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e308754ab5a4dbe8/Desktop/Documents/EK_Predictions_RStudio/Data_Files/"/>
    </mc:Choice>
  </mc:AlternateContent>
  <xr:revisionPtr revIDLastSave="2" documentId="8_{FF02B1D6-B9B7-4A2B-926B-11C1F312B4A8}" xr6:coauthVersionLast="47" xr6:coauthVersionMax="47" xr10:uidLastSave="{95CE925B-21CE-4150-BC60-8F779004FAF6}"/>
  <bookViews>
    <workbookView xWindow="-108" yWindow="-108" windowWidth="23256" windowHeight="12456" tabRatio="966" xr2:uid="{00000000-000D-0000-FFFF-FFFF00000000}"/>
  </bookViews>
  <sheets>
    <sheet name="Daily_All_IncDel" sheetId="2" r:id="rId1"/>
    <sheet name="Daily_All_ExDel" sheetId="3" r:id="rId2"/>
    <sheet name="Daily_Merged_2022" sheetId="1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1150" i="3" l="1"/>
  <c r="AF1151" i="3"/>
  <c r="AF1152" i="3"/>
  <c r="AF1153" i="3"/>
  <c r="AF1154" i="3"/>
  <c r="AF1155" i="3"/>
  <c r="AF1156" i="3"/>
  <c r="AF1157" i="3"/>
  <c r="AF1158" i="3"/>
  <c r="AF1159" i="3"/>
  <c r="AF1160" i="3"/>
  <c r="AF1161" i="3"/>
  <c r="AF1162" i="3"/>
  <c r="AF1163" i="3"/>
  <c r="AF1164" i="3"/>
  <c r="AF1165" i="3"/>
  <c r="AF1166" i="3"/>
  <c r="AF1167" i="3"/>
  <c r="AF1168" i="3"/>
  <c r="AF1169" i="3"/>
  <c r="AF1170" i="3"/>
  <c r="AF1171" i="3"/>
  <c r="AF1172" i="3"/>
  <c r="AF1173" i="3"/>
  <c r="AF1174" i="3"/>
  <c r="AF1175" i="3"/>
  <c r="AF1176" i="3"/>
  <c r="AF1177" i="3"/>
  <c r="AF1178" i="3"/>
  <c r="AF1179" i="3"/>
  <c r="AF1180" i="3"/>
  <c r="AF1181" i="3"/>
  <c r="AF1182" i="3"/>
  <c r="AF1183" i="3"/>
  <c r="AF1184" i="3"/>
  <c r="AF1185" i="3"/>
  <c r="AF1186" i="3"/>
  <c r="AF1187" i="3"/>
  <c r="AF1188" i="3"/>
  <c r="AF1189" i="3"/>
  <c r="AF1190" i="3"/>
  <c r="AF1191" i="3"/>
  <c r="AF1192" i="3"/>
  <c r="AF1193" i="3"/>
  <c r="AF1194" i="3"/>
  <c r="AF1195" i="3"/>
  <c r="AF1196" i="3"/>
  <c r="AF1197" i="3"/>
  <c r="AF1198" i="3"/>
  <c r="AF1199" i="3"/>
  <c r="AF1200" i="3"/>
  <c r="AF1201" i="3"/>
  <c r="AF1202" i="3"/>
  <c r="AF1203" i="3"/>
  <c r="AF1204" i="3"/>
  <c r="AF1205" i="3"/>
  <c r="AF1206" i="3"/>
  <c r="AF1207" i="3"/>
  <c r="AF1208" i="3"/>
  <c r="AF1209" i="3"/>
  <c r="AF1210" i="3"/>
  <c r="AF1211" i="3"/>
  <c r="AF1212" i="3"/>
  <c r="AF1213" i="3"/>
  <c r="AF1214" i="3"/>
  <c r="AF1215" i="3"/>
  <c r="AF1216" i="3"/>
  <c r="AF1217" i="3"/>
  <c r="AF1218" i="3"/>
  <c r="AF1219" i="3"/>
  <c r="AF1220" i="3"/>
  <c r="AF1221" i="3"/>
  <c r="AF1222" i="3"/>
  <c r="AF1223" i="3"/>
  <c r="AF1224" i="3"/>
  <c r="AF1225" i="3"/>
  <c r="AF1226" i="3"/>
  <c r="AF1227" i="3"/>
  <c r="AF1228" i="3"/>
  <c r="AF1229" i="3"/>
  <c r="AF1230" i="3"/>
  <c r="AF1231" i="3"/>
  <c r="AF1232" i="3"/>
  <c r="AF1233" i="3"/>
  <c r="AF1234" i="3"/>
  <c r="AF1235" i="3"/>
  <c r="AF1236" i="3"/>
  <c r="AF1237" i="3"/>
  <c r="AF1238" i="3"/>
  <c r="AF1239" i="3"/>
  <c r="AF1240" i="3"/>
  <c r="AF1241" i="3"/>
  <c r="AF1242" i="3"/>
  <c r="AF1243" i="3"/>
  <c r="AF1244" i="3"/>
  <c r="AF1245" i="3"/>
  <c r="AF1246" i="3"/>
  <c r="AF1247" i="3"/>
  <c r="AF1248" i="3"/>
  <c r="AF1249" i="3"/>
  <c r="AF1250" i="3"/>
  <c r="AF1251" i="3"/>
  <c r="AF1252" i="3"/>
  <c r="AF1253" i="3"/>
  <c r="AF1254" i="3"/>
  <c r="AF1255" i="3"/>
  <c r="AF1256" i="3"/>
  <c r="AF1257" i="3"/>
  <c r="AF1258" i="3"/>
  <c r="AF1259" i="3"/>
  <c r="AF1260" i="3"/>
  <c r="AF1261" i="3"/>
  <c r="AF1262" i="3"/>
  <c r="AF1263" i="3"/>
  <c r="AF1264" i="3"/>
  <c r="AF1265" i="3"/>
  <c r="AF1266" i="3"/>
  <c r="AF1267" i="3"/>
  <c r="AF1268" i="3"/>
  <c r="AF1269" i="3"/>
  <c r="AF1270" i="3"/>
  <c r="AF1271" i="3"/>
  <c r="AF1272" i="3"/>
  <c r="AF1273" i="3"/>
  <c r="AF1274" i="3"/>
  <c r="AF1275" i="3"/>
  <c r="AF1276" i="3"/>
  <c r="AF1277" i="3"/>
  <c r="AF1278" i="3"/>
  <c r="AF1279" i="3"/>
  <c r="AF1280" i="3"/>
  <c r="AF1281" i="3"/>
  <c r="AF1282" i="3"/>
  <c r="AF1283" i="3"/>
  <c r="AF1284" i="3"/>
  <c r="AF1285" i="3"/>
  <c r="AF1286" i="3"/>
  <c r="AF1287" i="3"/>
  <c r="AF1288" i="3"/>
  <c r="AF1289" i="3"/>
  <c r="AF1290" i="3"/>
  <c r="AF1291" i="3"/>
  <c r="AF1292" i="3"/>
  <c r="AF1293" i="3"/>
  <c r="AF1294" i="3"/>
  <c r="AF1295" i="3"/>
  <c r="AF1296" i="3"/>
  <c r="AF1297" i="3"/>
  <c r="AF1298" i="3"/>
  <c r="AF1299" i="3"/>
  <c r="AF1300" i="3"/>
  <c r="AF1301" i="3"/>
  <c r="AF1302" i="3"/>
  <c r="AF1303" i="3"/>
  <c r="AF1304" i="3"/>
  <c r="AF1305" i="3"/>
  <c r="AF1306" i="3"/>
  <c r="AF1307" i="3"/>
  <c r="AF1308" i="3"/>
  <c r="AF1309" i="3"/>
  <c r="AF1310" i="3"/>
  <c r="AF1311" i="3"/>
  <c r="AF1312" i="3"/>
  <c r="AF1313" i="3"/>
  <c r="AF1314" i="3"/>
  <c r="AF1315" i="3"/>
  <c r="AF1316" i="3"/>
  <c r="AF1317" i="3"/>
  <c r="AF1318" i="3"/>
  <c r="AF1319" i="3"/>
  <c r="AF1320" i="3"/>
  <c r="AF1321" i="3"/>
  <c r="AF1322" i="3"/>
  <c r="AF1323" i="3"/>
  <c r="AF1324" i="3"/>
  <c r="AF1325" i="3"/>
  <c r="AF1326" i="3"/>
  <c r="AF1327" i="3"/>
  <c r="AF1328" i="3"/>
  <c r="AF1329" i="3"/>
  <c r="AF1330" i="3"/>
  <c r="AF1331" i="3"/>
  <c r="AF1332" i="3"/>
  <c r="AF1333" i="3"/>
  <c r="AF1334" i="3"/>
  <c r="AF1335" i="3"/>
  <c r="AF1336" i="3"/>
  <c r="AF1337" i="3"/>
  <c r="AF1338" i="3"/>
  <c r="AF1339" i="3"/>
  <c r="AF1340" i="3"/>
  <c r="AF1341" i="3"/>
  <c r="AF1342" i="3"/>
  <c r="AF1343" i="3"/>
  <c r="AF1344" i="3"/>
  <c r="AF1345" i="3"/>
  <c r="AF1346" i="3"/>
  <c r="AF1347" i="3"/>
  <c r="AF1348" i="3"/>
  <c r="AF1349" i="3"/>
  <c r="AF1350" i="3"/>
  <c r="AF1351" i="3"/>
  <c r="AF1352" i="3"/>
  <c r="AF1353" i="3"/>
  <c r="AF1354" i="3"/>
  <c r="AF1355" i="3"/>
  <c r="AF1356" i="3"/>
  <c r="AF1357" i="3"/>
  <c r="AF1358" i="3"/>
  <c r="AF1359" i="3"/>
  <c r="AF1360" i="3"/>
  <c r="AF1361" i="3"/>
  <c r="AF1362" i="3"/>
  <c r="AF1363" i="3"/>
  <c r="AF1364" i="3"/>
  <c r="AF1365" i="3"/>
  <c r="AF1366" i="3"/>
  <c r="AF1367" i="3"/>
  <c r="AF1368" i="3"/>
  <c r="AF1369" i="3"/>
  <c r="AF1370" i="3"/>
  <c r="AF1371" i="3"/>
  <c r="AF1372" i="3"/>
  <c r="AF1373" i="3"/>
  <c r="AF1374" i="3"/>
  <c r="AF1375" i="3"/>
  <c r="AF1376" i="3"/>
  <c r="AF1377" i="3"/>
  <c r="AF1378" i="3"/>
  <c r="AF1379" i="3"/>
  <c r="AF1380" i="3"/>
  <c r="AF1381" i="3"/>
  <c r="AF1382" i="3"/>
  <c r="AF1383" i="3"/>
  <c r="AF1384" i="3"/>
  <c r="AF1385" i="3"/>
  <c r="AF1386" i="3"/>
  <c r="AF1387" i="3"/>
  <c r="AF1388" i="3"/>
  <c r="AF1389" i="3"/>
  <c r="AF1390" i="3"/>
  <c r="AF1391" i="3"/>
  <c r="AF1392" i="3"/>
  <c r="AF1393" i="3"/>
  <c r="AF1394" i="3"/>
  <c r="AF1395" i="3"/>
  <c r="AF1396" i="3"/>
  <c r="AF1397" i="3"/>
  <c r="AF1398" i="3"/>
  <c r="AF1399" i="3"/>
  <c r="AF1400" i="3"/>
  <c r="AF1401" i="3"/>
  <c r="AF1402" i="3"/>
  <c r="AF1403" i="3"/>
  <c r="AF1404" i="3"/>
  <c r="AF1405" i="3"/>
  <c r="AF1406" i="3"/>
  <c r="AF1407" i="3"/>
  <c r="AF1408" i="3"/>
  <c r="AF1409" i="3"/>
  <c r="AF1410" i="3"/>
  <c r="AF1411" i="3"/>
  <c r="AF1412" i="3"/>
  <c r="AF1413" i="3"/>
  <c r="AF1414" i="3"/>
  <c r="AF1415" i="3"/>
  <c r="AF1416" i="3"/>
  <c r="AF1417" i="3"/>
  <c r="AF1418" i="3"/>
  <c r="AF1419" i="3"/>
  <c r="AF1420" i="3"/>
  <c r="AF1421" i="3"/>
  <c r="AF1422" i="3"/>
  <c r="AF1423" i="3"/>
  <c r="AF1424" i="3"/>
  <c r="AF1425" i="3"/>
  <c r="AF1426" i="3"/>
  <c r="AF1427" i="3"/>
  <c r="AF1428" i="3"/>
  <c r="AF1429" i="3"/>
  <c r="AF1430" i="3"/>
  <c r="AF1431" i="3"/>
  <c r="AF1432" i="3"/>
  <c r="AF1433" i="3"/>
  <c r="AF1434" i="3"/>
  <c r="AF1435" i="3"/>
  <c r="AF1436" i="3"/>
  <c r="AF1437" i="3"/>
  <c r="AF1438" i="3"/>
  <c r="AF1439" i="3"/>
  <c r="AF1440" i="3"/>
  <c r="AF1441" i="3"/>
  <c r="AF1442" i="3"/>
  <c r="AF1443" i="3"/>
  <c r="AF1444" i="3"/>
  <c r="AF1445" i="3"/>
  <c r="AF1446" i="3"/>
  <c r="AF1447" i="3"/>
  <c r="AF1448" i="3"/>
  <c r="AF1449" i="3"/>
  <c r="AF1450" i="3"/>
  <c r="AF1451" i="3"/>
  <c r="AF1452" i="3"/>
  <c r="AF1453" i="3"/>
  <c r="AF1454" i="3"/>
  <c r="AF1455" i="3"/>
  <c r="AF1456" i="3"/>
  <c r="AF1457" i="3"/>
  <c r="AF1458" i="3"/>
  <c r="AF1459" i="3"/>
  <c r="AF1460" i="3"/>
  <c r="AF1461" i="3"/>
  <c r="AF1462" i="3"/>
  <c r="AF1463" i="3"/>
  <c r="AF1464" i="3"/>
  <c r="AF1465" i="3"/>
  <c r="AF1466" i="3"/>
  <c r="AF1467" i="3"/>
  <c r="AF1468" i="3"/>
  <c r="AF1469" i="3"/>
  <c r="AF1470" i="3"/>
  <c r="AF1471" i="3"/>
  <c r="AF1472" i="3"/>
  <c r="AF1473" i="3"/>
  <c r="AF1474" i="3"/>
  <c r="AF1475" i="3"/>
  <c r="AF1476" i="3"/>
  <c r="AF1477" i="3"/>
  <c r="AF1478" i="3"/>
  <c r="AF1479" i="3"/>
  <c r="AF1480" i="3"/>
  <c r="AF1481" i="3"/>
  <c r="AF1482" i="3"/>
  <c r="AF1483" i="3"/>
  <c r="AF1484" i="3"/>
  <c r="AF1485" i="3"/>
  <c r="AF1486" i="3"/>
  <c r="AF1487" i="3"/>
  <c r="AF1488" i="3"/>
  <c r="AF1489" i="3"/>
  <c r="AF1490" i="3"/>
  <c r="AF1491" i="3"/>
  <c r="AF1492" i="3"/>
  <c r="AF1493" i="3"/>
  <c r="AF1494" i="3"/>
  <c r="AF1495" i="3"/>
  <c r="AF1496" i="3"/>
  <c r="AF1497" i="3"/>
  <c r="AF1498" i="3"/>
  <c r="AF1499" i="3"/>
  <c r="AF1500" i="3"/>
  <c r="AF1501" i="3"/>
  <c r="AF1502" i="3"/>
  <c r="AF1503" i="3"/>
  <c r="AF1504" i="3"/>
  <c r="AF1505" i="3"/>
  <c r="AF1506" i="3"/>
  <c r="AF1507" i="3"/>
  <c r="AF1508" i="3"/>
  <c r="AF1509" i="3"/>
  <c r="AF1510" i="3"/>
  <c r="AF1511" i="3"/>
  <c r="AF1512" i="3"/>
  <c r="AF1513" i="3"/>
  <c r="AF1514" i="3"/>
  <c r="AF1515" i="3"/>
  <c r="AF1516" i="3"/>
  <c r="AF1517" i="3"/>
  <c r="AF1518" i="3"/>
  <c r="AF1519" i="3"/>
  <c r="AF1520" i="3"/>
  <c r="AF1521" i="3"/>
  <c r="AF1522" i="3"/>
  <c r="AF1523" i="3"/>
  <c r="AF1524" i="3"/>
  <c r="AF1525" i="3"/>
  <c r="AF1526" i="3"/>
  <c r="AF1527" i="3"/>
  <c r="AF1528" i="3"/>
  <c r="AF1529" i="3"/>
  <c r="AF1530" i="3"/>
  <c r="AF1531" i="3"/>
  <c r="AF1532" i="3"/>
  <c r="AF1533" i="3"/>
  <c r="AF1534" i="3"/>
  <c r="AF1535" i="3"/>
  <c r="AF1536" i="3"/>
  <c r="AF1537" i="3"/>
  <c r="AF1538" i="3"/>
  <c r="AF1539" i="3"/>
  <c r="AF1540" i="3"/>
  <c r="AF1541" i="3"/>
  <c r="AF1542" i="3"/>
  <c r="AF1543" i="3"/>
  <c r="AF1544" i="3"/>
  <c r="AF1545" i="3"/>
  <c r="AF1546" i="3"/>
  <c r="AF1547" i="3"/>
  <c r="AF1548" i="3"/>
  <c r="AF1549" i="3"/>
  <c r="AF1550" i="3"/>
  <c r="AF1551" i="3"/>
  <c r="AF1552" i="3"/>
  <c r="AF1553" i="3"/>
  <c r="AF1554" i="3"/>
  <c r="AF1555" i="3"/>
  <c r="AF1556" i="3"/>
  <c r="AF1557" i="3"/>
  <c r="AF1558" i="3"/>
  <c r="AF1559" i="3"/>
  <c r="AF1560" i="3"/>
  <c r="AF1561" i="3"/>
  <c r="AF1562" i="3"/>
  <c r="AF1563" i="3"/>
  <c r="AF1564" i="3"/>
  <c r="AF1565" i="3"/>
  <c r="AF1566" i="3"/>
  <c r="AF1567" i="3"/>
  <c r="AF1568" i="3"/>
  <c r="AF1569" i="3"/>
  <c r="AF1570" i="3"/>
  <c r="AF1571" i="3"/>
  <c r="AF1572" i="3"/>
  <c r="AF1573" i="3"/>
  <c r="AF1574" i="3"/>
  <c r="AF1575" i="3"/>
  <c r="AF1576" i="3"/>
  <c r="AF1577" i="3"/>
  <c r="AF1578" i="3"/>
  <c r="AF1579" i="3"/>
  <c r="AF1580" i="3"/>
  <c r="AF1581" i="3"/>
  <c r="AF1582" i="3"/>
  <c r="AF1583" i="3"/>
  <c r="AF1584" i="3"/>
  <c r="AF1585" i="3"/>
  <c r="AF1586" i="3"/>
  <c r="AF1587" i="3"/>
  <c r="AF1588" i="3"/>
  <c r="AF1589" i="3"/>
  <c r="AF1590" i="3"/>
  <c r="AF1591" i="3"/>
  <c r="AF1592" i="3"/>
  <c r="AF1593" i="3"/>
  <c r="AF1594" i="3"/>
  <c r="AF1595" i="3"/>
  <c r="AF1596" i="3"/>
  <c r="AF1597" i="3"/>
  <c r="AF1598" i="3"/>
  <c r="AF1599" i="3"/>
  <c r="AF1600" i="3"/>
  <c r="AF1601" i="3"/>
  <c r="AF1602" i="3"/>
  <c r="AF1603" i="3"/>
  <c r="AF1604" i="3"/>
  <c r="AF1605" i="3"/>
  <c r="AF1606" i="3"/>
  <c r="AF1607" i="3"/>
  <c r="AF1608" i="3"/>
  <c r="AF1609" i="3"/>
  <c r="AF1610" i="3"/>
  <c r="AF1611" i="3"/>
  <c r="AF1612" i="3"/>
  <c r="AF1613" i="3"/>
  <c r="AF1614" i="3"/>
  <c r="AF1615" i="3"/>
  <c r="AF1616" i="3"/>
  <c r="AF1617" i="3"/>
  <c r="AF1618" i="3"/>
  <c r="AF1619" i="3"/>
  <c r="AF1620" i="3"/>
  <c r="AF1621" i="3"/>
  <c r="AF1622" i="3"/>
  <c r="AF1623" i="3"/>
  <c r="AF1624" i="3"/>
  <c r="AF1625" i="3"/>
  <c r="AF1626" i="3"/>
  <c r="AF1627" i="3"/>
  <c r="AF1628" i="3"/>
  <c r="AF1629" i="3"/>
  <c r="AF1630" i="3"/>
  <c r="AF1631" i="3"/>
  <c r="AF1632" i="3"/>
  <c r="AF1633" i="3"/>
  <c r="AF1634" i="3"/>
  <c r="AF1635" i="3"/>
  <c r="AF1636" i="3"/>
  <c r="AF1637" i="3"/>
  <c r="AF1638" i="3"/>
  <c r="AF1639" i="3"/>
  <c r="AF1640" i="3"/>
  <c r="AF1641" i="3"/>
  <c r="AF1642" i="3"/>
  <c r="AF1643" i="3"/>
  <c r="AF1644" i="3"/>
  <c r="AF1645" i="3"/>
  <c r="AF1646" i="3"/>
  <c r="AF1647" i="3"/>
  <c r="AF1648" i="3"/>
  <c r="AF1649" i="3"/>
  <c r="AF1650" i="3"/>
  <c r="AF1651" i="3"/>
  <c r="AF1652" i="3"/>
  <c r="AF1653" i="3"/>
  <c r="AF1654" i="3"/>
  <c r="AF1655" i="3"/>
  <c r="AF1656" i="3"/>
  <c r="AF1657" i="3"/>
  <c r="AF1658" i="3"/>
  <c r="AF1659" i="3"/>
  <c r="AF1660" i="3"/>
  <c r="AF1661" i="3"/>
  <c r="AF1662" i="3"/>
  <c r="AF1663" i="3"/>
  <c r="AF1664" i="3"/>
  <c r="AF1665" i="3"/>
  <c r="AF1666" i="3"/>
  <c r="AF1667" i="3"/>
  <c r="AF1668" i="3"/>
  <c r="AF1669" i="3"/>
  <c r="AF1670" i="3"/>
  <c r="AF1671" i="3"/>
  <c r="AF1672" i="3"/>
  <c r="AF1673" i="3"/>
  <c r="AF1674" i="3"/>
  <c r="AF1675" i="3"/>
  <c r="AF1676" i="3"/>
  <c r="AF1677" i="3"/>
  <c r="AF1678" i="3"/>
  <c r="AF1679" i="3"/>
  <c r="AF1680" i="3"/>
  <c r="AF1681" i="3"/>
  <c r="AF1682" i="3"/>
  <c r="AF1683" i="3"/>
  <c r="AF1684" i="3"/>
  <c r="AF1685" i="3"/>
  <c r="AF1686" i="3"/>
  <c r="AF1687" i="3"/>
  <c r="AF1688" i="3"/>
  <c r="AF1689" i="3"/>
  <c r="AF1690" i="3"/>
  <c r="AF1691" i="3"/>
  <c r="AF1692" i="3"/>
  <c r="AF1693" i="3"/>
  <c r="AF1694" i="3"/>
  <c r="AF1695" i="3"/>
  <c r="AF1696" i="3"/>
  <c r="AF1697" i="3"/>
  <c r="AF1698" i="3"/>
  <c r="AF1699" i="3"/>
  <c r="AF1700" i="3"/>
  <c r="AF1701" i="3"/>
  <c r="AF1702" i="3"/>
  <c r="AF1703" i="3"/>
  <c r="AF1704" i="3"/>
  <c r="AF1705" i="3"/>
  <c r="AF1706" i="3"/>
  <c r="AF1707" i="3"/>
  <c r="AF1708" i="3"/>
  <c r="AF1709" i="3"/>
  <c r="AF1710" i="3"/>
  <c r="AF1711" i="3"/>
  <c r="AF1712" i="3"/>
  <c r="AF1713" i="3"/>
  <c r="AF1714" i="3"/>
  <c r="AF1715" i="3"/>
  <c r="AF1716" i="3"/>
  <c r="AF1717" i="3"/>
  <c r="AF1718" i="3"/>
  <c r="AF1719" i="3"/>
  <c r="AF1720" i="3"/>
  <c r="AF1721" i="3"/>
  <c r="AF1722" i="3"/>
  <c r="AF1723" i="3"/>
  <c r="AF1724" i="3"/>
  <c r="AF1725" i="3"/>
  <c r="AF1726" i="3"/>
  <c r="AF1727" i="3"/>
  <c r="AF1728" i="3"/>
  <c r="AF1729" i="3"/>
  <c r="AF1730" i="3"/>
  <c r="AF1731" i="3"/>
  <c r="AF1732" i="3"/>
  <c r="AF1733" i="3"/>
  <c r="AF1734" i="3"/>
  <c r="AF1735" i="3"/>
  <c r="AF1736" i="3"/>
  <c r="AF1737" i="3"/>
  <c r="AF1738" i="3"/>
  <c r="AF1739" i="3"/>
  <c r="AF1740" i="3"/>
  <c r="AF1741" i="3"/>
  <c r="AF1742" i="3"/>
  <c r="AF1743" i="3"/>
  <c r="AF1744" i="3"/>
  <c r="AF1745" i="3"/>
  <c r="AF1746" i="3"/>
  <c r="AF1747" i="3"/>
  <c r="AF1748" i="3"/>
  <c r="AF1749" i="3"/>
  <c r="AF1750" i="3"/>
  <c r="AF1751" i="3"/>
  <c r="AF1752" i="3"/>
  <c r="AF1753" i="3"/>
  <c r="AF1754" i="3"/>
  <c r="AF1755" i="3"/>
  <c r="AF1756" i="3"/>
  <c r="AF1757" i="3"/>
  <c r="AF1758" i="3"/>
  <c r="AF1759" i="3"/>
  <c r="AF1760" i="3"/>
  <c r="AF1761" i="3"/>
  <c r="AF1762" i="3"/>
  <c r="AF1763" i="3"/>
  <c r="AF1764" i="3"/>
  <c r="AF1765" i="3"/>
  <c r="AF1766" i="3"/>
  <c r="AF1767" i="3"/>
  <c r="AF1768" i="3"/>
  <c r="AF1769" i="3"/>
  <c r="AF1770" i="3"/>
  <c r="AF1771" i="3"/>
  <c r="AF1772" i="3"/>
  <c r="AF1773" i="3"/>
  <c r="AF1774" i="3"/>
  <c r="AF1775" i="3"/>
  <c r="AF1776" i="3"/>
  <c r="AF1777" i="3"/>
  <c r="AF1778" i="3"/>
  <c r="AF1779" i="3"/>
  <c r="AF1780" i="3"/>
  <c r="AF1781" i="3"/>
  <c r="AF1782" i="3"/>
  <c r="AF1783" i="3"/>
  <c r="AF1784" i="3"/>
  <c r="AF1785" i="3"/>
  <c r="AF1786" i="3"/>
  <c r="AF1787" i="3"/>
  <c r="AF1788" i="3"/>
  <c r="AF1789" i="3"/>
  <c r="AF1790" i="3"/>
  <c r="AF1791" i="3"/>
  <c r="AF1792" i="3"/>
  <c r="AF1793" i="3"/>
  <c r="AF1794" i="3"/>
  <c r="AF1795" i="3"/>
  <c r="AF1796" i="3"/>
  <c r="AF1797" i="3"/>
  <c r="AF1798" i="3"/>
  <c r="AF1799" i="3"/>
  <c r="AF1800" i="3"/>
  <c r="AF1801" i="3"/>
  <c r="AF1802" i="3"/>
  <c r="AF1803" i="3"/>
  <c r="AF1804" i="3"/>
  <c r="AF1805" i="3"/>
  <c r="AF1806" i="3"/>
  <c r="AF1807" i="3"/>
  <c r="AF1808" i="3"/>
  <c r="AF1809" i="3"/>
  <c r="AF1810" i="3"/>
  <c r="AF1811" i="3"/>
  <c r="AF1812" i="3"/>
  <c r="AF1813" i="3"/>
  <c r="AF1814" i="3"/>
  <c r="AF1815" i="3"/>
  <c r="AF1816" i="3"/>
  <c r="AF1817" i="3"/>
  <c r="AF1818" i="3"/>
  <c r="AF1819" i="3"/>
  <c r="AF1820" i="3"/>
  <c r="AF1821" i="3"/>
  <c r="AF1822" i="3"/>
  <c r="AF1823" i="3"/>
  <c r="AF1824" i="3"/>
  <c r="AF1825" i="3"/>
  <c r="AF1826" i="3"/>
  <c r="AF1827" i="3"/>
  <c r="AF1828" i="3"/>
  <c r="AF1829" i="3"/>
  <c r="AF1830" i="3"/>
  <c r="AF1831" i="3"/>
  <c r="AF1832" i="3"/>
  <c r="AF1833" i="3"/>
  <c r="AF1834" i="3"/>
  <c r="AF1835" i="3"/>
  <c r="AF1836" i="3"/>
  <c r="AF1837" i="3"/>
  <c r="AF1838" i="3"/>
  <c r="AF1839" i="3"/>
  <c r="AF1840" i="3"/>
  <c r="AF1841" i="3"/>
  <c r="AF1842" i="3"/>
  <c r="AF1843" i="3"/>
  <c r="AF1844" i="3"/>
  <c r="AF1845" i="3"/>
  <c r="AF1846" i="3"/>
  <c r="AF1847" i="3"/>
  <c r="AF1848" i="3"/>
  <c r="AF1849" i="3"/>
  <c r="AF1850" i="3"/>
  <c r="AF1851" i="3"/>
  <c r="AF1852" i="3"/>
  <c r="AF1853" i="3"/>
  <c r="AF1854" i="3"/>
  <c r="AF1855" i="3"/>
  <c r="AF1856" i="3"/>
  <c r="AF1857" i="3"/>
  <c r="AF1858" i="3"/>
  <c r="AF1859" i="3"/>
  <c r="AF1860" i="3"/>
  <c r="AF1861" i="3"/>
  <c r="AF1862" i="3"/>
  <c r="AF1863" i="3"/>
  <c r="AF1864" i="3"/>
  <c r="AF1865" i="3"/>
  <c r="AF1866" i="3"/>
  <c r="AF1867" i="3"/>
  <c r="AF1868" i="3"/>
  <c r="AF1869" i="3"/>
  <c r="AF1870" i="3"/>
  <c r="AF1871" i="3"/>
  <c r="AF1872" i="3"/>
  <c r="AF1873" i="3"/>
  <c r="AF1874" i="3"/>
  <c r="AF1875" i="3"/>
  <c r="AF1876" i="3"/>
  <c r="AF1877" i="3"/>
  <c r="AF1878" i="3"/>
  <c r="AF1879" i="3"/>
  <c r="AF1880" i="3"/>
  <c r="AF1881" i="3"/>
  <c r="AF1882" i="3"/>
  <c r="AF1883" i="3"/>
  <c r="AF1884" i="3"/>
  <c r="AF1885" i="3"/>
  <c r="AF1886" i="3"/>
  <c r="AF1887" i="3"/>
  <c r="AF1888" i="3"/>
  <c r="AF1889" i="3"/>
  <c r="AF1890" i="3"/>
  <c r="AF1891" i="3"/>
  <c r="AF1892" i="3"/>
  <c r="AF1893" i="3"/>
  <c r="AF1894" i="3"/>
  <c r="AF1895" i="3"/>
  <c r="AF1896" i="3"/>
  <c r="AF1897" i="3"/>
  <c r="AF1898" i="3"/>
  <c r="AF1899" i="3"/>
  <c r="AF1900" i="3"/>
  <c r="AF1901" i="3"/>
  <c r="AF1902" i="3"/>
  <c r="AF1903" i="3"/>
  <c r="AF1904" i="3"/>
  <c r="AF1905" i="3"/>
  <c r="AF1906" i="3"/>
  <c r="AF1907" i="3"/>
  <c r="AF1908" i="3"/>
  <c r="AF1909" i="3"/>
  <c r="AF1910" i="3"/>
  <c r="AF1911" i="3"/>
  <c r="AF1912" i="3"/>
  <c r="AF1913" i="3"/>
  <c r="AF1914" i="3"/>
  <c r="AF1915" i="3"/>
  <c r="AF1916" i="3"/>
  <c r="AF1917" i="3"/>
  <c r="AF1918" i="3"/>
  <c r="AF1919" i="3"/>
  <c r="AF1920" i="3"/>
  <c r="AF1921" i="3"/>
  <c r="AF1922" i="3"/>
  <c r="AF1923" i="3"/>
  <c r="AF1924" i="3"/>
  <c r="AF1925" i="3"/>
  <c r="AF1926" i="3"/>
  <c r="AF1927" i="3"/>
  <c r="AF1928" i="3"/>
  <c r="AF1929" i="3"/>
  <c r="AF1930" i="3"/>
  <c r="AF1931" i="3"/>
  <c r="AF1932" i="3"/>
  <c r="AF1933" i="3"/>
  <c r="AF1934" i="3"/>
  <c r="AF1935" i="3"/>
  <c r="AF1936" i="3"/>
  <c r="AF1937" i="3"/>
  <c r="AF1938" i="3"/>
  <c r="AF1939" i="3"/>
  <c r="AF1940" i="3"/>
  <c r="AF1941" i="3"/>
  <c r="AF1942" i="3"/>
  <c r="AF1943" i="3"/>
  <c r="AF1944" i="3"/>
  <c r="AF1945" i="3"/>
  <c r="AF1946" i="3"/>
  <c r="AF1947" i="3"/>
  <c r="AF1948" i="3"/>
  <c r="AF1949" i="3"/>
  <c r="AF1950" i="3"/>
  <c r="AF1951" i="3"/>
  <c r="AF1952" i="3"/>
  <c r="AF1953" i="3"/>
  <c r="AF1954" i="3"/>
  <c r="AF1955" i="3"/>
  <c r="AF1956" i="3"/>
  <c r="AF1957" i="3"/>
  <c r="AF1958" i="3"/>
  <c r="AF1959" i="3"/>
  <c r="AF1960" i="3"/>
  <c r="AF1961" i="3"/>
  <c r="AF1962" i="3"/>
  <c r="AF1963" i="3"/>
  <c r="AF1964" i="3"/>
  <c r="AF1965" i="3"/>
  <c r="AF1966" i="3"/>
  <c r="AF1967" i="3"/>
  <c r="AF1968" i="3"/>
  <c r="AF1969" i="3"/>
  <c r="AF1970" i="3"/>
  <c r="AF1971" i="3"/>
  <c r="AF1972" i="3"/>
  <c r="AF1973" i="3"/>
  <c r="AF1974" i="3"/>
  <c r="AF1975" i="3"/>
  <c r="AF1976" i="3"/>
  <c r="AF1977" i="3"/>
  <c r="AF1978" i="3"/>
  <c r="AF1979" i="3"/>
  <c r="AF1980" i="3"/>
  <c r="AF1981" i="3"/>
  <c r="AF1982" i="3"/>
  <c r="AF1983" i="3"/>
  <c r="AF1984" i="3"/>
  <c r="AF1985" i="3"/>
  <c r="AF1986" i="3"/>
  <c r="AF1987" i="3"/>
  <c r="AF1988" i="3"/>
  <c r="AF1989" i="3"/>
  <c r="AF1990" i="3"/>
  <c r="AF1991" i="3"/>
  <c r="AF1992" i="3"/>
  <c r="AF1993" i="3"/>
  <c r="AF1994" i="3"/>
  <c r="AF1995" i="3"/>
  <c r="AF1996" i="3"/>
  <c r="AF1997" i="3"/>
  <c r="AF1998" i="3"/>
  <c r="AF1999" i="3"/>
  <c r="AF2000" i="3"/>
  <c r="AF2001" i="3"/>
  <c r="AF2002" i="3"/>
  <c r="AF2003" i="3"/>
  <c r="AF2004" i="3"/>
  <c r="AF2005" i="3"/>
  <c r="AF2006" i="3"/>
  <c r="AF2007" i="3"/>
  <c r="AF2008" i="3"/>
  <c r="AF2009" i="3"/>
  <c r="AF2010" i="3"/>
  <c r="AF2011" i="3"/>
  <c r="AF2012" i="3"/>
  <c r="AF2013" i="3"/>
  <c r="AF2014" i="3"/>
  <c r="AF2015" i="3"/>
  <c r="AF2016" i="3"/>
  <c r="AF2017" i="3"/>
  <c r="AF2018" i="3"/>
  <c r="AF2019" i="3"/>
  <c r="AF2020" i="3"/>
  <c r="AF2021" i="3"/>
  <c r="AF2022" i="3"/>
  <c r="AF2023" i="3"/>
  <c r="AF2024" i="3"/>
  <c r="AF2025" i="3"/>
  <c r="AF2026" i="3"/>
  <c r="AF2027" i="3"/>
  <c r="AF2028" i="3"/>
  <c r="AF2029" i="3"/>
  <c r="AF2030" i="3"/>
  <c r="AF2031" i="3"/>
  <c r="AF2032" i="3"/>
  <c r="AF2033" i="3"/>
  <c r="AF2034" i="3"/>
  <c r="AF2035" i="3"/>
  <c r="AF2036" i="3"/>
  <c r="AF2037" i="3"/>
  <c r="AF2038" i="3"/>
  <c r="AF2039" i="3"/>
  <c r="AF2040" i="3"/>
  <c r="AF2041" i="3"/>
  <c r="AF2042" i="3"/>
  <c r="AF2043" i="3"/>
  <c r="AF2044" i="3"/>
  <c r="AF2045" i="3"/>
  <c r="AF2046" i="3"/>
  <c r="AF2047" i="3"/>
  <c r="AF2048" i="3"/>
  <c r="AF2049" i="3"/>
  <c r="AF2050" i="3"/>
  <c r="AF2051" i="3"/>
  <c r="AF2052" i="3"/>
  <c r="AF2053" i="3"/>
  <c r="AF2054" i="3"/>
  <c r="AF2055" i="3"/>
  <c r="AF2056" i="3"/>
  <c r="AF2057" i="3"/>
  <c r="AF2058" i="3"/>
  <c r="AF2059" i="3"/>
  <c r="AF2060" i="3"/>
  <c r="AF2061" i="3"/>
  <c r="AF2062" i="3"/>
  <c r="AF2063" i="3"/>
  <c r="AF2064" i="3"/>
  <c r="AF2065" i="3"/>
  <c r="AF2066" i="3"/>
  <c r="AF2067" i="3"/>
  <c r="AF2068" i="3"/>
  <c r="AF2069" i="3"/>
  <c r="AF2070" i="3"/>
  <c r="AF2071" i="3"/>
  <c r="AF2072" i="3"/>
  <c r="AF2073" i="3"/>
  <c r="AF2074" i="3"/>
  <c r="AF2075" i="3"/>
  <c r="AF2076" i="3"/>
  <c r="AF2077" i="3"/>
  <c r="AF2078" i="3"/>
  <c r="AF2079" i="3"/>
  <c r="AF2080" i="3"/>
  <c r="AF2081" i="3"/>
  <c r="AF2082" i="3"/>
  <c r="AF2083" i="3"/>
  <c r="AF2084" i="3"/>
  <c r="AF2085" i="3"/>
  <c r="AF2086" i="3"/>
  <c r="AF2087" i="3"/>
  <c r="AF2088" i="3"/>
  <c r="AF2089" i="3"/>
  <c r="AF2090" i="3"/>
  <c r="AF2091" i="3"/>
  <c r="AF2092" i="3"/>
  <c r="AF2093" i="3"/>
  <c r="AF2094" i="3"/>
  <c r="AF2095" i="3"/>
  <c r="AF2096" i="3"/>
  <c r="AF2097" i="3"/>
  <c r="AF2098" i="3"/>
  <c r="AF2099" i="3"/>
  <c r="AF2100" i="3"/>
  <c r="AF2101" i="3"/>
  <c r="AF2102" i="3"/>
  <c r="AF2103" i="3"/>
  <c r="AF2104" i="3"/>
  <c r="AF2105" i="3"/>
  <c r="AF2106" i="3"/>
  <c r="AF2107" i="3"/>
  <c r="AF2108" i="3"/>
  <c r="AF2109" i="3"/>
  <c r="AF2110" i="3"/>
  <c r="AF2111" i="3"/>
  <c r="AF2112" i="3"/>
  <c r="AF2113" i="3"/>
  <c r="AF2114" i="3"/>
  <c r="AF2115" i="3"/>
  <c r="AF2116" i="3"/>
  <c r="AF2117" i="3"/>
  <c r="AF2118" i="3"/>
  <c r="AF2119" i="3"/>
  <c r="AF2120" i="3"/>
  <c r="AF2121" i="3"/>
  <c r="AF2122" i="3"/>
  <c r="AF2123" i="3"/>
  <c r="AF2124" i="3"/>
  <c r="AF2125" i="3"/>
  <c r="AF2126" i="3"/>
  <c r="AF2127" i="3"/>
  <c r="AF2128" i="3"/>
  <c r="AF2129" i="3"/>
  <c r="AF2130" i="3"/>
  <c r="AF2131" i="3"/>
  <c r="AF2132" i="3"/>
  <c r="AF2133" i="3"/>
  <c r="AF2134" i="3"/>
  <c r="AF2135" i="3"/>
  <c r="AF2136" i="3"/>
  <c r="AF2137" i="3"/>
  <c r="AF2138" i="3"/>
  <c r="AF2139" i="3"/>
  <c r="AF2140" i="3"/>
  <c r="AF2141" i="3"/>
  <c r="AF2142" i="3"/>
  <c r="AF2143" i="3"/>
  <c r="AF2144" i="3"/>
  <c r="AF2145" i="3"/>
  <c r="AF2146" i="3"/>
  <c r="AF2147" i="3"/>
  <c r="AF2148" i="3"/>
  <c r="AF2149" i="3"/>
  <c r="AF2150" i="3"/>
  <c r="AF2151" i="3"/>
  <c r="AF2152" i="3"/>
  <c r="AF2153" i="3"/>
  <c r="AF2154" i="3"/>
  <c r="AF2155" i="3"/>
  <c r="AF2156" i="3"/>
  <c r="AF2157" i="3"/>
  <c r="AF2158" i="3"/>
  <c r="AF2159" i="3"/>
  <c r="AF2160" i="3"/>
  <c r="AF2161" i="3"/>
  <c r="AF2162" i="3"/>
  <c r="AF2163" i="3"/>
  <c r="AF2164" i="3"/>
  <c r="AF2165" i="3"/>
  <c r="AF2166" i="3"/>
  <c r="AF2167" i="3"/>
  <c r="AF2168" i="3"/>
  <c r="AF2169" i="3"/>
  <c r="AF2170" i="3"/>
  <c r="AF2171" i="3"/>
  <c r="AF2172" i="3"/>
  <c r="AF2173" i="3"/>
  <c r="AF2174" i="3"/>
  <c r="AF2175" i="3"/>
  <c r="AF2176" i="3"/>
  <c r="AF2177" i="3"/>
  <c r="AF2178" i="3"/>
  <c r="AF2179" i="3"/>
  <c r="AF2180" i="3"/>
  <c r="AF2181" i="3"/>
  <c r="AF2182" i="3"/>
  <c r="AF2183" i="3"/>
  <c r="AF2184" i="3"/>
  <c r="AF2185" i="3"/>
  <c r="AF2186" i="3"/>
  <c r="AF2187" i="3"/>
  <c r="AF2188" i="3"/>
  <c r="AF2189" i="3"/>
  <c r="AF2190" i="3"/>
  <c r="AF2191" i="3"/>
  <c r="AF2192" i="3"/>
  <c r="AF2193" i="3"/>
  <c r="AF2194" i="3"/>
  <c r="AF2195" i="3"/>
  <c r="AF2196" i="3"/>
  <c r="AF2197" i="3"/>
  <c r="AF2198" i="3"/>
  <c r="AF2199" i="3"/>
  <c r="AF2200" i="3"/>
  <c r="AF2201" i="3"/>
  <c r="AF2202" i="3"/>
  <c r="AF2203" i="3"/>
  <c r="AF2204" i="3"/>
  <c r="AF2205" i="3"/>
  <c r="AF2206" i="3"/>
  <c r="AF2207" i="3"/>
  <c r="AF2208" i="3"/>
  <c r="AF2209" i="3"/>
  <c r="AF2210" i="3"/>
  <c r="AF2211" i="3"/>
  <c r="AF2212" i="3"/>
  <c r="AF2213" i="3"/>
  <c r="AF2214" i="3"/>
  <c r="AF2215" i="3"/>
  <c r="AF2216" i="3"/>
  <c r="AF2217" i="3"/>
  <c r="AF2218" i="3"/>
  <c r="AF2219" i="3"/>
  <c r="AF2220" i="3"/>
  <c r="AF2221" i="3"/>
  <c r="AF2222" i="3"/>
  <c r="AF2223" i="3"/>
  <c r="AF2224" i="3"/>
  <c r="AF2225" i="3"/>
  <c r="AF2226" i="3"/>
  <c r="AF2227" i="3"/>
  <c r="AF2228" i="3"/>
  <c r="AF2229" i="3"/>
  <c r="AF2230" i="3"/>
  <c r="AF2231" i="3"/>
  <c r="AF2232" i="3"/>
  <c r="AF2233" i="3"/>
  <c r="AF2234" i="3"/>
  <c r="AF2235" i="3"/>
  <c r="AF2236" i="3"/>
  <c r="AF2237" i="3"/>
  <c r="AF2238" i="3"/>
  <c r="AF2239" i="3"/>
  <c r="AF2240" i="3"/>
  <c r="AF2241" i="3"/>
  <c r="AF2242" i="3"/>
  <c r="AF2243" i="3"/>
  <c r="AF2244" i="3"/>
  <c r="AF2245" i="3"/>
  <c r="AF2246" i="3"/>
  <c r="AF2247" i="3"/>
  <c r="AF2248" i="3"/>
  <c r="AF2249" i="3"/>
  <c r="AF2250" i="3"/>
  <c r="AF2251" i="3"/>
  <c r="AF2252" i="3"/>
  <c r="AF2253" i="3"/>
  <c r="AF2254" i="3"/>
  <c r="AF2255" i="3"/>
  <c r="AF2256" i="3"/>
  <c r="AF2257" i="3"/>
  <c r="AF2258" i="3"/>
  <c r="AF2259" i="3"/>
  <c r="AF2260" i="3"/>
  <c r="AF2261" i="3"/>
  <c r="AF2262" i="3"/>
  <c r="AF2263" i="3"/>
  <c r="AF2264" i="3"/>
  <c r="AF2265" i="3"/>
  <c r="AF2266" i="3"/>
  <c r="AE1150" i="3"/>
  <c r="AE1151" i="3"/>
  <c r="AE1152" i="3"/>
  <c r="AE1153" i="3"/>
  <c r="AE1154" i="3"/>
  <c r="AE1155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67" i="3"/>
  <c r="AE1168" i="3"/>
  <c r="AE1169" i="3"/>
  <c r="AE1170" i="3"/>
  <c r="AE1171" i="3"/>
  <c r="AE1172" i="3"/>
  <c r="AE1173" i="3"/>
  <c r="AE1174" i="3"/>
  <c r="AE1175" i="3"/>
  <c r="AE1176" i="3"/>
  <c r="AE1177" i="3"/>
  <c r="AE1178" i="3"/>
  <c r="AE1179" i="3"/>
  <c r="AE1180" i="3"/>
  <c r="AE1181" i="3"/>
  <c r="AE1182" i="3"/>
  <c r="AE1183" i="3"/>
  <c r="AE1184" i="3"/>
  <c r="AE1185" i="3"/>
  <c r="AE1186" i="3"/>
  <c r="AE1187" i="3"/>
  <c r="AE1188" i="3"/>
  <c r="AE1189" i="3"/>
  <c r="AE1190" i="3"/>
  <c r="AE1191" i="3"/>
  <c r="AE1192" i="3"/>
  <c r="AE1193" i="3"/>
  <c r="AE1194" i="3"/>
  <c r="AE1195" i="3"/>
  <c r="AE1196" i="3"/>
  <c r="AE1197" i="3"/>
  <c r="AE1198" i="3"/>
  <c r="AE1199" i="3"/>
  <c r="AE1200" i="3"/>
  <c r="AE1201" i="3"/>
  <c r="AE1202" i="3"/>
  <c r="AE1203" i="3"/>
  <c r="AE1204" i="3"/>
  <c r="AE1205" i="3"/>
  <c r="AE1206" i="3"/>
  <c r="AE1207" i="3"/>
  <c r="AE1208" i="3"/>
  <c r="AE1209" i="3"/>
  <c r="AE1210" i="3"/>
  <c r="AE1211" i="3"/>
  <c r="AE1212" i="3"/>
  <c r="AE1213" i="3"/>
  <c r="AE1214" i="3"/>
  <c r="AE1215" i="3"/>
  <c r="AE1216" i="3"/>
  <c r="AE1217" i="3"/>
  <c r="AE1218" i="3"/>
  <c r="AE1219" i="3"/>
  <c r="AE1220" i="3"/>
  <c r="AE1221" i="3"/>
  <c r="AE1222" i="3"/>
  <c r="AE1223" i="3"/>
  <c r="AE1224" i="3"/>
  <c r="AE1225" i="3"/>
  <c r="AE1226" i="3"/>
  <c r="AE1227" i="3"/>
  <c r="AE1228" i="3"/>
  <c r="AE1229" i="3"/>
  <c r="AE1230" i="3"/>
  <c r="AE1231" i="3"/>
  <c r="AE1232" i="3"/>
  <c r="AE1233" i="3"/>
  <c r="AE1234" i="3"/>
  <c r="AE1235" i="3"/>
  <c r="AE1236" i="3"/>
  <c r="AE1237" i="3"/>
  <c r="AE1238" i="3"/>
  <c r="AE1239" i="3"/>
  <c r="AE1240" i="3"/>
  <c r="AE1241" i="3"/>
  <c r="AE1242" i="3"/>
  <c r="AE1243" i="3"/>
  <c r="AE1244" i="3"/>
  <c r="AE1245" i="3"/>
  <c r="AE1246" i="3"/>
  <c r="AE1247" i="3"/>
  <c r="AE1248" i="3"/>
  <c r="AE1249" i="3"/>
  <c r="AE1250" i="3"/>
  <c r="AE1251" i="3"/>
  <c r="AE1252" i="3"/>
  <c r="AE1253" i="3"/>
  <c r="AE1254" i="3"/>
  <c r="AE1255" i="3"/>
  <c r="AE1256" i="3"/>
  <c r="AE1257" i="3"/>
  <c r="AE1258" i="3"/>
  <c r="AE1259" i="3"/>
  <c r="AE1260" i="3"/>
  <c r="AE1261" i="3"/>
  <c r="AE1262" i="3"/>
  <c r="AE1263" i="3"/>
  <c r="AE1264" i="3"/>
  <c r="AE1265" i="3"/>
  <c r="AE1266" i="3"/>
  <c r="AE1267" i="3"/>
  <c r="AE1268" i="3"/>
  <c r="AE1269" i="3"/>
  <c r="AE1270" i="3"/>
  <c r="AE1271" i="3"/>
  <c r="AE1272" i="3"/>
  <c r="AE1273" i="3"/>
  <c r="AE1274" i="3"/>
  <c r="AE1275" i="3"/>
  <c r="AE1276" i="3"/>
  <c r="AE1277" i="3"/>
  <c r="AE1278" i="3"/>
  <c r="AE1279" i="3"/>
  <c r="AE1280" i="3"/>
  <c r="AE1281" i="3"/>
  <c r="AE1282" i="3"/>
  <c r="AE1283" i="3"/>
  <c r="AE1284" i="3"/>
  <c r="AE1285" i="3"/>
  <c r="AE1286" i="3"/>
  <c r="AE1287" i="3"/>
  <c r="AE1288" i="3"/>
  <c r="AE1289" i="3"/>
  <c r="AE1290" i="3"/>
  <c r="AE1291" i="3"/>
  <c r="AE1292" i="3"/>
  <c r="AE1293" i="3"/>
  <c r="AE1294" i="3"/>
  <c r="AE1295" i="3"/>
  <c r="AE1296" i="3"/>
  <c r="AE1297" i="3"/>
  <c r="AE1298" i="3"/>
  <c r="AE1299" i="3"/>
  <c r="AE1300" i="3"/>
  <c r="AE1301" i="3"/>
  <c r="AE1302" i="3"/>
  <c r="AE1303" i="3"/>
  <c r="AE1304" i="3"/>
  <c r="AE1305" i="3"/>
  <c r="AE1306" i="3"/>
  <c r="AE1307" i="3"/>
  <c r="AE1308" i="3"/>
  <c r="AE1309" i="3"/>
  <c r="AE1310" i="3"/>
  <c r="AE1311" i="3"/>
  <c r="AE1312" i="3"/>
  <c r="AE1313" i="3"/>
  <c r="AE1314" i="3"/>
  <c r="AE1315" i="3"/>
  <c r="AE1316" i="3"/>
  <c r="AE1317" i="3"/>
  <c r="AE1318" i="3"/>
  <c r="AE1319" i="3"/>
  <c r="AE1320" i="3"/>
  <c r="AE1321" i="3"/>
  <c r="AE1322" i="3"/>
  <c r="AE1323" i="3"/>
  <c r="AE1324" i="3"/>
  <c r="AE1325" i="3"/>
  <c r="AE1326" i="3"/>
  <c r="AE1327" i="3"/>
  <c r="AE1328" i="3"/>
  <c r="AE1329" i="3"/>
  <c r="AE1330" i="3"/>
  <c r="AE1331" i="3"/>
  <c r="AE1332" i="3"/>
  <c r="AE1333" i="3"/>
  <c r="AE1334" i="3"/>
  <c r="AE1335" i="3"/>
  <c r="AE1336" i="3"/>
  <c r="AE1337" i="3"/>
  <c r="AE1338" i="3"/>
  <c r="AE1339" i="3"/>
  <c r="AE1340" i="3"/>
  <c r="AE1341" i="3"/>
  <c r="AE1342" i="3"/>
  <c r="AE1343" i="3"/>
  <c r="AE1344" i="3"/>
  <c r="AE1345" i="3"/>
  <c r="AE1346" i="3"/>
  <c r="AE1347" i="3"/>
  <c r="AE1348" i="3"/>
  <c r="AE1349" i="3"/>
  <c r="AE1350" i="3"/>
  <c r="AE1351" i="3"/>
  <c r="AE1352" i="3"/>
  <c r="AE1353" i="3"/>
  <c r="AE1354" i="3"/>
  <c r="AE1355" i="3"/>
  <c r="AE1356" i="3"/>
  <c r="AE1357" i="3"/>
  <c r="AE1358" i="3"/>
  <c r="AE1359" i="3"/>
  <c r="AE1360" i="3"/>
  <c r="AE1361" i="3"/>
  <c r="AE1362" i="3"/>
  <c r="AE1363" i="3"/>
  <c r="AE1364" i="3"/>
  <c r="AE1365" i="3"/>
  <c r="AE1366" i="3"/>
  <c r="AE1367" i="3"/>
  <c r="AE1368" i="3"/>
  <c r="AE1369" i="3"/>
  <c r="AE1370" i="3"/>
  <c r="AE1371" i="3"/>
  <c r="AE1372" i="3"/>
  <c r="AE1373" i="3"/>
  <c r="AE1374" i="3"/>
  <c r="AE1375" i="3"/>
  <c r="AE1376" i="3"/>
  <c r="AE1377" i="3"/>
  <c r="AE1378" i="3"/>
  <c r="AE1379" i="3"/>
  <c r="AE1380" i="3"/>
  <c r="AE1381" i="3"/>
  <c r="AE1382" i="3"/>
  <c r="AE1383" i="3"/>
  <c r="AE1384" i="3"/>
  <c r="AE1385" i="3"/>
  <c r="AE1386" i="3"/>
  <c r="AE1387" i="3"/>
  <c r="AE1388" i="3"/>
  <c r="AE1389" i="3"/>
  <c r="AE1390" i="3"/>
  <c r="AE1391" i="3"/>
  <c r="AE1392" i="3"/>
  <c r="AE1393" i="3"/>
  <c r="AE1394" i="3"/>
  <c r="AE1395" i="3"/>
  <c r="AE1396" i="3"/>
  <c r="AE1397" i="3"/>
  <c r="AE1398" i="3"/>
  <c r="AE1399" i="3"/>
  <c r="AE1400" i="3"/>
  <c r="AE1401" i="3"/>
  <c r="AE1402" i="3"/>
  <c r="AE1403" i="3"/>
  <c r="AE1404" i="3"/>
  <c r="AE1405" i="3"/>
  <c r="AE1406" i="3"/>
  <c r="AE1407" i="3"/>
  <c r="AE1408" i="3"/>
  <c r="AE1409" i="3"/>
  <c r="AE1410" i="3"/>
  <c r="AE1411" i="3"/>
  <c r="AE1412" i="3"/>
  <c r="AE1413" i="3"/>
  <c r="AE1414" i="3"/>
  <c r="AE1415" i="3"/>
  <c r="AE1416" i="3"/>
  <c r="AE1417" i="3"/>
  <c r="AE1418" i="3"/>
  <c r="AE1419" i="3"/>
  <c r="AE1420" i="3"/>
  <c r="AE1421" i="3"/>
  <c r="AE1422" i="3"/>
  <c r="AE1423" i="3"/>
  <c r="AE1424" i="3"/>
  <c r="AE1425" i="3"/>
  <c r="AE1426" i="3"/>
  <c r="AE1427" i="3"/>
  <c r="AE1428" i="3"/>
  <c r="AE1429" i="3"/>
  <c r="AE1430" i="3"/>
  <c r="AE1431" i="3"/>
  <c r="AE1432" i="3"/>
  <c r="AE1433" i="3"/>
  <c r="AE1434" i="3"/>
  <c r="AE1435" i="3"/>
  <c r="AE1436" i="3"/>
  <c r="AE1437" i="3"/>
  <c r="AE1438" i="3"/>
  <c r="AE1439" i="3"/>
  <c r="AE1440" i="3"/>
  <c r="AE1441" i="3"/>
  <c r="AE1442" i="3"/>
  <c r="AE1443" i="3"/>
  <c r="AE1444" i="3"/>
  <c r="AE1445" i="3"/>
  <c r="AE1446" i="3"/>
  <c r="AE1447" i="3"/>
  <c r="AE1448" i="3"/>
  <c r="AE1449" i="3"/>
  <c r="AE1450" i="3"/>
  <c r="AE1451" i="3"/>
  <c r="AE1452" i="3"/>
  <c r="AE1453" i="3"/>
  <c r="AE1454" i="3"/>
  <c r="AE1455" i="3"/>
  <c r="AE1456" i="3"/>
  <c r="AE1457" i="3"/>
  <c r="AE1458" i="3"/>
  <c r="AE1459" i="3"/>
  <c r="AE1460" i="3"/>
  <c r="AE1461" i="3"/>
  <c r="AE1462" i="3"/>
  <c r="AE1463" i="3"/>
  <c r="AE1464" i="3"/>
  <c r="AE1465" i="3"/>
  <c r="AE1466" i="3"/>
  <c r="AE1467" i="3"/>
  <c r="AE1468" i="3"/>
  <c r="AE1469" i="3"/>
  <c r="AE1470" i="3"/>
  <c r="AE1471" i="3"/>
  <c r="AE1472" i="3"/>
  <c r="AE1473" i="3"/>
  <c r="AE1474" i="3"/>
  <c r="AE1475" i="3"/>
  <c r="AE1476" i="3"/>
  <c r="AE1477" i="3"/>
  <c r="AE1478" i="3"/>
  <c r="AE1479" i="3"/>
  <c r="AE1480" i="3"/>
  <c r="AE1481" i="3"/>
  <c r="AE1482" i="3"/>
  <c r="AE1483" i="3"/>
  <c r="AE1484" i="3"/>
  <c r="AE1485" i="3"/>
  <c r="AE1486" i="3"/>
  <c r="AE1487" i="3"/>
  <c r="AE1488" i="3"/>
  <c r="AE1489" i="3"/>
  <c r="AE1490" i="3"/>
  <c r="AE1491" i="3"/>
  <c r="AE1492" i="3"/>
  <c r="AE1493" i="3"/>
  <c r="AE1494" i="3"/>
  <c r="AE1495" i="3"/>
  <c r="AE1496" i="3"/>
  <c r="AE1497" i="3"/>
  <c r="AE1498" i="3"/>
  <c r="AE1499" i="3"/>
  <c r="AE1500" i="3"/>
  <c r="AE1501" i="3"/>
  <c r="AE1502" i="3"/>
  <c r="AE1503" i="3"/>
  <c r="AE1504" i="3"/>
  <c r="AE1505" i="3"/>
  <c r="AE1506" i="3"/>
  <c r="AE1507" i="3"/>
  <c r="AE1508" i="3"/>
  <c r="AE1509" i="3"/>
  <c r="AE1510" i="3"/>
  <c r="AE1511" i="3"/>
  <c r="AE1512" i="3"/>
  <c r="AE1513" i="3"/>
  <c r="AE1514" i="3"/>
  <c r="AE1515" i="3"/>
  <c r="AE1516" i="3"/>
  <c r="AE1517" i="3"/>
  <c r="AE1518" i="3"/>
  <c r="AE1519" i="3"/>
  <c r="AE1520" i="3"/>
  <c r="AE1521" i="3"/>
  <c r="AE1522" i="3"/>
  <c r="AE1523" i="3"/>
  <c r="AE1524" i="3"/>
  <c r="AE1525" i="3"/>
  <c r="AE1526" i="3"/>
  <c r="AE1527" i="3"/>
  <c r="AE1528" i="3"/>
  <c r="AE1529" i="3"/>
  <c r="AE1530" i="3"/>
  <c r="AE1531" i="3"/>
  <c r="AE1532" i="3"/>
  <c r="AE1533" i="3"/>
  <c r="AE1534" i="3"/>
  <c r="AE1535" i="3"/>
  <c r="AE1536" i="3"/>
  <c r="AE1537" i="3"/>
  <c r="AE1538" i="3"/>
  <c r="AE1539" i="3"/>
  <c r="AE1540" i="3"/>
  <c r="AE1541" i="3"/>
  <c r="AE1542" i="3"/>
  <c r="AE1543" i="3"/>
  <c r="AE1544" i="3"/>
  <c r="AE1545" i="3"/>
  <c r="AE1546" i="3"/>
  <c r="AE1547" i="3"/>
  <c r="AE1548" i="3"/>
  <c r="AE1549" i="3"/>
  <c r="AE1550" i="3"/>
  <c r="AE1551" i="3"/>
  <c r="AE1552" i="3"/>
  <c r="AE1553" i="3"/>
  <c r="AE1554" i="3"/>
  <c r="AE1555" i="3"/>
  <c r="AE1556" i="3"/>
  <c r="AE1557" i="3"/>
  <c r="AE1558" i="3"/>
  <c r="AE1559" i="3"/>
  <c r="AE1560" i="3"/>
  <c r="AE1561" i="3"/>
  <c r="AE1562" i="3"/>
  <c r="AE1563" i="3"/>
  <c r="AE1564" i="3"/>
  <c r="AE1565" i="3"/>
  <c r="AE1566" i="3"/>
  <c r="AE1567" i="3"/>
  <c r="AE1568" i="3"/>
  <c r="AE1569" i="3"/>
  <c r="AE1570" i="3"/>
  <c r="AE1571" i="3"/>
  <c r="AE1572" i="3"/>
  <c r="AE1573" i="3"/>
  <c r="AE1574" i="3"/>
  <c r="AE1575" i="3"/>
  <c r="AE1576" i="3"/>
  <c r="AE1577" i="3"/>
  <c r="AE1578" i="3"/>
  <c r="AE1579" i="3"/>
  <c r="AE1580" i="3"/>
  <c r="AE1581" i="3"/>
  <c r="AE1582" i="3"/>
  <c r="AE1583" i="3"/>
  <c r="AE1584" i="3"/>
  <c r="AE1585" i="3"/>
  <c r="AE1586" i="3"/>
  <c r="AE1587" i="3"/>
  <c r="AE1588" i="3"/>
  <c r="AE1589" i="3"/>
  <c r="AE1590" i="3"/>
  <c r="AE1591" i="3"/>
  <c r="AE1592" i="3"/>
  <c r="AE1593" i="3"/>
  <c r="AE1594" i="3"/>
  <c r="AE1595" i="3"/>
  <c r="AE1596" i="3"/>
  <c r="AE1597" i="3"/>
  <c r="AE1598" i="3"/>
  <c r="AE1599" i="3"/>
  <c r="AE1600" i="3"/>
  <c r="AE1601" i="3"/>
  <c r="AE1602" i="3"/>
  <c r="AE1603" i="3"/>
  <c r="AE1604" i="3"/>
  <c r="AE1605" i="3"/>
  <c r="AE1606" i="3"/>
  <c r="AE1607" i="3"/>
  <c r="AE1608" i="3"/>
  <c r="AE1609" i="3"/>
  <c r="AE1610" i="3"/>
  <c r="AE1611" i="3"/>
  <c r="AE1612" i="3"/>
  <c r="AE1613" i="3"/>
  <c r="AE1614" i="3"/>
  <c r="AE1615" i="3"/>
  <c r="AE1616" i="3"/>
  <c r="AE1617" i="3"/>
  <c r="AE1618" i="3"/>
  <c r="AE1619" i="3"/>
  <c r="AE1620" i="3"/>
  <c r="AE1621" i="3"/>
  <c r="AE1622" i="3"/>
  <c r="AE1623" i="3"/>
  <c r="AE1624" i="3"/>
  <c r="AE1625" i="3"/>
  <c r="AE1626" i="3"/>
  <c r="AE1627" i="3"/>
  <c r="AE1628" i="3"/>
  <c r="AE1629" i="3"/>
  <c r="AE1630" i="3"/>
  <c r="AE1631" i="3"/>
  <c r="AE1632" i="3"/>
  <c r="AE1633" i="3"/>
  <c r="AE1634" i="3"/>
  <c r="AE1635" i="3"/>
  <c r="AE1636" i="3"/>
  <c r="AE1637" i="3"/>
  <c r="AE1638" i="3"/>
  <c r="AE1639" i="3"/>
  <c r="AE1640" i="3"/>
  <c r="AE1641" i="3"/>
  <c r="AE1642" i="3"/>
  <c r="AE1643" i="3"/>
  <c r="AE1644" i="3"/>
  <c r="AE1645" i="3"/>
  <c r="AE1646" i="3"/>
  <c r="AE1647" i="3"/>
  <c r="AE1648" i="3"/>
  <c r="AE1649" i="3"/>
  <c r="AE1650" i="3"/>
  <c r="AE1651" i="3"/>
  <c r="AE1652" i="3"/>
  <c r="AE1653" i="3"/>
  <c r="AE1654" i="3"/>
  <c r="AE1655" i="3"/>
  <c r="AE1656" i="3"/>
  <c r="AE1657" i="3"/>
  <c r="AE1658" i="3"/>
  <c r="AE1659" i="3"/>
  <c r="AE1660" i="3"/>
  <c r="AE1661" i="3"/>
  <c r="AE1662" i="3"/>
  <c r="AE1663" i="3"/>
  <c r="AE1664" i="3"/>
  <c r="AE1665" i="3"/>
  <c r="AE1666" i="3"/>
  <c r="AE1667" i="3"/>
  <c r="AE1668" i="3"/>
  <c r="AE1669" i="3"/>
  <c r="AE1670" i="3"/>
  <c r="AE1671" i="3"/>
  <c r="AE1672" i="3"/>
  <c r="AE1673" i="3"/>
  <c r="AE1674" i="3"/>
  <c r="AE1675" i="3"/>
  <c r="AE1676" i="3"/>
  <c r="AE1677" i="3"/>
  <c r="AE1678" i="3"/>
  <c r="AE1679" i="3"/>
  <c r="AE1680" i="3"/>
  <c r="AE1681" i="3"/>
  <c r="AE1682" i="3"/>
  <c r="AE1683" i="3"/>
  <c r="AE1684" i="3"/>
  <c r="AE1685" i="3"/>
  <c r="AE1686" i="3"/>
  <c r="AE1687" i="3"/>
  <c r="AE1688" i="3"/>
  <c r="AE1689" i="3"/>
  <c r="AE1690" i="3"/>
  <c r="AE1691" i="3"/>
  <c r="AE1692" i="3"/>
  <c r="AE1693" i="3"/>
  <c r="AE1694" i="3"/>
  <c r="AE1695" i="3"/>
  <c r="AE1696" i="3"/>
  <c r="AE1697" i="3"/>
  <c r="AE1698" i="3"/>
  <c r="AE1699" i="3"/>
  <c r="AE1700" i="3"/>
  <c r="AE1701" i="3"/>
  <c r="AE1702" i="3"/>
  <c r="AE1703" i="3"/>
  <c r="AE1704" i="3"/>
  <c r="AE1705" i="3"/>
  <c r="AE1706" i="3"/>
  <c r="AE1707" i="3"/>
  <c r="AE1708" i="3"/>
  <c r="AE1709" i="3"/>
  <c r="AE1710" i="3"/>
  <c r="AE1711" i="3"/>
  <c r="AE1712" i="3"/>
  <c r="AE1713" i="3"/>
  <c r="AE1714" i="3"/>
  <c r="AE1715" i="3"/>
  <c r="AE1716" i="3"/>
  <c r="AE1717" i="3"/>
  <c r="AE1718" i="3"/>
  <c r="AE1719" i="3"/>
  <c r="AE1720" i="3"/>
  <c r="AE1721" i="3"/>
  <c r="AE1722" i="3"/>
  <c r="AE1723" i="3"/>
  <c r="AE1724" i="3"/>
  <c r="AE1725" i="3"/>
  <c r="AE1726" i="3"/>
  <c r="AE1727" i="3"/>
  <c r="AE1728" i="3"/>
  <c r="AE1729" i="3"/>
  <c r="AE1730" i="3"/>
  <c r="AE1731" i="3"/>
  <c r="AE1732" i="3"/>
  <c r="AE1733" i="3"/>
  <c r="AE1734" i="3"/>
  <c r="AE1735" i="3"/>
  <c r="AE1736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1748" i="3"/>
  <c r="AE1749" i="3"/>
  <c r="AE1750" i="3"/>
  <c r="AE1751" i="3"/>
  <c r="AE1752" i="3"/>
  <c r="AE1753" i="3"/>
  <c r="AE1754" i="3"/>
  <c r="AE1755" i="3"/>
  <c r="AE1756" i="3"/>
  <c r="AE1757" i="3"/>
  <c r="AE1758" i="3"/>
  <c r="AE1759" i="3"/>
  <c r="AE1760" i="3"/>
  <c r="AE1761" i="3"/>
  <c r="AE1762" i="3"/>
  <c r="AE1763" i="3"/>
  <c r="AE1764" i="3"/>
  <c r="AE1765" i="3"/>
  <c r="AE1766" i="3"/>
  <c r="AE1767" i="3"/>
  <c r="AE1768" i="3"/>
  <c r="AE1769" i="3"/>
  <c r="AE1770" i="3"/>
  <c r="AE1771" i="3"/>
  <c r="AE1772" i="3"/>
  <c r="AE1773" i="3"/>
  <c r="AE1774" i="3"/>
  <c r="AE1775" i="3"/>
  <c r="AE1776" i="3"/>
  <c r="AE1777" i="3"/>
  <c r="AE1778" i="3"/>
  <c r="AE1779" i="3"/>
  <c r="AE1780" i="3"/>
  <c r="AE1781" i="3"/>
  <c r="AE1782" i="3"/>
  <c r="AE1783" i="3"/>
  <c r="AE1784" i="3"/>
  <c r="AE1785" i="3"/>
  <c r="AE1786" i="3"/>
  <c r="AE1787" i="3"/>
  <c r="AE1788" i="3"/>
  <c r="AE1789" i="3"/>
  <c r="AE1790" i="3"/>
  <c r="AE1791" i="3"/>
  <c r="AE1792" i="3"/>
  <c r="AE1793" i="3"/>
  <c r="AE1794" i="3"/>
  <c r="AE1795" i="3"/>
  <c r="AE1796" i="3"/>
  <c r="AE1797" i="3"/>
  <c r="AE1798" i="3"/>
  <c r="AE1799" i="3"/>
  <c r="AE1800" i="3"/>
  <c r="AE1801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13" i="3"/>
  <c r="AE1814" i="3"/>
  <c r="AE1815" i="3"/>
  <c r="AE1816" i="3"/>
  <c r="AE1817" i="3"/>
  <c r="AE1818" i="3"/>
  <c r="AE1819" i="3"/>
  <c r="AE1820" i="3"/>
  <c r="AE1821" i="3"/>
  <c r="AE1822" i="3"/>
  <c r="AE1823" i="3"/>
  <c r="AE1824" i="3"/>
  <c r="AE1825" i="3"/>
  <c r="AE1826" i="3"/>
  <c r="AE1827" i="3"/>
  <c r="AE1828" i="3"/>
  <c r="AE1829" i="3"/>
  <c r="AE1830" i="3"/>
  <c r="AE1831" i="3"/>
  <c r="AE1832" i="3"/>
  <c r="AE1833" i="3"/>
  <c r="AE1834" i="3"/>
  <c r="AE1835" i="3"/>
  <c r="AE1836" i="3"/>
  <c r="AE1837" i="3"/>
  <c r="AE1838" i="3"/>
  <c r="AE1839" i="3"/>
  <c r="AE1840" i="3"/>
  <c r="AE1841" i="3"/>
  <c r="AE1842" i="3"/>
  <c r="AE1843" i="3"/>
  <c r="AE1844" i="3"/>
  <c r="AE1845" i="3"/>
  <c r="AE1846" i="3"/>
  <c r="AE1847" i="3"/>
  <c r="AE1848" i="3"/>
  <c r="AE1849" i="3"/>
  <c r="AE1850" i="3"/>
  <c r="AE1851" i="3"/>
  <c r="AE1852" i="3"/>
  <c r="AE1853" i="3"/>
  <c r="AE1854" i="3"/>
  <c r="AE1855" i="3"/>
  <c r="AE1856" i="3"/>
  <c r="AE1857" i="3"/>
  <c r="AE1858" i="3"/>
  <c r="AE1859" i="3"/>
  <c r="AE1860" i="3"/>
  <c r="AE1861" i="3"/>
  <c r="AE1862" i="3"/>
  <c r="AE1863" i="3"/>
  <c r="AE1864" i="3"/>
  <c r="AE1865" i="3"/>
  <c r="AE1866" i="3"/>
  <c r="AE1867" i="3"/>
  <c r="AE1868" i="3"/>
  <c r="AE1869" i="3"/>
  <c r="AE1870" i="3"/>
  <c r="AE1871" i="3"/>
  <c r="AE1872" i="3"/>
  <c r="AE1873" i="3"/>
  <c r="AE1874" i="3"/>
  <c r="AE1875" i="3"/>
  <c r="AE1876" i="3"/>
  <c r="AE1877" i="3"/>
  <c r="AE1878" i="3"/>
  <c r="AE1879" i="3"/>
  <c r="AE1880" i="3"/>
  <c r="AE1881" i="3"/>
  <c r="AE1882" i="3"/>
  <c r="AE1883" i="3"/>
  <c r="AE1884" i="3"/>
  <c r="AE1885" i="3"/>
  <c r="AE1886" i="3"/>
  <c r="AE1887" i="3"/>
  <c r="AE1888" i="3"/>
  <c r="AE1889" i="3"/>
  <c r="AE1890" i="3"/>
  <c r="AE1891" i="3"/>
  <c r="AE1892" i="3"/>
  <c r="AE1893" i="3"/>
  <c r="AE1894" i="3"/>
  <c r="AE1895" i="3"/>
  <c r="AE1896" i="3"/>
  <c r="AE1897" i="3"/>
  <c r="AE1898" i="3"/>
  <c r="AE1899" i="3"/>
  <c r="AE1900" i="3"/>
  <c r="AE1901" i="3"/>
  <c r="AE1902" i="3"/>
  <c r="AE1903" i="3"/>
  <c r="AE1904" i="3"/>
  <c r="AE1905" i="3"/>
  <c r="AE1906" i="3"/>
  <c r="AE1907" i="3"/>
  <c r="AE1908" i="3"/>
  <c r="AE1909" i="3"/>
  <c r="AE1910" i="3"/>
  <c r="AE1911" i="3"/>
  <c r="AE1912" i="3"/>
  <c r="AE1913" i="3"/>
  <c r="AE1914" i="3"/>
  <c r="AE1915" i="3"/>
  <c r="AE1916" i="3"/>
  <c r="AE1917" i="3"/>
  <c r="AE1918" i="3"/>
  <c r="AE1919" i="3"/>
  <c r="AE1920" i="3"/>
  <c r="AE1921" i="3"/>
  <c r="AE1922" i="3"/>
  <c r="AE1923" i="3"/>
  <c r="AE1924" i="3"/>
  <c r="AE1925" i="3"/>
  <c r="AE1926" i="3"/>
  <c r="AE1927" i="3"/>
  <c r="AE1928" i="3"/>
  <c r="AE1929" i="3"/>
  <c r="AE1930" i="3"/>
  <c r="AE1931" i="3"/>
  <c r="AE1932" i="3"/>
  <c r="AE1933" i="3"/>
  <c r="AE1934" i="3"/>
  <c r="AE1935" i="3"/>
  <c r="AE1936" i="3"/>
  <c r="AE1937" i="3"/>
  <c r="AE1938" i="3"/>
  <c r="AE1939" i="3"/>
  <c r="AE1940" i="3"/>
  <c r="AE1941" i="3"/>
  <c r="AE1942" i="3"/>
  <c r="AE1943" i="3"/>
  <c r="AE1944" i="3"/>
  <c r="AE1945" i="3"/>
  <c r="AE1946" i="3"/>
  <c r="AE1947" i="3"/>
  <c r="AE1948" i="3"/>
  <c r="AE1949" i="3"/>
  <c r="AE1950" i="3"/>
  <c r="AE1951" i="3"/>
  <c r="AE1952" i="3"/>
  <c r="AE1953" i="3"/>
  <c r="AE1954" i="3"/>
  <c r="AE1955" i="3"/>
  <c r="AE1956" i="3"/>
  <c r="AE1957" i="3"/>
  <c r="AE1958" i="3"/>
  <c r="AE1959" i="3"/>
  <c r="AE1960" i="3"/>
  <c r="AE1961" i="3"/>
  <c r="AE1962" i="3"/>
  <c r="AE1963" i="3"/>
  <c r="AE1964" i="3"/>
  <c r="AE1965" i="3"/>
  <c r="AE1966" i="3"/>
  <c r="AE1967" i="3"/>
  <c r="AE1968" i="3"/>
  <c r="AE1969" i="3"/>
  <c r="AE1970" i="3"/>
  <c r="AE1971" i="3"/>
  <c r="AE1972" i="3"/>
  <c r="AE1973" i="3"/>
  <c r="AE1974" i="3"/>
  <c r="AE1975" i="3"/>
  <c r="AE1976" i="3"/>
  <c r="AE1977" i="3"/>
  <c r="AE1978" i="3"/>
  <c r="AE1979" i="3"/>
  <c r="AE1980" i="3"/>
  <c r="AE1981" i="3"/>
  <c r="AE1982" i="3"/>
  <c r="AE1983" i="3"/>
  <c r="AE1984" i="3"/>
  <c r="AE1985" i="3"/>
  <c r="AE1986" i="3"/>
  <c r="AE1987" i="3"/>
  <c r="AE1988" i="3"/>
  <c r="AE1989" i="3"/>
  <c r="AE1990" i="3"/>
  <c r="AE1991" i="3"/>
  <c r="AE1992" i="3"/>
  <c r="AE1993" i="3"/>
  <c r="AE1994" i="3"/>
  <c r="AE1995" i="3"/>
  <c r="AE1996" i="3"/>
  <c r="AE1997" i="3"/>
  <c r="AE1998" i="3"/>
  <c r="AE1999" i="3"/>
  <c r="AE2000" i="3"/>
  <c r="AE2001" i="3"/>
  <c r="AE2002" i="3"/>
  <c r="AE2003" i="3"/>
  <c r="AE2004" i="3"/>
  <c r="AE2005" i="3"/>
  <c r="AE2006" i="3"/>
  <c r="AE2007" i="3"/>
  <c r="AE2008" i="3"/>
  <c r="AE2009" i="3"/>
  <c r="AE2010" i="3"/>
  <c r="AE2011" i="3"/>
  <c r="AE2012" i="3"/>
  <c r="AE2013" i="3"/>
  <c r="AE2014" i="3"/>
  <c r="AE2015" i="3"/>
  <c r="AE2016" i="3"/>
  <c r="AE2017" i="3"/>
  <c r="AE2018" i="3"/>
  <c r="AE2019" i="3"/>
  <c r="AE2020" i="3"/>
  <c r="AE2021" i="3"/>
  <c r="AE2022" i="3"/>
  <c r="AE2023" i="3"/>
  <c r="AE2024" i="3"/>
  <c r="AE2025" i="3"/>
  <c r="AE2026" i="3"/>
  <c r="AE2027" i="3"/>
  <c r="AE2028" i="3"/>
  <c r="AE2029" i="3"/>
  <c r="AE2030" i="3"/>
  <c r="AE2031" i="3"/>
  <c r="AE2032" i="3"/>
  <c r="AE2033" i="3"/>
  <c r="AE2034" i="3"/>
  <c r="AE2035" i="3"/>
  <c r="AE2036" i="3"/>
  <c r="AE2037" i="3"/>
  <c r="AE2038" i="3"/>
  <c r="AE2039" i="3"/>
  <c r="AE2040" i="3"/>
  <c r="AE2041" i="3"/>
  <c r="AE2042" i="3"/>
  <c r="AE2043" i="3"/>
  <c r="AE2044" i="3"/>
  <c r="AE2045" i="3"/>
  <c r="AE2046" i="3"/>
  <c r="AE2047" i="3"/>
  <c r="AE2048" i="3"/>
  <c r="AE2049" i="3"/>
  <c r="AE2050" i="3"/>
  <c r="AE2051" i="3"/>
  <c r="AE2052" i="3"/>
  <c r="AE2053" i="3"/>
  <c r="AE2054" i="3"/>
  <c r="AE2055" i="3"/>
  <c r="AE2056" i="3"/>
  <c r="AE2057" i="3"/>
  <c r="AE2058" i="3"/>
  <c r="AE2059" i="3"/>
  <c r="AE2060" i="3"/>
  <c r="AE2061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3" i="3"/>
  <c r="AE2094" i="3"/>
  <c r="AE2095" i="3"/>
  <c r="AE2096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09" i="3"/>
  <c r="AE2110" i="3"/>
  <c r="AE2111" i="3"/>
  <c r="AE2112" i="3"/>
  <c r="AE2113" i="3"/>
  <c r="AE2114" i="3"/>
  <c r="AE2115" i="3"/>
  <c r="AE2116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2137" i="3"/>
  <c r="AE2138" i="3"/>
  <c r="AE2139" i="3"/>
  <c r="AE2140" i="3"/>
  <c r="AE2141" i="3"/>
  <c r="AE2142" i="3"/>
  <c r="AE2143" i="3"/>
  <c r="AE2144" i="3"/>
  <c r="AE2145" i="3"/>
  <c r="AE2146" i="3"/>
  <c r="AE2147" i="3"/>
  <c r="AE2148" i="3"/>
  <c r="AE2149" i="3"/>
  <c r="AE2150" i="3"/>
  <c r="AE2151" i="3"/>
  <c r="AE2152" i="3"/>
  <c r="AE2153" i="3"/>
  <c r="AE2154" i="3"/>
  <c r="AE2155" i="3"/>
  <c r="AE2156" i="3"/>
  <c r="AE2157" i="3"/>
  <c r="AE2158" i="3"/>
  <c r="AE2159" i="3"/>
  <c r="AE2160" i="3"/>
  <c r="AE2161" i="3"/>
  <c r="AE2162" i="3"/>
  <c r="AE2163" i="3"/>
  <c r="AE2164" i="3"/>
  <c r="AE2165" i="3"/>
  <c r="AE2166" i="3"/>
  <c r="AE2167" i="3"/>
  <c r="AE2168" i="3"/>
  <c r="AE2169" i="3"/>
  <c r="AE2170" i="3"/>
  <c r="AE2171" i="3"/>
  <c r="AE2172" i="3"/>
  <c r="AE2173" i="3"/>
  <c r="AE2174" i="3"/>
  <c r="AE2175" i="3"/>
  <c r="AE2176" i="3"/>
  <c r="AE2177" i="3"/>
  <c r="AE2178" i="3"/>
  <c r="AE2179" i="3"/>
  <c r="AE2180" i="3"/>
  <c r="AE2181" i="3"/>
  <c r="AE2182" i="3"/>
  <c r="AE2183" i="3"/>
  <c r="AE2184" i="3"/>
  <c r="AE2185" i="3"/>
  <c r="AE2186" i="3"/>
  <c r="AE2187" i="3"/>
  <c r="AE2188" i="3"/>
  <c r="AE2189" i="3"/>
  <c r="AE2190" i="3"/>
  <c r="AE2191" i="3"/>
  <c r="AE2192" i="3"/>
  <c r="AE2193" i="3"/>
  <c r="AE2194" i="3"/>
  <c r="AE2195" i="3"/>
  <c r="AE2196" i="3"/>
  <c r="AE2197" i="3"/>
  <c r="AE2198" i="3"/>
  <c r="AE2199" i="3"/>
  <c r="AE2200" i="3"/>
  <c r="AE2201" i="3"/>
  <c r="AE2202" i="3"/>
  <c r="AE2203" i="3"/>
  <c r="AE2204" i="3"/>
  <c r="AE2205" i="3"/>
  <c r="AE2206" i="3"/>
  <c r="AE2207" i="3"/>
  <c r="AE2208" i="3"/>
  <c r="AE2209" i="3"/>
  <c r="AE2210" i="3"/>
  <c r="AE2211" i="3"/>
  <c r="AE2212" i="3"/>
  <c r="AE2213" i="3"/>
  <c r="AE2214" i="3"/>
  <c r="AE2215" i="3"/>
  <c r="AE2216" i="3"/>
  <c r="AE2217" i="3"/>
  <c r="AE2218" i="3"/>
  <c r="AE2219" i="3"/>
  <c r="AE2220" i="3"/>
  <c r="AE2221" i="3"/>
  <c r="AE2222" i="3"/>
  <c r="AE2223" i="3"/>
  <c r="AE2224" i="3"/>
  <c r="AE2225" i="3"/>
  <c r="AE2226" i="3"/>
  <c r="AE2227" i="3"/>
  <c r="AE2228" i="3"/>
  <c r="AE2229" i="3"/>
  <c r="AE2230" i="3"/>
  <c r="AE2231" i="3"/>
  <c r="AE2232" i="3"/>
  <c r="AE2233" i="3"/>
  <c r="AE2234" i="3"/>
  <c r="AE2235" i="3"/>
  <c r="AE2236" i="3"/>
  <c r="AE2237" i="3"/>
  <c r="AE2238" i="3"/>
  <c r="AE2239" i="3"/>
  <c r="AE2240" i="3"/>
  <c r="AE2241" i="3"/>
  <c r="AE2242" i="3"/>
  <c r="AE2243" i="3"/>
  <c r="AE2244" i="3"/>
  <c r="AE2245" i="3"/>
  <c r="AE2246" i="3"/>
  <c r="AE2247" i="3"/>
  <c r="AE2248" i="3"/>
  <c r="AE2249" i="3"/>
  <c r="AE2250" i="3"/>
  <c r="AE2251" i="3"/>
  <c r="AE2252" i="3"/>
  <c r="AE2253" i="3"/>
  <c r="AE2254" i="3"/>
  <c r="AE2255" i="3"/>
  <c r="AE2256" i="3"/>
  <c r="AE2257" i="3"/>
  <c r="AE2258" i="3"/>
  <c r="AE2259" i="3"/>
  <c r="AE2260" i="3"/>
  <c r="AE2261" i="3"/>
  <c r="AE2262" i="3"/>
  <c r="AE2263" i="3"/>
  <c r="AE2264" i="3"/>
  <c r="AE2265" i="3"/>
  <c r="AE2266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1150" i="3"/>
  <c r="D1150" i="3"/>
  <c r="AF1150" i="2"/>
  <c r="AF1151" i="2"/>
  <c r="AF1152" i="2"/>
  <c r="AF1153" i="2"/>
  <c r="AF1154" i="2"/>
  <c r="AF1155" i="2"/>
  <c r="AF1156" i="2"/>
  <c r="AF1157" i="2"/>
  <c r="AF1158" i="2"/>
  <c r="AF1159" i="2"/>
  <c r="AF1160" i="2"/>
  <c r="AF1161" i="2"/>
  <c r="AF1162" i="2"/>
  <c r="AF1163" i="2"/>
  <c r="AF1164" i="2"/>
  <c r="AF1165" i="2"/>
  <c r="AF1166" i="2"/>
  <c r="AF1167" i="2"/>
  <c r="AF1168" i="2"/>
  <c r="AF1169" i="2"/>
  <c r="AF1170" i="2"/>
  <c r="AF1171" i="2"/>
  <c r="AF1172" i="2"/>
  <c r="AF1173" i="2"/>
  <c r="AF1174" i="2"/>
  <c r="AF1175" i="2"/>
  <c r="AF1176" i="2"/>
  <c r="AF1177" i="2"/>
  <c r="AF1178" i="2"/>
  <c r="AF1179" i="2"/>
  <c r="AF1180" i="2"/>
  <c r="AF1181" i="2"/>
  <c r="AF1182" i="2"/>
  <c r="AF1183" i="2"/>
  <c r="AF1184" i="2"/>
  <c r="AF1185" i="2"/>
  <c r="AF1186" i="2"/>
  <c r="AF1187" i="2"/>
  <c r="AF1188" i="2"/>
  <c r="AF1189" i="2"/>
  <c r="AF1190" i="2"/>
  <c r="AF1191" i="2"/>
  <c r="AF1192" i="2"/>
  <c r="AF1193" i="2"/>
  <c r="AF1194" i="2"/>
  <c r="AF1195" i="2"/>
  <c r="AF1196" i="2"/>
  <c r="AF1197" i="2"/>
  <c r="AF1198" i="2"/>
  <c r="AF1199" i="2"/>
  <c r="AF1200" i="2"/>
  <c r="AF1201" i="2"/>
  <c r="AF1202" i="2"/>
  <c r="AF1203" i="2"/>
  <c r="AF1204" i="2"/>
  <c r="AF1205" i="2"/>
  <c r="AF1206" i="2"/>
  <c r="AF1207" i="2"/>
  <c r="AF1208" i="2"/>
  <c r="AF1209" i="2"/>
  <c r="AF1210" i="2"/>
  <c r="AF1211" i="2"/>
  <c r="AF1212" i="2"/>
  <c r="AF1213" i="2"/>
  <c r="AF1214" i="2"/>
  <c r="AF1215" i="2"/>
  <c r="AF1216" i="2"/>
  <c r="AF1217" i="2"/>
  <c r="AF1218" i="2"/>
  <c r="AF1219" i="2"/>
  <c r="AF1220" i="2"/>
  <c r="AF1221" i="2"/>
  <c r="AF1222" i="2"/>
  <c r="AF1223" i="2"/>
  <c r="AF1224" i="2"/>
  <c r="AF1225" i="2"/>
  <c r="AF1226" i="2"/>
  <c r="AF1227" i="2"/>
  <c r="AF1228" i="2"/>
  <c r="AF1229" i="2"/>
  <c r="AF1230" i="2"/>
  <c r="AF1231" i="2"/>
  <c r="AF1232" i="2"/>
  <c r="AF1233" i="2"/>
  <c r="AF1234" i="2"/>
  <c r="AF1235" i="2"/>
  <c r="AF1236" i="2"/>
  <c r="AF1237" i="2"/>
  <c r="AF1238" i="2"/>
  <c r="AF1239" i="2"/>
  <c r="AF1240" i="2"/>
  <c r="AF1241" i="2"/>
  <c r="AF1242" i="2"/>
  <c r="AF1243" i="2"/>
  <c r="AF1244" i="2"/>
  <c r="AF1245" i="2"/>
  <c r="AF1246" i="2"/>
  <c r="AF1247" i="2"/>
  <c r="AF1248" i="2"/>
  <c r="AF1249" i="2"/>
  <c r="AF1250" i="2"/>
  <c r="AF1251" i="2"/>
  <c r="AF1252" i="2"/>
  <c r="AF1253" i="2"/>
  <c r="AF1254" i="2"/>
  <c r="AF1255" i="2"/>
  <c r="AF1256" i="2"/>
  <c r="AF1257" i="2"/>
  <c r="AF1258" i="2"/>
  <c r="AF1259" i="2"/>
  <c r="AF1260" i="2"/>
  <c r="AF1261" i="2"/>
  <c r="AF1262" i="2"/>
  <c r="AF1263" i="2"/>
  <c r="AF1264" i="2"/>
  <c r="AF1265" i="2"/>
  <c r="AF1266" i="2"/>
  <c r="AF1267" i="2"/>
  <c r="AF1268" i="2"/>
  <c r="AF1269" i="2"/>
  <c r="AF1270" i="2"/>
  <c r="AF1271" i="2"/>
  <c r="AF1272" i="2"/>
  <c r="AF1273" i="2"/>
  <c r="AF1274" i="2"/>
  <c r="AF1275" i="2"/>
  <c r="AF1276" i="2"/>
  <c r="AF1277" i="2"/>
  <c r="AF1278" i="2"/>
  <c r="AF1279" i="2"/>
  <c r="AF1280" i="2"/>
  <c r="AF1281" i="2"/>
  <c r="AF1282" i="2"/>
  <c r="AF1283" i="2"/>
  <c r="AF1284" i="2"/>
  <c r="AF1285" i="2"/>
  <c r="AF1286" i="2"/>
  <c r="AF1287" i="2"/>
  <c r="AF1288" i="2"/>
  <c r="AF1289" i="2"/>
  <c r="AF1290" i="2"/>
  <c r="AF1291" i="2"/>
  <c r="AF1292" i="2"/>
  <c r="AF1293" i="2"/>
  <c r="AF1294" i="2"/>
  <c r="AF1295" i="2"/>
  <c r="AF1296" i="2"/>
  <c r="AF1297" i="2"/>
  <c r="AF1298" i="2"/>
  <c r="AF1299" i="2"/>
  <c r="AF1300" i="2"/>
  <c r="AF1301" i="2"/>
  <c r="AF1302" i="2"/>
  <c r="AF1303" i="2"/>
  <c r="AF1304" i="2"/>
  <c r="AF1305" i="2"/>
  <c r="AF1306" i="2"/>
  <c r="AF1307" i="2"/>
  <c r="AF1308" i="2"/>
  <c r="AF1309" i="2"/>
  <c r="AF1310" i="2"/>
  <c r="AF1311" i="2"/>
  <c r="AF1312" i="2"/>
  <c r="AF1313" i="2"/>
  <c r="AF1314" i="2"/>
  <c r="AF1315" i="2"/>
  <c r="AF1316" i="2"/>
  <c r="AF1317" i="2"/>
  <c r="AF1318" i="2"/>
  <c r="AF1319" i="2"/>
  <c r="AF1320" i="2"/>
  <c r="AF1321" i="2"/>
  <c r="AF1322" i="2"/>
  <c r="AF1323" i="2"/>
  <c r="AF1324" i="2"/>
  <c r="AF1325" i="2"/>
  <c r="AF1326" i="2"/>
  <c r="AF1327" i="2"/>
  <c r="AF1328" i="2"/>
  <c r="AF1329" i="2"/>
  <c r="AF1330" i="2"/>
  <c r="AF1331" i="2"/>
  <c r="AF1332" i="2"/>
  <c r="AF1333" i="2"/>
  <c r="AF1334" i="2"/>
  <c r="AF1335" i="2"/>
  <c r="AF1336" i="2"/>
  <c r="AF1337" i="2"/>
  <c r="AF1338" i="2"/>
  <c r="AF1339" i="2"/>
  <c r="AF1340" i="2"/>
  <c r="AF1341" i="2"/>
  <c r="AF1342" i="2"/>
  <c r="AF1343" i="2"/>
  <c r="AF1344" i="2"/>
  <c r="AF1345" i="2"/>
  <c r="AF1346" i="2"/>
  <c r="AF1347" i="2"/>
  <c r="AF1348" i="2"/>
  <c r="AF1349" i="2"/>
  <c r="AF1350" i="2"/>
  <c r="AF1351" i="2"/>
  <c r="AF1352" i="2"/>
  <c r="AF1353" i="2"/>
  <c r="AF1354" i="2"/>
  <c r="AF1355" i="2"/>
  <c r="AF1356" i="2"/>
  <c r="AF1357" i="2"/>
  <c r="AF1358" i="2"/>
  <c r="AF1359" i="2"/>
  <c r="AF1360" i="2"/>
  <c r="AF1361" i="2"/>
  <c r="AF1362" i="2"/>
  <c r="AF1363" i="2"/>
  <c r="AF1364" i="2"/>
  <c r="AF1365" i="2"/>
  <c r="AF1366" i="2"/>
  <c r="AF1367" i="2"/>
  <c r="AF1368" i="2"/>
  <c r="AF1369" i="2"/>
  <c r="AF1370" i="2"/>
  <c r="AF1371" i="2"/>
  <c r="AF1372" i="2"/>
  <c r="AF1373" i="2"/>
  <c r="AF1374" i="2"/>
  <c r="AF1375" i="2"/>
  <c r="AF1376" i="2"/>
  <c r="AF1377" i="2"/>
  <c r="AF1378" i="2"/>
  <c r="AF1379" i="2"/>
  <c r="AF1380" i="2"/>
  <c r="AF1381" i="2"/>
  <c r="AF1382" i="2"/>
  <c r="AF1383" i="2"/>
  <c r="AF1384" i="2"/>
  <c r="AF1385" i="2"/>
  <c r="AF1386" i="2"/>
  <c r="AF1387" i="2"/>
  <c r="AF1388" i="2"/>
  <c r="AF1389" i="2"/>
  <c r="AF1390" i="2"/>
  <c r="AF1391" i="2"/>
  <c r="AF1392" i="2"/>
  <c r="AF1393" i="2"/>
  <c r="AF1394" i="2"/>
  <c r="AF1395" i="2"/>
  <c r="AF1396" i="2"/>
  <c r="AF1397" i="2"/>
  <c r="AF1398" i="2"/>
  <c r="AF1399" i="2"/>
  <c r="AF1400" i="2"/>
  <c r="AF1401" i="2"/>
  <c r="AF1402" i="2"/>
  <c r="AF1403" i="2"/>
  <c r="AF1404" i="2"/>
  <c r="AF1405" i="2"/>
  <c r="AF1406" i="2"/>
  <c r="AF1407" i="2"/>
  <c r="AF1408" i="2"/>
  <c r="AF1409" i="2"/>
  <c r="AF1410" i="2"/>
  <c r="AF1411" i="2"/>
  <c r="AF1412" i="2"/>
  <c r="AF1413" i="2"/>
  <c r="AF1414" i="2"/>
  <c r="AF1415" i="2"/>
  <c r="AF1416" i="2"/>
  <c r="AF1417" i="2"/>
  <c r="AF1418" i="2"/>
  <c r="AF1419" i="2"/>
  <c r="AF1420" i="2"/>
  <c r="AF1421" i="2"/>
  <c r="AF1422" i="2"/>
  <c r="AF1423" i="2"/>
  <c r="AF1424" i="2"/>
  <c r="AF1425" i="2"/>
  <c r="AF1426" i="2"/>
  <c r="AF1427" i="2"/>
  <c r="AF1428" i="2"/>
  <c r="AF1429" i="2"/>
  <c r="AF1430" i="2"/>
  <c r="AF1431" i="2"/>
  <c r="AF1432" i="2"/>
  <c r="AF1433" i="2"/>
  <c r="AF1434" i="2"/>
  <c r="AF1435" i="2"/>
  <c r="AF1436" i="2"/>
  <c r="AF1437" i="2"/>
  <c r="AF1438" i="2"/>
  <c r="AF1439" i="2"/>
  <c r="AF1440" i="2"/>
  <c r="AF1441" i="2"/>
  <c r="AF1442" i="2"/>
  <c r="AF1443" i="2"/>
  <c r="AF1444" i="2"/>
  <c r="AF1445" i="2"/>
  <c r="AF1446" i="2"/>
  <c r="AF1447" i="2"/>
  <c r="AF1448" i="2"/>
  <c r="AF1449" i="2"/>
  <c r="AF1450" i="2"/>
  <c r="AF1451" i="2"/>
  <c r="AF1452" i="2"/>
  <c r="AF1453" i="2"/>
  <c r="AF1454" i="2"/>
  <c r="AF1455" i="2"/>
  <c r="AF1456" i="2"/>
  <c r="AF1457" i="2"/>
  <c r="AF1458" i="2"/>
  <c r="AF1459" i="2"/>
  <c r="AF1460" i="2"/>
  <c r="AF1461" i="2"/>
  <c r="AF1462" i="2"/>
  <c r="AF1463" i="2"/>
  <c r="AF1464" i="2"/>
  <c r="AF1465" i="2"/>
  <c r="AF1466" i="2"/>
  <c r="AF1467" i="2"/>
  <c r="AF1468" i="2"/>
  <c r="AF1469" i="2"/>
  <c r="AF1470" i="2"/>
  <c r="AF1471" i="2"/>
  <c r="AF1472" i="2"/>
  <c r="AF1473" i="2"/>
  <c r="AF1474" i="2"/>
  <c r="AF1475" i="2"/>
  <c r="AF1476" i="2"/>
  <c r="AF1477" i="2"/>
  <c r="AF1478" i="2"/>
  <c r="AF1479" i="2"/>
  <c r="AF1480" i="2"/>
  <c r="AF1481" i="2"/>
  <c r="AF1482" i="2"/>
  <c r="AF1483" i="2"/>
  <c r="AF1484" i="2"/>
  <c r="AF1485" i="2"/>
  <c r="AF1486" i="2"/>
  <c r="AF1487" i="2"/>
  <c r="AF1488" i="2"/>
  <c r="AF1489" i="2"/>
  <c r="AF1490" i="2"/>
  <c r="AF1491" i="2"/>
  <c r="AF1492" i="2"/>
  <c r="AF1493" i="2"/>
  <c r="AF1494" i="2"/>
  <c r="AF1495" i="2"/>
  <c r="AF1496" i="2"/>
  <c r="AF1497" i="2"/>
  <c r="AF1498" i="2"/>
  <c r="AF1499" i="2"/>
  <c r="AF1500" i="2"/>
  <c r="AF1501" i="2"/>
  <c r="AF1502" i="2"/>
  <c r="AF1503" i="2"/>
  <c r="AF1504" i="2"/>
  <c r="AF1505" i="2"/>
  <c r="AF1506" i="2"/>
  <c r="AF1507" i="2"/>
  <c r="AF1508" i="2"/>
  <c r="AF1509" i="2"/>
  <c r="AF1510" i="2"/>
  <c r="AF1511" i="2"/>
  <c r="AF1512" i="2"/>
  <c r="AF1513" i="2"/>
  <c r="AF1514" i="2"/>
  <c r="AF1515" i="2"/>
  <c r="AF1516" i="2"/>
  <c r="AF1517" i="2"/>
  <c r="AF1518" i="2"/>
  <c r="AF1519" i="2"/>
  <c r="AF1520" i="2"/>
  <c r="AF1521" i="2"/>
  <c r="AF1522" i="2"/>
  <c r="AF1523" i="2"/>
  <c r="AF1524" i="2"/>
  <c r="AF1525" i="2"/>
  <c r="AF1526" i="2"/>
  <c r="AF1527" i="2"/>
  <c r="AF1528" i="2"/>
  <c r="AF1529" i="2"/>
  <c r="AF1530" i="2"/>
  <c r="AF1531" i="2"/>
  <c r="AF1532" i="2"/>
  <c r="AF1533" i="2"/>
  <c r="AF1534" i="2"/>
  <c r="AF1535" i="2"/>
  <c r="AF1536" i="2"/>
  <c r="AF1537" i="2"/>
  <c r="AF1538" i="2"/>
  <c r="AF1539" i="2"/>
  <c r="AF1540" i="2"/>
  <c r="AF1541" i="2"/>
  <c r="AF1542" i="2"/>
  <c r="AF1543" i="2"/>
  <c r="AF1544" i="2"/>
  <c r="AF1545" i="2"/>
  <c r="AF1546" i="2"/>
  <c r="AF1547" i="2"/>
  <c r="AF1548" i="2"/>
  <c r="AF1549" i="2"/>
  <c r="AF1550" i="2"/>
  <c r="AF1551" i="2"/>
  <c r="AF1552" i="2"/>
  <c r="AF1553" i="2"/>
  <c r="AF1554" i="2"/>
  <c r="AF1555" i="2"/>
  <c r="AF1556" i="2"/>
  <c r="AF1557" i="2"/>
  <c r="AF1558" i="2"/>
  <c r="AF1559" i="2"/>
  <c r="AF1560" i="2"/>
  <c r="AF1561" i="2"/>
  <c r="AF1562" i="2"/>
  <c r="AF1563" i="2"/>
  <c r="AF1564" i="2"/>
  <c r="AF1565" i="2"/>
  <c r="AF1566" i="2"/>
  <c r="AF1567" i="2"/>
  <c r="AF1568" i="2"/>
  <c r="AF1569" i="2"/>
  <c r="AF1570" i="2"/>
  <c r="AF1571" i="2"/>
  <c r="AF1572" i="2"/>
  <c r="AF1573" i="2"/>
  <c r="AF1574" i="2"/>
  <c r="AF1575" i="2"/>
  <c r="AF1576" i="2"/>
  <c r="AF1577" i="2"/>
  <c r="AF1578" i="2"/>
  <c r="AF1579" i="2"/>
  <c r="AF1580" i="2"/>
  <c r="AF1581" i="2"/>
  <c r="AF1582" i="2"/>
  <c r="AF1583" i="2"/>
  <c r="AF1584" i="2"/>
  <c r="AF1585" i="2"/>
  <c r="AF1586" i="2"/>
  <c r="AF1587" i="2"/>
  <c r="AF1588" i="2"/>
  <c r="AF1589" i="2"/>
  <c r="AF1590" i="2"/>
  <c r="AF1591" i="2"/>
  <c r="AF1592" i="2"/>
  <c r="AF1593" i="2"/>
  <c r="AF1594" i="2"/>
  <c r="AF1595" i="2"/>
  <c r="AF1596" i="2"/>
  <c r="AF1597" i="2"/>
  <c r="AF1598" i="2"/>
  <c r="AF1599" i="2"/>
  <c r="AF1600" i="2"/>
  <c r="AF1601" i="2"/>
  <c r="AF1602" i="2"/>
  <c r="AF1603" i="2"/>
  <c r="AF1604" i="2"/>
  <c r="AF1605" i="2"/>
  <c r="AF1606" i="2"/>
  <c r="AF1607" i="2"/>
  <c r="AF1608" i="2"/>
  <c r="AF1609" i="2"/>
  <c r="AF1610" i="2"/>
  <c r="AF1611" i="2"/>
  <c r="AF1612" i="2"/>
  <c r="AF1613" i="2"/>
  <c r="AF1614" i="2"/>
  <c r="AF1615" i="2"/>
  <c r="AF1616" i="2"/>
  <c r="AF1617" i="2"/>
  <c r="AF1618" i="2"/>
  <c r="AF1619" i="2"/>
  <c r="AF1620" i="2"/>
  <c r="AF1621" i="2"/>
  <c r="AF1622" i="2"/>
  <c r="AF1623" i="2"/>
  <c r="AF1624" i="2"/>
  <c r="AF1625" i="2"/>
  <c r="AF1626" i="2"/>
  <c r="AF1627" i="2"/>
  <c r="AF1628" i="2"/>
  <c r="AF1629" i="2"/>
  <c r="AF1630" i="2"/>
  <c r="AF1631" i="2"/>
  <c r="AF1632" i="2"/>
  <c r="AF1633" i="2"/>
  <c r="AF1634" i="2"/>
  <c r="AF1635" i="2"/>
  <c r="AF1636" i="2"/>
  <c r="AF1637" i="2"/>
  <c r="AF1638" i="2"/>
  <c r="AF1639" i="2"/>
  <c r="AF1640" i="2"/>
  <c r="AF1641" i="2"/>
  <c r="AF1642" i="2"/>
  <c r="AF1643" i="2"/>
  <c r="AF1644" i="2"/>
  <c r="AF1645" i="2"/>
  <c r="AF1646" i="2"/>
  <c r="AF1647" i="2"/>
  <c r="AF1648" i="2"/>
  <c r="AF1649" i="2"/>
  <c r="AF1650" i="2"/>
  <c r="AF1651" i="2"/>
  <c r="AF1652" i="2"/>
  <c r="AF1653" i="2"/>
  <c r="AF1654" i="2"/>
  <c r="AF1655" i="2"/>
  <c r="AF1656" i="2"/>
  <c r="AF1657" i="2"/>
  <c r="AF1658" i="2"/>
  <c r="AF1659" i="2"/>
  <c r="AF1660" i="2"/>
  <c r="AF1661" i="2"/>
  <c r="AF1662" i="2"/>
  <c r="AF1663" i="2"/>
  <c r="AF1664" i="2"/>
  <c r="AF1665" i="2"/>
  <c r="AF1666" i="2"/>
  <c r="AF1667" i="2"/>
  <c r="AF1668" i="2"/>
  <c r="AF1669" i="2"/>
  <c r="AF1670" i="2"/>
  <c r="AF1671" i="2"/>
  <c r="AF1672" i="2"/>
  <c r="AF1673" i="2"/>
  <c r="AF1674" i="2"/>
  <c r="AF1675" i="2"/>
  <c r="AF1676" i="2"/>
  <c r="AF1677" i="2"/>
  <c r="AF1678" i="2"/>
  <c r="AF1679" i="2"/>
  <c r="AF1680" i="2"/>
  <c r="AF1681" i="2"/>
  <c r="AF1682" i="2"/>
  <c r="AF1683" i="2"/>
  <c r="AF1684" i="2"/>
  <c r="AF1685" i="2"/>
  <c r="AF1686" i="2"/>
  <c r="AF1687" i="2"/>
  <c r="AF1688" i="2"/>
  <c r="AF1689" i="2"/>
  <c r="AF1690" i="2"/>
  <c r="AF1691" i="2"/>
  <c r="AF1692" i="2"/>
  <c r="AF1693" i="2"/>
  <c r="AF1694" i="2"/>
  <c r="AF1695" i="2"/>
  <c r="AF1696" i="2"/>
  <c r="AF1697" i="2"/>
  <c r="AF1698" i="2"/>
  <c r="AF1699" i="2"/>
  <c r="AF1700" i="2"/>
  <c r="AF1701" i="2"/>
  <c r="AF1702" i="2"/>
  <c r="AF1703" i="2"/>
  <c r="AF1704" i="2"/>
  <c r="AF1705" i="2"/>
  <c r="AF1706" i="2"/>
  <c r="AF1707" i="2"/>
  <c r="AF1708" i="2"/>
  <c r="AF1709" i="2"/>
  <c r="AF1710" i="2"/>
  <c r="AF1711" i="2"/>
  <c r="AF1712" i="2"/>
  <c r="AF1713" i="2"/>
  <c r="AF1714" i="2"/>
  <c r="AF1715" i="2"/>
  <c r="AF1716" i="2"/>
  <c r="AF1717" i="2"/>
  <c r="AF1718" i="2"/>
  <c r="AF1719" i="2"/>
  <c r="AF1720" i="2"/>
  <c r="AF1721" i="2"/>
  <c r="AF1722" i="2"/>
  <c r="AF1723" i="2"/>
  <c r="AF1724" i="2"/>
  <c r="AF1725" i="2"/>
  <c r="AF1726" i="2"/>
  <c r="AF1727" i="2"/>
  <c r="AF1728" i="2"/>
  <c r="AF1729" i="2"/>
  <c r="AF1730" i="2"/>
  <c r="AF1731" i="2"/>
  <c r="AF1732" i="2"/>
  <c r="AF1733" i="2"/>
  <c r="AF1734" i="2"/>
  <c r="AF1735" i="2"/>
  <c r="AF1736" i="2"/>
  <c r="AF1737" i="2"/>
  <c r="AF1738" i="2"/>
  <c r="AF1739" i="2"/>
  <c r="AF1740" i="2"/>
  <c r="AF1741" i="2"/>
  <c r="AF1742" i="2"/>
  <c r="AF1743" i="2"/>
  <c r="AF1744" i="2"/>
  <c r="AF1745" i="2"/>
  <c r="AF1746" i="2"/>
  <c r="AF1747" i="2"/>
  <c r="AF1748" i="2"/>
  <c r="AF1749" i="2"/>
  <c r="AF1750" i="2"/>
  <c r="AF1751" i="2"/>
  <c r="AF1752" i="2"/>
  <c r="AF1753" i="2"/>
  <c r="AF1754" i="2"/>
  <c r="AF1755" i="2"/>
  <c r="AF1756" i="2"/>
  <c r="AF1757" i="2"/>
  <c r="AF1758" i="2"/>
  <c r="AF1759" i="2"/>
  <c r="AF1760" i="2"/>
  <c r="AF1761" i="2"/>
  <c r="AF1762" i="2"/>
  <c r="AF1763" i="2"/>
  <c r="AF1764" i="2"/>
  <c r="AF1765" i="2"/>
  <c r="AF1766" i="2"/>
  <c r="AF1767" i="2"/>
  <c r="AF1768" i="2"/>
  <c r="AF1769" i="2"/>
  <c r="AF1770" i="2"/>
  <c r="AF1771" i="2"/>
  <c r="AF1772" i="2"/>
  <c r="AF1773" i="2"/>
  <c r="AF1774" i="2"/>
  <c r="AF1775" i="2"/>
  <c r="AF1776" i="2"/>
  <c r="AF1777" i="2"/>
  <c r="AF1778" i="2"/>
  <c r="AF1779" i="2"/>
  <c r="AF1780" i="2"/>
  <c r="AF1781" i="2"/>
  <c r="AF1782" i="2"/>
  <c r="AF1783" i="2"/>
  <c r="AF1784" i="2"/>
  <c r="AF1785" i="2"/>
  <c r="AF1786" i="2"/>
  <c r="AF1787" i="2"/>
  <c r="AF1788" i="2"/>
  <c r="AF1789" i="2"/>
  <c r="AF1790" i="2"/>
  <c r="AF1791" i="2"/>
  <c r="AF1792" i="2"/>
  <c r="AF1793" i="2"/>
  <c r="AF1794" i="2"/>
  <c r="AF1795" i="2"/>
  <c r="AF1796" i="2"/>
  <c r="AF1797" i="2"/>
  <c r="AF1798" i="2"/>
  <c r="AF1799" i="2"/>
  <c r="AF1800" i="2"/>
  <c r="AF1801" i="2"/>
  <c r="AF1802" i="2"/>
  <c r="AF1803" i="2"/>
  <c r="AF1804" i="2"/>
  <c r="AF1805" i="2"/>
  <c r="AF1806" i="2"/>
  <c r="AF1807" i="2"/>
  <c r="AF1808" i="2"/>
  <c r="AF1809" i="2"/>
  <c r="AF1810" i="2"/>
  <c r="AF1811" i="2"/>
  <c r="AF1812" i="2"/>
  <c r="AF1813" i="2"/>
  <c r="AF1814" i="2"/>
  <c r="AF1815" i="2"/>
  <c r="AF1816" i="2"/>
  <c r="AF1817" i="2"/>
  <c r="AF1818" i="2"/>
  <c r="AF1819" i="2"/>
  <c r="AF1820" i="2"/>
  <c r="AF1821" i="2"/>
  <c r="AF1822" i="2"/>
  <c r="AF1823" i="2"/>
  <c r="AF1824" i="2"/>
  <c r="AF1825" i="2"/>
  <c r="AF1826" i="2"/>
  <c r="AF1827" i="2"/>
  <c r="AF1828" i="2"/>
  <c r="AF1829" i="2"/>
  <c r="AF1830" i="2"/>
  <c r="AF1831" i="2"/>
  <c r="AF1832" i="2"/>
  <c r="AF1833" i="2"/>
  <c r="AF1834" i="2"/>
  <c r="AF1835" i="2"/>
  <c r="AF1836" i="2"/>
  <c r="AF1837" i="2"/>
  <c r="AF1838" i="2"/>
  <c r="AF1839" i="2"/>
  <c r="AF1840" i="2"/>
  <c r="AF1841" i="2"/>
  <c r="AF1842" i="2"/>
  <c r="AF1843" i="2"/>
  <c r="AF1844" i="2"/>
  <c r="AF1845" i="2"/>
  <c r="AF1846" i="2"/>
  <c r="AF1847" i="2"/>
  <c r="AF1848" i="2"/>
  <c r="AF1849" i="2"/>
  <c r="AF1850" i="2"/>
  <c r="AF1851" i="2"/>
  <c r="AF1852" i="2"/>
  <c r="AF1853" i="2"/>
  <c r="AF1854" i="2"/>
  <c r="AF1855" i="2"/>
  <c r="AF1856" i="2"/>
  <c r="AF1857" i="2"/>
  <c r="AF1858" i="2"/>
  <c r="AF1859" i="2"/>
  <c r="AF1860" i="2"/>
  <c r="AF1861" i="2"/>
  <c r="AF1862" i="2"/>
  <c r="AF1863" i="2"/>
  <c r="AF1864" i="2"/>
  <c r="AF1865" i="2"/>
  <c r="AF1866" i="2"/>
  <c r="AF1867" i="2"/>
  <c r="AF1868" i="2"/>
  <c r="AF1869" i="2"/>
  <c r="AF1870" i="2"/>
  <c r="AF1871" i="2"/>
  <c r="AF1872" i="2"/>
  <c r="AF1873" i="2"/>
  <c r="AF1874" i="2"/>
  <c r="AF1875" i="2"/>
  <c r="AF1876" i="2"/>
  <c r="AF1877" i="2"/>
  <c r="AF1878" i="2"/>
  <c r="AF1879" i="2"/>
  <c r="AF1880" i="2"/>
  <c r="AF1881" i="2"/>
  <c r="AF1882" i="2"/>
  <c r="AF1883" i="2"/>
  <c r="AF1884" i="2"/>
  <c r="AF1885" i="2"/>
  <c r="AF1886" i="2"/>
  <c r="AF1887" i="2"/>
  <c r="AF1888" i="2"/>
  <c r="AF1889" i="2"/>
  <c r="AF1890" i="2"/>
  <c r="AF1891" i="2"/>
  <c r="AF1892" i="2"/>
  <c r="AF1893" i="2"/>
  <c r="AF1894" i="2"/>
  <c r="AF1895" i="2"/>
  <c r="AF1896" i="2"/>
  <c r="AF1897" i="2"/>
  <c r="AF1898" i="2"/>
  <c r="AF1899" i="2"/>
  <c r="AF1900" i="2"/>
  <c r="AF1901" i="2"/>
  <c r="AF1902" i="2"/>
  <c r="AF1903" i="2"/>
  <c r="AF1904" i="2"/>
  <c r="AF1905" i="2"/>
  <c r="AF1906" i="2"/>
  <c r="AF1907" i="2"/>
  <c r="AF1908" i="2"/>
  <c r="AF1909" i="2"/>
  <c r="AF1910" i="2"/>
  <c r="AF1911" i="2"/>
  <c r="AF1912" i="2"/>
  <c r="AF1913" i="2"/>
  <c r="AF1914" i="2"/>
  <c r="AF1915" i="2"/>
  <c r="AF1916" i="2"/>
  <c r="AF1917" i="2"/>
  <c r="AF1918" i="2"/>
  <c r="AF1919" i="2"/>
  <c r="AF1920" i="2"/>
  <c r="AF1921" i="2"/>
  <c r="AF1922" i="2"/>
  <c r="AF1923" i="2"/>
  <c r="AF1924" i="2"/>
  <c r="AF1925" i="2"/>
  <c r="AF1926" i="2"/>
  <c r="AF1927" i="2"/>
  <c r="AF1928" i="2"/>
  <c r="AF1929" i="2"/>
  <c r="AF1930" i="2"/>
  <c r="AF1931" i="2"/>
  <c r="AF1932" i="2"/>
  <c r="AF1933" i="2"/>
  <c r="AF1934" i="2"/>
  <c r="AF1935" i="2"/>
  <c r="AF1936" i="2"/>
  <c r="AF1937" i="2"/>
  <c r="AF1938" i="2"/>
  <c r="AF1939" i="2"/>
  <c r="AF1940" i="2"/>
  <c r="AF1941" i="2"/>
  <c r="AF1942" i="2"/>
  <c r="AF1943" i="2"/>
  <c r="AF1944" i="2"/>
  <c r="AF1945" i="2"/>
  <c r="AF1946" i="2"/>
  <c r="AF1947" i="2"/>
  <c r="AF1948" i="2"/>
  <c r="AF1949" i="2"/>
  <c r="AF1950" i="2"/>
  <c r="AF1951" i="2"/>
  <c r="AF1952" i="2"/>
  <c r="AF1953" i="2"/>
  <c r="AF1954" i="2"/>
  <c r="AF1955" i="2"/>
  <c r="AF1956" i="2"/>
  <c r="AF1957" i="2"/>
  <c r="AF1958" i="2"/>
  <c r="AF1959" i="2"/>
  <c r="AF1960" i="2"/>
  <c r="AF1961" i="2"/>
  <c r="AF1962" i="2"/>
  <c r="AF1963" i="2"/>
  <c r="AF1964" i="2"/>
  <c r="AF1965" i="2"/>
  <c r="AF1966" i="2"/>
  <c r="AF1967" i="2"/>
  <c r="AF1968" i="2"/>
  <c r="AF1969" i="2"/>
  <c r="AF1970" i="2"/>
  <c r="AF1971" i="2"/>
  <c r="AF1972" i="2"/>
  <c r="AF1973" i="2"/>
  <c r="AF1974" i="2"/>
  <c r="AF1975" i="2"/>
  <c r="AF1976" i="2"/>
  <c r="AF1977" i="2"/>
  <c r="AF1978" i="2"/>
  <c r="AF1979" i="2"/>
  <c r="AF1980" i="2"/>
  <c r="AF1981" i="2"/>
  <c r="AF1982" i="2"/>
  <c r="AF1983" i="2"/>
  <c r="AF1984" i="2"/>
  <c r="AF1985" i="2"/>
  <c r="AF1986" i="2"/>
  <c r="AF1987" i="2"/>
  <c r="AF1988" i="2"/>
  <c r="AF1989" i="2"/>
  <c r="AF1990" i="2"/>
  <c r="AF1991" i="2"/>
  <c r="AF1992" i="2"/>
  <c r="AF1993" i="2"/>
  <c r="AF1994" i="2"/>
  <c r="AF1995" i="2"/>
  <c r="AF1996" i="2"/>
  <c r="AF1997" i="2"/>
  <c r="AF1998" i="2"/>
  <c r="AF1999" i="2"/>
  <c r="AF2000" i="2"/>
  <c r="AF2001" i="2"/>
  <c r="AF2002" i="2"/>
  <c r="AF2003" i="2"/>
  <c r="AF2004" i="2"/>
  <c r="AF2005" i="2"/>
  <c r="AF2006" i="2"/>
  <c r="AF2007" i="2"/>
  <c r="AF2008" i="2"/>
  <c r="AF2009" i="2"/>
  <c r="AF2010" i="2"/>
  <c r="AF2011" i="2"/>
  <c r="AF2012" i="2"/>
  <c r="AF2013" i="2"/>
  <c r="AF2014" i="2"/>
  <c r="AF2015" i="2"/>
  <c r="AF2016" i="2"/>
  <c r="AF2017" i="2"/>
  <c r="AF2018" i="2"/>
  <c r="AF2019" i="2"/>
  <c r="AF2020" i="2"/>
  <c r="AF2021" i="2"/>
  <c r="AF2022" i="2"/>
  <c r="AF2023" i="2"/>
  <c r="AF2024" i="2"/>
  <c r="AF2025" i="2"/>
  <c r="AF2026" i="2"/>
  <c r="AF2027" i="2"/>
  <c r="AF2028" i="2"/>
  <c r="AF2029" i="2"/>
  <c r="AF2030" i="2"/>
  <c r="AF2031" i="2"/>
  <c r="AF2032" i="2"/>
  <c r="AF2033" i="2"/>
  <c r="AF2034" i="2"/>
  <c r="AF2035" i="2"/>
  <c r="AF2036" i="2"/>
  <c r="AF2037" i="2"/>
  <c r="AF2038" i="2"/>
  <c r="AF2039" i="2"/>
  <c r="AF2040" i="2"/>
  <c r="AF2041" i="2"/>
  <c r="AF2042" i="2"/>
  <c r="AF2043" i="2"/>
  <c r="AF2044" i="2"/>
  <c r="AF2045" i="2"/>
  <c r="AF2046" i="2"/>
  <c r="AF2047" i="2"/>
  <c r="AF2048" i="2"/>
  <c r="AF2049" i="2"/>
  <c r="AF2050" i="2"/>
  <c r="AF2051" i="2"/>
  <c r="AF2052" i="2"/>
  <c r="AF2053" i="2"/>
  <c r="AF2054" i="2"/>
  <c r="AF2055" i="2"/>
  <c r="AF2056" i="2"/>
  <c r="AF2057" i="2"/>
  <c r="AF2058" i="2"/>
  <c r="AF2059" i="2"/>
  <c r="AF2060" i="2"/>
  <c r="AF2061" i="2"/>
  <c r="AF2062" i="2"/>
  <c r="AF2063" i="2"/>
  <c r="AF2064" i="2"/>
  <c r="AF2065" i="2"/>
  <c r="AF2066" i="2"/>
  <c r="AF2067" i="2"/>
  <c r="AF2068" i="2"/>
  <c r="AF2069" i="2"/>
  <c r="AF2070" i="2"/>
  <c r="AF2071" i="2"/>
  <c r="AF2072" i="2"/>
  <c r="AF2073" i="2"/>
  <c r="AF2074" i="2"/>
  <c r="AF2075" i="2"/>
  <c r="AF2076" i="2"/>
  <c r="AF2077" i="2"/>
  <c r="AF2078" i="2"/>
  <c r="AF2079" i="2"/>
  <c r="AF2080" i="2"/>
  <c r="AF2081" i="2"/>
  <c r="AF2082" i="2"/>
  <c r="AF2083" i="2"/>
  <c r="AF2084" i="2"/>
  <c r="AF2085" i="2"/>
  <c r="AF2086" i="2"/>
  <c r="AF2087" i="2"/>
  <c r="AF2088" i="2"/>
  <c r="AF2089" i="2"/>
  <c r="AF2090" i="2"/>
  <c r="AF2091" i="2"/>
  <c r="AF2092" i="2"/>
  <c r="AF2093" i="2"/>
  <c r="AF2094" i="2"/>
  <c r="AF2095" i="2"/>
  <c r="AF2096" i="2"/>
  <c r="AF2097" i="2"/>
  <c r="AF2098" i="2"/>
  <c r="AF2099" i="2"/>
  <c r="AF2100" i="2"/>
  <c r="AF2101" i="2"/>
  <c r="AF2102" i="2"/>
  <c r="AF2103" i="2"/>
  <c r="AF2104" i="2"/>
  <c r="AF2105" i="2"/>
  <c r="AF2106" i="2"/>
  <c r="AF2107" i="2"/>
  <c r="AF2108" i="2"/>
  <c r="AF2109" i="2"/>
  <c r="AF2110" i="2"/>
  <c r="AF2111" i="2"/>
  <c r="AF2112" i="2"/>
  <c r="AF2113" i="2"/>
  <c r="AF2114" i="2"/>
  <c r="AF2115" i="2"/>
  <c r="AF2116" i="2"/>
  <c r="AF2117" i="2"/>
  <c r="AF2118" i="2"/>
  <c r="AF2119" i="2"/>
  <c r="AF2120" i="2"/>
  <c r="AF2121" i="2"/>
  <c r="AF2122" i="2"/>
  <c r="AF2123" i="2"/>
  <c r="AF2124" i="2"/>
  <c r="AF2125" i="2"/>
  <c r="AF2126" i="2"/>
  <c r="AF2127" i="2"/>
  <c r="AF2128" i="2"/>
  <c r="AF2129" i="2"/>
  <c r="AF2130" i="2"/>
  <c r="AF2131" i="2"/>
  <c r="AF2132" i="2"/>
  <c r="AF2133" i="2"/>
  <c r="AF2134" i="2"/>
  <c r="AF2135" i="2"/>
  <c r="AF2136" i="2"/>
  <c r="AF2137" i="2"/>
  <c r="AF2138" i="2"/>
  <c r="AF2139" i="2"/>
  <c r="AF2140" i="2"/>
  <c r="AF2141" i="2"/>
  <c r="AF2142" i="2"/>
  <c r="AF2143" i="2"/>
  <c r="AF2144" i="2"/>
  <c r="AF2145" i="2"/>
  <c r="AF2146" i="2"/>
  <c r="AF2147" i="2"/>
  <c r="AF2148" i="2"/>
  <c r="AF2149" i="2"/>
  <c r="AF2150" i="2"/>
  <c r="AF2151" i="2"/>
  <c r="AF2152" i="2"/>
  <c r="AF2153" i="2"/>
  <c r="AF2154" i="2"/>
  <c r="AF2155" i="2"/>
  <c r="AF2156" i="2"/>
  <c r="AF2157" i="2"/>
  <c r="AF2158" i="2"/>
  <c r="AF2159" i="2"/>
  <c r="AF2160" i="2"/>
  <c r="AF2161" i="2"/>
  <c r="AF2162" i="2"/>
  <c r="AF2163" i="2"/>
  <c r="AF2164" i="2"/>
  <c r="AF2165" i="2"/>
  <c r="AF2166" i="2"/>
  <c r="AF2167" i="2"/>
  <c r="AF2168" i="2"/>
  <c r="AF2169" i="2"/>
  <c r="AF2170" i="2"/>
  <c r="AF2171" i="2"/>
  <c r="AF2172" i="2"/>
  <c r="AF2173" i="2"/>
  <c r="AF2174" i="2"/>
  <c r="AF2175" i="2"/>
  <c r="AF2176" i="2"/>
  <c r="AF2177" i="2"/>
  <c r="AF2178" i="2"/>
  <c r="AF2179" i="2"/>
  <c r="AF2180" i="2"/>
  <c r="AF2181" i="2"/>
  <c r="AF2182" i="2"/>
  <c r="AF2183" i="2"/>
  <c r="AF2184" i="2"/>
  <c r="AF2185" i="2"/>
  <c r="AF2186" i="2"/>
  <c r="AF2187" i="2"/>
  <c r="AF2188" i="2"/>
  <c r="AF2189" i="2"/>
  <c r="AF2190" i="2"/>
  <c r="AF2191" i="2"/>
  <c r="AF2192" i="2"/>
  <c r="AF2193" i="2"/>
  <c r="AF2194" i="2"/>
  <c r="AF2195" i="2"/>
  <c r="AF2196" i="2"/>
  <c r="AF2197" i="2"/>
  <c r="AF2198" i="2"/>
  <c r="AF2199" i="2"/>
  <c r="AF2200" i="2"/>
  <c r="AF2201" i="2"/>
  <c r="AF2202" i="2"/>
  <c r="AF2203" i="2"/>
  <c r="AF2204" i="2"/>
  <c r="AF2205" i="2"/>
  <c r="AF2206" i="2"/>
  <c r="AF2207" i="2"/>
  <c r="AF2208" i="2"/>
  <c r="AF2209" i="2"/>
  <c r="AF2210" i="2"/>
  <c r="AF2211" i="2"/>
  <c r="AF2212" i="2"/>
  <c r="AF2213" i="2"/>
  <c r="AF2214" i="2"/>
  <c r="AF2215" i="2"/>
  <c r="AF2216" i="2"/>
  <c r="AF2217" i="2"/>
  <c r="AF2218" i="2"/>
  <c r="AF2219" i="2"/>
  <c r="AF2220" i="2"/>
  <c r="AF2221" i="2"/>
  <c r="AF2222" i="2"/>
  <c r="AF2223" i="2"/>
  <c r="AF2224" i="2"/>
  <c r="AF2225" i="2"/>
  <c r="AF2226" i="2"/>
  <c r="AF2227" i="2"/>
  <c r="AF2228" i="2"/>
  <c r="AF2229" i="2"/>
  <c r="AF2230" i="2"/>
  <c r="AF2231" i="2"/>
  <c r="AF2232" i="2"/>
  <c r="AF2233" i="2"/>
  <c r="AF2234" i="2"/>
  <c r="AF2235" i="2"/>
  <c r="AF2236" i="2"/>
  <c r="AF2237" i="2"/>
  <c r="AF2238" i="2"/>
  <c r="AF2239" i="2"/>
  <c r="AF2240" i="2"/>
  <c r="AF2241" i="2"/>
  <c r="AF2242" i="2"/>
  <c r="AF2243" i="2"/>
  <c r="AF2244" i="2"/>
  <c r="AF2245" i="2"/>
  <c r="AF2246" i="2"/>
  <c r="AF2247" i="2"/>
  <c r="AF2248" i="2"/>
  <c r="AF2249" i="2"/>
  <c r="AF2250" i="2"/>
  <c r="AF2251" i="2"/>
  <c r="AF2252" i="2"/>
  <c r="AF2253" i="2"/>
  <c r="AF2254" i="2"/>
  <c r="AF2255" i="2"/>
  <c r="AF2256" i="2"/>
  <c r="AF2257" i="2"/>
  <c r="AF2258" i="2"/>
  <c r="AF2259" i="2"/>
  <c r="AF2260" i="2"/>
  <c r="AF2261" i="2"/>
  <c r="AF2262" i="2"/>
  <c r="AF2263" i="2"/>
  <c r="AF2264" i="2"/>
  <c r="AF2265" i="2"/>
  <c r="AF2266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1150" i="2"/>
  <c r="D1150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1085" i="2"/>
  <c r="AF1086" i="2"/>
  <c r="AF1087" i="2"/>
  <c r="AF1088" i="2"/>
  <c r="AF1089" i="2"/>
  <c r="AF1090" i="2"/>
  <c r="AF1091" i="2"/>
  <c r="AF1092" i="2"/>
  <c r="AF1093" i="2"/>
  <c r="AF1094" i="2"/>
  <c r="AF1095" i="2"/>
  <c r="AF1096" i="2"/>
  <c r="AF1097" i="2"/>
  <c r="AF1098" i="2"/>
  <c r="AF1099" i="2"/>
  <c r="AF1100" i="2"/>
  <c r="AF1101" i="2"/>
  <c r="AF1102" i="2"/>
  <c r="AF1103" i="2"/>
  <c r="AF1104" i="2"/>
  <c r="AF1105" i="2"/>
  <c r="AF1106" i="2"/>
  <c r="AF1107" i="2"/>
  <c r="AF1108" i="2"/>
  <c r="AF1109" i="2"/>
  <c r="AF1110" i="2"/>
  <c r="AF1111" i="2"/>
  <c r="AF1112" i="2"/>
  <c r="AF1113" i="2"/>
  <c r="AF1114" i="2"/>
  <c r="AF1115" i="2"/>
  <c r="AF1116" i="2"/>
  <c r="AF1117" i="2"/>
  <c r="AF1118" i="2"/>
  <c r="AF1119" i="2"/>
  <c r="AF1120" i="2"/>
  <c r="AF1121" i="2"/>
  <c r="AF1122" i="2"/>
  <c r="AF1123" i="2"/>
  <c r="AF1124" i="2"/>
  <c r="AF1125" i="2"/>
  <c r="AF1126" i="2"/>
  <c r="AF1127" i="2"/>
  <c r="AF1128" i="2"/>
  <c r="AF1129" i="2"/>
  <c r="AF1130" i="2"/>
  <c r="AF1131" i="2"/>
  <c r="AF1132" i="2"/>
  <c r="AF1133" i="2"/>
  <c r="AF1134" i="2"/>
  <c r="AF1135" i="2"/>
  <c r="AF1136" i="2"/>
  <c r="AF1137" i="2"/>
  <c r="AF1138" i="2"/>
  <c r="AF1139" i="2"/>
  <c r="AF1140" i="2"/>
  <c r="AF1141" i="2"/>
  <c r="AF1142" i="2"/>
  <c r="AF1143" i="2"/>
  <c r="AF1144" i="2"/>
  <c r="AF1145" i="2"/>
  <c r="AF1146" i="2"/>
  <c r="AF1147" i="2"/>
  <c r="AF1148" i="2"/>
  <c r="AF1149" i="2"/>
  <c r="AF33" i="2"/>
  <c r="X34" i="3"/>
  <c r="X35" i="3"/>
  <c r="X36" i="3"/>
  <c r="AA36" i="3" s="1"/>
  <c r="X37" i="3"/>
  <c r="X38" i="3"/>
  <c r="AA38" i="3" s="1"/>
  <c r="X39" i="3"/>
  <c r="X40" i="3"/>
  <c r="X41" i="3"/>
  <c r="X42" i="3"/>
  <c r="X43" i="3"/>
  <c r="X44" i="3"/>
  <c r="X45" i="3"/>
  <c r="X46" i="3"/>
  <c r="X47" i="3"/>
  <c r="X48" i="3"/>
  <c r="X49" i="3"/>
  <c r="X50" i="3"/>
  <c r="AA50" i="3" s="1"/>
  <c r="X51" i="3"/>
  <c r="X52" i="3"/>
  <c r="AA52" i="3" s="1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AA68" i="3" s="1"/>
  <c r="X69" i="3"/>
  <c r="AA69" i="3" s="1"/>
  <c r="X70" i="3"/>
  <c r="AA70" i="3" s="1"/>
  <c r="X71" i="3"/>
  <c r="X72" i="3"/>
  <c r="X73" i="3"/>
  <c r="X74" i="3"/>
  <c r="X75" i="3"/>
  <c r="X76" i="3"/>
  <c r="X77" i="3"/>
  <c r="X78" i="3"/>
  <c r="X79" i="3"/>
  <c r="X80" i="3"/>
  <c r="AA80" i="3" s="1"/>
  <c r="X81" i="3"/>
  <c r="X82" i="3"/>
  <c r="X83" i="3"/>
  <c r="X84" i="3"/>
  <c r="AA84" i="3" s="1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AA100" i="3" s="1"/>
  <c r="X101" i="3"/>
  <c r="AA101" i="3" s="1"/>
  <c r="X102" i="3"/>
  <c r="X103" i="3"/>
  <c r="AA103" i="3" s="1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AA132" i="3" s="1"/>
  <c r="X133" i="3"/>
  <c r="AA133" i="3" s="1"/>
  <c r="X134" i="3"/>
  <c r="X135" i="3"/>
  <c r="AA135" i="3" s="1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AA148" i="3" s="1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AA164" i="3" s="1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AA180" i="3" s="1"/>
  <c r="X181" i="3"/>
  <c r="AA181" i="3" s="1"/>
  <c r="X182" i="3"/>
  <c r="AA182" i="3" s="1"/>
  <c r="X183" i="3"/>
  <c r="X184" i="3"/>
  <c r="X185" i="3"/>
  <c r="X186" i="3"/>
  <c r="X187" i="3"/>
  <c r="X188" i="3"/>
  <c r="X189" i="3"/>
  <c r="X190" i="3"/>
  <c r="X191" i="3"/>
  <c r="X192" i="3"/>
  <c r="AA192" i="3" s="1"/>
  <c r="X193" i="3"/>
  <c r="X194" i="3"/>
  <c r="X195" i="3"/>
  <c r="X196" i="3"/>
  <c r="AA196" i="3" s="1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AA212" i="3" s="1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AA228" i="3" s="1"/>
  <c r="X229" i="3"/>
  <c r="AA229" i="3" s="1"/>
  <c r="X230" i="3"/>
  <c r="AA230" i="3" s="1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AA244" i="3" s="1"/>
  <c r="X245" i="3"/>
  <c r="AA245" i="3" s="1"/>
  <c r="X246" i="3"/>
  <c r="X247" i="3"/>
  <c r="AA247" i="3" s="1"/>
  <c r="X248" i="3"/>
  <c r="X249" i="3"/>
  <c r="X250" i="3"/>
  <c r="X251" i="3"/>
  <c r="X252" i="3"/>
  <c r="X253" i="3"/>
  <c r="X254" i="3"/>
  <c r="X255" i="3"/>
  <c r="X256" i="3"/>
  <c r="X257" i="3"/>
  <c r="X258" i="3"/>
  <c r="AA258" i="3" s="1"/>
  <c r="X259" i="3"/>
  <c r="X260" i="3"/>
  <c r="AA260" i="3" s="1"/>
  <c r="X261" i="3"/>
  <c r="X262" i="3"/>
  <c r="X263" i="3"/>
  <c r="AA263" i="3" s="1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AA277" i="3" s="1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AA292" i="3" s="1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AA306" i="3" s="1"/>
  <c r="X307" i="3"/>
  <c r="X308" i="3"/>
  <c r="AA308" i="3" s="1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AA324" i="3" s="1"/>
  <c r="X325" i="3"/>
  <c r="AA325" i="3" s="1"/>
  <c r="X326" i="3"/>
  <c r="X327" i="3"/>
  <c r="X328" i="3"/>
  <c r="X329" i="3"/>
  <c r="X330" i="3"/>
  <c r="X331" i="3"/>
  <c r="X332" i="3"/>
  <c r="X333" i="3"/>
  <c r="X334" i="3"/>
  <c r="X335" i="3"/>
  <c r="X336" i="3"/>
  <c r="AA336" i="3" s="1"/>
  <c r="X337" i="3"/>
  <c r="X338" i="3"/>
  <c r="X339" i="3"/>
  <c r="X340" i="3"/>
  <c r="AA340" i="3" s="1"/>
  <c r="X341" i="3"/>
  <c r="AA341" i="3" s="1"/>
  <c r="X342" i="3"/>
  <c r="AA342" i="3" s="1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AA356" i="3" s="1"/>
  <c r="X357" i="3"/>
  <c r="AA357" i="3" s="1"/>
  <c r="X358" i="3"/>
  <c r="X359" i="3"/>
  <c r="AA359" i="3" s="1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AA372" i="3" s="1"/>
  <c r="X373" i="3"/>
  <c r="AA373" i="3" s="1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AA389" i="3" s="1"/>
  <c r="X390" i="3"/>
  <c r="X391" i="3"/>
  <c r="X392" i="3"/>
  <c r="X393" i="3"/>
  <c r="X394" i="3"/>
  <c r="X395" i="3"/>
  <c r="X396" i="3"/>
  <c r="X397" i="3"/>
  <c r="X398" i="3"/>
  <c r="X399" i="3"/>
  <c r="X400" i="3"/>
  <c r="AA400" i="3" s="1"/>
  <c r="X401" i="3"/>
  <c r="X402" i="3"/>
  <c r="X403" i="3"/>
  <c r="X404" i="3"/>
  <c r="AA404" i="3" s="1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AA418" i="3" s="1"/>
  <c r="X419" i="3"/>
  <c r="X420" i="3"/>
  <c r="AA420" i="3" s="1"/>
  <c r="X421" i="3"/>
  <c r="X422" i="3"/>
  <c r="X423" i="3"/>
  <c r="AA423" i="3" s="1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AA436" i="3" s="1"/>
  <c r="X437" i="3"/>
  <c r="AA437" i="3" s="1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AA452" i="3" s="1"/>
  <c r="X453" i="3"/>
  <c r="AA453" i="3" s="1"/>
  <c r="X454" i="3"/>
  <c r="AA454" i="3" s="1"/>
  <c r="X455" i="3"/>
  <c r="X456" i="3"/>
  <c r="X457" i="3"/>
  <c r="X458" i="3"/>
  <c r="X459" i="3"/>
  <c r="X460" i="3"/>
  <c r="X461" i="3"/>
  <c r="X462" i="3"/>
  <c r="X463" i="3"/>
  <c r="X464" i="3"/>
  <c r="AA464" i="3" s="1"/>
  <c r="X465" i="3"/>
  <c r="X466" i="3"/>
  <c r="X467" i="3"/>
  <c r="X468" i="3"/>
  <c r="AA468" i="3" s="1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AA482" i="3" s="1"/>
  <c r="X483" i="3"/>
  <c r="X484" i="3"/>
  <c r="AA484" i="3" s="1"/>
  <c r="X485" i="3"/>
  <c r="X486" i="3"/>
  <c r="X487" i="3"/>
  <c r="AA487" i="3" s="1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AA500" i="3" s="1"/>
  <c r="X501" i="3"/>
  <c r="AA501" i="3" s="1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AA516" i="3" s="1"/>
  <c r="X517" i="3"/>
  <c r="AA517" i="3" s="1"/>
  <c r="X518" i="3"/>
  <c r="AA518" i="3" s="1"/>
  <c r="X519" i="3"/>
  <c r="X520" i="3"/>
  <c r="X521" i="3"/>
  <c r="X522" i="3"/>
  <c r="X523" i="3"/>
  <c r="X524" i="3"/>
  <c r="X525" i="3"/>
  <c r="X526" i="3"/>
  <c r="X527" i="3"/>
  <c r="X528" i="3"/>
  <c r="AA528" i="3" s="1"/>
  <c r="X529" i="3"/>
  <c r="X530" i="3"/>
  <c r="X531" i="3"/>
  <c r="X532" i="3"/>
  <c r="AA532" i="3" s="1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AA546" i="3" s="1"/>
  <c r="X547" i="3"/>
  <c r="X548" i="3"/>
  <c r="AA548" i="3" s="1"/>
  <c r="X549" i="3"/>
  <c r="X550" i="3"/>
  <c r="X551" i="3"/>
  <c r="AA551" i="3" s="1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AA565" i="3" s="1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AA580" i="3" s="1"/>
  <c r="X581" i="3"/>
  <c r="AA581" i="3" s="1"/>
  <c r="X582" i="3"/>
  <c r="X583" i="3"/>
  <c r="X584" i="3"/>
  <c r="X585" i="3"/>
  <c r="X586" i="3"/>
  <c r="X587" i="3"/>
  <c r="X588" i="3"/>
  <c r="X589" i="3"/>
  <c r="X590" i="3"/>
  <c r="X591" i="3"/>
  <c r="X592" i="3"/>
  <c r="AA592" i="3" s="1"/>
  <c r="X593" i="3"/>
  <c r="X594" i="3"/>
  <c r="X595" i="3"/>
  <c r="X596" i="3"/>
  <c r="AA596" i="3" s="1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AA610" i="3" s="1"/>
  <c r="X611" i="3"/>
  <c r="X612" i="3"/>
  <c r="AA612" i="3" s="1"/>
  <c r="X613" i="3"/>
  <c r="X614" i="3"/>
  <c r="X615" i="3"/>
  <c r="AA615" i="3" s="1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AA628" i="3" s="1"/>
  <c r="X629" i="3"/>
  <c r="AA629" i="3" s="1"/>
  <c r="X630" i="3"/>
  <c r="AA630" i="3" s="1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AA644" i="3" s="1"/>
  <c r="X645" i="3"/>
  <c r="AA645" i="3" s="1"/>
  <c r="X646" i="3"/>
  <c r="X647" i="3"/>
  <c r="AA647" i="3" s="1"/>
  <c r="X648" i="3"/>
  <c r="X649" i="3"/>
  <c r="X650" i="3"/>
  <c r="X651" i="3"/>
  <c r="X652" i="3"/>
  <c r="X653" i="3"/>
  <c r="X654" i="3"/>
  <c r="X655" i="3"/>
  <c r="X656" i="3"/>
  <c r="AA656" i="3" s="1"/>
  <c r="X657" i="3"/>
  <c r="X658" i="3"/>
  <c r="X659" i="3"/>
  <c r="X660" i="3"/>
  <c r="AA660" i="3" s="1"/>
  <c r="X661" i="3"/>
  <c r="X662" i="3"/>
  <c r="AA662" i="3" s="1"/>
  <c r="X663" i="3"/>
  <c r="X664" i="3"/>
  <c r="X665" i="3"/>
  <c r="X666" i="3"/>
  <c r="X667" i="3"/>
  <c r="X668" i="3"/>
  <c r="X669" i="3"/>
  <c r="X670" i="3"/>
  <c r="X671" i="3"/>
  <c r="X672" i="3"/>
  <c r="X673" i="3"/>
  <c r="X674" i="3"/>
  <c r="AA674" i="3" s="1"/>
  <c r="X675" i="3"/>
  <c r="X676" i="3"/>
  <c r="AA676" i="3" s="1"/>
  <c r="X677" i="3"/>
  <c r="X678" i="3"/>
  <c r="X679" i="3"/>
  <c r="AA679" i="3" s="1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AA692" i="3" s="1"/>
  <c r="X693" i="3"/>
  <c r="AA693" i="3" s="1"/>
  <c r="X694" i="3"/>
  <c r="AA694" i="3" s="1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AA708" i="3" s="1"/>
  <c r="X709" i="3"/>
  <c r="AA709" i="3" s="1"/>
  <c r="X710" i="3"/>
  <c r="X711" i="3"/>
  <c r="AA711" i="3" s="1"/>
  <c r="X712" i="3"/>
  <c r="X713" i="3"/>
  <c r="X714" i="3"/>
  <c r="X715" i="3"/>
  <c r="X716" i="3"/>
  <c r="X717" i="3"/>
  <c r="X718" i="3"/>
  <c r="X719" i="3"/>
  <c r="X720" i="3"/>
  <c r="AA720" i="3" s="1"/>
  <c r="X721" i="3"/>
  <c r="X722" i="3"/>
  <c r="X723" i="3"/>
  <c r="X724" i="3"/>
  <c r="AA724" i="3" s="1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AA738" i="3" s="1"/>
  <c r="X739" i="3"/>
  <c r="X740" i="3"/>
  <c r="AA740" i="3" s="1"/>
  <c r="X741" i="3"/>
  <c r="X742" i="3"/>
  <c r="X743" i="3"/>
  <c r="AA743" i="3" s="1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AA756" i="3" s="1"/>
  <c r="X757" i="3"/>
  <c r="AA757" i="3" s="1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AA784" i="3" s="1"/>
  <c r="X785" i="3"/>
  <c r="X786" i="3"/>
  <c r="X787" i="3"/>
  <c r="X788" i="3"/>
  <c r="AA788" i="3" s="1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AA802" i="3" s="1"/>
  <c r="X803" i="3"/>
  <c r="X804" i="3"/>
  <c r="AA804" i="3" s="1"/>
  <c r="X805" i="3"/>
  <c r="X806" i="3"/>
  <c r="X807" i="3"/>
  <c r="AA807" i="3" s="1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AA820" i="3" s="1"/>
  <c r="X821" i="3"/>
  <c r="AA821" i="3" s="1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AA836" i="3" s="1"/>
  <c r="X837" i="3"/>
  <c r="AA837" i="3" s="1"/>
  <c r="X838" i="3"/>
  <c r="AA838" i="3" s="1"/>
  <c r="X839" i="3"/>
  <c r="X840" i="3"/>
  <c r="X841" i="3"/>
  <c r="X842" i="3"/>
  <c r="X843" i="3"/>
  <c r="X844" i="3"/>
  <c r="X845" i="3"/>
  <c r="X846" i="3"/>
  <c r="X847" i="3"/>
  <c r="X848" i="3"/>
  <c r="AA848" i="3" s="1"/>
  <c r="X849" i="3"/>
  <c r="X850" i="3"/>
  <c r="X851" i="3"/>
  <c r="X852" i="3"/>
  <c r="AA852" i="3" s="1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AA866" i="3" s="1"/>
  <c r="X867" i="3"/>
  <c r="X868" i="3"/>
  <c r="AA868" i="3" s="1"/>
  <c r="X869" i="3"/>
  <c r="X870" i="3"/>
  <c r="X871" i="3"/>
  <c r="AA871" i="3" s="1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AA884" i="3" s="1"/>
  <c r="X885" i="3"/>
  <c r="AA885" i="3" s="1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AA900" i="3" s="1"/>
  <c r="X901" i="3"/>
  <c r="AA901" i="3" s="1"/>
  <c r="X902" i="3"/>
  <c r="X903" i="3"/>
  <c r="X904" i="3"/>
  <c r="X905" i="3"/>
  <c r="X906" i="3"/>
  <c r="X907" i="3"/>
  <c r="X908" i="3"/>
  <c r="X909" i="3"/>
  <c r="X910" i="3"/>
  <c r="X911" i="3"/>
  <c r="X912" i="3"/>
  <c r="AA912" i="3" s="1"/>
  <c r="X913" i="3"/>
  <c r="X914" i="3"/>
  <c r="X915" i="3"/>
  <c r="X916" i="3"/>
  <c r="AA916" i="3" s="1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AA930" i="3" s="1"/>
  <c r="X931" i="3"/>
  <c r="X932" i="3"/>
  <c r="AA932" i="3" s="1"/>
  <c r="X933" i="3"/>
  <c r="X934" i="3"/>
  <c r="X935" i="3"/>
  <c r="AA935" i="3" s="1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AA964" i="3" s="1"/>
  <c r="X965" i="3"/>
  <c r="AA965" i="3" s="1"/>
  <c r="X966" i="3"/>
  <c r="X967" i="3"/>
  <c r="X968" i="3"/>
  <c r="X969" i="3"/>
  <c r="X970" i="3"/>
  <c r="X971" i="3"/>
  <c r="X972" i="3"/>
  <c r="X973" i="3"/>
  <c r="X974" i="3"/>
  <c r="X975" i="3"/>
  <c r="X976" i="3"/>
  <c r="AA976" i="3" s="1"/>
  <c r="X977" i="3"/>
  <c r="X978" i="3"/>
  <c r="X979" i="3"/>
  <c r="X980" i="3"/>
  <c r="AA980" i="3" s="1"/>
  <c r="X981" i="3"/>
  <c r="X982" i="3"/>
  <c r="AA982" i="3" s="1"/>
  <c r="X983" i="3"/>
  <c r="X984" i="3"/>
  <c r="X985" i="3"/>
  <c r="X986" i="3"/>
  <c r="X987" i="3"/>
  <c r="X988" i="3"/>
  <c r="X989" i="3"/>
  <c r="X990" i="3"/>
  <c r="X991" i="3"/>
  <c r="X992" i="3"/>
  <c r="X993" i="3"/>
  <c r="X994" i="3"/>
  <c r="AA994" i="3" s="1"/>
  <c r="X995" i="3"/>
  <c r="X996" i="3"/>
  <c r="AA996" i="3" s="1"/>
  <c r="X997" i="3"/>
  <c r="X998" i="3"/>
  <c r="X999" i="3"/>
  <c r="AA999" i="3" s="1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AA1012" i="3" s="1"/>
  <c r="X1013" i="3"/>
  <c r="AA1013" i="3" s="1"/>
  <c r="X1014" i="3"/>
  <c r="AA1014" i="3" s="1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AA1028" i="3" s="1"/>
  <c r="X1029" i="3"/>
  <c r="AA1029" i="3" s="1"/>
  <c r="X1030" i="3"/>
  <c r="X1031" i="3"/>
  <c r="AA1031" i="3" s="1"/>
  <c r="X1032" i="3"/>
  <c r="X1033" i="3"/>
  <c r="X1034" i="3"/>
  <c r="X1035" i="3"/>
  <c r="X1036" i="3"/>
  <c r="X1037" i="3"/>
  <c r="X1038" i="3"/>
  <c r="X1039" i="3"/>
  <c r="X1040" i="3"/>
  <c r="AA1040" i="3" s="1"/>
  <c r="X1041" i="3"/>
  <c r="X1042" i="3"/>
  <c r="X1043" i="3"/>
  <c r="X1044" i="3"/>
  <c r="AA1044" i="3" s="1"/>
  <c r="X1045" i="3"/>
  <c r="X1046" i="3"/>
  <c r="AA1046" i="3" s="1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AA1058" i="3" s="1"/>
  <c r="X1059" i="3"/>
  <c r="X1060" i="3"/>
  <c r="AA1060" i="3" s="1"/>
  <c r="X1061" i="3"/>
  <c r="X1062" i="3"/>
  <c r="X1063" i="3"/>
  <c r="AA1063" i="3" s="1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AA1076" i="3" s="1"/>
  <c r="X1077" i="3"/>
  <c r="AA1077" i="3" s="1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AA1104" i="3" s="1"/>
  <c r="X1105" i="3"/>
  <c r="X1106" i="3"/>
  <c r="X1107" i="3"/>
  <c r="X1108" i="3"/>
  <c r="AA1108" i="3" s="1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AA1122" i="3" s="1"/>
  <c r="X1123" i="3"/>
  <c r="X1124" i="3"/>
  <c r="AA1124" i="3" s="1"/>
  <c r="X1125" i="3"/>
  <c r="X1126" i="3"/>
  <c r="X1127" i="3"/>
  <c r="AA1127" i="3" s="1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AA1140" i="3" s="1"/>
  <c r="X1141" i="3"/>
  <c r="AA1141" i="3" s="1"/>
  <c r="X1142" i="3"/>
  <c r="X1143" i="3"/>
  <c r="X1144" i="3"/>
  <c r="X1145" i="3"/>
  <c r="X1146" i="3"/>
  <c r="X1147" i="3"/>
  <c r="X1148" i="3"/>
  <c r="X1149" i="3"/>
  <c r="X33" i="3"/>
  <c r="AB33" i="3"/>
  <c r="AF33" i="3" s="1"/>
  <c r="AA34" i="3"/>
  <c r="AA39" i="3"/>
  <c r="AA40" i="3"/>
  <c r="AA41" i="3"/>
  <c r="AA42" i="3"/>
  <c r="AA47" i="3"/>
  <c r="AA48" i="3"/>
  <c r="AA49" i="3"/>
  <c r="AA63" i="3"/>
  <c r="AA64" i="3"/>
  <c r="AA65" i="3"/>
  <c r="AA66" i="3"/>
  <c r="AA79" i="3"/>
  <c r="AA81" i="3"/>
  <c r="AA82" i="3"/>
  <c r="AA85" i="3"/>
  <c r="AA86" i="3"/>
  <c r="AA87" i="3"/>
  <c r="AA95" i="3"/>
  <c r="AA97" i="3"/>
  <c r="AA98" i="3"/>
  <c r="AA111" i="3"/>
  <c r="AA112" i="3"/>
  <c r="AA113" i="3"/>
  <c r="AA114" i="3"/>
  <c r="AA116" i="3"/>
  <c r="AA117" i="3"/>
  <c r="AA127" i="3"/>
  <c r="AA128" i="3"/>
  <c r="AA129" i="3"/>
  <c r="AA130" i="3"/>
  <c r="AA145" i="3"/>
  <c r="AA146" i="3"/>
  <c r="AA151" i="3"/>
  <c r="AA153" i="3"/>
  <c r="AA154" i="3"/>
  <c r="AA159" i="3"/>
  <c r="AA160" i="3"/>
  <c r="AA161" i="3"/>
  <c r="AA162" i="3"/>
  <c r="AA175" i="3"/>
  <c r="AA176" i="3"/>
  <c r="AA177" i="3"/>
  <c r="AA178" i="3"/>
  <c r="AA183" i="3"/>
  <c r="AA184" i="3"/>
  <c r="AA185" i="3"/>
  <c r="AA193" i="3"/>
  <c r="AA194" i="3"/>
  <c r="AA207" i="3"/>
  <c r="AA208" i="3"/>
  <c r="AA209" i="3"/>
  <c r="AA210" i="3"/>
  <c r="AA223" i="3"/>
  <c r="AA225" i="3"/>
  <c r="AA226" i="3"/>
  <c r="AA231" i="3"/>
  <c r="AA232" i="3"/>
  <c r="AA239" i="3"/>
  <c r="AA241" i="3"/>
  <c r="AA242" i="3"/>
  <c r="AA255" i="3"/>
  <c r="AA256" i="3"/>
  <c r="AA257" i="3"/>
  <c r="AA272" i="3"/>
  <c r="AA273" i="3"/>
  <c r="AA274" i="3"/>
  <c r="AA276" i="3"/>
  <c r="AA279" i="3"/>
  <c r="AA288" i="3"/>
  <c r="AA289" i="3"/>
  <c r="AA290" i="3"/>
  <c r="AA295" i="3"/>
  <c r="AA303" i="3"/>
  <c r="AA304" i="3"/>
  <c r="AA305" i="3"/>
  <c r="AA313" i="3"/>
  <c r="AA319" i="3"/>
  <c r="AA320" i="3"/>
  <c r="AA321" i="3"/>
  <c r="AA322" i="3"/>
  <c r="AA335" i="3"/>
  <c r="AA337" i="3"/>
  <c r="AA338" i="3"/>
  <c r="AA343" i="3"/>
  <c r="AA344" i="3"/>
  <c r="AA345" i="3"/>
  <c r="AA346" i="3"/>
  <c r="AA351" i="3"/>
  <c r="AA353" i="3"/>
  <c r="AA354" i="3"/>
  <c r="AA367" i="3"/>
  <c r="AA368" i="3"/>
  <c r="AA369" i="3"/>
  <c r="AA370" i="3"/>
  <c r="AA383" i="3"/>
  <c r="AA384" i="3"/>
  <c r="AA385" i="3"/>
  <c r="AA386" i="3"/>
  <c r="AA388" i="3"/>
  <c r="AA391" i="3"/>
  <c r="AA401" i="3"/>
  <c r="AA402" i="3"/>
  <c r="AA413" i="3"/>
  <c r="AA415" i="3"/>
  <c r="AA416" i="3"/>
  <c r="AA417" i="3"/>
  <c r="AA431" i="3"/>
  <c r="AA432" i="3"/>
  <c r="AA433" i="3"/>
  <c r="AA434" i="3"/>
  <c r="AA447" i="3"/>
  <c r="AA448" i="3"/>
  <c r="AA449" i="3"/>
  <c r="AA450" i="3"/>
  <c r="AA455" i="3"/>
  <c r="AA465" i="3"/>
  <c r="AA466" i="3"/>
  <c r="AA477" i="3"/>
  <c r="AA479" i="3"/>
  <c r="AA480" i="3"/>
  <c r="AA481" i="3"/>
  <c r="AA495" i="3"/>
  <c r="AA496" i="3"/>
  <c r="AA497" i="3"/>
  <c r="AA498" i="3"/>
  <c r="AA511" i="3"/>
  <c r="AA512" i="3"/>
  <c r="AA513" i="3"/>
  <c r="AA514" i="3"/>
  <c r="AA519" i="3"/>
  <c r="AA520" i="3"/>
  <c r="AA521" i="3"/>
  <c r="AA522" i="3"/>
  <c r="AA529" i="3"/>
  <c r="AA530" i="3"/>
  <c r="AA543" i="3"/>
  <c r="AA544" i="3"/>
  <c r="AA545" i="3"/>
  <c r="AA559" i="3"/>
  <c r="AA560" i="3"/>
  <c r="AA561" i="3"/>
  <c r="AA562" i="3"/>
  <c r="AA564" i="3"/>
  <c r="AA575" i="3"/>
  <c r="AA576" i="3"/>
  <c r="AA577" i="3"/>
  <c r="AA578" i="3"/>
  <c r="AA583" i="3"/>
  <c r="AA584" i="3"/>
  <c r="AA593" i="3"/>
  <c r="AA594" i="3"/>
  <c r="AA598" i="3"/>
  <c r="AA607" i="3"/>
  <c r="AA608" i="3"/>
  <c r="AA609" i="3"/>
  <c r="AA623" i="3"/>
  <c r="AA624" i="3"/>
  <c r="AA625" i="3"/>
  <c r="AA626" i="3"/>
  <c r="AA639" i="3"/>
  <c r="AA640" i="3"/>
  <c r="AA641" i="3"/>
  <c r="AA642" i="3"/>
  <c r="AA657" i="3"/>
  <c r="AA658" i="3"/>
  <c r="AA664" i="3"/>
  <c r="AA665" i="3"/>
  <c r="AA666" i="3"/>
  <c r="AA671" i="3"/>
  <c r="AA672" i="3"/>
  <c r="AA673" i="3"/>
  <c r="AA687" i="3"/>
  <c r="AA688" i="3"/>
  <c r="AA689" i="3"/>
  <c r="AA690" i="3"/>
  <c r="AA703" i="3"/>
  <c r="AA704" i="3"/>
  <c r="AA705" i="3"/>
  <c r="AA706" i="3"/>
  <c r="AA721" i="3"/>
  <c r="AA722" i="3"/>
  <c r="AA728" i="3"/>
  <c r="AA733" i="3"/>
  <c r="AA735" i="3"/>
  <c r="AA736" i="3"/>
  <c r="AA737" i="3"/>
  <c r="AA751" i="3"/>
  <c r="AA752" i="3"/>
  <c r="AA753" i="3"/>
  <c r="AA754" i="3"/>
  <c r="AA767" i="3"/>
  <c r="AA768" i="3"/>
  <c r="AA769" i="3"/>
  <c r="AA770" i="3"/>
  <c r="AA772" i="3"/>
  <c r="AA773" i="3"/>
  <c r="AA774" i="3"/>
  <c r="AA775" i="3"/>
  <c r="AA785" i="3"/>
  <c r="AA786" i="3"/>
  <c r="AA797" i="3"/>
  <c r="AA799" i="3"/>
  <c r="AA800" i="3"/>
  <c r="AA801" i="3"/>
  <c r="AA810" i="3"/>
  <c r="AA815" i="3"/>
  <c r="AA816" i="3"/>
  <c r="AA817" i="3"/>
  <c r="AA818" i="3"/>
  <c r="AA831" i="3"/>
  <c r="AA832" i="3"/>
  <c r="AA833" i="3"/>
  <c r="AA834" i="3"/>
  <c r="AA839" i="3"/>
  <c r="AA840" i="3"/>
  <c r="AA841" i="3"/>
  <c r="AA849" i="3"/>
  <c r="AA850" i="3"/>
  <c r="AA861" i="3"/>
  <c r="AA863" i="3"/>
  <c r="AA864" i="3"/>
  <c r="AA865" i="3"/>
  <c r="AA879" i="3"/>
  <c r="AA880" i="3"/>
  <c r="AA881" i="3"/>
  <c r="AA882" i="3"/>
  <c r="AA895" i="3"/>
  <c r="AA896" i="3"/>
  <c r="AA897" i="3"/>
  <c r="AA898" i="3"/>
  <c r="AA903" i="3"/>
  <c r="AA913" i="3"/>
  <c r="AA914" i="3"/>
  <c r="AA927" i="3"/>
  <c r="AA928" i="3"/>
  <c r="AA929" i="3"/>
  <c r="AA943" i="3"/>
  <c r="AA944" i="3"/>
  <c r="AA945" i="3"/>
  <c r="AA946" i="3"/>
  <c r="AA948" i="3"/>
  <c r="AA949" i="3"/>
  <c r="AA950" i="3"/>
  <c r="AA959" i="3"/>
  <c r="AA960" i="3"/>
  <c r="AA961" i="3"/>
  <c r="AA962" i="3"/>
  <c r="AA967" i="3"/>
  <c r="AA977" i="3"/>
  <c r="AA978" i="3"/>
  <c r="AA984" i="3"/>
  <c r="AA985" i="3"/>
  <c r="AA989" i="3"/>
  <c r="AA991" i="3"/>
  <c r="AA992" i="3"/>
  <c r="AA993" i="3"/>
  <c r="AA1007" i="3"/>
  <c r="AA1008" i="3"/>
  <c r="AA1009" i="3"/>
  <c r="AA1010" i="3"/>
  <c r="AA1023" i="3"/>
  <c r="AA1024" i="3"/>
  <c r="AA1025" i="3"/>
  <c r="AA1026" i="3"/>
  <c r="AA1041" i="3"/>
  <c r="AA1042" i="3"/>
  <c r="AA1053" i="3"/>
  <c r="AA1055" i="3"/>
  <c r="AA1056" i="3"/>
  <c r="AA1057" i="3"/>
  <c r="AA1071" i="3"/>
  <c r="AA1072" i="3"/>
  <c r="AA1073" i="3"/>
  <c r="AA1074" i="3"/>
  <c r="AA1087" i="3"/>
  <c r="AA1088" i="3"/>
  <c r="AA1089" i="3"/>
  <c r="AA1090" i="3"/>
  <c r="AA1092" i="3"/>
  <c r="AA1093" i="3"/>
  <c r="AA1095" i="3"/>
  <c r="AA1105" i="3"/>
  <c r="AA1106" i="3"/>
  <c r="AA1117" i="3"/>
  <c r="AA1119" i="3"/>
  <c r="AA1120" i="3"/>
  <c r="AA1121" i="3"/>
  <c r="AA1130" i="3"/>
  <c r="AA1135" i="3"/>
  <c r="AA1136" i="3"/>
  <c r="AA1137" i="3"/>
  <c r="AA1138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33" i="3"/>
  <c r="Y33" i="3"/>
  <c r="Y34" i="3"/>
  <c r="Y35" i="3"/>
  <c r="Y36" i="3"/>
  <c r="Y37" i="3"/>
  <c r="Y38" i="3"/>
  <c r="Y39" i="3"/>
  <c r="Y40" i="3"/>
  <c r="Y41" i="3"/>
  <c r="Y42" i="3"/>
  <c r="Y43" i="3"/>
  <c r="AA43" i="3" s="1"/>
  <c r="Y44" i="3"/>
  <c r="AA44" i="3" s="1"/>
  <c r="Y45" i="3"/>
  <c r="AA45" i="3" s="1"/>
  <c r="Y46" i="3"/>
  <c r="AA46" i="3" s="1"/>
  <c r="Y47" i="3"/>
  <c r="Y48" i="3"/>
  <c r="Y49" i="3"/>
  <c r="Y50" i="3"/>
  <c r="Y51" i="3"/>
  <c r="Y52" i="3"/>
  <c r="Y53" i="3"/>
  <c r="Y54" i="3"/>
  <c r="Y55" i="3"/>
  <c r="AA55" i="3" s="1"/>
  <c r="Y56" i="3"/>
  <c r="AA56" i="3" s="1"/>
  <c r="Y57" i="3"/>
  <c r="AA57" i="3" s="1"/>
  <c r="Y58" i="3"/>
  <c r="AA58" i="3" s="1"/>
  <c r="Y59" i="3"/>
  <c r="AA59" i="3" s="1"/>
  <c r="Y60" i="3"/>
  <c r="AA60" i="3" s="1"/>
  <c r="Y61" i="3"/>
  <c r="AA61" i="3" s="1"/>
  <c r="Y62" i="3"/>
  <c r="AA62" i="3" s="1"/>
  <c r="Y63" i="3"/>
  <c r="Y64" i="3"/>
  <c r="Y65" i="3"/>
  <c r="Y66" i="3"/>
  <c r="Y67" i="3"/>
  <c r="Y68" i="3"/>
  <c r="Y69" i="3"/>
  <c r="Y70" i="3"/>
  <c r="Y71" i="3"/>
  <c r="AA71" i="3" s="1"/>
  <c r="Y72" i="3"/>
  <c r="AA72" i="3" s="1"/>
  <c r="Y73" i="3"/>
  <c r="AA73" i="3" s="1"/>
  <c r="Y74" i="3"/>
  <c r="AA74" i="3" s="1"/>
  <c r="Y75" i="3"/>
  <c r="AA75" i="3" s="1"/>
  <c r="Y76" i="3"/>
  <c r="AA76" i="3" s="1"/>
  <c r="Y77" i="3"/>
  <c r="AA77" i="3" s="1"/>
  <c r="Y78" i="3"/>
  <c r="AA78" i="3" s="1"/>
  <c r="Y79" i="3"/>
  <c r="Y80" i="3"/>
  <c r="Y81" i="3"/>
  <c r="Y82" i="3"/>
  <c r="Y83" i="3"/>
  <c r="Y84" i="3"/>
  <c r="Y85" i="3"/>
  <c r="Y86" i="3"/>
  <c r="Y87" i="3"/>
  <c r="Y88" i="3"/>
  <c r="AA88" i="3" s="1"/>
  <c r="Y89" i="3"/>
  <c r="AA89" i="3" s="1"/>
  <c r="Y90" i="3"/>
  <c r="AA90" i="3" s="1"/>
  <c r="Y91" i="3"/>
  <c r="AA91" i="3" s="1"/>
  <c r="Y92" i="3"/>
  <c r="AA92" i="3" s="1"/>
  <c r="Y93" i="3"/>
  <c r="AA93" i="3" s="1"/>
  <c r="Y94" i="3"/>
  <c r="AA94" i="3" s="1"/>
  <c r="Y95" i="3"/>
  <c r="Y96" i="3"/>
  <c r="AA96" i="3" s="1"/>
  <c r="Y97" i="3"/>
  <c r="Y98" i="3"/>
  <c r="Y99" i="3"/>
  <c r="Y100" i="3"/>
  <c r="Y101" i="3"/>
  <c r="Y102" i="3"/>
  <c r="Y103" i="3"/>
  <c r="Y104" i="3"/>
  <c r="AA104" i="3" s="1"/>
  <c r="Y105" i="3"/>
  <c r="AA105" i="3" s="1"/>
  <c r="Y106" i="3"/>
  <c r="AA106" i="3" s="1"/>
  <c r="Y107" i="3"/>
  <c r="AA107" i="3" s="1"/>
  <c r="Y108" i="3"/>
  <c r="AA108" i="3" s="1"/>
  <c r="Y109" i="3"/>
  <c r="AA109" i="3" s="1"/>
  <c r="Y110" i="3"/>
  <c r="AA110" i="3" s="1"/>
  <c r="Y111" i="3"/>
  <c r="Y112" i="3"/>
  <c r="Y113" i="3"/>
  <c r="Y114" i="3"/>
  <c r="Y115" i="3"/>
  <c r="Y116" i="3"/>
  <c r="Y117" i="3"/>
  <c r="Y118" i="3"/>
  <c r="Y119" i="3"/>
  <c r="AA119" i="3" s="1"/>
  <c r="Y120" i="3"/>
  <c r="AA120" i="3" s="1"/>
  <c r="Y121" i="3"/>
  <c r="AA121" i="3" s="1"/>
  <c r="Y122" i="3"/>
  <c r="AA122" i="3" s="1"/>
  <c r="Y123" i="3"/>
  <c r="AA123" i="3" s="1"/>
  <c r="Y124" i="3"/>
  <c r="AA124" i="3" s="1"/>
  <c r="Y125" i="3"/>
  <c r="AA125" i="3" s="1"/>
  <c r="Y126" i="3"/>
  <c r="AA126" i="3" s="1"/>
  <c r="Y127" i="3"/>
  <c r="Y128" i="3"/>
  <c r="Y129" i="3"/>
  <c r="Y130" i="3"/>
  <c r="Y131" i="3"/>
  <c r="Y132" i="3"/>
  <c r="Y133" i="3"/>
  <c r="Y134" i="3"/>
  <c r="AA134" i="3" s="1"/>
  <c r="Y135" i="3"/>
  <c r="Y136" i="3"/>
  <c r="AA136" i="3" s="1"/>
  <c r="Y137" i="3"/>
  <c r="AA137" i="3" s="1"/>
  <c r="Y138" i="3"/>
  <c r="AA138" i="3" s="1"/>
  <c r="Y139" i="3"/>
  <c r="AA139" i="3" s="1"/>
  <c r="Y140" i="3"/>
  <c r="AA140" i="3" s="1"/>
  <c r="Y141" i="3"/>
  <c r="AA141" i="3" s="1"/>
  <c r="Y142" i="3"/>
  <c r="AA142" i="3" s="1"/>
  <c r="Y143" i="3"/>
  <c r="AA143" i="3" s="1"/>
  <c r="Y144" i="3"/>
  <c r="AA144" i="3" s="1"/>
  <c r="Y145" i="3"/>
  <c r="Y146" i="3"/>
  <c r="Y147" i="3"/>
  <c r="Y148" i="3"/>
  <c r="Y149" i="3"/>
  <c r="Y150" i="3"/>
  <c r="Y151" i="3"/>
  <c r="Y152" i="3"/>
  <c r="AA152" i="3" s="1"/>
  <c r="Y153" i="3"/>
  <c r="Y154" i="3"/>
  <c r="Y155" i="3"/>
  <c r="AA155" i="3" s="1"/>
  <c r="Y156" i="3"/>
  <c r="AA156" i="3" s="1"/>
  <c r="Y157" i="3"/>
  <c r="AA157" i="3" s="1"/>
  <c r="Y158" i="3"/>
  <c r="AA158" i="3" s="1"/>
  <c r="Y159" i="3"/>
  <c r="Y160" i="3"/>
  <c r="Y161" i="3"/>
  <c r="Y162" i="3"/>
  <c r="Y163" i="3"/>
  <c r="Y164" i="3"/>
  <c r="Y165" i="3"/>
  <c r="Y166" i="3"/>
  <c r="Y167" i="3"/>
  <c r="AA167" i="3" s="1"/>
  <c r="Y168" i="3"/>
  <c r="AA168" i="3" s="1"/>
  <c r="Y169" i="3"/>
  <c r="AA169" i="3" s="1"/>
  <c r="Y170" i="3"/>
  <c r="AA170" i="3" s="1"/>
  <c r="Y171" i="3"/>
  <c r="AA171" i="3" s="1"/>
  <c r="Y172" i="3"/>
  <c r="AA172" i="3" s="1"/>
  <c r="Y173" i="3"/>
  <c r="AA173" i="3" s="1"/>
  <c r="Y174" i="3"/>
  <c r="AA174" i="3" s="1"/>
  <c r="Y175" i="3"/>
  <c r="Y176" i="3"/>
  <c r="Y177" i="3"/>
  <c r="Y178" i="3"/>
  <c r="Y179" i="3"/>
  <c r="Y180" i="3"/>
  <c r="Y181" i="3"/>
  <c r="Y182" i="3"/>
  <c r="Y183" i="3"/>
  <c r="Y184" i="3"/>
  <c r="Y185" i="3"/>
  <c r="Y186" i="3"/>
  <c r="AA186" i="3" s="1"/>
  <c r="Y187" i="3"/>
  <c r="AA187" i="3" s="1"/>
  <c r="Y188" i="3"/>
  <c r="AA188" i="3" s="1"/>
  <c r="Y189" i="3"/>
  <c r="AA189" i="3" s="1"/>
  <c r="Y190" i="3"/>
  <c r="AA190" i="3" s="1"/>
  <c r="Y191" i="3"/>
  <c r="AA191" i="3" s="1"/>
  <c r="Y192" i="3"/>
  <c r="Y193" i="3"/>
  <c r="Y194" i="3"/>
  <c r="Y195" i="3"/>
  <c r="Y196" i="3"/>
  <c r="Y197" i="3"/>
  <c r="Y198" i="3"/>
  <c r="AA198" i="3" s="1"/>
  <c r="Y199" i="3"/>
  <c r="AA199" i="3" s="1"/>
  <c r="Y200" i="3"/>
  <c r="AA200" i="3" s="1"/>
  <c r="Y201" i="3"/>
  <c r="AA201" i="3" s="1"/>
  <c r="Y202" i="3"/>
  <c r="AA202" i="3" s="1"/>
  <c r="Y203" i="3"/>
  <c r="AA203" i="3" s="1"/>
  <c r="Y204" i="3"/>
  <c r="AA204" i="3" s="1"/>
  <c r="Y205" i="3"/>
  <c r="AA205" i="3" s="1"/>
  <c r="Y206" i="3"/>
  <c r="AA206" i="3" s="1"/>
  <c r="Y207" i="3"/>
  <c r="Y208" i="3"/>
  <c r="Y209" i="3"/>
  <c r="Y210" i="3"/>
  <c r="Y211" i="3"/>
  <c r="Y212" i="3"/>
  <c r="Y213" i="3"/>
  <c r="Y214" i="3"/>
  <c r="Y215" i="3"/>
  <c r="AA215" i="3" s="1"/>
  <c r="Y216" i="3"/>
  <c r="AA216" i="3" s="1"/>
  <c r="Y217" i="3"/>
  <c r="AA217" i="3" s="1"/>
  <c r="Y218" i="3"/>
  <c r="AA218" i="3" s="1"/>
  <c r="Y219" i="3"/>
  <c r="AA219" i="3" s="1"/>
  <c r="Y220" i="3"/>
  <c r="AA220" i="3" s="1"/>
  <c r="Y221" i="3"/>
  <c r="AA221" i="3" s="1"/>
  <c r="Y222" i="3"/>
  <c r="AA222" i="3" s="1"/>
  <c r="Y223" i="3"/>
  <c r="Y224" i="3"/>
  <c r="AA224" i="3" s="1"/>
  <c r="Y225" i="3"/>
  <c r="Y226" i="3"/>
  <c r="Y227" i="3"/>
  <c r="Y228" i="3"/>
  <c r="Y229" i="3"/>
  <c r="Y230" i="3"/>
  <c r="Y231" i="3"/>
  <c r="Y232" i="3"/>
  <c r="Y233" i="3"/>
  <c r="AA233" i="3" s="1"/>
  <c r="Y234" i="3"/>
  <c r="AA234" i="3" s="1"/>
  <c r="Y235" i="3"/>
  <c r="AA235" i="3" s="1"/>
  <c r="Y236" i="3"/>
  <c r="AA236" i="3" s="1"/>
  <c r="Y237" i="3"/>
  <c r="AA237" i="3" s="1"/>
  <c r="Y238" i="3"/>
  <c r="AA238" i="3" s="1"/>
  <c r="Y239" i="3"/>
  <c r="Y240" i="3"/>
  <c r="AA240" i="3" s="1"/>
  <c r="Y241" i="3"/>
  <c r="Y242" i="3"/>
  <c r="Y243" i="3"/>
  <c r="Y244" i="3"/>
  <c r="Y245" i="3"/>
  <c r="Y246" i="3"/>
  <c r="Y247" i="3"/>
  <c r="Y248" i="3"/>
  <c r="AA248" i="3" s="1"/>
  <c r="Y249" i="3"/>
  <c r="AA249" i="3" s="1"/>
  <c r="Y250" i="3"/>
  <c r="AA250" i="3" s="1"/>
  <c r="Y251" i="3"/>
  <c r="AA251" i="3" s="1"/>
  <c r="Y252" i="3"/>
  <c r="AA252" i="3" s="1"/>
  <c r="Y253" i="3"/>
  <c r="AA253" i="3" s="1"/>
  <c r="Y254" i="3"/>
  <c r="AA254" i="3" s="1"/>
  <c r="Y255" i="3"/>
  <c r="Y256" i="3"/>
  <c r="Y257" i="3"/>
  <c r="Y258" i="3"/>
  <c r="Y259" i="3"/>
  <c r="Y260" i="3"/>
  <c r="Y261" i="3"/>
  <c r="Y262" i="3"/>
  <c r="Y263" i="3"/>
  <c r="Y264" i="3"/>
  <c r="AA264" i="3" s="1"/>
  <c r="Y265" i="3"/>
  <c r="AA265" i="3" s="1"/>
  <c r="Y266" i="3"/>
  <c r="AA266" i="3" s="1"/>
  <c r="Y267" i="3"/>
  <c r="AA267" i="3" s="1"/>
  <c r="Y268" i="3"/>
  <c r="AA268" i="3" s="1"/>
  <c r="Y269" i="3"/>
  <c r="AA269" i="3" s="1"/>
  <c r="Y270" i="3"/>
  <c r="AA270" i="3" s="1"/>
  <c r="Y271" i="3"/>
  <c r="AA271" i="3" s="1"/>
  <c r="Y272" i="3"/>
  <c r="Y273" i="3"/>
  <c r="Y274" i="3"/>
  <c r="Y275" i="3"/>
  <c r="Y276" i="3"/>
  <c r="Y277" i="3"/>
  <c r="Y278" i="3"/>
  <c r="AA278" i="3" s="1"/>
  <c r="Y279" i="3"/>
  <c r="Y280" i="3"/>
  <c r="AA280" i="3" s="1"/>
  <c r="Y281" i="3"/>
  <c r="AA281" i="3" s="1"/>
  <c r="Y282" i="3"/>
  <c r="AA282" i="3" s="1"/>
  <c r="Y283" i="3"/>
  <c r="AA283" i="3" s="1"/>
  <c r="Y284" i="3"/>
  <c r="AA284" i="3" s="1"/>
  <c r="Y285" i="3"/>
  <c r="AA285" i="3" s="1"/>
  <c r="Y286" i="3"/>
  <c r="AA286" i="3" s="1"/>
  <c r="Y287" i="3"/>
  <c r="AA287" i="3" s="1"/>
  <c r="Y288" i="3"/>
  <c r="Y289" i="3"/>
  <c r="Y290" i="3"/>
  <c r="Y291" i="3"/>
  <c r="Y292" i="3"/>
  <c r="Y293" i="3"/>
  <c r="Y294" i="3"/>
  <c r="AA294" i="3" s="1"/>
  <c r="Y295" i="3"/>
  <c r="Y296" i="3"/>
  <c r="AA296" i="3" s="1"/>
  <c r="Y297" i="3"/>
  <c r="AA297" i="3" s="1"/>
  <c r="Y298" i="3"/>
  <c r="AA298" i="3" s="1"/>
  <c r="Y299" i="3"/>
  <c r="AA299" i="3" s="1"/>
  <c r="Y300" i="3"/>
  <c r="AA300" i="3" s="1"/>
  <c r="Y301" i="3"/>
  <c r="AA301" i="3" s="1"/>
  <c r="Y302" i="3"/>
  <c r="AA302" i="3" s="1"/>
  <c r="Y303" i="3"/>
  <c r="Y304" i="3"/>
  <c r="Y305" i="3"/>
  <c r="Y306" i="3"/>
  <c r="Y307" i="3"/>
  <c r="Y308" i="3"/>
  <c r="Y309" i="3"/>
  <c r="Y310" i="3"/>
  <c r="Y311" i="3"/>
  <c r="AA311" i="3" s="1"/>
  <c r="Y312" i="3"/>
  <c r="AA312" i="3" s="1"/>
  <c r="Y313" i="3"/>
  <c r="Y314" i="3"/>
  <c r="AA314" i="3" s="1"/>
  <c r="Y315" i="3"/>
  <c r="AA315" i="3" s="1"/>
  <c r="Y316" i="3"/>
  <c r="AA316" i="3" s="1"/>
  <c r="Y317" i="3"/>
  <c r="AA317" i="3" s="1"/>
  <c r="Y318" i="3"/>
  <c r="AA318" i="3" s="1"/>
  <c r="Y319" i="3"/>
  <c r="Y320" i="3"/>
  <c r="Y321" i="3"/>
  <c r="Y322" i="3"/>
  <c r="Y323" i="3"/>
  <c r="Y324" i="3"/>
  <c r="Y325" i="3"/>
  <c r="Y326" i="3"/>
  <c r="AA326" i="3" s="1"/>
  <c r="Y327" i="3"/>
  <c r="AA327" i="3" s="1"/>
  <c r="Y328" i="3"/>
  <c r="AA328" i="3" s="1"/>
  <c r="Y329" i="3"/>
  <c r="AA329" i="3" s="1"/>
  <c r="Y330" i="3"/>
  <c r="AA330" i="3" s="1"/>
  <c r="Y331" i="3"/>
  <c r="AA331" i="3" s="1"/>
  <c r="Y332" i="3"/>
  <c r="AA332" i="3" s="1"/>
  <c r="Y333" i="3"/>
  <c r="AA333" i="3" s="1"/>
  <c r="Y334" i="3"/>
  <c r="AA334" i="3" s="1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AA347" i="3" s="1"/>
  <c r="Y348" i="3"/>
  <c r="AA348" i="3" s="1"/>
  <c r="Y349" i="3"/>
  <c r="AA349" i="3" s="1"/>
  <c r="Y350" i="3"/>
  <c r="AA350" i="3" s="1"/>
  <c r="Y351" i="3"/>
  <c r="Y352" i="3"/>
  <c r="AA352" i="3" s="1"/>
  <c r="Y353" i="3"/>
  <c r="Y354" i="3"/>
  <c r="Y355" i="3"/>
  <c r="Y356" i="3"/>
  <c r="Y357" i="3"/>
  <c r="Y358" i="3"/>
  <c r="Y359" i="3"/>
  <c r="Y360" i="3"/>
  <c r="AA360" i="3" s="1"/>
  <c r="Y361" i="3"/>
  <c r="AA361" i="3" s="1"/>
  <c r="Y362" i="3"/>
  <c r="AA362" i="3" s="1"/>
  <c r="Y363" i="3"/>
  <c r="AA363" i="3" s="1"/>
  <c r="Y364" i="3"/>
  <c r="AA364" i="3" s="1"/>
  <c r="Y365" i="3"/>
  <c r="AA365" i="3" s="1"/>
  <c r="Y366" i="3"/>
  <c r="AA366" i="3" s="1"/>
  <c r="Y367" i="3"/>
  <c r="Y368" i="3"/>
  <c r="Y369" i="3"/>
  <c r="Y370" i="3"/>
  <c r="Y371" i="3"/>
  <c r="Y372" i="3"/>
  <c r="Y373" i="3"/>
  <c r="Y374" i="3"/>
  <c r="Y375" i="3"/>
  <c r="AA375" i="3" s="1"/>
  <c r="Y376" i="3"/>
  <c r="AA376" i="3" s="1"/>
  <c r="Y377" i="3"/>
  <c r="AA377" i="3" s="1"/>
  <c r="Y378" i="3"/>
  <c r="AA378" i="3" s="1"/>
  <c r="Y379" i="3"/>
  <c r="AA379" i="3" s="1"/>
  <c r="Y380" i="3"/>
  <c r="AA380" i="3" s="1"/>
  <c r="Y381" i="3"/>
  <c r="AA381" i="3" s="1"/>
  <c r="Y382" i="3"/>
  <c r="AA382" i="3" s="1"/>
  <c r="Y383" i="3"/>
  <c r="Y384" i="3"/>
  <c r="Y385" i="3"/>
  <c r="Y386" i="3"/>
  <c r="Y387" i="3"/>
  <c r="Y388" i="3"/>
  <c r="Y389" i="3"/>
  <c r="Y390" i="3"/>
  <c r="AA390" i="3" s="1"/>
  <c r="Y391" i="3"/>
  <c r="Y392" i="3"/>
  <c r="AA392" i="3" s="1"/>
  <c r="Y393" i="3"/>
  <c r="AA393" i="3" s="1"/>
  <c r="Y394" i="3"/>
  <c r="AA394" i="3" s="1"/>
  <c r="Y395" i="3"/>
  <c r="AA395" i="3" s="1"/>
  <c r="Y396" i="3"/>
  <c r="AA396" i="3" s="1"/>
  <c r="Y397" i="3"/>
  <c r="AA397" i="3" s="1"/>
  <c r="Y398" i="3"/>
  <c r="AA398" i="3" s="1"/>
  <c r="Y399" i="3"/>
  <c r="AA399" i="3" s="1"/>
  <c r="Y400" i="3"/>
  <c r="Y401" i="3"/>
  <c r="Y402" i="3"/>
  <c r="Y403" i="3"/>
  <c r="Y404" i="3"/>
  <c r="Y405" i="3"/>
  <c r="Y406" i="3"/>
  <c r="AA406" i="3" s="1"/>
  <c r="Y407" i="3"/>
  <c r="AA407" i="3" s="1"/>
  <c r="Y408" i="3"/>
  <c r="AA408" i="3" s="1"/>
  <c r="Y409" i="3"/>
  <c r="AA409" i="3" s="1"/>
  <c r="Y410" i="3"/>
  <c r="AA410" i="3" s="1"/>
  <c r="Y411" i="3"/>
  <c r="AA411" i="3" s="1"/>
  <c r="Y412" i="3"/>
  <c r="AA412" i="3" s="1"/>
  <c r="Y413" i="3"/>
  <c r="Y414" i="3"/>
  <c r="AA414" i="3" s="1"/>
  <c r="Y415" i="3"/>
  <c r="Y416" i="3"/>
  <c r="Y417" i="3"/>
  <c r="Y418" i="3"/>
  <c r="Y419" i="3"/>
  <c r="Y420" i="3"/>
  <c r="Y421" i="3"/>
  <c r="Y422" i="3"/>
  <c r="Y423" i="3"/>
  <c r="Y424" i="3"/>
  <c r="AA424" i="3" s="1"/>
  <c r="Y425" i="3"/>
  <c r="AA425" i="3" s="1"/>
  <c r="Y426" i="3"/>
  <c r="AA426" i="3" s="1"/>
  <c r="Y427" i="3"/>
  <c r="AA427" i="3" s="1"/>
  <c r="Y428" i="3"/>
  <c r="AA428" i="3" s="1"/>
  <c r="Y429" i="3"/>
  <c r="AA429" i="3" s="1"/>
  <c r="Y430" i="3"/>
  <c r="AA430" i="3" s="1"/>
  <c r="Y431" i="3"/>
  <c r="Y432" i="3"/>
  <c r="Y433" i="3"/>
  <c r="Y434" i="3"/>
  <c r="Y435" i="3"/>
  <c r="Y436" i="3"/>
  <c r="Y437" i="3"/>
  <c r="Y438" i="3"/>
  <c r="AA438" i="3" s="1"/>
  <c r="Y439" i="3"/>
  <c r="AA439" i="3" s="1"/>
  <c r="Y440" i="3"/>
  <c r="AA440" i="3" s="1"/>
  <c r="Y441" i="3"/>
  <c r="AA441" i="3" s="1"/>
  <c r="Y442" i="3"/>
  <c r="AA442" i="3" s="1"/>
  <c r="Y443" i="3"/>
  <c r="AA443" i="3" s="1"/>
  <c r="Y444" i="3"/>
  <c r="AA444" i="3" s="1"/>
  <c r="Y445" i="3"/>
  <c r="AA445" i="3" s="1"/>
  <c r="Y446" i="3"/>
  <c r="AA446" i="3" s="1"/>
  <c r="Y447" i="3"/>
  <c r="Y448" i="3"/>
  <c r="Y449" i="3"/>
  <c r="Y450" i="3"/>
  <c r="Y451" i="3"/>
  <c r="Y452" i="3"/>
  <c r="Y453" i="3"/>
  <c r="Y454" i="3"/>
  <c r="Y455" i="3"/>
  <c r="Y456" i="3"/>
  <c r="AA456" i="3" s="1"/>
  <c r="Y457" i="3"/>
  <c r="AA457" i="3" s="1"/>
  <c r="Y458" i="3"/>
  <c r="AA458" i="3" s="1"/>
  <c r="Y459" i="3"/>
  <c r="AA459" i="3" s="1"/>
  <c r="Y460" i="3"/>
  <c r="AA460" i="3" s="1"/>
  <c r="Y461" i="3"/>
  <c r="AA461" i="3" s="1"/>
  <c r="Y462" i="3"/>
  <c r="AA462" i="3" s="1"/>
  <c r="Y463" i="3"/>
  <c r="AA463" i="3" s="1"/>
  <c r="Y464" i="3"/>
  <c r="Y465" i="3"/>
  <c r="Y466" i="3"/>
  <c r="Y467" i="3"/>
  <c r="Y468" i="3"/>
  <c r="Y469" i="3"/>
  <c r="Y470" i="3"/>
  <c r="AA470" i="3" s="1"/>
  <c r="Y471" i="3"/>
  <c r="AA471" i="3" s="1"/>
  <c r="Y472" i="3"/>
  <c r="AA472" i="3" s="1"/>
  <c r="Y473" i="3"/>
  <c r="AA473" i="3" s="1"/>
  <c r="Y474" i="3"/>
  <c r="AA474" i="3" s="1"/>
  <c r="Y475" i="3"/>
  <c r="AA475" i="3" s="1"/>
  <c r="Y476" i="3"/>
  <c r="AA476" i="3" s="1"/>
  <c r="Y477" i="3"/>
  <c r="Y478" i="3"/>
  <c r="AA478" i="3" s="1"/>
  <c r="Y479" i="3"/>
  <c r="Y480" i="3"/>
  <c r="Y481" i="3"/>
  <c r="Y482" i="3"/>
  <c r="Y483" i="3"/>
  <c r="Y484" i="3"/>
  <c r="Y485" i="3"/>
  <c r="Y486" i="3"/>
  <c r="Y487" i="3"/>
  <c r="Y488" i="3"/>
  <c r="AA488" i="3" s="1"/>
  <c r="Y489" i="3"/>
  <c r="AA489" i="3" s="1"/>
  <c r="Y490" i="3"/>
  <c r="AA490" i="3" s="1"/>
  <c r="Y491" i="3"/>
  <c r="AA491" i="3" s="1"/>
  <c r="Y492" i="3"/>
  <c r="AA492" i="3" s="1"/>
  <c r="Y493" i="3"/>
  <c r="AA493" i="3" s="1"/>
  <c r="Y494" i="3"/>
  <c r="AA494" i="3" s="1"/>
  <c r="Y495" i="3"/>
  <c r="Y496" i="3"/>
  <c r="Y497" i="3"/>
  <c r="Y498" i="3"/>
  <c r="Y499" i="3"/>
  <c r="Y500" i="3"/>
  <c r="Y501" i="3"/>
  <c r="Y502" i="3"/>
  <c r="AA502" i="3" s="1"/>
  <c r="Y503" i="3"/>
  <c r="AA503" i="3" s="1"/>
  <c r="Y504" i="3"/>
  <c r="AA504" i="3" s="1"/>
  <c r="Y505" i="3"/>
  <c r="AA505" i="3" s="1"/>
  <c r="Y506" i="3"/>
  <c r="AA506" i="3" s="1"/>
  <c r="Y507" i="3"/>
  <c r="AA507" i="3" s="1"/>
  <c r="Y508" i="3"/>
  <c r="AA508" i="3" s="1"/>
  <c r="Y509" i="3"/>
  <c r="AA509" i="3" s="1"/>
  <c r="Y510" i="3"/>
  <c r="AA510" i="3" s="1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AA523" i="3" s="1"/>
  <c r="Y524" i="3"/>
  <c r="AA524" i="3" s="1"/>
  <c r="Y525" i="3"/>
  <c r="AA525" i="3" s="1"/>
  <c r="Y526" i="3"/>
  <c r="AA526" i="3" s="1"/>
  <c r="Y527" i="3"/>
  <c r="AA527" i="3" s="1"/>
  <c r="Y528" i="3"/>
  <c r="Y529" i="3"/>
  <c r="Y530" i="3"/>
  <c r="Y531" i="3"/>
  <c r="Y532" i="3"/>
  <c r="Y533" i="3"/>
  <c r="Y534" i="3"/>
  <c r="AA534" i="3" s="1"/>
  <c r="Y535" i="3"/>
  <c r="AA535" i="3" s="1"/>
  <c r="Y536" i="3"/>
  <c r="AA536" i="3" s="1"/>
  <c r="Y537" i="3"/>
  <c r="AA537" i="3" s="1"/>
  <c r="Y538" i="3"/>
  <c r="AA538" i="3" s="1"/>
  <c r="Y539" i="3"/>
  <c r="AA539" i="3" s="1"/>
  <c r="Y540" i="3"/>
  <c r="AA540" i="3" s="1"/>
  <c r="Y541" i="3"/>
  <c r="AA541" i="3" s="1"/>
  <c r="Y542" i="3"/>
  <c r="AA542" i="3" s="1"/>
  <c r="Y543" i="3"/>
  <c r="Y544" i="3"/>
  <c r="Y545" i="3"/>
  <c r="Y546" i="3"/>
  <c r="Y547" i="3"/>
  <c r="Y548" i="3"/>
  <c r="Y549" i="3"/>
  <c r="Y550" i="3"/>
  <c r="Y551" i="3"/>
  <c r="Y552" i="3"/>
  <c r="AA552" i="3" s="1"/>
  <c r="Y553" i="3"/>
  <c r="AA553" i="3" s="1"/>
  <c r="Y554" i="3"/>
  <c r="AA554" i="3" s="1"/>
  <c r="Y555" i="3"/>
  <c r="AA555" i="3" s="1"/>
  <c r="Y556" i="3"/>
  <c r="AA556" i="3" s="1"/>
  <c r="Y557" i="3"/>
  <c r="AA557" i="3" s="1"/>
  <c r="Y558" i="3"/>
  <c r="AA558" i="3" s="1"/>
  <c r="Y559" i="3"/>
  <c r="Y560" i="3"/>
  <c r="Y561" i="3"/>
  <c r="Y562" i="3"/>
  <c r="Y563" i="3"/>
  <c r="Y564" i="3"/>
  <c r="Y565" i="3"/>
  <c r="Y566" i="3"/>
  <c r="AA566" i="3" s="1"/>
  <c r="Y567" i="3"/>
  <c r="AA567" i="3" s="1"/>
  <c r="Y568" i="3"/>
  <c r="AA568" i="3" s="1"/>
  <c r="Y569" i="3"/>
  <c r="AA569" i="3" s="1"/>
  <c r="Y570" i="3"/>
  <c r="AA570" i="3" s="1"/>
  <c r="Y571" i="3"/>
  <c r="AA571" i="3" s="1"/>
  <c r="Y572" i="3"/>
  <c r="AA572" i="3" s="1"/>
  <c r="Y573" i="3"/>
  <c r="AA573" i="3" s="1"/>
  <c r="Y574" i="3"/>
  <c r="AA574" i="3" s="1"/>
  <c r="Y575" i="3"/>
  <c r="Y576" i="3"/>
  <c r="Y577" i="3"/>
  <c r="Y578" i="3"/>
  <c r="Y579" i="3"/>
  <c r="Y580" i="3"/>
  <c r="Y581" i="3"/>
  <c r="Y582" i="3"/>
  <c r="AA582" i="3" s="1"/>
  <c r="Y583" i="3"/>
  <c r="Y584" i="3"/>
  <c r="Y585" i="3"/>
  <c r="AA585" i="3" s="1"/>
  <c r="Y586" i="3"/>
  <c r="AA586" i="3" s="1"/>
  <c r="Y587" i="3"/>
  <c r="AA587" i="3" s="1"/>
  <c r="Y588" i="3"/>
  <c r="AA588" i="3" s="1"/>
  <c r="Y589" i="3"/>
  <c r="AA589" i="3" s="1"/>
  <c r="Y590" i="3"/>
  <c r="AA590" i="3" s="1"/>
  <c r="Y591" i="3"/>
  <c r="AA591" i="3" s="1"/>
  <c r="Y592" i="3"/>
  <c r="Y593" i="3"/>
  <c r="Y594" i="3"/>
  <c r="Y595" i="3"/>
  <c r="Y596" i="3"/>
  <c r="Y597" i="3"/>
  <c r="Y598" i="3"/>
  <c r="Y599" i="3"/>
  <c r="AA599" i="3" s="1"/>
  <c r="Y600" i="3"/>
  <c r="AA600" i="3" s="1"/>
  <c r="Y601" i="3"/>
  <c r="AA601" i="3" s="1"/>
  <c r="Y602" i="3"/>
  <c r="AA602" i="3" s="1"/>
  <c r="Y603" i="3"/>
  <c r="AA603" i="3" s="1"/>
  <c r="Y604" i="3"/>
  <c r="AA604" i="3" s="1"/>
  <c r="Y605" i="3"/>
  <c r="AA605" i="3" s="1"/>
  <c r="Y606" i="3"/>
  <c r="AA606" i="3" s="1"/>
  <c r="Y607" i="3"/>
  <c r="Y608" i="3"/>
  <c r="Y609" i="3"/>
  <c r="Y610" i="3"/>
  <c r="Y611" i="3"/>
  <c r="Y612" i="3"/>
  <c r="Y613" i="3"/>
  <c r="Y614" i="3"/>
  <c r="Y615" i="3"/>
  <c r="Y616" i="3"/>
  <c r="AA616" i="3" s="1"/>
  <c r="Y617" i="3"/>
  <c r="AA617" i="3" s="1"/>
  <c r="Y618" i="3"/>
  <c r="AA618" i="3" s="1"/>
  <c r="Y619" i="3"/>
  <c r="AA619" i="3" s="1"/>
  <c r="Y620" i="3"/>
  <c r="AA620" i="3" s="1"/>
  <c r="Y621" i="3"/>
  <c r="AA621" i="3" s="1"/>
  <c r="Y622" i="3"/>
  <c r="AA622" i="3" s="1"/>
  <c r="Y623" i="3"/>
  <c r="Y624" i="3"/>
  <c r="Y625" i="3"/>
  <c r="Y626" i="3"/>
  <c r="Y627" i="3"/>
  <c r="Y628" i="3"/>
  <c r="Y629" i="3"/>
  <c r="Y630" i="3"/>
  <c r="Y631" i="3"/>
  <c r="AA631" i="3" s="1"/>
  <c r="Y632" i="3"/>
  <c r="AA632" i="3" s="1"/>
  <c r="Y633" i="3"/>
  <c r="AA633" i="3" s="1"/>
  <c r="Y634" i="3"/>
  <c r="AA634" i="3" s="1"/>
  <c r="Y635" i="3"/>
  <c r="AA635" i="3" s="1"/>
  <c r="Y636" i="3"/>
  <c r="AA636" i="3" s="1"/>
  <c r="Y637" i="3"/>
  <c r="AA637" i="3" s="1"/>
  <c r="Y638" i="3"/>
  <c r="AA638" i="3" s="1"/>
  <c r="Y639" i="3"/>
  <c r="Y640" i="3"/>
  <c r="Y641" i="3"/>
  <c r="Y642" i="3"/>
  <c r="Y643" i="3"/>
  <c r="Y644" i="3"/>
  <c r="Y645" i="3"/>
  <c r="Y646" i="3"/>
  <c r="AA646" i="3" s="1"/>
  <c r="Y647" i="3"/>
  <c r="Y648" i="3"/>
  <c r="AA648" i="3" s="1"/>
  <c r="Y649" i="3"/>
  <c r="AA649" i="3" s="1"/>
  <c r="Y650" i="3"/>
  <c r="AA650" i="3" s="1"/>
  <c r="Y651" i="3"/>
  <c r="AA651" i="3" s="1"/>
  <c r="Y652" i="3"/>
  <c r="AA652" i="3" s="1"/>
  <c r="Y653" i="3"/>
  <c r="AA653" i="3" s="1"/>
  <c r="Y654" i="3"/>
  <c r="AA654" i="3" s="1"/>
  <c r="Y655" i="3"/>
  <c r="AA655" i="3" s="1"/>
  <c r="Y656" i="3"/>
  <c r="Y657" i="3"/>
  <c r="Y658" i="3"/>
  <c r="Y659" i="3"/>
  <c r="Y660" i="3"/>
  <c r="Y661" i="3"/>
  <c r="Y662" i="3"/>
  <c r="Y663" i="3"/>
  <c r="AA663" i="3" s="1"/>
  <c r="Y664" i="3"/>
  <c r="Y665" i="3"/>
  <c r="Y666" i="3"/>
  <c r="Y667" i="3"/>
  <c r="AA667" i="3" s="1"/>
  <c r="Y668" i="3"/>
  <c r="AA668" i="3" s="1"/>
  <c r="Y669" i="3"/>
  <c r="AA669" i="3" s="1"/>
  <c r="Y670" i="3"/>
  <c r="AA670" i="3" s="1"/>
  <c r="Y671" i="3"/>
  <c r="Y672" i="3"/>
  <c r="Y673" i="3"/>
  <c r="Y674" i="3"/>
  <c r="Y675" i="3"/>
  <c r="Y676" i="3"/>
  <c r="Y677" i="3"/>
  <c r="Y678" i="3"/>
  <c r="Y679" i="3"/>
  <c r="Y680" i="3"/>
  <c r="AA680" i="3" s="1"/>
  <c r="Y681" i="3"/>
  <c r="AA681" i="3" s="1"/>
  <c r="Y682" i="3"/>
  <c r="AA682" i="3" s="1"/>
  <c r="Y683" i="3"/>
  <c r="AA683" i="3" s="1"/>
  <c r="Y684" i="3"/>
  <c r="AA684" i="3" s="1"/>
  <c r="Y685" i="3"/>
  <c r="AA685" i="3" s="1"/>
  <c r="Y686" i="3"/>
  <c r="AA686" i="3" s="1"/>
  <c r="Y687" i="3"/>
  <c r="Y688" i="3"/>
  <c r="Y689" i="3"/>
  <c r="Y690" i="3"/>
  <c r="Y691" i="3"/>
  <c r="Y692" i="3"/>
  <c r="Y693" i="3"/>
  <c r="Y694" i="3"/>
  <c r="Y695" i="3"/>
  <c r="AA695" i="3" s="1"/>
  <c r="Y696" i="3"/>
  <c r="AA696" i="3" s="1"/>
  <c r="Y697" i="3"/>
  <c r="AA697" i="3" s="1"/>
  <c r="Y698" i="3"/>
  <c r="AA698" i="3" s="1"/>
  <c r="Y699" i="3"/>
  <c r="AA699" i="3" s="1"/>
  <c r="Y700" i="3"/>
  <c r="AA700" i="3" s="1"/>
  <c r="Y701" i="3"/>
  <c r="AA701" i="3" s="1"/>
  <c r="Y702" i="3"/>
  <c r="AA702" i="3" s="1"/>
  <c r="Y703" i="3"/>
  <c r="Y704" i="3"/>
  <c r="Y705" i="3"/>
  <c r="Y706" i="3"/>
  <c r="Y707" i="3"/>
  <c r="Y708" i="3"/>
  <c r="Y709" i="3"/>
  <c r="Y710" i="3"/>
  <c r="AA710" i="3" s="1"/>
  <c r="Y711" i="3"/>
  <c r="Y712" i="3"/>
  <c r="AA712" i="3" s="1"/>
  <c r="Y713" i="3"/>
  <c r="AA713" i="3" s="1"/>
  <c r="Y714" i="3"/>
  <c r="AA714" i="3" s="1"/>
  <c r="Y715" i="3"/>
  <c r="AA715" i="3" s="1"/>
  <c r="Y716" i="3"/>
  <c r="AA716" i="3" s="1"/>
  <c r="Y717" i="3"/>
  <c r="AA717" i="3" s="1"/>
  <c r="Y718" i="3"/>
  <c r="AA718" i="3" s="1"/>
  <c r="Y719" i="3"/>
  <c r="AA719" i="3" s="1"/>
  <c r="Y720" i="3"/>
  <c r="Y721" i="3"/>
  <c r="Y722" i="3"/>
  <c r="Y723" i="3"/>
  <c r="Y724" i="3"/>
  <c r="Y725" i="3"/>
  <c r="Y726" i="3"/>
  <c r="AA726" i="3" s="1"/>
  <c r="Y727" i="3"/>
  <c r="AA727" i="3" s="1"/>
  <c r="Y728" i="3"/>
  <c r="Y729" i="3"/>
  <c r="AA729" i="3" s="1"/>
  <c r="Y730" i="3"/>
  <c r="AA730" i="3" s="1"/>
  <c r="Y731" i="3"/>
  <c r="AA731" i="3" s="1"/>
  <c r="Y732" i="3"/>
  <c r="AA732" i="3" s="1"/>
  <c r="Y733" i="3"/>
  <c r="Y734" i="3"/>
  <c r="AA734" i="3" s="1"/>
  <c r="Y735" i="3"/>
  <c r="Y736" i="3"/>
  <c r="Y737" i="3"/>
  <c r="Y738" i="3"/>
  <c r="Y739" i="3"/>
  <c r="Y740" i="3"/>
  <c r="Y741" i="3"/>
  <c r="Y742" i="3"/>
  <c r="Y743" i="3"/>
  <c r="Y744" i="3"/>
  <c r="AA744" i="3" s="1"/>
  <c r="Y745" i="3"/>
  <c r="AA745" i="3" s="1"/>
  <c r="Y746" i="3"/>
  <c r="AA746" i="3" s="1"/>
  <c r="Y747" i="3"/>
  <c r="AA747" i="3" s="1"/>
  <c r="Y748" i="3"/>
  <c r="AA748" i="3" s="1"/>
  <c r="Y749" i="3"/>
  <c r="AA749" i="3" s="1"/>
  <c r="Y750" i="3"/>
  <c r="AA750" i="3" s="1"/>
  <c r="Y751" i="3"/>
  <c r="Y752" i="3"/>
  <c r="Y753" i="3"/>
  <c r="Y754" i="3"/>
  <c r="Y755" i="3"/>
  <c r="Y756" i="3"/>
  <c r="Y757" i="3"/>
  <c r="Y758" i="3"/>
  <c r="AA758" i="3" s="1"/>
  <c r="Y759" i="3"/>
  <c r="AA759" i="3" s="1"/>
  <c r="Y760" i="3"/>
  <c r="AA760" i="3" s="1"/>
  <c r="Y761" i="3"/>
  <c r="AA761" i="3" s="1"/>
  <c r="Y762" i="3"/>
  <c r="AA762" i="3" s="1"/>
  <c r="Y763" i="3"/>
  <c r="AA763" i="3" s="1"/>
  <c r="Y764" i="3"/>
  <c r="AA764" i="3" s="1"/>
  <c r="Y765" i="3"/>
  <c r="AA765" i="3" s="1"/>
  <c r="Y766" i="3"/>
  <c r="AA766" i="3" s="1"/>
  <c r="Y767" i="3"/>
  <c r="Y768" i="3"/>
  <c r="Y769" i="3"/>
  <c r="Y770" i="3"/>
  <c r="Y771" i="3"/>
  <c r="Y772" i="3"/>
  <c r="Y773" i="3"/>
  <c r="Y774" i="3"/>
  <c r="Y775" i="3"/>
  <c r="Y776" i="3"/>
  <c r="AA776" i="3" s="1"/>
  <c r="Y777" i="3"/>
  <c r="AA777" i="3" s="1"/>
  <c r="Y778" i="3"/>
  <c r="AA778" i="3" s="1"/>
  <c r="Y779" i="3"/>
  <c r="AA779" i="3" s="1"/>
  <c r="Y780" i="3"/>
  <c r="AA780" i="3" s="1"/>
  <c r="Y781" i="3"/>
  <c r="AA781" i="3" s="1"/>
  <c r="Y782" i="3"/>
  <c r="AA782" i="3" s="1"/>
  <c r="Y783" i="3"/>
  <c r="AA783" i="3" s="1"/>
  <c r="Y784" i="3"/>
  <c r="Y785" i="3"/>
  <c r="Y786" i="3"/>
  <c r="Y787" i="3"/>
  <c r="Y788" i="3"/>
  <c r="Y789" i="3"/>
  <c r="Y790" i="3"/>
  <c r="AA790" i="3" s="1"/>
  <c r="Y791" i="3"/>
  <c r="AA791" i="3" s="1"/>
  <c r="Y792" i="3"/>
  <c r="AA792" i="3" s="1"/>
  <c r="Y793" i="3"/>
  <c r="AA793" i="3" s="1"/>
  <c r="Y794" i="3"/>
  <c r="AA794" i="3" s="1"/>
  <c r="Y795" i="3"/>
  <c r="AA795" i="3" s="1"/>
  <c r="Y796" i="3"/>
  <c r="AA796" i="3" s="1"/>
  <c r="Y797" i="3"/>
  <c r="Y798" i="3"/>
  <c r="AA798" i="3" s="1"/>
  <c r="Y799" i="3"/>
  <c r="Y800" i="3"/>
  <c r="Y801" i="3"/>
  <c r="Y802" i="3"/>
  <c r="Y803" i="3"/>
  <c r="Y804" i="3"/>
  <c r="Y805" i="3"/>
  <c r="Y806" i="3"/>
  <c r="Y807" i="3"/>
  <c r="Y808" i="3"/>
  <c r="AA808" i="3" s="1"/>
  <c r="Y809" i="3"/>
  <c r="AA809" i="3" s="1"/>
  <c r="Y810" i="3"/>
  <c r="Y811" i="3"/>
  <c r="AA811" i="3" s="1"/>
  <c r="Y812" i="3"/>
  <c r="AA812" i="3" s="1"/>
  <c r="Y813" i="3"/>
  <c r="AA813" i="3" s="1"/>
  <c r="Y814" i="3"/>
  <c r="AA814" i="3" s="1"/>
  <c r="Y815" i="3"/>
  <c r="Y816" i="3"/>
  <c r="Y817" i="3"/>
  <c r="Y818" i="3"/>
  <c r="Y819" i="3"/>
  <c r="Y820" i="3"/>
  <c r="Y821" i="3"/>
  <c r="Y822" i="3"/>
  <c r="AA822" i="3" s="1"/>
  <c r="Y823" i="3"/>
  <c r="AA823" i="3" s="1"/>
  <c r="Y824" i="3"/>
  <c r="AA824" i="3" s="1"/>
  <c r="Y825" i="3"/>
  <c r="AA825" i="3" s="1"/>
  <c r="Y826" i="3"/>
  <c r="AA826" i="3" s="1"/>
  <c r="Y827" i="3"/>
  <c r="AA827" i="3" s="1"/>
  <c r="Y828" i="3"/>
  <c r="AA828" i="3" s="1"/>
  <c r="Y829" i="3"/>
  <c r="AA829" i="3" s="1"/>
  <c r="Y830" i="3"/>
  <c r="AA830" i="3" s="1"/>
  <c r="Y831" i="3"/>
  <c r="Y832" i="3"/>
  <c r="Y833" i="3"/>
  <c r="Y834" i="3"/>
  <c r="Y835" i="3"/>
  <c r="Y836" i="3"/>
  <c r="Y837" i="3"/>
  <c r="Y838" i="3"/>
  <c r="Y839" i="3"/>
  <c r="Y840" i="3"/>
  <c r="Y841" i="3"/>
  <c r="Y842" i="3"/>
  <c r="AA842" i="3" s="1"/>
  <c r="Y843" i="3"/>
  <c r="AA843" i="3" s="1"/>
  <c r="Y844" i="3"/>
  <c r="AA844" i="3" s="1"/>
  <c r="Y845" i="3"/>
  <c r="AA845" i="3" s="1"/>
  <c r="Y846" i="3"/>
  <c r="AA846" i="3" s="1"/>
  <c r="Y847" i="3"/>
  <c r="AA847" i="3" s="1"/>
  <c r="Y848" i="3"/>
  <c r="Y849" i="3"/>
  <c r="Y850" i="3"/>
  <c r="Y851" i="3"/>
  <c r="Y852" i="3"/>
  <c r="Y853" i="3"/>
  <c r="Y854" i="3"/>
  <c r="AA854" i="3" s="1"/>
  <c r="Y855" i="3"/>
  <c r="AA855" i="3" s="1"/>
  <c r="Y856" i="3"/>
  <c r="AA856" i="3" s="1"/>
  <c r="Y857" i="3"/>
  <c r="AA857" i="3" s="1"/>
  <c r="Y858" i="3"/>
  <c r="AA858" i="3" s="1"/>
  <c r="Y859" i="3"/>
  <c r="AA859" i="3" s="1"/>
  <c r="Y860" i="3"/>
  <c r="AA860" i="3" s="1"/>
  <c r="Y861" i="3"/>
  <c r="Y862" i="3"/>
  <c r="AA862" i="3" s="1"/>
  <c r="Y863" i="3"/>
  <c r="Y864" i="3"/>
  <c r="Y865" i="3"/>
  <c r="Y866" i="3"/>
  <c r="Y867" i="3"/>
  <c r="Y868" i="3"/>
  <c r="Y869" i="3"/>
  <c r="Y870" i="3"/>
  <c r="Y871" i="3"/>
  <c r="Y872" i="3"/>
  <c r="AA872" i="3" s="1"/>
  <c r="Y873" i="3"/>
  <c r="AA873" i="3" s="1"/>
  <c r="Y874" i="3"/>
  <c r="AA874" i="3" s="1"/>
  <c r="Y875" i="3"/>
  <c r="AA875" i="3" s="1"/>
  <c r="Y876" i="3"/>
  <c r="AA876" i="3" s="1"/>
  <c r="Y877" i="3"/>
  <c r="AA877" i="3" s="1"/>
  <c r="Y878" i="3"/>
  <c r="AA878" i="3" s="1"/>
  <c r="Y879" i="3"/>
  <c r="Y880" i="3"/>
  <c r="Y881" i="3"/>
  <c r="Y882" i="3"/>
  <c r="Y883" i="3"/>
  <c r="Y884" i="3"/>
  <c r="Y885" i="3"/>
  <c r="Y886" i="3"/>
  <c r="AA886" i="3" s="1"/>
  <c r="Y887" i="3"/>
  <c r="AA887" i="3" s="1"/>
  <c r="Y888" i="3"/>
  <c r="AA888" i="3" s="1"/>
  <c r="Y889" i="3"/>
  <c r="AA889" i="3" s="1"/>
  <c r="Y890" i="3"/>
  <c r="AA890" i="3" s="1"/>
  <c r="Y891" i="3"/>
  <c r="AA891" i="3" s="1"/>
  <c r="Y892" i="3"/>
  <c r="AA892" i="3" s="1"/>
  <c r="Y893" i="3"/>
  <c r="AA893" i="3" s="1"/>
  <c r="Y894" i="3"/>
  <c r="AA894" i="3" s="1"/>
  <c r="Y895" i="3"/>
  <c r="Y896" i="3"/>
  <c r="Y897" i="3"/>
  <c r="Y898" i="3"/>
  <c r="Y899" i="3"/>
  <c r="Y900" i="3"/>
  <c r="Y901" i="3"/>
  <c r="Y902" i="3"/>
  <c r="AA902" i="3" s="1"/>
  <c r="Y903" i="3"/>
  <c r="Y904" i="3"/>
  <c r="AA904" i="3" s="1"/>
  <c r="Y905" i="3"/>
  <c r="AA905" i="3" s="1"/>
  <c r="Y906" i="3"/>
  <c r="AA906" i="3" s="1"/>
  <c r="Y907" i="3"/>
  <c r="AA907" i="3" s="1"/>
  <c r="Y908" i="3"/>
  <c r="AA908" i="3" s="1"/>
  <c r="Y909" i="3"/>
  <c r="AA909" i="3" s="1"/>
  <c r="Y910" i="3"/>
  <c r="AA910" i="3" s="1"/>
  <c r="Y911" i="3"/>
  <c r="AA911" i="3" s="1"/>
  <c r="Y912" i="3"/>
  <c r="Y913" i="3"/>
  <c r="Y914" i="3"/>
  <c r="Y915" i="3"/>
  <c r="Y916" i="3"/>
  <c r="Y917" i="3"/>
  <c r="Y918" i="3"/>
  <c r="AA918" i="3" s="1"/>
  <c r="Y919" i="3"/>
  <c r="AA919" i="3" s="1"/>
  <c r="Y920" i="3"/>
  <c r="AA920" i="3" s="1"/>
  <c r="Y921" i="3"/>
  <c r="AA921" i="3" s="1"/>
  <c r="Y922" i="3"/>
  <c r="AA922" i="3" s="1"/>
  <c r="Y923" i="3"/>
  <c r="AA923" i="3" s="1"/>
  <c r="Y924" i="3"/>
  <c r="AA924" i="3" s="1"/>
  <c r="Y925" i="3"/>
  <c r="AA925" i="3" s="1"/>
  <c r="Y926" i="3"/>
  <c r="AA926" i="3" s="1"/>
  <c r="Y927" i="3"/>
  <c r="Y928" i="3"/>
  <c r="Y929" i="3"/>
  <c r="Y930" i="3"/>
  <c r="Y931" i="3"/>
  <c r="Y932" i="3"/>
  <c r="Y933" i="3"/>
  <c r="Y934" i="3"/>
  <c r="Y935" i="3"/>
  <c r="Y936" i="3"/>
  <c r="AA936" i="3" s="1"/>
  <c r="Y937" i="3"/>
  <c r="AA937" i="3" s="1"/>
  <c r="Y938" i="3"/>
  <c r="AA938" i="3" s="1"/>
  <c r="Y939" i="3"/>
  <c r="AA939" i="3" s="1"/>
  <c r="Y940" i="3"/>
  <c r="AA940" i="3" s="1"/>
  <c r="Y941" i="3"/>
  <c r="AA941" i="3" s="1"/>
  <c r="Y942" i="3"/>
  <c r="AA942" i="3" s="1"/>
  <c r="Y943" i="3"/>
  <c r="Y944" i="3"/>
  <c r="Y945" i="3"/>
  <c r="Y946" i="3"/>
  <c r="Y947" i="3"/>
  <c r="Y948" i="3"/>
  <c r="Y949" i="3"/>
  <c r="Y950" i="3"/>
  <c r="Y951" i="3"/>
  <c r="AA951" i="3" s="1"/>
  <c r="Y952" i="3"/>
  <c r="AA952" i="3" s="1"/>
  <c r="Y953" i="3"/>
  <c r="AA953" i="3" s="1"/>
  <c r="Y954" i="3"/>
  <c r="AA954" i="3" s="1"/>
  <c r="Y955" i="3"/>
  <c r="AA955" i="3" s="1"/>
  <c r="Y956" i="3"/>
  <c r="AA956" i="3" s="1"/>
  <c r="Y957" i="3"/>
  <c r="AA957" i="3" s="1"/>
  <c r="Y958" i="3"/>
  <c r="AA958" i="3" s="1"/>
  <c r="Y959" i="3"/>
  <c r="Y960" i="3"/>
  <c r="Y961" i="3"/>
  <c r="Y962" i="3"/>
  <c r="Y963" i="3"/>
  <c r="Y964" i="3"/>
  <c r="Y965" i="3"/>
  <c r="Y966" i="3"/>
  <c r="AA966" i="3" s="1"/>
  <c r="Y967" i="3"/>
  <c r="Y968" i="3"/>
  <c r="AA968" i="3" s="1"/>
  <c r="Y969" i="3"/>
  <c r="AA969" i="3" s="1"/>
  <c r="Y970" i="3"/>
  <c r="AA970" i="3" s="1"/>
  <c r="Y971" i="3"/>
  <c r="AA971" i="3" s="1"/>
  <c r="Y972" i="3"/>
  <c r="AA972" i="3" s="1"/>
  <c r="Y973" i="3"/>
  <c r="AA973" i="3" s="1"/>
  <c r="Y974" i="3"/>
  <c r="AA974" i="3" s="1"/>
  <c r="Y975" i="3"/>
  <c r="AA975" i="3" s="1"/>
  <c r="Y976" i="3"/>
  <c r="Y977" i="3"/>
  <c r="Y978" i="3"/>
  <c r="Y979" i="3"/>
  <c r="Y980" i="3"/>
  <c r="Y981" i="3"/>
  <c r="Y982" i="3"/>
  <c r="Y983" i="3"/>
  <c r="AA983" i="3" s="1"/>
  <c r="Y984" i="3"/>
  <c r="Y985" i="3"/>
  <c r="Y986" i="3"/>
  <c r="AA986" i="3" s="1"/>
  <c r="Y987" i="3"/>
  <c r="AA987" i="3" s="1"/>
  <c r="Y988" i="3"/>
  <c r="AA988" i="3" s="1"/>
  <c r="Y989" i="3"/>
  <c r="Y990" i="3"/>
  <c r="AA990" i="3" s="1"/>
  <c r="Y991" i="3"/>
  <c r="Y992" i="3"/>
  <c r="Y993" i="3"/>
  <c r="Y994" i="3"/>
  <c r="Y995" i="3"/>
  <c r="Y996" i="3"/>
  <c r="Y997" i="3"/>
  <c r="Y998" i="3"/>
  <c r="Y999" i="3"/>
  <c r="Y1000" i="3"/>
  <c r="AA1000" i="3" s="1"/>
  <c r="Y1001" i="3"/>
  <c r="AA1001" i="3" s="1"/>
  <c r="Y1002" i="3"/>
  <c r="AA1002" i="3" s="1"/>
  <c r="Y1003" i="3"/>
  <c r="AA1003" i="3" s="1"/>
  <c r="Y1004" i="3"/>
  <c r="AA1004" i="3" s="1"/>
  <c r="Y1005" i="3"/>
  <c r="AA1005" i="3" s="1"/>
  <c r="Y1006" i="3"/>
  <c r="AA1006" i="3" s="1"/>
  <c r="Y1007" i="3"/>
  <c r="Y1008" i="3"/>
  <c r="Y1009" i="3"/>
  <c r="Y1010" i="3"/>
  <c r="Y1011" i="3"/>
  <c r="Y1012" i="3"/>
  <c r="Y1013" i="3"/>
  <c r="Y1014" i="3"/>
  <c r="Y1015" i="3"/>
  <c r="AA1015" i="3" s="1"/>
  <c r="Y1016" i="3"/>
  <c r="AA1016" i="3" s="1"/>
  <c r="Y1017" i="3"/>
  <c r="AA1017" i="3" s="1"/>
  <c r="Y1018" i="3"/>
  <c r="AA1018" i="3" s="1"/>
  <c r="Y1019" i="3"/>
  <c r="AA1019" i="3" s="1"/>
  <c r="Y1020" i="3"/>
  <c r="AA1020" i="3" s="1"/>
  <c r="Y1021" i="3"/>
  <c r="AA1021" i="3" s="1"/>
  <c r="Y1022" i="3"/>
  <c r="AA1022" i="3" s="1"/>
  <c r="Y1023" i="3"/>
  <c r="Y1024" i="3"/>
  <c r="Y1025" i="3"/>
  <c r="Y1026" i="3"/>
  <c r="Y1027" i="3"/>
  <c r="Y1028" i="3"/>
  <c r="Y1029" i="3"/>
  <c r="Y1030" i="3"/>
  <c r="AA1030" i="3" s="1"/>
  <c r="Y1031" i="3"/>
  <c r="Y1032" i="3"/>
  <c r="AA1032" i="3" s="1"/>
  <c r="Y1033" i="3"/>
  <c r="AA1033" i="3" s="1"/>
  <c r="Y1034" i="3"/>
  <c r="AA1034" i="3" s="1"/>
  <c r="Y1035" i="3"/>
  <c r="AA1035" i="3" s="1"/>
  <c r="Y1036" i="3"/>
  <c r="AA1036" i="3" s="1"/>
  <c r="Y1037" i="3"/>
  <c r="AA1037" i="3" s="1"/>
  <c r="Y1038" i="3"/>
  <c r="AA1038" i="3" s="1"/>
  <c r="Y1039" i="3"/>
  <c r="AA1039" i="3" s="1"/>
  <c r="Y1040" i="3"/>
  <c r="Y1041" i="3"/>
  <c r="Y1042" i="3"/>
  <c r="Y1043" i="3"/>
  <c r="Y1044" i="3"/>
  <c r="Y1045" i="3"/>
  <c r="Y1046" i="3"/>
  <c r="Y1047" i="3"/>
  <c r="AA1047" i="3" s="1"/>
  <c r="Y1048" i="3"/>
  <c r="AA1048" i="3" s="1"/>
  <c r="Y1049" i="3"/>
  <c r="AA1049" i="3" s="1"/>
  <c r="Y1050" i="3"/>
  <c r="AA1050" i="3" s="1"/>
  <c r="Y1051" i="3"/>
  <c r="AA1051" i="3" s="1"/>
  <c r="Y1052" i="3"/>
  <c r="AA1052" i="3" s="1"/>
  <c r="Y1053" i="3"/>
  <c r="Y1054" i="3"/>
  <c r="AA1054" i="3" s="1"/>
  <c r="Y1055" i="3"/>
  <c r="Y1056" i="3"/>
  <c r="Y1057" i="3"/>
  <c r="Y1058" i="3"/>
  <c r="Y1059" i="3"/>
  <c r="Y1060" i="3"/>
  <c r="Y1061" i="3"/>
  <c r="Y1062" i="3"/>
  <c r="Y1063" i="3"/>
  <c r="Y1064" i="3"/>
  <c r="AA1064" i="3" s="1"/>
  <c r="Y1065" i="3"/>
  <c r="AA1065" i="3" s="1"/>
  <c r="Y1066" i="3"/>
  <c r="AA1066" i="3" s="1"/>
  <c r="Y1067" i="3"/>
  <c r="AA1067" i="3" s="1"/>
  <c r="Y1068" i="3"/>
  <c r="AA1068" i="3" s="1"/>
  <c r="Y1069" i="3"/>
  <c r="AA1069" i="3" s="1"/>
  <c r="Y1070" i="3"/>
  <c r="AA1070" i="3" s="1"/>
  <c r="Y1071" i="3"/>
  <c r="Y1072" i="3"/>
  <c r="Y1073" i="3"/>
  <c r="Y1074" i="3"/>
  <c r="Y1075" i="3"/>
  <c r="Y1076" i="3"/>
  <c r="Y1077" i="3"/>
  <c r="Y1078" i="3"/>
  <c r="AA1078" i="3" s="1"/>
  <c r="Y1079" i="3"/>
  <c r="AA1079" i="3" s="1"/>
  <c r="Y1080" i="3"/>
  <c r="AA1080" i="3" s="1"/>
  <c r="Y1081" i="3"/>
  <c r="AA1081" i="3" s="1"/>
  <c r="Y1082" i="3"/>
  <c r="AA1082" i="3" s="1"/>
  <c r="Y1083" i="3"/>
  <c r="AA1083" i="3" s="1"/>
  <c r="Y1084" i="3"/>
  <c r="AA1084" i="3" s="1"/>
  <c r="Y1085" i="3"/>
  <c r="AA1085" i="3" s="1"/>
  <c r="Y1086" i="3"/>
  <c r="AA1086" i="3" s="1"/>
  <c r="Y1087" i="3"/>
  <c r="Y1088" i="3"/>
  <c r="Y1089" i="3"/>
  <c r="Y1090" i="3"/>
  <c r="Y1091" i="3"/>
  <c r="Y1092" i="3"/>
  <c r="Y1093" i="3"/>
  <c r="Y1094" i="3"/>
  <c r="AA1094" i="3" s="1"/>
  <c r="Y1095" i="3"/>
  <c r="Y1096" i="3"/>
  <c r="AA1096" i="3" s="1"/>
  <c r="Y1097" i="3"/>
  <c r="AA1097" i="3" s="1"/>
  <c r="Y1098" i="3"/>
  <c r="AA1098" i="3" s="1"/>
  <c r="Y1099" i="3"/>
  <c r="AA1099" i="3" s="1"/>
  <c r="Y1100" i="3"/>
  <c r="AA1100" i="3" s="1"/>
  <c r="Y1101" i="3"/>
  <c r="AA1101" i="3" s="1"/>
  <c r="Y1102" i="3"/>
  <c r="AA1102" i="3" s="1"/>
  <c r="Y1103" i="3"/>
  <c r="AA1103" i="3" s="1"/>
  <c r="Y1104" i="3"/>
  <c r="Y1105" i="3"/>
  <c r="Y1106" i="3"/>
  <c r="Y1107" i="3"/>
  <c r="Y1108" i="3"/>
  <c r="Y1109" i="3"/>
  <c r="Y1110" i="3"/>
  <c r="AA1110" i="3" s="1"/>
  <c r="Y1111" i="3"/>
  <c r="AA1111" i="3" s="1"/>
  <c r="Y1112" i="3"/>
  <c r="AA1112" i="3" s="1"/>
  <c r="Y1113" i="3"/>
  <c r="AA1113" i="3" s="1"/>
  <c r="Y1114" i="3"/>
  <c r="AA1114" i="3" s="1"/>
  <c r="Y1115" i="3"/>
  <c r="AA1115" i="3" s="1"/>
  <c r="Y1116" i="3"/>
  <c r="AA1116" i="3" s="1"/>
  <c r="Y1117" i="3"/>
  <c r="Y1118" i="3"/>
  <c r="AA1118" i="3" s="1"/>
  <c r="Y1119" i="3"/>
  <c r="Y1120" i="3"/>
  <c r="Y1121" i="3"/>
  <c r="Y1122" i="3"/>
  <c r="Y1123" i="3"/>
  <c r="Y1124" i="3"/>
  <c r="Y1125" i="3"/>
  <c r="Y1126" i="3"/>
  <c r="Y1127" i="3"/>
  <c r="Y1128" i="3"/>
  <c r="AA1128" i="3" s="1"/>
  <c r="Y1129" i="3"/>
  <c r="AA1129" i="3" s="1"/>
  <c r="Y1130" i="3"/>
  <c r="Y1131" i="3"/>
  <c r="AA1131" i="3" s="1"/>
  <c r="Y1132" i="3"/>
  <c r="AA1132" i="3" s="1"/>
  <c r="Y1133" i="3"/>
  <c r="AA1133" i="3" s="1"/>
  <c r="Y1134" i="3"/>
  <c r="AA1134" i="3" s="1"/>
  <c r="Y1135" i="3"/>
  <c r="Y1136" i="3"/>
  <c r="Y1137" i="3"/>
  <c r="Y1138" i="3"/>
  <c r="Y1139" i="3"/>
  <c r="Y1140" i="3"/>
  <c r="Y1141" i="3"/>
  <c r="Y1142" i="3"/>
  <c r="AA1142" i="3" s="1"/>
  <c r="Y1143" i="3"/>
  <c r="AA1143" i="3" s="1"/>
  <c r="Y1144" i="3"/>
  <c r="AA1144" i="3" s="1"/>
  <c r="Y1145" i="3"/>
  <c r="AA1145" i="3" s="1"/>
  <c r="Y1146" i="3"/>
  <c r="AA1146" i="3" s="1"/>
  <c r="Y1147" i="3"/>
  <c r="AA1147" i="3" s="1"/>
  <c r="Y1148" i="3"/>
  <c r="AA1148" i="3" s="1"/>
  <c r="Y1149" i="3"/>
  <c r="AA1149" i="3" s="1"/>
  <c r="AB34" i="3"/>
  <c r="AF34" i="3" s="1"/>
  <c r="AB35" i="3"/>
  <c r="AF35" i="3" s="1"/>
  <c r="AB36" i="3"/>
  <c r="AF36" i="3" s="1"/>
  <c r="AB37" i="3"/>
  <c r="AF37" i="3" s="1"/>
  <c r="AB38" i="3"/>
  <c r="AF38" i="3" s="1"/>
  <c r="AB39" i="3"/>
  <c r="AF39" i="3" s="1"/>
  <c r="AB40" i="3"/>
  <c r="AF40" i="3" s="1"/>
  <c r="AB41" i="3"/>
  <c r="AF41" i="3" s="1"/>
  <c r="AB42" i="3"/>
  <c r="AF42" i="3" s="1"/>
  <c r="AB43" i="3"/>
  <c r="AF43" i="3" s="1"/>
  <c r="AB44" i="3"/>
  <c r="AF44" i="3" s="1"/>
  <c r="AB45" i="3"/>
  <c r="AF45" i="3" s="1"/>
  <c r="AB46" i="3"/>
  <c r="AF46" i="3" s="1"/>
  <c r="AB47" i="3"/>
  <c r="AF47" i="3" s="1"/>
  <c r="AB48" i="3"/>
  <c r="AF48" i="3" s="1"/>
  <c r="AB49" i="3"/>
  <c r="AF49" i="3" s="1"/>
  <c r="AB50" i="3"/>
  <c r="AF50" i="3" s="1"/>
  <c r="AB51" i="3"/>
  <c r="AF51" i="3" s="1"/>
  <c r="AB52" i="3"/>
  <c r="AF52" i="3" s="1"/>
  <c r="AB53" i="3"/>
  <c r="AB54" i="3"/>
  <c r="AB55" i="3"/>
  <c r="AF55" i="3" s="1"/>
  <c r="AB56" i="3"/>
  <c r="AF56" i="3" s="1"/>
  <c r="AB57" i="3"/>
  <c r="AF57" i="3" s="1"/>
  <c r="AB58" i="3"/>
  <c r="AB59" i="3"/>
  <c r="AB60" i="3"/>
  <c r="AB61" i="3"/>
  <c r="AF61" i="3" s="1"/>
  <c r="AB62" i="3"/>
  <c r="AF62" i="3" s="1"/>
  <c r="AB63" i="3"/>
  <c r="AF63" i="3" s="1"/>
  <c r="AB64" i="3"/>
  <c r="AF64" i="3" s="1"/>
  <c r="AB65" i="3"/>
  <c r="AF65" i="3" s="1"/>
  <c r="AB66" i="3"/>
  <c r="AF66" i="3" s="1"/>
  <c r="AB67" i="3"/>
  <c r="AF67" i="3" s="1"/>
  <c r="AB68" i="3"/>
  <c r="AF68" i="3" s="1"/>
  <c r="AB69" i="3"/>
  <c r="AB70" i="3"/>
  <c r="AB71" i="3"/>
  <c r="AF71" i="3" s="1"/>
  <c r="AB72" i="3"/>
  <c r="AF72" i="3" s="1"/>
  <c r="AB73" i="3"/>
  <c r="AF73" i="3" s="1"/>
  <c r="AB74" i="3"/>
  <c r="AF74" i="3" s="1"/>
  <c r="AB75" i="3"/>
  <c r="AB76" i="3"/>
  <c r="AB77" i="3"/>
  <c r="AF77" i="3" s="1"/>
  <c r="AB78" i="3"/>
  <c r="AB79" i="3"/>
  <c r="AB80" i="3"/>
  <c r="AF80" i="3" s="1"/>
  <c r="AB81" i="3"/>
  <c r="AF81" i="3" s="1"/>
  <c r="AB82" i="3"/>
  <c r="AB83" i="3"/>
  <c r="AF83" i="3" s="1"/>
  <c r="AB84" i="3"/>
  <c r="AF84" i="3" s="1"/>
  <c r="AB85" i="3"/>
  <c r="AB86" i="3"/>
  <c r="AB87" i="3"/>
  <c r="AF87" i="3" s="1"/>
  <c r="AB88" i="3"/>
  <c r="AF88" i="3" s="1"/>
  <c r="AB89" i="3"/>
  <c r="AF89" i="3" s="1"/>
  <c r="AB90" i="3"/>
  <c r="AF90" i="3" s="1"/>
  <c r="AB91" i="3"/>
  <c r="AB92" i="3"/>
  <c r="AB93" i="3"/>
  <c r="AF93" i="3" s="1"/>
  <c r="AB94" i="3"/>
  <c r="AB95" i="3"/>
  <c r="AB96" i="3"/>
  <c r="AF96" i="3" s="1"/>
  <c r="AB97" i="3"/>
  <c r="AF97" i="3" s="1"/>
  <c r="AB98" i="3"/>
  <c r="AB99" i="3"/>
  <c r="AF99" i="3" s="1"/>
  <c r="AB100" i="3"/>
  <c r="AF100" i="3" s="1"/>
  <c r="AB101" i="3"/>
  <c r="AB102" i="3"/>
  <c r="AB103" i="3"/>
  <c r="AF103" i="3" s="1"/>
  <c r="AB104" i="3"/>
  <c r="AF104" i="3" s="1"/>
  <c r="AB105" i="3"/>
  <c r="AF105" i="3" s="1"/>
  <c r="AB106" i="3"/>
  <c r="AB107" i="3"/>
  <c r="AF107" i="3" s="1"/>
  <c r="AB108" i="3"/>
  <c r="AB109" i="3"/>
  <c r="AB110" i="3"/>
  <c r="AB111" i="3"/>
  <c r="AB112" i="3"/>
  <c r="AF112" i="3" s="1"/>
  <c r="AB113" i="3"/>
  <c r="AF113" i="3" s="1"/>
  <c r="AB114" i="3"/>
  <c r="AF114" i="3" s="1"/>
  <c r="AB115" i="3"/>
  <c r="AF115" i="3" s="1"/>
  <c r="AB116" i="3"/>
  <c r="AF116" i="3" s="1"/>
  <c r="AB117" i="3"/>
  <c r="AB118" i="3"/>
  <c r="AB119" i="3"/>
  <c r="AF119" i="3" s="1"/>
  <c r="AB120" i="3"/>
  <c r="AF120" i="3" s="1"/>
  <c r="AB121" i="3"/>
  <c r="AF121" i="3" s="1"/>
  <c r="AB122" i="3"/>
  <c r="AB123" i="3"/>
  <c r="AB124" i="3"/>
  <c r="AB125" i="3"/>
  <c r="AB126" i="3"/>
  <c r="AF126" i="3" s="1"/>
  <c r="AB127" i="3"/>
  <c r="AF127" i="3" s="1"/>
  <c r="AB128" i="3"/>
  <c r="AF128" i="3" s="1"/>
  <c r="AB129" i="3"/>
  <c r="AF129" i="3" s="1"/>
  <c r="AB130" i="3"/>
  <c r="AF130" i="3" s="1"/>
  <c r="AB131" i="3"/>
  <c r="AF131" i="3" s="1"/>
  <c r="AB132" i="3"/>
  <c r="AF132" i="3" s="1"/>
  <c r="AB133" i="3"/>
  <c r="AB134" i="3"/>
  <c r="AB135" i="3"/>
  <c r="AF135" i="3" s="1"/>
  <c r="AB136" i="3"/>
  <c r="AF136" i="3" s="1"/>
  <c r="AB137" i="3"/>
  <c r="AF137" i="3" s="1"/>
  <c r="AB138" i="3"/>
  <c r="AB139" i="3"/>
  <c r="AB140" i="3"/>
  <c r="AB141" i="3"/>
  <c r="AB142" i="3"/>
  <c r="AB143" i="3"/>
  <c r="AB144" i="3"/>
  <c r="AF144" i="3" s="1"/>
  <c r="AB145" i="3"/>
  <c r="AF145" i="3" s="1"/>
  <c r="AB146" i="3"/>
  <c r="AF146" i="3" s="1"/>
  <c r="AB147" i="3"/>
  <c r="AB148" i="3"/>
  <c r="AF148" i="3" s="1"/>
  <c r="AB149" i="3"/>
  <c r="AB150" i="3"/>
  <c r="AB151" i="3"/>
  <c r="AF151" i="3" s="1"/>
  <c r="AB152" i="3"/>
  <c r="AF152" i="3" s="1"/>
  <c r="AB153" i="3"/>
  <c r="AF153" i="3" s="1"/>
  <c r="AB154" i="3"/>
  <c r="AF154" i="3" s="1"/>
  <c r="AB155" i="3"/>
  <c r="AB156" i="3"/>
  <c r="AB157" i="3"/>
  <c r="AF157" i="3" s="1"/>
  <c r="AB158" i="3"/>
  <c r="AF158" i="3" s="1"/>
  <c r="AB159" i="3"/>
  <c r="AF159" i="3" s="1"/>
  <c r="AB160" i="3"/>
  <c r="AF160" i="3" s="1"/>
  <c r="AB161" i="3"/>
  <c r="AF161" i="3" s="1"/>
  <c r="AB162" i="3"/>
  <c r="AF162" i="3" s="1"/>
  <c r="AB163" i="3"/>
  <c r="AF163" i="3" s="1"/>
  <c r="AB164" i="3"/>
  <c r="AF164" i="3" s="1"/>
  <c r="AB165" i="3"/>
  <c r="AB166" i="3"/>
  <c r="AB167" i="3"/>
  <c r="AF167" i="3" s="1"/>
  <c r="AB168" i="3"/>
  <c r="AF168" i="3" s="1"/>
  <c r="AB169" i="3"/>
  <c r="AF169" i="3" s="1"/>
  <c r="AB170" i="3"/>
  <c r="AF170" i="3" s="1"/>
  <c r="AB171" i="3"/>
  <c r="AF171" i="3" s="1"/>
  <c r="AB172" i="3"/>
  <c r="AB173" i="3"/>
  <c r="AF173" i="3" s="1"/>
  <c r="AB174" i="3"/>
  <c r="AB175" i="3"/>
  <c r="AB176" i="3"/>
  <c r="AF176" i="3" s="1"/>
  <c r="AB177" i="3"/>
  <c r="AF177" i="3" s="1"/>
  <c r="AB178" i="3"/>
  <c r="AF178" i="3" s="1"/>
  <c r="AB179" i="3"/>
  <c r="AF179" i="3" s="1"/>
  <c r="AB180" i="3"/>
  <c r="AF180" i="3" s="1"/>
  <c r="AB181" i="3"/>
  <c r="AB182" i="3"/>
  <c r="AB183" i="3"/>
  <c r="AF183" i="3" s="1"/>
  <c r="AB184" i="3"/>
  <c r="AF184" i="3" s="1"/>
  <c r="AB185" i="3"/>
  <c r="AF185" i="3" s="1"/>
  <c r="AB186" i="3"/>
  <c r="AF186" i="3" s="1"/>
  <c r="AB187" i="3"/>
  <c r="AB188" i="3"/>
  <c r="AB189" i="3"/>
  <c r="AF189" i="3" s="1"/>
  <c r="AB190" i="3"/>
  <c r="AF190" i="3" s="1"/>
  <c r="AB191" i="3"/>
  <c r="AF191" i="3" s="1"/>
  <c r="AB192" i="3"/>
  <c r="AF192" i="3" s="1"/>
  <c r="AB193" i="3"/>
  <c r="AF193" i="3" s="1"/>
  <c r="AB194" i="3"/>
  <c r="AF194" i="3" s="1"/>
  <c r="AB195" i="3"/>
  <c r="AB196" i="3"/>
  <c r="AF196" i="3" s="1"/>
  <c r="AB197" i="3"/>
  <c r="AF197" i="3" s="1"/>
  <c r="AB198" i="3"/>
  <c r="AF198" i="3" s="1"/>
  <c r="AB199" i="3"/>
  <c r="AF199" i="3" s="1"/>
  <c r="AB200" i="3"/>
  <c r="AF200" i="3" s="1"/>
  <c r="AB201" i="3"/>
  <c r="AF201" i="3" s="1"/>
  <c r="AB202" i="3"/>
  <c r="AB203" i="3"/>
  <c r="AB204" i="3"/>
  <c r="AB205" i="3"/>
  <c r="AB206" i="3"/>
  <c r="AF206" i="3" s="1"/>
  <c r="AB207" i="3"/>
  <c r="AB208" i="3"/>
  <c r="AF208" i="3" s="1"/>
  <c r="AB209" i="3"/>
  <c r="AF209" i="3" s="1"/>
  <c r="AB210" i="3"/>
  <c r="AF210" i="3" s="1"/>
  <c r="AB211" i="3"/>
  <c r="AF211" i="3" s="1"/>
  <c r="AB212" i="3"/>
  <c r="AF212" i="3" s="1"/>
  <c r="AB213" i="3"/>
  <c r="AB214" i="3"/>
  <c r="AB215" i="3"/>
  <c r="AF215" i="3" s="1"/>
  <c r="AB216" i="3"/>
  <c r="AF216" i="3" s="1"/>
  <c r="AB217" i="3"/>
  <c r="AF217" i="3" s="1"/>
  <c r="AB218" i="3"/>
  <c r="AB219" i="3"/>
  <c r="AB220" i="3"/>
  <c r="AB221" i="3"/>
  <c r="AB222" i="3"/>
  <c r="AB223" i="3"/>
  <c r="AF223" i="3" s="1"/>
  <c r="AB224" i="3"/>
  <c r="AF224" i="3" s="1"/>
  <c r="AB225" i="3"/>
  <c r="AF225" i="3" s="1"/>
  <c r="AB226" i="3"/>
  <c r="AF226" i="3" s="1"/>
  <c r="AB227" i="3"/>
  <c r="AF227" i="3" s="1"/>
  <c r="AB228" i="3"/>
  <c r="AF228" i="3" s="1"/>
  <c r="AB229" i="3"/>
  <c r="AB230" i="3"/>
  <c r="AB231" i="3"/>
  <c r="AF231" i="3" s="1"/>
  <c r="AB232" i="3"/>
  <c r="AF232" i="3" s="1"/>
  <c r="AB233" i="3"/>
  <c r="AF233" i="3" s="1"/>
  <c r="AB234" i="3"/>
  <c r="AB235" i="3"/>
  <c r="AB236" i="3"/>
  <c r="AB237" i="3"/>
  <c r="AB238" i="3"/>
  <c r="AB239" i="3"/>
  <c r="AB240" i="3"/>
  <c r="AF240" i="3" s="1"/>
  <c r="AB241" i="3"/>
  <c r="AF241" i="3" s="1"/>
  <c r="AB242" i="3"/>
  <c r="AF242" i="3" s="1"/>
  <c r="AB243" i="3"/>
  <c r="AF243" i="3" s="1"/>
  <c r="AB244" i="3"/>
  <c r="AF244" i="3" s="1"/>
  <c r="AB245" i="3"/>
  <c r="AB246" i="3"/>
  <c r="AB247" i="3"/>
  <c r="AF247" i="3" s="1"/>
  <c r="AB248" i="3"/>
  <c r="AF248" i="3" s="1"/>
  <c r="AB249" i="3"/>
  <c r="AF249" i="3" s="1"/>
  <c r="AB250" i="3"/>
  <c r="AF250" i="3" s="1"/>
  <c r="AB251" i="3"/>
  <c r="AB252" i="3"/>
  <c r="AB253" i="3"/>
  <c r="AF253" i="3" s="1"/>
  <c r="AB254" i="3"/>
  <c r="AF254" i="3" s="1"/>
  <c r="AB255" i="3"/>
  <c r="AF255" i="3" s="1"/>
  <c r="AB256" i="3"/>
  <c r="AF256" i="3" s="1"/>
  <c r="AB257" i="3"/>
  <c r="AF257" i="3" s="1"/>
  <c r="AB258" i="3"/>
  <c r="AF258" i="3" s="1"/>
  <c r="AB259" i="3"/>
  <c r="AB260" i="3"/>
  <c r="AF260" i="3" s="1"/>
  <c r="AB261" i="3"/>
  <c r="AB262" i="3"/>
  <c r="AB263" i="3"/>
  <c r="AF263" i="3" s="1"/>
  <c r="AB264" i="3"/>
  <c r="AF264" i="3" s="1"/>
  <c r="AB265" i="3"/>
  <c r="AF265" i="3" s="1"/>
  <c r="AB266" i="3"/>
  <c r="AB267" i="3"/>
  <c r="AB268" i="3"/>
  <c r="AB269" i="3"/>
  <c r="AF269" i="3" s="1"/>
  <c r="AB270" i="3"/>
  <c r="AB271" i="3"/>
  <c r="AB272" i="3"/>
  <c r="AF272" i="3" s="1"/>
  <c r="AB273" i="3"/>
  <c r="AF273" i="3" s="1"/>
  <c r="AB274" i="3"/>
  <c r="AF274" i="3" s="1"/>
  <c r="AB275" i="3"/>
  <c r="AF275" i="3" s="1"/>
  <c r="AB276" i="3"/>
  <c r="AF276" i="3" s="1"/>
  <c r="AB277" i="3"/>
  <c r="AB278" i="3"/>
  <c r="AB279" i="3"/>
  <c r="AF279" i="3" s="1"/>
  <c r="AB280" i="3"/>
  <c r="AF280" i="3" s="1"/>
  <c r="AB281" i="3"/>
  <c r="AF281" i="3" s="1"/>
  <c r="AB282" i="3"/>
  <c r="AB283" i="3"/>
  <c r="AB284" i="3"/>
  <c r="AB285" i="3"/>
  <c r="AF285" i="3" s="1"/>
  <c r="AB286" i="3"/>
  <c r="AF286" i="3" s="1"/>
  <c r="AB287" i="3"/>
  <c r="AF287" i="3" s="1"/>
  <c r="AB288" i="3"/>
  <c r="AF288" i="3" s="1"/>
  <c r="AB289" i="3"/>
  <c r="AF289" i="3" s="1"/>
  <c r="AB290" i="3"/>
  <c r="AF290" i="3" s="1"/>
  <c r="AB291" i="3"/>
  <c r="AF291" i="3" s="1"/>
  <c r="AB292" i="3"/>
  <c r="AF292" i="3" s="1"/>
  <c r="AB293" i="3"/>
  <c r="AB294" i="3"/>
  <c r="AB295" i="3"/>
  <c r="AF295" i="3" s="1"/>
  <c r="AB296" i="3"/>
  <c r="AF296" i="3" s="1"/>
  <c r="AB297" i="3"/>
  <c r="AF297" i="3" s="1"/>
  <c r="AB298" i="3"/>
  <c r="AB299" i="3"/>
  <c r="AB300" i="3"/>
  <c r="AB301" i="3"/>
  <c r="AF301" i="3" s="1"/>
  <c r="AB302" i="3"/>
  <c r="AB303" i="3"/>
  <c r="AB304" i="3"/>
  <c r="AF304" i="3" s="1"/>
  <c r="AB305" i="3"/>
  <c r="AF305" i="3" s="1"/>
  <c r="AB306" i="3"/>
  <c r="AB307" i="3"/>
  <c r="AB308" i="3"/>
  <c r="AF308" i="3" s="1"/>
  <c r="AB309" i="3"/>
  <c r="AB310" i="3"/>
  <c r="AB311" i="3"/>
  <c r="AF311" i="3" s="1"/>
  <c r="AB312" i="3"/>
  <c r="AF312" i="3" s="1"/>
  <c r="AB313" i="3"/>
  <c r="AF313" i="3" s="1"/>
  <c r="AB314" i="3"/>
  <c r="AB315" i="3"/>
  <c r="AB316" i="3"/>
  <c r="AB317" i="3"/>
  <c r="AF317" i="3" s="1"/>
  <c r="AB318" i="3"/>
  <c r="AF318" i="3" s="1"/>
  <c r="AB319" i="3"/>
  <c r="AB320" i="3"/>
  <c r="AF320" i="3" s="1"/>
  <c r="AB321" i="3"/>
  <c r="AF321" i="3" s="1"/>
  <c r="AB322" i="3"/>
  <c r="AF322" i="3" s="1"/>
  <c r="AB323" i="3"/>
  <c r="AF323" i="3" s="1"/>
  <c r="AB324" i="3"/>
  <c r="AF324" i="3" s="1"/>
  <c r="AB325" i="3"/>
  <c r="AF325" i="3" s="1"/>
  <c r="AB326" i="3"/>
  <c r="AF326" i="3" s="1"/>
  <c r="AB327" i="3"/>
  <c r="AF327" i="3" s="1"/>
  <c r="AB328" i="3"/>
  <c r="AF328" i="3" s="1"/>
  <c r="AB329" i="3"/>
  <c r="AF329" i="3" s="1"/>
  <c r="AB330" i="3"/>
  <c r="AB331" i="3"/>
  <c r="AB332" i="3"/>
  <c r="AB333" i="3"/>
  <c r="AB334" i="3"/>
  <c r="AB335" i="3"/>
  <c r="AB336" i="3"/>
  <c r="AF336" i="3" s="1"/>
  <c r="AB337" i="3"/>
  <c r="AF337" i="3" s="1"/>
  <c r="AB338" i="3"/>
  <c r="AF338" i="3" s="1"/>
  <c r="AB339" i="3"/>
  <c r="AF339" i="3" s="1"/>
  <c r="AB340" i="3"/>
  <c r="AF340" i="3" s="1"/>
  <c r="AB341" i="3"/>
  <c r="AB342" i="3"/>
  <c r="AB343" i="3"/>
  <c r="AF343" i="3" s="1"/>
  <c r="AB344" i="3"/>
  <c r="AF344" i="3" s="1"/>
  <c r="AB345" i="3"/>
  <c r="AF345" i="3" s="1"/>
  <c r="AB346" i="3"/>
  <c r="AF346" i="3" s="1"/>
  <c r="AB347" i="3"/>
  <c r="AF347" i="3" s="1"/>
  <c r="AB348" i="3"/>
  <c r="AB349" i="3"/>
  <c r="AF349" i="3" s="1"/>
  <c r="AB350" i="3"/>
  <c r="AF350" i="3" s="1"/>
  <c r="AB351" i="3"/>
  <c r="AF351" i="3" s="1"/>
  <c r="AB352" i="3"/>
  <c r="AF352" i="3" s="1"/>
  <c r="AB353" i="3"/>
  <c r="AF353" i="3" s="1"/>
  <c r="AB354" i="3"/>
  <c r="AF354" i="3" s="1"/>
  <c r="AB355" i="3"/>
  <c r="AF355" i="3" s="1"/>
  <c r="AB356" i="3"/>
  <c r="AF356" i="3" s="1"/>
  <c r="AB357" i="3"/>
  <c r="AB358" i="3"/>
  <c r="AB359" i="3"/>
  <c r="AF359" i="3" s="1"/>
  <c r="AB360" i="3"/>
  <c r="AF360" i="3" s="1"/>
  <c r="AB361" i="3"/>
  <c r="AF361" i="3" s="1"/>
  <c r="AB362" i="3"/>
  <c r="AB363" i="3"/>
  <c r="AB364" i="3"/>
  <c r="AB365" i="3"/>
  <c r="AB366" i="3"/>
  <c r="AB367" i="3"/>
  <c r="AB368" i="3"/>
  <c r="AF368" i="3" s="1"/>
  <c r="AB369" i="3"/>
  <c r="AF369" i="3" s="1"/>
  <c r="AB370" i="3"/>
  <c r="AF370" i="3" s="1"/>
  <c r="AB371" i="3"/>
  <c r="AF371" i="3" s="1"/>
  <c r="AB372" i="3"/>
  <c r="AF372" i="3" s="1"/>
  <c r="AB373" i="3"/>
  <c r="AB374" i="3"/>
  <c r="AB375" i="3"/>
  <c r="AF375" i="3" s="1"/>
  <c r="AB376" i="3"/>
  <c r="AF376" i="3" s="1"/>
  <c r="AB377" i="3"/>
  <c r="AF377" i="3" s="1"/>
  <c r="AB378" i="3"/>
  <c r="AB379" i="3"/>
  <c r="AB380" i="3"/>
  <c r="AB381" i="3"/>
  <c r="AB382" i="3"/>
  <c r="AF382" i="3" s="1"/>
  <c r="AB383" i="3"/>
  <c r="AF383" i="3" s="1"/>
  <c r="AB384" i="3"/>
  <c r="AF384" i="3" s="1"/>
  <c r="AB385" i="3"/>
  <c r="AF385" i="3" s="1"/>
  <c r="AB386" i="3"/>
  <c r="AF386" i="3" s="1"/>
  <c r="AB387" i="3"/>
  <c r="AF387" i="3" s="1"/>
  <c r="AB388" i="3"/>
  <c r="AF388" i="3" s="1"/>
  <c r="AB389" i="3"/>
  <c r="AB390" i="3"/>
  <c r="AB391" i="3"/>
  <c r="AF391" i="3" s="1"/>
  <c r="AB392" i="3"/>
  <c r="AF392" i="3" s="1"/>
  <c r="AB393" i="3"/>
  <c r="AF393" i="3" s="1"/>
  <c r="AB394" i="3"/>
  <c r="AB395" i="3"/>
  <c r="AB396" i="3"/>
  <c r="AB397" i="3"/>
  <c r="AB398" i="3"/>
  <c r="AF398" i="3" s="1"/>
  <c r="AB399" i="3"/>
  <c r="AB400" i="3"/>
  <c r="AF400" i="3" s="1"/>
  <c r="AB401" i="3"/>
  <c r="AF401" i="3" s="1"/>
  <c r="AB402" i="3"/>
  <c r="AF402" i="3" s="1"/>
  <c r="AB403" i="3"/>
  <c r="AF403" i="3" s="1"/>
  <c r="AB404" i="3"/>
  <c r="AF404" i="3" s="1"/>
  <c r="AB405" i="3"/>
  <c r="AB406" i="3"/>
  <c r="AB407" i="3"/>
  <c r="AF407" i="3" s="1"/>
  <c r="AB408" i="3"/>
  <c r="AF408" i="3" s="1"/>
  <c r="AB409" i="3"/>
  <c r="AF409" i="3" s="1"/>
  <c r="AB410" i="3"/>
  <c r="AB411" i="3"/>
  <c r="AB412" i="3"/>
  <c r="AB413" i="3"/>
  <c r="AF413" i="3" s="1"/>
  <c r="AB414" i="3"/>
  <c r="AF414" i="3" s="1"/>
  <c r="AB415" i="3"/>
  <c r="AF415" i="3" s="1"/>
  <c r="AB416" i="3"/>
  <c r="AF416" i="3" s="1"/>
  <c r="AB417" i="3"/>
  <c r="AF417" i="3" s="1"/>
  <c r="AB418" i="3"/>
  <c r="AF418" i="3" s="1"/>
  <c r="AB419" i="3"/>
  <c r="AF419" i="3" s="1"/>
  <c r="AB420" i="3"/>
  <c r="AF420" i="3" s="1"/>
  <c r="AB421" i="3"/>
  <c r="AB422" i="3"/>
  <c r="AB423" i="3"/>
  <c r="AF423" i="3" s="1"/>
  <c r="AB424" i="3"/>
  <c r="AF424" i="3" s="1"/>
  <c r="AB425" i="3"/>
  <c r="AF425" i="3" s="1"/>
  <c r="AB426" i="3"/>
  <c r="AF426" i="3" s="1"/>
  <c r="AB427" i="3"/>
  <c r="AF427" i="3" s="1"/>
  <c r="AB428" i="3"/>
  <c r="AB429" i="3"/>
  <c r="AB430" i="3"/>
  <c r="AF430" i="3" s="1"/>
  <c r="AB431" i="3"/>
  <c r="AB432" i="3"/>
  <c r="AF432" i="3" s="1"/>
  <c r="AB433" i="3"/>
  <c r="AF433" i="3" s="1"/>
  <c r="AB434" i="3"/>
  <c r="AF434" i="3" s="1"/>
  <c r="AB435" i="3"/>
  <c r="AF435" i="3" s="1"/>
  <c r="AB436" i="3"/>
  <c r="AF436" i="3" s="1"/>
  <c r="AB437" i="3"/>
  <c r="AB438" i="3"/>
  <c r="AB439" i="3"/>
  <c r="AF439" i="3" s="1"/>
  <c r="AB440" i="3"/>
  <c r="AF440" i="3" s="1"/>
  <c r="AB441" i="3"/>
  <c r="AF441" i="3" s="1"/>
  <c r="AB442" i="3"/>
  <c r="AB443" i="3"/>
  <c r="AB444" i="3"/>
  <c r="AB445" i="3"/>
  <c r="AF445" i="3" s="1"/>
  <c r="AB446" i="3"/>
  <c r="AF446" i="3" s="1"/>
  <c r="AB447" i="3"/>
  <c r="AF447" i="3" s="1"/>
  <c r="AB448" i="3"/>
  <c r="AF448" i="3" s="1"/>
  <c r="AB449" i="3"/>
  <c r="AF449" i="3" s="1"/>
  <c r="AB450" i="3"/>
  <c r="AF450" i="3" s="1"/>
  <c r="AB451" i="3"/>
  <c r="AF451" i="3" s="1"/>
  <c r="AB452" i="3"/>
  <c r="AF452" i="3" s="1"/>
  <c r="AB453" i="3"/>
  <c r="AB454" i="3"/>
  <c r="AB455" i="3"/>
  <c r="AF455" i="3" s="1"/>
  <c r="AB456" i="3"/>
  <c r="AF456" i="3" s="1"/>
  <c r="AB457" i="3"/>
  <c r="AF457" i="3" s="1"/>
  <c r="AB458" i="3"/>
  <c r="AB459" i="3"/>
  <c r="AB460" i="3"/>
  <c r="AB461" i="3"/>
  <c r="AB462" i="3"/>
  <c r="AB463" i="3"/>
  <c r="AB464" i="3"/>
  <c r="AF464" i="3" s="1"/>
  <c r="AB465" i="3"/>
  <c r="AF465" i="3" s="1"/>
  <c r="AB466" i="3"/>
  <c r="AF466" i="3" s="1"/>
  <c r="AB467" i="3"/>
  <c r="AF467" i="3" s="1"/>
  <c r="AB468" i="3"/>
  <c r="AF468" i="3" s="1"/>
  <c r="AB469" i="3"/>
  <c r="AB470" i="3"/>
  <c r="AB471" i="3"/>
  <c r="AF471" i="3" s="1"/>
  <c r="AB472" i="3"/>
  <c r="AF472" i="3" s="1"/>
  <c r="AB473" i="3"/>
  <c r="AF473" i="3" s="1"/>
  <c r="AB474" i="3"/>
  <c r="AF474" i="3" s="1"/>
  <c r="AB475" i="3"/>
  <c r="AB476" i="3"/>
  <c r="AB477" i="3"/>
  <c r="AF477" i="3" s="1"/>
  <c r="AB478" i="3"/>
  <c r="AF478" i="3" s="1"/>
  <c r="AB479" i="3"/>
  <c r="AB480" i="3"/>
  <c r="AF480" i="3" s="1"/>
  <c r="AB481" i="3"/>
  <c r="AF481" i="3" s="1"/>
  <c r="AB482" i="3"/>
  <c r="AF482" i="3" s="1"/>
  <c r="AB483" i="3"/>
  <c r="AF483" i="3" s="1"/>
  <c r="AB484" i="3"/>
  <c r="AF484" i="3" s="1"/>
  <c r="AB485" i="3"/>
  <c r="AB486" i="3"/>
  <c r="AB487" i="3"/>
  <c r="AF487" i="3" s="1"/>
  <c r="AB488" i="3"/>
  <c r="AF488" i="3" s="1"/>
  <c r="AB489" i="3"/>
  <c r="AF489" i="3" s="1"/>
  <c r="AB490" i="3"/>
  <c r="AB491" i="3"/>
  <c r="AB492" i="3"/>
  <c r="AB493" i="3"/>
  <c r="AB494" i="3"/>
  <c r="AB495" i="3"/>
  <c r="AB496" i="3"/>
  <c r="AF496" i="3" s="1"/>
  <c r="AB497" i="3"/>
  <c r="AF497" i="3" s="1"/>
  <c r="AB498" i="3"/>
  <c r="AF498" i="3" s="1"/>
  <c r="AB499" i="3"/>
  <c r="AB500" i="3"/>
  <c r="AF500" i="3" s="1"/>
  <c r="AB501" i="3"/>
  <c r="AB502" i="3"/>
  <c r="AB503" i="3"/>
  <c r="AF503" i="3" s="1"/>
  <c r="AB504" i="3"/>
  <c r="AF504" i="3" s="1"/>
  <c r="AB505" i="3"/>
  <c r="AF505" i="3" s="1"/>
  <c r="AB506" i="3"/>
  <c r="AB507" i="3"/>
  <c r="AB508" i="3"/>
  <c r="AB509" i="3"/>
  <c r="AB510" i="3"/>
  <c r="AF510" i="3" s="1"/>
  <c r="AB511" i="3"/>
  <c r="AF511" i="3" s="1"/>
  <c r="AB512" i="3"/>
  <c r="AF512" i="3" s="1"/>
  <c r="AB513" i="3"/>
  <c r="AF513" i="3" s="1"/>
  <c r="AB514" i="3"/>
  <c r="AF514" i="3" s="1"/>
  <c r="AB515" i="3"/>
  <c r="AF515" i="3" s="1"/>
  <c r="AB516" i="3"/>
  <c r="AF516" i="3" s="1"/>
  <c r="AB517" i="3"/>
  <c r="AB518" i="3"/>
  <c r="AB519" i="3"/>
  <c r="AF519" i="3" s="1"/>
  <c r="AB520" i="3"/>
  <c r="AF520" i="3" s="1"/>
  <c r="AB521" i="3"/>
  <c r="AF521" i="3" s="1"/>
  <c r="AB522" i="3"/>
  <c r="AB523" i="3"/>
  <c r="AB524" i="3"/>
  <c r="AB525" i="3"/>
  <c r="AF525" i="3" s="1"/>
  <c r="AB526" i="3"/>
  <c r="AF526" i="3" s="1"/>
  <c r="AB527" i="3"/>
  <c r="AF527" i="3" s="1"/>
  <c r="AB528" i="3"/>
  <c r="AF528" i="3" s="1"/>
  <c r="AB529" i="3"/>
  <c r="AF529" i="3" s="1"/>
  <c r="AB530" i="3"/>
  <c r="AF530" i="3" s="1"/>
  <c r="AB531" i="3"/>
  <c r="AF531" i="3" s="1"/>
  <c r="AB532" i="3"/>
  <c r="AF532" i="3" s="1"/>
  <c r="AB533" i="3"/>
  <c r="AB534" i="3"/>
  <c r="AB535" i="3"/>
  <c r="AF535" i="3" s="1"/>
  <c r="AB536" i="3"/>
  <c r="AF536" i="3" s="1"/>
  <c r="AB537" i="3"/>
  <c r="AF537" i="3" s="1"/>
  <c r="AB538" i="3"/>
  <c r="AB539" i="3"/>
  <c r="AB540" i="3"/>
  <c r="AB541" i="3"/>
  <c r="AF541" i="3" s="1"/>
  <c r="AB542" i="3"/>
  <c r="AF542" i="3" s="1"/>
  <c r="AB543" i="3"/>
  <c r="AF543" i="3" s="1"/>
  <c r="AB544" i="3"/>
  <c r="AF544" i="3" s="1"/>
  <c r="AB545" i="3"/>
  <c r="AF545" i="3" s="1"/>
  <c r="AB546" i="3"/>
  <c r="AF546" i="3" s="1"/>
  <c r="AB547" i="3"/>
  <c r="AF547" i="3" s="1"/>
  <c r="AB548" i="3"/>
  <c r="AF548" i="3" s="1"/>
  <c r="AB549" i="3"/>
  <c r="AB550" i="3"/>
  <c r="AB551" i="3"/>
  <c r="AF551" i="3" s="1"/>
  <c r="AB552" i="3"/>
  <c r="AF552" i="3" s="1"/>
  <c r="AB553" i="3"/>
  <c r="AF553" i="3" s="1"/>
  <c r="AB554" i="3"/>
  <c r="AB555" i="3"/>
  <c r="AB556" i="3"/>
  <c r="AB557" i="3"/>
  <c r="AF557" i="3" s="1"/>
  <c r="AB558" i="3"/>
  <c r="AF558" i="3" s="1"/>
  <c r="AB559" i="3"/>
  <c r="AF559" i="3" s="1"/>
  <c r="AB560" i="3"/>
  <c r="AF560" i="3" s="1"/>
  <c r="AB561" i="3"/>
  <c r="AF561" i="3" s="1"/>
  <c r="AB562" i="3"/>
  <c r="AF562" i="3" s="1"/>
  <c r="AB563" i="3"/>
  <c r="AF563" i="3" s="1"/>
  <c r="AB564" i="3"/>
  <c r="AF564" i="3" s="1"/>
  <c r="AB565" i="3"/>
  <c r="AB566" i="3"/>
  <c r="AB567" i="3"/>
  <c r="AF567" i="3" s="1"/>
  <c r="AB568" i="3"/>
  <c r="AF568" i="3" s="1"/>
  <c r="AB569" i="3"/>
  <c r="AF569" i="3" s="1"/>
  <c r="AB570" i="3"/>
  <c r="AB571" i="3"/>
  <c r="AB572" i="3"/>
  <c r="AB573" i="3"/>
  <c r="AF573" i="3" s="1"/>
  <c r="AB574" i="3"/>
  <c r="AF574" i="3" s="1"/>
  <c r="AB575" i="3"/>
  <c r="AF575" i="3" s="1"/>
  <c r="AB576" i="3"/>
  <c r="AF576" i="3" s="1"/>
  <c r="AB577" i="3"/>
  <c r="AF577" i="3" s="1"/>
  <c r="AB578" i="3"/>
  <c r="AF578" i="3" s="1"/>
  <c r="AB579" i="3"/>
  <c r="AF579" i="3" s="1"/>
  <c r="AB580" i="3"/>
  <c r="AF580" i="3" s="1"/>
  <c r="AB581" i="3"/>
  <c r="AB582" i="3"/>
  <c r="AB583" i="3"/>
  <c r="AF583" i="3" s="1"/>
  <c r="AB584" i="3"/>
  <c r="AF584" i="3" s="1"/>
  <c r="AB585" i="3"/>
  <c r="AF585" i="3" s="1"/>
  <c r="AB586" i="3"/>
  <c r="AF586" i="3" s="1"/>
  <c r="AB587" i="3"/>
  <c r="AB588" i="3"/>
  <c r="AB589" i="3"/>
  <c r="AB590" i="3"/>
  <c r="AB591" i="3"/>
  <c r="AB592" i="3"/>
  <c r="AF592" i="3" s="1"/>
  <c r="AB593" i="3"/>
  <c r="AF593" i="3" s="1"/>
  <c r="AB594" i="3"/>
  <c r="AF594" i="3" s="1"/>
  <c r="AB595" i="3"/>
  <c r="AF595" i="3" s="1"/>
  <c r="AB596" i="3"/>
  <c r="AF596" i="3" s="1"/>
  <c r="AB597" i="3"/>
  <c r="AB598" i="3"/>
  <c r="AB599" i="3"/>
  <c r="AF599" i="3" s="1"/>
  <c r="AB600" i="3"/>
  <c r="AF600" i="3" s="1"/>
  <c r="AB601" i="3"/>
  <c r="AF601" i="3" s="1"/>
  <c r="AB602" i="3"/>
  <c r="AB603" i="3"/>
  <c r="AB604" i="3"/>
  <c r="AB605" i="3"/>
  <c r="AB606" i="3"/>
  <c r="AB607" i="3"/>
  <c r="AF607" i="3" s="1"/>
  <c r="AB608" i="3"/>
  <c r="AF608" i="3" s="1"/>
  <c r="AB609" i="3"/>
  <c r="AF609" i="3" s="1"/>
  <c r="AB610" i="3"/>
  <c r="AF610" i="3" s="1"/>
  <c r="AB611" i="3"/>
  <c r="AF611" i="3" s="1"/>
  <c r="AB612" i="3"/>
  <c r="AF612" i="3" s="1"/>
  <c r="AB613" i="3"/>
  <c r="AF613" i="3" s="1"/>
  <c r="AB614" i="3"/>
  <c r="AB615" i="3"/>
  <c r="AF615" i="3" s="1"/>
  <c r="AB616" i="3"/>
  <c r="AF616" i="3" s="1"/>
  <c r="AB617" i="3"/>
  <c r="AF617" i="3" s="1"/>
  <c r="AB618" i="3"/>
  <c r="AB619" i="3"/>
  <c r="AB620" i="3"/>
  <c r="AF620" i="3" s="1"/>
  <c r="AB621" i="3"/>
  <c r="AF621" i="3" s="1"/>
  <c r="AB622" i="3"/>
  <c r="AF622" i="3" s="1"/>
  <c r="AB623" i="3"/>
  <c r="AF623" i="3" s="1"/>
  <c r="AB624" i="3"/>
  <c r="AF624" i="3" s="1"/>
  <c r="AB625" i="3"/>
  <c r="AF625" i="3" s="1"/>
  <c r="AB626" i="3"/>
  <c r="AF626" i="3" s="1"/>
  <c r="AB627" i="3"/>
  <c r="AF627" i="3" s="1"/>
  <c r="AB628" i="3"/>
  <c r="AF628" i="3" s="1"/>
  <c r="AB629" i="3"/>
  <c r="AB630" i="3"/>
  <c r="AB631" i="3"/>
  <c r="AF631" i="3" s="1"/>
  <c r="AB632" i="3"/>
  <c r="AF632" i="3" s="1"/>
  <c r="AB633" i="3"/>
  <c r="AF633" i="3" s="1"/>
  <c r="AB634" i="3"/>
  <c r="AB635" i="3"/>
  <c r="AB636" i="3"/>
  <c r="AB637" i="3"/>
  <c r="AB638" i="3"/>
  <c r="AF638" i="3" s="1"/>
  <c r="AB639" i="3"/>
  <c r="AF639" i="3" s="1"/>
  <c r="AB640" i="3"/>
  <c r="AF640" i="3" s="1"/>
  <c r="AB641" i="3"/>
  <c r="AF641" i="3" s="1"/>
  <c r="AB642" i="3"/>
  <c r="AF642" i="3" s="1"/>
  <c r="AB643" i="3"/>
  <c r="AF643" i="3" s="1"/>
  <c r="AB644" i="3"/>
  <c r="AF644" i="3" s="1"/>
  <c r="AB645" i="3"/>
  <c r="AB646" i="3"/>
  <c r="AB647" i="3"/>
  <c r="AF647" i="3" s="1"/>
  <c r="AB648" i="3"/>
  <c r="AF648" i="3" s="1"/>
  <c r="AB649" i="3"/>
  <c r="AF649" i="3" s="1"/>
  <c r="AB650" i="3"/>
  <c r="AB651" i="3"/>
  <c r="AB652" i="3"/>
  <c r="AB653" i="3"/>
  <c r="AB654" i="3"/>
  <c r="AB655" i="3"/>
  <c r="AB656" i="3"/>
  <c r="AF656" i="3" s="1"/>
  <c r="AB657" i="3"/>
  <c r="AF657" i="3" s="1"/>
  <c r="AB658" i="3"/>
  <c r="AF658" i="3" s="1"/>
  <c r="AB659" i="3"/>
  <c r="AF659" i="3" s="1"/>
  <c r="AB660" i="3"/>
  <c r="AF660" i="3" s="1"/>
  <c r="AB661" i="3"/>
  <c r="AB662" i="3"/>
  <c r="AB663" i="3"/>
  <c r="AF663" i="3" s="1"/>
  <c r="AB664" i="3"/>
  <c r="AF664" i="3" s="1"/>
  <c r="AB665" i="3"/>
  <c r="AF665" i="3" s="1"/>
  <c r="AB666" i="3"/>
  <c r="AF666" i="3" s="1"/>
  <c r="AB667" i="3"/>
  <c r="AB668" i="3"/>
  <c r="AB669" i="3"/>
  <c r="AF669" i="3" s="1"/>
  <c r="AB670" i="3"/>
  <c r="AF670" i="3" s="1"/>
  <c r="AB671" i="3"/>
  <c r="AF671" i="3" s="1"/>
  <c r="AB672" i="3"/>
  <c r="AF672" i="3" s="1"/>
  <c r="AB673" i="3"/>
  <c r="AF673" i="3" s="1"/>
  <c r="AB674" i="3"/>
  <c r="AF674" i="3" s="1"/>
  <c r="AB675" i="3"/>
  <c r="AB676" i="3"/>
  <c r="AF676" i="3" s="1"/>
  <c r="AB677" i="3"/>
  <c r="AB678" i="3"/>
  <c r="AB679" i="3"/>
  <c r="AF679" i="3" s="1"/>
  <c r="AB680" i="3"/>
  <c r="AF680" i="3" s="1"/>
  <c r="AB681" i="3"/>
  <c r="AF681" i="3" s="1"/>
  <c r="AB682" i="3"/>
  <c r="AB683" i="3"/>
  <c r="AF683" i="3" s="1"/>
  <c r="AB684" i="3"/>
  <c r="AB685" i="3"/>
  <c r="AF685" i="3" s="1"/>
  <c r="AB686" i="3"/>
  <c r="AB687" i="3"/>
  <c r="AB688" i="3"/>
  <c r="AF688" i="3" s="1"/>
  <c r="AB689" i="3"/>
  <c r="AF689" i="3" s="1"/>
  <c r="AB690" i="3"/>
  <c r="AF690" i="3" s="1"/>
  <c r="AB691" i="3"/>
  <c r="AF691" i="3" s="1"/>
  <c r="AB692" i="3"/>
  <c r="AF692" i="3" s="1"/>
  <c r="AB693" i="3"/>
  <c r="AB694" i="3"/>
  <c r="AB695" i="3"/>
  <c r="AF695" i="3" s="1"/>
  <c r="AB696" i="3"/>
  <c r="AF696" i="3" s="1"/>
  <c r="AB697" i="3"/>
  <c r="AF697" i="3" s="1"/>
  <c r="AB698" i="3"/>
  <c r="AB699" i="3"/>
  <c r="AB700" i="3"/>
  <c r="AB701" i="3"/>
  <c r="AF701" i="3" s="1"/>
  <c r="AB702" i="3"/>
  <c r="AF702" i="3" s="1"/>
  <c r="AB703" i="3"/>
  <c r="AF703" i="3" s="1"/>
  <c r="AB704" i="3"/>
  <c r="AF704" i="3" s="1"/>
  <c r="AB705" i="3"/>
  <c r="AF705" i="3" s="1"/>
  <c r="AB706" i="3"/>
  <c r="AF706" i="3" s="1"/>
  <c r="AB707" i="3"/>
  <c r="AF707" i="3" s="1"/>
  <c r="AB708" i="3"/>
  <c r="AF708" i="3" s="1"/>
  <c r="AB709" i="3"/>
  <c r="AB710" i="3"/>
  <c r="AB711" i="3"/>
  <c r="AF711" i="3" s="1"/>
  <c r="AB712" i="3"/>
  <c r="AF712" i="3" s="1"/>
  <c r="AB713" i="3"/>
  <c r="AF713" i="3" s="1"/>
  <c r="AB714" i="3"/>
  <c r="AB715" i="3"/>
  <c r="AB716" i="3"/>
  <c r="AB717" i="3"/>
  <c r="AB718" i="3"/>
  <c r="AB719" i="3"/>
  <c r="AF719" i="3" s="1"/>
  <c r="AB720" i="3"/>
  <c r="AF720" i="3" s="1"/>
  <c r="AB721" i="3"/>
  <c r="AF721" i="3" s="1"/>
  <c r="AB722" i="3"/>
  <c r="AF722" i="3" s="1"/>
  <c r="AB723" i="3"/>
  <c r="AF723" i="3" s="1"/>
  <c r="AB724" i="3"/>
  <c r="AF724" i="3" s="1"/>
  <c r="AB725" i="3"/>
  <c r="AB726" i="3"/>
  <c r="AB727" i="3"/>
  <c r="AF727" i="3" s="1"/>
  <c r="AB728" i="3"/>
  <c r="AF728" i="3" s="1"/>
  <c r="AB729" i="3"/>
  <c r="AF729" i="3" s="1"/>
  <c r="AB730" i="3"/>
  <c r="AF730" i="3" s="1"/>
  <c r="AB731" i="3"/>
  <c r="AB732" i="3"/>
  <c r="AB733" i="3"/>
  <c r="AF733" i="3" s="1"/>
  <c r="AB734" i="3"/>
  <c r="AF734" i="3" s="1"/>
  <c r="AB735" i="3"/>
  <c r="AF735" i="3" s="1"/>
  <c r="AB736" i="3"/>
  <c r="AF736" i="3" s="1"/>
  <c r="AB737" i="3"/>
  <c r="AF737" i="3" s="1"/>
  <c r="AB738" i="3"/>
  <c r="AF738" i="3" s="1"/>
  <c r="AB739" i="3"/>
  <c r="AF739" i="3" s="1"/>
  <c r="AB740" i="3"/>
  <c r="AF740" i="3" s="1"/>
  <c r="AB741" i="3"/>
  <c r="AB742" i="3"/>
  <c r="AB743" i="3"/>
  <c r="AF743" i="3" s="1"/>
  <c r="AB744" i="3"/>
  <c r="AF744" i="3" s="1"/>
  <c r="AB745" i="3"/>
  <c r="AF745" i="3" s="1"/>
  <c r="AB746" i="3"/>
  <c r="AB747" i="3"/>
  <c r="AB748" i="3"/>
  <c r="AB749" i="3"/>
  <c r="AB750" i="3"/>
  <c r="AB751" i="3"/>
  <c r="AB752" i="3"/>
  <c r="AF752" i="3" s="1"/>
  <c r="AB753" i="3"/>
  <c r="AF753" i="3" s="1"/>
  <c r="AB754" i="3"/>
  <c r="AF754" i="3" s="1"/>
  <c r="AB755" i="3"/>
  <c r="AF755" i="3" s="1"/>
  <c r="AB756" i="3"/>
  <c r="AF756" i="3" s="1"/>
  <c r="AB757" i="3"/>
  <c r="AB758" i="3"/>
  <c r="AB759" i="3"/>
  <c r="AF759" i="3" s="1"/>
  <c r="AB760" i="3"/>
  <c r="AF760" i="3" s="1"/>
  <c r="AB761" i="3"/>
  <c r="AF761" i="3" s="1"/>
  <c r="AB762" i="3"/>
  <c r="AB763" i="3"/>
  <c r="AF763" i="3" s="1"/>
  <c r="AB764" i="3"/>
  <c r="AB765" i="3"/>
  <c r="AF765" i="3" s="1"/>
  <c r="AB766" i="3"/>
  <c r="AF766" i="3" s="1"/>
  <c r="AB767" i="3"/>
  <c r="AF767" i="3" s="1"/>
  <c r="AB768" i="3"/>
  <c r="AF768" i="3" s="1"/>
  <c r="AB769" i="3"/>
  <c r="AF769" i="3" s="1"/>
  <c r="AB770" i="3"/>
  <c r="AF770" i="3" s="1"/>
  <c r="AB771" i="3"/>
  <c r="AF771" i="3" s="1"/>
  <c r="AB772" i="3"/>
  <c r="AF772" i="3" s="1"/>
  <c r="AB773" i="3"/>
  <c r="AB774" i="3"/>
  <c r="AB775" i="3"/>
  <c r="AF775" i="3" s="1"/>
  <c r="AB776" i="3"/>
  <c r="AF776" i="3" s="1"/>
  <c r="AB777" i="3"/>
  <c r="AF777" i="3" s="1"/>
  <c r="AB778" i="3"/>
  <c r="AB779" i="3"/>
  <c r="AB780" i="3"/>
  <c r="AB781" i="3"/>
  <c r="AF781" i="3" s="1"/>
  <c r="AB782" i="3"/>
  <c r="AB783" i="3"/>
  <c r="AF783" i="3" s="1"/>
  <c r="AB784" i="3"/>
  <c r="AF784" i="3" s="1"/>
  <c r="AB785" i="3"/>
  <c r="AF785" i="3" s="1"/>
  <c r="AB786" i="3"/>
  <c r="AF786" i="3" s="1"/>
  <c r="AB787" i="3"/>
  <c r="AB788" i="3"/>
  <c r="AF788" i="3" s="1"/>
  <c r="AB789" i="3"/>
  <c r="AF789" i="3" s="1"/>
  <c r="AB790" i="3"/>
  <c r="AB791" i="3"/>
  <c r="AF791" i="3" s="1"/>
  <c r="AB792" i="3"/>
  <c r="AF792" i="3" s="1"/>
  <c r="AB793" i="3"/>
  <c r="AF793" i="3" s="1"/>
  <c r="AB794" i="3"/>
  <c r="AB795" i="3"/>
  <c r="AB796" i="3"/>
  <c r="AB797" i="3"/>
  <c r="AB798" i="3"/>
  <c r="AB799" i="3"/>
  <c r="AF799" i="3" s="1"/>
  <c r="AB800" i="3"/>
  <c r="AF800" i="3" s="1"/>
  <c r="AB801" i="3"/>
  <c r="AF801" i="3" s="1"/>
  <c r="AB802" i="3"/>
  <c r="AF802" i="3" s="1"/>
  <c r="AB803" i="3"/>
  <c r="AF803" i="3" s="1"/>
  <c r="AB804" i="3"/>
  <c r="AF804" i="3" s="1"/>
  <c r="AB805" i="3"/>
  <c r="AB806" i="3"/>
  <c r="AB807" i="3"/>
  <c r="AF807" i="3" s="1"/>
  <c r="AB808" i="3"/>
  <c r="AF808" i="3" s="1"/>
  <c r="AB809" i="3"/>
  <c r="AF809" i="3" s="1"/>
  <c r="AB810" i="3"/>
  <c r="AB811" i="3"/>
  <c r="AB812" i="3"/>
  <c r="AB813" i="3"/>
  <c r="AB814" i="3"/>
  <c r="AF814" i="3" s="1"/>
  <c r="AB815" i="3"/>
  <c r="AF815" i="3" s="1"/>
  <c r="AB816" i="3"/>
  <c r="AF816" i="3" s="1"/>
  <c r="AB817" i="3"/>
  <c r="AF817" i="3" s="1"/>
  <c r="AB818" i="3"/>
  <c r="AF818" i="3" s="1"/>
  <c r="AB819" i="3"/>
  <c r="AF819" i="3" s="1"/>
  <c r="AB820" i="3"/>
  <c r="AF820" i="3" s="1"/>
  <c r="AB821" i="3"/>
  <c r="AB822" i="3"/>
  <c r="AB823" i="3"/>
  <c r="AF823" i="3" s="1"/>
  <c r="AB824" i="3"/>
  <c r="AF824" i="3" s="1"/>
  <c r="AB825" i="3"/>
  <c r="AF825" i="3" s="1"/>
  <c r="AB826" i="3"/>
  <c r="AF826" i="3" s="1"/>
  <c r="AB827" i="3"/>
  <c r="AB828" i="3"/>
  <c r="AB829" i="3"/>
  <c r="AF829" i="3" s="1"/>
  <c r="AB830" i="3"/>
  <c r="AF830" i="3" s="1"/>
  <c r="AB831" i="3"/>
  <c r="AB832" i="3"/>
  <c r="AF832" i="3" s="1"/>
  <c r="AB833" i="3"/>
  <c r="AF833" i="3" s="1"/>
  <c r="AB834" i="3"/>
  <c r="AF834" i="3" s="1"/>
  <c r="AB835" i="3"/>
  <c r="AF835" i="3" s="1"/>
  <c r="AB836" i="3"/>
  <c r="AF836" i="3" s="1"/>
  <c r="AB837" i="3"/>
  <c r="AB838" i="3"/>
  <c r="AB839" i="3"/>
  <c r="AF839" i="3" s="1"/>
  <c r="AB840" i="3"/>
  <c r="AF840" i="3" s="1"/>
  <c r="AB841" i="3"/>
  <c r="AF841" i="3" s="1"/>
  <c r="AB842" i="3"/>
  <c r="AB843" i="3"/>
  <c r="AB844" i="3"/>
  <c r="AB845" i="3"/>
  <c r="AB846" i="3"/>
  <c r="AB847" i="3"/>
  <c r="AF847" i="3" s="1"/>
  <c r="AB848" i="3"/>
  <c r="AF848" i="3" s="1"/>
  <c r="AB849" i="3"/>
  <c r="AF849" i="3" s="1"/>
  <c r="AB850" i="3"/>
  <c r="AF850" i="3" s="1"/>
  <c r="AB851" i="3"/>
  <c r="AF851" i="3" s="1"/>
  <c r="AB852" i="3"/>
  <c r="AF852" i="3" s="1"/>
  <c r="AB853" i="3"/>
  <c r="AB854" i="3"/>
  <c r="AB855" i="3"/>
  <c r="AF855" i="3" s="1"/>
  <c r="AB856" i="3"/>
  <c r="AF856" i="3" s="1"/>
  <c r="AB857" i="3"/>
  <c r="AF857" i="3" s="1"/>
  <c r="AB858" i="3"/>
  <c r="AF858" i="3" s="1"/>
  <c r="AB859" i="3"/>
  <c r="AB860" i="3"/>
  <c r="AB861" i="3"/>
  <c r="AF861" i="3" s="1"/>
  <c r="AB862" i="3"/>
  <c r="AF862" i="3" s="1"/>
  <c r="AB863" i="3"/>
  <c r="AF863" i="3" s="1"/>
  <c r="AB864" i="3"/>
  <c r="AF864" i="3" s="1"/>
  <c r="AB865" i="3"/>
  <c r="AF865" i="3" s="1"/>
  <c r="AB866" i="3"/>
  <c r="AF866" i="3" s="1"/>
  <c r="AB867" i="3"/>
  <c r="AF867" i="3" s="1"/>
  <c r="AB868" i="3"/>
  <c r="AF868" i="3" s="1"/>
  <c r="AB869" i="3"/>
  <c r="AB870" i="3"/>
  <c r="AB871" i="3"/>
  <c r="AF871" i="3" s="1"/>
  <c r="AB872" i="3"/>
  <c r="AF872" i="3" s="1"/>
  <c r="AB873" i="3"/>
  <c r="AF873" i="3" s="1"/>
  <c r="AB874" i="3"/>
  <c r="AB875" i="3"/>
  <c r="AB876" i="3"/>
  <c r="AB877" i="3"/>
  <c r="AF877" i="3" s="1"/>
  <c r="AB878" i="3"/>
  <c r="AF878" i="3" s="1"/>
  <c r="AB879" i="3"/>
  <c r="AF879" i="3" s="1"/>
  <c r="AB880" i="3"/>
  <c r="AF880" i="3" s="1"/>
  <c r="AB881" i="3"/>
  <c r="AF881" i="3" s="1"/>
  <c r="AB882" i="3"/>
  <c r="AF882" i="3" s="1"/>
  <c r="AB883" i="3"/>
  <c r="AF883" i="3" s="1"/>
  <c r="AB884" i="3"/>
  <c r="AF884" i="3" s="1"/>
  <c r="AB885" i="3"/>
  <c r="AB886" i="3"/>
  <c r="AB887" i="3"/>
  <c r="AF887" i="3" s="1"/>
  <c r="AB888" i="3"/>
  <c r="AF888" i="3" s="1"/>
  <c r="AB889" i="3"/>
  <c r="AF889" i="3" s="1"/>
  <c r="AB890" i="3"/>
  <c r="AB891" i="3"/>
  <c r="AB892" i="3"/>
  <c r="AB893" i="3"/>
  <c r="AB894" i="3"/>
  <c r="AB895" i="3"/>
  <c r="AB896" i="3"/>
  <c r="AF896" i="3" s="1"/>
  <c r="AB897" i="3"/>
  <c r="AF897" i="3" s="1"/>
  <c r="AB898" i="3"/>
  <c r="AF898" i="3" s="1"/>
  <c r="AB899" i="3"/>
  <c r="AF899" i="3" s="1"/>
  <c r="AB900" i="3"/>
  <c r="AF900" i="3" s="1"/>
  <c r="AB901" i="3"/>
  <c r="AB902" i="3"/>
  <c r="AB903" i="3"/>
  <c r="AF903" i="3" s="1"/>
  <c r="AB904" i="3"/>
  <c r="AF904" i="3" s="1"/>
  <c r="AB905" i="3"/>
  <c r="AF905" i="3" s="1"/>
  <c r="AB906" i="3"/>
  <c r="AB907" i="3"/>
  <c r="AB908" i="3"/>
  <c r="AB909" i="3"/>
  <c r="AF909" i="3" s="1"/>
  <c r="AB910" i="3"/>
  <c r="AB911" i="3"/>
  <c r="AB912" i="3"/>
  <c r="AF912" i="3" s="1"/>
  <c r="AB913" i="3"/>
  <c r="AF913" i="3" s="1"/>
  <c r="AB914" i="3"/>
  <c r="AF914" i="3" s="1"/>
  <c r="AB915" i="3"/>
  <c r="AF915" i="3" s="1"/>
  <c r="AB916" i="3"/>
  <c r="AF916" i="3" s="1"/>
  <c r="AB917" i="3"/>
  <c r="AB918" i="3"/>
  <c r="AB919" i="3"/>
  <c r="AF919" i="3" s="1"/>
  <c r="AB920" i="3"/>
  <c r="AF920" i="3" s="1"/>
  <c r="AB921" i="3"/>
  <c r="AF921" i="3" s="1"/>
  <c r="AB922" i="3"/>
  <c r="AB923" i="3"/>
  <c r="AB924" i="3"/>
  <c r="AB925" i="3"/>
  <c r="AF925" i="3" s="1"/>
  <c r="AB926" i="3"/>
  <c r="AB927" i="3"/>
  <c r="AB928" i="3"/>
  <c r="AF928" i="3" s="1"/>
  <c r="AB929" i="3"/>
  <c r="AF929" i="3" s="1"/>
  <c r="AB930" i="3"/>
  <c r="AF930" i="3" s="1"/>
  <c r="AB931" i="3"/>
  <c r="AF931" i="3" s="1"/>
  <c r="AB932" i="3"/>
  <c r="AF932" i="3" s="1"/>
  <c r="AB933" i="3"/>
  <c r="AB934" i="3"/>
  <c r="AB935" i="3"/>
  <c r="AF935" i="3" s="1"/>
  <c r="AB936" i="3"/>
  <c r="AF936" i="3" s="1"/>
  <c r="AB937" i="3"/>
  <c r="AF937" i="3" s="1"/>
  <c r="AB938" i="3"/>
  <c r="AB939" i="3"/>
  <c r="AB940" i="3"/>
  <c r="AB941" i="3"/>
  <c r="AF941" i="3" s="1"/>
  <c r="AB942" i="3"/>
  <c r="AF942" i="3" s="1"/>
  <c r="AB943" i="3"/>
  <c r="AB944" i="3"/>
  <c r="AF944" i="3" s="1"/>
  <c r="AB945" i="3"/>
  <c r="AF945" i="3" s="1"/>
  <c r="AB946" i="3"/>
  <c r="AF946" i="3" s="1"/>
  <c r="AB947" i="3"/>
  <c r="AF947" i="3" s="1"/>
  <c r="AB948" i="3"/>
  <c r="AF948" i="3" s="1"/>
  <c r="AB949" i="3"/>
  <c r="AB950" i="3"/>
  <c r="AB951" i="3"/>
  <c r="AF951" i="3" s="1"/>
  <c r="AB952" i="3"/>
  <c r="AF952" i="3" s="1"/>
  <c r="AB953" i="3"/>
  <c r="AF953" i="3" s="1"/>
  <c r="AB954" i="3"/>
  <c r="AF954" i="3" s="1"/>
  <c r="AB955" i="3"/>
  <c r="AB956" i="3"/>
  <c r="AB957" i="3"/>
  <c r="AB958" i="3"/>
  <c r="AB959" i="3"/>
  <c r="AF959" i="3" s="1"/>
  <c r="AB960" i="3"/>
  <c r="AF960" i="3" s="1"/>
  <c r="AB961" i="3"/>
  <c r="AF961" i="3" s="1"/>
  <c r="AB962" i="3"/>
  <c r="AF962" i="3" s="1"/>
  <c r="AB963" i="3"/>
  <c r="AF963" i="3" s="1"/>
  <c r="AB964" i="3"/>
  <c r="AF964" i="3" s="1"/>
  <c r="AB965" i="3"/>
  <c r="AB966" i="3"/>
  <c r="AF966" i="3" s="1"/>
  <c r="AB967" i="3"/>
  <c r="AB968" i="3"/>
  <c r="AF968" i="3" s="1"/>
  <c r="AB969" i="3"/>
  <c r="AF969" i="3" s="1"/>
  <c r="AB970" i="3"/>
  <c r="AB971" i="3"/>
  <c r="AB972" i="3"/>
  <c r="AB973" i="3"/>
  <c r="AB974" i="3"/>
  <c r="AF974" i="3" s="1"/>
  <c r="AB975" i="3"/>
  <c r="AF975" i="3" s="1"/>
  <c r="AB976" i="3"/>
  <c r="AF976" i="3" s="1"/>
  <c r="AB977" i="3"/>
  <c r="AF977" i="3" s="1"/>
  <c r="AB978" i="3"/>
  <c r="AF978" i="3" s="1"/>
  <c r="AB979" i="3"/>
  <c r="AF979" i="3" s="1"/>
  <c r="AB980" i="3"/>
  <c r="AF980" i="3" s="1"/>
  <c r="AB981" i="3"/>
  <c r="AF981" i="3" s="1"/>
  <c r="AB982" i="3"/>
  <c r="AF982" i="3" s="1"/>
  <c r="AB983" i="3"/>
  <c r="AF983" i="3" s="1"/>
  <c r="AB984" i="3"/>
  <c r="AF984" i="3" s="1"/>
  <c r="AB985" i="3"/>
  <c r="AF985" i="3" s="1"/>
  <c r="AB986" i="3"/>
  <c r="AB987" i="3"/>
  <c r="AB988" i="3"/>
  <c r="AB989" i="3"/>
  <c r="AB990" i="3"/>
  <c r="AF990" i="3" s="1"/>
  <c r="AB991" i="3"/>
  <c r="AF991" i="3" s="1"/>
  <c r="AB992" i="3"/>
  <c r="AF992" i="3" s="1"/>
  <c r="AB993" i="3"/>
  <c r="AF993" i="3" s="1"/>
  <c r="AB994" i="3"/>
  <c r="AF994" i="3" s="1"/>
  <c r="AB995" i="3"/>
  <c r="AF995" i="3" s="1"/>
  <c r="AB996" i="3"/>
  <c r="AF996" i="3" s="1"/>
  <c r="AB997" i="3"/>
  <c r="AB998" i="3"/>
  <c r="AB999" i="3"/>
  <c r="AF999" i="3" s="1"/>
  <c r="AB1000" i="3"/>
  <c r="AF1000" i="3" s="1"/>
  <c r="AB1001" i="3"/>
  <c r="AF1001" i="3" s="1"/>
  <c r="AB1002" i="3"/>
  <c r="AB1003" i="3"/>
  <c r="AB1004" i="3"/>
  <c r="AB1005" i="3"/>
  <c r="AF1005" i="3" s="1"/>
  <c r="AB1006" i="3"/>
  <c r="AF1006" i="3" s="1"/>
  <c r="AB1007" i="3"/>
  <c r="AB1008" i="3"/>
  <c r="AF1008" i="3" s="1"/>
  <c r="AB1009" i="3"/>
  <c r="AF1009" i="3" s="1"/>
  <c r="AB1010" i="3"/>
  <c r="AF1010" i="3" s="1"/>
  <c r="AB1011" i="3"/>
  <c r="AF1011" i="3" s="1"/>
  <c r="AB1012" i="3"/>
  <c r="AF1012" i="3" s="1"/>
  <c r="AB1013" i="3"/>
  <c r="AB1014" i="3"/>
  <c r="AB1015" i="3"/>
  <c r="AF1015" i="3" s="1"/>
  <c r="AB1016" i="3"/>
  <c r="AF1016" i="3" s="1"/>
  <c r="AB1017" i="3"/>
  <c r="AF1017" i="3" s="1"/>
  <c r="AB1018" i="3"/>
  <c r="AB1019" i="3"/>
  <c r="AF1019" i="3" s="1"/>
  <c r="AB1020" i="3"/>
  <c r="AB1021" i="3"/>
  <c r="AB1022" i="3"/>
  <c r="AF1022" i="3" s="1"/>
  <c r="AB1023" i="3"/>
  <c r="AF1023" i="3" s="1"/>
  <c r="AB1024" i="3"/>
  <c r="AF1024" i="3" s="1"/>
  <c r="AB1025" i="3"/>
  <c r="AF1025" i="3" s="1"/>
  <c r="AB1026" i="3"/>
  <c r="AF1026" i="3" s="1"/>
  <c r="AB1027" i="3"/>
  <c r="AF1027" i="3" s="1"/>
  <c r="AB1028" i="3"/>
  <c r="AF1028" i="3" s="1"/>
  <c r="AB1029" i="3"/>
  <c r="AB1030" i="3"/>
  <c r="AB1031" i="3"/>
  <c r="AF1031" i="3" s="1"/>
  <c r="AB1032" i="3"/>
  <c r="AF1032" i="3" s="1"/>
  <c r="AB1033" i="3"/>
  <c r="AF1033" i="3" s="1"/>
  <c r="AB1034" i="3"/>
  <c r="AF1034" i="3" s="1"/>
  <c r="AB1035" i="3"/>
  <c r="AB1036" i="3"/>
  <c r="AB1037" i="3"/>
  <c r="AF1037" i="3" s="1"/>
  <c r="AB1038" i="3"/>
  <c r="AB1039" i="3"/>
  <c r="AB1040" i="3"/>
  <c r="AF1040" i="3" s="1"/>
  <c r="AB1041" i="3"/>
  <c r="AF1041" i="3" s="1"/>
  <c r="AB1042" i="3"/>
  <c r="AF1042" i="3" s="1"/>
  <c r="AB1043" i="3"/>
  <c r="AF1043" i="3" s="1"/>
  <c r="AB1044" i="3"/>
  <c r="AF1044" i="3" s="1"/>
  <c r="AB1045" i="3"/>
  <c r="AB1046" i="3"/>
  <c r="AB1047" i="3"/>
  <c r="AF1047" i="3" s="1"/>
  <c r="AB1048" i="3"/>
  <c r="AF1048" i="3" s="1"/>
  <c r="AB1049" i="3"/>
  <c r="AF1049" i="3" s="1"/>
  <c r="AB1050" i="3"/>
  <c r="AF1050" i="3" s="1"/>
  <c r="AB1051" i="3"/>
  <c r="AB1052" i="3"/>
  <c r="AB1053" i="3"/>
  <c r="AB1054" i="3"/>
  <c r="AF1054" i="3" s="1"/>
  <c r="AB1055" i="3"/>
  <c r="AF1055" i="3" s="1"/>
  <c r="AB1056" i="3"/>
  <c r="AF1056" i="3" s="1"/>
  <c r="AB1057" i="3"/>
  <c r="AF1057" i="3" s="1"/>
  <c r="AB1058" i="3"/>
  <c r="AF1058" i="3" s="1"/>
  <c r="AB1059" i="3"/>
  <c r="AF1059" i="3" s="1"/>
  <c r="AB1060" i="3"/>
  <c r="AF1060" i="3" s="1"/>
  <c r="AB1061" i="3"/>
  <c r="AB1062" i="3"/>
  <c r="AF1062" i="3" s="1"/>
  <c r="AB1063" i="3"/>
  <c r="AF1063" i="3" s="1"/>
  <c r="AB1064" i="3"/>
  <c r="AF1064" i="3" s="1"/>
  <c r="AB1065" i="3"/>
  <c r="AF1065" i="3" s="1"/>
  <c r="AB1066" i="3"/>
  <c r="AB1067" i="3"/>
  <c r="AB1068" i="3"/>
  <c r="AB1069" i="3"/>
  <c r="AF1069" i="3" s="1"/>
  <c r="AB1070" i="3"/>
  <c r="AF1070" i="3" s="1"/>
  <c r="AB1071" i="3"/>
  <c r="AF1071" i="3" s="1"/>
  <c r="AB1072" i="3"/>
  <c r="AF1072" i="3" s="1"/>
  <c r="AB1073" i="3"/>
  <c r="AF1073" i="3" s="1"/>
  <c r="AB1074" i="3"/>
  <c r="AF1074" i="3" s="1"/>
  <c r="AB1075" i="3"/>
  <c r="AF1075" i="3" s="1"/>
  <c r="AB1076" i="3"/>
  <c r="AF1076" i="3" s="1"/>
  <c r="AB1077" i="3"/>
  <c r="AB1078" i="3"/>
  <c r="AF1078" i="3" s="1"/>
  <c r="AB1079" i="3"/>
  <c r="AF1079" i="3" s="1"/>
  <c r="AB1080" i="3"/>
  <c r="AF1080" i="3" s="1"/>
  <c r="AB1081" i="3"/>
  <c r="AF1081" i="3" s="1"/>
  <c r="AB1082" i="3"/>
  <c r="AB1083" i="3"/>
  <c r="AF1083" i="3" s="1"/>
  <c r="AB1084" i="3"/>
  <c r="AF1084" i="3" s="1"/>
  <c r="AB1085" i="3"/>
  <c r="AB1086" i="3"/>
  <c r="AB1087" i="3"/>
  <c r="AF1087" i="3" s="1"/>
  <c r="AB1088" i="3"/>
  <c r="AF1088" i="3" s="1"/>
  <c r="AB1089" i="3"/>
  <c r="AF1089" i="3" s="1"/>
  <c r="AB1090" i="3"/>
  <c r="AF1090" i="3" s="1"/>
  <c r="AB1091" i="3"/>
  <c r="AF1091" i="3" s="1"/>
  <c r="AB1092" i="3"/>
  <c r="AF1092" i="3" s="1"/>
  <c r="AB1093" i="3"/>
  <c r="AB1094" i="3"/>
  <c r="AF1094" i="3" s="1"/>
  <c r="AB1095" i="3"/>
  <c r="AF1095" i="3" s="1"/>
  <c r="AB1096" i="3"/>
  <c r="AF1096" i="3" s="1"/>
  <c r="AB1097" i="3"/>
  <c r="AF1097" i="3" s="1"/>
  <c r="AB1098" i="3"/>
  <c r="AB1099" i="3"/>
  <c r="AB1100" i="3"/>
  <c r="AB1101" i="3"/>
  <c r="AF1101" i="3" s="1"/>
  <c r="AB1102" i="3"/>
  <c r="AF1102" i="3" s="1"/>
  <c r="AB1103" i="3"/>
  <c r="AF1103" i="3" s="1"/>
  <c r="AB1104" i="3"/>
  <c r="AF1104" i="3" s="1"/>
  <c r="AB1105" i="3"/>
  <c r="AF1105" i="3" s="1"/>
  <c r="AB1106" i="3"/>
  <c r="AF1106" i="3" s="1"/>
  <c r="AB1107" i="3"/>
  <c r="AF1107" i="3" s="1"/>
  <c r="AB1108" i="3"/>
  <c r="AF1108" i="3" s="1"/>
  <c r="AB1109" i="3"/>
  <c r="AB1110" i="3"/>
  <c r="AF1110" i="3" s="1"/>
  <c r="AB1111" i="3"/>
  <c r="AF1111" i="3" s="1"/>
  <c r="AB1112" i="3"/>
  <c r="AF1112" i="3" s="1"/>
  <c r="AB1113" i="3"/>
  <c r="AF1113" i="3" s="1"/>
  <c r="AB1114" i="3"/>
  <c r="AB1115" i="3"/>
  <c r="AB1116" i="3"/>
  <c r="AB1117" i="3"/>
  <c r="AF1117" i="3" s="1"/>
  <c r="AB1118" i="3"/>
  <c r="AF1118" i="3" s="1"/>
  <c r="AB1119" i="3"/>
  <c r="AF1119" i="3" s="1"/>
  <c r="AB1120" i="3"/>
  <c r="AF1120" i="3" s="1"/>
  <c r="AB1121" i="3"/>
  <c r="AF1121" i="3" s="1"/>
  <c r="AB1122" i="3"/>
  <c r="AF1122" i="3" s="1"/>
  <c r="AB1123" i="3"/>
  <c r="AF1123" i="3" s="1"/>
  <c r="AB1124" i="3"/>
  <c r="AF1124" i="3" s="1"/>
  <c r="AB1125" i="3"/>
  <c r="AF1125" i="3" s="1"/>
  <c r="AB1126" i="3"/>
  <c r="AF1126" i="3" s="1"/>
  <c r="AB1127" i="3"/>
  <c r="AF1127" i="3" s="1"/>
  <c r="AB1128" i="3"/>
  <c r="AF1128" i="3" s="1"/>
  <c r="AB1129" i="3"/>
  <c r="AF1129" i="3" s="1"/>
  <c r="AB1130" i="3"/>
  <c r="AB1131" i="3"/>
  <c r="AB1132" i="3"/>
  <c r="AB1133" i="3"/>
  <c r="AB1134" i="3"/>
  <c r="AB1135" i="3"/>
  <c r="AF1135" i="3" s="1"/>
  <c r="AB1136" i="3"/>
  <c r="AF1136" i="3" s="1"/>
  <c r="AB1137" i="3"/>
  <c r="AF1137" i="3" s="1"/>
  <c r="AB1138" i="3"/>
  <c r="AF1138" i="3" s="1"/>
  <c r="AB1139" i="3"/>
  <c r="AF1139" i="3" s="1"/>
  <c r="AB1140" i="3"/>
  <c r="AF1140" i="3" s="1"/>
  <c r="AB1141" i="3"/>
  <c r="AB1142" i="3"/>
  <c r="AF1142" i="3" s="1"/>
  <c r="AB1143" i="3"/>
  <c r="AF1143" i="3" s="1"/>
  <c r="AB1144" i="3"/>
  <c r="AF1144" i="3" s="1"/>
  <c r="AB1145" i="3"/>
  <c r="AF1145" i="3" s="1"/>
  <c r="AB1146" i="3"/>
  <c r="AF1146" i="3" s="1"/>
  <c r="AB1147" i="3"/>
  <c r="AF1147" i="3" s="1"/>
  <c r="AB1148" i="3"/>
  <c r="AB1149" i="3"/>
  <c r="AF82" i="3"/>
  <c r="AF98" i="3"/>
  <c r="AF147" i="3"/>
  <c r="AF259" i="3"/>
  <c r="AF499" i="3"/>
  <c r="AF675" i="3"/>
  <c r="AF1046" i="3"/>
  <c r="AF195" i="3"/>
  <c r="AF306" i="3"/>
  <c r="AF307" i="3"/>
  <c r="AF787" i="3"/>
  <c r="AF967" i="3"/>
  <c r="AD541" i="3"/>
  <c r="AE541" i="3"/>
  <c r="AD542" i="3"/>
  <c r="AE542" i="3"/>
  <c r="AD543" i="3"/>
  <c r="AE543" i="3"/>
  <c r="AD544" i="3"/>
  <c r="AE544" i="3"/>
  <c r="AD545" i="3"/>
  <c r="AE545" i="3"/>
  <c r="AD546" i="3"/>
  <c r="AE546" i="3"/>
  <c r="AD547" i="3"/>
  <c r="AE547" i="3"/>
  <c r="AD548" i="3"/>
  <c r="AE548" i="3"/>
  <c r="AD549" i="3"/>
  <c r="AE549" i="3"/>
  <c r="AD550" i="3"/>
  <c r="AE550" i="3"/>
  <c r="AD551" i="3"/>
  <c r="AE551" i="3"/>
  <c r="AD552" i="3"/>
  <c r="AE552" i="3"/>
  <c r="AD553" i="3"/>
  <c r="AE553" i="3"/>
  <c r="AD554" i="3"/>
  <c r="AE554" i="3"/>
  <c r="AD555" i="3"/>
  <c r="AE555" i="3"/>
  <c r="AD556" i="3"/>
  <c r="AE556" i="3"/>
  <c r="AD557" i="3"/>
  <c r="AE557" i="3"/>
  <c r="AD558" i="3"/>
  <c r="AE558" i="3"/>
  <c r="AD559" i="3"/>
  <c r="AE559" i="3"/>
  <c r="AD560" i="3"/>
  <c r="AE560" i="3"/>
  <c r="AD561" i="3"/>
  <c r="AE561" i="3"/>
  <c r="AD562" i="3"/>
  <c r="AE562" i="3"/>
  <c r="AD563" i="3"/>
  <c r="AE563" i="3"/>
  <c r="AD564" i="3"/>
  <c r="AE564" i="3"/>
  <c r="AD565" i="3"/>
  <c r="AE565" i="3"/>
  <c r="AD566" i="3"/>
  <c r="AE566" i="3"/>
  <c r="AD567" i="3"/>
  <c r="AE567" i="3"/>
  <c r="AD568" i="3"/>
  <c r="AE568" i="3"/>
  <c r="AD569" i="3"/>
  <c r="AE569" i="3"/>
  <c r="AD570" i="3"/>
  <c r="AE570" i="3"/>
  <c r="AD571" i="3"/>
  <c r="AE571" i="3"/>
  <c r="AD572" i="3"/>
  <c r="AE572" i="3"/>
  <c r="AD573" i="3"/>
  <c r="AE573" i="3"/>
  <c r="AD388" i="3"/>
  <c r="AE388" i="3"/>
  <c r="AD389" i="3"/>
  <c r="AE389" i="3"/>
  <c r="AD390" i="3"/>
  <c r="AE390" i="3"/>
  <c r="AD391" i="3"/>
  <c r="AE391" i="3"/>
  <c r="AD392" i="3"/>
  <c r="AE392" i="3"/>
  <c r="AD393" i="3"/>
  <c r="AE393" i="3"/>
  <c r="AD394" i="3"/>
  <c r="AE394" i="3"/>
  <c r="AD395" i="3"/>
  <c r="AE395" i="3"/>
  <c r="AD396" i="3"/>
  <c r="AE396" i="3"/>
  <c r="AD397" i="3"/>
  <c r="AE397" i="3"/>
  <c r="AD398" i="3"/>
  <c r="AE398" i="3"/>
  <c r="AD399" i="3"/>
  <c r="AE399" i="3"/>
  <c r="AD400" i="3"/>
  <c r="AE400" i="3"/>
  <c r="AD401" i="3"/>
  <c r="AE401" i="3"/>
  <c r="AD402" i="3"/>
  <c r="AE402" i="3"/>
  <c r="AD403" i="3"/>
  <c r="AE403" i="3"/>
  <c r="AD404" i="3"/>
  <c r="AE404" i="3"/>
  <c r="AD405" i="3"/>
  <c r="AE405" i="3"/>
  <c r="AD406" i="3"/>
  <c r="AE406" i="3"/>
  <c r="AD407" i="3"/>
  <c r="AE407" i="3"/>
  <c r="AD408" i="3"/>
  <c r="AE408" i="3"/>
  <c r="AD409" i="3"/>
  <c r="AE409" i="3"/>
  <c r="AD410" i="3"/>
  <c r="AE410" i="3"/>
  <c r="AD411" i="3"/>
  <c r="AE411" i="3"/>
  <c r="AD412" i="3"/>
  <c r="AE412" i="3"/>
  <c r="AD413" i="3"/>
  <c r="AE413" i="3"/>
  <c r="AD414" i="3"/>
  <c r="AE414" i="3"/>
  <c r="AD415" i="3"/>
  <c r="AE415" i="3"/>
  <c r="AD416" i="3"/>
  <c r="AE416" i="3"/>
  <c r="AD417" i="3"/>
  <c r="AE417" i="3"/>
  <c r="AD418" i="3"/>
  <c r="AE418" i="3"/>
  <c r="AD419" i="3"/>
  <c r="AE419" i="3"/>
  <c r="AD420" i="3"/>
  <c r="AE420" i="3"/>
  <c r="AD299" i="3"/>
  <c r="AE299" i="3"/>
  <c r="AD300" i="3"/>
  <c r="AE300" i="3"/>
  <c r="AD301" i="3"/>
  <c r="AE301" i="3"/>
  <c r="AD302" i="3"/>
  <c r="AE302" i="3"/>
  <c r="AD303" i="3"/>
  <c r="AE303" i="3"/>
  <c r="AD304" i="3"/>
  <c r="AE304" i="3"/>
  <c r="AD305" i="3"/>
  <c r="AE305" i="3"/>
  <c r="AD306" i="3"/>
  <c r="AE306" i="3"/>
  <c r="AD307" i="3"/>
  <c r="AE307" i="3"/>
  <c r="AD308" i="3"/>
  <c r="AE308" i="3"/>
  <c r="AD309" i="3"/>
  <c r="AE309" i="3"/>
  <c r="AD310" i="3"/>
  <c r="AE310" i="3"/>
  <c r="AD311" i="3"/>
  <c r="AE311" i="3"/>
  <c r="AD312" i="3"/>
  <c r="AE312" i="3"/>
  <c r="AD313" i="3"/>
  <c r="AE313" i="3"/>
  <c r="AD314" i="3"/>
  <c r="AE314" i="3"/>
  <c r="AD315" i="3"/>
  <c r="AE315" i="3"/>
  <c r="AD316" i="3"/>
  <c r="AE316" i="3"/>
  <c r="AD317" i="3"/>
  <c r="AE317" i="3"/>
  <c r="AD318" i="3"/>
  <c r="AE318" i="3"/>
  <c r="AD319" i="3"/>
  <c r="AE319" i="3"/>
  <c r="AD320" i="3"/>
  <c r="AE320" i="3"/>
  <c r="AD321" i="3"/>
  <c r="AE321" i="3"/>
  <c r="AD322" i="3"/>
  <c r="AE322" i="3"/>
  <c r="AD323" i="3"/>
  <c r="AE323" i="3"/>
  <c r="AD324" i="3"/>
  <c r="AE324" i="3"/>
  <c r="AD325" i="3"/>
  <c r="AE325" i="3"/>
  <c r="AD326" i="3"/>
  <c r="AE326" i="3"/>
  <c r="AD327" i="3"/>
  <c r="AE327" i="3"/>
  <c r="AD328" i="3"/>
  <c r="AE328" i="3"/>
  <c r="AE1141" i="3"/>
  <c r="AE1142" i="3"/>
  <c r="AE1143" i="3"/>
  <c r="AE1144" i="3"/>
  <c r="AE1145" i="3"/>
  <c r="AE1146" i="3"/>
  <c r="AE1147" i="3"/>
  <c r="AE1148" i="3"/>
  <c r="AE1149" i="3"/>
  <c r="AD1141" i="3"/>
  <c r="AD1142" i="3"/>
  <c r="AD1143" i="3"/>
  <c r="AD1144" i="3"/>
  <c r="AD1145" i="3"/>
  <c r="AD1146" i="3"/>
  <c r="AD1147" i="3"/>
  <c r="AD1148" i="3"/>
  <c r="AD1149" i="3"/>
  <c r="D1141" i="3"/>
  <c r="D1142" i="3"/>
  <c r="D1143" i="3"/>
  <c r="D1144" i="3"/>
  <c r="D1145" i="3"/>
  <c r="D1146" i="3"/>
  <c r="D1147" i="3"/>
  <c r="D1148" i="3"/>
  <c r="D1149" i="3"/>
  <c r="C1141" i="3"/>
  <c r="C1142" i="3"/>
  <c r="C1143" i="3"/>
  <c r="C1144" i="3"/>
  <c r="C1145" i="3"/>
  <c r="C1146" i="3"/>
  <c r="C1147" i="3"/>
  <c r="C1148" i="3"/>
  <c r="C1149" i="3"/>
  <c r="AE1141" i="2"/>
  <c r="AE1142" i="2"/>
  <c r="AE1143" i="2"/>
  <c r="AE1144" i="2"/>
  <c r="AE1145" i="2"/>
  <c r="AE1146" i="2"/>
  <c r="AE1147" i="2"/>
  <c r="AE1148" i="2"/>
  <c r="AE1149" i="2"/>
  <c r="AD1141" i="2"/>
  <c r="AD1142" i="2"/>
  <c r="AD1143" i="2"/>
  <c r="AD1144" i="2"/>
  <c r="AD1145" i="2"/>
  <c r="AD1146" i="2"/>
  <c r="AD1147" i="2"/>
  <c r="AD1148" i="2"/>
  <c r="AD1149" i="2"/>
  <c r="D1141" i="2"/>
  <c r="D1142" i="2"/>
  <c r="D1143" i="2"/>
  <c r="D1144" i="2"/>
  <c r="D1145" i="2"/>
  <c r="D1146" i="2"/>
  <c r="D1147" i="2"/>
  <c r="D1148" i="2"/>
  <c r="D1149" i="2"/>
  <c r="C1141" i="2"/>
  <c r="C1142" i="2"/>
  <c r="C1143" i="2"/>
  <c r="C1144" i="2"/>
  <c r="C1145" i="2"/>
  <c r="C1146" i="2"/>
  <c r="C1147" i="2"/>
  <c r="C1148" i="2"/>
  <c r="C1149" i="2"/>
  <c r="AE1140" i="3"/>
  <c r="AD1140" i="3"/>
  <c r="D1140" i="3"/>
  <c r="C1140" i="3"/>
  <c r="AE1139" i="3"/>
  <c r="AD1139" i="3"/>
  <c r="D1139" i="3"/>
  <c r="C1139" i="3"/>
  <c r="AE1138" i="3"/>
  <c r="AD1138" i="3"/>
  <c r="D1138" i="3"/>
  <c r="C1138" i="3"/>
  <c r="AE1137" i="3"/>
  <c r="AD1137" i="3"/>
  <c r="D1137" i="3"/>
  <c r="C1137" i="3"/>
  <c r="AE1136" i="3"/>
  <c r="AD1136" i="3"/>
  <c r="D1136" i="3"/>
  <c r="C1136" i="3"/>
  <c r="AE1135" i="3"/>
  <c r="AD1135" i="3"/>
  <c r="D1135" i="3"/>
  <c r="C1135" i="3"/>
  <c r="AE1134" i="3"/>
  <c r="AD1134" i="3"/>
  <c r="D1134" i="3"/>
  <c r="C1134" i="3"/>
  <c r="AE1133" i="3"/>
  <c r="AD1133" i="3"/>
  <c r="D1133" i="3"/>
  <c r="C1133" i="3"/>
  <c r="AE1132" i="3"/>
  <c r="AD1132" i="3"/>
  <c r="D1132" i="3"/>
  <c r="C1132" i="3"/>
  <c r="AE1131" i="3"/>
  <c r="AD1131" i="3"/>
  <c r="D1131" i="3"/>
  <c r="C1131" i="3"/>
  <c r="AE1130" i="3"/>
  <c r="AD1130" i="3"/>
  <c r="D1130" i="3"/>
  <c r="C1130" i="3"/>
  <c r="AE1129" i="3"/>
  <c r="AD1129" i="3"/>
  <c r="D1129" i="3"/>
  <c r="C1129" i="3"/>
  <c r="AE1128" i="3"/>
  <c r="AD1128" i="3"/>
  <c r="D1128" i="3"/>
  <c r="C1128" i="3"/>
  <c r="AE1127" i="3"/>
  <c r="AD1127" i="3"/>
  <c r="D1127" i="3"/>
  <c r="C1127" i="3"/>
  <c r="AE1126" i="3"/>
  <c r="AD1126" i="3"/>
  <c r="D1126" i="3"/>
  <c r="C1126" i="3"/>
  <c r="AE1125" i="3"/>
  <c r="AD1125" i="3"/>
  <c r="D1125" i="3"/>
  <c r="C1125" i="3"/>
  <c r="AE1124" i="3"/>
  <c r="AD1124" i="3"/>
  <c r="D1124" i="3"/>
  <c r="C1124" i="3"/>
  <c r="AE1123" i="3"/>
  <c r="AD1123" i="3"/>
  <c r="D1123" i="3"/>
  <c r="C1123" i="3"/>
  <c r="AE1122" i="3"/>
  <c r="AD1122" i="3"/>
  <c r="D1122" i="3"/>
  <c r="C1122" i="3"/>
  <c r="AE1121" i="3"/>
  <c r="AD1121" i="3"/>
  <c r="D1121" i="3"/>
  <c r="C1121" i="3"/>
  <c r="AE1120" i="3"/>
  <c r="AD1120" i="3"/>
  <c r="D1120" i="3"/>
  <c r="C1120" i="3"/>
  <c r="AE1119" i="3"/>
  <c r="AD1119" i="3"/>
  <c r="D1119" i="3"/>
  <c r="C1119" i="3"/>
  <c r="AE1118" i="3"/>
  <c r="AD1118" i="3"/>
  <c r="D1118" i="3"/>
  <c r="C1118" i="3"/>
  <c r="AE1117" i="3"/>
  <c r="AD1117" i="3"/>
  <c r="D1117" i="3"/>
  <c r="C1117" i="3"/>
  <c r="AE1116" i="3"/>
  <c r="AD1116" i="3"/>
  <c r="D1116" i="3"/>
  <c r="C1116" i="3"/>
  <c r="AE1115" i="3"/>
  <c r="AD1115" i="3"/>
  <c r="D1115" i="3"/>
  <c r="C1115" i="3"/>
  <c r="AE1114" i="3"/>
  <c r="AD1114" i="3"/>
  <c r="D1114" i="3"/>
  <c r="C1114" i="3"/>
  <c r="AE1113" i="3"/>
  <c r="AD1113" i="3"/>
  <c r="D1113" i="3"/>
  <c r="C1113" i="3"/>
  <c r="AE1112" i="3"/>
  <c r="AD1112" i="3"/>
  <c r="D1112" i="3"/>
  <c r="C1112" i="3"/>
  <c r="AE1111" i="3"/>
  <c r="AD1111" i="3"/>
  <c r="D1111" i="3"/>
  <c r="C1111" i="3"/>
  <c r="AE1110" i="3"/>
  <c r="AD1110" i="3"/>
  <c r="D1110" i="3"/>
  <c r="C1110" i="3"/>
  <c r="AE1109" i="3"/>
  <c r="AD1109" i="3"/>
  <c r="D1109" i="3"/>
  <c r="C1109" i="3"/>
  <c r="AE1108" i="3"/>
  <c r="AD1108" i="3"/>
  <c r="D1108" i="3"/>
  <c r="C1108" i="3"/>
  <c r="AE1107" i="3"/>
  <c r="AD1107" i="3"/>
  <c r="D1107" i="3"/>
  <c r="C1107" i="3"/>
  <c r="AE1106" i="3"/>
  <c r="AD1106" i="3"/>
  <c r="D1106" i="3"/>
  <c r="C1106" i="3"/>
  <c r="AE1105" i="3"/>
  <c r="AD1105" i="3"/>
  <c r="D1105" i="3"/>
  <c r="C1105" i="3"/>
  <c r="AE1104" i="3"/>
  <c r="AD1104" i="3"/>
  <c r="D1104" i="3"/>
  <c r="C1104" i="3"/>
  <c r="AE1103" i="3"/>
  <c r="AD1103" i="3"/>
  <c r="D1103" i="3"/>
  <c r="C1103" i="3"/>
  <c r="AE1102" i="3"/>
  <c r="AD1102" i="3"/>
  <c r="D1102" i="3"/>
  <c r="C1102" i="3"/>
  <c r="AE1101" i="3"/>
  <c r="AD1101" i="3"/>
  <c r="D1101" i="3"/>
  <c r="C1101" i="3"/>
  <c r="AE1100" i="3"/>
  <c r="AD1100" i="3"/>
  <c r="D1100" i="3"/>
  <c r="C1100" i="3"/>
  <c r="AE1099" i="3"/>
  <c r="AD1099" i="3"/>
  <c r="D1099" i="3"/>
  <c r="C1099" i="3"/>
  <c r="AE1098" i="3"/>
  <c r="AD1098" i="3"/>
  <c r="D1098" i="3"/>
  <c r="C1098" i="3"/>
  <c r="AE1097" i="3"/>
  <c r="AD1097" i="3"/>
  <c r="D1097" i="3"/>
  <c r="C1097" i="3"/>
  <c r="AE1096" i="3"/>
  <c r="AD1096" i="3"/>
  <c r="D1096" i="3"/>
  <c r="C1096" i="3"/>
  <c r="AE1095" i="3"/>
  <c r="AD1095" i="3"/>
  <c r="D1095" i="3"/>
  <c r="C1095" i="3"/>
  <c r="AE1094" i="3"/>
  <c r="AD1094" i="3"/>
  <c r="D1094" i="3"/>
  <c r="C1094" i="3"/>
  <c r="AE1093" i="3"/>
  <c r="AD1093" i="3"/>
  <c r="D1093" i="3"/>
  <c r="C1093" i="3"/>
  <c r="AE1092" i="3"/>
  <c r="AD1092" i="3"/>
  <c r="D1092" i="3"/>
  <c r="C1092" i="3"/>
  <c r="AE1091" i="3"/>
  <c r="AD1091" i="3"/>
  <c r="D1091" i="3"/>
  <c r="C1091" i="3"/>
  <c r="AE1090" i="3"/>
  <c r="AD1090" i="3"/>
  <c r="D1090" i="3"/>
  <c r="C1090" i="3"/>
  <c r="AE1089" i="3"/>
  <c r="AD1089" i="3"/>
  <c r="D1089" i="3"/>
  <c r="C1089" i="3"/>
  <c r="AE1088" i="3"/>
  <c r="AD1088" i="3"/>
  <c r="D1088" i="3"/>
  <c r="C1088" i="3"/>
  <c r="AE1087" i="3"/>
  <c r="AD1087" i="3"/>
  <c r="D1087" i="3"/>
  <c r="C1087" i="3"/>
  <c r="AE1086" i="3"/>
  <c r="AD1086" i="3"/>
  <c r="D1086" i="3"/>
  <c r="C1086" i="3"/>
  <c r="AE1085" i="3"/>
  <c r="AD1085" i="3"/>
  <c r="D1085" i="3"/>
  <c r="C1085" i="3"/>
  <c r="AE1084" i="3"/>
  <c r="AD1084" i="3"/>
  <c r="D1084" i="3"/>
  <c r="C1084" i="3"/>
  <c r="AE1083" i="3"/>
  <c r="AD1083" i="3"/>
  <c r="D1083" i="3"/>
  <c r="C1083" i="3"/>
  <c r="AE1082" i="3"/>
  <c r="AD1082" i="3"/>
  <c r="D1082" i="3"/>
  <c r="C1082" i="3"/>
  <c r="AE1081" i="3"/>
  <c r="AD1081" i="3"/>
  <c r="D1081" i="3"/>
  <c r="C1081" i="3"/>
  <c r="AE1080" i="3"/>
  <c r="AD1080" i="3"/>
  <c r="D1080" i="3"/>
  <c r="C1080" i="3"/>
  <c r="AE1079" i="3"/>
  <c r="AD1079" i="3"/>
  <c r="D1079" i="3"/>
  <c r="C1079" i="3"/>
  <c r="AE1078" i="3"/>
  <c r="AD1078" i="3"/>
  <c r="D1078" i="3"/>
  <c r="C1078" i="3"/>
  <c r="AE1077" i="3"/>
  <c r="AD1077" i="3"/>
  <c r="D1077" i="3"/>
  <c r="C1077" i="3"/>
  <c r="AE1076" i="3"/>
  <c r="AD1076" i="3"/>
  <c r="D1076" i="3"/>
  <c r="C1076" i="3"/>
  <c r="AE1075" i="3"/>
  <c r="AD1075" i="3"/>
  <c r="D1075" i="3"/>
  <c r="C1075" i="3"/>
  <c r="AE1074" i="3"/>
  <c r="AD1074" i="3"/>
  <c r="D1074" i="3"/>
  <c r="C1074" i="3"/>
  <c r="AE1073" i="3"/>
  <c r="AD1073" i="3"/>
  <c r="D1073" i="3"/>
  <c r="C1073" i="3"/>
  <c r="AE1072" i="3"/>
  <c r="AD1072" i="3"/>
  <c r="D1072" i="3"/>
  <c r="C1072" i="3"/>
  <c r="AE1071" i="3"/>
  <c r="AD1071" i="3"/>
  <c r="D1071" i="3"/>
  <c r="C1071" i="3"/>
  <c r="AE1070" i="3"/>
  <c r="AD1070" i="3"/>
  <c r="D1070" i="3"/>
  <c r="C1070" i="3"/>
  <c r="AE1069" i="3"/>
  <c r="AD1069" i="3"/>
  <c r="D1069" i="3"/>
  <c r="C1069" i="3"/>
  <c r="AE1068" i="3"/>
  <c r="AD1068" i="3"/>
  <c r="D1068" i="3"/>
  <c r="C1068" i="3"/>
  <c r="AE1067" i="3"/>
  <c r="AD1067" i="3"/>
  <c r="D1067" i="3"/>
  <c r="C1067" i="3"/>
  <c r="AE1066" i="3"/>
  <c r="AD1066" i="3"/>
  <c r="D1066" i="3"/>
  <c r="C1066" i="3"/>
  <c r="AE1065" i="3"/>
  <c r="AD1065" i="3"/>
  <c r="D1065" i="3"/>
  <c r="C1065" i="3"/>
  <c r="AE1064" i="3"/>
  <c r="AD1064" i="3"/>
  <c r="D1064" i="3"/>
  <c r="C1064" i="3"/>
  <c r="AE1063" i="3"/>
  <c r="AD1063" i="3"/>
  <c r="D1063" i="3"/>
  <c r="C1063" i="3"/>
  <c r="AE1062" i="3"/>
  <c r="AD1062" i="3"/>
  <c r="D1062" i="3"/>
  <c r="C1062" i="3"/>
  <c r="AE1061" i="3"/>
  <c r="AD1061" i="3"/>
  <c r="D1061" i="3"/>
  <c r="C1061" i="3"/>
  <c r="AE1060" i="3"/>
  <c r="AD1060" i="3"/>
  <c r="D1060" i="3"/>
  <c r="C1060" i="3"/>
  <c r="AE1059" i="3"/>
  <c r="AD1059" i="3"/>
  <c r="D1059" i="3"/>
  <c r="C1059" i="3"/>
  <c r="AE1058" i="3"/>
  <c r="AD1058" i="3"/>
  <c r="D1058" i="3"/>
  <c r="C1058" i="3"/>
  <c r="AE1057" i="3"/>
  <c r="AD1057" i="3"/>
  <c r="D1057" i="3"/>
  <c r="C1057" i="3"/>
  <c r="AE1056" i="3"/>
  <c r="AD1056" i="3"/>
  <c r="D1056" i="3"/>
  <c r="C1056" i="3"/>
  <c r="AE1055" i="3"/>
  <c r="AD1055" i="3"/>
  <c r="D1055" i="3"/>
  <c r="C1055" i="3"/>
  <c r="AE1054" i="3"/>
  <c r="AD1054" i="3"/>
  <c r="D1054" i="3"/>
  <c r="C1054" i="3"/>
  <c r="AE1053" i="3"/>
  <c r="AD1053" i="3"/>
  <c r="D1053" i="3"/>
  <c r="C1053" i="3"/>
  <c r="AE1052" i="3"/>
  <c r="AD1052" i="3"/>
  <c r="D1052" i="3"/>
  <c r="C1052" i="3"/>
  <c r="AE1051" i="3"/>
  <c r="AD1051" i="3"/>
  <c r="D1051" i="3"/>
  <c r="C1051" i="3"/>
  <c r="AE1050" i="3"/>
  <c r="AD1050" i="3"/>
  <c r="D1050" i="3"/>
  <c r="C1050" i="3"/>
  <c r="AE1049" i="3"/>
  <c r="AD1049" i="3"/>
  <c r="D1049" i="3"/>
  <c r="C1049" i="3"/>
  <c r="AE1048" i="3"/>
  <c r="AD1048" i="3"/>
  <c r="D1048" i="3"/>
  <c r="C1048" i="3"/>
  <c r="AE1047" i="3"/>
  <c r="AD1047" i="3"/>
  <c r="D1047" i="3"/>
  <c r="C1047" i="3"/>
  <c r="AE1046" i="3"/>
  <c r="AD1046" i="3"/>
  <c r="D1046" i="3"/>
  <c r="C1046" i="3"/>
  <c r="AE1045" i="3"/>
  <c r="AD1045" i="3"/>
  <c r="D1045" i="3"/>
  <c r="C1045" i="3"/>
  <c r="AE1044" i="3"/>
  <c r="AD1044" i="3"/>
  <c r="D1044" i="3"/>
  <c r="C1044" i="3"/>
  <c r="AE1043" i="3"/>
  <c r="AD1043" i="3"/>
  <c r="D1043" i="3"/>
  <c r="C1043" i="3"/>
  <c r="AE1042" i="3"/>
  <c r="AD1042" i="3"/>
  <c r="D1042" i="3"/>
  <c r="C1042" i="3"/>
  <c r="AE1041" i="3"/>
  <c r="AD1041" i="3"/>
  <c r="D1041" i="3"/>
  <c r="C1041" i="3"/>
  <c r="AE1040" i="3"/>
  <c r="AD1040" i="3"/>
  <c r="D1040" i="3"/>
  <c r="C1040" i="3"/>
  <c r="AE1039" i="3"/>
  <c r="AD1039" i="3"/>
  <c r="D1039" i="3"/>
  <c r="C1039" i="3"/>
  <c r="AE1038" i="3"/>
  <c r="AD1038" i="3"/>
  <c r="D1038" i="3"/>
  <c r="C1038" i="3"/>
  <c r="AE1037" i="3"/>
  <c r="AD1037" i="3"/>
  <c r="D1037" i="3"/>
  <c r="C1037" i="3"/>
  <c r="AE1036" i="3"/>
  <c r="AD1036" i="3"/>
  <c r="D1036" i="3"/>
  <c r="C1036" i="3"/>
  <c r="AE1035" i="3"/>
  <c r="AD1035" i="3"/>
  <c r="D1035" i="3"/>
  <c r="C1035" i="3"/>
  <c r="AE1034" i="3"/>
  <c r="AD1034" i="3"/>
  <c r="D1034" i="3"/>
  <c r="C1034" i="3"/>
  <c r="AE1033" i="3"/>
  <c r="AD1033" i="3"/>
  <c r="D1033" i="3"/>
  <c r="C1033" i="3"/>
  <c r="AE1032" i="3"/>
  <c r="AD1032" i="3"/>
  <c r="D1032" i="3"/>
  <c r="C1032" i="3"/>
  <c r="AE1031" i="3"/>
  <c r="AD1031" i="3"/>
  <c r="D1031" i="3"/>
  <c r="C1031" i="3"/>
  <c r="AE1030" i="3"/>
  <c r="AD1030" i="3"/>
  <c r="D1030" i="3"/>
  <c r="C1030" i="3"/>
  <c r="AE1029" i="3"/>
  <c r="AD1029" i="3"/>
  <c r="D1029" i="3"/>
  <c r="C1029" i="3"/>
  <c r="AE1028" i="3"/>
  <c r="AD1028" i="3"/>
  <c r="D1028" i="3"/>
  <c r="C1028" i="3"/>
  <c r="AE1027" i="3"/>
  <c r="AD1027" i="3"/>
  <c r="D1027" i="3"/>
  <c r="C1027" i="3"/>
  <c r="AE1026" i="3"/>
  <c r="AD1026" i="3"/>
  <c r="D1026" i="3"/>
  <c r="C1026" i="3"/>
  <c r="AE1025" i="3"/>
  <c r="AD1025" i="3"/>
  <c r="D1025" i="3"/>
  <c r="C1025" i="3"/>
  <c r="AE1024" i="3"/>
  <c r="AD1024" i="3"/>
  <c r="D1024" i="3"/>
  <c r="C1024" i="3"/>
  <c r="AE1023" i="3"/>
  <c r="AD1023" i="3"/>
  <c r="D1023" i="3"/>
  <c r="C1023" i="3"/>
  <c r="AE1022" i="3"/>
  <c r="AD1022" i="3"/>
  <c r="D1022" i="3"/>
  <c r="C1022" i="3"/>
  <c r="AE1021" i="3"/>
  <c r="AD1021" i="3"/>
  <c r="D1021" i="3"/>
  <c r="C1021" i="3"/>
  <c r="AE1020" i="3"/>
  <c r="AD1020" i="3"/>
  <c r="D1020" i="3"/>
  <c r="C1020" i="3"/>
  <c r="AE1019" i="3"/>
  <c r="AD1019" i="3"/>
  <c r="D1019" i="3"/>
  <c r="C1019" i="3"/>
  <c r="AE1018" i="3"/>
  <c r="AD1018" i="3"/>
  <c r="D1018" i="3"/>
  <c r="C1018" i="3"/>
  <c r="AE1017" i="3"/>
  <c r="AD1017" i="3"/>
  <c r="D1017" i="3"/>
  <c r="C1017" i="3"/>
  <c r="AE1016" i="3"/>
  <c r="AD1016" i="3"/>
  <c r="D1016" i="3"/>
  <c r="C1016" i="3"/>
  <c r="AE1015" i="3"/>
  <c r="AD1015" i="3"/>
  <c r="D1015" i="3"/>
  <c r="C1015" i="3"/>
  <c r="AE1014" i="3"/>
  <c r="AD1014" i="3"/>
  <c r="D1014" i="3"/>
  <c r="C1014" i="3"/>
  <c r="AE1013" i="3"/>
  <c r="AD1013" i="3"/>
  <c r="D1013" i="3"/>
  <c r="C1013" i="3"/>
  <c r="AE1012" i="3"/>
  <c r="AD1012" i="3"/>
  <c r="D1012" i="3"/>
  <c r="C1012" i="3"/>
  <c r="AE1011" i="3"/>
  <c r="AD1011" i="3"/>
  <c r="D1011" i="3"/>
  <c r="C1011" i="3"/>
  <c r="AE1010" i="3"/>
  <c r="AD1010" i="3"/>
  <c r="D1010" i="3"/>
  <c r="C1010" i="3"/>
  <c r="AE1009" i="3"/>
  <c r="AD1009" i="3"/>
  <c r="D1009" i="3"/>
  <c r="C1009" i="3"/>
  <c r="AE1008" i="3"/>
  <c r="AD1008" i="3"/>
  <c r="D1008" i="3"/>
  <c r="C1008" i="3"/>
  <c r="AE1007" i="3"/>
  <c r="AD1007" i="3"/>
  <c r="D1007" i="3"/>
  <c r="C1007" i="3"/>
  <c r="AE1006" i="3"/>
  <c r="AD1006" i="3"/>
  <c r="D1006" i="3"/>
  <c r="C1006" i="3"/>
  <c r="AE1005" i="3"/>
  <c r="AD1005" i="3"/>
  <c r="D1005" i="3"/>
  <c r="C1005" i="3"/>
  <c r="AE1004" i="3"/>
  <c r="AD1004" i="3"/>
  <c r="D1004" i="3"/>
  <c r="C1004" i="3"/>
  <c r="AE1003" i="3"/>
  <c r="AD1003" i="3"/>
  <c r="D1003" i="3"/>
  <c r="C1003" i="3"/>
  <c r="AE1002" i="3"/>
  <c r="AD1002" i="3"/>
  <c r="D1002" i="3"/>
  <c r="C1002" i="3"/>
  <c r="AE1001" i="3"/>
  <c r="AD1001" i="3"/>
  <c r="D1001" i="3"/>
  <c r="C1001" i="3"/>
  <c r="AE1000" i="3"/>
  <c r="AD1000" i="3"/>
  <c r="D1000" i="3"/>
  <c r="C1000" i="3"/>
  <c r="AE999" i="3"/>
  <c r="AD999" i="3"/>
  <c r="D999" i="3"/>
  <c r="C999" i="3"/>
  <c r="AE998" i="3"/>
  <c r="AD998" i="3"/>
  <c r="D998" i="3"/>
  <c r="C998" i="3"/>
  <c r="AE997" i="3"/>
  <c r="AD997" i="3"/>
  <c r="D997" i="3"/>
  <c r="C997" i="3"/>
  <c r="AE996" i="3"/>
  <c r="AD996" i="3"/>
  <c r="D996" i="3"/>
  <c r="C996" i="3"/>
  <c r="AE995" i="3"/>
  <c r="AD995" i="3"/>
  <c r="D995" i="3"/>
  <c r="C995" i="3"/>
  <c r="AE994" i="3"/>
  <c r="AD994" i="3"/>
  <c r="D994" i="3"/>
  <c r="C994" i="3"/>
  <c r="AE993" i="3"/>
  <c r="AD993" i="3"/>
  <c r="D993" i="3"/>
  <c r="C993" i="3"/>
  <c r="AE992" i="3"/>
  <c r="AD992" i="3"/>
  <c r="D992" i="3"/>
  <c r="C992" i="3"/>
  <c r="AE991" i="3"/>
  <c r="AD991" i="3"/>
  <c r="D991" i="3"/>
  <c r="C991" i="3"/>
  <c r="AE990" i="3"/>
  <c r="AD990" i="3"/>
  <c r="D990" i="3"/>
  <c r="C990" i="3"/>
  <c r="AE989" i="3"/>
  <c r="AD989" i="3"/>
  <c r="D989" i="3"/>
  <c r="C989" i="3"/>
  <c r="AE988" i="3"/>
  <c r="AD988" i="3"/>
  <c r="D988" i="3"/>
  <c r="C988" i="3"/>
  <c r="AE987" i="3"/>
  <c r="AD987" i="3"/>
  <c r="D987" i="3"/>
  <c r="C987" i="3"/>
  <c r="AE986" i="3"/>
  <c r="AD986" i="3"/>
  <c r="D986" i="3"/>
  <c r="C986" i="3"/>
  <c r="AE985" i="3"/>
  <c r="AD985" i="3"/>
  <c r="D985" i="3"/>
  <c r="C985" i="3"/>
  <c r="AE984" i="3"/>
  <c r="AD984" i="3"/>
  <c r="D984" i="3"/>
  <c r="C984" i="3"/>
  <c r="AE983" i="3"/>
  <c r="AD983" i="3"/>
  <c r="D983" i="3"/>
  <c r="C983" i="3"/>
  <c r="AE982" i="3"/>
  <c r="AD982" i="3"/>
  <c r="D982" i="3"/>
  <c r="C982" i="3"/>
  <c r="AE981" i="3"/>
  <c r="AD981" i="3"/>
  <c r="D981" i="3"/>
  <c r="C981" i="3"/>
  <c r="AE980" i="3"/>
  <c r="AD980" i="3"/>
  <c r="D980" i="3"/>
  <c r="C980" i="3"/>
  <c r="AE979" i="3"/>
  <c r="AD979" i="3"/>
  <c r="D979" i="3"/>
  <c r="C979" i="3"/>
  <c r="AE978" i="3"/>
  <c r="AD978" i="3"/>
  <c r="D978" i="3"/>
  <c r="C978" i="3"/>
  <c r="AE977" i="3"/>
  <c r="AD977" i="3"/>
  <c r="D977" i="3"/>
  <c r="C977" i="3"/>
  <c r="AE976" i="3"/>
  <c r="AD976" i="3"/>
  <c r="D976" i="3"/>
  <c r="C976" i="3"/>
  <c r="AE975" i="3"/>
  <c r="AD975" i="3"/>
  <c r="D975" i="3"/>
  <c r="C975" i="3"/>
  <c r="AE974" i="3"/>
  <c r="AD974" i="3"/>
  <c r="D974" i="3"/>
  <c r="C974" i="3"/>
  <c r="AE973" i="3"/>
  <c r="AD973" i="3"/>
  <c r="D973" i="3"/>
  <c r="C973" i="3"/>
  <c r="AE972" i="3"/>
  <c r="AD972" i="3"/>
  <c r="D972" i="3"/>
  <c r="C972" i="3"/>
  <c r="AE971" i="3"/>
  <c r="AD971" i="3"/>
  <c r="D971" i="3"/>
  <c r="C971" i="3"/>
  <c r="AE970" i="3"/>
  <c r="AD970" i="3"/>
  <c r="D970" i="3"/>
  <c r="C970" i="3"/>
  <c r="AE969" i="3"/>
  <c r="AD969" i="3"/>
  <c r="D969" i="3"/>
  <c r="C969" i="3"/>
  <c r="AE968" i="3"/>
  <c r="AD968" i="3"/>
  <c r="D968" i="3"/>
  <c r="C968" i="3"/>
  <c r="AE967" i="3"/>
  <c r="AD967" i="3"/>
  <c r="D967" i="3"/>
  <c r="C967" i="3"/>
  <c r="AE966" i="3"/>
  <c r="AD966" i="3"/>
  <c r="D966" i="3"/>
  <c r="C966" i="3"/>
  <c r="AE965" i="3"/>
  <c r="AD965" i="3"/>
  <c r="D965" i="3"/>
  <c r="C965" i="3"/>
  <c r="AE964" i="3"/>
  <c r="AD964" i="3"/>
  <c r="D964" i="3"/>
  <c r="C964" i="3"/>
  <c r="AE963" i="3"/>
  <c r="AD963" i="3"/>
  <c r="D963" i="3"/>
  <c r="C963" i="3"/>
  <c r="AE962" i="3"/>
  <c r="AD962" i="3"/>
  <c r="D962" i="3"/>
  <c r="C962" i="3"/>
  <c r="AE961" i="3"/>
  <c r="AD961" i="3"/>
  <c r="D961" i="3"/>
  <c r="C961" i="3"/>
  <c r="AE960" i="3"/>
  <c r="AD960" i="3"/>
  <c r="D960" i="3"/>
  <c r="C960" i="3"/>
  <c r="AE959" i="3"/>
  <c r="AD959" i="3"/>
  <c r="D959" i="3"/>
  <c r="C959" i="3"/>
  <c r="AE958" i="3"/>
  <c r="AD958" i="3"/>
  <c r="D958" i="3"/>
  <c r="C958" i="3"/>
  <c r="AE957" i="3"/>
  <c r="AD957" i="3"/>
  <c r="D957" i="3"/>
  <c r="C957" i="3"/>
  <c r="AE956" i="3"/>
  <c r="AD956" i="3"/>
  <c r="D956" i="3"/>
  <c r="C956" i="3"/>
  <c r="AE955" i="3"/>
  <c r="AD955" i="3"/>
  <c r="D955" i="3"/>
  <c r="C955" i="3"/>
  <c r="AE954" i="3"/>
  <c r="AD954" i="3"/>
  <c r="D954" i="3"/>
  <c r="C954" i="3"/>
  <c r="AE953" i="3"/>
  <c r="AD953" i="3"/>
  <c r="D953" i="3"/>
  <c r="C953" i="3"/>
  <c r="AE952" i="3"/>
  <c r="AD952" i="3"/>
  <c r="D952" i="3"/>
  <c r="C952" i="3"/>
  <c r="AE951" i="3"/>
  <c r="AD951" i="3"/>
  <c r="D951" i="3"/>
  <c r="C951" i="3"/>
  <c r="AE950" i="3"/>
  <c r="AD950" i="3"/>
  <c r="D950" i="3"/>
  <c r="C950" i="3"/>
  <c r="AE949" i="3"/>
  <c r="AD949" i="3"/>
  <c r="D949" i="3"/>
  <c r="C949" i="3"/>
  <c r="AE948" i="3"/>
  <c r="AD948" i="3"/>
  <c r="D948" i="3"/>
  <c r="C948" i="3"/>
  <c r="AE947" i="3"/>
  <c r="AD947" i="3"/>
  <c r="D947" i="3"/>
  <c r="C947" i="3"/>
  <c r="AE946" i="3"/>
  <c r="AD946" i="3"/>
  <c r="D946" i="3"/>
  <c r="C946" i="3"/>
  <c r="AE945" i="3"/>
  <c r="AD945" i="3"/>
  <c r="D945" i="3"/>
  <c r="C945" i="3"/>
  <c r="AE944" i="3"/>
  <c r="AD944" i="3"/>
  <c r="D944" i="3"/>
  <c r="C944" i="3"/>
  <c r="AE943" i="3"/>
  <c r="AD943" i="3"/>
  <c r="D943" i="3"/>
  <c r="C943" i="3"/>
  <c r="AE942" i="3"/>
  <c r="AD942" i="3"/>
  <c r="D942" i="3"/>
  <c r="C942" i="3"/>
  <c r="AE941" i="3"/>
  <c r="AD941" i="3"/>
  <c r="D941" i="3"/>
  <c r="C941" i="3"/>
  <c r="AE940" i="3"/>
  <c r="AD940" i="3"/>
  <c r="D940" i="3"/>
  <c r="C940" i="3"/>
  <c r="AE939" i="3"/>
  <c r="AD939" i="3"/>
  <c r="D939" i="3"/>
  <c r="C939" i="3"/>
  <c r="AE938" i="3"/>
  <c r="AD938" i="3"/>
  <c r="D938" i="3"/>
  <c r="C938" i="3"/>
  <c r="AE937" i="3"/>
  <c r="AD937" i="3"/>
  <c r="D937" i="3"/>
  <c r="C937" i="3"/>
  <c r="AE936" i="3"/>
  <c r="AD936" i="3"/>
  <c r="D936" i="3"/>
  <c r="C936" i="3"/>
  <c r="AE935" i="3"/>
  <c r="AD935" i="3"/>
  <c r="D935" i="3"/>
  <c r="C935" i="3"/>
  <c r="AE934" i="3"/>
  <c r="AD934" i="3"/>
  <c r="D934" i="3"/>
  <c r="C934" i="3"/>
  <c r="AE933" i="3"/>
  <c r="AD933" i="3"/>
  <c r="D933" i="3"/>
  <c r="C933" i="3"/>
  <c r="AE932" i="3"/>
  <c r="AD932" i="3"/>
  <c r="D932" i="3"/>
  <c r="C932" i="3"/>
  <c r="AE931" i="3"/>
  <c r="AD931" i="3"/>
  <c r="D931" i="3"/>
  <c r="C931" i="3"/>
  <c r="AE930" i="3"/>
  <c r="AD930" i="3"/>
  <c r="D930" i="3"/>
  <c r="C930" i="3"/>
  <c r="AE929" i="3"/>
  <c r="AD929" i="3"/>
  <c r="D929" i="3"/>
  <c r="C929" i="3"/>
  <c r="AE928" i="3"/>
  <c r="AD928" i="3"/>
  <c r="D928" i="3"/>
  <c r="C928" i="3"/>
  <c r="AE927" i="3"/>
  <c r="AD927" i="3"/>
  <c r="D927" i="3"/>
  <c r="C927" i="3"/>
  <c r="AE926" i="3"/>
  <c r="AD926" i="3"/>
  <c r="D926" i="3"/>
  <c r="C926" i="3"/>
  <c r="AE925" i="3"/>
  <c r="AD925" i="3"/>
  <c r="D925" i="3"/>
  <c r="C925" i="3"/>
  <c r="AE924" i="3"/>
  <c r="AD924" i="3"/>
  <c r="D924" i="3"/>
  <c r="C924" i="3"/>
  <c r="AE923" i="3"/>
  <c r="AD923" i="3"/>
  <c r="D923" i="3"/>
  <c r="C923" i="3"/>
  <c r="AE922" i="3"/>
  <c r="AD922" i="3"/>
  <c r="D922" i="3"/>
  <c r="C922" i="3"/>
  <c r="AE921" i="3"/>
  <c r="AD921" i="3"/>
  <c r="D921" i="3"/>
  <c r="C921" i="3"/>
  <c r="AE920" i="3"/>
  <c r="AD920" i="3"/>
  <c r="D920" i="3"/>
  <c r="C920" i="3"/>
  <c r="AE919" i="3"/>
  <c r="AD919" i="3"/>
  <c r="D919" i="3"/>
  <c r="C919" i="3"/>
  <c r="AE918" i="3"/>
  <c r="AD918" i="3"/>
  <c r="D918" i="3"/>
  <c r="C918" i="3"/>
  <c r="AE917" i="3"/>
  <c r="AD917" i="3"/>
  <c r="D917" i="3"/>
  <c r="C917" i="3"/>
  <c r="AE916" i="3"/>
  <c r="AD916" i="3"/>
  <c r="D916" i="3"/>
  <c r="C916" i="3"/>
  <c r="AE915" i="3"/>
  <c r="AD915" i="3"/>
  <c r="D915" i="3"/>
  <c r="C915" i="3"/>
  <c r="AE914" i="3"/>
  <c r="AD914" i="3"/>
  <c r="D914" i="3"/>
  <c r="C914" i="3"/>
  <c r="AE913" i="3"/>
  <c r="AD913" i="3"/>
  <c r="D913" i="3"/>
  <c r="C913" i="3"/>
  <c r="AE912" i="3"/>
  <c r="AD912" i="3"/>
  <c r="D912" i="3"/>
  <c r="C912" i="3"/>
  <c r="AE911" i="3"/>
  <c r="AD911" i="3"/>
  <c r="D911" i="3"/>
  <c r="C911" i="3"/>
  <c r="AE910" i="3"/>
  <c r="AD910" i="3"/>
  <c r="D910" i="3"/>
  <c r="C910" i="3"/>
  <c r="AE909" i="3"/>
  <c r="AD909" i="3"/>
  <c r="D909" i="3"/>
  <c r="C909" i="3"/>
  <c r="AE908" i="3"/>
  <c r="AD908" i="3"/>
  <c r="D908" i="3"/>
  <c r="C908" i="3"/>
  <c r="AE907" i="3"/>
  <c r="AD907" i="3"/>
  <c r="D907" i="3"/>
  <c r="C907" i="3"/>
  <c r="AE906" i="3"/>
  <c r="AD906" i="3"/>
  <c r="D906" i="3"/>
  <c r="C906" i="3"/>
  <c r="AE905" i="3"/>
  <c r="AD905" i="3"/>
  <c r="D905" i="3"/>
  <c r="C905" i="3"/>
  <c r="AE904" i="3"/>
  <c r="AD904" i="3"/>
  <c r="D904" i="3"/>
  <c r="C904" i="3"/>
  <c r="AE903" i="3"/>
  <c r="AD903" i="3"/>
  <c r="D903" i="3"/>
  <c r="C903" i="3"/>
  <c r="AE902" i="3"/>
  <c r="AD902" i="3"/>
  <c r="D902" i="3"/>
  <c r="C902" i="3"/>
  <c r="AE901" i="3"/>
  <c r="AD901" i="3"/>
  <c r="D901" i="3"/>
  <c r="C901" i="3"/>
  <c r="AE900" i="3"/>
  <c r="AD900" i="3"/>
  <c r="D900" i="3"/>
  <c r="C900" i="3"/>
  <c r="AE899" i="3"/>
  <c r="AD899" i="3"/>
  <c r="D899" i="3"/>
  <c r="C899" i="3"/>
  <c r="AE898" i="3"/>
  <c r="AD898" i="3"/>
  <c r="D898" i="3"/>
  <c r="C898" i="3"/>
  <c r="AE897" i="3"/>
  <c r="AD897" i="3"/>
  <c r="D897" i="3"/>
  <c r="C897" i="3"/>
  <c r="AE896" i="3"/>
  <c r="AD896" i="3"/>
  <c r="D896" i="3"/>
  <c r="C896" i="3"/>
  <c r="AE895" i="3"/>
  <c r="AD895" i="3"/>
  <c r="D895" i="3"/>
  <c r="C895" i="3"/>
  <c r="AE894" i="3"/>
  <c r="AD894" i="3"/>
  <c r="D894" i="3"/>
  <c r="C894" i="3"/>
  <c r="AE893" i="3"/>
  <c r="AD893" i="3"/>
  <c r="D893" i="3"/>
  <c r="C893" i="3"/>
  <c r="AE892" i="3"/>
  <c r="AD892" i="3"/>
  <c r="D892" i="3"/>
  <c r="C892" i="3"/>
  <c r="AE891" i="3"/>
  <c r="AD891" i="3"/>
  <c r="D891" i="3"/>
  <c r="C891" i="3"/>
  <c r="AE890" i="3"/>
  <c r="AD890" i="3"/>
  <c r="D890" i="3"/>
  <c r="C890" i="3"/>
  <c r="AE889" i="3"/>
  <c r="AD889" i="3"/>
  <c r="D889" i="3"/>
  <c r="C889" i="3"/>
  <c r="AE888" i="3"/>
  <c r="AD888" i="3"/>
  <c r="D888" i="3"/>
  <c r="C888" i="3"/>
  <c r="AE887" i="3"/>
  <c r="AD887" i="3"/>
  <c r="D887" i="3"/>
  <c r="C887" i="3"/>
  <c r="AE886" i="3"/>
  <c r="AD886" i="3"/>
  <c r="D886" i="3"/>
  <c r="C886" i="3"/>
  <c r="AE885" i="3"/>
  <c r="AD885" i="3"/>
  <c r="D885" i="3"/>
  <c r="C885" i="3"/>
  <c r="AE884" i="3"/>
  <c r="AD884" i="3"/>
  <c r="D884" i="3"/>
  <c r="C884" i="3"/>
  <c r="AE883" i="3"/>
  <c r="AD883" i="3"/>
  <c r="D883" i="3"/>
  <c r="C883" i="3"/>
  <c r="AE882" i="3"/>
  <c r="AD882" i="3"/>
  <c r="D882" i="3"/>
  <c r="C882" i="3"/>
  <c r="AE881" i="3"/>
  <c r="AD881" i="3"/>
  <c r="D881" i="3"/>
  <c r="C881" i="3"/>
  <c r="AE880" i="3"/>
  <c r="AD880" i="3"/>
  <c r="D880" i="3"/>
  <c r="C880" i="3"/>
  <c r="AE879" i="3"/>
  <c r="AD879" i="3"/>
  <c r="D879" i="3"/>
  <c r="C879" i="3"/>
  <c r="AE878" i="3"/>
  <c r="AD878" i="3"/>
  <c r="D878" i="3"/>
  <c r="C878" i="3"/>
  <c r="AE877" i="3"/>
  <c r="AD877" i="3"/>
  <c r="D877" i="3"/>
  <c r="C877" i="3"/>
  <c r="AE876" i="3"/>
  <c r="AD876" i="3"/>
  <c r="D876" i="3"/>
  <c r="C876" i="3"/>
  <c r="AE875" i="3"/>
  <c r="AD875" i="3"/>
  <c r="D875" i="3"/>
  <c r="C875" i="3"/>
  <c r="AE874" i="3"/>
  <c r="AD874" i="3"/>
  <c r="D874" i="3"/>
  <c r="C874" i="3"/>
  <c r="AE873" i="3"/>
  <c r="AD873" i="3"/>
  <c r="D873" i="3"/>
  <c r="C873" i="3"/>
  <c r="AE872" i="3"/>
  <c r="AD872" i="3"/>
  <c r="D872" i="3"/>
  <c r="C872" i="3"/>
  <c r="AE871" i="3"/>
  <c r="AD871" i="3"/>
  <c r="D871" i="3"/>
  <c r="C871" i="3"/>
  <c r="AE870" i="3"/>
  <c r="AD870" i="3"/>
  <c r="D870" i="3"/>
  <c r="C870" i="3"/>
  <c r="AE869" i="3"/>
  <c r="AD869" i="3"/>
  <c r="D869" i="3"/>
  <c r="C869" i="3"/>
  <c r="AE868" i="3"/>
  <c r="AD868" i="3"/>
  <c r="D868" i="3"/>
  <c r="C868" i="3"/>
  <c r="AE867" i="3"/>
  <c r="AD867" i="3"/>
  <c r="D867" i="3"/>
  <c r="C867" i="3"/>
  <c r="AE866" i="3"/>
  <c r="AD866" i="3"/>
  <c r="D866" i="3"/>
  <c r="C866" i="3"/>
  <c r="AE865" i="3"/>
  <c r="AD865" i="3"/>
  <c r="D865" i="3"/>
  <c r="C865" i="3"/>
  <c r="AE864" i="3"/>
  <c r="AD864" i="3"/>
  <c r="D864" i="3"/>
  <c r="C864" i="3"/>
  <c r="AE863" i="3"/>
  <c r="AD863" i="3"/>
  <c r="D863" i="3"/>
  <c r="C863" i="3"/>
  <c r="AE862" i="3"/>
  <c r="AD862" i="3"/>
  <c r="D862" i="3"/>
  <c r="C862" i="3"/>
  <c r="AE861" i="3"/>
  <c r="AD861" i="3"/>
  <c r="D861" i="3"/>
  <c r="C861" i="3"/>
  <c r="AE860" i="3"/>
  <c r="AD860" i="3"/>
  <c r="D860" i="3"/>
  <c r="C860" i="3"/>
  <c r="AE859" i="3"/>
  <c r="AD859" i="3"/>
  <c r="D859" i="3"/>
  <c r="C859" i="3"/>
  <c r="AE858" i="3"/>
  <c r="AD858" i="3"/>
  <c r="D858" i="3"/>
  <c r="C858" i="3"/>
  <c r="AE857" i="3"/>
  <c r="AD857" i="3"/>
  <c r="D857" i="3"/>
  <c r="C857" i="3"/>
  <c r="AE856" i="3"/>
  <c r="AD856" i="3"/>
  <c r="D856" i="3"/>
  <c r="C856" i="3"/>
  <c r="AE855" i="3"/>
  <c r="AD855" i="3"/>
  <c r="D855" i="3"/>
  <c r="C855" i="3"/>
  <c r="AE854" i="3"/>
  <c r="AD854" i="3"/>
  <c r="D854" i="3"/>
  <c r="C854" i="3"/>
  <c r="AE853" i="3"/>
  <c r="AD853" i="3"/>
  <c r="D853" i="3"/>
  <c r="C853" i="3"/>
  <c r="AE852" i="3"/>
  <c r="AD852" i="3"/>
  <c r="D852" i="3"/>
  <c r="C852" i="3"/>
  <c r="AE851" i="3"/>
  <c r="AD851" i="3"/>
  <c r="D851" i="3"/>
  <c r="C851" i="3"/>
  <c r="AE850" i="3"/>
  <c r="AD850" i="3"/>
  <c r="D850" i="3"/>
  <c r="C850" i="3"/>
  <c r="AE849" i="3"/>
  <c r="AD849" i="3"/>
  <c r="D849" i="3"/>
  <c r="C849" i="3"/>
  <c r="AE848" i="3"/>
  <c r="AD848" i="3"/>
  <c r="D848" i="3"/>
  <c r="C848" i="3"/>
  <c r="AE847" i="3"/>
  <c r="AD847" i="3"/>
  <c r="D847" i="3"/>
  <c r="C847" i="3"/>
  <c r="AE846" i="3"/>
  <c r="AD846" i="3"/>
  <c r="D846" i="3"/>
  <c r="C846" i="3"/>
  <c r="AE845" i="3"/>
  <c r="AD845" i="3"/>
  <c r="D845" i="3"/>
  <c r="C845" i="3"/>
  <c r="AE844" i="3"/>
  <c r="AD844" i="3"/>
  <c r="D844" i="3"/>
  <c r="C844" i="3"/>
  <c r="AE843" i="3"/>
  <c r="AD843" i="3"/>
  <c r="D843" i="3"/>
  <c r="C843" i="3"/>
  <c r="AE842" i="3"/>
  <c r="AD842" i="3"/>
  <c r="D842" i="3"/>
  <c r="C842" i="3"/>
  <c r="AE841" i="3"/>
  <c r="AD841" i="3"/>
  <c r="D841" i="3"/>
  <c r="C841" i="3"/>
  <c r="AE840" i="3"/>
  <c r="AD840" i="3"/>
  <c r="D840" i="3"/>
  <c r="C840" i="3"/>
  <c r="AE839" i="3"/>
  <c r="AD839" i="3"/>
  <c r="D839" i="3"/>
  <c r="C839" i="3"/>
  <c r="AE838" i="3"/>
  <c r="AD838" i="3"/>
  <c r="D838" i="3"/>
  <c r="C838" i="3"/>
  <c r="AE837" i="3"/>
  <c r="AD837" i="3"/>
  <c r="D837" i="3"/>
  <c r="C837" i="3"/>
  <c r="AE836" i="3"/>
  <c r="AD836" i="3"/>
  <c r="D836" i="3"/>
  <c r="C836" i="3"/>
  <c r="AE835" i="3"/>
  <c r="AD835" i="3"/>
  <c r="D835" i="3"/>
  <c r="C835" i="3"/>
  <c r="AE834" i="3"/>
  <c r="AD834" i="3"/>
  <c r="D834" i="3"/>
  <c r="C834" i="3"/>
  <c r="AE833" i="3"/>
  <c r="AD833" i="3"/>
  <c r="D833" i="3"/>
  <c r="C833" i="3"/>
  <c r="AE832" i="3"/>
  <c r="AD832" i="3"/>
  <c r="D832" i="3"/>
  <c r="C832" i="3"/>
  <c r="AE831" i="3"/>
  <c r="AD831" i="3"/>
  <c r="D831" i="3"/>
  <c r="C831" i="3"/>
  <c r="AE830" i="3"/>
  <c r="AD830" i="3"/>
  <c r="D830" i="3"/>
  <c r="C830" i="3"/>
  <c r="AE829" i="3"/>
  <c r="AD829" i="3"/>
  <c r="D829" i="3"/>
  <c r="C829" i="3"/>
  <c r="AE828" i="3"/>
  <c r="AD828" i="3"/>
  <c r="D828" i="3"/>
  <c r="C828" i="3"/>
  <c r="AE827" i="3"/>
  <c r="AD827" i="3"/>
  <c r="D827" i="3"/>
  <c r="C827" i="3"/>
  <c r="AE826" i="3"/>
  <c r="AD826" i="3"/>
  <c r="D826" i="3"/>
  <c r="C826" i="3"/>
  <c r="AE825" i="3"/>
  <c r="AD825" i="3"/>
  <c r="D825" i="3"/>
  <c r="C825" i="3"/>
  <c r="AE824" i="3"/>
  <c r="AD824" i="3"/>
  <c r="D824" i="3"/>
  <c r="C824" i="3"/>
  <c r="AE823" i="3"/>
  <c r="AD823" i="3"/>
  <c r="D823" i="3"/>
  <c r="C823" i="3"/>
  <c r="AE822" i="3"/>
  <c r="AD822" i="3"/>
  <c r="D822" i="3"/>
  <c r="C822" i="3"/>
  <c r="AE821" i="3"/>
  <c r="AD821" i="3"/>
  <c r="D821" i="3"/>
  <c r="C821" i="3"/>
  <c r="AE820" i="3"/>
  <c r="AD820" i="3"/>
  <c r="D820" i="3"/>
  <c r="C820" i="3"/>
  <c r="AE819" i="3"/>
  <c r="AD819" i="3"/>
  <c r="D819" i="3"/>
  <c r="C819" i="3"/>
  <c r="AE818" i="3"/>
  <c r="AD818" i="3"/>
  <c r="D818" i="3"/>
  <c r="C818" i="3"/>
  <c r="AE817" i="3"/>
  <c r="AD817" i="3"/>
  <c r="D817" i="3"/>
  <c r="C817" i="3"/>
  <c r="AE816" i="3"/>
  <c r="AD816" i="3"/>
  <c r="D816" i="3"/>
  <c r="C816" i="3"/>
  <c r="AE815" i="3"/>
  <c r="AD815" i="3"/>
  <c r="D815" i="3"/>
  <c r="C815" i="3"/>
  <c r="AE814" i="3"/>
  <c r="AD814" i="3"/>
  <c r="D814" i="3"/>
  <c r="C814" i="3"/>
  <c r="AE813" i="3"/>
  <c r="AD813" i="3"/>
  <c r="D813" i="3"/>
  <c r="C813" i="3"/>
  <c r="AE812" i="3"/>
  <c r="AD812" i="3"/>
  <c r="D812" i="3"/>
  <c r="C812" i="3"/>
  <c r="AE811" i="3"/>
  <c r="AD811" i="3"/>
  <c r="D811" i="3"/>
  <c r="C811" i="3"/>
  <c r="AE810" i="3"/>
  <c r="AD810" i="3"/>
  <c r="D810" i="3"/>
  <c r="C810" i="3"/>
  <c r="AE809" i="3"/>
  <c r="AD809" i="3"/>
  <c r="D809" i="3"/>
  <c r="C809" i="3"/>
  <c r="AE808" i="3"/>
  <c r="AD808" i="3"/>
  <c r="D808" i="3"/>
  <c r="C808" i="3"/>
  <c r="AE807" i="3"/>
  <c r="AD807" i="3"/>
  <c r="D807" i="3"/>
  <c r="C807" i="3"/>
  <c r="AE806" i="3"/>
  <c r="AD806" i="3"/>
  <c r="D806" i="3"/>
  <c r="C806" i="3"/>
  <c r="AE805" i="3"/>
  <c r="AD805" i="3"/>
  <c r="D805" i="3"/>
  <c r="C805" i="3"/>
  <c r="AE804" i="3"/>
  <c r="AD804" i="3"/>
  <c r="D804" i="3"/>
  <c r="C804" i="3"/>
  <c r="AE803" i="3"/>
  <c r="AD803" i="3"/>
  <c r="D803" i="3"/>
  <c r="C803" i="3"/>
  <c r="AE802" i="3"/>
  <c r="AD802" i="3"/>
  <c r="D802" i="3"/>
  <c r="C802" i="3"/>
  <c r="AE801" i="3"/>
  <c r="AD801" i="3"/>
  <c r="D801" i="3"/>
  <c r="C801" i="3"/>
  <c r="AE800" i="3"/>
  <c r="AD800" i="3"/>
  <c r="D800" i="3"/>
  <c r="C800" i="3"/>
  <c r="AE799" i="3"/>
  <c r="AD799" i="3"/>
  <c r="D799" i="3"/>
  <c r="C799" i="3"/>
  <c r="AE798" i="3"/>
  <c r="AD798" i="3"/>
  <c r="D798" i="3"/>
  <c r="C798" i="3"/>
  <c r="AE797" i="3"/>
  <c r="AD797" i="3"/>
  <c r="D797" i="3"/>
  <c r="C797" i="3"/>
  <c r="AE796" i="3"/>
  <c r="AD796" i="3"/>
  <c r="D796" i="3"/>
  <c r="C796" i="3"/>
  <c r="AE795" i="3"/>
  <c r="AD795" i="3"/>
  <c r="D795" i="3"/>
  <c r="C795" i="3"/>
  <c r="AE794" i="3"/>
  <c r="AD794" i="3"/>
  <c r="D794" i="3"/>
  <c r="C794" i="3"/>
  <c r="AE793" i="3"/>
  <c r="AD793" i="3"/>
  <c r="D793" i="3"/>
  <c r="C793" i="3"/>
  <c r="AE792" i="3"/>
  <c r="AD792" i="3"/>
  <c r="D792" i="3"/>
  <c r="C792" i="3"/>
  <c r="AE791" i="3"/>
  <c r="AD791" i="3"/>
  <c r="D791" i="3"/>
  <c r="C791" i="3"/>
  <c r="AE790" i="3"/>
  <c r="AD790" i="3"/>
  <c r="D790" i="3"/>
  <c r="C790" i="3"/>
  <c r="AE789" i="3"/>
  <c r="AD789" i="3"/>
  <c r="D789" i="3"/>
  <c r="C789" i="3"/>
  <c r="AE788" i="3"/>
  <c r="AD788" i="3"/>
  <c r="D788" i="3"/>
  <c r="C788" i="3"/>
  <c r="AE787" i="3"/>
  <c r="AD787" i="3"/>
  <c r="D787" i="3"/>
  <c r="C787" i="3"/>
  <c r="AE786" i="3"/>
  <c r="AD786" i="3"/>
  <c r="D786" i="3"/>
  <c r="C786" i="3"/>
  <c r="AE785" i="3"/>
  <c r="AD785" i="3"/>
  <c r="D785" i="3"/>
  <c r="C785" i="3"/>
  <c r="AE784" i="3"/>
  <c r="AD784" i="3"/>
  <c r="D784" i="3"/>
  <c r="C784" i="3"/>
  <c r="AE783" i="3"/>
  <c r="AD783" i="3"/>
  <c r="D783" i="3"/>
  <c r="C783" i="3"/>
  <c r="AE782" i="3"/>
  <c r="AD782" i="3"/>
  <c r="D782" i="3"/>
  <c r="C782" i="3"/>
  <c r="AE781" i="3"/>
  <c r="AD781" i="3"/>
  <c r="D781" i="3"/>
  <c r="C781" i="3"/>
  <c r="AE780" i="3"/>
  <c r="AD780" i="3"/>
  <c r="D780" i="3"/>
  <c r="C780" i="3"/>
  <c r="AE779" i="3"/>
  <c r="AD779" i="3"/>
  <c r="D779" i="3"/>
  <c r="C779" i="3"/>
  <c r="AE778" i="3"/>
  <c r="AD778" i="3"/>
  <c r="D778" i="3"/>
  <c r="C778" i="3"/>
  <c r="AE777" i="3"/>
  <c r="AD777" i="3"/>
  <c r="D777" i="3"/>
  <c r="C777" i="3"/>
  <c r="AE776" i="3"/>
  <c r="AD776" i="3"/>
  <c r="D776" i="3"/>
  <c r="C776" i="3"/>
  <c r="AE775" i="3"/>
  <c r="AD775" i="3"/>
  <c r="D775" i="3"/>
  <c r="C775" i="3"/>
  <c r="AE774" i="3"/>
  <c r="AD774" i="3"/>
  <c r="D774" i="3"/>
  <c r="C774" i="3"/>
  <c r="AE773" i="3"/>
  <c r="AD773" i="3"/>
  <c r="D773" i="3"/>
  <c r="C773" i="3"/>
  <c r="AE772" i="3"/>
  <c r="AD772" i="3"/>
  <c r="D772" i="3"/>
  <c r="C772" i="3"/>
  <c r="AE771" i="3"/>
  <c r="AD771" i="3"/>
  <c r="D771" i="3"/>
  <c r="C771" i="3"/>
  <c r="AE770" i="3"/>
  <c r="AD770" i="3"/>
  <c r="D770" i="3"/>
  <c r="C770" i="3"/>
  <c r="AE769" i="3"/>
  <c r="AD769" i="3"/>
  <c r="D769" i="3"/>
  <c r="C769" i="3"/>
  <c r="AE768" i="3"/>
  <c r="AD768" i="3"/>
  <c r="D768" i="3"/>
  <c r="C768" i="3"/>
  <c r="AE767" i="3"/>
  <c r="AD767" i="3"/>
  <c r="D767" i="3"/>
  <c r="C767" i="3"/>
  <c r="AE766" i="3"/>
  <c r="AD766" i="3"/>
  <c r="D766" i="3"/>
  <c r="C766" i="3"/>
  <c r="AE765" i="3"/>
  <c r="AD765" i="3"/>
  <c r="D765" i="3"/>
  <c r="C765" i="3"/>
  <c r="AE764" i="3"/>
  <c r="AD764" i="3"/>
  <c r="D764" i="3"/>
  <c r="C764" i="3"/>
  <c r="AE763" i="3"/>
  <c r="AD763" i="3"/>
  <c r="D763" i="3"/>
  <c r="C763" i="3"/>
  <c r="AE762" i="3"/>
  <c r="AD762" i="3"/>
  <c r="D762" i="3"/>
  <c r="C762" i="3"/>
  <c r="AE761" i="3"/>
  <c r="AD761" i="3"/>
  <c r="D761" i="3"/>
  <c r="C761" i="3"/>
  <c r="AE760" i="3"/>
  <c r="AD760" i="3"/>
  <c r="D760" i="3"/>
  <c r="C760" i="3"/>
  <c r="AE759" i="3"/>
  <c r="AD759" i="3"/>
  <c r="D759" i="3"/>
  <c r="C759" i="3"/>
  <c r="AE758" i="3"/>
  <c r="AD758" i="3"/>
  <c r="D758" i="3"/>
  <c r="C758" i="3"/>
  <c r="AE757" i="3"/>
  <c r="AD757" i="3"/>
  <c r="D757" i="3"/>
  <c r="C757" i="3"/>
  <c r="AE756" i="3"/>
  <c r="AD756" i="3"/>
  <c r="D756" i="3"/>
  <c r="C756" i="3"/>
  <c r="AE755" i="3"/>
  <c r="AD755" i="3"/>
  <c r="D755" i="3"/>
  <c r="C755" i="3"/>
  <c r="AE754" i="3"/>
  <c r="AD754" i="3"/>
  <c r="D754" i="3"/>
  <c r="C754" i="3"/>
  <c r="AE753" i="3"/>
  <c r="AD753" i="3"/>
  <c r="D753" i="3"/>
  <c r="C753" i="3"/>
  <c r="AE752" i="3"/>
  <c r="AD752" i="3"/>
  <c r="D752" i="3"/>
  <c r="C752" i="3"/>
  <c r="AE751" i="3"/>
  <c r="AD751" i="3"/>
  <c r="D751" i="3"/>
  <c r="C751" i="3"/>
  <c r="AE750" i="3"/>
  <c r="AD750" i="3"/>
  <c r="D750" i="3"/>
  <c r="C750" i="3"/>
  <c r="AE749" i="3"/>
  <c r="AD749" i="3"/>
  <c r="D749" i="3"/>
  <c r="C749" i="3"/>
  <c r="AE748" i="3"/>
  <c r="AD748" i="3"/>
  <c r="D748" i="3"/>
  <c r="C748" i="3"/>
  <c r="AE747" i="3"/>
  <c r="AD747" i="3"/>
  <c r="D747" i="3"/>
  <c r="C747" i="3"/>
  <c r="AE746" i="3"/>
  <c r="AD746" i="3"/>
  <c r="D746" i="3"/>
  <c r="C746" i="3"/>
  <c r="AE745" i="3"/>
  <c r="AD745" i="3"/>
  <c r="D745" i="3"/>
  <c r="C745" i="3"/>
  <c r="AE744" i="3"/>
  <c r="AD744" i="3"/>
  <c r="D744" i="3"/>
  <c r="C744" i="3"/>
  <c r="AE743" i="3"/>
  <c r="AD743" i="3"/>
  <c r="D743" i="3"/>
  <c r="C743" i="3"/>
  <c r="AE742" i="3"/>
  <c r="AD742" i="3"/>
  <c r="D742" i="3"/>
  <c r="C742" i="3"/>
  <c r="AE741" i="3"/>
  <c r="AD741" i="3"/>
  <c r="D741" i="3"/>
  <c r="C741" i="3"/>
  <c r="AE740" i="3"/>
  <c r="AD740" i="3"/>
  <c r="D740" i="3"/>
  <c r="C740" i="3"/>
  <c r="AE739" i="3"/>
  <c r="AD739" i="3"/>
  <c r="D739" i="3"/>
  <c r="C739" i="3"/>
  <c r="AE738" i="3"/>
  <c r="AD738" i="3"/>
  <c r="D738" i="3"/>
  <c r="C738" i="3"/>
  <c r="AE737" i="3"/>
  <c r="AD737" i="3"/>
  <c r="D737" i="3"/>
  <c r="C737" i="3"/>
  <c r="AE736" i="3"/>
  <c r="AD736" i="3"/>
  <c r="D736" i="3"/>
  <c r="C736" i="3"/>
  <c r="AE735" i="3"/>
  <c r="AD735" i="3"/>
  <c r="D735" i="3"/>
  <c r="C735" i="3"/>
  <c r="AE734" i="3"/>
  <c r="AD734" i="3"/>
  <c r="D734" i="3"/>
  <c r="C734" i="3"/>
  <c r="AE733" i="3"/>
  <c r="AD733" i="3"/>
  <c r="D733" i="3"/>
  <c r="C733" i="3"/>
  <c r="AE732" i="3"/>
  <c r="AD732" i="3"/>
  <c r="D732" i="3"/>
  <c r="C732" i="3"/>
  <c r="AE731" i="3"/>
  <c r="AD731" i="3"/>
  <c r="D731" i="3"/>
  <c r="C731" i="3"/>
  <c r="AE730" i="3"/>
  <c r="AD730" i="3"/>
  <c r="D730" i="3"/>
  <c r="C730" i="3"/>
  <c r="AE729" i="3"/>
  <c r="AD729" i="3"/>
  <c r="D729" i="3"/>
  <c r="C729" i="3"/>
  <c r="AE728" i="3"/>
  <c r="AD728" i="3"/>
  <c r="D728" i="3"/>
  <c r="C728" i="3"/>
  <c r="AE727" i="3"/>
  <c r="AD727" i="3"/>
  <c r="D727" i="3"/>
  <c r="C727" i="3"/>
  <c r="AE726" i="3"/>
  <c r="AD726" i="3"/>
  <c r="D726" i="3"/>
  <c r="C726" i="3"/>
  <c r="AE725" i="3"/>
  <c r="AD725" i="3"/>
  <c r="D725" i="3"/>
  <c r="C725" i="3"/>
  <c r="AE724" i="3"/>
  <c r="AD724" i="3"/>
  <c r="D724" i="3"/>
  <c r="C724" i="3"/>
  <c r="AE723" i="3"/>
  <c r="AD723" i="3"/>
  <c r="D723" i="3"/>
  <c r="C723" i="3"/>
  <c r="AE722" i="3"/>
  <c r="AD722" i="3"/>
  <c r="D722" i="3"/>
  <c r="C722" i="3"/>
  <c r="AE721" i="3"/>
  <c r="AD721" i="3"/>
  <c r="D721" i="3"/>
  <c r="C721" i="3"/>
  <c r="AE720" i="3"/>
  <c r="AD720" i="3"/>
  <c r="D720" i="3"/>
  <c r="C720" i="3"/>
  <c r="AE719" i="3"/>
  <c r="AD719" i="3"/>
  <c r="D719" i="3"/>
  <c r="C719" i="3"/>
  <c r="AE718" i="3"/>
  <c r="AD718" i="3"/>
  <c r="D718" i="3"/>
  <c r="C718" i="3"/>
  <c r="AE717" i="3"/>
  <c r="AD717" i="3"/>
  <c r="D717" i="3"/>
  <c r="C717" i="3"/>
  <c r="AE716" i="3"/>
  <c r="AD716" i="3"/>
  <c r="D716" i="3"/>
  <c r="C716" i="3"/>
  <c r="AE715" i="3"/>
  <c r="AD715" i="3"/>
  <c r="D715" i="3"/>
  <c r="C715" i="3"/>
  <c r="AE714" i="3"/>
  <c r="AD714" i="3"/>
  <c r="D714" i="3"/>
  <c r="C714" i="3"/>
  <c r="AE713" i="3"/>
  <c r="AD713" i="3"/>
  <c r="D713" i="3"/>
  <c r="C713" i="3"/>
  <c r="AE712" i="3"/>
  <c r="AD712" i="3"/>
  <c r="D712" i="3"/>
  <c r="C712" i="3"/>
  <c r="AE711" i="3"/>
  <c r="AD711" i="3"/>
  <c r="D711" i="3"/>
  <c r="C711" i="3"/>
  <c r="AE710" i="3"/>
  <c r="AD710" i="3"/>
  <c r="D710" i="3"/>
  <c r="C710" i="3"/>
  <c r="AE709" i="3"/>
  <c r="AD709" i="3"/>
  <c r="D709" i="3"/>
  <c r="C709" i="3"/>
  <c r="AE708" i="3"/>
  <c r="AD708" i="3"/>
  <c r="D708" i="3"/>
  <c r="C708" i="3"/>
  <c r="AE707" i="3"/>
  <c r="AD707" i="3"/>
  <c r="D707" i="3"/>
  <c r="C707" i="3"/>
  <c r="AE706" i="3"/>
  <c r="AD706" i="3"/>
  <c r="D706" i="3"/>
  <c r="C706" i="3"/>
  <c r="AE705" i="3"/>
  <c r="AD705" i="3"/>
  <c r="D705" i="3"/>
  <c r="C705" i="3"/>
  <c r="AE704" i="3"/>
  <c r="AD704" i="3"/>
  <c r="D704" i="3"/>
  <c r="C704" i="3"/>
  <c r="AE703" i="3"/>
  <c r="AD703" i="3"/>
  <c r="D703" i="3"/>
  <c r="C703" i="3"/>
  <c r="AE702" i="3"/>
  <c r="AD702" i="3"/>
  <c r="D702" i="3"/>
  <c r="C702" i="3"/>
  <c r="AE701" i="3"/>
  <c r="AD701" i="3"/>
  <c r="D701" i="3"/>
  <c r="C701" i="3"/>
  <c r="AE700" i="3"/>
  <c r="AD700" i="3"/>
  <c r="D700" i="3"/>
  <c r="C700" i="3"/>
  <c r="AE699" i="3"/>
  <c r="AD699" i="3"/>
  <c r="D699" i="3"/>
  <c r="C699" i="3"/>
  <c r="AE698" i="3"/>
  <c r="AD698" i="3"/>
  <c r="D698" i="3"/>
  <c r="C698" i="3"/>
  <c r="AE697" i="3"/>
  <c r="AD697" i="3"/>
  <c r="D697" i="3"/>
  <c r="C697" i="3"/>
  <c r="AE696" i="3"/>
  <c r="AD696" i="3"/>
  <c r="D696" i="3"/>
  <c r="C696" i="3"/>
  <c r="AE695" i="3"/>
  <c r="AD695" i="3"/>
  <c r="D695" i="3"/>
  <c r="C695" i="3"/>
  <c r="AE694" i="3"/>
  <c r="AD694" i="3"/>
  <c r="D694" i="3"/>
  <c r="C694" i="3"/>
  <c r="AE693" i="3"/>
  <c r="AD693" i="3"/>
  <c r="D693" i="3"/>
  <c r="C693" i="3"/>
  <c r="AE692" i="3"/>
  <c r="AD692" i="3"/>
  <c r="D692" i="3"/>
  <c r="C692" i="3"/>
  <c r="AE691" i="3"/>
  <c r="AD691" i="3"/>
  <c r="D691" i="3"/>
  <c r="C691" i="3"/>
  <c r="AE690" i="3"/>
  <c r="AD690" i="3"/>
  <c r="D690" i="3"/>
  <c r="C690" i="3"/>
  <c r="AE689" i="3"/>
  <c r="AD689" i="3"/>
  <c r="D689" i="3"/>
  <c r="C689" i="3"/>
  <c r="AE688" i="3"/>
  <c r="AD688" i="3"/>
  <c r="D688" i="3"/>
  <c r="C688" i="3"/>
  <c r="AE687" i="3"/>
  <c r="AD687" i="3"/>
  <c r="D687" i="3"/>
  <c r="C687" i="3"/>
  <c r="AE686" i="3"/>
  <c r="AD686" i="3"/>
  <c r="D686" i="3"/>
  <c r="C686" i="3"/>
  <c r="AE685" i="3"/>
  <c r="AD685" i="3"/>
  <c r="D685" i="3"/>
  <c r="C685" i="3"/>
  <c r="AE684" i="3"/>
  <c r="AD684" i="3"/>
  <c r="D684" i="3"/>
  <c r="C684" i="3"/>
  <c r="AE683" i="3"/>
  <c r="AD683" i="3"/>
  <c r="D683" i="3"/>
  <c r="C683" i="3"/>
  <c r="AE682" i="3"/>
  <c r="AD682" i="3"/>
  <c r="D682" i="3"/>
  <c r="C682" i="3"/>
  <c r="AE681" i="3"/>
  <c r="AD681" i="3"/>
  <c r="D681" i="3"/>
  <c r="C681" i="3"/>
  <c r="AE680" i="3"/>
  <c r="AD680" i="3"/>
  <c r="D680" i="3"/>
  <c r="C680" i="3"/>
  <c r="AE679" i="3"/>
  <c r="AD679" i="3"/>
  <c r="D679" i="3"/>
  <c r="C679" i="3"/>
  <c r="AE678" i="3"/>
  <c r="AD678" i="3"/>
  <c r="D678" i="3"/>
  <c r="C678" i="3"/>
  <c r="AE677" i="3"/>
  <c r="AD677" i="3"/>
  <c r="D677" i="3"/>
  <c r="C677" i="3"/>
  <c r="AE676" i="3"/>
  <c r="AD676" i="3"/>
  <c r="D676" i="3"/>
  <c r="C676" i="3"/>
  <c r="AE675" i="3"/>
  <c r="AD675" i="3"/>
  <c r="D675" i="3"/>
  <c r="C675" i="3"/>
  <c r="AE674" i="3"/>
  <c r="AD674" i="3"/>
  <c r="D674" i="3"/>
  <c r="C674" i="3"/>
  <c r="AE673" i="3"/>
  <c r="AD673" i="3"/>
  <c r="D673" i="3"/>
  <c r="C673" i="3"/>
  <c r="AE672" i="3"/>
  <c r="AD672" i="3"/>
  <c r="D672" i="3"/>
  <c r="C672" i="3"/>
  <c r="AE671" i="3"/>
  <c r="AD671" i="3"/>
  <c r="D671" i="3"/>
  <c r="C671" i="3"/>
  <c r="AE670" i="3"/>
  <c r="AD670" i="3"/>
  <c r="D670" i="3"/>
  <c r="C670" i="3"/>
  <c r="AE669" i="3"/>
  <c r="AD669" i="3"/>
  <c r="D669" i="3"/>
  <c r="C669" i="3"/>
  <c r="AE668" i="3"/>
  <c r="AD668" i="3"/>
  <c r="D668" i="3"/>
  <c r="C668" i="3"/>
  <c r="AE667" i="3"/>
  <c r="AD667" i="3"/>
  <c r="D667" i="3"/>
  <c r="C667" i="3"/>
  <c r="AE666" i="3"/>
  <c r="AD666" i="3"/>
  <c r="D666" i="3"/>
  <c r="C666" i="3"/>
  <c r="AE665" i="3"/>
  <c r="AD665" i="3"/>
  <c r="D665" i="3"/>
  <c r="C665" i="3"/>
  <c r="AE664" i="3"/>
  <c r="AD664" i="3"/>
  <c r="D664" i="3"/>
  <c r="C664" i="3"/>
  <c r="AE663" i="3"/>
  <c r="AD663" i="3"/>
  <c r="D663" i="3"/>
  <c r="C663" i="3"/>
  <c r="AE662" i="3"/>
  <c r="AD662" i="3"/>
  <c r="D662" i="3"/>
  <c r="C662" i="3"/>
  <c r="AE661" i="3"/>
  <c r="AD661" i="3"/>
  <c r="D661" i="3"/>
  <c r="C661" i="3"/>
  <c r="AE660" i="3"/>
  <c r="AD660" i="3"/>
  <c r="D660" i="3"/>
  <c r="C660" i="3"/>
  <c r="AE659" i="3"/>
  <c r="AD659" i="3"/>
  <c r="D659" i="3"/>
  <c r="C659" i="3"/>
  <c r="AE658" i="3"/>
  <c r="AD658" i="3"/>
  <c r="D658" i="3"/>
  <c r="C658" i="3"/>
  <c r="AE657" i="3"/>
  <c r="AD657" i="3"/>
  <c r="D657" i="3"/>
  <c r="C657" i="3"/>
  <c r="AE656" i="3"/>
  <c r="AD656" i="3"/>
  <c r="D656" i="3"/>
  <c r="C656" i="3"/>
  <c r="AE655" i="3"/>
  <c r="AD655" i="3"/>
  <c r="D655" i="3"/>
  <c r="C655" i="3"/>
  <c r="AE654" i="3"/>
  <c r="AD654" i="3"/>
  <c r="D654" i="3"/>
  <c r="C654" i="3"/>
  <c r="AE653" i="3"/>
  <c r="AD653" i="3"/>
  <c r="D653" i="3"/>
  <c r="C653" i="3"/>
  <c r="AE652" i="3"/>
  <c r="AD652" i="3"/>
  <c r="D652" i="3"/>
  <c r="C652" i="3"/>
  <c r="AE651" i="3"/>
  <c r="AD651" i="3"/>
  <c r="D651" i="3"/>
  <c r="C651" i="3"/>
  <c r="AE650" i="3"/>
  <c r="AD650" i="3"/>
  <c r="D650" i="3"/>
  <c r="C650" i="3"/>
  <c r="AE649" i="3"/>
  <c r="AD649" i="3"/>
  <c r="D649" i="3"/>
  <c r="C649" i="3"/>
  <c r="AE648" i="3"/>
  <c r="AD648" i="3"/>
  <c r="D648" i="3"/>
  <c r="C648" i="3"/>
  <c r="AE647" i="3"/>
  <c r="AD647" i="3"/>
  <c r="D647" i="3"/>
  <c r="C647" i="3"/>
  <c r="AE646" i="3"/>
  <c r="AD646" i="3"/>
  <c r="D646" i="3"/>
  <c r="C646" i="3"/>
  <c r="AE645" i="3"/>
  <c r="AD645" i="3"/>
  <c r="D645" i="3"/>
  <c r="C645" i="3"/>
  <c r="AE644" i="3"/>
  <c r="AD644" i="3"/>
  <c r="D644" i="3"/>
  <c r="C644" i="3"/>
  <c r="AE643" i="3"/>
  <c r="AD643" i="3"/>
  <c r="D643" i="3"/>
  <c r="C643" i="3"/>
  <c r="AE642" i="3"/>
  <c r="AD642" i="3"/>
  <c r="D642" i="3"/>
  <c r="C642" i="3"/>
  <c r="AE641" i="3"/>
  <c r="AD641" i="3"/>
  <c r="D641" i="3"/>
  <c r="C641" i="3"/>
  <c r="AE640" i="3"/>
  <c r="AD640" i="3"/>
  <c r="D640" i="3"/>
  <c r="C640" i="3"/>
  <c r="AE639" i="3"/>
  <c r="AD639" i="3"/>
  <c r="D639" i="3"/>
  <c r="C639" i="3"/>
  <c r="AE638" i="3"/>
  <c r="AD638" i="3"/>
  <c r="D638" i="3"/>
  <c r="C638" i="3"/>
  <c r="AE637" i="3"/>
  <c r="AD637" i="3"/>
  <c r="D637" i="3"/>
  <c r="C637" i="3"/>
  <c r="AE636" i="3"/>
  <c r="AD636" i="3"/>
  <c r="D636" i="3"/>
  <c r="C636" i="3"/>
  <c r="AE635" i="3"/>
  <c r="AD635" i="3"/>
  <c r="D635" i="3"/>
  <c r="C635" i="3"/>
  <c r="AE634" i="3"/>
  <c r="AD634" i="3"/>
  <c r="D634" i="3"/>
  <c r="C634" i="3"/>
  <c r="AE633" i="3"/>
  <c r="AD633" i="3"/>
  <c r="D633" i="3"/>
  <c r="C633" i="3"/>
  <c r="AE632" i="3"/>
  <c r="AD632" i="3"/>
  <c r="D632" i="3"/>
  <c r="C632" i="3"/>
  <c r="AE631" i="3"/>
  <c r="AD631" i="3"/>
  <c r="D631" i="3"/>
  <c r="C631" i="3"/>
  <c r="AE630" i="3"/>
  <c r="AD630" i="3"/>
  <c r="D630" i="3"/>
  <c r="C630" i="3"/>
  <c r="AE629" i="3"/>
  <c r="AD629" i="3"/>
  <c r="D629" i="3"/>
  <c r="C629" i="3"/>
  <c r="AE628" i="3"/>
  <c r="AD628" i="3"/>
  <c r="D628" i="3"/>
  <c r="C628" i="3"/>
  <c r="AE627" i="3"/>
  <c r="AD627" i="3"/>
  <c r="D627" i="3"/>
  <c r="C627" i="3"/>
  <c r="AE626" i="3"/>
  <c r="AD626" i="3"/>
  <c r="D626" i="3"/>
  <c r="C626" i="3"/>
  <c r="AE625" i="3"/>
  <c r="AD625" i="3"/>
  <c r="D625" i="3"/>
  <c r="C625" i="3"/>
  <c r="AE624" i="3"/>
  <c r="AD624" i="3"/>
  <c r="D624" i="3"/>
  <c r="C624" i="3"/>
  <c r="AE623" i="3"/>
  <c r="AD623" i="3"/>
  <c r="D623" i="3"/>
  <c r="C623" i="3"/>
  <c r="AE622" i="3"/>
  <c r="AD622" i="3"/>
  <c r="D622" i="3"/>
  <c r="C622" i="3"/>
  <c r="AE621" i="3"/>
  <c r="AD621" i="3"/>
  <c r="D621" i="3"/>
  <c r="C621" i="3"/>
  <c r="AE620" i="3"/>
  <c r="AD620" i="3"/>
  <c r="D620" i="3"/>
  <c r="C620" i="3"/>
  <c r="AE619" i="3"/>
  <c r="AD619" i="3"/>
  <c r="D619" i="3"/>
  <c r="C619" i="3"/>
  <c r="AE618" i="3"/>
  <c r="AD618" i="3"/>
  <c r="D618" i="3"/>
  <c r="C618" i="3"/>
  <c r="AE617" i="3"/>
  <c r="AD617" i="3"/>
  <c r="D617" i="3"/>
  <c r="C617" i="3"/>
  <c r="AE616" i="3"/>
  <c r="AD616" i="3"/>
  <c r="D616" i="3"/>
  <c r="C616" i="3"/>
  <c r="AE615" i="3"/>
  <c r="AD615" i="3"/>
  <c r="D615" i="3"/>
  <c r="C615" i="3"/>
  <c r="AE614" i="3"/>
  <c r="AD614" i="3"/>
  <c r="D614" i="3"/>
  <c r="C614" i="3"/>
  <c r="AE613" i="3"/>
  <c r="AD613" i="3"/>
  <c r="D613" i="3"/>
  <c r="C613" i="3"/>
  <c r="AE612" i="3"/>
  <c r="AD612" i="3"/>
  <c r="D612" i="3"/>
  <c r="C612" i="3"/>
  <c r="AE611" i="3"/>
  <c r="AD611" i="3"/>
  <c r="D611" i="3"/>
  <c r="C611" i="3"/>
  <c r="AE610" i="3"/>
  <c r="AD610" i="3"/>
  <c r="D610" i="3"/>
  <c r="C610" i="3"/>
  <c r="AE609" i="3"/>
  <c r="AD609" i="3"/>
  <c r="D609" i="3"/>
  <c r="C609" i="3"/>
  <c r="AE608" i="3"/>
  <c r="AD608" i="3"/>
  <c r="D608" i="3"/>
  <c r="C608" i="3"/>
  <c r="AE607" i="3"/>
  <c r="AD607" i="3"/>
  <c r="D607" i="3"/>
  <c r="C607" i="3"/>
  <c r="AE606" i="3"/>
  <c r="AD606" i="3"/>
  <c r="D606" i="3"/>
  <c r="C606" i="3"/>
  <c r="AE605" i="3"/>
  <c r="AD605" i="3"/>
  <c r="D605" i="3"/>
  <c r="C605" i="3"/>
  <c r="AE604" i="3"/>
  <c r="AD604" i="3"/>
  <c r="D604" i="3"/>
  <c r="C604" i="3"/>
  <c r="AE603" i="3"/>
  <c r="AD603" i="3"/>
  <c r="D603" i="3"/>
  <c r="C603" i="3"/>
  <c r="AE602" i="3"/>
  <c r="AD602" i="3"/>
  <c r="D602" i="3"/>
  <c r="C602" i="3"/>
  <c r="AE601" i="3"/>
  <c r="AD601" i="3"/>
  <c r="D601" i="3"/>
  <c r="C601" i="3"/>
  <c r="AE600" i="3"/>
  <c r="AD600" i="3"/>
  <c r="D600" i="3"/>
  <c r="C600" i="3"/>
  <c r="AE599" i="3"/>
  <c r="AD599" i="3"/>
  <c r="D599" i="3"/>
  <c r="C599" i="3"/>
  <c r="AE598" i="3"/>
  <c r="AD598" i="3"/>
  <c r="D598" i="3"/>
  <c r="C598" i="3"/>
  <c r="AE597" i="3"/>
  <c r="AD597" i="3"/>
  <c r="D597" i="3"/>
  <c r="C597" i="3"/>
  <c r="AE596" i="3"/>
  <c r="AD596" i="3"/>
  <c r="D596" i="3"/>
  <c r="C596" i="3"/>
  <c r="AE595" i="3"/>
  <c r="AD595" i="3"/>
  <c r="D595" i="3"/>
  <c r="C595" i="3"/>
  <c r="AE594" i="3"/>
  <c r="AD594" i="3"/>
  <c r="D594" i="3"/>
  <c r="C594" i="3"/>
  <c r="AE593" i="3"/>
  <c r="AD593" i="3"/>
  <c r="D593" i="3"/>
  <c r="C593" i="3"/>
  <c r="AE592" i="3"/>
  <c r="AD592" i="3"/>
  <c r="D592" i="3"/>
  <c r="C592" i="3"/>
  <c r="AE591" i="3"/>
  <c r="AD591" i="3"/>
  <c r="D591" i="3"/>
  <c r="C591" i="3"/>
  <c r="AE590" i="3"/>
  <c r="AD590" i="3"/>
  <c r="D590" i="3"/>
  <c r="C590" i="3"/>
  <c r="AE589" i="3"/>
  <c r="AD589" i="3"/>
  <c r="D589" i="3"/>
  <c r="C589" i="3"/>
  <c r="AE588" i="3"/>
  <c r="AD588" i="3"/>
  <c r="D588" i="3"/>
  <c r="C588" i="3"/>
  <c r="AE587" i="3"/>
  <c r="AD587" i="3"/>
  <c r="D587" i="3"/>
  <c r="C587" i="3"/>
  <c r="AE586" i="3"/>
  <c r="AD586" i="3"/>
  <c r="D586" i="3"/>
  <c r="C586" i="3"/>
  <c r="AE585" i="3"/>
  <c r="AD585" i="3"/>
  <c r="D585" i="3"/>
  <c r="C585" i="3"/>
  <c r="AE584" i="3"/>
  <c r="AD584" i="3"/>
  <c r="D584" i="3"/>
  <c r="C584" i="3"/>
  <c r="AE583" i="3"/>
  <c r="AD583" i="3"/>
  <c r="D583" i="3"/>
  <c r="C583" i="3"/>
  <c r="AE582" i="3"/>
  <c r="AD582" i="3"/>
  <c r="D582" i="3"/>
  <c r="C582" i="3"/>
  <c r="AE581" i="3"/>
  <c r="AD581" i="3"/>
  <c r="D581" i="3"/>
  <c r="C581" i="3"/>
  <c r="AE580" i="3"/>
  <c r="AD580" i="3"/>
  <c r="D580" i="3"/>
  <c r="C580" i="3"/>
  <c r="AE579" i="3"/>
  <c r="AD579" i="3"/>
  <c r="D579" i="3"/>
  <c r="C579" i="3"/>
  <c r="AE578" i="3"/>
  <c r="AD578" i="3"/>
  <c r="D578" i="3"/>
  <c r="C578" i="3"/>
  <c r="AE577" i="3"/>
  <c r="AD577" i="3"/>
  <c r="D577" i="3"/>
  <c r="C577" i="3"/>
  <c r="AE576" i="3"/>
  <c r="AD576" i="3"/>
  <c r="D576" i="3"/>
  <c r="C576" i="3"/>
  <c r="AE575" i="3"/>
  <c r="AD575" i="3"/>
  <c r="D575" i="3"/>
  <c r="C575" i="3"/>
  <c r="AE574" i="3"/>
  <c r="AD574" i="3"/>
  <c r="D574" i="3"/>
  <c r="C574" i="3"/>
  <c r="D573" i="3"/>
  <c r="C573" i="3"/>
  <c r="D572" i="3"/>
  <c r="C572" i="3"/>
  <c r="D571" i="3"/>
  <c r="C571" i="3"/>
  <c r="D570" i="3"/>
  <c r="C570" i="3"/>
  <c r="D569" i="3"/>
  <c r="C569" i="3"/>
  <c r="D568" i="3"/>
  <c r="C568" i="3"/>
  <c r="D567" i="3"/>
  <c r="C567" i="3"/>
  <c r="D566" i="3"/>
  <c r="C566" i="3"/>
  <c r="D565" i="3"/>
  <c r="C565" i="3"/>
  <c r="D564" i="3"/>
  <c r="C564" i="3"/>
  <c r="D563" i="3"/>
  <c r="C563" i="3"/>
  <c r="D562" i="3"/>
  <c r="C562" i="3"/>
  <c r="D561" i="3"/>
  <c r="C561" i="3"/>
  <c r="D560" i="3"/>
  <c r="C560" i="3"/>
  <c r="D559" i="3"/>
  <c r="C559" i="3"/>
  <c r="D558" i="3"/>
  <c r="C558" i="3"/>
  <c r="D557" i="3"/>
  <c r="C557" i="3"/>
  <c r="D556" i="3"/>
  <c r="C556" i="3"/>
  <c r="D555" i="3"/>
  <c r="C555" i="3"/>
  <c r="D554" i="3"/>
  <c r="C554" i="3"/>
  <c r="D553" i="3"/>
  <c r="C553" i="3"/>
  <c r="D552" i="3"/>
  <c r="C552" i="3"/>
  <c r="D551" i="3"/>
  <c r="C551" i="3"/>
  <c r="D550" i="3"/>
  <c r="C550" i="3"/>
  <c r="D549" i="3"/>
  <c r="C549" i="3"/>
  <c r="D548" i="3"/>
  <c r="C548" i="3"/>
  <c r="D547" i="3"/>
  <c r="C547" i="3"/>
  <c r="D546" i="3"/>
  <c r="C546" i="3"/>
  <c r="D545" i="3"/>
  <c r="C545" i="3"/>
  <c r="D544" i="3"/>
  <c r="C544" i="3"/>
  <c r="D543" i="3"/>
  <c r="C543" i="3"/>
  <c r="D542" i="3"/>
  <c r="C542" i="3"/>
  <c r="D541" i="3"/>
  <c r="C541" i="3"/>
  <c r="AE540" i="3"/>
  <c r="AD540" i="3"/>
  <c r="D540" i="3"/>
  <c r="C540" i="3"/>
  <c r="AE539" i="3"/>
  <c r="AD539" i="3"/>
  <c r="D539" i="3"/>
  <c r="C539" i="3"/>
  <c r="AE538" i="3"/>
  <c r="AD538" i="3"/>
  <c r="D538" i="3"/>
  <c r="C538" i="3"/>
  <c r="AE537" i="3"/>
  <c r="AD537" i="3"/>
  <c r="D537" i="3"/>
  <c r="C537" i="3"/>
  <c r="AE536" i="3"/>
  <c r="AD536" i="3"/>
  <c r="D536" i="3"/>
  <c r="C536" i="3"/>
  <c r="AE535" i="3"/>
  <c r="AD535" i="3"/>
  <c r="D535" i="3"/>
  <c r="C535" i="3"/>
  <c r="AE534" i="3"/>
  <c r="AD534" i="3"/>
  <c r="D534" i="3"/>
  <c r="C534" i="3"/>
  <c r="AE533" i="3"/>
  <c r="AD533" i="3"/>
  <c r="D533" i="3"/>
  <c r="C533" i="3"/>
  <c r="AE532" i="3"/>
  <c r="AD532" i="3"/>
  <c r="D532" i="3"/>
  <c r="C532" i="3"/>
  <c r="AE531" i="3"/>
  <c r="AD531" i="3"/>
  <c r="D531" i="3"/>
  <c r="C531" i="3"/>
  <c r="AE530" i="3"/>
  <c r="AD530" i="3"/>
  <c r="D530" i="3"/>
  <c r="C530" i="3"/>
  <c r="AE529" i="3"/>
  <c r="AD529" i="3"/>
  <c r="D529" i="3"/>
  <c r="C529" i="3"/>
  <c r="AE528" i="3"/>
  <c r="AD528" i="3"/>
  <c r="D528" i="3"/>
  <c r="C528" i="3"/>
  <c r="AE527" i="3"/>
  <c r="AD527" i="3"/>
  <c r="D527" i="3"/>
  <c r="C527" i="3"/>
  <c r="AE526" i="3"/>
  <c r="AD526" i="3"/>
  <c r="D526" i="3"/>
  <c r="C526" i="3"/>
  <c r="AE525" i="3"/>
  <c r="AD525" i="3"/>
  <c r="D525" i="3"/>
  <c r="C525" i="3"/>
  <c r="AE524" i="3"/>
  <c r="AD524" i="3"/>
  <c r="D524" i="3"/>
  <c r="C524" i="3"/>
  <c r="AE523" i="3"/>
  <c r="AD523" i="3"/>
  <c r="D523" i="3"/>
  <c r="C523" i="3"/>
  <c r="AE522" i="3"/>
  <c r="AD522" i="3"/>
  <c r="D522" i="3"/>
  <c r="C522" i="3"/>
  <c r="AE521" i="3"/>
  <c r="AD521" i="3"/>
  <c r="D521" i="3"/>
  <c r="C521" i="3"/>
  <c r="AE520" i="3"/>
  <c r="AD520" i="3"/>
  <c r="D520" i="3"/>
  <c r="C520" i="3"/>
  <c r="AE519" i="3"/>
  <c r="AD519" i="3"/>
  <c r="D519" i="3"/>
  <c r="C519" i="3"/>
  <c r="AE518" i="3"/>
  <c r="AD518" i="3"/>
  <c r="D518" i="3"/>
  <c r="C518" i="3"/>
  <c r="AE517" i="3"/>
  <c r="AD517" i="3"/>
  <c r="D517" i="3"/>
  <c r="C517" i="3"/>
  <c r="AE516" i="3"/>
  <c r="AD516" i="3"/>
  <c r="D516" i="3"/>
  <c r="C516" i="3"/>
  <c r="AE515" i="3"/>
  <c r="AD515" i="3"/>
  <c r="D515" i="3"/>
  <c r="C515" i="3"/>
  <c r="AE514" i="3"/>
  <c r="AD514" i="3"/>
  <c r="D514" i="3"/>
  <c r="C514" i="3"/>
  <c r="AE513" i="3"/>
  <c r="AD513" i="3"/>
  <c r="D513" i="3"/>
  <c r="C513" i="3"/>
  <c r="AE512" i="3"/>
  <c r="AD512" i="3"/>
  <c r="D512" i="3"/>
  <c r="C512" i="3"/>
  <c r="AE511" i="3"/>
  <c r="AD511" i="3"/>
  <c r="D511" i="3"/>
  <c r="C511" i="3"/>
  <c r="AE510" i="3"/>
  <c r="AD510" i="3"/>
  <c r="D510" i="3"/>
  <c r="C510" i="3"/>
  <c r="AE509" i="3"/>
  <c r="AD509" i="3"/>
  <c r="D509" i="3"/>
  <c r="C509" i="3"/>
  <c r="AE508" i="3"/>
  <c r="AD508" i="3"/>
  <c r="D508" i="3"/>
  <c r="C508" i="3"/>
  <c r="AE507" i="3"/>
  <c r="AD507" i="3"/>
  <c r="D507" i="3"/>
  <c r="C507" i="3"/>
  <c r="AE506" i="3"/>
  <c r="AD506" i="3"/>
  <c r="D506" i="3"/>
  <c r="C506" i="3"/>
  <c r="AE505" i="3"/>
  <c r="AD505" i="3"/>
  <c r="D505" i="3"/>
  <c r="C505" i="3"/>
  <c r="AE504" i="3"/>
  <c r="AD504" i="3"/>
  <c r="D504" i="3"/>
  <c r="C504" i="3"/>
  <c r="AE503" i="3"/>
  <c r="AD503" i="3"/>
  <c r="D503" i="3"/>
  <c r="C503" i="3"/>
  <c r="AE502" i="3"/>
  <c r="AD502" i="3"/>
  <c r="D502" i="3"/>
  <c r="C502" i="3"/>
  <c r="AE501" i="3"/>
  <c r="AD501" i="3"/>
  <c r="D501" i="3"/>
  <c r="C501" i="3"/>
  <c r="AE500" i="3"/>
  <c r="AD500" i="3"/>
  <c r="D500" i="3"/>
  <c r="C500" i="3"/>
  <c r="AE499" i="3"/>
  <c r="AD499" i="3"/>
  <c r="D499" i="3"/>
  <c r="C499" i="3"/>
  <c r="AE498" i="3"/>
  <c r="AD498" i="3"/>
  <c r="D498" i="3"/>
  <c r="C498" i="3"/>
  <c r="AE497" i="3"/>
  <c r="AD497" i="3"/>
  <c r="D497" i="3"/>
  <c r="C497" i="3"/>
  <c r="AE496" i="3"/>
  <c r="AD496" i="3"/>
  <c r="D496" i="3"/>
  <c r="C496" i="3"/>
  <c r="AE495" i="3"/>
  <c r="AD495" i="3"/>
  <c r="D495" i="3"/>
  <c r="C495" i="3"/>
  <c r="AE494" i="3"/>
  <c r="AD494" i="3"/>
  <c r="D494" i="3"/>
  <c r="C494" i="3"/>
  <c r="AE493" i="3"/>
  <c r="AD493" i="3"/>
  <c r="D493" i="3"/>
  <c r="C493" i="3"/>
  <c r="AE492" i="3"/>
  <c r="AD492" i="3"/>
  <c r="D492" i="3"/>
  <c r="C492" i="3"/>
  <c r="AE491" i="3"/>
  <c r="AD491" i="3"/>
  <c r="D491" i="3"/>
  <c r="C491" i="3"/>
  <c r="AE490" i="3"/>
  <c r="AD490" i="3"/>
  <c r="D490" i="3"/>
  <c r="C490" i="3"/>
  <c r="AE489" i="3"/>
  <c r="AD489" i="3"/>
  <c r="D489" i="3"/>
  <c r="C489" i="3"/>
  <c r="AE488" i="3"/>
  <c r="AD488" i="3"/>
  <c r="D488" i="3"/>
  <c r="C488" i="3"/>
  <c r="AE487" i="3"/>
  <c r="AD487" i="3"/>
  <c r="D487" i="3"/>
  <c r="C487" i="3"/>
  <c r="AE486" i="3"/>
  <c r="AD486" i="3"/>
  <c r="D486" i="3"/>
  <c r="C486" i="3"/>
  <c r="AE485" i="3"/>
  <c r="AD485" i="3"/>
  <c r="D485" i="3"/>
  <c r="C485" i="3"/>
  <c r="AE484" i="3"/>
  <c r="AD484" i="3"/>
  <c r="D484" i="3"/>
  <c r="C484" i="3"/>
  <c r="AE483" i="3"/>
  <c r="AD483" i="3"/>
  <c r="D483" i="3"/>
  <c r="C483" i="3"/>
  <c r="AE482" i="3"/>
  <c r="AD482" i="3"/>
  <c r="D482" i="3"/>
  <c r="C482" i="3"/>
  <c r="AE481" i="3"/>
  <c r="AD481" i="3"/>
  <c r="D481" i="3"/>
  <c r="C481" i="3"/>
  <c r="AE480" i="3"/>
  <c r="AD480" i="3"/>
  <c r="D480" i="3"/>
  <c r="C480" i="3"/>
  <c r="AE479" i="3"/>
  <c r="AD479" i="3"/>
  <c r="D479" i="3"/>
  <c r="C479" i="3"/>
  <c r="AE478" i="3"/>
  <c r="AD478" i="3"/>
  <c r="D478" i="3"/>
  <c r="C478" i="3"/>
  <c r="AE477" i="3"/>
  <c r="AD477" i="3"/>
  <c r="D477" i="3"/>
  <c r="C477" i="3"/>
  <c r="AE476" i="3"/>
  <c r="AD476" i="3"/>
  <c r="D476" i="3"/>
  <c r="C476" i="3"/>
  <c r="AE475" i="3"/>
  <c r="AD475" i="3"/>
  <c r="D475" i="3"/>
  <c r="C475" i="3"/>
  <c r="AE474" i="3"/>
  <c r="AD474" i="3"/>
  <c r="D474" i="3"/>
  <c r="C474" i="3"/>
  <c r="AE473" i="3"/>
  <c r="AD473" i="3"/>
  <c r="D473" i="3"/>
  <c r="C473" i="3"/>
  <c r="AE472" i="3"/>
  <c r="AD472" i="3"/>
  <c r="D472" i="3"/>
  <c r="C472" i="3"/>
  <c r="AE471" i="3"/>
  <c r="AD471" i="3"/>
  <c r="D471" i="3"/>
  <c r="C471" i="3"/>
  <c r="AE470" i="3"/>
  <c r="AD470" i="3"/>
  <c r="D470" i="3"/>
  <c r="C470" i="3"/>
  <c r="AE469" i="3"/>
  <c r="AD469" i="3"/>
  <c r="D469" i="3"/>
  <c r="C469" i="3"/>
  <c r="AE468" i="3"/>
  <c r="AD468" i="3"/>
  <c r="D468" i="3"/>
  <c r="C468" i="3"/>
  <c r="AE467" i="3"/>
  <c r="AD467" i="3"/>
  <c r="D467" i="3"/>
  <c r="C467" i="3"/>
  <c r="AE466" i="3"/>
  <c r="AD466" i="3"/>
  <c r="D466" i="3"/>
  <c r="C466" i="3"/>
  <c r="AE465" i="3"/>
  <c r="AD465" i="3"/>
  <c r="D465" i="3"/>
  <c r="C465" i="3"/>
  <c r="AE464" i="3"/>
  <c r="AD464" i="3"/>
  <c r="D464" i="3"/>
  <c r="C464" i="3"/>
  <c r="AE463" i="3"/>
  <c r="AD463" i="3"/>
  <c r="D463" i="3"/>
  <c r="C463" i="3"/>
  <c r="AE462" i="3"/>
  <c r="AD462" i="3"/>
  <c r="D462" i="3"/>
  <c r="C462" i="3"/>
  <c r="AE461" i="3"/>
  <c r="AD461" i="3"/>
  <c r="D461" i="3"/>
  <c r="C461" i="3"/>
  <c r="AE460" i="3"/>
  <c r="AD460" i="3"/>
  <c r="D460" i="3"/>
  <c r="C460" i="3"/>
  <c r="AE459" i="3"/>
  <c r="AD459" i="3"/>
  <c r="D459" i="3"/>
  <c r="C459" i="3"/>
  <c r="AE458" i="3"/>
  <c r="AD458" i="3"/>
  <c r="D458" i="3"/>
  <c r="C458" i="3"/>
  <c r="AE457" i="3"/>
  <c r="AD457" i="3"/>
  <c r="D457" i="3"/>
  <c r="C457" i="3"/>
  <c r="AE456" i="3"/>
  <c r="AD456" i="3"/>
  <c r="D456" i="3"/>
  <c r="C456" i="3"/>
  <c r="AE455" i="3"/>
  <c r="AD455" i="3"/>
  <c r="D455" i="3"/>
  <c r="C455" i="3"/>
  <c r="AE454" i="3"/>
  <c r="AD454" i="3"/>
  <c r="D454" i="3"/>
  <c r="C454" i="3"/>
  <c r="AE453" i="3"/>
  <c r="AD453" i="3"/>
  <c r="D453" i="3"/>
  <c r="C453" i="3"/>
  <c r="AE452" i="3"/>
  <c r="AD452" i="3"/>
  <c r="D452" i="3"/>
  <c r="C452" i="3"/>
  <c r="AE451" i="3"/>
  <c r="AD451" i="3"/>
  <c r="D451" i="3"/>
  <c r="C451" i="3"/>
  <c r="AE450" i="3"/>
  <c r="AD450" i="3"/>
  <c r="D450" i="3"/>
  <c r="C450" i="3"/>
  <c r="AE449" i="3"/>
  <c r="AD449" i="3"/>
  <c r="D449" i="3"/>
  <c r="C449" i="3"/>
  <c r="AE448" i="3"/>
  <c r="AD448" i="3"/>
  <c r="D448" i="3"/>
  <c r="C448" i="3"/>
  <c r="AE447" i="3"/>
  <c r="AD447" i="3"/>
  <c r="D447" i="3"/>
  <c r="C447" i="3"/>
  <c r="AE446" i="3"/>
  <c r="AD446" i="3"/>
  <c r="D446" i="3"/>
  <c r="C446" i="3"/>
  <c r="AE445" i="3"/>
  <c r="AD445" i="3"/>
  <c r="D445" i="3"/>
  <c r="C445" i="3"/>
  <c r="AE444" i="3"/>
  <c r="AD444" i="3"/>
  <c r="D444" i="3"/>
  <c r="C444" i="3"/>
  <c r="AE443" i="3"/>
  <c r="AD443" i="3"/>
  <c r="D443" i="3"/>
  <c r="C443" i="3"/>
  <c r="AE442" i="3"/>
  <c r="AD442" i="3"/>
  <c r="D442" i="3"/>
  <c r="C442" i="3"/>
  <c r="AE441" i="3"/>
  <c r="AD441" i="3"/>
  <c r="D441" i="3"/>
  <c r="C441" i="3"/>
  <c r="AE440" i="3"/>
  <c r="AD440" i="3"/>
  <c r="D440" i="3"/>
  <c r="C440" i="3"/>
  <c r="AE439" i="3"/>
  <c r="AD439" i="3"/>
  <c r="D439" i="3"/>
  <c r="C439" i="3"/>
  <c r="AE438" i="3"/>
  <c r="AD438" i="3"/>
  <c r="D438" i="3"/>
  <c r="C438" i="3"/>
  <c r="AE437" i="3"/>
  <c r="AD437" i="3"/>
  <c r="D437" i="3"/>
  <c r="C437" i="3"/>
  <c r="AE436" i="3"/>
  <c r="AD436" i="3"/>
  <c r="D436" i="3"/>
  <c r="C436" i="3"/>
  <c r="AE435" i="3"/>
  <c r="AD435" i="3"/>
  <c r="D435" i="3"/>
  <c r="C435" i="3"/>
  <c r="AE434" i="3"/>
  <c r="AD434" i="3"/>
  <c r="D434" i="3"/>
  <c r="C434" i="3"/>
  <c r="AE433" i="3"/>
  <c r="AD433" i="3"/>
  <c r="D433" i="3"/>
  <c r="C433" i="3"/>
  <c r="AE432" i="3"/>
  <c r="AD432" i="3"/>
  <c r="D432" i="3"/>
  <c r="C432" i="3"/>
  <c r="AE431" i="3"/>
  <c r="AD431" i="3"/>
  <c r="D431" i="3"/>
  <c r="C431" i="3"/>
  <c r="AE430" i="3"/>
  <c r="AD430" i="3"/>
  <c r="D430" i="3"/>
  <c r="C430" i="3"/>
  <c r="AE429" i="3"/>
  <c r="AD429" i="3"/>
  <c r="D429" i="3"/>
  <c r="C429" i="3"/>
  <c r="AE428" i="3"/>
  <c r="AD428" i="3"/>
  <c r="D428" i="3"/>
  <c r="C428" i="3"/>
  <c r="AE427" i="3"/>
  <c r="AD427" i="3"/>
  <c r="D427" i="3"/>
  <c r="C427" i="3"/>
  <c r="AE426" i="3"/>
  <c r="AD426" i="3"/>
  <c r="D426" i="3"/>
  <c r="C426" i="3"/>
  <c r="AE425" i="3"/>
  <c r="AD425" i="3"/>
  <c r="D425" i="3"/>
  <c r="C425" i="3"/>
  <c r="AE424" i="3"/>
  <c r="AD424" i="3"/>
  <c r="D424" i="3"/>
  <c r="C424" i="3"/>
  <c r="AE423" i="3"/>
  <c r="AD423" i="3"/>
  <c r="D423" i="3"/>
  <c r="C423" i="3"/>
  <c r="AE422" i="3"/>
  <c r="AD422" i="3"/>
  <c r="D422" i="3"/>
  <c r="C422" i="3"/>
  <c r="AE421" i="3"/>
  <c r="AD421" i="3"/>
  <c r="D421" i="3"/>
  <c r="C421" i="3"/>
  <c r="D420" i="3"/>
  <c r="C420" i="3"/>
  <c r="D419" i="3"/>
  <c r="C419" i="3"/>
  <c r="D418" i="3"/>
  <c r="C418" i="3"/>
  <c r="D417" i="3"/>
  <c r="C417" i="3"/>
  <c r="D416" i="3"/>
  <c r="C416" i="3"/>
  <c r="D415" i="3"/>
  <c r="C415" i="3"/>
  <c r="D414" i="3"/>
  <c r="C414" i="3"/>
  <c r="D413" i="3"/>
  <c r="C413" i="3"/>
  <c r="D412" i="3"/>
  <c r="C412" i="3"/>
  <c r="D411" i="3"/>
  <c r="C411" i="3"/>
  <c r="D410" i="3"/>
  <c r="C410" i="3"/>
  <c r="D409" i="3"/>
  <c r="C409" i="3"/>
  <c r="D408" i="3"/>
  <c r="C408" i="3"/>
  <c r="D407" i="3"/>
  <c r="C407" i="3"/>
  <c r="D406" i="3"/>
  <c r="C406" i="3"/>
  <c r="D405" i="3"/>
  <c r="C405" i="3"/>
  <c r="D404" i="3"/>
  <c r="C404" i="3"/>
  <c r="D403" i="3"/>
  <c r="C403" i="3"/>
  <c r="D402" i="3"/>
  <c r="C402" i="3"/>
  <c r="D401" i="3"/>
  <c r="C401" i="3"/>
  <c r="D400" i="3"/>
  <c r="C400" i="3"/>
  <c r="D399" i="3"/>
  <c r="C399" i="3"/>
  <c r="D398" i="3"/>
  <c r="C398" i="3"/>
  <c r="D397" i="3"/>
  <c r="C397" i="3"/>
  <c r="D396" i="3"/>
  <c r="C396" i="3"/>
  <c r="D395" i="3"/>
  <c r="C395" i="3"/>
  <c r="D394" i="3"/>
  <c r="C394" i="3"/>
  <c r="D393" i="3"/>
  <c r="C393" i="3"/>
  <c r="D392" i="3"/>
  <c r="C392" i="3"/>
  <c r="D391" i="3"/>
  <c r="C391" i="3"/>
  <c r="D390" i="3"/>
  <c r="C390" i="3"/>
  <c r="D389" i="3"/>
  <c r="C389" i="3"/>
  <c r="D388" i="3"/>
  <c r="C388" i="3"/>
  <c r="AE387" i="3"/>
  <c r="AD387" i="3"/>
  <c r="D387" i="3"/>
  <c r="C387" i="3"/>
  <c r="AE386" i="3"/>
  <c r="AD386" i="3"/>
  <c r="D386" i="3"/>
  <c r="C386" i="3"/>
  <c r="AE385" i="3"/>
  <c r="AD385" i="3"/>
  <c r="D385" i="3"/>
  <c r="C385" i="3"/>
  <c r="AE384" i="3"/>
  <c r="AD384" i="3"/>
  <c r="D384" i="3"/>
  <c r="C384" i="3"/>
  <c r="AE383" i="3"/>
  <c r="AD383" i="3"/>
  <c r="D383" i="3"/>
  <c r="C383" i="3"/>
  <c r="AE382" i="3"/>
  <c r="AD382" i="3"/>
  <c r="D382" i="3"/>
  <c r="C382" i="3"/>
  <c r="AE381" i="3"/>
  <c r="AD381" i="3"/>
  <c r="D381" i="3"/>
  <c r="C381" i="3"/>
  <c r="AE380" i="3"/>
  <c r="AD380" i="3"/>
  <c r="D380" i="3"/>
  <c r="C380" i="3"/>
  <c r="AE379" i="3"/>
  <c r="AD379" i="3"/>
  <c r="D379" i="3"/>
  <c r="C379" i="3"/>
  <c r="AE378" i="3"/>
  <c r="AD378" i="3"/>
  <c r="D378" i="3"/>
  <c r="C378" i="3"/>
  <c r="AE377" i="3"/>
  <c r="AD377" i="3"/>
  <c r="D377" i="3"/>
  <c r="C377" i="3"/>
  <c r="AE376" i="3"/>
  <c r="AD376" i="3"/>
  <c r="D376" i="3"/>
  <c r="C376" i="3"/>
  <c r="AE375" i="3"/>
  <c r="AD375" i="3"/>
  <c r="D375" i="3"/>
  <c r="C375" i="3"/>
  <c r="AE374" i="3"/>
  <c r="AD374" i="3"/>
  <c r="D374" i="3"/>
  <c r="C374" i="3"/>
  <c r="AE373" i="3"/>
  <c r="AD373" i="3"/>
  <c r="D373" i="3"/>
  <c r="C373" i="3"/>
  <c r="AE372" i="3"/>
  <c r="AD372" i="3"/>
  <c r="D372" i="3"/>
  <c r="C372" i="3"/>
  <c r="AE371" i="3"/>
  <c r="AD371" i="3"/>
  <c r="D371" i="3"/>
  <c r="C371" i="3"/>
  <c r="AE370" i="3"/>
  <c r="AD370" i="3"/>
  <c r="D370" i="3"/>
  <c r="C370" i="3"/>
  <c r="AE369" i="3"/>
  <c r="AD369" i="3"/>
  <c r="D369" i="3"/>
  <c r="C369" i="3"/>
  <c r="AE368" i="3"/>
  <c r="AD368" i="3"/>
  <c r="D368" i="3"/>
  <c r="C368" i="3"/>
  <c r="AE367" i="3"/>
  <c r="AD367" i="3"/>
  <c r="D367" i="3"/>
  <c r="C367" i="3"/>
  <c r="AE366" i="3"/>
  <c r="AD366" i="3"/>
  <c r="D366" i="3"/>
  <c r="C366" i="3"/>
  <c r="AE365" i="3"/>
  <c r="AD365" i="3"/>
  <c r="D365" i="3"/>
  <c r="C365" i="3"/>
  <c r="AE364" i="3"/>
  <c r="AD364" i="3"/>
  <c r="D364" i="3"/>
  <c r="C364" i="3"/>
  <c r="AE363" i="3"/>
  <c r="AD363" i="3"/>
  <c r="D363" i="3"/>
  <c r="C363" i="3"/>
  <c r="AE362" i="3"/>
  <c r="AD362" i="3"/>
  <c r="D362" i="3"/>
  <c r="C362" i="3"/>
  <c r="AE361" i="3"/>
  <c r="AD361" i="3"/>
  <c r="D361" i="3"/>
  <c r="C361" i="3"/>
  <c r="AE360" i="3"/>
  <c r="AD360" i="3"/>
  <c r="D360" i="3"/>
  <c r="C360" i="3"/>
  <c r="AE359" i="3"/>
  <c r="AD359" i="3"/>
  <c r="D359" i="3"/>
  <c r="C359" i="3"/>
  <c r="AE358" i="3"/>
  <c r="AD358" i="3"/>
  <c r="D358" i="3"/>
  <c r="C358" i="3"/>
  <c r="AE357" i="3"/>
  <c r="AD357" i="3"/>
  <c r="D357" i="3"/>
  <c r="C357" i="3"/>
  <c r="AE356" i="3"/>
  <c r="AD356" i="3"/>
  <c r="D356" i="3"/>
  <c r="C356" i="3"/>
  <c r="AE355" i="3"/>
  <c r="AD355" i="3"/>
  <c r="D355" i="3"/>
  <c r="C355" i="3"/>
  <c r="AE354" i="3"/>
  <c r="AD354" i="3"/>
  <c r="D354" i="3"/>
  <c r="C354" i="3"/>
  <c r="AE353" i="3"/>
  <c r="AD353" i="3"/>
  <c r="D353" i="3"/>
  <c r="C353" i="3"/>
  <c r="AE352" i="3"/>
  <c r="AD352" i="3"/>
  <c r="D352" i="3"/>
  <c r="C352" i="3"/>
  <c r="AE351" i="3"/>
  <c r="AD351" i="3"/>
  <c r="D351" i="3"/>
  <c r="C351" i="3"/>
  <c r="AE350" i="3"/>
  <c r="AD350" i="3"/>
  <c r="D350" i="3"/>
  <c r="C350" i="3"/>
  <c r="AE349" i="3"/>
  <c r="AD349" i="3"/>
  <c r="D349" i="3"/>
  <c r="C349" i="3"/>
  <c r="AE348" i="3"/>
  <c r="AD348" i="3"/>
  <c r="D348" i="3"/>
  <c r="C348" i="3"/>
  <c r="AE347" i="3"/>
  <c r="AD347" i="3"/>
  <c r="D347" i="3"/>
  <c r="C347" i="3"/>
  <c r="AE346" i="3"/>
  <c r="AD346" i="3"/>
  <c r="D346" i="3"/>
  <c r="C346" i="3"/>
  <c r="AE345" i="3"/>
  <c r="AD345" i="3"/>
  <c r="D345" i="3"/>
  <c r="C345" i="3"/>
  <c r="AE344" i="3"/>
  <c r="AD344" i="3"/>
  <c r="D344" i="3"/>
  <c r="C344" i="3"/>
  <c r="AE343" i="3"/>
  <c r="AD343" i="3"/>
  <c r="D343" i="3"/>
  <c r="C343" i="3"/>
  <c r="AE342" i="3"/>
  <c r="AD342" i="3"/>
  <c r="D342" i="3"/>
  <c r="C342" i="3"/>
  <c r="AE341" i="3"/>
  <c r="AD341" i="3"/>
  <c r="D341" i="3"/>
  <c r="C341" i="3"/>
  <c r="AE340" i="3"/>
  <c r="AD340" i="3"/>
  <c r="D340" i="3"/>
  <c r="C340" i="3"/>
  <c r="AE339" i="3"/>
  <c r="AD339" i="3"/>
  <c r="D339" i="3"/>
  <c r="C339" i="3"/>
  <c r="AE338" i="3"/>
  <c r="AD338" i="3"/>
  <c r="D338" i="3"/>
  <c r="C338" i="3"/>
  <c r="AE337" i="3"/>
  <c r="AD337" i="3"/>
  <c r="D337" i="3"/>
  <c r="C337" i="3"/>
  <c r="AE336" i="3"/>
  <c r="AD336" i="3"/>
  <c r="D336" i="3"/>
  <c r="C336" i="3"/>
  <c r="AE335" i="3"/>
  <c r="AD335" i="3"/>
  <c r="D335" i="3"/>
  <c r="C335" i="3"/>
  <c r="AE334" i="3"/>
  <c r="AD334" i="3"/>
  <c r="D334" i="3"/>
  <c r="C334" i="3"/>
  <c r="AE333" i="3"/>
  <c r="AD333" i="3"/>
  <c r="D333" i="3"/>
  <c r="C333" i="3"/>
  <c r="AE332" i="3"/>
  <c r="AD332" i="3"/>
  <c r="D332" i="3"/>
  <c r="C332" i="3"/>
  <c r="AE331" i="3"/>
  <c r="AD331" i="3"/>
  <c r="D331" i="3"/>
  <c r="C331" i="3"/>
  <c r="AE330" i="3"/>
  <c r="AD330" i="3"/>
  <c r="D330" i="3"/>
  <c r="C330" i="3"/>
  <c r="AE329" i="3"/>
  <c r="AD329" i="3"/>
  <c r="D329" i="3"/>
  <c r="C329" i="3"/>
  <c r="D328" i="3"/>
  <c r="C328" i="3"/>
  <c r="D327" i="3"/>
  <c r="C327" i="3"/>
  <c r="D326" i="3"/>
  <c r="C326" i="3"/>
  <c r="D325" i="3"/>
  <c r="C325" i="3"/>
  <c r="D324" i="3"/>
  <c r="C324" i="3"/>
  <c r="D323" i="3"/>
  <c r="C323" i="3"/>
  <c r="D322" i="3"/>
  <c r="C322" i="3"/>
  <c r="D321" i="3"/>
  <c r="C321" i="3"/>
  <c r="D320" i="3"/>
  <c r="C320" i="3"/>
  <c r="D319" i="3"/>
  <c r="C319" i="3"/>
  <c r="D318" i="3"/>
  <c r="C318" i="3"/>
  <c r="D317" i="3"/>
  <c r="C317" i="3"/>
  <c r="D316" i="3"/>
  <c r="C316" i="3"/>
  <c r="D315" i="3"/>
  <c r="C315" i="3"/>
  <c r="D314" i="3"/>
  <c r="C314" i="3"/>
  <c r="D313" i="3"/>
  <c r="C313" i="3"/>
  <c r="D312" i="3"/>
  <c r="C312" i="3"/>
  <c r="D311" i="3"/>
  <c r="C311" i="3"/>
  <c r="D310" i="3"/>
  <c r="C310" i="3"/>
  <c r="D309" i="3"/>
  <c r="C309" i="3"/>
  <c r="D308" i="3"/>
  <c r="C308" i="3"/>
  <c r="D307" i="3"/>
  <c r="C307" i="3"/>
  <c r="D306" i="3"/>
  <c r="C306" i="3"/>
  <c r="D305" i="3"/>
  <c r="C305" i="3"/>
  <c r="D304" i="3"/>
  <c r="C304" i="3"/>
  <c r="D303" i="3"/>
  <c r="C303" i="3"/>
  <c r="D302" i="3"/>
  <c r="C302" i="3"/>
  <c r="D301" i="3"/>
  <c r="C301" i="3"/>
  <c r="D300" i="3"/>
  <c r="C300" i="3"/>
  <c r="D299" i="3"/>
  <c r="C299" i="3"/>
  <c r="AE298" i="3"/>
  <c r="AD298" i="3"/>
  <c r="D298" i="3"/>
  <c r="C298" i="3"/>
  <c r="AE297" i="3"/>
  <c r="AD297" i="3"/>
  <c r="D297" i="3"/>
  <c r="C297" i="3"/>
  <c r="AE296" i="3"/>
  <c r="AD296" i="3"/>
  <c r="D296" i="3"/>
  <c r="C296" i="3"/>
  <c r="AE295" i="3"/>
  <c r="AD295" i="3"/>
  <c r="D295" i="3"/>
  <c r="C295" i="3"/>
  <c r="AE294" i="3"/>
  <c r="AD294" i="3"/>
  <c r="D294" i="3"/>
  <c r="C294" i="3"/>
  <c r="AE293" i="3"/>
  <c r="AD293" i="3"/>
  <c r="D293" i="3"/>
  <c r="C293" i="3"/>
  <c r="AE292" i="3"/>
  <c r="AD292" i="3"/>
  <c r="D292" i="3"/>
  <c r="C292" i="3"/>
  <c r="AE291" i="3"/>
  <c r="AD291" i="3"/>
  <c r="D291" i="3"/>
  <c r="C291" i="3"/>
  <c r="AE290" i="3"/>
  <c r="AD290" i="3"/>
  <c r="D290" i="3"/>
  <c r="C290" i="3"/>
  <c r="AE289" i="3"/>
  <c r="AD289" i="3"/>
  <c r="D289" i="3"/>
  <c r="C289" i="3"/>
  <c r="AE288" i="3"/>
  <c r="AD288" i="3"/>
  <c r="D288" i="3"/>
  <c r="C288" i="3"/>
  <c r="AE287" i="3"/>
  <c r="AD287" i="3"/>
  <c r="D287" i="3"/>
  <c r="C287" i="3"/>
  <c r="AE286" i="3"/>
  <c r="AD286" i="3"/>
  <c r="D286" i="3"/>
  <c r="C286" i="3"/>
  <c r="AE285" i="3"/>
  <c r="AD285" i="3"/>
  <c r="D285" i="3"/>
  <c r="C285" i="3"/>
  <c r="AE284" i="3"/>
  <c r="AD284" i="3"/>
  <c r="D284" i="3"/>
  <c r="C284" i="3"/>
  <c r="AE283" i="3"/>
  <c r="AD283" i="3"/>
  <c r="D283" i="3"/>
  <c r="C283" i="3"/>
  <c r="AE282" i="3"/>
  <c r="AD282" i="3"/>
  <c r="D282" i="3"/>
  <c r="C282" i="3"/>
  <c r="AE281" i="3"/>
  <c r="AD281" i="3"/>
  <c r="D281" i="3"/>
  <c r="C281" i="3"/>
  <c r="AE280" i="3"/>
  <c r="AD280" i="3"/>
  <c r="D280" i="3"/>
  <c r="C280" i="3"/>
  <c r="AE279" i="3"/>
  <c r="AD279" i="3"/>
  <c r="D279" i="3"/>
  <c r="C279" i="3"/>
  <c r="AE278" i="3"/>
  <c r="AD278" i="3"/>
  <c r="D278" i="3"/>
  <c r="C278" i="3"/>
  <c r="AE277" i="3"/>
  <c r="AD277" i="3"/>
  <c r="D277" i="3"/>
  <c r="C277" i="3"/>
  <c r="AE276" i="3"/>
  <c r="AD276" i="3"/>
  <c r="D276" i="3"/>
  <c r="C276" i="3"/>
  <c r="AE275" i="3"/>
  <c r="AD275" i="3"/>
  <c r="D275" i="3"/>
  <c r="C275" i="3"/>
  <c r="AE274" i="3"/>
  <c r="AD274" i="3"/>
  <c r="D274" i="3"/>
  <c r="C274" i="3"/>
  <c r="AE273" i="3"/>
  <c r="AD273" i="3"/>
  <c r="D273" i="3"/>
  <c r="C273" i="3"/>
  <c r="AE272" i="3"/>
  <c r="AD272" i="3"/>
  <c r="D272" i="3"/>
  <c r="C272" i="3"/>
  <c r="AE271" i="3"/>
  <c r="AD271" i="3"/>
  <c r="D271" i="3"/>
  <c r="C271" i="3"/>
  <c r="AE270" i="3"/>
  <c r="AD270" i="3"/>
  <c r="D270" i="3"/>
  <c r="C270" i="3"/>
  <c r="AE269" i="3"/>
  <c r="AD269" i="3"/>
  <c r="D269" i="3"/>
  <c r="C269" i="3"/>
  <c r="AE268" i="3"/>
  <c r="AD268" i="3"/>
  <c r="D268" i="3"/>
  <c r="C268" i="3"/>
  <c r="AE267" i="3"/>
  <c r="AD267" i="3"/>
  <c r="D267" i="3"/>
  <c r="C267" i="3"/>
  <c r="AE266" i="3"/>
  <c r="AD266" i="3"/>
  <c r="D266" i="3"/>
  <c r="C266" i="3"/>
  <c r="AE265" i="3"/>
  <c r="AD265" i="3"/>
  <c r="D265" i="3"/>
  <c r="C265" i="3"/>
  <c r="AE264" i="3"/>
  <c r="AD264" i="3"/>
  <c r="D264" i="3"/>
  <c r="C264" i="3"/>
  <c r="AE263" i="3"/>
  <c r="AD263" i="3"/>
  <c r="D263" i="3"/>
  <c r="C263" i="3"/>
  <c r="AE262" i="3"/>
  <c r="AD262" i="3"/>
  <c r="D262" i="3"/>
  <c r="C262" i="3"/>
  <c r="AE261" i="3"/>
  <c r="AD261" i="3"/>
  <c r="D261" i="3"/>
  <c r="C261" i="3"/>
  <c r="AE260" i="3"/>
  <c r="AD260" i="3"/>
  <c r="D260" i="3"/>
  <c r="C260" i="3"/>
  <c r="AE259" i="3"/>
  <c r="AD259" i="3"/>
  <c r="D259" i="3"/>
  <c r="C259" i="3"/>
  <c r="AE258" i="3"/>
  <c r="AD258" i="3"/>
  <c r="D258" i="3"/>
  <c r="C258" i="3"/>
  <c r="AE257" i="3"/>
  <c r="AD257" i="3"/>
  <c r="D257" i="3"/>
  <c r="C257" i="3"/>
  <c r="AE256" i="3"/>
  <c r="AD256" i="3"/>
  <c r="D256" i="3"/>
  <c r="C256" i="3"/>
  <c r="AE255" i="3"/>
  <c r="AD255" i="3"/>
  <c r="D255" i="3"/>
  <c r="C255" i="3"/>
  <c r="AE254" i="3"/>
  <c r="AD254" i="3"/>
  <c r="D254" i="3"/>
  <c r="C254" i="3"/>
  <c r="AE253" i="3"/>
  <c r="AD253" i="3"/>
  <c r="D253" i="3"/>
  <c r="C253" i="3"/>
  <c r="AE252" i="3"/>
  <c r="AD252" i="3"/>
  <c r="D252" i="3"/>
  <c r="C252" i="3"/>
  <c r="AE251" i="3"/>
  <c r="AD251" i="3"/>
  <c r="D251" i="3"/>
  <c r="C251" i="3"/>
  <c r="AE250" i="3"/>
  <c r="AD250" i="3"/>
  <c r="D250" i="3"/>
  <c r="C250" i="3"/>
  <c r="AE249" i="3"/>
  <c r="AD249" i="3"/>
  <c r="D249" i="3"/>
  <c r="C249" i="3"/>
  <c r="AE248" i="3"/>
  <c r="AD248" i="3"/>
  <c r="D248" i="3"/>
  <c r="C248" i="3"/>
  <c r="AE247" i="3"/>
  <c r="AD247" i="3"/>
  <c r="D247" i="3"/>
  <c r="C247" i="3"/>
  <c r="AE246" i="3"/>
  <c r="AD246" i="3"/>
  <c r="D246" i="3"/>
  <c r="C246" i="3"/>
  <c r="AE245" i="3"/>
  <c r="AD245" i="3"/>
  <c r="D245" i="3"/>
  <c r="C245" i="3"/>
  <c r="AE244" i="3"/>
  <c r="AD244" i="3"/>
  <c r="D244" i="3"/>
  <c r="C244" i="3"/>
  <c r="AE243" i="3"/>
  <c r="AD243" i="3"/>
  <c r="D243" i="3"/>
  <c r="C243" i="3"/>
  <c r="AE242" i="3"/>
  <c r="AD242" i="3"/>
  <c r="D242" i="3"/>
  <c r="C242" i="3"/>
  <c r="AE241" i="3"/>
  <c r="AD241" i="3"/>
  <c r="D241" i="3"/>
  <c r="C241" i="3"/>
  <c r="AE240" i="3"/>
  <c r="AD240" i="3"/>
  <c r="D240" i="3"/>
  <c r="C240" i="3"/>
  <c r="AE239" i="3"/>
  <c r="AD239" i="3"/>
  <c r="D239" i="3"/>
  <c r="C239" i="3"/>
  <c r="AE238" i="3"/>
  <c r="AD238" i="3"/>
  <c r="D238" i="3"/>
  <c r="C238" i="3"/>
  <c r="AE237" i="3"/>
  <c r="AD237" i="3"/>
  <c r="D237" i="3"/>
  <c r="C237" i="3"/>
  <c r="AE236" i="3"/>
  <c r="AD236" i="3"/>
  <c r="D236" i="3"/>
  <c r="C236" i="3"/>
  <c r="AE235" i="3"/>
  <c r="AD235" i="3"/>
  <c r="D235" i="3"/>
  <c r="C235" i="3"/>
  <c r="AE234" i="3"/>
  <c r="AD234" i="3"/>
  <c r="D234" i="3"/>
  <c r="C234" i="3"/>
  <c r="AE233" i="3"/>
  <c r="AD233" i="3"/>
  <c r="D233" i="3"/>
  <c r="C233" i="3"/>
  <c r="AE232" i="3"/>
  <c r="AD232" i="3"/>
  <c r="D232" i="3"/>
  <c r="C232" i="3"/>
  <c r="AE231" i="3"/>
  <c r="AD231" i="3"/>
  <c r="D231" i="3"/>
  <c r="C231" i="3"/>
  <c r="AE230" i="3"/>
  <c r="AD230" i="3"/>
  <c r="D230" i="3"/>
  <c r="C230" i="3"/>
  <c r="AE229" i="3"/>
  <c r="AD229" i="3"/>
  <c r="D229" i="3"/>
  <c r="C229" i="3"/>
  <c r="AE228" i="3"/>
  <c r="AD228" i="3"/>
  <c r="D228" i="3"/>
  <c r="C228" i="3"/>
  <c r="AE227" i="3"/>
  <c r="AD227" i="3"/>
  <c r="D227" i="3"/>
  <c r="C227" i="3"/>
  <c r="AE226" i="3"/>
  <c r="AD226" i="3"/>
  <c r="D226" i="3"/>
  <c r="C226" i="3"/>
  <c r="AE225" i="3"/>
  <c r="AD225" i="3"/>
  <c r="D225" i="3"/>
  <c r="C225" i="3"/>
  <c r="AE224" i="3"/>
  <c r="AD224" i="3"/>
  <c r="D224" i="3"/>
  <c r="C224" i="3"/>
  <c r="AE223" i="3"/>
  <c r="AD223" i="3"/>
  <c r="D223" i="3"/>
  <c r="C223" i="3"/>
  <c r="AE222" i="3"/>
  <c r="AD222" i="3"/>
  <c r="D222" i="3"/>
  <c r="C222" i="3"/>
  <c r="AE221" i="3"/>
  <c r="AD221" i="3"/>
  <c r="D221" i="3"/>
  <c r="C221" i="3"/>
  <c r="AE220" i="3"/>
  <c r="AD220" i="3"/>
  <c r="D220" i="3"/>
  <c r="C220" i="3"/>
  <c r="AE219" i="3"/>
  <c r="AD219" i="3"/>
  <c r="D219" i="3"/>
  <c r="C219" i="3"/>
  <c r="AE218" i="3"/>
  <c r="AD218" i="3"/>
  <c r="D218" i="3"/>
  <c r="C218" i="3"/>
  <c r="AE217" i="3"/>
  <c r="AD217" i="3"/>
  <c r="D217" i="3"/>
  <c r="C217" i="3"/>
  <c r="AE216" i="3"/>
  <c r="AD216" i="3"/>
  <c r="D216" i="3"/>
  <c r="C216" i="3"/>
  <c r="AE215" i="3"/>
  <c r="AD215" i="3"/>
  <c r="D215" i="3"/>
  <c r="C215" i="3"/>
  <c r="AE214" i="3"/>
  <c r="AD214" i="3"/>
  <c r="D214" i="3"/>
  <c r="C214" i="3"/>
  <c r="AE213" i="3"/>
  <c r="AD213" i="3"/>
  <c r="D213" i="3"/>
  <c r="C213" i="3"/>
  <c r="AE212" i="3"/>
  <c r="AD212" i="3"/>
  <c r="D212" i="3"/>
  <c r="C212" i="3"/>
  <c r="AE211" i="3"/>
  <c r="AD211" i="3"/>
  <c r="D211" i="3"/>
  <c r="C211" i="3"/>
  <c r="AE210" i="3"/>
  <c r="AD210" i="3"/>
  <c r="D210" i="3"/>
  <c r="C210" i="3"/>
  <c r="AE209" i="3"/>
  <c r="AD209" i="3"/>
  <c r="D209" i="3"/>
  <c r="C209" i="3"/>
  <c r="AE208" i="3"/>
  <c r="AD208" i="3"/>
  <c r="D208" i="3"/>
  <c r="C208" i="3"/>
  <c r="AE207" i="3"/>
  <c r="AD207" i="3"/>
  <c r="D207" i="3"/>
  <c r="C207" i="3"/>
  <c r="AE206" i="3"/>
  <c r="AD206" i="3"/>
  <c r="D206" i="3"/>
  <c r="C206" i="3"/>
  <c r="AE205" i="3"/>
  <c r="AD205" i="3"/>
  <c r="D205" i="3"/>
  <c r="C205" i="3"/>
  <c r="AE204" i="3"/>
  <c r="AD204" i="3"/>
  <c r="D204" i="3"/>
  <c r="C204" i="3"/>
  <c r="AE203" i="3"/>
  <c r="AD203" i="3"/>
  <c r="D203" i="3"/>
  <c r="C203" i="3"/>
  <c r="AE202" i="3"/>
  <c r="AD202" i="3"/>
  <c r="D202" i="3"/>
  <c r="C202" i="3"/>
  <c r="AE201" i="3"/>
  <c r="AD201" i="3"/>
  <c r="D201" i="3"/>
  <c r="C201" i="3"/>
  <c r="AE200" i="3"/>
  <c r="AD200" i="3"/>
  <c r="D200" i="3"/>
  <c r="C200" i="3"/>
  <c r="AE199" i="3"/>
  <c r="AD199" i="3"/>
  <c r="D199" i="3"/>
  <c r="C199" i="3"/>
  <c r="AE198" i="3"/>
  <c r="AD198" i="3"/>
  <c r="D198" i="3"/>
  <c r="C198" i="3"/>
  <c r="AE197" i="3"/>
  <c r="AD197" i="3"/>
  <c r="D197" i="3"/>
  <c r="C197" i="3"/>
  <c r="AE196" i="3"/>
  <c r="AD196" i="3"/>
  <c r="D196" i="3"/>
  <c r="C196" i="3"/>
  <c r="AE195" i="3"/>
  <c r="AD195" i="3"/>
  <c r="D195" i="3"/>
  <c r="C195" i="3"/>
  <c r="AE194" i="3"/>
  <c r="AD194" i="3"/>
  <c r="D194" i="3"/>
  <c r="C194" i="3"/>
  <c r="AE193" i="3"/>
  <c r="AD193" i="3"/>
  <c r="D193" i="3"/>
  <c r="C193" i="3"/>
  <c r="AE192" i="3"/>
  <c r="AD192" i="3"/>
  <c r="D192" i="3"/>
  <c r="C192" i="3"/>
  <c r="AE191" i="3"/>
  <c r="AD191" i="3"/>
  <c r="D191" i="3"/>
  <c r="C191" i="3"/>
  <c r="AE190" i="3"/>
  <c r="AD190" i="3"/>
  <c r="D190" i="3"/>
  <c r="C190" i="3"/>
  <c r="AE189" i="3"/>
  <c r="AD189" i="3"/>
  <c r="D189" i="3"/>
  <c r="C189" i="3"/>
  <c r="AE188" i="3"/>
  <c r="AD188" i="3"/>
  <c r="D188" i="3"/>
  <c r="C188" i="3"/>
  <c r="AE187" i="3"/>
  <c r="AD187" i="3"/>
  <c r="D187" i="3"/>
  <c r="C187" i="3"/>
  <c r="AE186" i="3"/>
  <c r="AD186" i="3"/>
  <c r="D186" i="3"/>
  <c r="C186" i="3"/>
  <c r="AE185" i="3"/>
  <c r="AD185" i="3"/>
  <c r="D185" i="3"/>
  <c r="C185" i="3"/>
  <c r="AE184" i="3"/>
  <c r="AD184" i="3"/>
  <c r="D184" i="3"/>
  <c r="C184" i="3"/>
  <c r="AE183" i="3"/>
  <c r="AD183" i="3"/>
  <c r="D183" i="3"/>
  <c r="C183" i="3"/>
  <c r="AE182" i="3"/>
  <c r="AD182" i="3"/>
  <c r="D182" i="3"/>
  <c r="C182" i="3"/>
  <c r="AE181" i="3"/>
  <c r="AD181" i="3"/>
  <c r="D181" i="3"/>
  <c r="C181" i="3"/>
  <c r="AE180" i="3"/>
  <c r="AD180" i="3"/>
  <c r="D180" i="3"/>
  <c r="C180" i="3"/>
  <c r="AE179" i="3"/>
  <c r="AD179" i="3"/>
  <c r="D179" i="3"/>
  <c r="C179" i="3"/>
  <c r="AE178" i="3"/>
  <c r="AD178" i="3"/>
  <c r="D178" i="3"/>
  <c r="C178" i="3"/>
  <c r="AE177" i="3"/>
  <c r="AD177" i="3"/>
  <c r="D177" i="3"/>
  <c r="C177" i="3"/>
  <c r="AE176" i="3"/>
  <c r="AD176" i="3"/>
  <c r="D176" i="3"/>
  <c r="C176" i="3"/>
  <c r="AE175" i="3"/>
  <c r="AD175" i="3"/>
  <c r="D175" i="3"/>
  <c r="C175" i="3"/>
  <c r="AE174" i="3"/>
  <c r="AD174" i="3"/>
  <c r="D174" i="3"/>
  <c r="C174" i="3"/>
  <c r="AE173" i="3"/>
  <c r="AD173" i="3"/>
  <c r="D173" i="3"/>
  <c r="C173" i="3"/>
  <c r="AE172" i="3"/>
  <c r="AD172" i="3"/>
  <c r="D172" i="3"/>
  <c r="C172" i="3"/>
  <c r="AE171" i="3"/>
  <c r="AD171" i="3"/>
  <c r="D171" i="3"/>
  <c r="C171" i="3"/>
  <c r="AE170" i="3"/>
  <c r="AD170" i="3"/>
  <c r="D170" i="3"/>
  <c r="C170" i="3"/>
  <c r="AE169" i="3"/>
  <c r="AD169" i="3"/>
  <c r="D169" i="3"/>
  <c r="C169" i="3"/>
  <c r="AE168" i="3"/>
  <c r="AD168" i="3"/>
  <c r="D168" i="3"/>
  <c r="C168" i="3"/>
  <c r="AE167" i="3"/>
  <c r="AD167" i="3"/>
  <c r="D167" i="3"/>
  <c r="C167" i="3"/>
  <c r="AE166" i="3"/>
  <c r="AD166" i="3"/>
  <c r="D166" i="3"/>
  <c r="C166" i="3"/>
  <c r="AE165" i="3"/>
  <c r="AD165" i="3"/>
  <c r="D165" i="3"/>
  <c r="C165" i="3"/>
  <c r="AE164" i="3"/>
  <c r="AD164" i="3"/>
  <c r="D164" i="3"/>
  <c r="C164" i="3"/>
  <c r="AE163" i="3"/>
  <c r="AD163" i="3"/>
  <c r="D163" i="3"/>
  <c r="C163" i="3"/>
  <c r="AE162" i="3"/>
  <c r="AD162" i="3"/>
  <c r="D162" i="3"/>
  <c r="C162" i="3"/>
  <c r="AE161" i="3"/>
  <c r="AD161" i="3"/>
  <c r="D161" i="3"/>
  <c r="C161" i="3"/>
  <c r="AE160" i="3"/>
  <c r="AD160" i="3"/>
  <c r="D160" i="3"/>
  <c r="C160" i="3"/>
  <c r="AE159" i="3"/>
  <c r="AD159" i="3"/>
  <c r="D159" i="3"/>
  <c r="C159" i="3"/>
  <c r="AE158" i="3"/>
  <c r="AD158" i="3"/>
  <c r="D158" i="3"/>
  <c r="C158" i="3"/>
  <c r="AE157" i="3"/>
  <c r="AD157" i="3"/>
  <c r="D157" i="3"/>
  <c r="C157" i="3"/>
  <c r="AE156" i="3"/>
  <c r="AD156" i="3"/>
  <c r="D156" i="3"/>
  <c r="C156" i="3"/>
  <c r="AE155" i="3"/>
  <c r="AD155" i="3"/>
  <c r="D155" i="3"/>
  <c r="C155" i="3"/>
  <c r="AE154" i="3"/>
  <c r="AD154" i="3"/>
  <c r="D154" i="3"/>
  <c r="C154" i="3"/>
  <c r="AE153" i="3"/>
  <c r="AD153" i="3"/>
  <c r="D153" i="3"/>
  <c r="C153" i="3"/>
  <c r="AE152" i="3"/>
  <c r="AD152" i="3"/>
  <c r="D152" i="3"/>
  <c r="C152" i="3"/>
  <c r="AE151" i="3"/>
  <c r="AD151" i="3"/>
  <c r="D151" i="3"/>
  <c r="C151" i="3"/>
  <c r="AE150" i="3"/>
  <c r="AD150" i="3"/>
  <c r="D150" i="3"/>
  <c r="C150" i="3"/>
  <c r="AE149" i="3"/>
  <c r="AD149" i="3"/>
  <c r="D149" i="3"/>
  <c r="C149" i="3"/>
  <c r="AE148" i="3"/>
  <c r="AD148" i="3"/>
  <c r="D148" i="3"/>
  <c r="C148" i="3"/>
  <c r="AE147" i="3"/>
  <c r="AD147" i="3"/>
  <c r="D147" i="3"/>
  <c r="C147" i="3"/>
  <c r="AE146" i="3"/>
  <c r="AD146" i="3"/>
  <c r="D146" i="3"/>
  <c r="C146" i="3"/>
  <c r="AE145" i="3"/>
  <c r="AD145" i="3"/>
  <c r="D145" i="3"/>
  <c r="C145" i="3"/>
  <c r="AE144" i="3"/>
  <c r="AD144" i="3"/>
  <c r="D144" i="3"/>
  <c r="C144" i="3"/>
  <c r="AE143" i="3"/>
  <c r="AD143" i="3"/>
  <c r="D143" i="3"/>
  <c r="C143" i="3"/>
  <c r="AE142" i="3"/>
  <c r="AD142" i="3"/>
  <c r="D142" i="3"/>
  <c r="C142" i="3"/>
  <c r="AE141" i="3"/>
  <c r="AD141" i="3"/>
  <c r="D141" i="3"/>
  <c r="C141" i="3"/>
  <c r="AE140" i="3"/>
  <c r="AD140" i="3"/>
  <c r="D140" i="3"/>
  <c r="C140" i="3"/>
  <c r="AE139" i="3"/>
  <c r="AD139" i="3"/>
  <c r="D139" i="3"/>
  <c r="C139" i="3"/>
  <c r="AE138" i="3"/>
  <c r="AD138" i="3"/>
  <c r="D138" i="3"/>
  <c r="C138" i="3"/>
  <c r="AE137" i="3"/>
  <c r="AD137" i="3"/>
  <c r="D137" i="3"/>
  <c r="C137" i="3"/>
  <c r="AE136" i="3"/>
  <c r="AD136" i="3"/>
  <c r="D136" i="3"/>
  <c r="C136" i="3"/>
  <c r="AE135" i="3"/>
  <c r="AD135" i="3"/>
  <c r="D135" i="3"/>
  <c r="C135" i="3"/>
  <c r="AE134" i="3"/>
  <c r="AD134" i="3"/>
  <c r="D134" i="3"/>
  <c r="C134" i="3"/>
  <c r="AE133" i="3"/>
  <c r="AD133" i="3"/>
  <c r="D133" i="3"/>
  <c r="C133" i="3"/>
  <c r="AE132" i="3"/>
  <c r="AD132" i="3"/>
  <c r="D132" i="3"/>
  <c r="C132" i="3"/>
  <c r="AE131" i="3"/>
  <c r="AD131" i="3"/>
  <c r="D131" i="3"/>
  <c r="C131" i="3"/>
  <c r="AE130" i="3"/>
  <c r="AD130" i="3"/>
  <c r="D130" i="3"/>
  <c r="C130" i="3"/>
  <c r="AE129" i="3"/>
  <c r="AD129" i="3"/>
  <c r="D129" i="3"/>
  <c r="C129" i="3"/>
  <c r="AE128" i="3"/>
  <c r="AD128" i="3"/>
  <c r="D128" i="3"/>
  <c r="C128" i="3"/>
  <c r="AE127" i="3"/>
  <c r="AD127" i="3"/>
  <c r="D127" i="3"/>
  <c r="C127" i="3"/>
  <c r="AE126" i="3"/>
  <c r="AD126" i="3"/>
  <c r="D126" i="3"/>
  <c r="C126" i="3"/>
  <c r="AE125" i="3"/>
  <c r="AD125" i="3"/>
  <c r="D125" i="3"/>
  <c r="C125" i="3"/>
  <c r="AE124" i="3"/>
  <c r="AD124" i="3"/>
  <c r="D124" i="3"/>
  <c r="C124" i="3"/>
  <c r="AE123" i="3"/>
  <c r="AD123" i="3"/>
  <c r="D123" i="3"/>
  <c r="C123" i="3"/>
  <c r="AE122" i="3"/>
  <c r="AD122" i="3"/>
  <c r="D122" i="3"/>
  <c r="C122" i="3"/>
  <c r="AE121" i="3"/>
  <c r="AD121" i="3"/>
  <c r="D121" i="3"/>
  <c r="C121" i="3"/>
  <c r="AE120" i="3"/>
  <c r="AD120" i="3"/>
  <c r="D120" i="3"/>
  <c r="C120" i="3"/>
  <c r="AE119" i="3"/>
  <c r="AD119" i="3"/>
  <c r="D119" i="3"/>
  <c r="C119" i="3"/>
  <c r="AE118" i="3"/>
  <c r="AD118" i="3"/>
  <c r="D118" i="3"/>
  <c r="C118" i="3"/>
  <c r="AE117" i="3"/>
  <c r="AD117" i="3"/>
  <c r="D117" i="3"/>
  <c r="C117" i="3"/>
  <c r="AE116" i="3"/>
  <c r="AD116" i="3"/>
  <c r="D116" i="3"/>
  <c r="C116" i="3"/>
  <c r="AE115" i="3"/>
  <c r="AD115" i="3"/>
  <c r="D115" i="3"/>
  <c r="C115" i="3"/>
  <c r="AE114" i="3"/>
  <c r="AD114" i="3"/>
  <c r="D114" i="3"/>
  <c r="C114" i="3"/>
  <c r="AE113" i="3"/>
  <c r="AD113" i="3"/>
  <c r="D113" i="3"/>
  <c r="C113" i="3"/>
  <c r="AE112" i="3"/>
  <c r="AD112" i="3"/>
  <c r="D112" i="3"/>
  <c r="C112" i="3"/>
  <c r="AE111" i="3"/>
  <c r="AD111" i="3"/>
  <c r="D111" i="3"/>
  <c r="C111" i="3"/>
  <c r="AE110" i="3"/>
  <c r="AD110" i="3"/>
  <c r="D110" i="3"/>
  <c r="C110" i="3"/>
  <c r="AE109" i="3"/>
  <c r="AD109" i="3"/>
  <c r="D109" i="3"/>
  <c r="C109" i="3"/>
  <c r="AE108" i="3"/>
  <c r="AD108" i="3"/>
  <c r="D108" i="3"/>
  <c r="C108" i="3"/>
  <c r="AE107" i="3"/>
  <c r="AD107" i="3"/>
  <c r="D107" i="3"/>
  <c r="C107" i="3"/>
  <c r="AE106" i="3"/>
  <c r="AD106" i="3"/>
  <c r="D106" i="3"/>
  <c r="C106" i="3"/>
  <c r="AE105" i="3"/>
  <c r="AD105" i="3"/>
  <c r="D105" i="3"/>
  <c r="C105" i="3"/>
  <c r="AE104" i="3"/>
  <c r="AD104" i="3"/>
  <c r="D104" i="3"/>
  <c r="C104" i="3"/>
  <c r="AE103" i="3"/>
  <c r="AD103" i="3"/>
  <c r="D103" i="3"/>
  <c r="C103" i="3"/>
  <c r="AE102" i="3"/>
  <c r="AD102" i="3"/>
  <c r="D102" i="3"/>
  <c r="C102" i="3"/>
  <c r="AE101" i="3"/>
  <c r="AD101" i="3"/>
  <c r="D101" i="3"/>
  <c r="C101" i="3"/>
  <c r="AE100" i="3"/>
  <c r="AD100" i="3"/>
  <c r="D100" i="3"/>
  <c r="C100" i="3"/>
  <c r="AE99" i="3"/>
  <c r="AD99" i="3"/>
  <c r="D99" i="3"/>
  <c r="C99" i="3"/>
  <c r="AE98" i="3"/>
  <c r="AD98" i="3"/>
  <c r="D98" i="3"/>
  <c r="C98" i="3"/>
  <c r="AE97" i="3"/>
  <c r="AD97" i="3"/>
  <c r="D97" i="3"/>
  <c r="C97" i="3"/>
  <c r="AE96" i="3"/>
  <c r="AD96" i="3"/>
  <c r="D96" i="3"/>
  <c r="C96" i="3"/>
  <c r="AE95" i="3"/>
  <c r="AD95" i="3"/>
  <c r="D95" i="3"/>
  <c r="C95" i="3"/>
  <c r="AE94" i="3"/>
  <c r="AD94" i="3"/>
  <c r="D94" i="3"/>
  <c r="C94" i="3"/>
  <c r="AE93" i="3"/>
  <c r="AD93" i="3"/>
  <c r="D93" i="3"/>
  <c r="C93" i="3"/>
  <c r="AE92" i="3"/>
  <c r="AD92" i="3"/>
  <c r="D92" i="3"/>
  <c r="C92" i="3"/>
  <c r="AE91" i="3"/>
  <c r="AD91" i="3"/>
  <c r="D91" i="3"/>
  <c r="C91" i="3"/>
  <c r="AE90" i="3"/>
  <c r="AD90" i="3"/>
  <c r="D90" i="3"/>
  <c r="C90" i="3"/>
  <c r="AE89" i="3"/>
  <c r="AD89" i="3"/>
  <c r="D89" i="3"/>
  <c r="C89" i="3"/>
  <c r="AE88" i="3"/>
  <c r="AD88" i="3"/>
  <c r="D88" i="3"/>
  <c r="C88" i="3"/>
  <c r="AE87" i="3"/>
  <c r="AD87" i="3"/>
  <c r="D87" i="3"/>
  <c r="C87" i="3"/>
  <c r="AE86" i="3"/>
  <c r="AD86" i="3"/>
  <c r="D86" i="3"/>
  <c r="C86" i="3"/>
  <c r="AE85" i="3"/>
  <c r="AD85" i="3"/>
  <c r="D85" i="3"/>
  <c r="C85" i="3"/>
  <c r="AE84" i="3"/>
  <c r="AD84" i="3"/>
  <c r="D84" i="3"/>
  <c r="C84" i="3"/>
  <c r="AE83" i="3"/>
  <c r="AD83" i="3"/>
  <c r="D83" i="3"/>
  <c r="C83" i="3"/>
  <c r="AE82" i="3"/>
  <c r="AD82" i="3"/>
  <c r="D82" i="3"/>
  <c r="C82" i="3"/>
  <c r="AE81" i="3"/>
  <c r="AD81" i="3"/>
  <c r="D81" i="3"/>
  <c r="C81" i="3"/>
  <c r="AE80" i="3"/>
  <c r="AD80" i="3"/>
  <c r="D80" i="3"/>
  <c r="C80" i="3"/>
  <c r="AE79" i="3"/>
  <c r="AD79" i="3"/>
  <c r="D79" i="3"/>
  <c r="C79" i="3"/>
  <c r="AE78" i="3"/>
  <c r="AD78" i="3"/>
  <c r="D78" i="3"/>
  <c r="C78" i="3"/>
  <c r="AE77" i="3"/>
  <c r="AD77" i="3"/>
  <c r="D77" i="3"/>
  <c r="C77" i="3"/>
  <c r="AE76" i="3"/>
  <c r="AD76" i="3"/>
  <c r="D76" i="3"/>
  <c r="C76" i="3"/>
  <c r="AE75" i="3"/>
  <c r="AD75" i="3"/>
  <c r="D75" i="3"/>
  <c r="C75" i="3"/>
  <c r="AE74" i="3"/>
  <c r="AD74" i="3"/>
  <c r="D74" i="3"/>
  <c r="C74" i="3"/>
  <c r="AE73" i="3"/>
  <c r="AD73" i="3"/>
  <c r="D73" i="3"/>
  <c r="C73" i="3"/>
  <c r="AE72" i="3"/>
  <c r="AD72" i="3"/>
  <c r="D72" i="3"/>
  <c r="C72" i="3"/>
  <c r="AE71" i="3"/>
  <c r="AD71" i="3"/>
  <c r="D71" i="3"/>
  <c r="C71" i="3"/>
  <c r="AE70" i="3"/>
  <c r="AD70" i="3"/>
  <c r="D70" i="3"/>
  <c r="C70" i="3"/>
  <c r="AE69" i="3"/>
  <c r="AD69" i="3"/>
  <c r="D69" i="3"/>
  <c r="C69" i="3"/>
  <c r="AE68" i="3"/>
  <c r="AD68" i="3"/>
  <c r="D68" i="3"/>
  <c r="C68" i="3"/>
  <c r="AE67" i="3"/>
  <c r="AD67" i="3"/>
  <c r="D67" i="3"/>
  <c r="C67" i="3"/>
  <c r="AE66" i="3"/>
  <c r="AD66" i="3"/>
  <c r="D66" i="3"/>
  <c r="C66" i="3"/>
  <c r="AE65" i="3"/>
  <c r="AD65" i="3"/>
  <c r="D65" i="3"/>
  <c r="C65" i="3"/>
  <c r="AE64" i="3"/>
  <c r="AD64" i="3"/>
  <c r="D64" i="3"/>
  <c r="C64" i="3"/>
  <c r="AE63" i="3"/>
  <c r="AD63" i="3"/>
  <c r="D63" i="3"/>
  <c r="C63" i="3"/>
  <c r="AE62" i="3"/>
  <c r="AD62" i="3"/>
  <c r="D62" i="3"/>
  <c r="C62" i="3"/>
  <c r="AE61" i="3"/>
  <c r="AD61" i="3"/>
  <c r="D61" i="3"/>
  <c r="C61" i="3"/>
  <c r="AE60" i="3"/>
  <c r="AD60" i="3"/>
  <c r="D60" i="3"/>
  <c r="C60" i="3"/>
  <c r="AE59" i="3"/>
  <c r="AD59" i="3"/>
  <c r="D59" i="3"/>
  <c r="C59" i="3"/>
  <c r="AE58" i="3"/>
  <c r="AD58" i="3"/>
  <c r="D58" i="3"/>
  <c r="C58" i="3"/>
  <c r="AE57" i="3"/>
  <c r="AD57" i="3"/>
  <c r="D57" i="3"/>
  <c r="C57" i="3"/>
  <c r="AE56" i="3"/>
  <c r="AD56" i="3"/>
  <c r="D56" i="3"/>
  <c r="C56" i="3"/>
  <c r="AE55" i="3"/>
  <c r="AD55" i="3"/>
  <c r="D55" i="3"/>
  <c r="C55" i="3"/>
  <c r="AE54" i="3"/>
  <c r="AD54" i="3"/>
  <c r="D54" i="3"/>
  <c r="C54" i="3"/>
  <c r="AE53" i="3"/>
  <c r="AD53" i="3"/>
  <c r="D53" i="3"/>
  <c r="C53" i="3"/>
  <c r="AE52" i="3"/>
  <c r="AD52" i="3"/>
  <c r="D52" i="3"/>
  <c r="C52" i="3"/>
  <c r="AE51" i="3"/>
  <c r="AD51" i="3"/>
  <c r="D51" i="3"/>
  <c r="C51" i="3"/>
  <c r="AE50" i="3"/>
  <c r="AD50" i="3"/>
  <c r="D50" i="3"/>
  <c r="C50" i="3"/>
  <c r="AE49" i="3"/>
  <c r="AD49" i="3"/>
  <c r="D49" i="3"/>
  <c r="C49" i="3"/>
  <c r="AE48" i="3"/>
  <c r="AD48" i="3"/>
  <c r="D48" i="3"/>
  <c r="C48" i="3"/>
  <c r="AE47" i="3"/>
  <c r="AD47" i="3"/>
  <c r="D47" i="3"/>
  <c r="C47" i="3"/>
  <c r="AE46" i="3"/>
  <c r="AD46" i="3"/>
  <c r="D46" i="3"/>
  <c r="C46" i="3"/>
  <c r="AE45" i="3"/>
  <c r="AD45" i="3"/>
  <c r="D45" i="3"/>
  <c r="C45" i="3"/>
  <c r="AE44" i="3"/>
  <c r="AD44" i="3"/>
  <c r="D44" i="3"/>
  <c r="C44" i="3"/>
  <c r="AE43" i="3"/>
  <c r="AD43" i="3"/>
  <c r="D43" i="3"/>
  <c r="C43" i="3"/>
  <c r="AE42" i="3"/>
  <c r="AD42" i="3"/>
  <c r="D42" i="3"/>
  <c r="C42" i="3"/>
  <c r="AE41" i="3"/>
  <c r="AD41" i="3"/>
  <c r="D41" i="3"/>
  <c r="C41" i="3"/>
  <c r="AE40" i="3"/>
  <c r="AD40" i="3"/>
  <c r="D40" i="3"/>
  <c r="C40" i="3"/>
  <c r="AE39" i="3"/>
  <c r="AD39" i="3"/>
  <c r="D39" i="3"/>
  <c r="C39" i="3"/>
  <c r="AE38" i="3"/>
  <c r="AD38" i="3"/>
  <c r="D38" i="3"/>
  <c r="C38" i="3"/>
  <c r="AE37" i="3"/>
  <c r="AD37" i="3"/>
  <c r="D37" i="3"/>
  <c r="C37" i="3"/>
  <c r="AE36" i="3"/>
  <c r="AD36" i="3"/>
  <c r="D36" i="3"/>
  <c r="C36" i="3"/>
  <c r="AE35" i="3"/>
  <c r="AD35" i="3"/>
  <c r="D35" i="3"/>
  <c r="C35" i="3"/>
  <c r="AE34" i="3"/>
  <c r="AD34" i="3"/>
  <c r="D34" i="3"/>
  <c r="C34" i="3"/>
  <c r="AE33" i="3"/>
  <c r="AD33" i="3"/>
  <c r="D33" i="3"/>
  <c r="C33" i="3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33" i="2"/>
  <c r="AD286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D33" i="2"/>
  <c r="C33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629" i="2"/>
  <c r="C630" i="2"/>
  <c r="C631" i="2"/>
  <c r="C632" i="2"/>
  <c r="AE632" i="2"/>
  <c r="AD632" i="2"/>
  <c r="D632" i="2"/>
  <c r="AE631" i="2"/>
  <c r="AD631" i="2"/>
  <c r="D631" i="2"/>
  <c r="AE630" i="2"/>
  <c r="AD630" i="2"/>
  <c r="D630" i="2"/>
  <c r="AE629" i="2"/>
  <c r="AD629" i="2"/>
  <c r="D629" i="2"/>
  <c r="AE628" i="2"/>
  <c r="AD628" i="2"/>
  <c r="D628" i="2"/>
  <c r="C628" i="2"/>
  <c r="AE627" i="2"/>
  <c r="AD627" i="2"/>
  <c r="D627" i="2"/>
  <c r="C627" i="2"/>
  <c r="AE626" i="2"/>
  <c r="AD626" i="2"/>
  <c r="D626" i="2"/>
  <c r="C626" i="2"/>
  <c r="AE625" i="2"/>
  <c r="AD625" i="2"/>
  <c r="D625" i="2"/>
  <c r="C625" i="2"/>
  <c r="AE624" i="2"/>
  <c r="AD624" i="2"/>
  <c r="D624" i="2"/>
  <c r="C624" i="2"/>
  <c r="AE623" i="2"/>
  <c r="AD623" i="2"/>
  <c r="D623" i="2"/>
  <c r="C623" i="2"/>
  <c r="AE622" i="2"/>
  <c r="AD622" i="2"/>
  <c r="D622" i="2"/>
  <c r="C622" i="2"/>
  <c r="AE621" i="2"/>
  <c r="AD621" i="2"/>
  <c r="D621" i="2"/>
  <c r="C621" i="2"/>
  <c r="AE620" i="2"/>
  <c r="AD620" i="2"/>
  <c r="D620" i="2"/>
  <c r="C620" i="2"/>
  <c r="AE619" i="2"/>
  <c r="AD619" i="2"/>
  <c r="D619" i="2"/>
  <c r="C619" i="2"/>
  <c r="AE618" i="2"/>
  <c r="AD618" i="2"/>
  <c r="D618" i="2"/>
  <c r="C618" i="2"/>
  <c r="AE617" i="2"/>
  <c r="AD617" i="2"/>
  <c r="D617" i="2"/>
  <c r="C617" i="2"/>
  <c r="AE616" i="2"/>
  <c r="AD616" i="2"/>
  <c r="D616" i="2"/>
  <c r="C616" i="2"/>
  <c r="AE615" i="2"/>
  <c r="AD615" i="2"/>
  <c r="D615" i="2"/>
  <c r="C615" i="2"/>
  <c r="AE614" i="2"/>
  <c r="AD614" i="2"/>
  <c r="D614" i="2"/>
  <c r="C614" i="2"/>
  <c r="AE613" i="2"/>
  <c r="AD613" i="2"/>
  <c r="D613" i="2"/>
  <c r="C613" i="2"/>
  <c r="AE612" i="2"/>
  <c r="AD612" i="2"/>
  <c r="D612" i="2"/>
  <c r="C612" i="2"/>
  <c r="AE611" i="2"/>
  <c r="AD611" i="2"/>
  <c r="D611" i="2"/>
  <c r="C611" i="2"/>
  <c r="AE610" i="2"/>
  <c r="AD610" i="2"/>
  <c r="D610" i="2"/>
  <c r="C610" i="2"/>
  <c r="AE609" i="2"/>
  <c r="AD609" i="2"/>
  <c r="D609" i="2"/>
  <c r="C609" i="2"/>
  <c r="AE608" i="2"/>
  <c r="AD608" i="2"/>
  <c r="D608" i="2"/>
  <c r="C608" i="2"/>
  <c r="AE607" i="2"/>
  <c r="AD607" i="2"/>
  <c r="D607" i="2"/>
  <c r="C607" i="2"/>
  <c r="AE606" i="2"/>
  <c r="AD606" i="2"/>
  <c r="D606" i="2"/>
  <c r="C606" i="2"/>
  <c r="AE605" i="2"/>
  <c r="AD605" i="2"/>
  <c r="D605" i="2"/>
  <c r="C605" i="2"/>
  <c r="AE604" i="2"/>
  <c r="AD604" i="2"/>
  <c r="D604" i="2"/>
  <c r="C604" i="2"/>
  <c r="AE603" i="2"/>
  <c r="AD603" i="2"/>
  <c r="D603" i="2"/>
  <c r="C603" i="2"/>
  <c r="AE602" i="2"/>
  <c r="AD602" i="2"/>
  <c r="D602" i="2"/>
  <c r="C602" i="2"/>
  <c r="AE601" i="2"/>
  <c r="AD601" i="2"/>
  <c r="D601" i="2"/>
  <c r="C601" i="2"/>
  <c r="AE600" i="2"/>
  <c r="AD600" i="2"/>
  <c r="D600" i="2"/>
  <c r="C600" i="2"/>
  <c r="AE599" i="2"/>
  <c r="AD599" i="2"/>
  <c r="D599" i="2"/>
  <c r="C599" i="2"/>
  <c r="AE598" i="2"/>
  <c r="AD598" i="2"/>
  <c r="D598" i="2"/>
  <c r="C598" i="2"/>
  <c r="AE597" i="2"/>
  <c r="AD597" i="2"/>
  <c r="D597" i="2"/>
  <c r="C597" i="2"/>
  <c r="AE596" i="2"/>
  <c r="AD596" i="2"/>
  <c r="D596" i="2"/>
  <c r="C596" i="2"/>
  <c r="AE595" i="2"/>
  <c r="AD595" i="2"/>
  <c r="D595" i="2"/>
  <c r="C595" i="2"/>
  <c r="AE594" i="2"/>
  <c r="AD594" i="2"/>
  <c r="D594" i="2"/>
  <c r="C594" i="2"/>
  <c r="AE593" i="2"/>
  <c r="AD593" i="2"/>
  <c r="D593" i="2"/>
  <c r="C593" i="2"/>
  <c r="AE592" i="2"/>
  <c r="AD592" i="2"/>
  <c r="D592" i="2"/>
  <c r="C592" i="2"/>
  <c r="AE591" i="2"/>
  <c r="AD591" i="2"/>
  <c r="D591" i="2"/>
  <c r="C591" i="2"/>
  <c r="AE590" i="2"/>
  <c r="AD590" i="2"/>
  <c r="D590" i="2"/>
  <c r="C590" i="2"/>
  <c r="AE589" i="2"/>
  <c r="AD589" i="2"/>
  <c r="D589" i="2"/>
  <c r="C589" i="2"/>
  <c r="AE588" i="2"/>
  <c r="AD588" i="2"/>
  <c r="D588" i="2"/>
  <c r="C588" i="2"/>
  <c r="AE587" i="2"/>
  <c r="AD587" i="2"/>
  <c r="D587" i="2"/>
  <c r="C587" i="2"/>
  <c r="AE586" i="2"/>
  <c r="AD586" i="2"/>
  <c r="D586" i="2"/>
  <c r="C586" i="2"/>
  <c r="AE585" i="2"/>
  <c r="AD585" i="2"/>
  <c r="D585" i="2"/>
  <c r="C585" i="2"/>
  <c r="AE584" i="2"/>
  <c r="AD584" i="2"/>
  <c r="D584" i="2"/>
  <c r="C584" i="2"/>
  <c r="AE583" i="2"/>
  <c r="AD583" i="2"/>
  <c r="D583" i="2"/>
  <c r="C583" i="2"/>
  <c r="AE582" i="2"/>
  <c r="AD582" i="2"/>
  <c r="D582" i="2"/>
  <c r="C582" i="2"/>
  <c r="AE581" i="2"/>
  <c r="AD581" i="2"/>
  <c r="D581" i="2"/>
  <c r="C581" i="2"/>
  <c r="AE580" i="2"/>
  <c r="AD580" i="2"/>
  <c r="D580" i="2"/>
  <c r="C580" i="2"/>
  <c r="AE579" i="2"/>
  <c r="AD579" i="2"/>
  <c r="D579" i="2"/>
  <c r="C579" i="2"/>
  <c r="AE578" i="2"/>
  <c r="AD578" i="2"/>
  <c r="D578" i="2"/>
  <c r="C578" i="2"/>
  <c r="AE577" i="2"/>
  <c r="AD577" i="2"/>
  <c r="D577" i="2"/>
  <c r="C577" i="2"/>
  <c r="AE576" i="2"/>
  <c r="AD576" i="2"/>
  <c r="D576" i="2"/>
  <c r="C576" i="2"/>
  <c r="AE575" i="2"/>
  <c r="AD575" i="2"/>
  <c r="D575" i="2"/>
  <c r="C575" i="2"/>
  <c r="AE574" i="2"/>
  <c r="AD574" i="2"/>
  <c r="D574" i="2"/>
  <c r="C574" i="2"/>
  <c r="AE573" i="2"/>
  <c r="AD573" i="2"/>
  <c r="D573" i="2"/>
  <c r="C573" i="2"/>
  <c r="AE572" i="2"/>
  <c r="AD572" i="2"/>
  <c r="D572" i="2"/>
  <c r="C572" i="2"/>
  <c r="AE571" i="2"/>
  <c r="AD571" i="2"/>
  <c r="D571" i="2"/>
  <c r="C571" i="2"/>
  <c r="AE570" i="2"/>
  <c r="AD570" i="2"/>
  <c r="D570" i="2"/>
  <c r="C570" i="2"/>
  <c r="AE569" i="2"/>
  <c r="AD569" i="2"/>
  <c r="D569" i="2"/>
  <c r="C569" i="2"/>
  <c r="AE568" i="2"/>
  <c r="AD568" i="2"/>
  <c r="D568" i="2"/>
  <c r="C568" i="2"/>
  <c r="AE567" i="2"/>
  <c r="AD567" i="2"/>
  <c r="D567" i="2"/>
  <c r="C567" i="2"/>
  <c r="AE566" i="2"/>
  <c r="AD566" i="2"/>
  <c r="D566" i="2"/>
  <c r="C566" i="2"/>
  <c r="AE565" i="2"/>
  <c r="AD565" i="2"/>
  <c r="D565" i="2"/>
  <c r="C565" i="2"/>
  <c r="AE564" i="2"/>
  <c r="AD564" i="2"/>
  <c r="D564" i="2"/>
  <c r="C564" i="2"/>
  <c r="AE563" i="2"/>
  <c r="AD563" i="2"/>
  <c r="D563" i="2"/>
  <c r="C563" i="2"/>
  <c r="AE562" i="2"/>
  <c r="AD562" i="2"/>
  <c r="D562" i="2"/>
  <c r="C562" i="2"/>
  <c r="AE561" i="2"/>
  <c r="AD561" i="2"/>
  <c r="D561" i="2"/>
  <c r="C561" i="2"/>
  <c r="AE560" i="2"/>
  <c r="AD560" i="2"/>
  <c r="D560" i="2"/>
  <c r="C560" i="2"/>
  <c r="AE559" i="2"/>
  <c r="AD559" i="2"/>
  <c r="D559" i="2"/>
  <c r="C559" i="2"/>
  <c r="AE558" i="2"/>
  <c r="AD558" i="2"/>
  <c r="D558" i="2"/>
  <c r="C558" i="2"/>
  <c r="AE557" i="2"/>
  <c r="AD557" i="2"/>
  <c r="D557" i="2"/>
  <c r="C557" i="2"/>
  <c r="AE556" i="2"/>
  <c r="AD556" i="2"/>
  <c r="D556" i="2"/>
  <c r="C556" i="2"/>
  <c r="AE555" i="2"/>
  <c r="AD555" i="2"/>
  <c r="D555" i="2"/>
  <c r="C555" i="2"/>
  <c r="AE554" i="2"/>
  <c r="AD554" i="2"/>
  <c r="D554" i="2"/>
  <c r="C554" i="2"/>
  <c r="AE553" i="2"/>
  <c r="AD553" i="2"/>
  <c r="D553" i="2"/>
  <c r="C553" i="2"/>
  <c r="AE552" i="2"/>
  <c r="AD552" i="2"/>
  <c r="D552" i="2"/>
  <c r="C552" i="2"/>
  <c r="AE551" i="2"/>
  <c r="AD551" i="2"/>
  <c r="D551" i="2"/>
  <c r="C551" i="2"/>
  <c r="AE550" i="2"/>
  <c r="AD550" i="2"/>
  <c r="D550" i="2"/>
  <c r="C550" i="2"/>
  <c r="AE549" i="2"/>
  <c r="AD549" i="2"/>
  <c r="D549" i="2"/>
  <c r="C549" i="2"/>
  <c r="AE548" i="2"/>
  <c r="AD548" i="2"/>
  <c r="D548" i="2"/>
  <c r="C548" i="2"/>
  <c r="AE547" i="2"/>
  <c r="AD547" i="2"/>
  <c r="D547" i="2"/>
  <c r="C547" i="2"/>
  <c r="AE546" i="2"/>
  <c r="AD546" i="2"/>
  <c r="D546" i="2"/>
  <c r="C546" i="2"/>
  <c r="AE545" i="2"/>
  <c r="AD545" i="2"/>
  <c r="D545" i="2"/>
  <c r="C545" i="2"/>
  <c r="AE544" i="2"/>
  <c r="AD544" i="2"/>
  <c r="D544" i="2"/>
  <c r="C544" i="2"/>
  <c r="AE543" i="2"/>
  <c r="AD543" i="2"/>
  <c r="D543" i="2"/>
  <c r="C543" i="2"/>
  <c r="AE542" i="2"/>
  <c r="AD542" i="2"/>
  <c r="D542" i="2"/>
  <c r="C542" i="2"/>
  <c r="AE541" i="2"/>
  <c r="AD541" i="2"/>
  <c r="D541" i="2"/>
  <c r="C541" i="2"/>
  <c r="AE540" i="2"/>
  <c r="AD540" i="2"/>
  <c r="D540" i="2"/>
  <c r="C540" i="2"/>
  <c r="AE539" i="2"/>
  <c r="AD539" i="2"/>
  <c r="D539" i="2"/>
  <c r="C539" i="2"/>
  <c r="AE538" i="2"/>
  <c r="AD538" i="2"/>
  <c r="D538" i="2"/>
  <c r="C538" i="2"/>
  <c r="AE537" i="2"/>
  <c r="AD537" i="2"/>
  <c r="D537" i="2"/>
  <c r="C537" i="2"/>
  <c r="AE536" i="2"/>
  <c r="AD536" i="2"/>
  <c r="D536" i="2"/>
  <c r="C536" i="2"/>
  <c r="AE535" i="2"/>
  <c r="AD535" i="2"/>
  <c r="D535" i="2"/>
  <c r="C535" i="2"/>
  <c r="AE534" i="2"/>
  <c r="AD534" i="2"/>
  <c r="D534" i="2"/>
  <c r="C534" i="2"/>
  <c r="AE533" i="2"/>
  <c r="AD533" i="2"/>
  <c r="D533" i="2"/>
  <c r="C533" i="2"/>
  <c r="AE532" i="2"/>
  <c r="AD532" i="2"/>
  <c r="D532" i="2"/>
  <c r="C532" i="2"/>
  <c r="AE531" i="2"/>
  <c r="AD531" i="2"/>
  <c r="D531" i="2"/>
  <c r="C531" i="2"/>
  <c r="AE530" i="2"/>
  <c r="AD530" i="2"/>
  <c r="D530" i="2"/>
  <c r="C530" i="2"/>
  <c r="AE529" i="2"/>
  <c r="AD529" i="2"/>
  <c r="D529" i="2"/>
  <c r="C529" i="2"/>
  <c r="AE528" i="2"/>
  <c r="AD528" i="2"/>
  <c r="D528" i="2"/>
  <c r="C528" i="2"/>
  <c r="AE527" i="2"/>
  <c r="AD527" i="2"/>
  <c r="D527" i="2"/>
  <c r="C527" i="2"/>
  <c r="AE526" i="2"/>
  <c r="AD526" i="2"/>
  <c r="D526" i="2"/>
  <c r="C526" i="2"/>
  <c r="AE525" i="2"/>
  <c r="AD525" i="2"/>
  <c r="D525" i="2"/>
  <c r="C525" i="2"/>
  <c r="AE524" i="2"/>
  <c r="AD524" i="2"/>
  <c r="D524" i="2"/>
  <c r="C524" i="2"/>
  <c r="AE523" i="2"/>
  <c r="AD523" i="2"/>
  <c r="D523" i="2"/>
  <c r="C523" i="2"/>
  <c r="AE522" i="2"/>
  <c r="AD522" i="2"/>
  <c r="D522" i="2"/>
  <c r="C522" i="2"/>
  <c r="AE521" i="2"/>
  <c r="AD521" i="2"/>
  <c r="D521" i="2"/>
  <c r="C521" i="2"/>
  <c r="AE520" i="2"/>
  <c r="AD520" i="2"/>
  <c r="D520" i="2"/>
  <c r="C520" i="2"/>
  <c r="AE519" i="2"/>
  <c r="AD519" i="2"/>
  <c r="D519" i="2"/>
  <c r="C519" i="2"/>
  <c r="AE518" i="2"/>
  <c r="AD518" i="2"/>
  <c r="D518" i="2"/>
  <c r="C518" i="2"/>
  <c r="AE517" i="2"/>
  <c r="AD517" i="2"/>
  <c r="D517" i="2"/>
  <c r="C517" i="2"/>
  <c r="AE516" i="2"/>
  <c r="AD516" i="2"/>
  <c r="D516" i="2"/>
  <c r="C516" i="2"/>
  <c r="AE515" i="2"/>
  <c r="AD515" i="2"/>
  <c r="D515" i="2"/>
  <c r="C515" i="2"/>
  <c r="AE514" i="2"/>
  <c r="AD514" i="2"/>
  <c r="D514" i="2"/>
  <c r="C514" i="2"/>
  <c r="AE513" i="2"/>
  <c r="AD513" i="2"/>
  <c r="D513" i="2"/>
  <c r="C513" i="2"/>
  <c r="AE512" i="2"/>
  <c r="AD512" i="2"/>
  <c r="D512" i="2"/>
  <c r="C512" i="2"/>
  <c r="AE511" i="2"/>
  <c r="AD511" i="2"/>
  <c r="D511" i="2"/>
  <c r="C511" i="2"/>
  <c r="AE510" i="2"/>
  <c r="AD510" i="2"/>
  <c r="D510" i="2"/>
  <c r="C510" i="2"/>
  <c r="AE509" i="2"/>
  <c r="AD509" i="2"/>
  <c r="D509" i="2"/>
  <c r="C509" i="2"/>
  <c r="AE508" i="2"/>
  <c r="AD508" i="2"/>
  <c r="D508" i="2"/>
  <c r="C508" i="2"/>
  <c r="AE507" i="2"/>
  <c r="AD507" i="2"/>
  <c r="D507" i="2"/>
  <c r="C507" i="2"/>
  <c r="AE506" i="2"/>
  <c r="AD506" i="2"/>
  <c r="D506" i="2"/>
  <c r="C506" i="2"/>
  <c r="AE505" i="2"/>
  <c r="AD505" i="2"/>
  <c r="D505" i="2"/>
  <c r="C505" i="2"/>
  <c r="AE504" i="2"/>
  <c r="AD504" i="2"/>
  <c r="D504" i="2"/>
  <c r="C504" i="2"/>
  <c r="AE503" i="2"/>
  <c r="AD503" i="2"/>
  <c r="D503" i="2"/>
  <c r="C503" i="2"/>
  <c r="AE502" i="2"/>
  <c r="AD502" i="2"/>
  <c r="D502" i="2"/>
  <c r="C502" i="2"/>
  <c r="AE501" i="2"/>
  <c r="AD501" i="2"/>
  <c r="D501" i="2"/>
  <c r="C501" i="2"/>
  <c r="AE500" i="2"/>
  <c r="AD500" i="2"/>
  <c r="D500" i="2"/>
  <c r="C500" i="2"/>
  <c r="AE499" i="2"/>
  <c r="AD499" i="2"/>
  <c r="D499" i="2"/>
  <c r="C499" i="2"/>
  <c r="AE498" i="2"/>
  <c r="AD498" i="2"/>
  <c r="D498" i="2"/>
  <c r="C498" i="2"/>
  <c r="AE497" i="2"/>
  <c r="AD497" i="2"/>
  <c r="D497" i="2"/>
  <c r="C497" i="2"/>
  <c r="AE496" i="2"/>
  <c r="AD496" i="2"/>
  <c r="D496" i="2"/>
  <c r="C496" i="2"/>
  <c r="AE495" i="2"/>
  <c r="AD495" i="2"/>
  <c r="D495" i="2"/>
  <c r="C495" i="2"/>
  <c r="AE494" i="2"/>
  <c r="AD494" i="2"/>
  <c r="D494" i="2"/>
  <c r="C494" i="2"/>
  <c r="AE493" i="2"/>
  <c r="AD493" i="2"/>
  <c r="D493" i="2"/>
  <c r="C493" i="2"/>
  <c r="AE492" i="2"/>
  <c r="AD492" i="2"/>
  <c r="D492" i="2"/>
  <c r="C492" i="2"/>
  <c r="AE491" i="2"/>
  <c r="AD491" i="2"/>
  <c r="D491" i="2"/>
  <c r="C491" i="2"/>
  <c r="AE490" i="2"/>
  <c r="AD490" i="2"/>
  <c r="D490" i="2"/>
  <c r="C490" i="2"/>
  <c r="AE489" i="2"/>
  <c r="AD489" i="2"/>
  <c r="D489" i="2"/>
  <c r="C489" i="2"/>
  <c r="AE488" i="2"/>
  <c r="AD488" i="2"/>
  <c r="D488" i="2"/>
  <c r="C488" i="2"/>
  <c r="AE487" i="2"/>
  <c r="AD487" i="2"/>
  <c r="D487" i="2"/>
  <c r="C487" i="2"/>
  <c r="AE486" i="2"/>
  <c r="AD486" i="2"/>
  <c r="D486" i="2"/>
  <c r="C486" i="2"/>
  <c r="AE485" i="2"/>
  <c r="AD485" i="2"/>
  <c r="D485" i="2"/>
  <c r="C485" i="2"/>
  <c r="AE484" i="2"/>
  <c r="AD484" i="2"/>
  <c r="D484" i="2"/>
  <c r="C484" i="2"/>
  <c r="AE483" i="2"/>
  <c r="AD483" i="2"/>
  <c r="D483" i="2"/>
  <c r="C483" i="2"/>
  <c r="AE482" i="2"/>
  <c r="AD482" i="2"/>
  <c r="D482" i="2"/>
  <c r="C482" i="2"/>
  <c r="AE481" i="2"/>
  <c r="AD481" i="2"/>
  <c r="D481" i="2"/>
  <c r="C481" i="2"/>
  <c r="AE480" i="2"/>
  <c r="AD480" i="2"/>
  <c r="D480" i="2"/>
  <c r="C480" i="2"/>
  <c r="AE479" i="2"/>
  <c r="AD479" i="2"/>
  <c r="D479" i="2"/>
  <c r="C479" i="2"/>
  <c r="AE478" i="2"/>
  <c r="AD478" i="2"/>
  <c r="D478" i="2"/>
  <c r="C478" i="2"/>
  <c r="AE477" i="2"/>
  <c r="AD477" i="2"/>
  <c r="D477" i="2"/>
  <c r="C477" i="2"/>
  <c r="AE476" i="2"/>
  <c r="AD476" i="2"/>
  <c r="D476" i="2"/>
  <c r="C476" i="2"/>
  <c r="AE475" i="2"/>
  <c r="AD475" i="2"/>
  <c r="D475" i="2"/>
  <c r="C475" i="2"/>
  <c r="AE474" i="2"/>
  <c r="AD474" i="2"/>
  <c r="D474" i="2"/>
  <c r="C474" i="2"/>
  <c r="AE473" i="2"/>
  <c r="AD473" i="2"/>
  <c r="D473" i="2"/>
  <c r="C473" i="2"/>
  <c r="AE472" i="2"/>
  <c r="AD472" i="2"/>
  <c r="D472" i="2"/>
  <c r="C472" i="2"/>
  <c r="AE471" i="2"/>
  <c r="AD471" i="2"/>
  <c r="D471" i="2"/>
  <c r="C471" i="2"/>
  <c r="AE470" i="2"/>
  <c r="AD470" i="2"/>
  <c r="D470" i="2"/>
  <c r="C470" i="2"/>
  <c r="AE469" i="2"/>
  <c r="AD469" i="2"/>
  <c r="D469" i="2"/>
  <c r="C469" i="2"/>
  <c r="AE468" i="2"/>
  <c r="AD468" i="2"/>
  <c r="D468" i="2"/>
  <c r="C468" i="2"/>
  <c r="AE467" i="2"/>
  <c r="AD467" i="2"/>
  <c r="D467" i="2"/>
  <c r="C467" i="2"/>
  <c r="AE466" i="2"/>
  <c r="AD466" i="2"/>
  <c r="D466" i="2"/>
  <c r="C466" i="2"/>
  <c r="AE465" i="2"/>
  <c r="AD465" i="2"/>
  <c r="D465" i="2"/>
  <c r="C465" i="2"/>
  <c r="AE464" i="2"/>
  <c r="AD464" i="2"/>
  <c r="D464" i="2"/>
  <c r="C464" i="2"/>
  <c r="AE463" i="2"/>
  <c r="AD463" i="2"/>
  <c r="D463" i="2"/>
  <c r="C463" i="2"/>
  <c r="AE462" i="2"/>
  <c r="AD462" i="2"/>
  <c r="D462" i="2"/>
  <c r="C462" i="2"/>
  <c r="AE461" i="2"/>
  <c r="AD461" i="2"/>
  <c r="D461" i="2"/>
  <c r="C461" i="2"/>
  <c r="AE460" i="2"/>
  <c r="AD460" i="2"/>
  <c r="D460" i="2"/>
  <c r="C460" i="2"/>
  <c r="AE459" i="2"/>
  <c r="AD459" i="2"/>
  <c r="D459" i="2"/>
  <c r="C459" i="2"/>
  <c r="AE458" i="2"/>
  <c r="AD458" i="2"/>
  <c r="D458" i="2"/>
  <c r="C458" i="2"/>
  <c r="AE457" i="2"/>
  <c r="AD457" i="2"/>
  <c r="D457" i="2"/>
  <c r="C457" i="2"/>
  <c r="AE456" i="2"/>
  <c r="AD456" i="2"/>
  <c r="D456" i="2"/>
  <c r="C456" i="2"/>
  <c r="AE455" i="2"/>
  <c r="AD455" i="2"/>
  <c r="D455" i="2"/>
  <c r="C455" i="2"/>
  <c r="AE454" i="2"/>
  <c r="AD454" i="2"/>
  <c r="D454" i="2"/>
  <c r="C454" i="2"/>
  <c r="AE453" i="2"/>
  <c r="AD453" i="2"/>
  <c r="D453" i="2"/>
  <c r="C453" i="2"/>
  <c r="AE452" i="2"/>
  <c r="AD452" i="2"/>
  <c r="D452" i="2"/>
  <c r="C452" i="2"/>
  <c r="AE451" i="2"/>
  <c r="AD451" i="2"/>
  <c r="D451" i="2"/>
  <c r="C451" i="2"/>
  <c r="AE450" i="2"/>
  <c r="AD450" i="2"/>
  <c r="D450" i="2"/>
  <c r="C450" i="2"/>
  <c r="AE449" i="2"/>
  <c r="AD449" i="2"/>
  <c r="D449" i="2"/>
  <c r="C449" i="2"/>
  <c r="AE448" i="2"/>
  <c r="AD448" i="2"/>
  <c r="D448" i="2"/>
  <c r="C448" i="2"/>
  <c r="AE447" i="2"/>
  <c r="AD447" i="2"/>
  <c r="D447" i="2"/>
  <c r="C447" i="2"/>
  <c r="AE446" i="2"/>
  <c r="AD446" i="2"/>
  <c r="D446" i="2"/>
  <c r="C446" i="2"/>
  <c r="AE445" i="2"/>
  <c r="AD445" i="2"/>
  <c r="D445" i="2"/>
  <c r="C445" i="2"/>
  <c r="AE444" i="2"/>
  <c r="AD444" i="2"/>
  <c r="D444" i="2"/>
  <c r="C444" i="2"/>
  <c r="AE443" i="2"/>
  <c r="AD443" i="2"/>
  <c r="D443" i="2"/>
  <c r="C443" i="2"/>
  <c r="AE442" i="2"/>
  <c r="AD442" i="2"/>
  <c r="D442" i="2"/>
  <c r="C442" i="2"/>
  <c r="AE441" i="2"/>
  <c r="AD441" i="2"/>
  <c r="D441" i="2"/>
  <c r="C441" i="2"/>
  <c r="AE440" i="2"/>
  <c r="AD440" i="2"/>
  <c r="D440" i="2"/>
  <c r="C440" i="2"/>
  <c r="AE439" i="2"/>
  <c r="AD439" i="2"/>
  <c r="D439" i="2"/>
  <c r="C439" i="2"/>
  <c r="AE438" i="2"/>
  <c r="AD438" i="2"/>
  <c r="D438" i="2"/>
  <c r="C438" i="2"/>
  <c r="AE437" i="2"/>
  <c r="AD437" i="2"/>
  <c r="D437" i="2"/>
  <c r="C437" i="2"/>
  <c r="AE436" i="2"/>
  <c r="AD436" i="2"/>
  <c r="D436" i="2"/>
  <c r="C436" i="2"/>
  <c r="AE435" i="2"/>
  <c r="AD435" i="2"/>
  <c r="D435" i="2"/>
  <c r="C435" i="2"/>
  <c r="AE434" i="2"/>
  <c r="AD434" i="2"/>
  <c r="D434" i="2"/>
  <c r="C434" i="2"/>
  <c r="AE433" i="2"/>
  <c r="AD433" i="2"/>
  <c r="D433" i="2"/>
  <c r="C433" i="2"/>
  <c r="AE432" i="2"/>
  <c r="AD432" i="2"/>
  <c r="D432" i="2"/>
  <c r="C432" i="2"/>
  <c r="AE431" i="2"/>
  <c r="AD431" i="2"/>
  <c r="D431" i="2"/>
  <c r="C431" i="2"/>
  <c r="AE430" i="2"/>
  <c r="AD430" i="2"/>
  <c r="D430" i="2"/>
  <c r="C430" i="2"/>
  <c r="AE429" i="2"/>
  <c r="AD429" i="2"/>
  <c r="D429" i="2"/>
  <c r="C429" i="2"/>
  <c r="AE428" i="2"/>
  <c r="AD428" i="2"/>
  <c r="D428" i="2"/>
  <c r="C428" i="2"/>
  <c r="AE427" i="2"/>
  <c r="AD427" i="2"/>
  <c r="D427" i="2"/>
  <c r="C427" i="2"/>
  <c r="AE426" i="2"/>
  <c r="AD426" i="2"/>
  <c r="D426" i="2"/>
  <c r="C426" i="2"/>
  <c r="AE425" i="2"/>
  <c r="AD425" i="2"/>
  <c r="D425" i="2"/>
  <c r="C425" i="2"/>
  <c r="AE424" i="2"/>
  <c r="AD424" i="2"/>
  <c r="D424" i="2"/>
  <c r="C424" i="2"/>
  <c r="AE423" i="2"/>
  <c r="AD423" i="2"/>
  <c r="D423" i="2"/>
  <c r="C423" i="2"/>
  <c r="AE422" i="2"/>
  <c r="AD422" i="2"/>
  <c r="D422" i="2"/>
  <c r="C422" i="2"/>
  <c r="AE421" i="2"/>
  <c r="AD421" i="2"/>
  <c r="D421" i="2"/>
  <c r="C421" i="2"/>
  <c r="AE420" i="2"/>
  <c r="AD420" i="2"/>
  <c r="D420" i="2"/>
  <c r="C420" i="2"/>
  <c r="AE419" i="2"/>
  <c r="AD419" i="2"/>
  <c r="D419" i="2"/>
  <c r="C419" i="2"/>
  <c r="AE418" i="2"/>
  <c r="AD418" i="2"/>
  <c r="D418" i="2"/>
  <c r="C418" i="2"/>
  <c r="AE417" i="2"/>
  <c r="AD417" i="2"/>
  <c r="D417" i="2"/>
  <c r="C417" i="2"/>
  <c r="AE416" i="2"/>
  <c r="AD416" i="2"/>
  <c r="D416" i="2"/>
  <c r="C416" i="2"/>
  <c r="AE415" i="2"/>
  <c r="AD415" i="2"/>
  <c r="D415" i="2"/>
  <c r="C415" i="2"/>
  <c r="AE414" i="2"/>
  <c r="AD414" i="2"/>
  <c r="D414" i="2"/>
  <c r="C414" i="2"/>
  <c r="AE413" i="2"/>
  <c r="AD413" i="2"/>
  <c r="D413" i="2"/>
  <c r="C413" i="2"/>
  <c r="AE412" i="2"/>
  <c r="AD412" i="2"/>
  <c r="D412" i="2"/>
  <c r="C412" i="2"/>
  <c r="AE411" i="2"/>
  <c r="AD411" i="2"/>
  <c r="D411" i="2"/>
  <c r="C411" i="2"/>
  <c r="AE410" i="2"/>
  <c r="AD410" i="2"/>
  <c r="D410" i="2"/>
  <c r="C410" i="2"/>
  <c r="AE409" i="2"/>
  <c r="AD409" i="2"/>
  <c r="D409" i="2"/>
  <c r="C409" i="2"/>
  <c r="AE408" i="2"/>
  <c r="AD408" i="2"/>
  <c r="D408" i="2"/>
  <c r="C408" i="2"/>
  <c r="AE407" i="2"/>
  <c r="AD407" i="2"/>
  <c r="D407" i="2"/>
  <c r="C407" i="2"/>
  <c r="AE406" i="2"/>
  <c r="AD406" i="2"/>
  <c r="D406" i="2"/>
  <c r="C406" i="2"/>
  <c r="AE405" i="2"/>
  <c r="AD405" i="2"/>
  <c r="D405" i="2"/>
  <c r="C405" i="2"/>
  <c r="AE404" i="2"/>
  <c r="AD404" i="2"/>
  <c r="D404" i="2"/>
  <c r="C404" i="2"/>
  <c r="AE403" i="2"/>
  <c r="AD403" i="2"/>
  <c r="D403" i="2"/>
  <c r="C403" i="2"/>
  <c r="AE402" i="2"/>
  <c r="AD402" i="2"/>
  <c r="D402" i="2"/>
  <c r="C402" i="2"/>
  <c r="AE401" i="2"/>
  <c r="AD401" i="2"/>
  <c r="D401" i="2"/>
  <c r="C401" i="2"/>
  <c r="AE400" i="2"/>
  <c r="AD400" i="2"/>
  <c r="D400" i="2"/>
  <c r="C400" i="2"/>
  <c r="AE399" i="2"/>
  <c r="AD399" i="2"/>
  <c r="D399" i="2"/>
  <c r="C399" i="2"/>
  <c r="AE398" i="2"/>
  <c r="AD398" i="2"/>
  <c r="D398" i="2"/>
  <c r="C398" i="2"/>
  <c r="AE397" i="2"/>
  <c r="AD397" i="2"/>
  <c r="D397" i="2"/>
  <c r="C397" i="2"/>
  <c r="AE396" i="2"/>
  <c r="AD396" i="2"/>
  <c r="D396" i="2"/>
  <c r="C396" i="2"/>
  <c r="AE395" i="2"/>
  <c r="AD395" i="2"/>
  <c r="D395" i="2"/>
  <c r="C395" i="2"/>
  <c r="AE394" i="2"/>
  <c r="AD394" i="2"/>
  <c r="D394" i="2"/>
  <c r="C394" i="2"/>
  <c r="AE393" i="2"/>
  <c r="AD393" i="2"/>
  <c r="D393" i="2"/>
  <c r="C393" i="2"/>
  <c r="AE392" i="2"/>
  <c r="AD392" i="2"/>
  <c r="D392" i="2"/>
  <c r="C392" i="2"/>
  <c r="AE391" i="2"/>
  <c r="AD391" i="2"/>
  <c r="D391" i="2"/>
  <c r="C391" i="2"/>
  <c r="AE390" i="2"/>
  <c r="AD390" i="2"/>
  <c r="D390" i="2"/>
  <c r="C390" i="2"/>
  <c r="AE389" i="2"/>
  <c r="AD389" i="2"/>
  <c r="D389" i="2"/>
  <c r="C389" i="2"/>
  <c r="AE388" i="2"/>
  <c r="AD388" i="2"/>
  <c r="D388" i="2"/>
  <c r="C388" i="2"/>
  <c r="AE387" i="2"/>
  <c r="AD387" i="2"/>
  <c r="D387" i="2"/>
  <c r="C387" i="2"/>
  <c r="AE386" i="2"/>
  <c r="AD386" i="2"/>
  <c r="D386" i="2"/>
  <c r="C386" i="2"/>
  <c r="AE385" i="2"/>
  <c r="AD385" i="2"/>
  <c r="D385" i="2"/>
  <c r="C385" i="2"/>
  <c r="AE384" i="2"/>
  <c r="AD384" i="2"/>
  <c r="D384" i="2"/>
  <c r="C384" i="2"/>
  <c r="AE383" i="2"/>
  <c r="AD383" i="2"/>
  <c r="D383" i="2"/>
  <c r="C383" i="2"/>
  <c r="AE382" i="2"/>
  <c r="AD382" i="2"/>
  <c r="D382" i="2"/>
  <c r="C382" i="2"/>
  <c r="AE381" i="2"/>
  <c r="AD381" i="2"/>
  <c r="D381" i="2"/>
  <c r="C381" i="2"/>
  <c r="AE380" i="2"/>
  <c r="AD380" i="2"/>
  <c r="D380" i="2"/>
  <c r="C380" i="2"/>
  <c r="AE379" i="2"/>
  <c r="AD379" i="2"/>
  <c r="D379" i="2"/>
  <c r="C379" i="2"/>
  <c r="AE378" i="2"/>
  <c r="AD378" i="2"/>
  <c r="D378" i="2"/>
  <c r="C378" i="2"/>
  <c r="AE377" i="2"/>
  <c r="AD377" i="2"/>
  <c r="D377" i="2"/>
  <c r="C377" i="2"/>
  <c r="AE376" i="2"/>
  <c r="AD376" i="2"/>
  <c r="D376" i="2"/>
  <c r="C376" i="2"/>
  <c r="AE375" i="2"/>
  <c r="AD375" i="2"/>
  <c r="D375" i="2"/>
  <c r="C375" i="2"/>
  <c r="AE374" i="2"/>
  <c r="AD374" i="2"/>
  <c r="D374" i="2"/>
  <c r="C374" i="2"/>
  <c r="AE373" i="2"/>
  <c r="AD373" i="2"/>
  <c r="D373" i="2"/>
  <c r="C373" i="2"/>
  <c r="AE372" i="2"/>
  <c r="AD372" i="2"/>
  <c r="D372" i="2"/>
  <c r="C372" i="2"/>
  <c r="AE371" i="2"/>
  <c r="AD371" i="2"/>
  <c r="D371" i="2"/>
  <c r="C371" i="2"/>
  <c r="AE370" i="2"/>
  <c r="AD370" i="2"/>
  <c r="D370" i="2"/>
  <c r="C370" i="2"/>
  <c r="AE369" i="2"/>
  <c r="AD369" i="2"/>
  <c r="D369" i="2"/>
  <c r="C369" i="2"/>
  <c r="AE368" i="2"/>
  <c r="AD368" i="2"/>
  <c r="D368" i="2"/>
  <c r="C368" i="2"/>
  <c r="AE367" i="2"/>
  <c r="AD367" i="2"/>
  <c r="D367" i="2"/>
  <c r="C367" i="2"/>
  <c r="AE366" i="2"/>
  <c r="AD366" i="2"/>
  <c r="D366" i="2"/>
  <c r="C366" i="2"/>
  <c r="AE365" i="2"/>
  <c r="AD365" i="2"/>
  <c r="D365" i="2"/>
  <c r="C365" i="2"/>
  <c r="AE364" i="2"/>
  <c r="AD364" i="2"/>
  <c r="D364" i="2"/>
  <c r="C364" i="2"/>
  <c r="AE363" i="2"/>
  <c r="AD363" i="2"/>
  <c r="D363" i="2"/>
  <c r="C363" i="2"/>
  <c r="AE362" i="2"/>
  <c r="AD362" i="2"/>
  <c r="D362" i="2"/>
  <c r="C362" i="2"/>
  <c r="AE361" i="2"/>
  <c r="AD361" i="2"/>
  <c r="D361" i="2"/>
  <c r="C361" i="2"/>
  <c r="AE360" i="2"/>
  <c r="AD360" i="2"/>
  <c r="D360" i="2"/>
  <c r="C360" i="2"/>
  <c r="AE359" i="2"/>
  <c r="AD359" i="2"/>
  <c r="D359" i="2"/>
  <c r="C359" i="2"/>
  <c r="AE358" i="2"/>
  <c r="AD358" i="2"/>
  <c r="D358" i="2"/>
  <c r="C358" i="2"/>
  <c r="AE357" i="2"/>
  <c r="AD357" i="2"/>
  <c r="D357" i="2"/>
  <c r="C357" i="2"/>
  <c r="AE356" i="2"/>
  <c r="AD356" i="2"/>
  <c r="D356" i="2"/>
  <c r="C356" i="2"/>
  <c r="AE355" i="2"/>
  <c r="AD355" i="2"/>
  <c r="D355" i="2"/>
  <c r="C355" i="2"/>
  <c r="AE354" i="2"/>
  <c r="AD354" i="2"/>
  <c r="D354" i="2"/>
  <c r="C354" i="2"/>
  <c r="AE353" i="2"/>
  <c r="AD353" i="2"/>
  <c r="D353" i="2"/>
  <c r="C353" i="2"/>
  <c r="AE352" i="2"/>
  <c r="AD352" i="2"/>
  <c r="D352" i="2"/>
  <c r="C352" i="2"/>
  <c r="AE351" i="2"/>
  <c r="AD351" i="2"/>
  <c r="D351" i="2"/>
  <c r="C351" i="2"/>
  <c r="AE350" i="2"/>
  <c r="AD350" i="2"/>
  <c r="D350" i="2"/>
  <c r="C350" i="2"/>
  <c r="AE349" i="2"/>
  <c r="AD349" i="2"/>
  <c r="D349" i="2"/>
  <c r="C349" i="2"/>
  <c r="AE348" i="2"/>
  <c r="AD348" i="2"/>
  <c r="D348" i="2"/>
  <c r="C348" i="2"/>
  <c r="AE347" i="2"/>
  <c r="AD347" i="2"/>
  <c r="D347" i="2"/>
  <c r="C347" i="2"/>
  <c r="AE346" i="2"/>
  <c r="AD346" i="2"/>
  <c r="D346" i="2"/>
  <c r="C346" i="2"/>
  <c r="AE345" i="2"/>
  <c r="AD345" i="2"/>
  <c r="D345" i="2"/>
  <c r="C345" i="2"/>
  <c r="AE344" i="2"/>
  <c r="AD344" i="2"/>
  <c r="D344" i="2"/>
  <c r="C344" i="2"/>
  <c r="AE343" i="2"/>
  <c r="AD343" i="2"/>
  <c r="D343" i="2"/>
  <c r="C343" i="2"/>
  <c r="AE342" i="2"/>
  <c r="AD342" i="2"/>
  <c r="D342" i="2"/>
  <c r="C342" i="2"/>
  <c r="AE341" i="2"/>
  <c r="AD341" i="2"/>
  <c r="D341" i="2"/>
  <c r="C341" i="2"/>
  <c r="AE340" i="2"/>
  <c r="AD340" i="2"/>
  <c r="D340" i="2"/>
  <c r="C340" i="2"/>
  <c r="AE339" i="2"/>
  <c r="AD339" i="2"/>
  <c r="D339" i="2"/>
  <c r="C339" i="2"/>
  <c r="AE338" i="2"/>
  <c r="AD338" i="2"/>
  <c r="D338" i="2"/>
  <c r="C338" i="2"/>
  <c r="AE337" i="2"/>
  <c r="AD337" i="2"/>
  <c r="D337" i="2"/>
  <c r="C337" i="2"/>
  <c r="AE336" i="2"/>
  <c r="AD336" i="2"/>
  <c r="D336" i="2"/>
  <c r="C336" i="2"/>
  <c r="AE335" i="2"/>
  <c r="AD335" i="2"/>
  <c r="D335" i="2"/>
  <c r="C335" i="2"/>
  <c r="AE334" i="2"/>
  <c r="AD334" i="2"/>
  <c r="D334" i="2"/>
  <c r="C334" i="2"/>
  <c r="AE333" i="2"/>
  <c r="AD333" i="2"/>
  <c r="D333" i="2"/>
  <c r="C333" i="2"/>
  <c r="AE332" i="2"/>
  <c r="AD332" i="2"/>
  <c r="D332" i="2"/>
  <c r="C332" i="2"/>
  <c r="AE331" i="2"/>
  <c r="AD331" i="2"/>
  <c r="D331" i="2"/>
  <c r="C331" i="2"/>
  <c r="AE330" i="2"/>
  <c r="AD330" i="2"/>
  <c r="D330" i="2"/>
  <c r="C330" i="2"/>
  <c r="AE329" i="2"/>
  <c r="AD329" i="2"/>
  <c r="D329" i="2"/>
  <c r="C329" i="2"/>
  <c r="AE328" i="2"/>
  <c r="AD328" i="2"/>
  <c r="D328" i="2"/>
  <c r="C328" i="2"/>
  <c r="AE327" i="2"/>
  <c r="AD327" i="2"/>
  <c r="D327" i="2"/>
  <c r="C327" i="2"/>
  <c r="AE326" i="2"/>
  <c r="AD326" i="2"/>
  <c r="D326" i="2"/>
  <c r="C326" i="2"/>
  <c r="AE325" i="2"/>
  <c r="AD325" i="2"/>
  <c r="D325" i="2"/>
  <c r="C325" i="2"/>
  <c r="AE324" i="2"/>
  <c r="AD324" i="2"/>
  <c r="D324" i="2"/>
  <c r="C324" i="2"/>
  <c r="AE323" i="2"/>
  <c r="AD323" i="2"/>
  <c r="D323" i="2"/>
  <c r="C323" i="2"/>
  <c r="AE322" i="2"/>
  <c r="AD322" i="2"/>
  <c r="D322" i="2"/>
  <c r="C322" i="2"/>
  <c r="AE321" i="2"/>
  <c r="AD321" i="2"/>
  <c r="D321" i="2"/>
  <c r="C321" i="2"/>
  <c r="AE320" i="2"/>
  <c r="AD320" i="2"/>
  <c r="D320" i="2"/>
  <c r="C320" i="2"/>
  <c r="AE319" i="2"/>
  <c r="AD319" i="2"/>
  <c r="D319" i="2"/>
  <c r="C319" i="2"/>
  <c r="AE318" i="2"/>
  <c r="AD318" i="2"/>
  <c r="D318" i="2"/>
  <c r="C318" i="2"/>
  <c r="AE317" i="2"/>
  <c r="AD317" i="2"/>
  <c r="D317" i="2"/>
  <c r="C317" i="2"/>
  <c r="AE316" i="2"/>
  <c r="AD316" i="2"/>
  <c r="D316" i="2"/>
  <c r="C316" i="2"/>
  <c r="AE315" i="2"/>
  <c r="AD315" i="2"/>
  <c r="D315" i="2"/>
  <c r="C315" i="2"/>
  <c r="AE314" i="2"/>
  <c r="AD314" i="2"/>
  <c r="D314" i="2"/>
  <c r="C314" i="2"/>
  <c r="AE313" i="2"/>
  <c r="AD313" i="2"/>
  <c r="D313" i="2"/>
  <c r="C313" i="2"/>
  <c r="AE312" i="2"/>
  <c r="AD312" i="2"/>
  <c r="D312" i="2"/>
  <c r="C312" i="2"/>
  <c r="AE311" i="2"/>
  <c r="AD311" i="2"/>
  <c r="D311" i="2"/>
  <c r="C311" i="2"/>
  <c r="AE310" i="2"/>
  <c r="AD310" i="2"/>
  <c r="D310" i="2"/>
  <c r="C310" i="2"/>
  <c r="AE309" i="2"/>
  <c r="AD309" i="2"/>
  <c r="D309" i="2"/>
  <c r="C309" i="2"/>
  <c r="AE308" i="2"/>
  <c r="AD308" i="2"/>
  <c r="D308" i="2"/>
  <c r="C308" i="2"/>
  <c r="AE307" i="2"/>
  <c r="AD307" i="2"/>
  <c r="D307" i="2"/>
  <c r="C307" i="2"/>
  <c r="AE306" i="2"/>
  <c r="AD306" i="2"/>
  <c r="D306" i="2"/>
  <c r="C306" i="2"/>
  <c r="AE305" i="2"/>
  <c r="AD305" i="2"/>
  <c r="D305" i="2"/>
  <c r="C305" i="2"/>
  <c r="AE304" i="2"/>
  <c r="AD304" i="2"/>
  <c r="D304" i="2"/>
  <c r="C304" i="2"/>
  <c r="AE303" i="2"/>
  <c r="AD303" i="2"/>
  <c r="D303" i="2"/>
  <c r="C303" i="2"/>
  <c r="AE302" i="2"/>
  <c r="AD302" i="2"/>
  <c r="D302" i="2"/>
  <c r="C302" i="2"/>
  <c r="AE301" i="2"/>
  <c r="AD301" i="2"/>
  <c r="D301" i="2"/>
  <c r="C301" i="2"/>
  <c r="AE300" i="2"/>
  <c r="AD300" i="2"/>
  <c r="D300" i="2"/>
  <c r="C300" i="2"/>
  <c r="AE299" i="2"/>
  <c r="AD299" i="2"/>
  <c r="D299" i="2"/>
  <c r="C299" i="2"/>
  <c r="AE298" i="2"/>
  <c r="AD298" i="2"/>
  <c r="D298" i="2"/>
  <c r="C298" i="2"/>
  <c r="AE297" i="2"/>
  <c r="AD297" i="2"/>
  <c r="D297" i="2"/>
  <c r="C297" i="2"/>
  <c r="AE296" i="2"/>
  <c r="AD296" i="2"/>
  <c r="D296" i="2"/>
  <c r="C296" i="2"/>
  <c r="AE295" i="2"/>
  <c r="AD295" i="2"/>
  <c r="D295" i="2"/>
  <c r="C295" i="2"/>
  <c r="AE294" i="2"/>
  <c r="AD294" i="2"/>
  <c r="D294" i="2"/>
  <c r="C294" i="2"/>
  <c r="AE293" i="2"/>
  <c r="AD293" i="2"/>
  <c r="D293" i="2"/>
  <c r="C293" i="2"/>
  <c r="AE292" i="2"/>
  <c r="AD292" i="2"/>
  <c r="D292" i="2"/>
  <c r="C292" i="2"/>
  <c r="AE291" i="2"/>
  <c r="AD291" i="2"/>
  <c r="D291" i="2"/>
  <c r="C291" i="2"/>
  <c r="AE290" i="2"/>
  <c r="AD290" i="2"/>
  <c r="D290" i="2"/>
  <c r="C290" i="2"/>
  <c r="AE289" i="2"/>
  <c r="AD289" i="2"/>
  <c r="D289" i="2"/>
  <c r="C289" i="2"/>
  <c r="AE288" i="2"/>
  <c r="AD288" i="2"/>
  <c r="D288" i="2"/>
  <c r="C288" i="2"/>
  <c r="AE287" i="2"/>
  <c r="AD287" i="2"/>
  <c r="D287" i="2"/>
  <c r="C287" i="2"/>
  <c r="AE286" i="2"/>
  <c r="D286" i="2"/>
  <c r="C286" i="2"/>
  <c r="AE285" i="2"/>
  <c r="AD285" i="2"/>
  <c r="D285" i="2"/>
  <c r="C285" i="2"/>
  <c r="AE284" i="2"/>
  <c r="AD284" i="2"/>
  <c r="D284" i="2"/>
  <c r="C284" i="2"/>
  <c r="AE283" i="2"/>
  <c r="AD283" i="2"/>
  <c r="D283" i="2"/>
  <c r="C283" i="2"/>
  <c r="AE282" i="2"/>
  <c r="AD282" i="2"/>
  <c r="D282" i="2"/>
  <c r="C282" i="2"/>
  <c r="AE281" i="2"/>
  <c r="AD281" i="2"/>
  <c r="D281" i="2"/>
  <c r="C281" i="2"/>
  <c r="AE280" i="2"/>
  <c r="AD280" i="2"/>
  <c r="D280" i="2"/>
  <c r="C280" i="2"/>
  <c r="AE279" i="2"/>
  <c r="AD279" i="2"/>
  <c r="D279" i="2"/>
  <c r="C279" i="2"/>
  <c r="AE278" i="2"/>
  <c r="AD278" i="2"/>
  <c r="D278" i="2"/>
  <c r="C278" i="2"/>
  <c r="AE277" i="2"/>
  <c r="AD277" i="2"/>
  <c r="D277" i="2"/>
  <c r="C277" i="2"/>
  <c r="AE276" i="2"/>
  <c r="AD276" i="2"/>
  <c r="D276" i="2"/>
  <c r="C276" i="2"/>
  <c r="AE275" i="2"/>
  <c r="AD275" i="2"/>
  <c r="D275" i="2"/>
  <c r="C275" i="2"/>
  <c r="AE274" i="2"/>
  <c r="AD274" i="2"/>
  <c r="D274" i="2"/>
  <c r="C274" i="2"/>
  <c r="AE273" i="2"/>
  <c r="AD273" i="2"/>
  <c r="D273" i="2"/>
  <c r="C273" i="2"/>
  <c r="AE272" i="2"/>
  <c r="AD272" i="2"/>
  <c r="D272" i="2"/>
  <c r="C272" i="2"/>
  <c r="AE271" i="2"/>
  <c r="AD271" i="2"/>
  <c r="D271" i="2"/>
  <c r="C271" i="2"/>
  <c r="AE270" i="2"/>
  <c r="AD270" i="2"/>
  <c r="D270" i="2"/>
  <c r="C270" i="2"/>
  <c r="AE269" i="2"/>
  <c r="AD269" i="2"/>
  <c r="D269" i="2"/>
  <c r="C269" i="2"/>
  <c r="AE268" i="2"/>
  <c r="AD268" i="2"/>
  <c r="D268" i="2"/>
  <c r="C268" i="2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26" i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26" i="1"/>
  <c r="U26" i="1" s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26" i="1"/>
  <c r="AA742" i="3" l="1"/>
  <c r="AA678" i="3"/>
  <c r="AA614" i="3"/>
  <c r="AA550" i="3"/>
  <c r="AA486" i="3"/>
  <c r="AA422" i="3"/>
  <c r="AA358" i="3"/>
  <c r="AA310" i="3"/>
  <c r="AA262" i="3"/>
  <c r="AA214" i="3"/>
  <c r="AA166" i="3"/>
  <c r="AA118" i="3"/>
  <c r="AA1139" i="3"/>
  <c r="AA1123" i="3"/>
  <c r="AA1107" i="3"/>
  <c r="AA1091" i="3"/>
  <c r="AA1075" i="3"/>
  <c r="AA1059" i="3"/>
  <c r="AA1043" i="3"/>
  <c r="AA1027" i="3"/>
  <c r="AA1011" i="3"/>
  <c r="AA995" i="3"/>
  <c r="AA979" i="3"/>
  <c r="AA963" i="3"/>
  <c r="AA947" i="3"/>
  <c r="AA931" i="3"/>
  <c r="AA915" i="3"/>
  <c r="AA899" i="3"/>
  <c r="AA883" i="3"/>
  <c r="AA867" i="3"/>
  <c r="AA851" i="3"/>
  <c r="AA1126" i="3"/>
  <c r="AA870" i="3"/>
  <c r="AA806" i="3"/>
  <c r="AA246" i="3"/>
  <c r="AA150" i="3"/>
  <c r="AA54" i="3"/>
  <c r="AA1062" i="3"/>
  <c r="AA998" i="3"/>
  <c r="AA934" i="3"/>
  <c r="AA374" i="3"/>
  <c r="AA102" i="3"/>
  <c r="AA1125" i="3"/>
  <c r="AA1109" i="3"/>
  <c r="AA1061" i="3"/>
  <c r="AA1045" i="3"/>
  <c r="AA997" i="3"/>
  <c r="AA981" i="3"/>
  <c r="AA933" i="3"/>
  <c r="AA917" i="3"/>
  <c r="AA869" i="3"/>
  <c r="AA853" i="3"/>
  <c r="AA805" i="3"/>
  <c r="AA789" i="3"/>
  <c r="AA741" i="3"/>
  <c r="AA725" i="3"/>
  <c r="AA677" i="3"/>
  <c r="AA661" i="3"/>
  <c r="AA613" i="3"/>
  <c r="AA597" i="3"/>
  <c r="AA549" i="3"/>
  <c r="AA533" i="3"/>
  <c r="AA485" i="3"/>
  <c r="AA469" i="3"/>
  <c r="AA421" i="3"/>
  <c r="AA405" i="3"/>
  <c r="AA309" i="3"/>
  <c r="AA293" i="3"/>
  <c r="AA261" i="3"/>
  <c r="AA213" i="3"/>
  <c r="AA197" i="3"/>
  <c r="AA165" i="3"/>
  <c r="AA149" i="3"/>
  <c r="AA53" i="3"/>
  <c r="AA37" i="3"/>
  <c r="AA835" i="3"/>
  <c r="AA819" i="3"/>
  <c r="AA803" i="3"/>
  <c r="AA787" i="3"/>
  <c r="AA771" i="3"/>
  <c r="AA755" i="3"/>
  <c r="AA739" i="3"/>
  <c r="AA723" i="3"/>
  <c r="AA707" i="3"/>
  <c r="AA691" i="3"/>
  <c r="AA675" i="3"/>
  <c r="AA659" i="3"/>
  <c r="AA643" i="3"/>
  <c r="AA627" i="3"/>
  <c r="AA611" i="3"/>
  <c r="AA595" i="3"/>
  <c r="AA579" i="3"/>
  <c r="AA563" i="3"/>
  <c r="AA547" i="3"/>
  <c r="AA531" i="3"/>
  <c r="AA515" i="3"/>
  <c r="AA499" i="3"/>
  <c r="AA483" i="3"/>
  <c r="AA467" i="3"/>
  <c r="AA451" i="3"/>
  <c r="AA435" i="3"/>
  <c r="AA419" i="3"/>
  <c r="AA403" i="3"/>
  <c r="AA387" i="3"/>
  <c r="AA371" i="3"/>
  <c r="AA355" i="3"/>
  <c r="AA339" i="3"/>
  <c r="AA323" i="3"/>
  <c r="AA307" i="3"/>
  <c r="AA291" i="3"/>
  <c r="AA275" i="3"/>
  <c r="AA259" i="3"/>
  <c r="AA243" i="3"/>
  <c r="AA227" i="3"/>
  <c r="AA211" i="3"/>
  <c r="AA195" i="3"/>
  <c r="AA179" i="3"/>
  <c r="AA163" i="3"/>
  <c r="AA147" i="3"/>
  <c r="AA131" i="3"/>
  <c r="AA115" i="3"/>
  <c r="AA99" i="3"/>
  <c r="AA83" i="3"/>
  <c r="AA67" i="3"/>
  <c r="AA51" i="3"/>
  <c r="AA35" i="3"/>
  <c r="AA33" i="3"/>
  <c r="AF1038" i="3"/>
  <c r="AF958" i="3"/>
  <c r="AF910" i="3"/>
  <c r="AF846" i="3"/>
  <c r="AF798" i="3"/>
  <c r="AF750" i="3"/>
  <c r="AF718" i="3"/>
  <c r="AF606" i="3"/>
  <c r="AF494" i="3"/>
  <c r="AF462" i="3"/>
  <c r="AF270" i="3"/>
  <c r="AF222" i="3"/>
  <c r="AF142" i="3"/>
  <c r="AF110" i="3"/>
  <c r="AF78" i="3"/>
  <c r="AF1149" i="3"/>
  <c r="AF1085" i="3"/>
  <c r="AF1053" i="3"/>
  <c r="AF989" i="3"/>
  <c r="AF957" i="3"/>
  <c r="AF845" i="3"/>
  <c r="AF813" i="3"/>
  <c r="AF797" i="3"/>
  <c r="AF749" i="3"/>
  <c r="AF717" i="3"/>
  <c r="AF653" i="3"/>
  <c r="AF605" i="3"/>
  <c r="AF589" i="3"/>
  <c r="AF509" i="3"/>
  <c r="AF461" i="3"/>
  <c r="AF429" i="3"/>
  <c r="AF397" i="3"/>
  <c r="AF381" i="3"/>
  <c r="AF365" i="3"/>
  <c r="AF333" i="3"/>
  <c r="AF221" i="3"/>
  <c r="AF205" i="3"/>
  <c r="AF141" i="3"/>
  <c r="AF125" i="3"/>
  <c r="AF109" i="3"/>
  <c r="AF1134" i="3"/>
  <c r="AF1086" i="3"/>
  <c r="AF926" i="3"/>
  <c r="AF894" i="3"/>
  <c r="AF782" i="3"/>
  <c r="AF686" i="3"/>
  <c r="AF654" i="3"/>
  <c r="AF590" i="3"/>
  <c r="AF366" i="3"/>
  <c r="AF334" i="3"/>
  <c r="AF302" i="3"/>
  <c r="AF238" i="3"/>
  <c r="AF174" i="3"/>
  <c r="AF94" i="3"/>
  <c r="AF1133" i="3"/>
  <c r="AF1021" i="3"/>
  <c r="AF973" i="3"/>
  <c r="AF893" i="3"/>
  <c r="AF637" i="3"/>
  <c r="AF493" i="3"/>
  <c r="AF237" i="3"/>
  <c r="AF1130" i="3"/>
  <c r="AF1114" i="3"/>
  <c r="AF1098" i="3"/>
  <c r="AF1082" i="3"/>
  <c r="AF1066" i="3"/>
  <c r="AF1018" i="3"/>
  <c r="AF1002" i="3"/>
  <c r="AF986" i="3"/>
  <c r="AF970" i="3"/>
  <c r="AF938" i="3"/>
  <c r="AF922" i="3"/>
  <c r="AF906" i="3"/>
  <c r="AF890" i="3"/>
  <c r="AF874" i="3"/>
  <c r="AF842" i="3"/>
  <c r="AF810" i="3"/>
  <c r="AF794" i="3"/>
  <c r="AF778" i="3"/>
  <c r="AF762" i="3"/>
  <c r="AF746" i="3"/>
  <c r="AF714" i="3"/>
  <c r="AF698" i="3"/>
  <c r="AF682" i="3"/>
  <c r="AF650" i="3"/>
  <c r="AF634" i="3"/>
  <c r="AF618" i="3"/>
  <c r="AF602" i="3"/>
  <c r="AF570" i="3"/>
  <c r="AF554" i="3"/>
  <c r="AF538" i="3"/>
  <c r="AF522" i="3"/>
  <c r="AF506" i="3"/>
  <c r="AF490" i="3"/>
  <c r="AF458" i="3"/>
  <c r="AF442" i="3"/>
  <c r="AF410" i="3"/>
  <c r="AF394" i="3"/>
  <c r="AF378" i="3"/>
  <c r="AF362" i="3"/>
  <c r="AF330" i="3"/>
  <c r="AF314" i="3"/>
  <c r="AF298" i="3"/>
  <c r="AF282" i="3"/>
  <c r="AF266" i="3"/>
  <c r="AF234" i="3"/>
  <c r="AF218" i="3"/>
  <c r="AF202" i="3"/>
  <c r="AF138" i="3"/>
  <c r="AF122" i="3"/>
  <c r="AF106" i="3"/>
  <c r="AF58" i="3"/>
  <c r="AF1039" i="3"/>
  <c r="AF1007" i="3"/>
  <c r="AF943" i="3"/>
  <c r="AF927" i="3"/>
  <c r="AF911" i="3"/>
  <c r="AF895" i="3"/>
  <c r="AF831" i="3"/>
  <c r="AF751" i="3"/>
  <c r="AF687" i="3"/>
  <c r="AF655" i="3"/>
  <c r="AF591" i="3"/>
  <c r="AF495" i="3"/>
  <c r="AF479" i="3"/>
  <c r="AF463" i="3"/>
  <c r="AF431" i="3"/>
  <c r="AF399" i="3"/>
  <c r="AF367" i="3"/>
  <c r="AF335" i="3"/>
  <c r="AF319" i="3"/>
  <c r="AF303" i="3"/>
  <c r="AF271" i="3"/>
  <c r="AF239" i="3"/>
  <c r="AF207" i="3"/>
  <c r="AF175" i="3"/>
  <c r="AF143" i="3"/>
  <c r="AF111" i="3"/>
  <c r="AF95" i="3"/>
  <c r="AF79" i="3"/>
  <c r="AF1030" i="3"/>
  <c r="AF1014" i="3"/>
  <c r="AF998" i="3"/>
  <c r="AF950" i="3"/>
  <c r="AF934" i="3"/>
  <c r="AF918" i="3"/>
  <c r="AF902" i="3"/>
  <c r="AF886" i="3"/>
  <c r="AF870" i="3"/>
  <c r="AF854" i="3"/>
  <c r="AF838" i="3"/>
  <c r="AF822" i="3"/>
  <c r="AF806" i="3"/>
  <c r="AF790" i="3"/>
  <c r="AF774" i="3"/>
  <c r="AF758" i="3"/>
  <c r="AF742" i="3"/>
  <c r="AF726" i="3"/>
  <c r="AF710" i="3"/>
  <c r="AF694" i="3"/>
  <c r="AF678" i="3"/>
  <c r="AF662" i="3"/>
  <c r="AF646" i="3"/>
  <c r="AF630" i="3"/>
  <c r="AF614" i="3"/>
  <c r="AF598" i="3"/>
  <c r="AF582" i="3"/>
  <c r="AF566" i="3"/>
  <c r="AF550" i="3"/>
  <c r="AF534" i="3"/>
  <c r="AF518" i="3"/>
  <c r="AF502" i="3"/>
  <c r="AF486" i="3"/>
  <c r="AF470" i="3"/>
  <c r="AF454" i="3"/>
  <c r="AF438" i="3"/>
  <c r="AF422" i="3"/>
  <c r="AF406" i="3"/>
  <c r="AF390" i="3"/>
  <c r="AF374" i="3"/>
  <c r="AF358" i="3"/>
  <c r="AF342" i="3"/>
  <c r="AF310" i="3"/>
  <c r="AF294" i="3"/>
  <c r="AF278" i="3"/>
  <c r="AF262" i="3"/>
  <c r="AF246" i="3"/>
  <c r="AF230" i="3"/>
  <c r="AF214" i="3"/>
  <c r="AF182" i="3"/>
  <c r="AF166" i="3"/>
  <c r="AF150" i="3"/>
  <c r="AF134" i="3"/>
  <c r="AF118" i="3"/>
  <c r="AF102" i="3"/>
  <c r="AF86" i="3"/>
  <c r="AF70" i="3"/>
  <c r="AF54" i="3"/>
  <c r="AF1148" i="3"/>
  <c r="AF1132" i="3"/>
  <c r="AF1116" i="3"/>
  <c r="AF1100" i="3"/>
  <c r="AF1068" i="3"/>
  <c r="AF1052" i="3"/>
  <c r="AF1036" i="3"/>
  <c r="AF1020" i="3"/>
  <c r="AF1004" i="3"/>
  <c r="AF988" i="3"/>
  <c r="AF972" i="3"/>
  <c r="AF956" i="3"/>
  <c r="AF940" i="3"/>
  <c r="AF924" i="3"/>
  <c r="AF908" i="3"/>
  <c r="AF892" i="3"/>
  <c r="AF876" i="3"/>
  <c r="AF860" i="3"/>
  <c r="AF844" i="3"/>
  <c r="AF828" i="3"/>
  <c r="AF812" i="3"/>
  <c r="AF796" i="3"/>
  <c r="AF780" i="3"/>
  <c r="AF764" i="3"/>
  <c r="AF748" i="3"/>
  <c r="AF732" i="3"/>
  <c r="AF716" i="3"/>
  <c r="AF700" i="3"/>
  <c r="AF684" i="3"/>
  <c r="AF668" i="3"/>
  <c r="AF652" i="3"/>
  <c r="AF636" i="3"/>
  <c r="AF604" i="3"/>
  <c r="AF588" i="3"/>
  <c r="AF572" i="3"/>
  <c r="AF556" i="3"/>
  <c r="AF540" i="3"/>
  <c r="AF524" i="3"/>
  <c r="AF508" i="3"/>
  <c r="AF492" i="3"/>
  <c r="AF476" i="3"/>
  <c r="AF460" i="3"/>
  <c r="AF444" i="3"/>
  <c r="AF428" i="3"/>
  <c r="AF412" i="3"/>
  <c r="AF396" i="3"/>
  <c r="AF380" i="3"/>
  <c r="AF364" i="3"/>
  <c r="AF348" i="3"/>
  <c r="AF332" i="3"/>
  <c r="AF316" i="3"/>
  <c r="AF300" i="3"/>
  <c r="AF284" i="3"/>
  <c r="AF268" i="3"/>
  <c r="AF252" i="3"/>
  <c r="AF236" i="3"/>
  <c r="AF220" i="3"/>
  <c r="AF204" i="3"/>
  <c r="AF188" i="3"/>
  <c r="AF172" i="3"/>
  <c r="AF156" i="3"/>
  <c r="AF140" i="3"/>
  <c r="AF124" i="3"/>
  <c r="AF108" i="3"/>
  <c r="AF92" i="3"/>
  <c r="AF76" i="3"/>
  <c r="AF60" i="3"/>
  <c r="AF1131" i="3"/>
  <c r="AF1115" i="3"/>
  <c r="AF1099" i="3"/>
  <c r="AF1067" i="3"/>
  <c r="AF1051" i="3"/>
  <c r="AF1035" i="3"/>
  <c r="AF1003" i="3"/>
  <c r="AF987" i="3"/>
  <c r="AF971" i="3"/>
  <c r="AF955" i="3"/>
  <c r="AF939" i="3"/>
  <c r="AF923" i="3"/>
  <c r="AF907" i="3"/>
  <c r="AF891" i="3"/>
  <c r="AF875" i="3"/>
  <c r="AF859" i="3"/>
  <c r="AF843" i="3"/>
  <c r="AF827" i="3"/>
  <c r="AF811" i="3"/>
  <c r="AF795" i="3"/>
  <c r="AF779" i="3"/>
  <c r="AF747" i="3"/>
  <c r="AF731" i="3"/>
  <c r="AF715" i="3"/>
  <c r="AF699" i="3"/>
  <c r="AF667" i="3"/>
  <c r="AF651" i="3"/>
  <c r="AF635" i="3"/>
  <c r="AF619" i="3"/>
  <c r="AF603" i="3"/>
  <c r="AF587" i="3"/>
  <c r="AF571" i="3"/>
  <c r="AF555" i="3"/>
  <c r="AF539" i="3"/>
  <c r="AF523" i="3"/>
  <c r="AF507" i="3"/>
  <c r="AF491" i="3"/>
  <c r="AF475" i="3"/>
  <c r="AF459" i="3"/>
  <c r="AF443" i="3"/>
  <c r="AF411" i="3"/>
  <c r="AF395" i="3"/>
  <c r="AF379" i="3"/>
  <c r="AF363" i="3"/>
  <c r="AF331" i="3"/>
  <c r="AF315" i="3"/>
  <c r="AF299" i="3"/>
  <c r="AF283" i="3"/>
  <c r="AF267" i="3"/>
  <c r="AF251" i="3"/>
  <c r="AF235" i="3"/>
  <c r="AF219" i="3"/>
  <c r="AF203" i="3"/>
  <c r="AF187" i="3"/>
  <c r="AF155" i="3"/>
  <c r="AF139" i="3"/>
  <c r="AF123" i="3"/>
  <c r="AF91" i="3"/>
  <c r="AF75" i="3"/>
  <c r="AF59" i="3"/>
  <c r="AF1141" i="3"/>
  <c r="AF1109" i="3"/>
  <c r="AF1093" i="3"/>
  <c r="AF1077" i="3"/>
  <c r="AF1061" i="3"/>
  <c r="AF1045" i="3"/>
  <c r="AF1029" i="3"/>
  <c r="AF1013" i="3"/>
  <c r="AF997" i="3"/>
  <c r="AF965" i="3"/>
  <c r="AF949" i="3"/>
  <c r="AF933" i="3"/>
  <c r="AF917" i="3"/>
  <c r="AF901" i="3"/>
  <c r="AF885" i="3"/>
  <c r="AF869" i="3"/>
  <c r="AF853" i="3"/>
  <c r="AF837" i="3"/>
  <c r="AF821" i="3"/>
  <c r="AF805" i="3"/>
  <c r="AF773" i="3"/>
  <c r="AF757" i="3"/>
  <c r="AF741" i="3"/>
  <c r="AF725" i="3"/>
  <c r="AF709" i="3"/>
  <c r="AF693" i="3"/>
  <c r="AF677" i="3"/>
  <c r="AF661" i="3"/>
  <c r="AF645" i="3"/>
  <c r="AF629" i="3"/>
  <c r="AF597" i="3"/>
  <c r="AF581" i="3"/>
  <c r="AF565" i="3"/>
  <c r="AF549" i="3"/>
  <c r="AF533" i="3"/>
  <c r="AF517" i="3"/>
  <c r="AF501" i="3"/>
  <c r="AF485" i="3"/>
  <c r="AF469" i="3"/>
  <c r="AF453" i="3"/>
  <c r="AF437" i="3"/>
  <c r="AF421" i="3"/>
  <c r="AF405" i="3"/>
  <c r="AF389" i="3"/>
  <c r="AF373" i="3"/>
  <c r="AF357" i="3"/>
  <c r="AF341" i="3"/>
  <c r="AF309" i="3"/>
  <c r="AF293" i="3"/>
  <c r="AF277" i="3"/>
  <c r="AF261" i="3"/>
  <c r="AF245" i="3"/>
  <c r="AF229" i="3"/>
  <c r="AF213" i="3"/>
  <c r="AF181" i="3"/>
  <c r="AF165" i="3"/>
  <c r="AF149" i="3"/>
  <c r="AF133" i="3"/>
  <c r="AF117" i="3"/>
  <c r="AF101" i="3"/>
  <c r="AF85" i="3"/>
  <c r="AF69" i="3"/>
  <c r="AF53" i="3"/>
</calcChain>
</file>

<file path=xl/sharedStrings.xml><?xml version="1.0" encoding="utf-8"?>
<sst xmlns="http://schemas.openxmlformats.org/spreadsheetml/2006/main" count="187" uniqueCount="80">
  <si>
    <t>Station Name: MULLINGAR</t>
  </si>
  <si>
    <t xml:space="preserve">Station Height: 101 M </t>
  </si>
  <si>
    <t xml:space="preserve">Latitude:53.537  </t>
  </si>
  <si>
    <t>date:  -  00 to 00 utc</t>
  </si>
  <si>
    <t>rain:  -  Precipitation Amount (mm)</t>
  </si>
  <si>
    <t xml:space="preserve">maxtp: -  Maximum Air Temperature (C)	  </t>
  </si>
  <si>
    <t>mintp: -  Minimum  Air Temperature (C)</t>
  </si>
  <si>
    <t>gmin:  -  09utc Grass Minimum Temperature (C)</t>
  </si>
  <si>
    <t xml:space="preserve">soil:  -  Mean 10cm soil temperature (C)	</t>
  </si>
  <si>
    <t>cbl:   -  Mean CBL Pressure (hpa)</t>
  </si>
  <si>
    <t>wdsp:  -  Mean Wind Speed (kt)</t>
  </si>
  <si>
    <t xml:space="preserve">hm:    -  Highest ten minute mean wind speed (kt)		                 </t>
  </si>
  <si>
    <t xml:space="preserve">ddhm:  -  Wind Direction at max 10 min mean (deg)                  </t>
  </si>
  <si>
    <t>hg:    -  Highest Gust (kt)</t>
  </si>
  <si>
    <t>glorad</t>
  </si>
  <si>
    <t xml:space="preserve">pe:    -  Potential Evapotranspiration (mm)  </t>
  </si>
  <si>
    <t>Power (W)=Time (s)/Energy (J)​</t>
  </si>
  <si>
    <t>evap:  -  Evaporation (mm)</t>
  </si>
  <si>
    <t>smd_wd:-  Soil Moisture Deficits(mm) well drained</t>
  </si>
  <si>
    <t>smd_md:-  Soil Moisture Deficits(mm) moderately drained</t>
  </si>
  <si>
    <t>smd_pd:-  Soil Moisture Deficits(mm) poorly drained</t>
  </si>
  <si>
    <t>glorad:-  Global Radiation (J/cm sq.)</t>
  </si>
  <si>
    <t>sun:- sunshine duration(hours)</t>
  </si>
  <si>
    <t>date</t>
  </si>
  <si>
    <t>day</t>
  </si>
  <si>
    <t>month</t>
  </si>
  <si>
    <t>maxtp</t>
  </si>
  <si>
    <t>mintp</t>
  </si>
  <si>
    <t>gmin</t>
  </si>
  <si>
    <t>rain</t>
  </si>
  <si>
    <t>cbl</t>
  </si>
  <si>
    <t>wdsp</t>
  </si>
  <si>
    <t>hm</t>
  </si>
  <si>
    <t>ddhm</t>
  </si>
  <si>
    <t>hg</t>
  </si>
  <si>
    <t>soil</t>
  </si>
  <si>
    <t>pe</t>
  </si>
  <si>
    <t>evap</t>
  </si>
  <si>
    <t>smd_wd</t>
  </si>
  <si>
    <t>smd_md</t>
  </si>
  <si>
    <t>smd_pd</t>
  </si>
  <si>
    <t>sun</t>
  </si>
  <si>
    <t>Trans_Count</t>
  </si>
  <si>
    <t>Net_Total</t>
  </si>
  <si>
    <t>Final_Total</t>
  </si>
  <si>
    <t>rain_class</t>
  </si>
  <si>
    <t>rain_category</t>
  </si>
  <si>
    <t>humidex</t>
  </si>
  <si>
    <t>NA</t>
  </si>
  <si>
    <t>vp</t>
  </si>
  <si>
    <t>antoine equation</t>
  </si>
  <si>
    <t>A</t>
  </si>
  <si>
    <t>hum_class - humidex classification</t>
  </si>
  <si>
    <t>B</t>
  </si>
  <si>
    <t>rh - relative humidity (%)</t>
  </si>
  <si>
    <t>C</t>
  </si>
  <si>
    <t>avp - actual vapour pressure</t>
  </si>
  <si>
    <t>svp - saturation vapour pressure</t>
  </si>
  <si>
    <t>dp - avg dew point (C)</t>
  </si>
  <si>
    <t>humidex -humidity index</t>
  </si>
  <si>
    <t>shop_total - daily sales excluding delivery sales</t>
  </si>
  <si>
    <t>avgtp - average temperature ©</t>
  </si>
  <si>
    <t xml:space="preserve">*this sheet does not have avg_amt, net_total or trans_count </t>
  </si>
  <si>
    <t>avgtp</t>
  </si>
  <si>
    <t>dp</t>
  </si>
  <si>
    <t>svp</t>
  </si>
  <si>
    <t>avp</t>
  </si>
  <si>
    <t>rh</t>
  </si>
  <si>
    <t>Shop_Total</t>
  </si>
  <si>
    <t>hum_class</t>
  </si>
  <si>
    <t>sun_sec</t>
  </si>
  <si>
    <t>sun_power</t>
  </si>
  <si>
    <t>Classification</t>
  </si>
  <si>
    <t>Category</t>
  </si>
  <si>
    <t>humidex_class</t>
  </si>
  <si>
    <t>Power (W)</t>
  </si>
  <si>
    <t>=</t>
  </si>
  <si>
    <t>Time (s)</t>
  </si>
  <si>
    <t>/Energy (J)​</t>
  </si>
  <si>
    <t>store_id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</si>
</sst>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rial Unicode MS"/>
    </font>
    <font>
      <sz val="8"/>
      <name val="Times New Roman"/>
      <family val="2"/>
    </font>
    <font>
      <sz val="8.5"/>
      <color rgb="FF000000"/>
      <name val="Arial"/>
      <family val="2"/>
    </font>
    <font>
      <sz val="11"/>
      <color rgb="FF000000"/>
      <name val="Calibri"/>
      <family val="2"/>
    </font>
    <font>
      <sz val="11"/>
      <color rgb="FF00000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15" fontId="0" fillId="0" borderId="0" xfId="0" applyNumberFormat="1"/>
    <xf numFmtId="4" fontId="0" fillId="0" borderId="0" xfId="0" applyNumberFormat="1"/>
    <xf numFmtId="4" fontId="18" fillId="0" borderId="0" xfId="0" applyNumberFormat="1" applyFont="1" applyAlignment="1">
      <alignment vertical="center"/>
    </xf>
    <xf numFmtId="2" fontId="0" fillId="0" borderId="0" xfId="0" applyNumberFormat="1"/>
    <xf numFmtId="0" fontId="0" fillId="33" borderId="0" xfId="0" applyFill="1"/>
    <xf numFmtId="0" fontId="19" fillId="0" borderId="0" xfId="0" applyFont="1"/>
    <xf numFmtId="4" fontId="19" fillId="0" borderId="0" xfId="0" applyNumberFormat="1" applyFont="1"/>
    <xf numFmtId="15" fontId="0" fillId="34" borderId="0" xfId="0" applyNumberFormat="1" applyFill="1"/>
    <xf numFmtId="0" fontId="0" fillId="34" borderId="0" xfId="0" applyFill="1"/>
    <xf numFmtId="0" fontId="20" fillId="0" borderId="0" xfId="0" applyFont="1"/>
    <xf numFmtId="4" fontId="0" fillId="0" borderId="0" xfId="0" applyNumberFormat="1" applyAlignment="1">
      <alignment vertical="center" wrapText="1"/>
    </xf>
    <xf numFmtId="0" fontId="21" fillId="0" borderId="0" xfId="0" applyFont="1"/>
    <xf numFmtId="4" fontId="21" fillId="0" borderId="0" xfId="0" applyNumberFormat="1" applyFont="1" applyAlignment="1">
      <alignment vertical="center" wrapText="1"/>
    </xf>
    <xf numFmtId="4" fontId="22" fillId="0" borderId="0" xfId="0" applyNumberFormat="1" applyFont="1" applyAlignment="1">
      <alignment vertical="center" wrapText="1"/>
    </xf>
    <xf numFmtId="15" fontId="0" fillId="33" borderId="0" xfId="0" applyNumberFormat="1" applyFill="1"/>
    <xf numFmtId="4" fontId="0" fillId="33" borderId="0" xfId="0" applyNumberFormat="1" applyFill="1"/>
    <xf numFmtId="4" fontId="21" fillId="33" borderId="0" xfId="0" applyNumberFormat="1" applyFont="1" applyFill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  <xf numFmtId="164" fontId="0" fillId="33" borderId="0" xfId="0" applyNumberFormat="1" applyFill="1"/>
    <xf numFmtId="164" fontId="0" fillId="34" borderId="0" xfId="0" applyNumberFormat="1" applyFill="1"/>
    <xf numFmtId="2" fontId="0" fillId="33" borderId="0" xfId="0" applyNumberFormat="1" applyFill="1"/>
    <xf numFmtId="2" fontId="0" fillId="34" borderId="0" xfId="0" applyNumberFormat="1" applyFill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60A8F-8ABF-41FF-8F14-E70677FEA0C3}">
  <sheetPr>
    <tabColor theme="9"/>
  </sheetPr>
  <dimension ref="A1:AF2266"/>
  <sheetViews>
    <sheetView tabSelected="1" topLeftCell="A29" zoomScale="58" zoomScaleNormal="58" workbookViewId="0">
      <pane xSplit="11388" ySplit="840" topLeftCell="S1" activePane="bottomRight"/>
      <selection activeCell="S1152" sqref="S1152"/>
      <selection pane="topRight" activeCell="AD29" sqref="AD1:AD1048576"/>
      <selection pane="bottomLeft" activeCell="A1150" sqref="A1150:XFD1150"/>
      <selection pane="bottomRight" activeCell="AK16" sqref="AK16"/>
    </sheetView>
  </sheetViews>
  <sheetFormatPr defaultRowHeight="14.4" x14ac:dyDescent="0.3"/>
  <cols>
    <col min="2" max="2" width="64.33203125" bestFit="1" customWidth="1"/>
    <col min="3" max="3" width="10.88671875" bestFit="1" customWidth="1"/>
    <col min="4" max="4" width="6.109375" customWidth="1"/>
    <col min="5" max="5" width="6.21875" bestFit="1" customWidth="1"/>
    <col min="6" max="6" width="6.109375" bestFit="1" customWidth="1"/>
    <col min="7" max="7" width="5.5546875" bestFit="1" customWidth="1"/>
    <col min="8" max="8" width="6.21875" bestFit="1" customWidth="1"/>
    <col min="9" max="9" width="5.5546875" bestFit="1" customWidth="1"/>
    <col min="10" max="10" width="7.88671875" bestFit="1" customWidth="1"/>
    <col min="11" max="11" width="6.44140625" bestFit="1" customWidth="1"/>
    <col min="12" max="12" width="3.77734375" bestFit="1" customWidth="1"/>
    <col min="13" max="13" width="6.109375" bestFit="1" customWidth="1"/>
    <col min="14" max="14" width="3.33203125" bestFit="1" customWidth="1"/>
    <col min="15" max="15" width="9.77734375" bestFit="1" customWidth="1"/>
    <col min="16" max="16" width="4.44140625" bestFit="1" customWidth="1"/>
    <col min="17" max="17" width="7.6640625" bestFit="1" customWidth="1"/>
    <col min="18" max="18" width="7.44140625" customWidth="1"/>
    <col min="19" max="19" width="8.33203125" customWidth="1"/>
    <col min="20" max="20" width="7.44140625" customWidth="1"/>
    <col min="21" max="21" width="5.5546875" customWidth="1"/>
    <col min="22" max="22" width="6.44140625" bestFit="1" customWidth="1"/>
    <col min="23" max="26" width="6.109375" bestFit="1" customWidth="1"/>
    <col min="27" max="27" width="6.21875" customWidth="1"/>
    <col min="28" max="28" width="8.44140625" customWidth="1"/>
    <col min="29" max="29" width="10.109375" bestFit="1" customWidth="1"/>
    <col min="30" max="30" width="11.33203125" customWidth="1"/>
    <col min="31" max="31" width="12.33203125" customWidth="1"/>
    <col min="32" max="32" width="14.6640625" customWidth="1"/>
  </cols>
  <sheetData>
    <row r="1" spans="2:17" x14ac:dyDescent="0.3">
      <c r="B1" t="s">
        <v>0</v>
      </c>
    </row>
    <row r="2" spans="2:17" x14ac:dyDescent="0.3">
      <c r="B2" t="s">
        <v>1</v>
      </c>
    </row>
    <row r="3" spans="2:17" x14ac:dyDescent="0.3">
      <c r="B3" t="s">
        <v>2</v>
      </c>
    </row>
    <row r="6" spans="2:17" x14ac:dyDescent="0.3">
      <c r="B6" t="s">
        <v>3</v>
      </c>
    </row>
    <row r="7" spans="2:17" x14ac:dyDescent="0.3">
      <c r="B7" t="s">
        <v>4</v>
      </c>
    </row>
    <row r="8" spans="2:17" x14ac:dyDescent="0.3">
      <c r="B8" t="s">
        <v>5</v>
      </c>
    </row>
    <row r="9" spans="2:17" x14ac:dyDescent="0.3">
      <c r="B9" t="s">
        <v>6</v>
      </c>
    </row>
    <row r="10" spans="2:17" x14ac:dyDescent="0.3">
      <c r="B10" t="s">
        <v>7</v>
      </c>
    </row>
    <row r="11" spans="2:17" x14ac:dyDescent="0.3">
      <c r="B11" t="s">
        <v>8</v>
      </c>
    </row>
    <row r="12" spans="2:17" x14ac:dyDescent="0.3">
      <c r="B12" t="s">
        <v>9</v>
      </c>
    </row>
    <row r="13" spans="2:17" x14ac:dyDescent="0.3">
      <c r="B13" t="s">
        <v>10</v>
      </c>
    </row>
    <row r="14" spans="2:17" x14ac:dyDescent="0.3">
      <c r="B14" t="s">
        <v>11</v>
      </c>
    </row>
    <row r="15" spans="2:17" x14ac:dyDescent="0.3">
      <c r="B15" t="s">
        <v>12</v>
      </c>
    </row>
    <row r="16" spans="2:17" x14ac:dyDescent="0.3">
      <c r="B16" t="s">
        <v>13</v>
      </c>
      <c r="Q16" t="s">
        <v>14</v>
      </c>
    </row>
    <row r="17" spans="1:32" x14ac:dyDescent="0.3">
      <c r="B17" t="s">
        <v>15</v>
      </c>
      <c r="O17" t="s">
        <v>75</v>
      </c>
      <c r="P17" t="s">
        <v>76</v>
      </c>
      <c r="Q17" t="s">
        <v>77</v>
      </c>
      <c r="R17" t="s">
        <v>78</v>
      </c>
    </row>
    <row r="18" spans="1:32" x14ac:dyDescent="0.3">
      <c r="B18" t="s">
        <v>17</v>
      </c>
    </row>
    <row r="19" spans="1:32" x14ac:dyDescent="0.3">
      <c r="B19" t="s">
        <v>18</v>
      </c>
    </row>
    <row r="20" spans="1:32" x14ac:dyDescent="0.3">
      <c r="B20" t="s">
        <v>19</v>
      </c>
    </row>
    <row r="21" spans="1:32" x14ac:dyDescent="0.3">
      <c r="B21" t="s">
        <v>20</v>
      </c>
    </row>
    <row r="22" spans="1:32" x14ac:dyDescent="0.3">
      <c r="B22" t="s">
        <v>21</v>
      </c>
    </row>
    <row r="23" spans="1:32" x14ac:dyDescent="0.3">
      <c r="B23" t="s">
        <v>22</v>
      </c>
    </row>
    <row r="32" spans="1:32" x14ac:dyDescent="0.3">
      <c r="A32" t="s">
        <v>79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63</v>
      </c>
      <c r="H32" t="s">
        <v>28</v>
      </c>
      <c r="I32" t="s">
        <v>29</v>
      </c>
      <c r="J32" t="s">
        <v>30</v>
      </c>
      <c r="K32" t="s">
        <v>31</v>
      </c>
      <c r="L32" t="s">
        <v>32</v>
      </c>
      <c r="M32" t="s">
        <v>33</v>
      </c>
      <c r="N32" t="s">
        <v>34</v>
      </c>
      <c r="O32" t="s">
        <v>35</v>
      </c>
      <c r="P32" t="s">
        <v>36</v>
      </c>
      <c r="Q32" t="s">
        <v>37</v>
      </c>
      <c r="R32" t="s">
        <v>38</v>
      </c>
      <c r="S32" t="s">
        <v>39</v>
      </c>
      <c r="T32" t="s">
        <v>40</v>
      </c>
      <c r="U32" t="s">
        <v>41</v>
      </c>
      <c r="V32" t="s">
        <v>14</v>
      </c>
      <c r="W32" t="s">
        <v>64</v>
      </c>
      <c r="X32" t="s">
        <v>65</v>
      </c>
      <c r="Y32" t="s">
        <v>66</v>
      </c>
      <c r="Z32" t="s">
        <v>49</v>
      </c>
      <c r="AA32" t="s">
        <v>67</v>
      </c>
      <c r="AB32" t="s">
        <v>47</v>
      </c>
      <c r="AC32" t="s">
        <v>44</v>
      </c>
      <c r="AD32" t="s">
        <v>45</v>
      </c>
      <c r="AE32" t="s">
        <v>46</v>
      </c>
      <c r="AF32" t="s">
        <v>74</v>
      </c>
    </row>
    <row r="33" spans="1:32" x14ac:dyDescent="0.3">
      <c r="A33">
        <v>1</v>
      </c>
      <c r="B33" s="1">
        <v>44327</v>
      </c>
      <c r="C33" t="str">
        <f>TEXT(B33, "dddd")</f>
        <v>Tuesday</v>
      </c>
      <c r="D33" t="str">
        <f>TEXT(B33, "mmm")</f>
        <v>May</v>
      </c>
      <c r="E33">
        <v>15.1</v>
      </c>
      <c r="F33">
        <v>3</v>
      </c>
      <c r="G33" s="19">
        <v>10.055555555555555</v>
      </c>
      <c r="H33">
        <v>1.9</v>
      </c>
      <c r="I33">
        <v>0</v>
      </c>
      <c r="J33">
        <v>988.7</v>
      </c>
      <c r="K33">
        <v>8</v>
      </c>
      <c r="L33">
        <v>14</v>
      </c>
      <c r="M33">
        <v>160</v>
      </c>
      <c r="N33">
        <v>21</v>
      </c>
      <c r="O33">
        <v>11.438000000000001</v>
      </c>
      <c r="P33">
        <v>2.8</v>
      </c>
      <c r="Q33">
        <v>4.0999999999999996</v>
      </c>
      <c r="R33">
        <v>2.8</v>
      </c>
      <c r="S33">
        <v>2.8</v>
      </c>
      <c r="T33">
        <v>-1.6</v>
      </c>
      <c r="U33">
        <v>12.1</v>
      </c>
      <c r="V33">
        <v>2119</v>
      </c>
      <c r="W33" s="4">
        <v>4.5</v>
      </c>
      <c r="X33" s="4">
        <v>12.313969066633989</v>
      </c>
      <c r="Y33" s="4">
        <v>8.4206614521555938</v>
      </c>
      <c r="Z33" s="4">
        <v>23.421808935210905</v>
      </c>
      <c r="AA33" s="4">
        <v>68.382999880779892</v>
      </c>
      <c r="AB33" s="4">
        <v>9.1781237442538224</v>
      </c>
      <c r="AC33" s="12">
        <v>2684.88</v>
      </c>
      <c r="AD33" t="str">
        <f>IF(I33="","",IF(I33&lt;=0,"No rainfall",IF(I33&lt;=0.49,"Trace (Intermittent) rainfall",IF(I33&lt;=0.99,"Light rainfall",IF(I33&lt;=3,"Moderate rainfall",IF(I33&lt;=6,"Heavy rainfall",IF(I33&lt;=12,"Intense rainfall",IF(I33&lt;=20,"Torrential rainfall",IF(I33&lt;=32,"Deluge rainfall","Extreme rainfall")))))))))</f>
        <v>No rainfall</v>
      </c>
      <c r="AE33" t="str">
        <f>IF(AND(I33&gt;=0,I33&lt;=0.99),"Non-Rainy",IF(AND(I33&gt;=1,I33&lt;=32),"Rainy",IF(I33 &gt;32, "Storm", " ")))</f>
        <v>Non-Rainy</v>
      </c>
      <c r="AF33" t="str">
        <f>IF(AB33 &lt; 29, "No discomfort",
    IF(AND(AB33 &gt;= 30, AB33 &lt;= 39), "Some discomfort",
        IF(AND(AB33 &gt;= 40, AB33 &lt;= 45), "Great discomfort",
            IF(AB33 &gt; 45, "Dangerous",
                IF(AB33 &gt; 54, "Heat Stroke Imminent", "")
            ))))</f>
        <v>No discomfort</v>
      </c>
    </row>
    <row r="34" spans="1:32" x14ac:dyDescent="0.3">
      <c r="A34">
        <v>1</v>
      </c>
      <c r="B34" s="1">
        <v>44328</v>
      </c>
      <c r="C34" t="str">
        <f t="shared" ref="C34:C97" si="0">TEXT(B34, "dddd")</f>
        <v>Wednesday</v>
      </c>
      <c r="D34" t="str">
        <f t="shared" ref="D34:D97" si="1">TEXT(B34, "mmm")</f>
        <v>May</v>
      </c>
      <c r="E34">
        <v>14.2</v>
      </c>
      <c r="F34">
        <v>1.3</v>
      </c>
      <c r="G34" s="19">
        <v>7.2777777777777777</v>
      </c>
      <c r="H34">
        <v>-3.2</v>
      </c>
      <c r="I34">
        <v>0</v>
      </c>
      <c r="J34">
        <v>994.1</v>
      </c>
      <c r="K34">
        <v>4.4000000000000004</v>
      </c>
      <c r="L34">
        <v>9</v>
      </c>
      <c r="M34">
        <v>170</v>
      </c>
      <c r="N34">
        <v>14</v>
      </c>
      <c r="O34">
        <v>11.49</v>
      </c>
      <c r="P34">
        <v>2.6</v>
      </c>
      <c r="Q34">
        <v>3.7</v>
      </c>
      <c r="R34">
        <v>5.3</v>
      </c>
      <c r="S34">
        <v>5.3</v>
      </c>
      <c r="T34">
        <v>1.1000000000000001</v>
      </c>
      <c r="U34">
        <v>4.3</v>
      </c>
      <c r="V34">
        <v>2162</v>
      </c>
      <c r="W34" s="4">
        <v>4.3333333333333321</v>
      </c>
      <c r="X34" s="4">
        <v>10.204879612354032</v>
      </c>
      <c r="Y34" s="4">
        <v>8.3229557469369109</v>
      </c>
      <c r="Z34" s="4">
        <v>19.471337801652687</v>
      </c>
      <c r="AA34" s="4">
        <v>81.558588274389209</v>
      </c>
      <c r="AB34" s="4">
        <v>6.3458441491598467</v>
      </c>
      <c r="AC34" s="12">
        <v>4171.82</v>
      </c>
      <c r="AD34" t="str">
        <f>IF(I34="","",IF(I34&lt;=0,"No rainfall",IF(I34&lt;=0.49,"Trace (Intermittent) rainfall",IF(I34&lt;=0.99,"Light rainfall",IF(I34&lt;=3,"Moderate rainfall",IF(I34&lt;=6,"Heavy rainfall",IF(I34&lt;=12,"Intense rainfall",IF(I34&lt;=20,"Torrential rainfall",IF(I34&lt;=32,"Deluge rainfall","Extreme rainfall")))))))))</f>
        <v>No rainfall</v>
      </c>
      <c r="AE34" t="str">
        <f>IF(AND(I34&gt;=0,I34&lt;=0.99),"Non-Rainy",IF(AND(I34&gt;=1,I34&lt;=32),"Rainy",IF(I34 &gt;32, "Storm", " ")))</f>
        <v>Non-Rainy</v>
      </c>
      <c r="AF34" t="str">
        <f>IF(AB34 &lt; 29, "No discomfort",
    IF(AND(AB34 &gt;= 30, AB34 &lt;= 39), "Some discomfort",
        IF(AND(AB34 &gt;= 40, AB34 &lt;= 45), "Great discomfort",
            IF(AB34 &gt; 45, "Dangerous",
                IF(AB34 &gt; 54, "Heat Stroke Imminent", "")
            ))))</f>
        <v>No discomfort</v>
      </c>
    </row>
    <row r="35" spans="1:32" x14ac:dyDescent="0.3">
      <c r="A35">
        <v>1</v>
      </c>
      <c r="B35" s="1">
        <v>44329</v>
      </c>
      <c r="C35" t="str">
        <f t="shared" si="0"/>
        <v>Thursday</v>
      </c>
      <c r="D35" t="str">
        <f t="shared" si="1"/>
        <v>May</v>
      </c>
      <c r="E35">
        <v>14.8</v>
      </c>
      <c r="F35">
        <v>5.4</v>
      </c>
      <c r="G35" s="19">
        <v>8.6111111111111107</v>
      </c>
      <c r="H35">
        <v>0.4</v>
      </c>
      <c r="I35">
        <v>0</v>
      </c>
      <c r="J35">
        <v>997.7</v>
      </c>
      <c r="K35">
        <v>3.2</v>
      </c>
      <c r="L35">
        <v>7</v>
      </c>
      <c r="M35">
        <v>300</v>
      </c>
      <c r="N35">
        <v>10</v>
      </c>
      <c r="O35">
        <v>12.698</v>
      </c>
      <c r="P35">
        <v>2.4</v>
      </c>
      <c r="Q35">
        <v>3.3</v>
      </c>
      <c r="R35">
        <v>7.6</v>
      </c>
      <c r="S35">
        <v>7.6</v>
      </c>
      <c r="T35">
        <v>3.5</v>
      </c>
      <c r="U35">
        <v>6.7</v>
      </c>
      <c r="V35">
        <v>1745</v>
      </c>
      <c r="W35" s="4">
        <v>5.4999999999999991</v>
      </c>
      <c r="X35" s="4">
        <v>11.173798468352288</v>
      </c>
      <c r="Y35" s="4">
        <v>9.0284260965091168</v>
      </c>
      <c r="Z35" s="4">
        <v>21.288277237675313</v>
      </c>
      <c r="AA35" s="4">
        <v>80.799972561528293</v>
      </c>
      <c r="AB35" s="4">
        <v>8.0729742520375307</v>
      </c>
      <c r="AC35" s="12">
        <v>4170.3900000000003</v>
      </c>
      <c r="AD35" t="str">
        <f>IF(I35="","",IF(I35&lt;=0,"No rainfall",IF(I35&lt;=0.49,"Trace (Intermittent) rainfall",IF(I35&lt;=0.99,"Light rainfall",IF(I35&lt;=3,"Moderate rainfall",IF(I35&lt;=6,"Heavy rainfall",IF(I35&lt;=12,"Intense rainfall",IF(I35&lt;=20,"Torrential rainfall",IF(I35&lt;=32,"Deluge rainfall","Extreme rainfall")))))))))</f>
        <v>No rainfall</v>
      </c>
      <c r="AE35" t="str">
        <f>IF(AND(I35&gt;=0,I35&lt;=0.99),"Non-Rainy",IF(AND(I35&gt;=1,I35&lt;=32),"Rainy",IF(I35 &gt;32, "Storm", " ")))</f>
        <v>Non-Rainy</v>
      </c>
      <c r="AF35" t="str">
        <f>IF(AB35 &lt; 29, "No discomfort",
    IF(AND(AB35 &gt;= 30, AB35 &lt;= 39), "Some discomfort",
        IF(AND(AB35 &gt;= 40, AB35 &lt;= 45), "Great discomfort",
            IF(AB35 &gt; 45, "Dangerous",
                IF(AB35 &gt; 54, "Heat Stroke Imminent", "")
            ))))</f>
        <v>No discomfort</v>
      </c>
    </row>
    <row r="36" spans="1:32" x14ac:dyDescent="0.3">
      <c r="A36">
        <v>1</v>
      </c>
      <c r="B36" s="1">
        <v>44330</v>
      </c>
      <c r="C36" t="str">
        <f t="shared" si="0"/>
        <v>Friday</v>
      </c>
      <c r="D36" t="str">
        <f t="shared" si="1"/>
        <v>May</v>
      </c>
      <c r="E36">
        <v>15.5</v>
      </c>
      <c r="F36">
        <v>2.5</v>
      </c>
      <c r="G36" s="19">
        <v>9.0555555555555536</v>
      </c>
      <c r="H36">
        <v>-1.2</v>
      </c>
      <c r="I36">
        <v>0.4</v>
      </c>
      <c r="J36">
        <v>993.7</v>
      </c>
      <c r="K36">
        <v>4.7</v>
      </c>
      <c r="L36">
        <v>13</v>
      </c>
      <c r="M36">
        <v>140</v>
      </c>
      <c r="N36">
        <v>19</v>
      </c>
      <c r="O36">
        <v>12.375</v>
      </c>
      <c r="P36">
        <v>2.2000000000000002</v>
      </c>
      <c r="Q36">
        <v>3.1</v>
      </c>
      <c r="R36">
        <v>9.3000000000000007</v>
      </c>
      <c r="S36">
        <v>9.3000000000000007</v>
      </c>
      <c r="T36">
        <v>5.3</v>
      </c>
      <c r="U36">
        <v>3.9</v>
      </c>
      <c r="V36">
        <v>1590</v>
      </c>
      <c r="W36" s="4">
        <v>6.5000000000000018</v>
      </c>
      <c r="X36" s="4">
        <v>11.514291322220643</v>
      </c>
      <c r="Y36" s="4">
        <v>9.6745329969629505</v>
      </c>
      <c r="Z36" s="4">
        <v>21.925919948929057</v>
      </c>
      <c r="AA36" s="4">
        <v>84.021957810748901</v>
      </c>
      <c r="AB36" s="4">
        <v>8.8786308579277264</v>
      </c>
      <c r="AC36" s="12">
        <v>7457.35</v>
      </c>
      <c r="AD36" t="str">
        <f>IF(I36="","",IF(I36&lt;=0,"No rainfall",IF(I36&lt;=0.49,"Trace (Intermittent) rainfall",IF(I36&lt;=0.99,"Light rainfall",IF(I36&lt;=3,"Moderate rainfall",IF(I36&lt;=6,"Heavy rainfall",IF(I36&lt;=12,"Intense rainfall",IF(I36&lt;=20,"Torrential rainfall",IF(I36&lt;=32,"Deluge rainfall","Extreme rainfall")))))))))</f>
        <v>Trace (Intermittent) rainfall</v>
      </c>
      <c r="AE36" t="str">
        <f>IF(AND(I36&gt;=0,I36&lt;=0.99),"Non-Rainy",IF(AND(I36&gt;=1,I36&lt;=32),"Rainy",IF(I36 &gt;32, "Storm", " ")))</f>
        <v>Non-Rainy</v>
      </c>
      <c r="AF36" t="str">
        <f>IF(AB36 &lt; 29, "No discomfort",
    IF(AND(AB36 &gt;= 30, AB36 &lt;= 39), "Some discomfort",
        IF(AND(AB36 &gt;= 40, AB36 &lt;= 45), "Great discomfort",
            IF(AB36 &gt; 45, "Dangerous",
                IF(AB36 &gt; 54, "Heat Stroke Imminent", "")
            ))))</f>
        <v>No discomfort</v>
      </c>
    </row>
    <row r="37" spans="1:32" x14ac:dyDescent="0.3">
      <c r="A37">
        <v>1</v>
      </c>
      <c r="B37" s="1">
        <v>44331</v>
      </c>
      <c r="C37" t="str">
        <f t="shared" si="0"/>
        <v>Saturday</v>
      </c>
      <c r="D37" t="str">
        <f t="shared" si="1"/>
        <v>May</v>
      </c>
      <c r="E37">
        <v>14.1</v>
      </c>
      <c r="F37">
        <v>6.8</v>
      </c>
      <c r="G37" s="19">
        <v>9.1111111111111107</v>
      </c>
      <c r="H37">
        <v>6.6</v>
      </c>
      <c r="I37">
        <v>10.3</v>
      </c>
      <c r="J37">
        <v>985.7</v>
      </c>
      <c r="K37">
        <v>5</v>
      </c>
      <c r="L37">
        <v>9</v>
      </c>
      <c r="M37">
        <v>80</v>
      </c>
      <c r="N37">
        <v>14</v>
      </c>
      <c r="O37">
        <v>12.177</v>
      </c>
      <c r="P37">
        <v>1.6</v>
      </c>
      <c r="Q37">
        <v>2.2000000000000002</v>
      </c>
      <c r="R37">
        <v>0.5</v>
      </c>
      <c r="S37">
        <v>0.5</v>
      </c>
      <c r="T37">
        <v>-3.4</v>
      </c>
      <c r="U37">
        <v>0.9</v>
      </c>
      <c r="V37">
        <v>939</v>
      </c>
      <c r="W37" s="4">
        <v>7.3333333333333348</v>
      </c>
      <c r="X37" s="4">
        <v>11.557488221356127</v>
      </c>
      <c r="Y37" s="4">
        <v>10.24372280178663</v>
      </c>
      <c r="Z37" s="4">
        <v>22.006784108178412</v>
      </c>
      <c r="AA37" s="4">
        <v>88.632777343939679</v>
      </c>
      <c r="AB37" s="4">
        <v>9.2528274898352656</v>
      </c>
      <c r="AC37" s="12">
        <v>7319.98</v>
      </c>
      <c r="AD37" t="str">
        <f>IF(I37="","",IF(I37&lt;=0,"No rainfall",IF(I37&lt;=0.49,"Trace (Intermittent) rainfall",IF(I37&lt;=0.99,"Light rainfall",IF(I37&lt;=3,"Moderate rainfall",IF(I37&lt;=6,"Heavy rainfall",IF(I37&lt;=12,"Intense rainfall",IF(I37&lt;=20,"Torrential rainfall",IF(I37&lt;=32,"Deluge rainfall","Extreme rainfall")))))))))</f>
        <v>Intense rainfall</v>
      </c>
      <c r="AE37" t="str">
        <f>IF(AND(I37&gt;=0,I37&lt;=0.99),"Non-Rainy",IF(AND(I37&gt;=1,I37&lt;=32),"Rainy",IF(I37 &gt;32, "Storm", " ")))</f>
        <v>Rainy</v>
      </c>
      <c r="AF37" t="str">
        <f>IF(AB37 &lt; 29, "No discomfort",
    IF(AND(AB37 &gt;= 30, AB37 &lt;= 39), "Some discomfort",
        IF(AND(AB37 &gt;= 40, AB37 &lt;= 45), "Great discomfort",
            IF(AB37 &gt; 45, "Dangerous",
                IF(AB37 &gt; 54, "Heat Stroke Imminent", "")
            ))))</f>
        <v>No discomfort</v>
      </c>
    </row>
    <row r="38" spans="1:32" x14ac:dyDescent="0.3">
      <c r="A38">
        <v>1</v>
      </c>
      <c r="B38" s="1">
        <v>44332</v>
      </c>
      <c r="C38" t="str">
        <f t="shared" si="0"/>
        <v>Sunday</v>
      </c>
      <c r="D38" t="str">
        <f t="shared" si="1"/>
        <v>May</v>
      </c>
      <c r="E38">
        <v>15</v>
      </c>
      <c r="F38">
        <v>7.6</v>
      </c>
      <c r="G38" s="19">
        <v>9.6666666666666661</v>
      </c>
      <c r="H38">
        <v>5.7</v>
      </c>
      <c r="I38">
        <v>1.1000000000000001</v>
      </c>
      <c r="J38">
        <v>986.5</v>
      </c>
      <c r="K38">
        <v>3.8</v>
      </c>
      <c r="L38">
        <v>8</v>
      </c>
      <c r="M38">
        <v>340</v>
      </c>
      <c r="N38">
        <v>15</v>
      </c>
      <c r="O38">
        <v>12.645</v>
      </c>
      <c r="P38">
        <v>2</v>
      </c>
      <c r="Q38">
        <v>2.7</v>
      </c>
      <c r="R38">
        <v>1.4</v>
      </c>
      <c r="S38">
        <v>1.4</v>
      </c>
      <c r="T38">
        <v>-2.2999999999999998</v>
      </c>
      <c r="U38">
        <v>4.3</v>
      </c>
      <c r="V38">
        <v>1256</v>
      </c>
      <c r="W38" s="4">
        <v>7.1111111111111098</v>
      </c>
      <c r="X38" s="4">
        <v>11.997361514891777</v>
      </c>
      <c r="Y38" s="4">
        <v>10.089127169965568</v>
      </c>
      <c r="Z38" s="4">
        <v>22.82983355710445</v>
      </c>
      <c r="AA38" s="4">
        <v>84.094549934520145</v>
      </c>
      <c r="AB38" s="4">
        <v>9.7217986020756175</v>
      </c>
      <c r="AC38" s="12">
        <v>5404.22</v>
      </c>
      <c r="AD38" t="str">
        <f>IF(I38="","",IF(I38&lt;=0,"No rainfall",IF(I38&lt;=0.49,"Trace (Intermittent) rainfall",IF(I38&lt;=0.99,"Light rainfall",IF(I38&lt;=3,"Moderate rainfall",IF(I38&lt;=6,"Heavy rainfall",IF(I38&lt;=12,"Intense rainfall",IF(I38&lt;=20,"Torrential rainfall",IF(I38&lt;=32,"Deluge rainfall","Extreme rainfall")))))))))</f>
        <v>Moderate rainfall</v>
      </c>
      <c r="AE38" t="str">
        <f>IF(AND(I38&gt;=0,I38&lt;=0.99),"Non-Rainy",IF(AND(I38&gt;=1,I38&lt;=32),"Rainy",IF(I38 &gt;32, "Storm", " ")))</f>
        <v>Rainy</v>
      </c>
      <c r="AF38" t="str">
        <f>IF(AB38 &lt; 29, "No discomfort",
    IF(AND(AB38 &gt;= 30, AB38 &lt;= 39), "Some discomfort",
        IF(AND(AB38 &gt;= 40, AB38 &lt;= 45), "Great discomfort",
            IF(AB38 &gt; 45, "Dangerous",
                IF(AB38 &gt; 54, "Heat Stroke Imminent", "")
            ))))</f>
        <v>No discomfort</v>
      </c>
    </row>
    <row r="39" spans="1:32" x14ac:dyDescent="0.3">
      <c r="A39">
        <v>1</v>
      </c>
      <c r="B39" s="1">
        <v>44333</v>
      </c>
      <c r="C39" t="str">
        <f t="shared" si="0"/>
        <v>Monday</v>
      </c>
      <c r="D39" t="str">
        <f t="shared" si="1"/>
        <v>May</v>
      </c>
      <c r="E39">
        <v>13.3</v>
      </c>
      <c r="F39">
        <v>4.0999999999999996</v>
      </c>
      <c r="G39" s="19">
        <v>9.3333333333333321</v>
      </c>
      <c r="H39">
        <v>-0.2</v>
      </c>
      <c r="I39">
        <v>1.5</v>
      </c>
      <c r="J39">
        <v>994.5</v>
      </c>
      <c r="K39">
        <v>4.3</v>
      </c>
      <c r="L39">
        <v>9</v>
      </c>
      <c r="M39">
        <v>220</v>
      </c>
      <c r="N39">
        <v>18</v>
      </c>
      <c r="O39">
        <v>12.27</v>
      </c>
      <c r="P39">
        <v>2.1</v>
      </c>
      <c r="Q39">
        <v>3</v>
      </c>
      <c r="R39">
        <v>2</v>
      </c>
      <c r="S39">
        <v>2</v>
      </c>
      <c r="T39">
        <v>-1.5</v>
      </c>
      <c r="U39">
        <v>6.6</v>
      </c>
      <c r="V39">
        <v>1632</v>
      </c>
      <c r="W39" s="4">
        <v>5.6111111111111116</v>
      </c>
      <c r="X39" s="4">
        <v>11.731704887834338</v>
      </c>
      <c r="Y39" s="4">
        <v>9.0982855190421681</v>
      </c>
      <c r="Z39" s="4">
        <v>22.332846219603166</v>
      </c>
      <c r="AA39" s="4">
        <v>77.552969547307654</v>
      </c>
      <c r="AB39" s="4">
        <v>8.8342267506061614</v>
      </c>
      <c r="AC39" s="12">
        <v>3986.14</v>
      </c>
      <c r="AD39" t="str">
        <f>IF(I39="","",IF(I39&lt;=0,"No rainfall",IF(I39&lt;=0.49,"Trace (Intermittent) rainfall",IF(I39&lt;=0.99,"Light rainfall",IF(I39&lt;=3,"Moderate rainfall",IF(I39&lt;=6,"Heavy rainfall",IF(I39&lt;=12,"Intense rainfall",IF(I39&lt;=20,"Torrential rainfall",IF(I39&lt;=32,"Deluge rainfall","Extreme rainfall")))))))))</f>
        <v>Moderate rainfall</v>
      </c>
      <c r="AE39" t="str">
        <f>IF(AND(I39&gt;=0,I39&lt;=0.99),"Non-Rainy",IF(AND(I39&gt;=1,I39&lt;=32),"Rainy",IF(I39 &gt;32, "Storm", " ")))</f>
        <v>Rainy</v>
      </c>
      <c r="AF39" t="str">
        <f>IF(AB39 &lt; 29, "No discomfort",
    IF(AND(AB39 &gt;= 30, AB39 &lt;= 39), "Some discomfort",
        IF(AND(AB39 &gt;= 40, AB39 &lt;= 45), "Great discomfort",
            IF(AB39 &gt; 45, "Dangerous",
                IF(AB39 &gt; 54, "Heat Stroke Imminent", "")
            ))))</f>
        <v>No discomfort</v>
      </c>
    </row>
    <row r="40" spans="1:32" x14ac:dyDescent="0.3">
      <c r="A40">
        <v>1</v>
      </c>
      <c r="B40" s="1">
        <v>44334</v>
      </c>
      <c r="C40" t="str">
        <f t="shared" si="0"/>
        <v>Tuesday</v>
      </c>
      <c r="D40" t="str">
        <f t="shared" si="1"/>
        <v>May</v>
      </c>
      <c r="E40">
        <v>15.3</v>
      </c>
      <c r="F40">
        <v>1.7</v>
      </c>
      <c r="G40" s="19">
        <v>9.6111111111111089</v>
      </c>
      <c r="H40">
        <v>-1.1000000000000001</v>
      </c>
      <c r="I40">
        <v>3.2</v>
      </c>
      <c r="J40">
        <v>1000.9</v>
      </c>
      <c r="K40">
        <v>3.3</v>
      </c>
      <c r="L40">
        <v>10</v>
      </c>
      <c r="M40">
        <v>280</v>
      </c>
      <c r="N40">
        <v>17</v>
      </c>
      <c r="O40">
        <v>12.368</v>
      </c>
      <c r="P40">
        <v>2.4</v>
      </c>
      <c r="Q40">
        <v>3.4</v>
      </c>
      <c r="R40">
        <v>1.2</v>
      </c>
      <c r="S40">
        <v>1.2</v>
      </c>
      <c r="T40">
        <v>-2.2000000000000002</v>
      </c>
      <c r="U40">
        <v>6.8</v>
      </c>
      <c r="V40">
        <v>1860</v>
      </c>
      <c r="W40" s="4">
        <v>5.833333333333333</v>
      </c>
      <c r="X40" s="4">
        <v>11.952721395669423</v>
      </c>
      <c r="Y40" s="4">
        <v>9.2394352476309169</v>
      </c>
      <c r="Z40" s="4">
        <v>22.746339157373878</v>
      </c>
      <c r="AA40" s="4">
        <v>77.299846133604746</v>
      </c>
      <c r="AB40" s="4">
        <v>9.1908832972312595</v>
      </c>
      <c r="AC40" s="12">
        <v>4193.63</v>
      </c>
      <c r="AD40" t="str">
        <f>IF(I40="","",IF(I40&lt;=0,"No rainfall",IF(I40&lt;=0.49,"Trace (Intermittent) rainfall",IF(I40&lt;=0.99,"Light rainfall",IF(I40&lt;=3,"Moderate rainfall",IF(I40&lt;=6,"Heavy rainfall",IF(I40&lt;=12,"Intense rainfall",IF(I40&lt;=20,"Torrential rainfall",IF(I40&lt;=32,"Deluge rainfall","Extreme rainfall")))))))))</f>
        <v>Heavy rainfall</v>
      </c>
      <c r="AE40" t="str">
        <f>IF(AND(I40&gt;=0,I40&lt;=0.99),"Non-Rainy",IF(AND(I40&gt;=1,I40&lt;=32),"Rainy",IF(I40 &gt;32, "Storm", " ")))</f>
        <v>Rainy</v>
      </c>
      <c r="AF40" t="str">
        <f>IF(AB40 &lt; 29, "No discomfort",
    IF(AND(AB40 &gt;= 30, AB40 &lt;= 39), "Some discomfort",
        IF(AND(AB40 &gt;= 40, AB40 &lt;= 45), "Great discomfort",
            IF(AB40 &gt; 45, "Dangerous",
                IF(AB40 &gt; 54, "Heat Stroke Imminent", "")
            ))))</f>
        <v>No discomfort</v>
      </c>
    </row>
    <row r="41" spans="1:32" x14ac:dyDescent="0.3">
      <c r="A41">
        <v>1</v>
      </c>
      <c r="B41" s="1">
        <v>44335</v>
      </c>
      <c r="C41" t="str">
        <f t="shared" si="0"/>
        <v>Wednesday</v>
      </c>
      <c r="D41" t="str">
        <f t="shared" si="1"/>
        <v>May</v>
      </c>
      <c r="E41">
        <v>16.600000000000001</v>
      </c>
      <c r="F41">
        <v>2.7</v>
      </c>
      <c r="G41" s="19">
        <v>10.722222222222221</v>
      </c>
      <c r="H41">
        <v>-0.3</v>
      </c>
      <c r="I41">
        <v>0</v>
      </c>
      <c r="J41">
        <v>1004.9</v>
      </c>
      <c r="K41">
        <v>4.2</v>
      </c>
      <c r="L41">
        <v>9</v>
      </c>
      <c r="M41">
        <v>180</v>
      </c>
      <c r="N41">
        <v>15</v>
      </c>
      <c r="O41">
        <v>13</v>
      </c>
      <c r="P41">
        <v>3.1</v>
      </c>
      <c r="Q41">
        <v>4.3</v>
      </c>
      <c r="R41">
        <v>4.3</v>
      </c>
      <c r="S41">
        <v>4.3</v>
      </c>
      <c r="T41">
        <v>1</v>
      </c>
      <c r="U41">
        <v>10.5</v>
      </c>
      <c r="V41">
        <v>2417</v>
      </c>
      <c r="W41" s="4">
        <v>5.1111111111111125</v>
      </c>
      <c r="X41" s="4">
        <v>12.873842591559624</v>
      </c>
      <c r="Y41" s="4">
        <v>8.7876271400679951</v>
      </c>
      <c r="Z41" s="4">
        <v>24.467771168521963</v>
      </c>
      <c r="AA41" s="4">
        <v>68.259550927159523</v>
      </c>
      <c r="AB41" s="4">
        <v>10.049598982292148</v>
      </c>
      <c r="AC41" s="12">
        <v>3663.89</v>
      </c>
      <c r="AD41" t="str">
        <f>IF(I41="","",IF(I41&lt;=0,"No rainfall",IF(I41&lt;=0.49,"Trace (Intermittent) rainfall",IF(I41&lt;=0.99,"Light rainfall",IF(I41&lt;=3,"Moderate rainfall",IF(I41&lt;=6,"Heavy rainfall",IF(I41&lt;=12,"Intense rainfall",IF(I41&lt;=20,"Torrential rainfall",IF(I41&lt;=32,"Deluge rainfall","Extreme rainfall")))))))))</f>
        <v>No rainfall</v>
      </c>
      <c r="AE41" t="str">
        <f>IF(AND(I41&gt;=0,I41&lt;=0.99),"Non-Rainy",IF(AND(I41&gt;=1,I41&lt;=32),"Rainy",IF(I41 &gt;32, "Storm", " ")))</f>
        <v>Non-Rainy</v>
      </c>
      <c r="AF41" t="str">
        <f>IF(AB41 &lt; 29, "No discomfort",
    IF(AND(AB41 &gt;= 30, AB41 &lt;= 39), "Some discomfort",
        IF(AND(AB41 &gt;= 40, AB41 &lt;= 45), "Great discomfort",
            IF(AB41 &gt; 45, "Dangerous",
                IF(AB41 &gt; 54, "Heat Stroke Imminent", "")
            ))))</f>
        <v>No discomfort</v>
      </c>
    </row>
    <row r="42" spans="1:32" x14ac:dyDescent="0.3">
      <c r="A42">
        <v>1</v>
      </c>
      <c r="B42" s="1">
        <v>44336</v>
      </c>
      <c r="C42" t="str">
        <f t="shared" si="0"/>
        <v>Thursday</v>
      </c>
      <c r="D42" t="str">
        <f t="shared" si="1"/>
        <v>May</v>
      </c>
      <c r="E42">
        <v>13</v>
      </c>
      <c r="F42">
        <v>7.9</v>
      </c>
      <c r="G42" s="19">
        <v>10.5</v>
      </c>
      <c r="H42">
        <v>7.3</v>
      </c>
      <c r="I42">
        <v>20</v>
      </c>
      <c r="J42">
        <v>986.3</v>
      </c>
      <c r="K42">
        <v>10.199999999999999</v>
      </c>
      <c r="L42">
        <v>19</v>
      </c>
      <c r="M42">
        <v>120</v>
      </c>
      <c r="N42">
        <v>31</v>
      </c>
      <c r="O42">
        <v>12.005000000000001</v>
      </c>
      <c r="P42">
        <v>1.1000000000000001</v>
      </c>
      <c r="Q42">
        <v>1.6</v>
      </c>
      <c r="R42">
        <v>0</v>
      </c>
      <c r="S42">
        <v>-10</v>
      </c>
      <c r="T42">
        <v>-10</v>
      </c>
      <c r="U42">
        <v>1.4</v>
      </c>
      <c r="V42">
        <v>536</v>
      </c>
      <c r="W42" s="4">
        <v>8.1666666666666679</v>
      </c>
      <c r="X42" s="4">
        <v>12.684782021573339</v>
      </c>
      <c r="Y42" s="4">
        <v>10.8421977512462</v>
      </c>
      <c r="Z42" s="4">
        <v>24.114686917642452</v>
      </c>
      <c r="AA42" s="4">
        <v>85.47405649388844</v>
      </c>
      <c r="AB42" s="4">
        <v>10.977178958411759</v>
      </c>
      <c r="AC42" s="12">
        <v>4551.0200000000004</v>
      </c>
      <c r="AD42" t="str">
        <f>IF(I42="","",IF(I42&lt;=0,"No rainfall",IF(I42&lt;=0.49,"Trace (Intermittent) rainfall",IF(I42&lt;=0.99,"Light rainfall",IF(I42&lt;=3,"Moderate rainfall",IF(I42&lt;=6,"Heavy rainfall",IF(I42&lt;=12,"Intense rainfall",IF(I42&lt;=20,"Torrential rainfall",IF(I42&lt;=32,"Deluge rainfall","Extreme rainfall")))))))))</f>
        <v>Torrential rainfall</v>
      </c>
      <c r="AE42" t="str">
        <f>IF(AND(I42&gt;=0,I42&lt;=0.99),"Non-Rainy",IF(AND(I42&gt;=1,I42&lt;=32),"Rainy",IF(I42 &gt;32, "Storm", " ")))</f>
        <v>Rainy</v>
      </c>
      <c r="AF42" t="str">
        <f>IF(AB42 &lt; 29, "No discomfort",
    IF(AND(AB42 &gt;= 30, AB42 &lt;= 39), "Some discomfort",
        IF(AND(AB42 &gt;= 40, AB42 &lt;= 45), "Great discomfort",
            IF(AB42 &gt; 45, "Dangerous",
                IF(AB42 &gt; 54, "Heat Stroke Imminent", "")
            ))))</f>
        <v>No discomfort</v>
      </c>
    </row>
    <row r="43" spans="1:32" x14ac:dyDescent="0.3">
      <c r="A43">
        <v>1</v>
      </c>
      <c r="B43" s="1">
        <v>44337</v>
      </c>
      <c r="C43" t="str">
        <f t="shared" si="0"/>
        <v>Friday</v>
      </c>
      <c r="D43" t="str">
        <f t="shared" si="1"/>
        <v>May</v>
      </c>
      <c r="E43">
        <v>11.1</v>
      </c>
      <c r="F43">
        <v>5.7</v>
      </c>
      <c r="G43" s="19">
        <v>9.5555555555555571</v>
      </c>
      <c r="H43">
        <v>8</v>
      </c>
      <c r="I43">
        <v>3.1</v>
      </c>
      <c r="J43">
        <v>982.3</v>
      </c>
      <c r="K43">
        <v>8.6999999999999993</v>
      </c>
      <c r="L43">
        <v>13</v>
      </c>
      <c r="M43">
        <v>300</v>
      </c>
      <c r="N43">
        <v>23</v>
      </c>
      <c r="O43">
        <v>11.417</v>
      </c>
      <c r="P43">
        <v>1</v>
      </c>
      <c r="Q43">
        <v>1.5</v>
      </c>
      <c r="R43">
        <v>0</v>
      </c>
      <c r="S43">
        <v>-2.1</v>
      </c>
      <c r="T43">
        <v>-10</v>
      </c>
      <c r="U43">
        <v>0</v>
      </c>
      <c r="V43">
        <v>546</v>
      </c>
      <c r="W43" s="4">
        <v>7.7222222222222223</v>
      </c>
      <c r="X43" s="4">
        <v>11.908227426269821</v>
      </c>
      <c r="Y43" s="4">
        <v>10.519289980818916</v>
      </c>
      <c r="Z43" s="4">
        <v>22.663110979839011</v>
      </c>
      <c r="AA43" s="4">
        <v>88.336320799627345</v>
      </c>
      <c r="AB43" s="4">
        <v>9.8516813736049578</v>
      </c>
      <c r="AC43" s="12">
        <v>7531.43</v>
      </c>
      <c r="AD43" t="str">
        <f>IF(I43="","",IF(I43&lt;=0,"No rainfall",IF(I43&lt;=0.49,"Trace (Intermittent) rainfall",IF(I43&lt;=0.99,"Light rainfall",IF(I43&lt;=3,"Moderate rainfall",IF(I43&lt;=6,"Heavy rainfall",IF(I43&lt;=12,"Intense rainfall",IF(I43&lt;=20,"Torrential rainfall",IF(I43&lt;=32,"Deluge rainfall","Extreme rainfall")))))))))</f>
        <v>Heavy rainfall</v>
      </c>
      <c r="AE43" t="str">
        <f>IF(AND(I43&gt;=0,I43&lt;=0.99),"Non-Rainy",IF(AND(I43&gt;=1,I43&lt;=32),"Rainy",IF(I43 &gt;32, "Storm", " ")))</f>
        <v>Rainy</v>
      </c>
      <c r="AF43" t="str">
        <f>IF(AB43 &lt; 29, "No discomfort",
    IF(AND(AB43 &gt;= 30, AB43 &lt;= 39), "Some discomfort",
        IF(AND(AB43 &gt;= 40, AB43 &lt;= 45), "Great discomfort",
            IF(AB43 &gt; 45, "Dangerous",
                IF(AB43 &gt; 54, "Heat Stroke Imminent", "")
            ))))</f>
        <v>No discomfort</v>
      </c>
    </row>
    <row r="44" spans="1:32" x14ac:dyDescent="0.3">
      <c r="A44">
        <v>1</v>
      </c>
      <c r="B44" s="1">
        <v>44338</v>
      </c>
      <c r="C44" t="str">
        <f t="shared" si="0"/>
        <v>Saturday</v>
      </c>
      <c r="D44" t="str">
        <f t="shared" si="1"/>
        <v>May</v>
      </c>
      <c r="E44">
        <v>12.2</v>
      </c>
      <c r="F44">
        <v>2.5</v>
      </c>
      <c r="G44" s="19">
        <v>8.0555555555555554</v>
      </c>
      <c r="H44">
        <v>-0.6</v>
      </c>
      <c r="I44">
        <v>1.9</v>
      </c>
      <c r="J44">
        <v>993.3</v>
      </c>
      <c r="K44">
        <v>5.0999999999999996</v>
      </c>
      <c r="L44">
        <v>9</v>
      </c>
      <c r="M44">
        <v>300</v>
      </c>
      <c r="N44">
        <v>17</v>
      </c>
      <c r="O44">
        <v>11.29</v>
      </c>
      <c r="P44">
        <v>2.2999999999999998</v>
      </c>
      <c r="Q44">
        <v>3.3</v>
      </c>
      <c r="R44">
        <v>0.4</v>
      </c>
      <c r="S44">
        <v>0.4</v>
      </c>
      <c r="T44">
        <v>-9.1</v>
      </c>
      <c r="U44">
        <v>8.8000000000000007</v>
      </c>
      <c r="V44">
        <v>1877</v>
      </c>
      <c r="W44" s="4">
        <v>3.4999999999999982</v>
      </c>
      <c r="X44" s="4">
        <v>10.760663545271443</v>
      </c>
      <c r="Y44" s="4">
        <v>7.849272495910764</v>
      </c>
      <c r="Z44" s="4">
        <v>20.514006342167082</v>
      </c>
      <c r="AA44" s="4">
        <v>72.944130841819401</v>
      </c>
      <c r="AB44" s="4">
        <v>6.8595683214249528</v>
      </c>
      <c r="AC44" s="12">
        <v>7992.64</v>
      </c>
      <c r="AD44" t="str">
        <f>IF(I44="","",IF(I44&lt;=0,"No rainfall",IF(I44&lt;=0.49,"Trace (Intermittent) rainfall",IF(I44&lt;=0.99,"Light rainfall",IF(I44&lt;=3,"Moderate rainfall",IF(I44&lt;=6,"Heavy rainfall",IF(I44&lt;=12,"Intense rainfall",IF(I44&lt;=20,"Torrential rainfall",IF(I44&lt;=32,"Deluge rainfall","Extreme rainfall")))))))))</f>
        <v>Moderate rainfall</v>
      </c>
      <c r="AE44" t="str">
        <f>IF(AND(I44&gt;=0,I44&lt;=0.99),"Non-Rainy",IF(AND(I44&gt;=1,I44&lt;=32),"Rainy",IF(I44 &gt;32, "Storm", " ")))</f>
        <v>Rainy</v>
      </c>
      <c r="AF44" t="str">
        <f>IF(AB44 &lt; 29, "No discomfort",
    IF(AND(AB44 &gt;= 30, AB44 &lt;= 39), "Some discomfort",
        IF(AND(AB44 &gt;= 40, AB44 &lt;= 45), "Great discomfort",
            IF(AB44 &gt; 45, "Dangerous",
                IF(AB44 &gt; 54, "Heat Stroke Imminent", "")
            ))))</f>
        <v>No discomfort</v>
      </c>
    </row>
    <row r="45" spans="1:32" x14ac:dyDescent="0.3">
      <c r="A45">
        <v>1</v>
      </c>
      <c r="B45" s="1">
        <v>44339</v>
      </c>
      <c r="C45" t="str">
        <f t="shared" si="0"/>
        <v>Sunday</v>
      </c>
      <c r="D45" t="str">
        <f t="shared" si="1"/>
        <v>May</v>
      </c>
      <c r="E45">
        <v>13.2</v>
      </c>
      <c r="F45">
        <v>3.4</v>
      </c>
      <c r="G45" s="19">
        <v>8.2777777777777786</v>
      </c>
      <c r="H45">
        <v>3.7</v>
      </c>
      <c r="I45">
        <v>4.7</v>
      </c>
      <c r="J45">
        <v>987.6</v>
      </c>
      <c r="K45">
        <v>7.1</v>
      </c>
      <c r="L45">
        <v>14</v>
      </c>
      <c r="M45">
        <v>160</v>
      </c>
      <c r="N45">
        <v>22</v>
      </c>
      <c r="O45">
        <v>11.698</v>
      </c>
      <c r="P45">
        <v>2</v>
      </c>
      <c r="Q45">
        <v>2.9</v>
      </c>
      <c r="R45">
        <v>0</v>
      </c>
      <c r="S45">
        <v>-2.2999999999999998</v>
      </c>
      <c r="T45">
        <v>-10</v>
      </c>
      <c r="U45">
        <v>3.4</v>
      </c>
      <c r="V45">
        <v>1456</v>
      </c>
      <c r="W45" s="4">
        <v>4.166666666666667</v>
      </c>
      <c r="X45" s="4">
        <v>10.924275248588971</v>
      </c>
      <c r="Y45" s="4">
        <v>8.2262514135293721</v>
      </c>
      <c r="Z45" s="4">
        <v>20.820715423489876</v>
      </c>
      <c r="AA45" s="4">
        <v>75.302491253064247</v>
      </c>
      <c r="AB45" s="4">
        <v>7.2919130044786433</v>
      </c>
      <c r="AC45" s="12">
        <v>6763.97</v>
      </c>
      <c r="AD45" t="str">
        <f>IF(I45="","",IF(I45&lt;=0,"No rainfall",IF(I45&lt;=0.49,"Trace (Intermittent) rainfall",IF(I45&lt;=0.99,"Light rainfall",IF(I45&lt;=3,"Moderate rainfall",IF(I45&lt;=6,"Heavy rainfall",IF(I45&lt;=12,"Intense rainfall",IF(I45&lt;=20,"Torrential rainfall",IF(I45&lt;=32,"Deluge rainfall","Extreme rainfall")))))))))</f>
        <v>Heavy rainfall</v>
      </c>
      <c r="AE45" t="str">
        <f>IF(AND(I45&gt;=0,I45&lt;=0.99),"Non-Rainy",IF(AND(I45&gt;=1,I45&lt;=32),"Rainy",IF(I45 &gt;32, "Storm", " ")))</f>
        <v>Rainy</v>
      </c>
      <c r="AF45" t="str">
        <f>IF(AB45 &lt; 29, "No discomfort",
    IF(AND(AB45 &gt;= 30, AB45 &lt;= 39), "Some discomfort",
        IF(AND(AB45 &gt;= 40, AB45 &lt;= 45), "Great discomfort",
            IF(AB45 &gt; 45, "Dangerous",
                IF(AB45 &gt; 54, "Heat Stroke Imminent", "")
            ))))</f>
        <v>No discomfort</v>
      </c>
    </row>
    <row r="46" spans="1:32" x14ac:dyDescent="0.3">
      <c r="A46">
        <v>1</v>
      </c>
      <c r="B46" s="1">
        <v>44340</v>
      </c>
      <c r="C46" t="str">
        <f t="shared" si="0"/>
        <v>Monday</v>
      </c>
      <c r="D46" t="str">
        <f t="shared" si="1"/>
        <v>May</v>
      </c>
      <c r="E46">
        <v>13.6</v>
      </c>
      <c r="F46">
        <v>2.6</v>
      </c>
      <c r="G46" s="19">
        <v>8.5555555555555554</v>
      </c>
      <c r="H46">
        <v>0</v>
      </c>
      <c r="I46">
        <v>0.2</v>
      </c>
      <c r="J46">
        <v>992.9</v>
      </c>
      <c r="K46">
        <v>6.6</v>
      </c>
      <c r="L46">
        <v>13</v>
      </c>
      <c r="M46">
        <v>290</v>
      </c>
      <c r="N46">
        <v>23</v>
      </c>
      <c r="O46">
        <v>12.39</v>
      </c>
      <c r="P46">
        <v>2.9</v>
      </c>
      <c r="Q46">
        <v>4.3</v>
      </c>
      <c r="R46">
        <v>2.7</v>
      </c>
      <c r="S46">
        <v>2.7</v>
      </c>
      <c r="T46">
        <v>-6.8</v>
      </c>
      <c r="U46">
        <v>9.5</v>
      </c>
      <c r="V46">
        <v>2531</v>
      </c>
      <c r="W46" s="4">
        <v>4.0555555555555536</v>
      </c>
      <c r="X46" s="4">
        <v>11.131866210255019</v>
      </c>
      <c r="Y46" s="4">
        <v>8.1623338210407734</v>
      </c>
      <c r="Z46" s="4">
        <v>21.209720302862774</v>
      </c>
      <c r="AA46" s="4">
        <v>73.324038098134707</v>
      </c>
      <c r="AB46" s="4">
        <v>7.5340511262255792</v>
      </c>
      <c r="AC46" s="12">
        <v>3051.8</v>
      </c>
      <c r="AD46" t="str">
        <f>IF(I46="","",IF(I46&lt;=0,"No rainfall",IF(I46&lt;=0.49,"Trace (Intermittent) rainfall",IF(I46&lt;=0.99,"Light rainfall",IF(I46&lt;=3,"Moderate rainfall",IF(I46&lt;=6,"Heavy rainfall",IF(I46&lt;=12,"Intense rainfall",IF(I46&lt;=20,"Torrential rainfall",IF(I46&lt;=32,"Deluge rainfall","Extreme rainfall")))))))))</f>
        <v>Trace (Intermittent) rainfall</v>
      </c>
      <c r="AE46" t="str">
        <f>IF(AND(I46&gt;=0,I46&lt;=0.99),"Non-Rainy",IF(AND(I46&gt;=1,I46&lt;=32),"Rainy",IF(I46 &gt;32, "Storm", " ")))</f>
        <v>Non-Rainy</v>
      </c>
      <c r="AF46" t="str">
        <f>IF(AB46 &lt; 29, "No discomfort",
    IF(AND(AB46 &gt;= 30, AB46 &lt;= 39), "Some discomfort",
        IF(AND(AB46 &gt;= 40, AB46 &lt;= 45), "Great discomfort",
            IF(AB46 &gt; 45, "Dangerous",
                IF(AB46 &gt; 54, "Heat Stroke Imminent", "")
            ))))</f>
        <v>No discomfort</v>
      </c>
    </row>
    <row r="47" spans="1:32" x14ac:dyDescent="0.3">
      <c r="A47">
        <v>1</v>
      </c>
      <c r="B47" s="1">
        <v>44341</v>
      </c>
      <c r="C47" t="str">
        <f t="shared" si="0"/>
        <v>Tuesday</v>
      </c>
      <c r="D47" t="str">
        <f t="shared" si="1"/>
        <v>May</v>
      </c>
      <c r="E47">
        <v>14.8</v>
      </c>
      <c r="F47">
        <v>5.9</v>
      </c>
      <c r="G47" s="19">
        <v>10</v>
      </c>
      <c r="H47">
        <v>5</v>
      </c>
      <c r="I47">
        <v>1.9</v>
      </c>
      <c r="J47">
        <v>1003.5</v>
      </c>
      <c r="K47">
        <v>5.0999999999999996</v>
      </c>
      <c r="L47">
        <v>10</v>
      </c>
      <c r="M47">
        <v>330</v>
      </c>
      <c r="N47">
        <v>19</v>
      </c>
      <c r="O47">
        <v>13.25</v>
      </c>
      <c r="P47">
        <v>2.6</v>
      </c>
      <c r="Q47">
        <v>3.6</v>
      </c>
      <c r="R47">
        <v>3.3</v>
      </c>
      <c r="S47">
        <v>3.3</v>
      </c>
      <c r="T47">
        <v>-5.8</v>
      </c>
      <c r="U47">
        <v>5</v>
      </c>
      <c r="V47">
        <v>1849</v>
      </c>
      <c r="W47" s="4">
        <v>6.3333333333333321</v>
      </c>
      <c r="X47" s="4">
        <v>12.268294378187747</v>
      </c>
      <c r="Y47" s="4">
        <v>9.5640998337299408</v>
      </c>
      <c r="Z47" s="4">
        <v>23.336430839203974</v>
      </c>
      <c r="AA47" s="4">
        <v>77.95786063574009</v>
      </c>
      <c r="AB47" s="4">
        <v>9.7612995859309013</v>
      </c>
      <c r="AC47" s="12">
        <v>3204.86</v>
      </c>
      <c r="AD47" t="str">
        <f>IF(I47="","",IF(I47&lt;=0,"No rainfall",IF(I47&lt;=0.49,"Trace (Intermittent) rainfall",IF(I47&lt;=0.99,"Light rainfall",IF(I47&lt;=3,"Moderate rainfall",IF(I47&lt;=6,"Heavy rainfall",IF(I47&lt;=12,"Intense rainfall",IF(I47&lt;=20,"Torrential rainfall",IF(I47&lt;=32,"Deluge rainfall","Extreme rainfall")))))))))</f>
        <v>Moderate rainfall</v>
      </c>
      <c r="AE47" t="str">
        <f>IF(AND(I47&gt;=0,I47&lt;=0.99),"Non-Rainy",IF(AND(I47&gt;=1,I47&lt;=32),"Rainy",IF(I47 &gt;32, "Storm", " ")))</f>
        <v>Rainy</v>
      </c>
      <c r="AF47" t="str">
        <f>IF(AB47 &lt; 29, "No discomfort",
    IF(AND(AB47 &gt;= 30, AB47 &lt;= 39), "Some discomfort",
        IF(AND(AB47 &gt;= 40, AB47 &lt;= 45), "Great discomfort",
            IF(AB47 &gt; 45, "Dangerous",
                IF(AB47 &gt; 54, "Heat Stroke Imminent", "")
            ))))</f>
        <v>No discomfort</v>
      </c>
    </row>
    <row r="48" spans="1:32" x14ac:dyDescent="0.3">
      <c r="A48">
        <v>1</v>
      </c>
      <c r="B48" s="1">
        <v>44342</v>
      </c>
      <c r="C48" t="str">
        <f t="shared" si="0"/>
        <v>Wednesday</v>
      </c>
      <c r="D48" t="str">
        <f t="shared" si="1"/>
        <v>May</v>
      </c>
      <c r="E48">
        <v>17.3</v>
      </c>
      <c r="F48">
        <v>4.2</v>
      </c>
      <c r="G48" s="19">
        <v>10.777777777777779</v>
      </c>
      <c r="H48">
        <v>0.3</v>
      </c>
      <c r="I48">
        <v>0</v>
      </c>
      <c r="J48">
        <v>1005</v>
      </c>
      <c r="K48">
        <v>3.2</v>
      </c>
      <c r="L48">
        <v>6</v>
      </c>
      <c r="M48">
        <v>290</v>
      </c>
      <c r="N48">
        <v>10</v>
      </c>
      <c r="O48">
        <v>13.833</v>
      </c>
      <c r="P48">
        <v>3.4</v>
      </c>
      <c r="Q48">
        <v>4.5999999999999996</v>
      </c>
      <c r="R48">
        <v>6.6</v>
      </c>
      <c r="S48">
        <v>6.6</v>
      </c>
      <c r="T48">
        <v>-2.1</v>
      </c>
      <c r="U48">
        <v>7.4</v>
      </c>
      <c r="V48">
        <v>2545</v>
      </c>
      <c r="W48" s="4">
        <v>6.1111111111111107</v>
      </c>
      <c r="X48" s="4">
        <v>12.921492966700491</v>
      </c>
      <c r="Y48" s="4">
        <v>9.4185840551983819</v>
      </c>
      <c r="Z48" s="4">
        <v>24.55674246827466</v>
      </c>
      <c r="AA48" s="4">
        <v>72.890834514793852</v>
      </c>
      <c r="AB48" s="4">
        <v>10.457699843641981</v>
      </c>
      <c r="AC48" s="12">
        <v>3742.21</v>
      </c>
      <c r="AD48" t="str">
        <f>IF(I48="","",IF(I48&lt;=0,"No rainfall",IF(I48&lt;=0.49,"Trace (Intermittent) rainfall",IF(I48&lt;=0.99,"Light rainfall",IF(I48&lt;=3,"Moderate rainfall",IF(I48&lt;=6,"Heavy rainfall",IF(I48&lt;=12,"Intense rainfall",IF(I48&lt;=20,"Torrential rainfall",IF(I48&lt;=32,"Deluge rainfall","Extreme rainfall")))))))))</f>
        <v>No rainfall</v>
      </c>
      <c r="AE48" t="str">
        <f>IF(AND(I48&gt;=0,I48&lt;=0.99),"Non-Rainy",IF(AND(I48&gt;=1,I48&lt;=32),"Rainy",IF(I48 &gt;32, "Storm", " ")))</f>
        <v>Non-Rainy</v>
      </c>
      <c r="AF48" t="str">
        <f>IF(AB48 &lt; 29, "No discomfort",
    IF(AND(AB48 &gt;= 30, AB48 &lt;= 39), "Some discomfort",
        IF(AND(AB48 &gt;= 40, AB48 &lt;= 45), "Great discomfort",
            IF(AB48 &gt; 45, "Dangerous",
                IF(AB48 &gt; 54, "Heat Stroke Imminent", "")
            ))))</f>
        <v>No discomfort</v>
      </c>
    </row>
    <row r="49" spans="1:32" x14ac:dyDescent="0.3">
      <c r="A49">
        <v>1</v>
      </c>
      <c r="B49" s="1">
        <v>44343</v>
      </c>
      <c r="C49" t="str">
        <f t="shared" si="0"/>
        <v>Thursday</v>
      </c>
      <c r="D49" t="str">
        <f t="shared" si="1"/>
        <v>May</v>
      </c>
      <c r="E49">
        <v>15.2</v>
      </c>
      <c r="F49">
        <v>2.8</v>
      </c>
      <c r="G49" s="19">
        <v>11.722222222222221</v>
      </c>
      <c r="H49">
        <v>-0.1</v>
      </c>
      <c r="I49">
        <v>6.2</v>
      </c>
      <c r="J49">
        <v>1006</v>
      </c>
      <c r="K49">
        <v>6.1</v>
      </c>
      <c r="L49">
        <v>12</v>
      </c>
      <c r="M49">
        <v>130</v>
      </c>
      <c r="N49">
        <v>19</v>
      </c>
      <c r="O49">
        <v>12.89</v>
      </c>
      <c r="P49">
        <v>1.9</v>
      </c>
      <c r="Q49">
        <v>2.8</v>
      </c>
      <c r="R49">
        <v>2.2000000000000002</v>
      </c>
      <c r="S49">
        <v>2.2000000000000002</v>
      </c>
      <c r="T49">
        <v>-6.3</v>
      </c>
      <c r="U49">
        <v>7.9</v>
      </c>
      <c r="V49">
        <v>1414</v>
      </c>
      <c r="W49" s="4">
        <v>7.1111111111111098</v>
      </c>
      <c r="X49" s="4">
        <v>13.755609888749932</v>
      </c>
      <c r="Y49" s="4">
        <v>10.089127169965568</v>
      </c>
      <c r="Z49" s="4">
        <v>26.11295315024271</v>
      </c>
      <c r="AA49" s="4">
        <v>73.345545937712231</v>
      </c>
      <c r="AB49" s="4">
        <v>11.777354157631173</v>
      </c>
      <c r="AC49" s="12">
        <v>6113.8</v>
      </c>
      <c r="AD49" t="str">
        <f>IF(I49="","",IF(I49&lt;=0,"No rainfall",IF(I49&lt;=0.49,"Trace (Intermittent) rainfall",IF(I49&lt;=0.99,"Light rainfall",IF(I49&lt;=3,"Moderate rainfall",IF(I49&lt;=6,"Heavy rainfall",IF(I49&lt;=12,"Intense rainfall",IF(I49&lt;=20,"Torrential rainfall",IF(I49&lt;=32,"Deluge rainfall","Extreme rainfall")))))))))</f>
        <v>Intense rainfall</v>
      </c>
      <c r="AE49" t="str">
        <f>IF(AND(I49&gt;=0,I49&lt;=0.99),"Non-Rainy",IF(AND(I49&gt;=1,I49&lt;=32),"Rainy",IF(I49 &gt;32, "Storm", " ")))</f>
        <v>Rainy</v>
      </c>
      <c r="AF49" t="str">
        <f>IF(AB49 &lt; 29, "No discomfort",
    IF(AND(AB49 &gt;= 30, AB49 &lt;= 39), "Some discomfort",
        IF(AND(AB49 &gt;= 40, AB49 &lt;= 45), "Great discomfort",
            IF(AB49 &gt; 45, "Dangerous",
                IF(AB49 &gt; 54, "Heat Stroke Imminent", "")
            ))))</f>
        <v>No discomfort</v>
      </c>
    </row>
    <row r="50" spans="1:32" x14ac:dyDescent="0.3">
      <c r="A50">
        <v>1</v>
      </c>
      <c r="B50" s="1">
        <v>44344</v>
      </c>
      <c r="C50" t="str">
        <f t="shared" si="0"/>
        <v>Friday</v>
      </c>
      <c r="D50" t="str">
        <f t="shared" si="1"/>
        <v>May</v>
      </c>
      <c r="E50">
        <v>14.7</v>
      </c>
      <c r="F50">
        <v>9.8000000000000007</v>
      </c>
      <c r="G50" s="19">
        <v>11.555555555555554</v>
      </c>
      <c r="H50">
        <v>10.5</v>
      </c>
      <c r="I50">
        <v>2</v>
      </c>
      <c r="J50">
        <v>1008.9</v>
      </c>
      <c r="K50">
        <v>4.8</v>
      </c>
      <c r="L50">
        <v>10</v>
      </c>
      <c r="M50">
        <v>140</v>
      </c>
      <c r="N50">
        <v>15</v>
      </c>
      <c r="O50">
        <v>13.574999999999999</v>
      </c>
      <c r="P50">
        <v>1.4</v>
      </c>
      <c r="Q50">
        <v>1.9</v>
      </c>
      <c r="R50">
        <v>1.6</v>
      </c>
      <c r="S50">
        <v>1.6</v>
      </c>
      <c r="T50">
        <v>-6.6</v>
      </c>
      <c r="U50">
        <v>0</v>
      </c>
      <c r="V50">
        <v>806</v>
      </c>
      <c r="W50" s="4">
        <v>10.555555555555555</v>
      </c>
      <c r="X50" s="4">
        <v>13.605064550307636</v>
      </c>
      <c r="Y50" s="4">
        <v>12.731816877645175</v>
      </c>
      <c r="Z50" s="4">
        <v>25.832250110920221</v>
      </c>
      <c r="AA50" s="4">
        <v>93.581451455570516</v>
      </c>
      <c r="AB50" s="4">
        <v>13.094711422410821</v>
      </c>
      <c r="AC50" s="12">
        <v>7915.82</v>
      </c>
      <c r="AD50" t="str">
        <f>IF(I50="","",IF(I50&lt;=0,"No rainfall",IF(I50&lt;=0.49,"Trace (Intermittent) rainfall",IF(I50&lt;=0.99,"Light rainfall",IF(I50&lt;=3,"Moderate rainfall",IF(I50&lt;=6,"Heavy rainfall",IF(I50&lt;=12,"Intense rainfall",IF(I50&lt;=20,"Torrential rainfall",IF(I50&lt;=32,"Deluge rainfall","Extreme rainfall")))))))))</f>
        <v>Moderate rainfall</v>
      </c>
      <c r="AE50" t="str">
        <f>IF(AND(I50&gt;=0,I50&lt;=0.99),"Non-Rainy",IF(AND(I50&gt;=1,I50&lt;=32),"Rainy",IF(I50 &gt;32, "Storm", " ")))</f>
        <v>Rainy</v>
      </c>
      <c r="AF50" t="str">
        <f>IF(AB50 &lt; 29, "No discomfort",
    IF(AND(AB50 &gt;= 30, AB50 &lt;= 39), "Some discomfort",
        IF(AND(AB50 &gt;= 40, AB50 &lt;= 45), "Great discomfort",
            IF(AB50 &gt; 45, "Dangerous",
                IF(AB50 &gt; 54, "Heat Stroke Imminent", "")
            ))))</f>
        <v>No discomfort</v>
      </c>
    </row>
    <row r="51" spans="1:32" x14ac:dyDescent="0.3">
      <c r="A51">
        <v>1</v>
      </c>
      <c r="B51" s="1">
        <v>44345</v>
      </c>
      <c r="C51" t="str">
        <f t="shared" si="0"/>
        <v>Saturday</v>
      </c>
      <c r="D51" t="str">
        <f t="shared" si="1"/>
        <v>May</v>
      </c>
      <c r="E51">
        <v>19.899999999999999</v>
      </c>
      <c r="F51">
        <v>10.1</v>
      </c>
      <c r="G51" s="19">
        <v>13</v>
      </c>
      <c r="H51">
        <v>10.7</v>
      </c>
      <c r="I51">
        <v>0.8</v>
      </c>
      <c r="J51">
        <v>1013.6</v>
      </c>
      <c r="K51">
        <v>3.5</v>
      </c>
      <c r="L51">
        <v>6</v>
      </c>
      <c r="M51">
        <v>150</v>
      </c>
      <c r="N51">
        <v>10</v>
      </c>
      <c r="O51">
        <v>15.345000000000001</v>
      </c>
      <c r="P51">
        <v>3.1</v>
      </c>
      <c r="Q51">
        <v>4.2</v>
      </c>
      <c r="R51">
        <v>3.9</v>
      </c>
      <c r="S51">
        <v>3.9</v>
      </c>
      <c r="T51">
        <v>-3.9</v>
      </c>
      <c r="U51">
        <v>7.3</v>
      </c>
      <c r="V51">
        <v>1950</v>
      </c>
      <c r="W51" s="4">
        <v>9.6666666666666661</v>
      </c>
      <c r="X51" s="4">
        <v>14.959242747180712</v>
      </c>
      <c r="Y51" s="4">
        <v>11.997361514891777</v>
      </c>
      <c r="Z51" s="4">
        <v>28.354638101861138</v>
      </c>
      <c r="AA51" s="4">
        <v>80.200326431315219</v>
      </c>
      <c r="AB51" s="4">
        <v>14.125892758750773</v>
      </c>
      <c r="AC51" s="12">
        <v>6880.44</v>
      </c>
      <c r="AD51" t="str">
        <f>IF(I51="","",IF(I51&lt;=0,"No rainfall",IF(I51&lt;=0.49,"Trace (Intermittent) rainfall",IF(I51&lt;=0.99,"Light rainfall",IF(I51&lt;=3,"Moderate rainfall",IF(I51&lt;=6,"Heavy rainfall",IF(I51&lt;=12,"Intense rainfall",IF(I51&lt;=20,"Torrential rainfall",IF(I51&lt;=32,"Deluge rainfall","Extreme rainfall")))))))))</f>
        <v>Light rainfall</v>
      </c>
      <c r="AE51" t="str">
        <f>IF(AND(I51&gt;=0,I51&lt;=0.99),"Non-Rainy",IF(AND(I51&gt;=1,I51&lt;=32),"Rainy",IF(I51 &gt;32, "Storm", " ")))</f>
        <v>Non-Rainy</v>
      </c>
      <c r="AF51" t="str">
        <f>IF(AB51 &lt; 29, "No discomfort",
    IF(AND(AB51 &gt;= 30, AB51 &lt;= 39), "Some discomfort",
        IF(AND(AB51 &gt;= 40, AB51 &lt;= 45), "Great discomfort",
            IF(AB51 &gt; 45, "Dangerous",
                IF(AB51 &gt; 54, "Heat Stroke Imminent", "")
            ))))</f>
        <v>No discomfort</v>
      </c>
    </row>
    <row r="52" spans="1:32" x14ac:dyDescent="0.3">
      <c r="A52">
        <v>1</v>
      </c>
      <c r="B52" s="1">
        <v>44346</v>
      </c>
      <c r="C52" t="str">
        <f t="shared" si="0"/>
        <v>Sunday</v>
      </c>
      <c r="D52" t="str">
        <f t="shared" si="1"/>
        <v>May</v>
      </c>
      <c r="E52">
        <v>21.6</v>
      </c>
      <c r="F52">
        <v>7</v>
      </c>
      <c r="G52" s="19">
        <v>13.944444444444445</v>
      </c>
      <c r="H52">
        <v>2.9</v>
      </c>
      <c r="I52">
        <v>0</v>
      </c>
      <c r="J52">
        <v>1013.4</v>
      </c>
      <c r="K52">
        <v>4.8</v>
      </c>
      <c r="L52">
        <v>11</v>
      </c>
      <c r="M52">
        <v>170</v>
      </c>
      <c r="N52">
        <v>16</v>
      </c>
      <c r="O52">
        <v>15.555</v>
      </c>
      <c r="P52">
        <v>3.3</v>
      </c>
      <c r="Q52">
        <v>4.5</v>
      </c>
      <c r="R52">
        <v>7.1</v>
      </c>
      <c r="S52">
        <v>7.1</v>
      </c>
      <c r="T52">
        <v>-0.4</v>
      </c>
      <c r="U52">
        <v>12.3</v>
      </c>
      <c r="V52">
        <v>2137</v>
      </c>
      <c r="W52" s="4">
        <v>8.9444444444444446</v>
      </c>
      <c r="X52" s="4">
        <v>15.907362281905652</v>
      </c>
      <c r="Y52" s="4">
        <v>11.428323439266617</v>
      </c>
      <c r="Z52" s="4">
        <v>30.117349937529976</v>
      </c>
      <c r="AA52" s="4">
        <v>71.842982115684478</v>
      </c>
      <c r="AB52" s="4">
        <v>14.750581234990547</v>
      </c>
      <c r="AC52" s="12">
        <v>6456.33</v>
      </c>
      <c r="AD52" t="str">
        <f>IF(I52="","",IF(I52&lt;=0,"No rainfall",IF(I52&lt;=0.49,"Trace (Intermittent) rainfall",IF(I52&lt;=0.99,"Light rainfall",IF(I52&lt;=3,"Moderate rainfall",IF(I52&lt;=6,"Heavy rainfall",IF(I52&lt;=12,"Intense rainfall",IF(I52&lt;=20,"Torrential rainfall",IF(I52&lt;=32,"Deluge rainfall","Extreme rainfall")))))))))</f>
        <v>No rainfall</v>
      </c>
      <c r="AE52" t="str">
        <f>IF(AND(I52&gt;=0,I52&lt;=0.99),"Non-Rainy",IF(AND(I52&gt;=1,I52&lt;=32),"Rainy",IF(I52 &gt;32, "Storm", " ")))</f>
        <v>Non-Rainy</v>
      </c>
      <c r="AF52" t="str">
        <f>IF(AB52 &lt; 29, "No discomfort",
    IF(AND(AB52 &gt;= 30, AB52 &lt;= 39), "Some discomfort",
        IF(AND(AB52 &gt;= 40, AB52 &lt;= 45), "Great discomfort",
            IF(AB52 &gt; 45, "Dangerous",
                IF(AB52 &gt; 54, "Heat Stroke Imminent", "")
            ))))</f>
        <v>No discomfort</v>
      </c>
    </row>
    <row r="53" spans="1:32" x14ac:dyDescent="0.3">
      <c r="A53">
        <v>1</v>
      </c>
      <c r="B53" s="1">
        <v>44347</v>
      </c>
      <c r="C53" t="str">
        <f t="shared" si="0"/>
        <v>Monday</v>
      </c>
      <c r="D53" t="str">
        <f t="shared" si="1"/>
        <v>May</v>
      </c>
      <c r="E53">
        <v>20.6</v>
      </c>
      <c r="F53">
        <v>5.0999999999999996</v>
      </c>
      <c r="G53" s="19">
        <v>13.555555555555555</v>
      </c>
      <c r="H53">
        <v>1.5</v>
      </c>
      <c r="I53">
        <v>0</v>
      </c>
      <c r="J53">
        <v>1005.9</v>
      </c>
      <c r="K53">
        <v>7.3</v>
      </c>
      <c r="L53">
        <v>15</v>
      </c>
      <c r="M53">
        <v>140</v>
      </c>
      <c r="N53">
        <v>21</v>
      </c>
      <c r="O53">
        <v>15.412000000000001</v>
      </c>
      <c r="P53">
        <v>3.7</v>
      </c>
      <c r="Q53">
        <v>5.2</v>
      </c>
      <c r="R53">
        <v>10.5</v>
      </c>
      <c r="S53">
        <v>10.5</v>
      </c>
      <c r="T53">
        <v>3.3</v>
      </c>
      <c r="U53">
        <v>13.2</v>
      </c>
      <c r="V53">
        <v>2459</v>
      </c>
      <c r="W53" s="4">
        <v>8.6111111111111107</v>
      </c>
      <c r="X53" s="4">
        <v>15.510759458850632</v>
      </c>
      <c r="Y53" s="4">
        <v>11.173798468352288</v>
      </c>
      <c r="Z53" s="4">
        <v>29.380321282332698</v>
      </c>
      <c r="AA53" s="4">
        <v>72.039015871504475</v>
      </c>
      <c r="AB53" s="4">
        <v>14.218792193166504</v>
      </c>
      <c r="AC53" s="12">
        <v>2839.8</v>
      </c>
      <c r="AD53" t="str">
        <f>IF(I53="","",IF(I53&lt;=0,"No rainfall",IF(I53&lt;=0.49,"Trace (Intermittent) rainfall",IF(I53&lt;=0.99,"Light rainfall",IF(I53&lt;=3,"Moderate rainfall",IF(I53&lt;=6,"Heavy rainfall",IF(I53&lt;=12,"Intense rainfall",IF(I53&lt;=20,"Torrential rainfall",IF(I53&lt;=32,"Deluge rainfall","Extreme rainfall")))))))))</f>
        <v>No rainfall</v>
      </c>
      <c r="AE53" t="str">
        <f>IF(AND(I53&gt;=0,I53&lt;=0.99),"Non-Rainy",IF(AND(I53&gt;=1,I53&lt;=32),"Rainy",IF(I53 &gt;32, "Storm", " ")))</f>
        <v>Non-Rainy</v>
      </c>
      <c r="AF53" t="str">
        <f>IF(AB53 &lt; 29, "No discomfort",
    IF(AND(AB53 &gt;= 30, AB53 &lt;= 39), "Some discomfort",
        IF(AND(AB53 &gt;= 40, AB53 &lt;= 45), "Great discomfort",
            IF(AB53 &gt; 45, "Dangerous",
                IF(AB53 &gt; 54, "Heat Stroke Imminent", "")
            ))))</f>
        <v>No discomfort</v>
      </c>
    </row>
    <row r="54" spans="1:32" x14ac:dyDescent="0.3">
      <c r="A54">
        <v>1</v>
      </c>
      <c r="B54" s="1">
        <v>44348</v>
      </c>
      <c r="C54" t="str">
        <f t="shared" si="0"/>
        <v>Tuesday</v>
      </c>
      <c r="D54" t="str">
        <f t="shared" si="1"/>
        <v>Jun</v>
      </c>
      <c r="E54">
        <v>21.2</v>
      </c>
      <c r="F54">
        <v>11.3</v>
      </c>
      <c r="G54" s="19">
        <v>15.111111111111111</v>
      </c>
      <c r="H54">
        <v>9.6</v>
      </c>
      <c r="I54">
        <v>0</v>
      </c>
      <c r="J54">
        <v>1001.4</v>
      </c>
      <c r="K54">
        <v>4.5</v>
      </c>
      <c r="L54">
        <v>8</v>
      </c>
      <c r="M54">
        <v>140</v>
      </c>
      <c r="N54">
        <v>14</v>
      </c>
      <c r="O54">
        <v>16.515000000000001</v>
      </c>
      <c r="P54">
        <v>3.1</v>
      </c>
      <c r="Q54">
        <v>4.2</v>
      </c>
      <c r="R54">
        <v>13.3</v>
      </c>
      <c r="S54">
        <v>13.3</v>
      </c>
      <c r="T54">
        <v>6.4</v>
      </c>
      <c r="U54">
        <v>8.5</v>
      </c>
      <c r="V54">
        <v>1853</v>
      </c>
      <c r="W54" s="4">
        <v>10.333333333333334</v>
      </c>
      <c r="X54" s="4">
        <v>17.151065022761443</v>
      </c>
      <c r="Y54" s="4">
        <v>12.544592653717066</v>
      </c>
      <c r="Z54" s="4">
        <v>32.425695135541915</v>
      </c>
      <c r="AA54" s="4">
        <v>73.141770712599737</v>
      </c>
      <c r="AB54" s="4">
        <v>16.544860941765194</v>
      </c>
      <c r="AC54" s="12">
        <v>3626.29</v>
      </c>
      <c r="AD54" t="str">
        <f>IF(I54="","",IF(I54&lt;=0,"No rainfall",IF(I54&lt;=0.49,"Trace (Intermittent) rainfall",IF(I54&lt;=0.99,"Light rainfall",IF(I54&lt;=3,"Moderate rainfall",IF(I54&lt;=6,"Heavy rainfall",IF(I54&lt;=12,"Intense rainfall",IF(I54&lt;=20,"Torrential rainfall",IF(I54&lt;=32,"Deluge rainfall","Extreme rainfall")))))))))</f>
        <v>No rainfall</v>
      </c>
      <c r="AE54" t="str">
        <f>IF(AND(I54&gt;=0,I54&lt;=0.99),"Non-Rainy",IF(AND(I54&gt;=1,I54&lt;=32),"Rainy",IF(I54 &gt;32, "Storm", " ")))</f>
        <v>Non-Rainy</v>
      </c>
      <c r="AF54" t="str">
        <f>IF(AB54 &lt; 29, "No discomfort",
    IF(AND(AB54 &gt;= 30, AB54 &lt;= 39), "Some discomfort",
        IF(AND(AB54 &gt;= 40, AB54 &lt;= 45), "Great discomfort",
            IF(AB54 &gt; 45, "Dangerous",
                IF(AB54 &gt; 54, "Heat Stroke Imminent", "")
            ))))</f>
        <v>No discomfort</v>
      </c>
    </row>
    <row r="55" spans="1:32" x14ac:dyDescent="0.3">
      <c r="A55">
        <v>1</v>
      </c>
      <c r="B55" s="1">
        <v>44349</v>
      </c>
      <c r="C55" t="str">
        <f t="shared" si="0"/>
        <v>Wednesday</v>
      </c>
      <c r="D55" t="str">
        <f t="shared" si="1"/>
        <v>Jun</v>
      </c>
      <c r="E55">
        <v>18.5</v>
      </c>
      <c r="F55">
        <v>12.6</v>
      </c>
      <c r="G55" s="19">
        <v>14.444444444444445</v>
      </c>
      <c r="H55">
        <v>9.9</v>
      </c>
      <c r="I55">
        <v>2.2999999999999998</v>
      </c>
      <c r="J55">
        <v>999.5</v>
      </c>
      <c r="K55">
        <v>4.8</v>
      </c>
      <c r="L55">
        <v>9</v>
      </c>
      <c r="M55">
        <v>50</v>
      </c>
      <c r="N55">
        <v>15</v>
      </c>
      <c r="O55">
        <v>15.59</v>
      </c>
      <c r="P55">
        <v>2</v>
      </c>
      <c r="Q55">
        <v>2.7</v>
      </c>
      <c r="R55">
        <v>12.8</v>
      </c>
      <c r="S55">
        <v>12.8</v>
      </c>
      <c r="T55">
        <v>6.2</v>
      </c>
      <c r="U55">
        <v>2.9</v>
      </c>
      <c r="V55">
        <v>986</v>
      </c>
      <c r="W55" s="4">
        <v>11.166666666666666</v>
      </c>
      <c r="X55" s="4">
        <v>16.430336937524302</v>
      </c>
      <c r="Y55" s="4">
        <v>13.259408271544673</v>
      </c>
      <c r="Z55" s="4">
        <v>31.08853172439607</v>
      </c>
      <c r="AA55" s="4">
        <v>80.700769083208954</v>
      </c>
      <c r="AB55" s="4">
        <v>16.280844537346077</v>
      </c>
      <c r="AC55" s="12">
        <v>4069.13</v>
      </c>
      <c r="AD55" t="str">
        <f>IF(I55="","",IF(I55&lt;=0,"No rainfall",IF(I55&lt;=0.49,"Trace (Intermittent) rainfall",IF(I55&lt;=0.99,"Light rainfall",IF(I55&lt;=3,"Moderate rainfall",IF(I55&lt;=6,"Heavy rainfall",IF(I55&lt;=12,"Intense rainfall",IF(I55&lt;=20,"Torrential rainfall",IF(I55&lt;=32,"Deluge rainfall","Extreme rainfall")))))))))</f>
        <v>Moderate rainfall</v>
      </c>
      <c r="AE55" t="str">
        <f>IF(AND(I55&gt;=0,I55&lt;=0.99),"Non-Rainy",IF(AND(I55&gt;=1,I55&lt;=32),"Rainy",IF(I55 &gt;32, "Storm", " ")))</f>
        <v>Rainy</v>
      </c>
      <c r="AF55" t="str">
        <f>IF(AB55 &lt; 29, "No discomfort",
    IF(AND(AB55 &gt;= 30, AB55 &lt;= 39), "Some discomfort",
        IF(AND(AB55 &gt;= 40, AB55 &lt;= 45), "Great discomfort",
            IF(AB55 &gt; 45, "Dangerous",
                IF(AB55 &gt; 54, "Heat Stroke Imminent", "")
            ))))</f>
        <v>No discomfort</v>
      </c>
    </row>
    <row r="56" spans="1:32" x14ac:dyDescent="0.3">
      <c r="A56">
        <v>1</v>
      </c>
      <c r="B56" s="1">
        <v>44350</v>
      </c>
      <c r="C56" t="str">
        <f t="shared" si="0"/>
        <v>Thursday</v>
      </c>
      <c r="D56" t="str">
        <f t="shared" si="1"/>
        <v>Jun</v>
      </c>
      <c r="E56">
        <v>18.5</v>
      </c>
      <c r="F56">
        <v>8.9</v>
      </c>
      <c r="G56" s="19">
        <v>14.944444444444445</v>
      </c>
      <c r="H56">
        <v>12.6</v>
      </c>
      <c r="I56">
        <v>1.6</v>
      </c>
      <c r="J56">
        <v>1003</v>
      </c>
      <c r="K56">
        <v>8.5</v>
      </c>
      <c r="L56">
        <v>16</v>
      </c>
      <c r="M56">
        <v>150</v>
      </c>
      <c r="N56">
        <v>23</v>
      </c>
      <c r="O56">
        <v>16.22</v>
      </c>
      <c r="P56">
        <v>2.7</v>
      </c>
      <c r="Q56">
        <v>4</v>
      </c>
      <c r="R56">
        <v>13.6</v>
      </c>
      <c r="S56">
        <v>13.6</v>
      </c>
      <c r="T56">
        <v>7.3</v>
      </c>
      <c r="U56">
        <v>12.8</v>
      </c>
      <c r="V56">
        <v>1877</v>
      </c>
      <c r="W56" s="4">
        <v>9.6111111111111089</v>
      </c>
      <c r="X56" s="4">
        <v>16.968332362268065</v>
      </c>
      <c r="Y56" s="4">
        <v>11.952721395669423</v>
      </c>
      <c r="Z56" s="4">
        <v>32.086807233159192</v>
      </c>
      <c r="AA56" s="4">
        <v>70.441344149106271</v>
      </c>
      <c r="AB56" s="4">
        <v>16.045239181871128</v>
      </c>
      <c r="AC56" s="12">
        <v>5133.7</v>
      </c>
      <c r="AD56" t="str">
        <f>IF(I56="","",IF(I56&lt;=0,"No rainfall",IF(I56&lt;=0.49,"Trace (Intermittent) rainfall",IF(I56&lt;=0.99,"Light rainfall",IF(I56&lt;=3,"Moderate rainfall",IF(I56&lt;=6,"Heavy rainfall",IF(I56&lt;=12,"Intense rainfall",IF(I56&lt;=20,"Torrential rainfall",IF(I56&lt;=32,"Deluge rainfall","Extreme rainfall")))))))))</f>
        <v>Moderate rainfall</v>
      </c>
      <c r="AE56" t="str">
        <f>IF(AND(I56&gt;=0,I56&lt;=0.99),"Non-Rainy",IF(AND(I56&gt;=1,I56&lt;=32),"Rainy",IF(I56 &gt;32, "Storm", " ")))</f>
        <v>Rainy</v>
      </c>
      <c r="AF56" t="str">
        <f>IF(AB56 &lt; 29, "No discomfort",
    IF(AND(AB56 &gt;= 30, AB56 &lt;= 39), "Some discomfort",
        IF(AND(AB56 &gt;= 40, AB56 &lt;= 45), "Great discomfort",
            IF(AB56 &gt; 45, "Dangerous",
                IF(AB56 &gt; 54, "Heat Stroke Imminent", "")
            ))))</f>
        <v>No discomfort</v>
      </c>
    </row>
    <row r="57" spans="1:32" x14ac:dyDescent="0.3">
      <c r="A57">
        <v>1</v>
      </c>
      <c r="B57" s="1">
        <v>44351</v>
      </c>
      <c r="C57" t="str">
        <f t="shared" si="0"/>
        <v>Friday</v>
      </c>
      <c r="D57" t="str">
        <f t="shared" si="1"/>
        <v>Jun</v>
      </c>
      <c r="E57">
        <v>18.399999999999999</v>
      </c>
      <c r="F57">
        <v>8.3000000000000007</v>
      </c>
      <c r="G57" s="19">
        <v>13.833333333333334</v>
      </c>
      <c r="H57">
        <v>6.4</v>
      </c>
      <c r="I57">
        <v>0.2</v>
      </c>
      <c r="J57">
        <v>1008.2</v>
      </c>
      <c r="K57">
        <v>7.9</v>
      </c>
      <c r="L57">
        <v>12</v>
      </c>
      <c r="M57">
        <v>170</v>
      </c>
      <c r="N57">
        <v>18</v>
      </c>
      <c r="O57">
        <v>15.67</v>
      </c>
      <c r="P57">
        <v>3.2</v>
      </c>
      <c r="Q57">
        <v>4.5999999999999996</v>
      </c>
      <c r="R57">
        <v>16.3</v>
      </c>
      <c r="S57">
        <v>16.3</v>
      </c>
      <c r="T57">
        <v>10.3</v>
      </c>
      <c r="U57">
        <v>9.8000000000000007</v>
      </c>
      <c r="V57">
        <v>2042</v>
      </c>
      <c r="W57" s="4">
        <v>6.9444444444444446</v>
      </c>
      <c r="X57" s="4">
        <v>15.793149389871468</v>
      </c>
      <c r="Y57" s="4">
        <v>9.9745326530689713</v>
      </c>
      <c r="Z57" s="4">
        <v>29.905148692462681</v>
      </c>
      <c r="AA57" s="4">
        <v>63.15733744319472</v>
      </c>
      <c r="AB57" s="4">
        <v>13.824303208396577</v>
      </c>
      <c r="AC57" s="12">
        <v>8239.98</v>
      </c>
      <c r="AD57" t="str">
        <f>IF(I57="","",IF(I57&lt;=0,"No rainfall",IF(I57&lt;=0.49,"Trace (Intermittent) rainfall",IF(I57&lt;=0.99,"Light rainfall",IF(I57&lt;=3,"Moderate rainfall",IF(I57&lt;=6,"Heavy rainfall",IF(I57&lt;=12,"Intense rainfall",IF(I57&lt;=20,"Torrential rainfall",IF(I57&lt;=32,"Deluge rainfall","Extreme rainfall")))))))))</f>
        <v>Trace (Intermittent) rainfall</v>
      </c>
      <c r="AE57" t="str">
        <f>IF(AND(I57&gt;=0,I57&lt;=0.99),"Non-Rainy",IF(AND(I57&gt;=1,I57&lt;=32),"Rainy",IF(I57 &gt;32, "Storm", " ")))</f>
        <v>Non-Rainy</v>
      </c>
      <c r="AF57" t="str">
        <f>IF(AB57 &lt; 29, "No discomfort",
    IF(AND(AB57 &gt;= 30, AB57 &lt;= 39), "Some discomfort",
        IF(AND(AB57 &gt;= 40, AB57 &lt;= 45), "Great discomfort",
            IF(AB57 &gt; 45, "Dangerous",
                IF(AB57 &gt; 54, "Heat Stroke Imminent", "")
            ))))</f>
        <v>No discomfort</v>
      </c>
    </row>
    <row r="58" spans="1:32" x14ac:dyDescent="0.3">
      <c r="A58">
        <v>1</v>
      </c>
      <c r="B58" s="1">
        <v>44352</v>
      </c>
      <c r="C58" t="str">
        <f t="shared" si="0"/>
        <v>Saturday</v>
      </c>
      <c r="D58" t="str">
        <f t="shared" si="1"/>
        <v>Jun</v>
      </c>
      <c r="E58">
        <v>16</v>
      </c>
      <c r="F58">
        <v>5.0999999999999996</v>
      </c>
      <c r="G58" s="19">
        <v>13.555555555555555</v>
      </c>
      <c r="H58">
        <v>10.8</v>
      </c>
      <c r="I58">
        <v>0.6</v>
      </c>
      <c r="J58">
        <v>1010.7</v>
      </c>
      <c r="K58">
        <v>4.9000000000000004</v>
      </c>
      <c r="L58">
        <v>10</v>
      </c>
      <c r="M58">
        <v>150</v>
      </c>
      <c r="N58">
        <v>14</v>
      </c>
      <c r="O58">
        <v>15.823</v>
      </c>
      <c r="P58">
        <v>2</v>
      </c>
      <c r="Q58">
        <v>2.8</v>
      </c>
      <c r="R58">
        <v>17.399999999999999</v>
      </c>
      <c r="S58">
        <v>17.399999999999999</v>
      </c>
      <c r="T58">
        <v>11.7</v>
      </c>
      <c r="U58">
        <v>1</v>
      </c>
      <c r="V58">
        <v>1415</v>
      </c>
      <c r="W58" s="4">
        <v>9.8888888888888875</v>
      </c>
      <c r="X58" s="4">
        <v>15.510759458850632</v>
      </c>
      <c r="Y58" s="4">
        <v>12.177391695561091</v>
      </c>
      <c r="Z58" s="4">
        <v>29.380321282332698</v>
      </c>
      <c r="AA58" s="4">
        <v>78.509319468638395</v>
      </c>
      <c r="AB58" s="4">
        <v>14.782690176370357</v>
      </c>
      <c r="AC58" s="12">
        <v>8058.04</v>
      </c>
      <c r="AD58" t="str">
        <f>IF(I58="","",IF(I58&lt;=0,"No rainfall",IF(I58&lt;=0.49,"Trace (Intermittent) rainfall",IF(I58&lt;=0.99,"Light rainfall",IF(I58&lt;=3,"Moderate rainfall",IF(I58&lt;=6,"Heavy rainfall",IF(I58&lt;=12,"Intense rainfall",IF(I58&lt;=20,"Torrential rainfall",IF(I58&lt;=32,"Deluge rainfall","Extreme rainfall")))))))))</f>
        <v>Light rainfall</v>
      </c>
      <c r="AE58" t="str">
        <f>IF(AND(I58&gt;=0,I58&lt;=0.99),"Non-Rainy",IF(AND(I58&gt;=1,I58&lt;=32),"Rainy",IF(I58 &gt;32, "Storm", " ")))</f>
        <v>Non-Rainy</v>
      </c>
      <c r="AF58" t="str">
        <f>IF(AB58 &lt; 29, "No discomfort",
    IF(AND(AB58 &gt;= 30, AB58 &lt;= 39), "Some discomfort",
        IF(AND(AB58 &gt;= 40, AB58 &lt;= 45), "Great discomfort",
            IF(AB58 &gt; 45, "Dangerous",
                IF(AB58 &gt; 54, "Heat Stroke Imminent", "")
            ))))</f>
        <v>No discomfort</v>
      </c>
    </row>
    <row r="59" spans="1:32" x14ac:dyDescent="0.3">
      <c r="A59">
        <v>1</v>
      </c>
      <c r="B59" s="1">
        <v>44353</v>
      </c>
      <c r="C59" t="str">
        <f t="shared" si="0"/>
        <v>Sunday</v>
      </c>
      <c r="D59" t="str">
        <f t="shared" si="1"/>
        <v>Jun</v>
      </c>
      <c r="E59">
        <v>18.600000000000001</v>
      </c>
      <c r="F59">
        <v>4.7</v>
      </c>
      <c r="G59" s="19">
        <v>12.055555555555557</v>
      </c>
      <c r="H59">
        <v>1.3</v>
      </c>
      <c r="I59">
        <v>0</v>
      </c>
      <c r="J59">
        <v>1012.4</v>
      </c>
      <c r="K59">
        <v>3.1</v>
      </c>
      <c r="L59">
        <v>6</v>
      </c>
      <c r="M59">
        <v>210</v>
      </c>
      <c r="N59">
        <v>14</v>
      </c>
      <c r="O59">
        <v>16.052</v>
      </c>
      <c r="P59">
        <v>3.3</v>
      </c>
      <c r="Q59">
        <v>4.5</v>
      </c>
      <c r="R59">
        <v>20.2</v>
      </c>
      <c r="S59">
        <v>20.2</v>
      </c>
      <c r="T59">
        <v>15</v>
      </c>
      <c r="U59">
        <v>4.4000000000000004</v>
      </c>
      <c r="V59">
        <v>2397</v>
      </c>
      <c r="W59" s="4">
        <v>7.6666666666666652</v>
      </c>
      <c r="X59" s="4">
        <v>14.061096959931517</v>
      </c>
      <c r="Y59" s="4">
        <v>10.479527953906929</v>
      </c>
      <c r="Z59" s="4">
        <v>26.682332576713691</v>
      </c>
      <c r="AA59" s="4">
        <v>74.528523512563623</v>
      </c>
      <c r="AB59" s="4">
        <v>12.329395683875042</v>
      </c>
      <c r="AC59" s="12">
        <v>6374.21</v>
      </c>
      <c r="AD59" t="str">
        <f>IF(I59="","",IF(I59&lt;=0,"No rainfall",IF(I59&lt;=0.49,"Trace (Intermittent) rainfall",IF(I59&lt;=0.99,"Light rainfall",IF(I59&lt;=3,"Moderate rainfall",IF(I59&lt;=6,"Heavy rainfall",IF(I59&lt;=12,"Intense rainfall",IF(I59&lt;=20,"Torrential rainfall",IF(I59&lt;=32,"Deluge rainfall","Extreme rainfall")))))))))</f>
        <v>No rainfall</v>
      </c>
      <c r="AE59" t="str">
        <f>IF(AND(I59&gt;=0,I59&lt;=0.99),"Non-Rainy",IF(AND(I59&gt;=1,I59&lt;=32),"Rainy",IF(I59 &gt;32, "Storm", " ")))</f>
        <v>Non-Rainy</v>
      </c>
      <c r="AF59" t="str">
        <f>IF(AB59 &lt; 29, "No discomfort",
    IF(AND(AB59 &gt;= 30, AB59 &lt;= 39), "Some discomfort",
        IF(AND(AB59 &gt;= 40, AB59 &lt;= 45), "Great discomfort",
            IF(AB59 &gt; 45, "Dangerous",
                IF(AB59 &gt; 54, "Heat Stroke Imminent", "")
            ))))</f>
        <v>No discomfort</v>
      </c>
    </row>
    <row r="60" spans="1:32" x14ac:dyDescent="0.3">
      <c r="A60">
        <v>1</v>
      </c>
      <c r="B60" s="1">
        <v>44354</v>
      </c>
      <c r="C60" t="str">
        <f t="shared" si="0"/>
        <v>Monday</v>
      </c>
      <c r="D60" t="str">
        <f t="shared" si="1"/>
        <v>Jun</v>
      </c>
      <c r="E60">
        <v>18.8</v>
      </c>
      <c r="F60">
        <v>9.9</v>
      </c>
      <c r="G60" s="19">
        <v>14.055555555555554</v>
      </c>
      <c r="H60">
        <v>8.3000000000000007</v>
      </c>
      <c r="I60">
        <v>0</v>
      </c>
      <c r="J60">
        <v>1008.8</v>
      </c>
      <c r="K60">
        <v>7</v>
      </c>
      <c r="L60">
        <v>11</v>
      </c>
      <c r="M60">
        <v>170</v>
      </c>
      <c r="N60">
        <v>17</v>
      </c>
      <c r="O60">
        <v>17.315000000000001</v>
      </c>
      <c r="P60">
        <v>3.6</v>
      </c>
      <c r="Q60">
        <v>5.0999999999999996</v>
      </c>
      <c r="R60">
        <v>23.1</v>
      </c>
      <c r="S60">
        <v>23.1</v>
      </c>
      <c r="T60">
        <v>18.399999999999999</v>
      </c>
      <c r="U60">
        <v>8.6999999999999993</v>
      </c>
      <c r="V60">
        <v>2387</v>
      </c>
      <c r="W60" s="4">
        <v>8.1111111111111107</v>
      </c>
      <c r="X60" s="4">
        <v>16.022299229026061</v>
      </c>
      <c r="Y60" s="4">
        <v>10.801362929456264</v>
      </c>
      <c r="Z60" s="4">
        <v>30.330858543686045</v>
      </c>
      <c r="AA60" s="4">
        <v>67.414562511031335</v>
      </c>
      <c r="AB60" s="4">
        <v>14.509831639406181</v>
      </c>
      <c r="AC60" s="12">
        <v>6767.2</v>
      </c>
      <c r="AD60" t="str">
        <f>IF(I60="","",IF(I60&lt;=0,"No rainfall",IF(I60&lt;=0.49,"Trace (Intermittent) rainfall",IF(I60&lt;=0.99,"Light rainfall",IF(I60&lt;=3,"Moderate rainfall",IF(I60&lt;=6,"Heavy rainfall",IF(I60&lt;=12,"Intense rainfall",IF(I60&lt;=20,"Torrential rainfall",IF(I60&lt;=32,"Deluge rainfall","Extreme rainfall")))))))))</f>
        <v>No rainfall</v>
      </c>
      <c r="AE60" t="str">
        <f>IF(AND(I60&gt;=0,I60&lt;=0.99),"Non-Rainy",IF(AND(I60&gt;=1,I60&lt;=32),"Rainy",IF(I60 &gt;32, "Storm", " ")))</f>
        <v>Non-Rainy</v>
      </c>
      <c r="AF60" t="str">
        <f>IF(AB60 &lt; 29, "No discomfort",
    IF(AND(AB60 &gt;= 30, AB60 &lt;= 39), "Some discomfort",
        IF(AND(AB60 &gt;= 40, AB60 &lt;= 45), "Great discomfort",
            IF(AB60 &gt; 45, "Dangerous",
                IF(AB60 &gt; 54, "Heat Stroke Imminent", "")
            ))))</f>
        <v>No discomfort</v>
      </c>
    </row>
    <row r="61" spans="1:32" x14ac:dyDescent="0.3">
      <c r="A61">
        <v>1</v>
      </c>
      <c r="B61" s="1">
        <v>44355</v>
      </c>
      <c r="C61" t="str">
        <f t="shared" si="0"/>
        <v>Tuesday</v>
      </c>
      <c r="D61" t="str">
        <f t="shared" si="1"/>
        <v>Jun</v>
      </c>
      <c r="E61">
        <v>19.600000000000001</v>
      </c>
      <c r="F61">
        <v>12.6</v>
      </c>
      <c r="G61" s="19">
        <v>15.611111111111111</v>
      </c>
      <c r="H61">
        <v>12</v>
      </c>
      <c r="I61">
        <v>0</v>
      </c>
      <c r="J61">
        <v>1006.2</v>
      </c>
      <c r="K61">
        <v>9.4</v>
      </c>
      <c r="L61">
        <v>13</v>
      </c>
      <c r="M61">
        <v>160</v>
      </c>
      <c r="N61">
        <v>20</v>
      </c>
      <c r="O61">
        <v>16.427</v>
      </c>
      <c r="P61">
        <v>2.2000000000000002</v>
      </c>
      <c r="Q61">
        <v>3</v>
      </c>
      <c r="R61">
        <v>24.9</v>
      </c>
      <c r="S61">
        <v>24.9</v>
      </c>
      <c r="T61">
        <v>20.5</v>
      </c>
      <c r="U61">
        <v>5.9</v>
      </c>
      <c r="V61">
        <v>899</v>
      </c>
      <c r="W61" s="4">
        <v>11.277777777777777</v>
      </c>
      <c r="X61" s="4">
        <v>17.709657334762753</v>
      </c>
      <c r="Y61" s="4">
        <v>13.357370769295235</v>
      </c>
      <c r="Z61" s="4">
        <v>33.461077679838198</v>
      </c>
      <c r="AA61" s="4">
        <v>75.424219208779959</v>
      </c>
      <c r="AB61" s="4">
        <v>17.502737575232299</v>
      </c>
      <c r="AC61" s="12">
        <v>4292.57</v>
      </c>
      <c r="AD61" t="str">
        <f>IF(I61="","",IF(I61&lt;=0,"No rainfall",IF(I61&lt;=0.49,"Trace (Intermittent) rainfall",IF(I61&lt;=0.99,"Light rainfall",IF(I61&lt;=3,"Moderate rainfall",IF(I61&lt;=6,"Heavy rainfall",IF(I61&lt;=12,"Intense rainfall",IF(I61&lt;=20,"Torrential rainfall",IF(I61&lt;=32,"Deluge rainfall","Extreme rainfall")))))))))</f>
        <v>No rainfall</v>
      </c>
      <c r="AE61" t="str">
        <f>IF(AND(I61&gt;=0,I61&lt;=0.99),"Non-Rainy",IF(AND(I61&gt;=1,I61&lt;=32),"Rainy",IF(I61 &gt;32, "Storm", " ")))</f>
        <v>Non-Rainy</v>
      </c>
      <c r="AF61" t="str">
        <f>IF(AB61 &lt; 29, "No discomfort",
    IF(AND(AB61 &gt;= 30, AB61 &lt;= 39), "Some discomfort",
        IF(AND(AB61 &gt;= 40, AB61 &lt;= 45), "Great discomfort",
            IF(AB61 &gt; 45, "Dangerous",
                IF(AB61 &gt; 54, "Heat Stroke Imminent", "")
            ))))</f>
        <v>No discomfort</v>
      </c>
    </row>
    <row r="62" spans="1:32" x14ac:dyDescent="0.3">
      <c r="A62">
        <v>1</v>
      </c>
      <c r="B62" s="1">
        <v>44356</v>
      </c>
      <c r="C62" t="str">
        <f t="shared" si="0"/>
        <v>Wednesday</v>
      </c>
      <c r="D62" t="str">
        <f t="shared" si="1"/>
        <v>Jun</v>
      </c>
      <c r="E62">
        <v>21.6</v>
      </c>
      <c r="F62">
        <v>14.3</v>
      </c>
      <c r="G62" s="19">
        <v>17.388888888888889</v>
      </c>
      <c r="H62">
        <v>13.7</v>
      </c>
      <c r="I62">
        <v>0.1</v>
      </c>
      <c r="J62">
        <v>1003.7</v>
      </c>
      <c r="K62">
        <v>7.5</v>
      </c>
      <c r="L62">
        <v>13</v>
      </c>
      <c r="M62">
        <v>160</v>
      </c>
      <c r="N62">
        <v>20</v>
      </c>
      <c r="O62">
        <v>17.155000000000001</v>
      </c>
      <c r="P62">
        <v>2.5</v>
      </c>
      <c r="Q62">
        <v>3.4</v>
      </c>
      <c r="R62">
        <v>26.7</v>
      </c>
      <c r="S62">
        <v>26.7</v>
      </c>
      <c r="T62">
        <v>22.6</v>
      </c>
      <c r="U62">
        <v>6.3</v>
      </c>
      <c r="V62">
        <v>1315</v>
      </c>
      <c r="W62" s="4">
        <v>14.055555555555554</v>
      </c>
      <c r="X62" s="4">
        <v>19.827056865586854</v>
      </c>
      <c r="Y62" s="4">
        <v>16.022299229026061</v>
      </c>
      <c r="Z62" s="4">
        <v>37.378477896647532</v>
      </c>
      <c r="AA62" s="4">
        <v>80.810275259942472</v>
      </c>
      <c r="AB62" s="4">
        <v>20.786878418238647</v>
      </c>
      <c r="AC62" s="12">
        <v>3653.5</v>
      </c>
      <c r="AD62" t="str">
        <f>IF(I62="","",IF(I62&lt;=0,"No rainfall",IF(I62&lt;=0.49,"Trace (Intermittent) rainfall",IF(I62&lt;=0.99,"Light rainfall",IF(I62&lt;=3,"Moderate rainfall",IF(I62&lt;=6,"Heavy rainfall",IF(I62&lt;=12,"Intense rainfall",IF(I62&lt;=20,"Torrential rainfall",IF(I62&lt;=32,"Deluge rainfall","Extreme rainfall")))))))))</f>
        <v>Trace (Intermittent) rainfall</v>
      </c>
      <c r="AE62" t="str">
        <f>IF(AND(I62&gt;=0,I62&lt;=0.99),"Non-Rainy",IF(AND(I62&gt;=1,I62&lt;=32),"Rainy",IF(I62 &gt;32, "Storm", " ")))</f>
        <v>Non-Rainy</v>
      </c>
      <c r="AF62" t="str">
        <f>IF(AB62 &lt; 29, "No discomfort",
    IF(AND(AB62 &gt;= 30, AB62 &lt;= 39), "Some discomfort",
        IF(AND(AB62 &gt;= 40, AB62 &lt;= 45), "Great discomfort",
            IF(AB62 &gt; 45, "Dangerous",
                IF(AB62 &gt; 54, "Heat Stroke Imminent", "")
            ))))</f>
        <v>No discomfort</v>
      </c>
    </row>
    <row r="63" spans="1:32" x14ac:dyDescent="0.3">
      <c r="A63">
        <v>1</v>
      </c>
      <c r="B63" s="1">
        <v>44357</v>
      </c>
      <c r="C63" t="str">
        <f t="shared" si="0"/>
        <v>Thursday</v>
      </c>
      <c r="D63" t="str">
        <f t="shared" si="1"/>
        <v>Jun</v>
      </c>
      <c r="E63">
        <v>22.3</v>
      </c>
      <c r="F63">
        <v>14</v>
      </c>
      <c r="G63" s="19">
        <v>17.888888888888889</v>
      </c>
      <c r="H63">
        <v>13.3</v>
      </c>
      <c r="I63">
        <v>0.4</v>
      </c>
      <c r="J63">
        <v>1002.1</v>
      </c>
      <c r="K63">
        <v>9.1999999999999993</v>
      </c>
      <c r="L63">
        <v>15</v>
      </c>
      <c r="M63">
        <v>210</v>
      </c>
      <c r="N63">
        <v>28</v>
      </c>
      <c r="O63">
        <v>17.914999999999999</v>
      </c>
      <c r="P63">
        <v>3</v>
      </c>
      <c r="Q63">
        <v>4.2</v>
      </c>
      <c r="R63">
        <v>28.6</v>
      </c>
      <c r="S63">
        <v>28.6</v>
      </c>
      <c r="T63">
        <v>24.9</v>
      </c>
      <c r="U63">
        <v>7.9</v>
      </c>
      <c r="V63">
        <v>1579</v>
      </c>
      <c r="W63" s="4">
        <v>13.944444444444445</v>
      </c>
      <c r="X63" s="4">
        <v>20.461152452769877</v>
      </c>
      <c r="Y63" s="4">
        <v>15.907362281905652</v>
      </c>
      <c r="Z63" s="4">
        <v>38.549467715551444</v>
      </c>
      <c r="AA63" s="4">
        <v>77.744214645897088</v>
      </c>
      <c r="AB63" s="4">
        <v>21.221754158326345</v>
      </c>
      <c r="AC63" s="12">
        <v>4413.38</v>
      </c>
      <c r="AD63" t="str">
        <f>IF(I63="","",IF(I63&lt;=0,"No rainfall",IF(I63&lt;=0.49,"Trace (Intermittent) rainfall",IF(I63&lt;=0.99,"Light rainfall",IF(I63&lt;=3,"Moderate rainfall",IF(I63&lt;=6,"Heavy rainfall",IF(I63&lt;=12,"Intense rainfall",IF(I63&lt;=20,"Torrential rainfall",IF(I63&lt;=32,"Deluge rainfall","Extreme rainfall")))))))))</f>
        <v>Trace (Intermittent) rainfall</v>
      </c>
      <c r="AE63" t="str">
        <f>IF(AND(I63&gt;=0,I63&lt;=0.99),"Non-Rainy",IF(AND(I63&gt;=1,I63&lt;=32),"Rainy",IF(I63 &gt;32, "Storm", " ")))</f>
        <v>Non-Rainy</v>
      </c>
      <c r="AF63" t="str">
        <f>IF(AB63 &lt; 29, "No discomfort",
    IF(AND(AB63 &gt;= 30, AB63 &lt;= 39), "Some discomfort",
        IF(AND(AB63 &gt;= 40, AB63 &lt;= 45), "Great discomfort",
            IF(AB63 &gt; 45, "Dangerous",
                IF(AB63 &gt; 54, "Heat Stroke Imminent", "")
            ))))</f>
        <v>No discomfort</v>
      </c>
    </row>
    <row r="64" spans="1:32" x14ac:dyDescent="0.3">
      <c r="A64">
        <v>1</v>
      </c>
      <c r="B64" s="1">
        <v>44358</v>
      </c>
      <c r="C64" t="str">
        <f t="shared" si="0"/>
        <v>Friday</v>
      </c>
      <c r="D64" t="str">
        <f t="shared" si="1"/>
        <v>Jun</v>
      </c>
      <c r="E64">
        <v>17.8</v>
      </c>
      <c r="F64">
        <v>11.7</v>
      </c>
      <c r="G64" s="19">
        <v>15.777777777777779</v>
      </c>
      <c r="H64">
        <v>12.9</v>
      </c>
      <c r="I64">
        <v>0.3</v>
      </c>
      <c r="J64">
        <v>1005.5</v>
      </c>
      <c r="K64">
        <v>6.4</v>
      </c>
      <c r="L64">
        <v>10</v>
      </c>
      <c r="M64">
        <v>190</v>
      </c>
      <c r="N64">
        <v>20</v>
      </c>
      <c r="O64">
        <v>17.079999999999998</v>
      </c>
      <c r="P64">
        <v>2.8</v>
      </c>
      <c r="Q64">
        <v>3.8</v>
      </c>
      <c r="R64">
        <v>30.4</v>
      </c>
      <c r="S64">
        <v>30.4</v>
      </c>
      <c r="T64">
        <v>26.9</v>
      </c>
      <c r="U64">
        <v>6.5</v>
      </c>
      <c r="V64">
        <v>1692</v>
      </c>
      <c r="W64" s="4">
        <v>10.333333333333334</v>
      </c>
      <c r="X64" s="4">
        <v>17.899365798781904</v>
      </c>
      <c r="Y64" s="4">
        <v>12.544592653717066</v>
      </c>
      <c r="Z64" s="4">
        <v>33.812524476290825</v>
      </c>
      <c r="AA64" s="4">
        <v>70.084006297981546</v>
      </c>
      <c r="AB64" s="4">
        <v>17.211527608431862</v>
      </c>
      <c r="AC64" s="12">
        <v>6591.57</v>
      </c>
      <c r="AD64" t="str">
        <f>IF(I64="","",IF(I64&lt;=0,"No rainfall",IF(I64&lt;=0.49,"Trace (Intermittent) rainfall",IF(I64&lt;=0.99,"Light rainfall",IF(I64&lt;=3,"Moderate rainfall",IF(I64&lt;=6,"Heavy rainfall",IF(I64&lt;=12,"Intense rainfall",IF(I64&lt;=20,"Torrential rainfall",IF(I64&lt;=32,"Deluge rainfall","Extreme rainfall")))))))))</f>
        <v>Trace (Intermittent) rainfall</v>
      </c>
      <c r="AE64" t="str">
        <f>IF(AND(I64&gt;=0,I64&lt;=0.99),"Non-Rainy",IF(AND(I64&gt;=1,I64&lt;=32),"Rainy",IF(I64 &gt;32, "Storm", " ")))</f>
        <v>Non-Rainy</v>
      </c>
      <c r="AF64" t="str">
        <f>IF(AB64 &lt; 29, "No discomfort",
    IF(AND(AB64 &gt;= 30, AB64 &lt;= 39), "Some discomfort",
        IF(AND(AB64 &gt;= 40, AB64 &lt;= 45), "Great discomfort",
            IF(AB64 &gt; 45, "Dangerous",
                IF(AB64 &gt; 54, "Heat Stroke Imminent", "")
            ))))</f>
        <v>No discomfort</v>
      </c>
    </row>
    <row r="65" spans="1:32" x14ac:dyDescent="0.3">
      <c r="A65">
        <v>1</v>
      </c>
      <c r="B65" s="1">
        <v>44359</v>
      </c>
      <c r="C65" t="str">
        <f t="shared" si="0"/>
        <v>Saturday</v>
      </c>
      <c r="D65" t="str">
        <f t="shared" si="1"/>
        <v>Jun</v>
      </c>
      <c r="E65">
        <v>19.7</v>
      </c>
      <c r="F65">
        <v>10.6</v>
      </c>
      <c r="G65" s="19">
        <v>14.833333333333334</v>
      </c>
      <c r="H65">
        <v>10.6</v>
      </c>
      <c r="I65">
        <v>0</v>
      </c>
      <c r="J65">
        <v>1012.4</v>
      </c>
      <c r="K65">
        <v>4.3</v>
      </c>
      <c r="L65">
        <v>8</v>
      </c>
      <c r="M65">
        <v>230</v>
      </c>
      <c r="N65">
        <v>14</v>
      </c>
      <c r="O65">
        <v>16.646999999999998</v>
      </c>
      <c r="P65">
        <v>2.5</v>
      </c>
      <c r="Q65">
        <v>3.2</v>
      </c>
      <c r="R65">
        <v>32.200000000000003</v>
      </c>
      <c r="S65">
        <v>32.200000000000003</v>
      </c>
      <c r="T65">
        <v>29</v>
      </c>
      <c r="U65">
        <v>2.2000000000000002</v>
      </c>
      <c r="V65">
        <v>1301</v>
      </c>
      <c r="W65" s="4">
        <v>10.333333333333334</v>
      </c>
      <c r="X65" s="4">
        <v>16.847461144391623</v>
      </c>
      <c r="Y65" s="4">
        <v>12.544592653717066</v>
      </c>
      <c r="Z65" s="4">
        <v>31.862594709572658</v>
      </c>
      <c r="AA65" s="4">
        <v>74.45984024657065</v>
      </c>
      <c r="AB65" s="4">
        <v>16.267083163987415</v>
      </c>
      <c r="AC65" s="12">
        <v>6045.94</v>
      </c>
      <c r="AD65" t="str">
        <f>IF(I65="","",IF(I65&lt;=0,"No rainfall",IF(I65&lt;=0.49,"Trace (Intermittent) rainfall",IF(I65&lt;=0.99,"Light rainfall",IF(I65&lt;=3,"Moderate rainfall",IF(I65&lt;=6,"Heavy rainfall",IF(I65&lt;=12,"Intense rainfall",IF(I65&lt;=20,"Torrential rainfall",IF(I65&lt;=32,"Deluge rainfall","Extreme rainfall")))))))))</f>
        <v>No rainfall</v>
      </c>
      <c r="AE65" t="str">
        <f>IF(AND(I65&gt;=0,I65&lt;=0.99),"Non-Rainy",IF(AND(I65&gt;=1,I65&lt;=32),"Rainy",IF(I65 &gt;32, "Storm", " ")))</f>
        <v>Non-Rainy</v>
      </c>
      <c r="AF65" t="str">
        <f>IF(AB65 &lt; 29, "No discomfort",
    IF(AND(AB65 &gt;= 30, AB65 &lt;= 39), "Some discomfort",
        IF(AND(AB65 &gt;= 40, AB65 &lt;= 45), "Great discomfort",
            IF(AB65 &gt; 45, "Dangerous",
                IF(AB65 &gt; 54, "Heat Stroke Imminent", "")
            ))))</f>
        <v>No discomfort</v>
      </c>
    </row>
    <row r="66" spans="1:32" x14ac:dyDescent="0.3">
      <c r="A66">
        <v>1</v>
      </c>
      <c r="B66" s="1">
        <v>44360</v>
      </c>
      <c r="C66" t="str">
        <f t="shared" si="0"/>
        <v>Sunday</v>
      </c>
      <c r="D66" t="str">
        <f t="shared" si="1"/>
        <v>Jun</v>
      </c>
      <c r="E66">
        <v>20.6</v>
      </c>
      <c r="F66">
        <v>12.5</v>
      </c>
      <c r="G66" s="19">
        <v>19.055555555555557</v>
      </c>
      <c r="H66">
        <v>9.1</v>
      </c>
      <c r="I66">
        <v>0.4</v>
      </c>
      <c r="J66">
        <v>1011.5</v>
      </c>
      <c r="K66">
        <v>3.8</v>
      </c>
      <c r="L66">
        <v>8</v>
      </c>
      <c r="M66">
        <v>190</v>
      </c>
      <c r="N66">
        <v>15</v>
      </c>
      <c r="O66">
        <v>17.103000000000002</v>
      </c>
      <c r="P66">
        <v>2</v>
      </c>
      <c r="Q66">
        <v>2.6</v>
      </c>
      <c r="R66">
        <v>33.200000000000003</v>
      </c>
      <c r="S66">
        <v>33.200000000000003</v>
      </c>
      <c r="T66">
        <v>30.2</v>
      </c>
      <c r="U66">
        <v>3.2</v>
      </c>
      <c r="V66">
        <v>978</v>
      </c>
      <c r="W66" s="4">
        <v>13.777777777777777</v>
      </c>
      <c r="X66" s="4">
        <v>22.01019912891698</v>
      </c>
      <c r="Y66" s="4">
        <v>15.736313250362732</v>
      </c>
      <c r="Z66" s="4">
        <v>41.406172234429761</v>
      </c>
      <c r="AA66" s="4">
        <v>71.495551485894453</v>
      </c>
      <c r="AB66" s="4">
        <v>22.291528374054561</v>
      </c>
      <c r="AC66" s="12">
        <v>6224.94</v>
      </c>
      <c r="AD66" t="str">
        <f>IF(I66="","",IF(I66&lt;=0,"No rainfall",IF(I66&lt;=0.49,"Trace (Intermittent) rainfall",IF(I66&lt;=0.99,"Light rainfall",IF(I66&lt;=3,"Moderate rainfall",IF(I66&lt;=6,"Heavy rainfall",IF(I66&lt;=12,"Intense rainfall",IF(I66&lt;=20,"Torrential rainfall",IF(I66&lt;=32,"Deluge rainfall","Extreme rainfall")))))))))</f>
        <v>Trace (Intermittent) rainfall</v>
      </c>
      <c r="AE66" t="str">
        <f>IF(AND(I66&gt;=0,I66&lt;=0.99),"Non-Rainy",IF(AND(I66&gt;=1,I66&lt;=32),"Rainy",IF(I66 &gt;32, "Storm", " ")))</f>
        <v>Non-Rainy</v>
      </c>
      <c r="AF66" t="str">
        <f>IF(AB66 &lt; 29, "No discomfort",
    IF(AND(AB66 &gt;= 30, AB66 &lt;= 39), "Some discomfort",
        IF(AND(AB66 &gt;= 40, AB66 &lt;= 45), "Great discomfort",
            IF(AB66 &gt; 45, "Dangerous",
                IF(AB66 &gt; 54, "Heat Stroke Imminent", "")
            ))))</f>
        <v>No discomfort</v>
      </c>
    </row>
    <row r="67" spans="1:32" x14ac:dyDescent="0.3">
      <c r="A67">
        <v>1</v>
      </c>
      <c r="B67" s="1">
        <v>44361</v>
      </c>
      <c r="C67" t="str">
        <f t="shared" si="0"/>
        <v>Monday</v>
      </c>
      <c r="D67" t="str">
        <f t="shared" si="1"/>
        <v>Jun</v>
      </c>
      <c r="E67">
        <v>15.8</v>
      </c>
      <c r="F67">
        <v>7</v>
      </c>
      <c r="G67" s="19">
        <v>14.388888888888889</v>
      </c>
      <c r="H67">
        <v>8.5</v>
      </c>
      <c r="I67">
        <v>0.6</v>
      </c>
      <c r="J67">
        <v>1010.3</v>
      </c>
      <c r="K67">
        <v>4.8</v>
      </c>
      <c r="L67">
        <v>10</v>
      </c>
      <c r="M67">
        <v>280</v>
      </c>
      <c r="N67">
        <v>16</v>
      </c>
      <c r="O67">
        <v>16.641999999999999</v>
      </c>
      <c r="P67">
        <v>2.2999999999999998</v>
      </c>
      <c r="Q67">
        <v>3.3</v>
      </c>
      <c r="R67">
        <v>34.200000000000003</v>
      </c>
      <c r="S67">
        <v>34.200000000000003</v>
      </c>
      <c r="T67">
        <v>31.5</v>
      </c>
      <c r="U67">
        <v>3.1</v>
      </c>
      <c r="V67">
        <v>1773</v>
      </c>
      <c r="W67" s="4">
        <v>9.0555555555555536</v>
      </c>
      <c r="X67" s="4">
        <v>16.37149348603727</v>
      </c>
      <c r="Y67" s="4">
        <v>11.514291322220643</v>
      </c>
      <c r="Z67" s="4">
        <v>30.97929608974853</v>
      </c>
      <c r="AA67" s="4">
        <v>70.331343515121688</v>
      </c>
      <c r="AB67" s="4">
        <v>15.243308692099413</v>
      </c>
      <c r="AC67" s="12">
        <v>3151.46</v>
      </c>
      <c r="AD67" t="str">
        <f>IF(I67="","",IF(I67&lt;=0,"No rainfall",IF(I67&lt;=0.49,"Trace (Intermittent) rainfall",IF(I67&lt;=0.99,"Light rainfall",IF(I67&lt;=3,"Moderate rainfall",IF(I67&lt;=6,"Heavy rainfall",IF(I67&lt;=12,"Intense rainfall",IF(I67&lt;=20,"Torrential rainfall",IF(I67&lt;=32,"Deluge rainfall","Extreme rainfall")))))))))</f>
        <v>Light rainfall</v>
      </c>
      <c r="AE67" t="str">
        <f>IF(AND(I67&gt;=0,I67&lt;=0.99),"Non-Rainy",IF(AND(I67&gt;=1,I67&lt;=32),"Rainy",IF(I67 &gt;32, "Storm", " ")))</f>
        <v>Non-Rainy</v>
      </c>
      <c r="AF67" t="str">
        <f>IF(AB67 &lt; 29, "No discomfort",
    IF(AND(AB67 &gt;= 30, AB67 &lt;= 39), "Some discomfort",
        IF(AND(AB67 &gt;= 40, AB67 &lt;= 45), "Great discomfort",
            IF(AB67 &gt; 45, "Dangerous",
                IF(AB67 &gt; 54, "Heat Stroke Imminent", "")
            ))))</f>
        <v>No discomfort</v>
      </c>
    </row>
    <row r="68" spans="1:32" x14ac:dyDescent="0.3">
      <c r="A68">
        <v>1</v>
      </c>
      <c r="B68" s="1">
        <v>44362</v>
      </c>
      <c r="C68" t="str">
        <f t="shared" si="0"/>
        <v>Tuesday</v>
      </c>
      <c r="D68" t="str">
        <f t="shared" si="1"/>
        <v>Jun</v>
      </c>
      <c r="E68">
        <v>20.9</v>
      </c>
      <c r="F68">
        <v>4.9000000000000004</v>
      </c>
      <c r="G68" s="19">
        <v>15.166666666666666</v>
      </c>
      <c r="H68">
        <v>1.3</v>
      </c>
      <c r="I68">
        <v>2</v>
      </c>
      <c r="J68">
        <v>1004.8</v>
      </c>
      <c r="K68">
        <v>7.6</v>
      </c>
      <c r="L68">
        <v>14</v>
      </c>
      <c r="M68">
        <v>200</v>
      </c>
      <c r="N68">
        <v>22</v>
      </c>
      <c r="O68">
        <v>15.818</v>
      </c>
      <c r="P68">
        <v>2.6</v>
      </c>
      <c r="Q68">
        <v>3.6</v>
      </c>
      <c r="R68">
        <v>34</v>
      </c>
      <c r="S68">
        <v>34</v>
      </c>
      <c r="T68">
        <v>31.5</v>
      </c>
      <c r="U68">
        <v>9</v>
      </c>
      <c r="V68">
        <v>1542</v>
      </c>
      <c r="W68" s="4">
        <v>9.0555555555555536</v>
      </c>
      <c r="X68" s="4">
        <v>17.212358160138457</v>
      </c>
      <c r="Y68" s="4">
        <v>11.514291322220643</v>
      </c>
      <c r="Z68" s="4">
        <v>32.539346364567614</v>
      </c>
      <c r="AA68" s="4">
        <v>66.895489944464543</v>
      </c>
      <c r="AB68" s="4">
        <v>16.02108646987719</v>
      </c>
      <c r="AC68" s="12">
        <v>3056.4</v>
      </c>
      <c r="AD68" t="str">
        <f>IF(I68="","",IF(I68&lt;=0,"No rainfall",IF(I68&lt;=0.49,"Trace (Intermittent) rainfall",IF(I68&lt;=0.99,"Light rainfall",IF(I68&lt;=3,"Moderate rainfall",IF(I68&lt;=6,"Heavy rainfall",IF(I68&lt;=12,"Intense rainfall",IF(I68&lt;=20,"Torrential rainfall",IF(I68&lt;=32,"Deluge rainfall","Extreme rainfall")))))))))</f>
        <v>Moderate rainfall</v>
      </c>
      <c r="AE68" t="str">
        <f>IF(AND(I68&gt;=0,I68&lt;=0.99),"Non-Rainy",IF(AND(I68&gt;=1,I68&lt;=32),"Rainy",IF(I68 &gt;32, "Storm", " ")))</f>
        <v>Rainy</v>
      </c>
      <c r="AF68" t="str">
        <f>IF(AB68 &lt; 29, "No discomfort",
    IF(AND(AB68 &gt;= 30, AB68 &lt;= 39), "Some discomfort",
        IF(AND(AB68 &gt;= 40, AB68 &lt;= 45), "Great discomfort",
            IF(AB68 &gt; 45, "Dangerous",
                IF(AB68 &gt; 54, "Heat Stroke Imminent", "")
            ))))</f>
        <v>No discomfort</v>
      </c>
    </row>
    <row r="69" spans="1:32" x14ac:dyDescent="0.3">
      <c r="A69">
        <v>1</v>
      </c>
      <c r="B69" s="1">
        <v>44363</v>
      </c>
      <c r="C69" t="str">
        <f t="shared" si="0"/>
        <v>Wednesday</v>
      </c>
      <c r="D69" t="str">
        <f t="shared" si="1"/>
        <v>Jun</v>
      </c>
      <c r="E69">
        <v>17.600000000000001</v>
      </c>
      <c r="F69">
        <v>8.6999999999999993</v>
      </c>
      <c r="G69" s="19">
        <v>14.555555555555555</v>
      </c>
      <c r="H69">
        <v>10.3</v>
      </c>
      <c r="I69">
        <v>1.2</v>
      </c>
      <c r="J69">
        <v>997.8</v>
      </c>
      <c r="K69">
        <v>4.8</v>
      </c>
      <c r="L69">
        <v>10</v>
      </c>
      <c r="M69">
        <v>220</v>
      </c>
      <c r="N69">
        <v>15</v>
      </c>
      <c r="O69">
        <v>16.372</v>
      </c>
      <c r="P69">
        <v>2.5</v>
      </c>
      <c r="Q69">
        <v>3.4</v>
      </c>
      <c r="R69">
        <v>34.5</v>
      </c>
      <c r="S69">
        <v>34.5</v>
      </c>
      <c r="T69">
        <v>32.299999999999997</v>
      </c>
      <c r="U69">
        <v>3.3</v>
      </c>
      <c r="V69">
        <v>1545</v>
      </c>
      <c r="W69" s="4">
        <v>10</v>
      </c>
      <c r="X69" s="4">
        <v>16.548580640434054</v>
      </c>
      <c r="Y69" s="4">
        <v>12.268294378187747</v>
      </c>
      <c r="Z69" s="4">
        <v>31.308007287818185</v>
      </c>
      <c r="AA69" s="4">
        <v>74.135024898823957</v>
      </c>
      <c r="AB69" s="4">
        <v>15.833824497683938</v>
      </c>
      <c r="AC69" s="12">
        <v>3145.55</v>
      </c>
      <c r="AD69" t="str">
        <f>IF(I69="","",IF(I69&lt;=0,"No rainfall",IF(I69&lt;=0.49,"Trace (Intermittent) rainfall",IF(I69&lt;=0.99,"Light rainfall",IF(I69&lt;=3,"Moderate rainfall",IF(I69&lt;=6,"Heavy rainfall",IF(I69&lt;=12,"Intense rainfall",IF(I69&lt;=20,"Torrential rainfall",IF(I69&lt;=32,"Deluge rainfall","Extreme rainfall")))))))))</f>
        <v>Moderate rainfall</v>
      </c>
      <c r="AE69" t="str">
        <f>IF(AND(I69&gt;=0,I69&lt;=0.99),"Non-Rainy",IF(AND(I69&gt;=1,I69&lt;=32),"Rainy",IF(I69 &gt;32, "Storm", " ")))</f>
        <v>Rainy</v>
      </c>
      <c r="AF69" t="str">
        <f>IF(AB69 &lt; 29, "No discomfort",
    IF(AND(AB69 &gt;= 30, AB69 &lt;= 39), "Some discomfort",
        IF(AND(AB69 &gt;= 40, AB69 &lt;= 45), "Great discomfort",
            IF(AB69 &gt; 45, "Dangerous",
                IF(AB69 &gt; 54, "Heat Stroke Imminent", "")
            ))))</f>
        <v>No discomfort</v>
      </c>
    </row>
    <row r="70" spans="1:32" x14ac:dyDescent="0.3">
      <c r="A70">
        <v>1</v>
      </c>
      <c r="B70" s="1">
        <v>44364</v>
      </c>
      <c r="C70" t="str">
        <f t="shared" si="0"/>
        <v>Thursday</v>
      </c>
      <c r="D70" t="str">
        <f t="shared" si="1"/>
        <v>Jun</v>
      </c>
      <c r="E70">
        <v>17.600000000000001</v>
      </c>
      <c r="F70">
        <v>6.4</v>
      </c>
      <c r="G70" s="19">
        <v>12.833333333333334</v>
      </c>
      <c r="H70">
        <v>2.1</v>
      </c>
      <c r="I70">
        <v>0</v>
      </c>
      <c r="J70">
        <v>1003.6</v>
      </c>
      <c r="K70">
        <v>4.7</v>
      </c>
      <c r="L70">
        <v>9</v>
      </c>
      <c r="M70">
        <v>290</v>
      </c>
      <c r="N70">
        <v>17</v>
      </c>
      <c r="O70">
        <v>16.18</v>
      </c>
      <c r="P70">
        <v>3.2</v>
      </c>
      <c r="Q70">
        <v>4.5</v>
      </c>
      <c r="R70">
        <v>36.799999999999997</v>
      </c>
      <c r="S70">
        <v>36.799999999999997</v>
      </c>
      <c r="T70">
        <v>34.799999999999997</v>
      </c>
      <c r="U70">
        <v>8.1999999999999993</v>
      </c>
      <c r="V70">
        <v>2272</v>
      </c>
      <c r="W70" s="4">
        <v>7.3888888888888875</v>
      </c>
      <c r="X70" s="4">
        <v>14.79718064334134</v>
      </c>
      <c r="Y70" s="4">
        <v>10.282696131225279</v>
      </c>
      <c r="Z70" s="4">
        <v>28.053069632262222</v>
      </c>
      <c r="AA70" s="4">
        <v>69.490914378019994</v>
      </c>
      <c r="AB70" s="4">
        <v>12.996882140395531</v>
      </c>
      <c r="AC70" s="12">
        <v>4708.26</v>
      </c>
      <c r="AD70" t="str">
        <f>IF(I70="","",IF(I70&lt;=0,"No rainfall",IF(I70&lt;=0.49,"Trace (Intermittent) rainfall",IF(I70&lt;=0.99,"Light rainfall",IF(I70&lt;=3,"Moderate rainfall",IF(I70&lt;=6,"Heavy rainfall",IF(I70&lt;=12,"Intense rainfall",IF(I70&lt;=20,"Torrential rainfall",IF(I70&lt;=32,"Deluge rainfall","Extreme rainfall")))))))))</f>
        <v>No rainfall</v>
      </c>
      <c r="AE70" t="str">
        <f>IF(AND(I70&gt;=0,I70&lt;=0.99),"Non-Rainy",IF(AND(I70&gt;=1,I70&lt;=32),"Rainy",IF(I70 &gt;32, "Storm", " ")))</f>
        <v>Non-Rainy</v>
      </c>
      <c r="AF70" t="str">
        <f>IF(AB70 &lt; 29, "No discomfort",
    IF(AND(AB70 &gt;= 30, AB70 &lt;= 39), "Some discomfort",
        IF(AND(AB70 &gt;= 40, AB70 &lt;= 45), "Great discomfort",
            IF(AB70 &gt; 45, "Dangerous",
                IF(AB70 &gt; 54, "Heat Stroke Imminent", "")
            ))))</f>
        <v>No discomfort</v>
      </c>
    </row>
    <row r="71" spans="1:32" x14ac:dyDescent="0.3">
      <c r="A71">
        <v>1</v>
      </c>
      <c r="B71" s="1">
        <v>44365</v>
      </c>
      <c r="C71" t="str">
        <f t="shared" si="0"/>
        <v>Friday</v>
      </c>
      <c r="D71" t="str">
        <f t="shared" si="1"/>
        <v>Jun</v>
      </c>
      <c r="E71">
        <v>16</v>
      </c>
      <c r="F71">
        <v>3.7</v>
      </c>
      <c r="G71" s="19">
        <v>10.999999999999998</v>
      </c>
      <c r="H71">
        <v>-1.2</v>
      </c>
      <c r="I71">
        <v>0</v>
      </c>
      <c r="J71">
        <v>1006.7</v>
      </c>
      <c r="K71">
        <v>3.1</v>
      </c>
      <c r="L71">
        <v>6</v>
      </c>
      <c r="M71">
        <v>10</v>
      </c>
      <c r="N71">
        <v>11</v>
      </c>
      <c r="O71">
        <v>15.83</v>
      </c>
      <c r="P71">
        <v>2.9</v>
      </c>
      <c r="Q71">
        <v>3.9</v>
      </c>
      <c r="R71">
        <v>38.700000000000003</v>
      </c>
      <c r="S71">
        <v>38.700000000000003</v>
      </c>
      <c r="T71">
        <v>36.9</v>
      </c>
      <c r="U71">
        <v>5.4</v>
      </c>
      <c r="V71">
        <v>2070</v>
      </c>
      <c r="W71" s="4">
        <v>5.6111111111111116</v>
      </c>
      <c r="X71" s="4">
        <v>13.113648252909167</v>
      </c>
      <c r="Y71" s="4">
        <v>9.0982855190421681</v>
      </c>
      <c r="Z71" s="4">
        <v>24.915451030736872</v>
      </c>
      <c r="AA71" s="4">
        <v>69.380277277330364</v>
      </c>
      <c r="AB71" s="4">
        <v>10.500893417272827</v>
      </c>
      <c r="AC71" s="12">
        <v>6677.05</v>
      </c>
      <c r="AD71" t="str">
        <f>IF(I71="","",IF(I71&lt;=0,"No rainfall",IF(I71&lt;=0.49,"Trace (Intermittent) rainfall",IF(I71&lt;=0.99,"Light rainfall",IF(I71&lt;=3,"Moderate rainfall",IF(I71&lt;=6,"Heavy rainfall",IF(I71&lt;=12,"Intense rainfall",IF(I71&lt;=20,"Torrential rainfall",IF(I71&lt;=32,"Deluge rainfall","Extreme rainfall")))))))))</f>
        <v>No rainfall</v>
      </c>
      <c r="AE71" t="str">
        <f>IF(AND(I71&gt;=0,I71&lt;=0.99),"Non-Rainy",IF(AND(I71&gt;=1,I71&lt;=32),"Rainy",IF(I71 &gt;32, "Storm", " ")))</f>
        <v>Non-Rainy</v>
      </c>
      <c r="AF71" t="str">
        <f>IF(AB71 &lt; 29, "No discomfort",
    IF(AND(AB71 &gt;= 30, AB71 &lt;= 39), "Some discomfort",
        IF(AND(AB71 &gt;= 40, AB71 &lt;= 45), "Great discomfort",
            IF(AB71 &gt; 45, "Dangerous",
                IF(AB71 &gt; 54, "Heat Stroke Imminent", "")
            ))))</f>
        <v>No discomfort</v>
      </c>
    </row>
    <row r="72" spans="1:32" x14ac:dyDescent="0.3">
      <c r="A72">
        <v>1</v>
      </c>
      <c r="B72" s="1">
        <v>44366</v>
      </c>
      <c r="C72" t="str">
        <f t="shared" si="0"/>
        <v>Saturday</v>
      </c>
      <c r="D72" t="str">
        <f t="shared" si="1"/>
        <v>Jun</v>
      </c>
      <c r="E72">
        <v>19.2</v>
      </c>
      <c r="F72">
        <v>5.7</v>
      </c>
      <c r="G72" s="19">
        <v>11.500000000000002</v>
      </c>
      <c r="H72">
        <v>2.7</v>
      </c>
      <c r="I72">
        <v>0</v>
      </c>
      <c r="J72">
        <v>1000.4</v>
      </c>
      <c r="K72">
        <v>5.8</v>
      </c>
      <c r="L72">
        <v>11</v>
      </c>
      <c r="M72">
        <v>100</v>
      </c>
      <c r="N72">
        <v>16</v>
      </c>
      <c r="O72">
        <v>16.766999999999999</v>
      </c>
      <c r="P72">
        <v>3.5</v>
      </c>
      <c r="Q72">
        <v>4.9000000000000004</v>
      </c>
      <c r="R72">
        <v>40.9</v>
      </c>
      <c r="S72">
        <v>40.9</v>
      </c>
      <c r="T72">
        <v>39.5</v>
      </c>
      <c r="U72">
        <v>6.3</v>
      </c>
      <c r="V72">
        <v>2362</v>
      </c>
      <c r="W72" s="4">
        <v>7.0555555555555571</v>
      </c>
      <c r="X72" s="4">
        <v>13.555205460801766</v>
      </c>
      <c r="Y72" s="4">
        <v>10.050800830753948</v>
      </c>
      <c r="Z72" s="4">
        <v>25.739267885741132</v>
      </c>
      <c r="AA72" s="4">
        <v>74.147167003984777</v>
      </c>
      <c r="AB72" s="4">
        <v>11.53367102255149</v>
      </c>
      <c r="AC72" s="12">
        <v>6709.96</v>
      </c>
      <c r="AD72" t="str">
        <f>IF(I72="","",IF(I72&lt;=0,"No rainfall",IF(I72&lt;=0.49,"Trace (Intermittent) rainfall",IF(I72&lt;=0.99,"Light rainfall",IF(I72&lt;=3,"Moderate rainfall",IF(I72&lt;=6,"Heavy rainfall",IF(I72&lt;=12,"Intense rainfall",IF(I72&lt;=20,"Torrential rainfall",IF(I72&lt;=32,"Deluge rainfall","Extreme rainfall")))))))))</f>
        <v>No rainfall</v>
      </c>
      <c r="AE72" t="str">
        <f>IF(AND(I72&gt;=0,I72&lt;=0.99),"Non-Rainy",IF(AND(I72&gt;=1,I72&lt;=32),"Rainy",IF(I72 &gt;32, "Storm", " ")))</f>
        <v>Non-Rainy</v>
      </c>
      <c r="AF72" t="str">
        <f>IF(AB72 &lt; 29, "No discomfort",
    IF(AND(AB72 &gt;= 30, AB72 &lt;= 39), "Some discomfort",
        IF(AND(AB72 &gt;= 40, AB72 &lt;= 45), "Great discomfort",
            IF(AB72 &gt; 45, "Dangerous",
                IF(AB72 &gt; 54, "Heat Stroke Imminent", "")
            ))))</f>
        <v>No discomfort</v>
      </c>
    </row>
    <row r="73" spans="1:32" x14ac:dyDescent="0.3">
      <c r="A73">
        <v>1</v>
      </c>
      <c r="B73" s="1">
        <v>44367</v>
      </c>
      <c r="C73" t="str">
        <f t="shared" si="0"/>
        <v>Sunday</v>
      </c>
      <c r="D73" t="str">
        <f t="shared" si="1"/>
        <v>Jun</v>
      </c>
      <c r="E73">
        <v>18.899999999999999</v>
      </c>
      <c r="F73">
        <v>10.8</v>
      </c>
      <c r="G73" s="19">
        <v>14.166666666666666</v>
      </c>
      <c r="H73">
        <v>7.5</v>
      </c>
      <c r="I73">
        <v>0</v>
      </c>
      <c r="J73">
        <v>1000</v>
      </c>
      <c r="K73">
        <v>5.5</v>
      </c>
      <c r="L73">
        <v>10</v>
      </c>
      <c r="M73">
        <v>90</v>
      </c>
      <c r="N73">
        <v>17</v>
      </c>
      <c r="O73">
        <v>17.805</v>
      </c>
      <c r="P73">
        <v>3.6</v>
      </c>
      <c r="Q73">
        <v>4.9000000000000004</v>
      </c>
      <c r="R73">
        <v>43.2</v>
      </c>
      <c r="S73">
        <v>43.2</v>
      </c>
      <c r="T73">
        <v>42</v>
      </c>
      <c r="U73">
        <v>9.6</v>
      </c>
      <c r="V73">
        <v>2384</v>
      </c>
      <c r="W73" s="4">
        <v>10.333333333333334</v>
      </c>
      <c r="X73" s="4">
        <v>16.137964131277801</v>
      </c>
      <c r="Y73" s="4">
        <v>12.544592653717066</v>
      </c>
      <c r="Z73" s="4">
        <v>30.545681253394811</v>
      </c>
      <c r="AA73" s="4">
        <v>77.733427535656489</v>
      </c>
      <c r="AB73" s="4">
        <v>15.600416497320749</v>
      </c>
      <c r="AC73" s="12">
        <v>6275.71</v>
      </c>
      <c r="AD73" t="str">
        <f>IF(I73="","",IF(I73&lt;=0,"No rainfall",IF(I73&lt;=0.49,"Trace (Intermittent) rainfall",IF(I73&lt;=0.99,"Light rainfall",IF(I73&lt;=3,"Moderate rainfall",IF(I73&lt;=6,"Heavy rainfall",IF(I73&lt;=12,"Intense rainfall",IF(I73&lt;=20,"Torrential rainfall",IF(I73&lt;=32,"Deluge rainfall","Extreme rainfall")))))))))</f>
        <v>No rainfall</v>
      </c>
      <c r="AE73" t="str">
        <f>IF(AND(I73&gt;=0,I73&lt;=0.99),"Non-Rainy",IF(AND(I73&gt;=1,I73&lt;=32),"Rainy",IF(I73 &gt;32, "Storm", " ")))</f>
        <v>Non-Rainy</v>
      </c>
      <c r="AF73" t="str">
        <f>IF(AB73 &lt; 29, "No discomfort",
    IF(AND(AB73 &gt;= 30, AB73 &lt;= 39), "Some discomfort",
        IF(AND(AB73 &gt;= 40, AB73 &lt;= 45), "Great discomfort",
            IF(AB73 &gt; 45, "Dangerous",
                IF(AB73 &gt; 54, "Heat Stroke Imminent", "")
            ))))</f>
        <v>No discomfort</v>
      </c>
    </row>
    <row r="74" spans="1:32" x14ac:dyDescent="0.3">
      <c r="A74">
        <v>1</v>
      </c>
      <c r="B74" s="1">
        <v>44368</v>
      </c>
      <c r="C74" t="str">
        <f t="shared" si="0"/>
        <v>Monday</v>
      </c>
      <c r="D74" t="str">
        <f t="shared" si="1"/>
        <v>Jun</v>
      </c>
      <c r="E74">
        <v>16.399999999999999</v>
      </c>
      <c r="F74">
        <v>8</v>
      </c>
      <c r="G74" s="19">
        <v>12.555555555555555</v>
      </c>
      <c r="H74">
        <v>8.6999999999999993</v>
      </c>
      <c r="I74">
        <v>0</v>
      </c>
      <c r="J74">
        <v>1007.5</v>
      </c>
      <c r="K74">
        <v>6.5</v>
      </c>
      <c r="L74">
        <v>10</v>
      </c>
      <c r="M74">
        <v>350</v>
      </c>
      <c r="N74">
        <v>23</v>
      </c>
      <c r="O74">
        <v>17.510000000000002</v>
      </c>
      <c r="P74">
        <v>3.6</v>
      </c>
      <c r="Q74">
        <v>5.0999999999999996</v>
      </c>
      <c r="R74">
        <v>45.4</v>
      </c>
      <c r="S74">
        <v>45.4</v>
      </c>
      <c r="T74">
        <v>44.5</v>
      </c>
      <c r="U74">
        <v>9.1</v>
      </c>
      <c r="V74">
        <v>2542</v>
      </c>
      <c r="W74" s="4">
        <v>5.9444444444444464</v>
      </c>
      <c r="X74" s="4">
        <v>14.530500823095714</v>
      </c>
      <c r="Y74" s="4">
        <v>9.3107311176271548</v>
      </c>
      <c r="Z74" s="4">
        <v>27.556651889726496</v>
      </c>
      <c r="AA74" s="4">
        <v>64.077152129733065</v>
      </c>
      <c r="AB74" s="4">
        <v>12.175179575701806</v>
      </c>
      <c r="AC74" s="12">
        <v>3278.55</v>
      </c>
      <c r="AD74" t="str">
        <f>IF(I74="","",IF(I74&lt;=0,"No rainfall",IF(I74&lt;=0.49,"Trace (Intermittent) rainfall",IF(I74&lt;=0.99,"Light rainfall",IF(I74&lt;=3,"Moderate rainfall",IF(I74&lt;=6,"Heavy rainfall",IF(I74&lt;=12,"Intense rainfall",IF(I74&lt;=20,"Torrential rainfall",IF(I74&lt;=32,"Deluge rainfall","Extreme rainfall")))))))))</f>
        <v>No rainfall</v>
      </c>
      <c r="AE74" t="str">
        <f>IF(AND(I74&gt;=0,I74&lt;=0.99),"Non-Rainy",IF(AND(I74&gt;=1,I74&lt;=32),"Rainy",IF(I74 &gt;32, "Storm", " ")))</f>
        <v>Non-Rainy</v>
      </c>
      <c r="AF74" t="str">
        <f>IF(AB74 &lt; 29, "No discomfort",
    IF(AND(AB74 &gt;= 30, AB74 &lt;= 39), "Some discomfort",
        IF(AND(AB74 &gt;= 40, AB74 &lt;= 45), "Great discomfort",
            IF(AB74 &gt; 45, "Dangerous",
                IF(AB74 &gt; 54, "Heat Stroke Imminent", "")
            ))))</f>
        <v>No discomfort</v>
      </c>
    </row>
    <row r="75" spans="1:32" x14ac:dyDescent="0.3">
      <c r="A75">
        <v>1</v>
      </c>
      <c r="B75" s="1">
        <v>44369</v>
      </c>
      <c r="C75" t="str">
        <f t="shared" si="0"/>
        <v>Tuesday</v>
      </c>
      <c r="D75" t="str">
        <f t="shared" si="1"/>
        <v>Jun</v>
      </c>
      <c r="E75">
        <v>16.2</v>
      </c>
      <c r="F75">
        <v>5.0999999999999996</v>
      </c>
      <c r="G75" s="19">
        <v>11.888888888888889</v>
      </c>
      <c r="H75">
        <v>-0.9</v>
      </c>
      <c r="I75">
        <v>1.4</v>
      </c>
      <c r="J75">
        <v>1012.7</v>
      </c>
      <c r="K75">
        <v>4</v>
      </c>
      <c r="L75">
        <v>7</v>
      </c>
      <c r="M75">
        <v>330</v>
      </c>
      <c r="N75">
        <v>13</v>
      </c>
      <c r="O75">
        <v>16.373000000000001</v>
      </c>
      <c r="P75">
        <v>2.8</v>
      </c>
      <c r="Q75">
        <v>3.8</v>
      </c>
      <c r="R75">
        <v>45.6</v>
      </c>
      <c r="S75">
        <v>45.6</v>
      </c>
      <c r="T75">
        <v>44.9</v>
      </c>
      <c r="U75">
        <v>9.5</v>
      </c>
      <c r="V75">
        <v>2000</v>
      </c>
      <c r="W75" s="4">
        <v>5.7222222222222205</v>
      </c>
      <c r="X75" s="4">
        <v>13.907616668398722</v>
      </c>
      <c r="Y75" s="4">
        <v>9.168620977625384</v>
      </c>
      <c r="Z75" s="4">
        <v>26.396306975758275</v>
      </c>
      <c r="AA75" s="4">
        <v>65.925177521311625</v>
      </c>
      <c r="AB75" s="4">
        <v>11.429084765751695</v>
      </c>
      <c r="AC75" s="12">
        <v>3496.26</v>
      </c>
      <c r="AD75" t="str">
        <f>IF(I75="","",IF(I75&lt;=0,"No rainfall",IF(I75&lt;=0.49,"Trace (Intermittent) rainfall",IF(I75&lt;=0.99,"Light rainfall",IF(I75&lt;=3,"Moderate rainfall",IF(I75&lt;=6,"Heavy rainfall",IF(I75&lt;=12,"Intense rainfall",IF(I75&lt;=20,"Torrential rainfall",IF(I75&lt;=32,"Deluge rainfall","Extreme rainfall")))))))))</f>
        <v>Moderate rainfall</v>
      </c>
      <c r="AE75" t="str">
        <f>IF(AND(I75&gt;=0,I75&lt;=0.99),"Non-Rainy",IF(AND(I75&gt;=1,I75&lt;=32),"Rainy",IF(I75 &gt;32, "Storm", " ")))</f>
        <v>Rainy</v>
      </c>
      <c r="AF75" t="str">
        <f>IF(AB75 &lt; 29, "No discomfort",
    IF(AND(AB75 &gt;= 30, AB75 &lt;= 39), "Some discomfort",
        IF(AND(AB75 &gt;= 40, AB75 &lt;= 45), "Great discomfort",
            IF(AB75 &gt; 45, "Dangerous",
                IF(AB75 &gt; 54, "Heat Stroke Imminent", "")
            ))))</f>
        <v>No discomfort</v>
      </c>
    </row>
    <row r="76" spans="1:32" x14ac:dyDescent="0.3">
      <c r="A76">
        <v>1</v>
      </c>
      <c r="B76" s="1">
        <v>44370</v>
      </c>
      <c r="C76" t="str">
        <f t="shared" si="0"/>
        <v>Wednesday</v>
      </c>
      <c r="D76" t="str">
        <f t="shared" si="1"/>
        <v>Jun</v>
      </c>
      <c r="E76">
        <v>20.8</v>
      </c>
      <c r="F76">
        <v>9.6</v>
      </c>
      <c r="G76" s="19">
        <v>13.722222222222223</v>
      </c>
      <c r="H76">
        <v>9.8000000000000007</v>
      </c>
      <c r="I76">
        <v>1.8</v>
      </c>
      <c r="J76">
        <v>1012.6</v>
      </c>
      <c r="K76">
        <v>3.9</v>
      </c>
      <c r="L76">
        <v>7</v>
      </c>
      <c r="M76">
        <v>290</v>
      </c>
      <c r="N76">
        <v>12</v>
      </c>
      <c r="O76">
        <v>16.332999999999998</v>
      </c>
      <c r="P76">
        <v>1.9</v>
      </c>
      <c r="Q76">
        <v>2.5</v>
      </c>
      <c r="R76">
        <v>45</v>
      </c>
      <c r="S76">
        <v>45</v>
      </c>
      <c r="T76">
        <v>44.4</v>
      </c>
      <c r="U76">
        <v>0</v>
      </c>
      <c r="V76">
        <v>997</v>
      </c>
      <c r="W76" s="4">
        <v>12.5</v>
      </c>
      <c r="X76" s="4">
        <v>15.679656669751271</v>
      </c>
      <c r="Y76" s="4">
        <v>14.477674239131623</v>
      </c>
      <c r="Z76" s="4">
        <v>29.694248093215599</v>
      </c>
      <c r="AA76" s="4">
        <v>92.334127870679225</v>
      </c>
      <c r="AB76" s="4">
        <v>16.246174086209511</v>
      </c>
      <c r="AC76" s="12">
        <v>3890.75</v>
      </c>
      <c r="AD76" t="str">
        <f>IF(I76="","",IF(I76&lt;=0,"No rainfall",IF(I76&lt;=0.49,"Trace (Intermittent) rainfall",IF(I76&lt;=0.99,"Light rainfall",IF(I76&lt;=3,"Moderate rainfall",IF(I76&lt;=6,"Heavy rainfall",IF(I76&lt;=12,"Intense rainfall",IF(I76&lt;=20,"Torrential rainfall",IF(I76&lt;=32,"Deluge rainfall","Extreme rainfall")))))))))</f>
        <v>Moderate rainfall</v>
      </c>
      <c r="AE76" t="str">
        <f>IF(AND(I76&gt;=0,I76&lt;=0.99),"Non-Rainy",IF(AND(I76&gt;=1,I76&lt;=32),"Rainy",IF(I76 &gt;32, "Storm", " ")))</f>
        <v>Rainy</v>
      </c>
      <c r="AF76" t="str">
        <f>IF(AB76 &lt; 29, "No discomfort",
    IF(AND(AB76 &gt;= 30, AB76 &lt;= 39), "Some discomfort",
        IF(AND(AB76 &gt;= 40, AB76 &lt;= 45), "Great discomfort",
            IF(AB76 &gt; 45, "Dangerous",
                IF(AB76 &gt; 54, "Heat Stroke Imminent", "")
            ))))</f>
        <v>No discomfort</v>
      </c>
    </row>
    <row r="77" spans="1:32" x14ac:dyDescent="0.3">
      <c r="A77">
        <v>1</v>
      </c>
      <c r="B77" s="1">
        <v>44371</v>
      </c>
      <c r="C77" t="str">
        <f t="shared" si="0"/>
        <v>Thursday</v>
      </c>
      <c r="D77" t="str">
        <f t="shared" si="1"/>
        <v>Jun</v>
      </c>
      <c r="E77">
        <v>16.5</v>
      </c>
      <c r="F77">
        <v>9.9</v>
      </c>
      <c r="G77" s="19">
        <v>15.055555555555555</v>
      </c>
      <c r="H77">
        <v>7.6</v>
      </c>
      <c r="I77">
        <v>4.5</v>
      </c>
      <c r="J77">
        <v>1010.4</v>
      </c>
      <c r="K77">
        <v>5.2</v>
      </c>
      <c r="L77">
        <v>10</v>
      </c>
      <c r="M77">
        <v>220</v>
      </c>
      <c r="N77">
        <v>18</v>
      </c>
      <c r="O77">
        <v>15.962</v>
      </c>
      <c r="P77">
        <v>1.6</v>
      </c>
      <c r="Q77">
        <v>2.2000000000000002</v>
      </c>
      <c r="R77">
        <v>41.4</v>
      </c>
      <c r="S77">
        <v>41.4</v>
      </c>
      <c r="T77">
        <v>40.9</v>
      </c>
      <c r="U77">
        <v>2.9</v>
      </c>
      <c r="V77">
        <v>984</v>
      </c>
      <c r="W77" s="4">
        <v>12.777777777777779</v>
      </c>
      <c r="X77" s="4">
        <v>17.089963349420515</v>
      </c>
      <c r="Y77" s="4">
        <v>14.743503550469562</v>
      </c>
      <c r="Z77" s="4">
        <v>32.312388787966931</v>
      </c>
      <c r="AA77" s="4">
        <v>86.26995417734166</v>
      </c>
      <c r="AB77" s="4">
        <v>17.729748395757721</v>
      </c>
      <c r="AC77" s="12">
        <v>5485.06</v>
      </c>
      <c r="AD77" t="str">
        <f>IF(I77="","",IF(I77&lt;=0,"No rainfall",IF(I77&lt;=0.49,"Trace (Intermittent) rainfall",IF(I77&lt;=0.99,"Light rainfall",IF(I77&lt;=3,"Moderate rainfall",IF(I77&lt;=6,"Heavy rainfall",IF(I77&lt;=12,"Intense rainfall",IF(I77&lt;=20,"Torrential rainfall",IF(I77&lt;=32,"Deluge rainfall","Extreme rainfall")))))))))</f>
        <v>Heavy rainfall</v>
      </c>
      <c r="AE77" t="str">
        <f>IF(AND(I77&gt;=0,I77&lt;=0.99),"Non-Rainy",IF(AND(I77&gt;=1,I77&lt;=32),"Rainy",IF(I77 &gt;32, "Storm", " ")))</f>
        <v>Rainy</v>
      </c>
      <c r="AF77" t="str">
        <f>IF(AB77 &lt; 29, "No discomfort",
    IF(AND(AB77 &gt;= 30, AB77 &lt;= 39), "Some discomfort",
        IF(AND(AB77 &gt;= 40, AB77 &lt;= 45), "Great discomfort",
            IF(AB77 &gt; 45, "Dangerous",
                IF(AB77 &gt; 54, "Heat Stroke Imminent", "")
            ))))</f>
        <v>No discomfort</v>
      </c>
    </row>
    <row r="78" spans="1:32" x14ac:dyDescent="0.3">
      <c r="A78">
        <v>1</v>
      </c>
      <c r="B78" s="1">
        <v>44372</v>
      </c>
      <c r="C78" t="str">
        <f t="shared" si="0"/>
        <v>Friday</v>
      </c>
      <c r="D78" t="str">
        <f t="shared" si="1"/>
        <v>Jun</v>
      </c>
      <c r="E78">
        <v>14.4</v>
      </c>
      <c r="F78">
        <v>9.6</v>
      </c>
      <c r="G78" s="19">
        <v>10.999999999999998</v>
      </c>
      <c r="H78">
        <v>8.9</v>
      </c>
      <c r="I78">
        <v>0</v>
      </c>
      <c r="J78">
        <v>1009.4</v>
      </c>
      <c r="K78">
        <v>6.8</v>
      </c>
      <c r="L78">
        <v>11</v>
      </c>
      <c r="M78">
        <v>340</v>
      </c>
      <c r="N78">
        <v>23</v>
      </c>
      <c r="O78">
        <v>14.677</v>
      </c>
      <c r="P78">
        <v>2.2000000000000002</v>
      </c>
      <c r="Q78">
        <v>3</v>
      </c>
      <c r="R78">
        <v>42.8</v>
      </c>
      <c r="S78">
        <v>42.8</v>
      </c>
      <c r="T78">
        <v>42.4</v>
      </c>
      <c r="U78">
        <v>0</v>
      </c>
      <c r="V78">
        <v>1218</v>
      </c>
      <c r="W78" s="4">
        <v>7.7777777777777777</v>
      </c>
      <c r="X78" s="4">
        <v>13.113648252909167</v>
      </c>
      <c r="Y78" s="4">
        <v>10.559184775027518</v>
      </c>
      <c r="Z78" s="4">
        <v>24.915451030736872</v>
      </c>
      <c r="AA78" s="4">
        <v>80.520573461965782</v>
      </c>
      <c r="AB78" s="4">
        <v>11.318487848839503</v>
      </c>
      <c r="AC78" s="12">
        <v>6790.32</v>
      </c>
      <c r="AD78" t="str">
        <f>IF(I78="","",IF(I78&lt;=0,"No rainfall",IF(I78&lt;=0.49,"Trace (Intermittent) rainfall",IF(I78&lt;=0.99,"Light rainfall",IF(I78&lt;=3,"Moderate rainfall",IF(I78&lt;=6,"Heavy rainfall",IF(I78&lt;=12,"Intense rainfall",IF(I78&lt;=20,"Torrential rainfall",IF(I78&lt;=32,"Deluge rainfall","Extreme rainfall")))))))))</f>
        <v>No rainfall</v>
      </c>
      <c r="AE78" t="str">
        <f>IF(AND(I78&gt;=0,I78&lt;=0.99),"Non-Rainy",IF(AND(I78&gt;=1,I78&lt;=32),"Rainy",IF(I78 &gt;32, "Storm", " ")))</f>
        <v>Non-Rainy</v>
      </c>
      <c r="AF78" t="str">
        <f>IF(AB78 &lt; 29, "No discomfort",
    IF(AND(AB78 &gt;= 30, AB78 &lt;= 39), "Some discomfort",
        IF(AND(AB78 &gt;= 40, AB78 &lt;= 45), "Great discomfort",
            IF(AB78 &gt; 45, "Dangerous",
                IF(AB78 &gt; 54, "Heat Stroke Imminent", "")
            ))))</f>
        <v>No discomfort</v>
      </c>
    </row>
    <row r="79" spans="1:32" x14ac:dyDescent="0.3">
      <c r="A79">
        <v>1</v>
      </c>
      <c r="B79" s="1">
        <v>44373</v>
      </c>
      <c r="C79" t="str">
        <f t="shared" si="0"/>
        <v>Saturday</v>
      </c>
      <c r="D79" t="str">
        <f t="shared" si="1"/>
        <v>Jun</v>
      </c>
      <c r="E79">
        <v>16.100000000000001</v>
      </c>
      <c r="F79">
        <v>7.2</v>
      </c>
      <c r="G79" s="19">
        <v>11.833333333333332</v>
      </c>
      <c r="H79">
        <v>4.3</v>
      </c>
      <c r="I79">
        <v>0</v>
      </c>
      <c r="J79">
        <v>1009.8</v>
      </c>
      <c r="K79">
        <v>4.7</v>
      </c>
      <c r="L79">
        <v>9</v>
      </c>
      <c r="M79">
        <v>10</v>
      </c>
      <c r="N79">
        <v>16</v>
      </c>
      <c r="O79">
        <v>14.208</v>
      </c>
      <c r="P79">
        <v>2</v>
      </c>
      <c r="Q79">
        <v>2.7</v>
      </c>
      <c r="R79">
        <v>44</v>
      </c>
      <c r="S79">
        <v>44</v>
      </c>
      <c r="T79">
        <v>43.8</v>
      </c>
      <c r="U79">
        <v>1.2</v>
      </c>
      <c r="V79">
        <v>1136</v>
      </c>
      <c r="W79" s="4">
        <v>9.0000000000000018</v>
      </c>
      <c r="X79" s="4">
        <v>13.85678461604282</v>
      </c>
      <c r="Y79" s="4">
        <v>11.471236528002885</v>
      </c>
      <c r="Z79" s="4">
        <v>26.301559875840343</v>
      </c>
      <c r="AA79" s="4">
        <v>82.784259450218741</v>
      </c>
      <c r="AB79" s="4">
        <v>12.663570746329663</v>
      </c>
      <c r="AC79" s="12">
        <v>6351.02</v>
      </c>
      <c r="AD79" t="str">
        <f>IF(I79="","",IF(I79&lt;=0,"No rainfall",IF(I79&lt;=0.49,"Trace (Intermittent) rainfall",IF(I79&lt;=0.99,"Light rainfall",IF(I79&lt;=3,"Moderate rainfall",IF(I79&lt;=6,"Heavy rainfall",IF(I79&lt;=12,"Intense rainfall",IF(I79&lt;=20,"Torrential rainfall",IF(I79&lt;=32,"Deluge rainfall","Extreme rainfall")))))))))</f>
        <v>No rainfall</v>
      </c>
      <c r="AE79" t="str">
        <f>IF(AND(I79&gt;=0,I79&lt;=0.99),"Non-Rainy",IF(AND(I79&gt;=1,I79&lt;=32),"Rainy",IF(I79 &gt;32, "Storm", " ")))</f>
        <v>Non-Rainy</v>
      </c>
      <c r="AF79" t="str">
        <f>IF(AB79 &lt; 29, "No discomfort",
    IF(AND(AB79 &gt;= 30, AB79 &lt;= 39), "Some discomfort",
        IF(AND(AB79 &gt;= 40, AB79 &lt;= 45), "Great discomfort",
            IF(AB79 &gt; 45, "Dangerous",
                IF(AB79 &gt; 54, "Heat Stroke Imminent", "")
            ))))</f>
        <v>No discomfort</v>
      </c>
    </row>
    <row r="80" spans="1:32" x14ac:dyDescent="0.3">
      <c r="A80">
        <v>1</v>
      </c>
      <c r="B80" s="1">
        <v>44374</v>
      </c>
      <c r="C80" t="str">
        <f t="shared" si="0"/>
        <v>Sunday</v>
      </c>
      <c r="D80" t="str">
        <f t="shared" si="1"/>
        <v>Jun</v>
      </c>
      <c r="E80">
        <v>20.399999999999999</v>
      </c>
      <c r="F80">
        <v>7.7</v>
      </c>
      <c r="G80" s="19">
        <v>13.055555555555555</v>
      </c>
      <c r="H80">
        <v>3.3</v>
      </c>
      <c r="I80">
        <v>0</v>
      </c>
      <c r="J80">
        <v>1008.4</v>
      </c>
      <c r="K80">
        <v>4.0999999999999996</v>
      </c>
      <c r="L80">
        <v>8</v>
      </c>
      <c r="M80">
        <v>330</v>
      </c>
      <c r="N80">
        <v>14</v>
      </c>
      <c r="O80">
        <v>16.105</v>
      </c>
      <c r="P80">
        <v>3.1</v>
      </c>
      <c r="Q80">
        <v>4.2</v>
      </c>
      <c r="R80">
        <v>45.9</v>
      </c>
      <c r="S80">
        <v>45.9</v>
      </c>
      <c r="T80">
        <v>45.9</v>
      </c>
      <c r="U80">
        <v>8.9</v>
      </c>
      <c r="V80">
        <v>1991</v>
      </c>
      <c r="W80" s="4">
        <v>10</v>
      </c>
      <c r="X80" s="4">
        <v>15.013608614275258</v>
      </c>
      <c r="Y80" s="4">
        <v>12.268294378187747</v>
      </c>
      <c r="Z80" s="4">
        <v>28.45578541283335</v>
      </c>
      <c r="AA80" s="4">
        <v>81.71449445220513</v>
      </c>
      <c r="AB80" s="4">
        <v>14.333824497683938</v>
      </c>
      <c r="AC80" s="12">
        <v>4683.33</v>
      </c>
      <c r="AD80" t="str">
        <f>IF(I80="","",IF(I80&lt;=0,"No rainfall",IF(I80&lt;=0.49,"Trace (Intermittent) rainfall",IF(I80&lt;=0.99,"Light rainfall",IF(I80&lt;=3,"Moderate rainfall",IF(I80&lt;=6,"Heavy rainfall",IF(I80&lt;=12,"Intense rainfall",IF(I80&lt;=20,"Torrential rainfall",IF(I80&lt;=32,"Deluge rainfall","Extreme rainfall")))))))))</f>
        <v>No rainfall</v>
      </c>
      <c r="AE80" t="str">
        <f>IF(AND(I80&gt;=0,I80&lt;=0.99),"Non-Rainy",IF(AND(I80&gt;=1,I80&lt;=32),"Rainy",IF(I80 &gt;32, "Storm", " ")))</f>
        <v>Non-Rainy</v>
      </c>
      <c r="AF80" t="str">
        <f>IF(AB80 &lt; 29, "No discomfort",
    IF(AND(AB80 &gt;= 30, AB80 &lt;= 39), "Some discomfort",
        IF(AND(AB80 &gt;= 40, AB80 &lt;= 45), "Great discomfort",
            IF(AB80 &gt; 45, "Dangerous",
                IF(AB80 &gt; 54, "Heat Stroke Imminent", "")
            ))))</f>
        <v>No discomfort</v>
      </c>
    </row>
    <row r="81" spans="1:32" x14ac:dyDescent="0.3">
      <c r="A81">
        <v>1</v>
      </c>
      <c r="B81" s="1">
        <v>44375</v>
      </c>
      <c r="C81" t="str">
        <f t="shared" si="0"/>
        <v>Monday</v>
      </c>
      <c r="D81" t="str">
        <f t="shared" si="1"/>
        <v>Jun</v>
      </c>
      <c r="E81">
        <v>21.2</v>
      </c>
      <c r="F81">
        <v>10.7</v>
      </c>
      <c r="G81" s="19">
        <v>13.833333333333334</v>
      </c>
      <c r="H81">
        <v>6.4</v>
      </c>
      <c r="I81">
        <v>0</v>
      </c>
      <c r="J81">
        <v>1006.6</v>
      </c>
      <c r="K81">
        <v>4.7</v>
      </c>
      <c r="L81">
        <v>8</v>
      </c>
      <c r="M81">
        <v>320</v>
      </c>
      <c r="N81">
        <v>13</v>
      </c>
      <c r="O81">
        <v>17.742999999999999</v>
      </c>
      <c r="P81">
        <v>4</v>
      </c>
      <c r="Q81">
        <v>5.3</v>
      </c>
      <c r="R81">
        <v>48.2</v>
      </c>
      <c r="S81">
        <v>48.2</v>
      </c>
      <c r="T81">
        <v>48.4</v>
      </c>
      <c r="U81">
        <v>4</v>
      </c>
      <c r="V81">
        <v>2481</v>
      </c>
      <c r="W81" s="4">
        <v>9.8333333333333357</v>
      </c>
      <c r="X81" s="4">
        <v>15.793149389871468</v>
      </c>
      <c r="Y81" s="4">
        <v>12.132162871940171</v>
      </c>
      <c r="Z81" s="4">
        <v>29.905148692462681</v>
      </c>
      <c r="AA81" s="4">
        <v>76.819148432299528</v>
      </c>
      <c r="AB81" s="4">
        <v>15.035029519602304</v>
      </c>
      <c r="AC81" s="12">
        <v>3493.15</v>
      </c>
      <c r="AD81" t="str">
        <f>IF(I81="","",IF(I81&lt;=0,"No rainfall",IF(I81&lt;=0.49,"Trace (Intermittent) rainfall",IF(I81&lt;=0.99,"Light rainfall",IF(I81&lt;=3,"Moderate rainfall",IF(I81&lt;=6,"Heavy rainfall",IF(I81&lt;=12,"Intense rainfall",IF(I81&lt;=20,"Torrential rainfall",IF(I81&lt;=32,"Deluge rainfall","Extreme rainfall")))))))))</f>
        <v>No rainfall</v>
      </c>
      <c r="AE81" t="str">
        <f>IF(AND(I81&gt;=0,I81&lt;=0.99),"Non-Rainy",IF(AND(I81&gt;=1,I81&lt;=32),"Rainy",IF(I81 &gt;32, "Storm", " ")))</f>
        <v>Non-Rainy</v>
      </c>
      <c r="AF81" t="str">
        <f>IF(AB81 &lt; 29, "No discomfort",
    IF(AND(AB81 &gt;= 30, AB81 &lt;= 39), "Some discomfort",
        IF(AND(AB81 &gt;= 40, AB81 &lt;= 45), "Great discomfort",
            IF(AB81 &gt; 45, "Dangerous",
                IF(AB81 &gt; 54, "Heat Stroke Imminent", "")
            ))))</f>
        <v>No discomfort</v>
      </c>
    </row>
    <row r="82" spans="1:32" x14ac:dyDescent="0.3">
      <c r="A82">
        <v>1</v>
      </c>
      <c r="B82" s="1">
        <v>44376</v>
      </c>
      <c r="C82" t="str">
        <f t="shared" si="0"/>
        <v>Tuesday</v>
      </c>
      <c r="D82" t="str">
        <f t="shared" si="1"/>
        <v>Jun</v>
      </c>
      <c r="E82">
        <v>22.1</v>
      </c>
      <c r="F82">
        <v>8.4</v>
      </c>
      <c r="G82" s="19">
        <v>14.444444444444445</v>
      </c>
      <c r="H82">
        <v>2.6</v>
      </c>
      <c r="I82">
        <v>0</v>
      </c>
      <c r="J82">
        <v>1007.2</v>
      </c>
      <c r="K82">
        <v>4.5999999999999996</v>
      </c>
      <c r="L82">
        <v>7</v>
      </c>
      <c r="M82">
        <v>330</v>
      </c>
      <c r="N82">
        <v>14</v>
      </c>
      <c r="O82">
        <v>18.805</v>
      </c>
      <c r="P82">
        <v>4.3</v>
      </c>
      <c r="Q82">
        <v>5.9</v>
      </c>
      <c r="R82">
        <v>50.6</v>
      </c>
      <c r="S82">
        <v>50.6</v>
      </c>
      <c r="T82">
        <v>51.1</v>
      </c>
      <c r="U82">
        <v>10.199999999999999</v>
      </c>
      <c r="V82">
        <v>2957</v>
      </c>
      <c r="W82" s="4">
        <v>10.277777777777779</v>
      </c>
      <c r="X82" s="4">
        <v>16.430336937524302</v>
      </c>
      <c r="Y82" s="4">
        <v>12.498166522021462</v>
      </c>
      <c r="Z82" s="4">
        <v>31.08853172439607</v>
      </c>
      <c r="AA82" s="4">
        <v>76.067621556059621</v>
      </c>
      <c r="AB82" s="4">
        <v>15.85206285258467</v>
      </c>
      <c r="AC82" s="12">
        <v>4407.91</v>
      </c>
      <c r="AD82" t="str">
        <f>IF(I82="","",IF(I82&lt;=0,"No rainfall",IF(I82&lt;=0.49,"Trace (Intermittent) rainfall",IF(I82&lt;=0.99,"Light rainfall",IF(I82&lt;=3,"Moderate rainfall",IF(I82&lt;=6,"Heavy rainfall",IF(I82&lt;=12,"Intense rainfall",IF(I82&lt;=20,"Torrential rainfall",IF(I82&lt;=32,"Deluge rainfall","Extreme rainfall")))))))))</f>
        <v>No rainfall</v>
      </c>
      <c r="AE82" t="str">
        <f>IF(AND(I82&gt;=0,I82&lt;=0.99),"Non-Rainy",IF(AND(I82&gt;=1,I82&lt;=32),"Rainy",IF(I82 &gt;32, "Storm", " ")))</f>
        <v>Non-Rainy</v>
      </c>
      <c r="AF82" t="str">
        <f>IF(AB82 &lt; 29, "No discomfort",
    IF(AND(AB82 &gt;= 30, AB82 &lt;= 39), "Some discomfort",
        IF(AND(AB82 &gt;= 40, AB82 &lt;= 45), "Great discomfort",
            IF(AB82 &gt; 45, "Dangerous",
                IF(AB82 &gt; 54, "Heat Stroke Imminent", "")
            ))))</f>
        <v>No discomfort</v>
      </c>
    </row>
    <row r="83" spans="1:32" x14ac:dyDescent="0.3">
      <c r="A83">
        <v>1</v>
      </c>
      <c r="B83" s="1">
        <v>44377</v>
      </c>
      <c r="C83" t="str">
        <f t="shared" si="0"/>
        <v>Wednesday</v>
      </c>
      <c r="D83" t="str">
        <f t="shared" si="1"/>
        <v>Jun</v>
      </c>
      <c r="E83">
        <v>19.600000000000001</v>
      </c>
      <c r="F83">
        <v>7.2</v>
      </c>
      <c r="G83" s="19">
        <v>12.888888888888891</v>
      </c>
      <c r="H83">
        <v>7.2</v>
      </c>
      <c r="I83">
        <v>0</v>
      </c>
      <c r="J83">
        <v>1006.8</v>
      </c>
      <c r="K83">
        <v>2.9</v>
      </c>
      <c r="L83">
        <v>5</v>
      </c>
      <c r="M83">
        <v>350</v>
      </c>
      <c r="N83">
        <v>10</v>
      </c>
      <c r="O83">
        <v>18.66</v>
      </c>
      <c r="P83">
        <v>3.4</v>
      </c>
      <c r="Q83">
        <v>4.5</v>
      </c>
      <c r="R83">
        <v>52.4</v>
      </c>
      <c r="S83">
        <v>52.4</v>
      </c>
      <c r="T83">
        <v>53.1</v>
      </c>
      <c r="U83">
        <v>8.8000000000000007</v>
      </c>
      <c r="V83">
        <v>2285</v>
      </c>
      <c r="W83" s="4">
        <v>10</v>
      </c>
      <c r="X83" s="4">
        <v>14.851029229447814</v>
      </c>
      <c r="Y83" s="4">
        <v>12.268294378187747</v>
      </c>
      <c r="Z83" s="4">
        <v>28.153281022462291</v>
      </c>
      <c r="AA83" s="4">
        <v>82.609051457936573</v>
      </c>
      <c r="AB83" s="4">
        <v>14.167157831017274</v>
      </c>
      <c r="AC83" s="12">
        <v>4073.2</v>
      </c>
      <c r="AD83" t="str">
        <f>IF(I83="","",IF(I83&lt;=0,"No rainfall",IF(I83&lt;=0.49,"Trace (Intermittent) rainfall",IF(I83&lt;=0.99,"Light rainfall",IF(I83&lt;=3,"Moderate rainfall",IF(I83&lt;=6,"Heavy rainfall",IF(I83&lt;=12,"Intense rainfall",IF(I83&lt;=20,"Torrential rainfall",IF(I83&lt;=32,"Deluge rainfall","Extreme rainfall")))))))))</f>
        <v>No rainfall</v>
      </c>
      <c r="AE83" t="str">
        <f>IF(AND(I83&gt;=0,I83&lt;=0.99),"Non-Rainy",IF(AND(I83&gt;=1,I83&lt;=32),"Rainy",IF(I83 &gt;32, "Storm", " ")))</f>
        <v>Non-Rainy</v>
      </c>
      <c r="AF83" t="str">
        <f>IF(AB83 &lt; 29, "No discomfort",
    IF(AND(AB83 &gt;= 30, AB83 &lt;= 39), "Some discomfort",
        IF(AND(AB83 &gt;= 40, AB83 &lt;= 45), "Great discomfort",
            IF(AB83 &gt; 45, "Dangerous",
                IF(AB83 &gt; 54, "Heat Stroke Imminent", "")
            ))))</f>
        <v>No discomfort</v>
      </c>
    </row>
    <row r="84" spans="1:32" x14ac:dyDescent="0.3">
      <c r="A84">
        <v>1</v>
      </c>
      <c r="B84" s="1">
        <v>44378</v>
      </c>
      <c r="C84" t="str">
        <f t="shared" si="0"/>
        <v>Thursday</v>
      </c>
      <c r="D84" t="str">
        <f t="shared" si="1"/>
        <v>Jul</v>
      </c>
      <c r="E84">
        <v>21</v>
      </c>
      <c r="F84">
        <v>6.2</v>
      </c>
      <c r="G84" s="19">
        <v>13.611111111111111</v>
      </c>
      <c r="H84">
        <v>2.9</v>
      </c>
      <c r="I84">
        <v>0.1</v>
      </c>
      <c r="J84">
        <v>1005.9</v>
      </c>
      <c r="K84">
        <v>3.2</v>
      </c>
      <c r="L84">
        <v>7</v>
      </c>
      <c r="M84">
        <v>280</v>
      </c>
      <c r="N84">
        <v>12</v>
      </c>
      <c r="O84">
        <v>18.597000000000001</v>
      </c>
      <c r="P84">
        <v>3.4</v>
      </c>
      <c r="Q84">
        <v>4.5999999999999996</v>
      </c>
      <c r="R84">
        <v>54.1</v>
      </c>
      <c r="S84">
        <v>54.1</v>
      </c>
      <c r="T84">
        <v>54.9</v>
      </c>
      <c r="U84">
        <v>8.9</v>
      </c>
      <c r="V84">
        <v>2355</v>
      </c>
      <c r="W84" s="4">
        <v>11.777777777777779</v>
      </c>
      <c r="X84" s="4">
        <v>15.566880255192904</v>
      </c>
      <c r="Y84" s="4">
        <v>13.806115838513405</v>
      </c>
      <c r="Z84" s="4">
        <v>29.484641451641178</v>
      </c>
      <c r="AA84" s="4">
        <v>88.689034746752611</v>
      </c>
      <c r="AB84" s="4">
        <v>15.755854114478442</v>
      </c>
      <c r="AC84" s="12">
        <v>5450.75</v>
      </c>
      <c r="AD84" t="str">
        <f>IF(I84="","",IF(I84&lt;=0,"No rainfall",IF(I84&lt;=0.49,"Trace (Intermittent) rainfall",IF(I84&lt;=0.99,"Light rainfall",IF(I84&lt;=3,"Moderate rainfall",IF(I84&lt;=6,"Heavy rainfall",IF(I84&lt;=12,"Intense rainfall",IF(I84&lt;=20,"Torrential rainfall",IF(I84&lt;=32,"Deluge rainfall","Extreme rainfall")))))))))</f>
        <v>Trace (Intermittent) rainfall</v>
      </c>
      <c r="AE84" t="str">
        <f>IF(AND(I84&gt;=0,I84&lt;=0.99),"Non-Rainy",IF(AND(I84&gt;=1,I84&lt;=32),"Rainy",IF(I84 &gt;32, "Storm", " ")))</f>
        <v>Non-Rainy</v>
      </c>
      <c r="AF84" t="str">
        <f>IF(AB84 &lt; 29, "No discomfort",
    IF(AND(AB84 &gt;= 30, AB84 &lt;= 39), "Some discomfort",
        IF(AND(AB84 &gt;= 40, AB84 &lt;= 45), "Great discomfort",
            IF(AB84 &gt; 45, "Dangerous",
                IF(AB84 &gt; 54, "Heat Stroke Imminent", "")
            ))))</f>
        <v>No discomfort</v>
      </c>
    </row>
    <row r="85" spans="1:32" x14ac:dyDescent="0.3">
      <c r="A85">
        <v>1</v>
      </c>
      <c r="B85" s="1">
        <v>44379</v>
      </c>
      <c r="C85" t="str">
        <f t="shared" si="0"/>
        <v>Friday</v>
      </c>
      <c r="D85" t="str">
        <f t="shared" si="1"/>
        <v>Jul</v>
      </c>
      <c r="E85">
        <v>19.5</v>
      </c>
      <c r="F85">
        <v>9.1999999999999993</v>
      </c>
      <c r="G85" s="19">
        <v>15.277777777777779</v>
      </c>
      <c r="H85">
        <v>5.2</v>
      </c>
      <c r="I85">
        <v>0</v>
      </c>
      <c r="J85">
        <v>1002.4</v>
      </c>
      <c r="K85">
        <v>3.3</v>
      </c>
      <c r="L85">
        <v>8</v>
      </c>
      <c r="M85">
        <v>170</v>
      </c>
      <c r="N85">
        <v>13</v>
      </c>
      <c r="O85">
        <v>17.983000000000001</v>
      </c>
      <c r="P85">
        <v>2.2000000000000002</v>
      </c>
      <c r="Q85">
        <v>2.9</v>
      </c>
      <c r="R85">
        <v>55.3</v>
      </c>
      <c r="S85">
        <v>55.3</v>
      </c>
      <c r="T85">
        <v>56.2</v>
      </c>
      <c r="U85">
        <v>1.1000000000000001</v>
      </c>
      <c r="V85">
        <v>1277</v>
      </c>
      <c r="W85" s="4">
        <v>11.722222222222221</v>
      </c>
      <c r="X85" s="4">
        <v>17.335520866116532</v>
      </c>
      <c r="Y85" s="4">
        <v>13.755609888749932</v>
      </c>
      <c r="Z85" s="4">
        <v>32.767686981473837</v>
      </c>
      <c r="AA85" s="4">
        <v>79.349273638706848</v>
      </c>
      <c r="AB85" s="4">
        <v>17.394021555651946</v>
      </c>
      <c r="AC85" s="12">
        <v>6647.55</v>
      </c>
      <c r="AD85" t="str">
        <f>IF(I85="","",IF(I85&lt;=0,"No rainfall",IF(I85&lt;=0.49,"Trace (Intermittent) rainfall",IF(I85&lt;=0.99,"Light rainfall",IF(I85&lt;=3,"Moderate rainfall",IF(I85&lt;=6,"Heavy rainfall",IF(I85&lt;=12,"Intense rainfall",IF(I85&lt;=20,"Torrential rainfall",IF(I85&lt;=32,"Deluge rainfall","Extreme rainfall")))))))))</f>
        <v>No rainfall</v>
      </c>
      <c r="AE85" t="str">
        <f>IF(AND(I85&gt;=0,I85&lt;=0.99),"Non-Rainy",IF(AND(I85&gt;=1,I85&lt;=32),"Rainy",IF(I85 &gt;32, "Storm", " ")))</f>
        <v>Non-Rainy</v>
      </c>
      <c r="AF85" t="str">
        <f>IF(AB85 &lt; 29, "No discomfort",
    IF(AND(AB85 &gt;= 30, AB85 &lt;= 39), "Some discomfort",
        IF(AND(AB85 &gt;= 40, AB85 &lt;= 45), "Great discomfort",
            IF(AB85 &gt; 45, "Dangerous",
                IF(AB85 &gt; 54, "Heat Stroke Imminent", "")
            ))))</f>
        <v>No discomfort</v>
      </c>
    </row>
    <row r="86" spans="1:32" x14ac:dyDescent="0.3">
      <c r="A86">
        <v>1</v>
      </c>
      <c r="B86" s="1">
        <v>44380</v>
      </c>
      <c r="C86" t="str">
        <f t="shared" si="0"/>
        <v>Saturday</v>
      </c>
      <c r="D86" t="str">
        <f t="shared" si="1"/>
        <v>Jul</v>
      </c>
      <c r="E86">
        <v>19.899999999999999</v>
      </c>
      <c r="F86">
        <v>12.6</v>
      </c>
      <c r="G86" s="19">
        <v>15</v>
      </c>
      <c r="H86">
        <v>12.5</v>
      </c>
      <c r="I86">
        <v>14</v>
      </c>
      <c r="J86">
        <v>995.8</v>
      </c>
      <c r="K86">
        <v>5.0999999999999996</v>
      </c>
      <c r="L86">
        <v>11</v>
      </c>
      <c r="M86">
        <v>190</v>
      </c>
      <c r="N86">
        <v>18</v>
      </c>
      <c r="O86">
        <v>17.27</v>
      </c>
      <c r="P86">
        <v>1.9</v>
      </c>
      <c r="Q86">
        <v>2.6</v>
      </c>
      <c r="R86">
        <v>42.2</v>
      </c>
      <c r="S86">
        <v>42.2</v>
      </c>
      <c r="T86">
        <v>43.2</v>
      </c>
      <c r="U86">
        <v>5.6</v>
      </c>
      <c r="V86">
        <v>995</v>
      </c>
      <c r="W86" s="4">
        <v>12.833333333333334</v>
      </c>
      <c r="X86" s="4">
        <v>17.029052631699003</v>
      </c>
      <c r="Y86" s="4">
        <v>14.79718064334134</v>
      </c>
      <c r="Z86" s="4">
        <v>32.199426445403617</v>
      </c>
      <c r="AA86" s="4">
        <v>86.893739560102674</v>
      </c>
      <c r="AB86" s="4">
        <v>17.704539185649114</v>
      </c>
      <c r="AC86" s="12">
        <v>6328.68</v>
      </c>
      <c r="AD86" t="str">
        <f>IF(I86="","",IF(I86&lt;=0,"No rainfall",IF(I86&lt;=0.49,"Trace (Intermittent) rainfall",IF(I86&lt;=0.99,"Light rainfall",IF(I86&lt;=3,"Moderate rainfall",IF(I86&lt;=6,"Heavy rainfall",IF(I86&lt;=12,"Intense rainfall",IF(I86&lt;=20,"Torrential rainfall",IF(I86&lt;=32,"Deluge rainfall","Extreme rainfall")))))))))</f>
        <v>Torrential rainfall</v>
      </c>
      <c r="AE86" t="str">
        <f>IF(AND(I86&gt;=0,I86&lt;=0.99),"Non-Rainy",IF(AND(I86&gt;=1,I86&lt;=32),"Rainy",IF(I86 &gt;32, "Storm", " ")))</f>
        <v>Rainy</v>
      </c>
      <c r="AF86" t="str">
        <f>IF(AB86 &lt; 29, "No discomfort",
    IF(AND(AB86 &gt;= 30, AB86 &lt;= 39), "Some discomfort",
        IF(AND(AB86 &gt;= 40, AB86 &lt;= 45), "Great discomfort",
            IF(AB86 &gt; 45, "Dangerous",
                IF(AB86 &gt; 54, "Heat Stroke Imminent", "")
            ))))</f>
        <v>No discomfort</v>
      </c>
    </row>
    <row r="87" spans="1:32" x14ac:dyDescent="0.3">
      <c r="A87">
        <v>1</v>
      </c>
      <c r="B87" s="1">
        <v>44381</v>
      </c>
      <c r="C87" t="str">
        <f t="shared" si="0"/>
        <v>Sunday</v>
      </c>
      <c r="D87" t="str">
        <f t="shared" si="1"/>
        <v>Jul</v>
      </c>
      <c r="E87">
        <v>20.100000000000001</v>
      </c>
      <c r="F87">
        <v>12.5</v>
      </c>
      <c r="G87" s="19">
        <v>15.666666666666666</v>
      </c>
      <c r="H87">
        <v>12.1</v>
      </c>
      <c r="I87">
        <v>19.8</v>
      </c>
      <c r="J87">
        <v>990.8</v>
      </c>
      <c r="K87">
        <v>4.3</v>
      </c>
      <c r="L87">
        <v>11</v>
      </c>
      <c r="M87">
        <v>140</v>
      </c>
      <c r="N87">
        <v>18</v>
      </c>
      <c r="O87">
        <v>17.253</v>
      </c>
      <c r="P87">
        <v>2.2000000000000002</v>
      </c>
      <c r="Q87">
        <v>3</v>
      </c>
      <c r="R87">
        <v>23.8</v>
      </c>
      <c r="S87">
        <v>23.8</v>
      </c>
      <c r="T87">
        <v>24.9</v>
      </c>
      <c r="U87">
        <v>2.6</v>
      </c>
      <c r="V87">
        <v>1205</v>
      </c>
      <c r="W87" s="4">
        <v>12.944444444444443</v>
      </c>
      <c r="X87" s="4">
        <v>17.772696707535616</v>
      </c>
      <c r="Y87" s="4">
        <v>14.905049774987086</v>
      </c>
      <c r="Z87" s="4">
        <v>33.577872570983381</v>
      </c>
      <c r="AA87" s="4">
        <v>83.864874420927649</v>
      </c>
      <c r="AB87" s="4">
        <v>18.432198991777554</v>
      </c>
      <c r="AC87" s="12">
        <v>6081.04</v>
      </c>
      <c r="AD87" t="str">
        <f>IF(I87="","",IF(I87&lt;=0,"No rainfall",IF(I87&lt;=0.49,"Trace (Intermittent) rainfall",IF(I87&lt;=0.99,"Light rainfall",IF(I87&lt;=3,"Moderate rainfall",IF(I87&lt;=6,"Heavy rainfall",IF(I87&lt;=12,"Intense rainfall",IF(I87&lt;=20,"Torrential rainfall",IF(I87&lt;=32,"Deluge rainfall","Extreme rainfall")))))))))</f>
        <v>Torrential rainfall</v>
      </c>
      <c r="AE87" t="str">
        <f>IF(AND(I87&gt;=0,I87&lt;=0.99),"Non-Rainy",IF(AND(I87&gt;=1,I87&lt;=32),"Rainy",IF(I87 &gt;32, "Storm", " ")))</f>
        <v>Rainy</v>
      </c>
      <c r="AF87" t="str">
        <f>IF(AB87 &lt; 29, "No discomfort",
    IF(AND(AB87 &gt;= 30, AB87 &lt;= 39), "Some discomfort",
        IF(AND(AB87 &gt;= 40, AB87 &lt;= 45), "Great discomfort",
            IF(AB87 &gt; 45, "Dangerous",
                IF(AB87 &gt; 54, "Heat Stroke Imminent", "")
            ))))</f>
        <v>No discomfort</v>
      </c>
    </row>
    <row r="88" spans="1:32" x14ac:dyDescent="0.3">
      <c r="A88">
        <v>1</v>
      </c>
      <c r="B88" s="1">
        <v>44382</v>
      </c>
      <c r="C88" t="str">
        <f t="shared" si="0"/>
        <v>Monday</v>
      </c>
      <c r="D88" t="str">
        <f t="shared" si="1"/>
        <v>Jul</v>
      </c>
      <c r="E88">
        <v>19.8</v>
      </c>
      <c r="F88">
        <v>9.1</v>
      </c>
      <c r="G88" s="19">
        <v>14.777777777777779</v>
      </c>
      <c r="H88">
        <v>7.8</v>
      </c>
      <c r="I88">
        <v>4.0999999999999996</v>
      </c>
      <c r="J88">
        <v>987.8</v>
      </c>
      <c r="K88">
        <v>5.0999999999999996</v>
      </c>
      <c r="L88">
        <v>11</v>
      </c>
      <c r="M88">
        <v>180</v>
      </c>
      <c r="N88">
        <v>16</v>
      </c>
      <c r="O88">
        <v>17.5</v>
      </c>
      <c r="P88">
        <v>3.7</v>
      </c>
      <c r="Q88">
        <v>5.0999999999999996</v>
      </c>
      <c r="R88">
        <v>22.6</v>
      </c>
      <c r="S88">
        <v>22.6</v>
      </c>
      <c r="T88">
        <v>23.9</v>
      </c>
      <c r="U88">
        <v>12.8</v>
      </c>
      <c r="V88">
        <v>2519</v>
      </c>
      <c r="W88" s="4">
        <v>9.8333333333333357</v>
      </c>
      <c r="X88" s="4">
        <v>16.787309186712466</v>
      </c>
      <c r="Y88" s="4">
        <v>12.132162871940171</v>
      </c>
      <c r="Z88" s="4">
        <v>31.750999657555322</v>
      </c>
      <c r="AA88" s="4">
        <v>72.269848234778749</v>
      </c>
      <c r="AB88" s="4">
        <v>15.979473964046749</v>
      </c>
      <c r="AC88" s="12">
        <v>3361.54</v>
      </c>
      <c r="AD88" t="str">
        <f>IF(I88="","",IF(I88&lt;=0,"No rainfall",IF(I88&lt;=0.49,"Trace (Intermittent) rainfall",IF(I88&lt;=0.99,"Light rainfall",IF(I88&lt;=3,"Moderate rainfall",IF(I88&lt;=6,"Heavy rainfall",IF(I88&lt;=12,"Intense rainfall",IF(I88&lt;=20,"Torrential rainfall",IF(I88&lt;=32,"Deluge rainfall","Extreme rainfall")))))))))</f>
        <v>Heavy rainfall</v>
      </c>
      <c r="AE88" t="str">
        <f>IF(AND(I88&gt;=0,I88&lt;=0.99),"Non-Rainy",IF(AND(I88&gt;=1,I88&lt;=32),"Rainy",IF(I88 &gt;32, "Storm", " ")))</f>
        <v>Rainy</v>
      </c>
      <c r="AF88" t="str">
        <f>IF(AB88 &lt; 29, "No discomfort",
    IF(AND(AB88 &gt;= 30, AB88 &lt;= 39), "Some discomfort",
        IF(AND(AB88 &gt;= 40, AB88 &lt;= 45), "Great discomfort",
            IF(AB88 &gt; 45, "Dangerous",
                IF(AB88 &gt; 54, "Heat Stroke Imminent", "")
            ))))</f>
        <v>No discomfort</v>
      </c>
    </row>
    <row r="89" spans="1:32" x14ac:dyDescent="0.3">
      <c r="A89">
        <v>1</v>
      </c>
      <c r="B89" s="1">
        <v>44383</v>
      </c>
      <c r="C89" t="str">
        <f t="shared" si="0"/>
        <v>Tuesday</v>
      </c>
      <c r="D89" t="str">
        <f t="shared" si="1"/>
        <v>Jul</v>
      </c>
      <c r="E89">
        <v>18.5</v>
      </c>
      <c r="F89">
        <v>11</v>
      </c>
      <c r="G89" s="19">
        <v>13.388888888888889</v>
      </c>
      <c r="H89">
        <v>9.9</v>
      </c>
      <c r="I89">
        <v>4.3</v>
      </c>
      <c r="J89">
        <v>987.1</v>
      </c>
      <c r="K89">
        <v>4.7</v>
      </c>
      <c r="L89">
        <v>12</v>
      </c>
      <c r="M89">
        <v>290</v>
      </c>
      <c r="N89">
        <v>19</v>
      </c>
      <c r="O89">
        <v>17.105</v>
      </c>
      <c r="P89">
        <v>2.2000000000000002</v>
      </c>
      <c r="Q89">
        <v>3</v>
      </c>
      <c r="R89">
        <v>20.100000000000001</v>
      </c>
      <c r="S89">
        <v>20.100000000000001</v>
      </c>
      <c r="T89">
        <v>21.5</v>
      </c>
      <c r="U89">
        <v>0.6</v>
      </c>
      <c r="V89">
        <v>1349</v>
      </c>
      <c r="W89" s="4">
        <v>11.833333333333332</v>
      </c>
      <c r="X89" s="4">
        <v>15.343460961137323</v>
      </c>
      <c r="Y89" s="4">
        <v>13.85678461604282</v>
      </c>
      <c r="Z89" s="4">
        <v>29.069283424080599</v>
      </c>
      <c r="AA89" s="4">
        <v>90.310684474252383</v>
      </c>
      <c r="AB89" s="4">
        <v>15.562225821011653</v>
      </c>
      <c r="AC89" s="12">
        <v>3821.26</v>
      </c>
      <c r="AD89" t="str">
        <f>IF(I89="","",IF(I89&lt;=0,"No rainfall",IF(I89&lt;=0.49,"Trace (Intermittent) rainfall",IF(I89&lt;=0.99,"Light rainfall",IF(I89&lt;=3,"Moderate rainfall",IF(I89&lt;=6,"Heavy rainfall",IF(I89&lt;=12,"Intense rainfall",IF(I89&lt;=20,"Torrential rainfall",IF(I89&lt;=32,"Deluge rainfall","Extreme rainfall")))))))))</f>
        <v>Heavy rainfall</v>
      </c>
      <c r="AE89" t="str">
        <f>IF(AND(I89&gt;=0,I89&lt;=0.99),"Non-Rainy",IF(AND(I89&gt;=1,I89&lt;=32),"Rainy",IF(I89 &gt;32, "Storm", " ")))</f>
        <v>Rainy</v>
      </c>
      <c r="AF89" t="str">
        <f>IF(AB89 &lt; 29, "No discomfort",
    IF(AND(AB89 &gt;= 30, AB89 &lt;= 39), "Some discomfort",
        IF(AND(AB89 &gt;= 40, AB89 &lt;= 45), "Great discomfort",
            IF(AB89 &gt; 45, "Dangerous",
                IF(AB89 &gt; 54, "Heat Stroke Imminent", "")
            ))))</f>
        <v>No discomfort</v>
      </c>
    </row>
    <row r="90" spans="1:32" x14ac:dyDescent="0.3">
      <c r="A90">
        <v>1</v>
      </c>
      <c r="B90" s="1">
        <v>44384</v>
      </c>
      <c r="C90" t="str">
        <f t="shared" si="0"/>
        <v>Wednesday</v>
      </c>
      <c r="D90" t="str">
        <f t="shared" si="1"/>
        <v>Jul</v>
      </c>
      <c r="E90">
        <v>19.7</v>
      </c>
      <c r="F90">
        <v>12.4</v>
      </c>
      <c r="G90" s="19">
        <v>15.611111111111111</v>
      </c>
      <c r="H90">
        <v>11.7</v>
      </c>
      <c r="I90">
        <v>0.1</v>
      </c>
      <c r="J90">
        <v>998.1</v>
      </c>
      <c r="K90">
        <v>5</v>
      </c>
      <c r="L90">
        <v>9</v>
      </c>
      <c r="M90">
        <v>280</v>
      </c>
      <c r="N90">
        <v>16</v>
      </c>
      <c r="O90">
        <v>17.608000000000001</v>
      </c>
      <c r="P90">
        <v>3.2</v>
      </c>
      <c r="Q90">
        <v>4.3</v>
      </c>
      <c r="R90">
        <v>22.6</v>
      </c>
      <c r="S90">
        <v>22.6</v>
      </c>
      <c r="T90">
        <v>24.3</v>
      </c>
      <c r="U90">
        <v>4.5999999999999996</v>
      </c>
      <c r="V90">
        <v>1966</v>
      </c>
      <c r="W90" s="4">
        <v>12.222222222222221</v>
      </c>
      <c r="X90" s="4">
        <v>17.709657334762753</v>
      </c>
      <c r="Y90" s="4">
        <v>14.21606291456888</v>
      </c>
      <c r="Z90" s="4">
        <v>33.461077679838198</v>
      </c>
      <c r="AA90" s="4">
        <v>80.272941739328843</v>
      </c>
      <c r="AB90" s="4">
        <v>17.987280456332435</v>
      </c>
      <c r="AC90" s="12">
        <v>3747.26</v>
      </c>
      <c r="AD90" t="str">
        <f>IF(I90="","",IF(I90&lt;=0,"No rainfall",IF(I90&lt;=0.49,"Trace (Intermittent) rainfall",IF(I90&lt;=0.99,"Light rainfall",IF(I90&lt;=3,"Moderate rainfall",IF(I90&lt;=6,"Heavy rainfall",IF(I90&lt;=12,"Intense rainfall",IF(I90&lt;=20,"Torrential rainfall",IF(I90&lt;=32,"Deluge rainfall","Extreme rainfall")))))))))</f>
        <v>Trace (Intermittent) rainfall</v>
      </c>
      <c r="AE90" t="str">
        <f>IF(AND(I90&gt;=0,I90&lt;=0.99),"Non-Rainy",IF(AND(I90&gt;=1,I90&lt;=32),"Rainy",IF(I90 &gt;32, "Storm", " ")))</f>
        <v>Non-Rainy</v>
      </c>
      <c r="AF90" t="str">
        <f>IF(AB90 &lt; 29, "No discomfort",
    IF(AND(AB90 &gt;= 30, AB90 &lt;= 39), "Some discomfort",
        IF(AND(AB90 &gt;= 40, AB90 &lt;= 45), "Great discomfort",
            IF(AB90 &gt; 45, "Dangerous",
                IF(AB90 &gt; 54, "Heat Stroke Imminent", "")
            ))))</f>
        <v>No discomfort</v>
      </c>
    </row>
    <row r="91" spans="1:32" x14ac:dyDescent="0.3">
      <c r="A91">
        <v>1</v>
      </c>
      <c r="B91" s="1">
        <v>44385</v>
      </c>
      <c r="C91" t="str">
        <f t="shared" si="0"/>
        <v>Thursday</v>
      </c>
      <c r="D91" t="str">
        <f t="shared" si="1"/>
        <v>Jul</v>
      </c>
      <c r="E91">
        <v>17.2</v>
      </c>
      <c r="F91">
        <v>12.6</v>
      </c>
      <c r="G91" s="19">
        <v>15.611111111111111</v>
      </c>
      <c r="H91">
        <v>11.7</v>
      </c>
      <c r="I91">
        <v>0</v>
      </c>
      <c r="J91">
        <v>1007.2</v>
      </c>
      <c r="K91">
        <v>2.9</v>
      </c>
      <c r="L91">
        <v>5</v>
      </c>
      <c r="M91">
        <v>280</v>
      </c>
      <c r="N91">
        <v>9</v>
      </c>
      <c r="O91">
        <v>17.170000000000002</v>
      </c>
      <c r="P91">
        <v>1.8</v>
      </c>
      <c r="Q91">
        <v>2.4</v>
      </c>
      <c r="R91">
        <v>24</v>
      </c>
      <c r="S91">
        <v>24</v>
      </c>
      <c r="T91">
        <v>25.8</v>
      </c>
      <c r="U91">
        <v>0</v>
      </c>
      <c r="V91">
        <v>955</v>
      </c>
      <c r="W91" s="4">
        <v>12.166666666666666</v>
      </c>
      <c r="X91" s="4">
        <v>17.709657334762753</v>
      </c>
      <c r="Y91" s="4">
        <v>14.164241769276506</v>
      </c>
      <c r="Z91" s="4">
        <v>33.461077679838198</v>
      </c>
      <c r="AA91" s="4">
        <v>79.980326561559963</v>
      </c>
      <c r="AB91" s="4">
        <v>17.958015855059664</v>
      </c>
      <c r="AC91" s="12">
        <v>4892.21</v>
      </c>
      <c r="AD91" t="str">
        <f>IF(I91="","",IF(I91&lt;=0,"No rainfall",IF(I91&lt;=0.49,"Trace (Intermittent) rainfall",IF(I91&lt;=0.99,"Light rainfall",IF(I91&lt;=3,"Moderate rainfall",IF(I91&lt;=6,"Heavy rainfall",IF(I91&lt;=12,"Intense rainfall",IF(I91&lt;=20,"Torrential rainfall",IF(I91&lt;=32,"Deluge rainfall","Extreme rainfall")))))))))</f>
        <v>No rainfall</v>
      </c>
      <c r="AE91" t="str">
        <f>IF(AND(I91&gt;=0,I91&lt;=0.99),"Non-Rainy",IF(AND(I91&gt;=1,I91&lt;=32),"Rainy",IF(I91 &gt;32, "Storm", " ")))</f>
        <v>Non-Rainy</v>
      </c>
      <c r="AF91" t="str">
        <f>IF(AB91 &lt; 29, "No discomfort",
    IF(AND(AB91 &gt;= 30, AB91 &lt;= 39), "Some discomfort",
        IF(AND(AB91 &gt;= 40, AB91 &lt;= 45), "Great discomfort",
            IF(AB91 &gt; 45, "Dangerous",
                IF(AB91 &gt; 54, "Heat Stroke Imminent", "")
            ))))</f>
        <v>No discomfort</v>
      </c>
    </row>
    <row r="92" spans="1:32" x14ac:dyDescent="0.3">
      <c r="A92">
        <v>1</v>
      </c>
      <c r="B92" s="1">
        <v>44386</v>
      </c>
      <c r="C92" t="str">
        <f t="shared" si="0"/>
        <v>Friday</v>
      </c>
      <c r="D92" t="str">
        <f t="shared" si="1"/>
        <v>Jul</v>
      </c>
      <c r="E92">
        <v>17.899999999999999</v>
      </c>
      <c r="F92">
        <v>13.5</v>
      </c>
      <c r="G92" s="19">
        <v>15.277777777777779</v>
      </c>
      <c r="H92">
        <v>13.5</v>
      </c>
      <c r="I92">
        <v>0</v>
      </c>
      <c r="J92">
        <v>1006.9</v>
      </c>
      <c r="K92">
        <v>4.5</v>
      </c>
      <c r="L92">
        <v>9</v>
      </c>
      <c r="M92">
        <v>130</v>
      </c>
      <c r="N92">
        <v>14</v>
      </c>
      <c r="O92">
        <v>17.239999999999998</v>
      </c>
      <c r="P92">
        <v>2</v>
      </c>
      <c r="Q92">
        <v>2.6</v>
      </c>
      <c r="R92">
        <v>25.6</v>
      </c>
      <c r="S92">
        <v>25.6</v>
      </c>
      <c r="T92">
        <v>27.5</v>
      </c>
      <c r="U92">
        <v>0</v>
      </c>
      <c r="V92">
        <v>990</v>
      </c>
      <c r="W92" s="4">
        <v>12</v>
      </c>
      <c r="X92" s="4">
        <v>17.335520866116532</v>
      </c>
      <c r="Y92" s="4">
        <v>14.009772390797446</v>
      </c>
      <c r="Z92" s="4">
        <v>32.767686981473837</v>
      </c>
      <c r="AA92" s="4">
        <v>80.815410733810182</v>
      </c>
      <c r="AB92" s="4">
        <v>17.537467473285666</v>
      </c>
      <c r="AC92" s="12">
        <v>5936.25</v>
      </c>
      <c r="AD92" t="str">
        <f>IF(I92="","",IF(I92&lt;=0,"No rainfall",IF(I92&lt;=0.49,"Trace (Intermittent) rainfall",IF(I92&lt;=0.99,"Light rainfall",IF(I92&lt;=3,"Moderate rainfall",IF(I92&lt;=6,"Heavy rainfall",IF(I92&lt;=12,"Intense rainfall",IF(I92&lt;=20,"Torrential rainfall",IF(I92&lt;=32,"Deluge rainfall","Extreme rainfall")))))))))</f>
        <v>No rainfall</v>
      </c>
      <c r="AE92" t="str">
        <f>IF(AND(I92&gt;=0,I92&lt;=0.99),"Non-Rainy",IF(AND(I92&gt;=1,I92&lt;=32),"Rainy",IF(I92 &gt;32, "Storm", " ")))</f>
        <v>Non-Rainy</v>
      </c>
      <c r="AF92" t="str">
        <f>IF(AB92 &lt; 29, "No discomfort",
    IF(AND(AB92 &gt;= 30, AB92 &lt;= 39), "Some discomfort",
        IF(AND(AB92 &gt;= 40, AB92 &lt;= 45), "Great discomfort",
            IF(AB92 &gt; 45, "Dangerous",
                IF(AB92 &gt; 54, "Heat Stroke Imminent", "")
            ))))</f>
        <v>No discomfort</v>
      </c>
    </row>
    <row r="93" spans="1:32" x14ac:dyDescent="0.3">
      <c r="A93">
        <v>1</v>
      </c>
      <c r="B93" s="1">
        <v>44387</v>
      </c>
      <c r="C93" t="str">
        <f t="shared" si="0"/>
        <v>Saturday</v>
      </c>
      <c r="D93" t="str">
        <f t="shared" si="1"/>
        <v>Jul</v>
      </c>
      <c r="E93">
        <v>19.8</v>
      </c>
      <c r="F93">
        <v>13.1</v>
      </c>
      <c r="G93" s="19">
        <v>15.333333333333334</v>
      </c>
      <c r="H93">
        <v>13</v>
      </c>
      <c r="I93">
        <v>0</v>
      </c>
      <c r="J93">
        <v>1002.5</v>
      </c>
      <c r="K93">
        <v>4.2</v>
      </c>
      <c r="L93">
        <v>8</v>
      </c>
      <c r="M93">
        <v>100</v>
      </c>
      <c r="N93">
        <v>12</v>
      </c>
      <c r="O93">
        <v>17.271999999999998</v>
      </c>
      <c r="P93">
        <v>2.2000000000000002</v>
      </c>
      <c r="Q93">
        <v>2.9</v>
      </c>
      <c r="R93">
        <v>27.3</v>
      </c>
      <c r="S93">
        <v>27.3</v>
      </c>
      <c r="T93">
        <v>29.4</v>
      </c>
      <c r="U93">
        <v>2.2999999999999998</v>
      </c>
      <c r="V93">
        <v>1116</v>
      </c>
      <c r="W93" s="4">
        <v>12.055555555555557</v>
      </c>
      <c r="X93" s="4">
        <v>17.397391457005114</v>
      </c>
      <c r="Y93" s="4">
        <v>14.061096959931517</v>
      </c>
      <c r="Z93" s="4">
        <v>32.882378130985259</v>
      </c>
      <c r="AA93" s="4">
        <v>80.823018753594653</v>
      </c>
      <c r="AB93" s="4">
        <v>17.621998531584953</v>
      </c>
      <c r="AC93" s="12">
        <v>7305.27</v>
      </c>
      <c r="AD93" t="str">
        <f>IF(I93="","",IF(I93&lt;=0,"No rainfall",IF(I93&lt;=0.49,"Trace (Intermittent) rainfall",IF(I93&lt;=0.99,"Light rainfall",IF(I93&lt;=3,"Moderate rainfall",IF(I93&lt;=6,"Heavy rainfall",IF(I93&lt;=12,"Intense rainfall",IF(I93&lt;=20,"Torrential rainfall",IF(I93&lt;=32,"Deluge rainfall","Extreme rainfall")))))))))</f>
        <v>No rainfall</v>
      </c>
      <c r="AE93" t="str">
        <f>IF(AND(I93&gt;=0,I93&lt;=0.99),"Non-Rainy",IF(AND(I93&gt;=1,I93&lt;=32),"Rainy",IF(I93 &gt;32, "Storm", " ")))</f>
        <v>Non-Rainy</v>
      </c>
      <c r="AF93" t="str">
        <f>IF(AB93 &lt; 29, "No discomfort",
    IF(AND(AB93 &gt;= 30, AB93 &lt;= 39), "Some discomfort",
        IF(AND(AB93 &gt;= 40, AB93 &lt;= 45), "Great discomfort",
            IF(AB93 &gt; 45, "Dangerous",
                IF(AB93 &gt; 54, "Heat Stroke Imminent", "")
            ))))</f>
        <v>No discomfort</v>
      </c>
    </row>
    <row r="94" spans="1:32" x14ac:dyDescent="0.3">
      <c r="A94">
        <v>1</v>
      </c>
      <c r="B94" s="1">
        <v>44388</v>
      </c>
      <c r="C94" t="str">
        <f t="shared" si="0"/>
        <v>Sunday</v>
      </c>
      <c r="D94" t="str">
        <f t="shared" si="1"/>
        <v>Jul</v>
      </c>
      <c r="E94">
        <v>17.5</v>
      </c>
      <c r="F94">
        <v>13.6</v>
      </c>
      <c r="G94" s="19">
        <v>14.444444444444445</v>
      </c>
      <c r="H94">
        <v>11.4</v>
      </c>
      <c r="I94">
        <v>4</v>
      </c>
      <c r="J94">
        <v>998.8</v>
      </c>
      <c r="K94">
        <v>6</v>
      </c>
      <c r="L94">
        <v>10</v>
      </c>
      <c r="M94">
        <v>120</v>
      </c>
      <c r="N94">
        <v>17</v>
      </c>
      <c r="O94">
        <v>16.940000000000001</v>
      </c>
      <c r="P94">
        <v>1.5</v>
      </c>
      <c r="Q94">
        <v>2</v>
      </c>
      <c r="R94">
        <v>24.4</v>
      </c>
      <c r="S94">
        <v>24.4</v>
      </c>
      <c r="T94">
        <v>26.5</v>
      </c>
      <c r="U94">
        <v>0</v>
      </c>
      <c r="V94">
        <v>797</v>
      </c>
      <c r="W94" s="4">
        <v>12.833333333333334</v>
      </c>
      <c r="X94" s="4">
        <v>16.430336937524302</v>
      </c>
      <c r="Y94" s="4">
        <v>14.79718064334134</v>
      </c>
      <c r="Z94" s="4">
        <v>31.08853172439607</v>
      </c>
      <c r="AA94" s="4">
        <v>90.060116841225025</v>
      </c>
      <c r="AB94" s="4">
        <v>17.148983630093557</v>
      </c>
      <c r="AC94" s="12">
        <v>6177.95</v>
      </c>
      <c r="AD94" t="str">
        <f>IF(I94="","",IF(I94&lt;=0,"No rainfall",IF(I94&lt;=0.49,"Trace (Intermittent) rainfall",IF(I94&lt;=0.99,"Light rainfall",IF(I94&lt;=3,"Moderate rainfall",IF(I94&lt;=6,"Heavy rainfall",IF(I94&lt;=12,"Intense rainfall",IF(I94&lt;=20,"Torrential rainfall",IF(I94&lt;=32,"Deluge rainfall","Extreme rainfall")))))))))</f>
        <v>Heavy rainfall</v>
      </c>
      <c r="AE94" t="str">
        <f>IF(AND(I94&gt;=0,I94&lt;=0.99),"Non-Rainy",IF(AND(I94&gt;=1,I94&lt;=32),"Rainy",IF(I94 &gt;32, "Storm", " ")))</f>
        <v>Rainy</v>
      </c>
      <c r="AF94" t="str">
        <f>IF(AB94 &lt; 29, "No discomfort",
    IF(AND(AB94 &gt;= 30, AB94 &lt;= 39), "Some discomfort",
        IF(AND(AB94 &gt;= 40, AB94 &lt;= 45), "Great discomfort",
            IF(AB94 &gt; 45, "Dangerous",
                IF(AB94 &gt; 54, "Heat Stroke Imminent", "")
            ))))</f>
        <v>No discomfort</v>
      </c>
    </row>
    <row r="95" spans="1:32" x14ac:dyDescent="0.3">
      <c r="A95">
        <v>1</v>
      </c>
      <c r="B95" s="1">
        <v>44389</v>
      </c>
      <c r="C95" t="str">
        <f t="shared" si="0"/>
        <v>Monday</v>
      </c>
      <c r="D95" t="str">
        <f t="shared" si="1"/>
        <v>Jul</v>
      </c>
      <c r="E95">
        <v>21.1</v>
      </c>
      <c r="F95">
        <v>12.9</v>
      </c>
      <c r="G95" s="19">
        <v>15.888888888888889</v>
      </c>
      <c r="H95">
        <v>10.9</v>
      </c>
      <c r="I95">
        <v>0</v>
      </c>
      <c r="J95">
        <v>1002.2</v>
      </c>
      <c r="K95">
        <v>3.6</v>
      </c>
      <c r="L95">
        <v>7</v>
      </c>
      <c r="M95">
        <v>290</v>
      </c>
      <c r="N95">
        <v>13</v>
      </c>
      <c r="O95">
        <v>17.844999999999999</v>
      </c>
      <c r="P95">
        <v>2.5</v>
      </c>
      <c r="Q95">
        <v>3.3</v>
      </c>
      <c r="R95">
        <v>26.4</v>
      </c>
      <c r="S95">
        <v>26.4</v>
      </c>
      <c r="T95">
        <v>28.7</v>
      </c>
      <c r="U95">
        <v>1.5</v>
      </c>
      <c r="V95">
        <v>1412</v>
      </c>
      <c r="W95" s="4">
        <v>13.833333333333334</v>
      </c>
      <c r="X95" s="4">
        <v>18.026825493128207</v>
      </c>
      <c r="Y95" s="4">
        <v>15.793149389871468</v>
      </c>
      <c r="Z95" s="4">
        <v>34.048598526516905</v>
      </c>
      <c r="AA95" s="4">
        <v>87.609154456461496</v>
      </c>
      <c r="AB95" s="4">
        <v>19.157053735095015</v>
      </c>
      <c r="AC95" s="12">
        <v>3913.59</v>
      </c>
      <c r="AD95" t="str">
        <f>IF(I95="","",IF(I95&lt;=0,"No rainfall",IF(I95&lt;=0.49,"Trace (Intermittent) rainfall",IF(I95&lt;=0.99,"Light rainfall",IF(I95&lt;=3,"Moderate rainfall",IF(I95&lt;=6,"Heavy rainfall",IF(I95&lt;=12,"Intense rainfall",IF(I95&lt;=20,"Torrential rainfall",IF(I95&lt;=32,"Deluge rainfall","Extreme rainfall")))))))))</f>
        <v>No rainfall</v>
      </c>
      <c r="AE95" t="str">
        <f>IF(AND(I95&gt;=0,I95&lt;=0.99),"Non-Rainy",IF(AND(I95&gt;=1,I95&lt;=32),"Rainy",IF(I95 &gt;32, "Storm", " ")))</f>
        <v>Non-Rainy</v>
      </c>
      <c r="AF95" t="str">
        <f>IF(AB95 &lt; 29, "No discomfort",
    IF(AND(AB95 &gt;= 30, AB95 &lt;= 39), "Some discomfort",
        IF(AND(AB95 &gt;= 40, AB95 &lt;= 45), "Great discomfort",
            IF(AB95 &gt; 45, "Dangerous",
                IF(AB95 &gt; 54, "Heat Stroke Imminent", "")
            ))))</f>
        <v>No discomfort</v>
      </c>
    </row>
    <row r="96" spans="1:32" x14ac:dyDescent="0.3">
      <c r="A96">
        <v>1</v>
      </c>
      <c r="B96" s="1">
        <v>44390</v>
      </c>
      <c r="C96" t="str">
        <f t="shared" si="0"/>
        <v>Tuesday</v>
      </c>
      <c r="D96" t="str">
        <f t="shared" si="1"/>
        <v>Jul</v>
      </c>
      <c r="E96">
        <v>19</v>
      </c>
      <c r="F96">
        <v>12.4</v>
      </c>
      <c r="G96" s="19">
        <v>15.611111111111111</v>
      </c>
      <c r="H96">
        <v>10</v>
      </c>
      <c r="I96">
        <v>0.1</v>
      </c>
      <c r="J96">
        <v>1006.6</v>
      </c>
      <c r="K96">
        <v>3.5</v>
      </c>
      <c r="L96">
        <v>6</v>
      </c>
      <c r="M96">
        <v>270</v>
      </c>
      <c r="N96">
        <v>12</v>
      </c>
      <c r="O96">
        <v>17.687999999999999</v>
      </c>
      <c r="P96">
        <v>2.2999999999999998</v>
      </c>
      <c r="Q96">
        <v>3</v>
      </c>
      <c r="R96">
        <v>28</v>
      </c>
      <c r="S96">
        <v>28</v>
      </c>
      <c r="T96">
        <v>30.4</v>
      </c>
      <c r="U96">
        <v>2.8</v>
      </c>
      <c r="V96">
        <v>1295</v>
      </c>
      <c r="W96" s="4">
        <v>13.055555555555555</v>
      </c>
      <c r="X96" s="4">
        <v>17.709657334762753</v>
      </c>
      <c r="Y96" s="4">
        <v>15.013608614275258</v>
      </c>
      <c r="Z96" s="4">
        <v>33.461077679838198</v>
      </c>
      <c r="AA96" s="4">
        <v>84.77639250989148</v>
      </c>
      <c r="AB96" s="4">
        <v>18.438039100772471</v>
      </c>
      <c r="AC96" s="12">
        <v>3451.01</v>
      </c>
      <c r="AD96" t="str">
        <f>IF(I96="","",IF(I96&lt;=0,"No rainfall",IF(I96&lt;=0.49,"Trace (Intermittent) rainfall",IF(I96&lt;=0.99,"Light rainfall",IF(I96&lt;=3,"Moderate rainfall",IF(I96&lt;=6,"Heavy rainfall",IF(I96&lt;=12,"Intense rainfall",IF(I96&lt;=20,"Torrential rainfall",IF(I96&lt;=32,"Deluge rainfall","Extreme rainfall")))))))))</f>
        <v>Trace (Intermittent) rainfall</v>
      </c>
      <c r="AE96" t="str">
        <f>IF(AND(I96&gt;=0,I96&lt;=0.99),"Non-Rainy",IF(AND(I96&gt;=1,I96&lt;=32),"Rainy",IF(I96 &gt;32, "Storm", " ")))</f>
        <v>Non-Rainy</v>
      </c>
      <c r="AF96" t="str">
        <f>IF(AB96 &lt; 29, "No discomfort",
    IF(AND(AB96 &gt;= 30, AB96 &lt;= 39), "Some discomfort",
        IF(AND(AB96 &gt;= 40, AB96 &lt;= 45), "Great discomfort",
            IF(AB96 &gt; 45, "Dangerous",
                IF(AB96 &gt; 54, "Heat Stroke Imminent", "")
            ))))</f>
        <v>No discomfort</v>
      </c>
    </row>
    <row r="97" spans="1:32" x14ac:dyDescent="0.3">
      <c r="A97">
        <v>1</v>
      </c>
      <c r="B97" s="1">
        <v>44391</v>
      </c>
      <c r="C97" t="str">
        <f t="shared" si="0"/>
        <v>Wednesday</v>
      </c>
      <c r="D97" t="str">
        <f t="shared" si="1"/>
        <v>Jul</v>
      </c>
      <c r="E97">
        <v>21.6</v>
      </c>
      <c r="F97">
        <v>10.7</v>
      </c>
      <c r="G97" s="19">
        <v>17.055555555555557</v>
      </c>
      <c r="H97">
        <v>7.4</v>
      </c>
      <c r="I97">
        <v>0.1</v>
      </c>
      <c r="J97">
        <v>1010.4</v>
      </c>
      <c r="K97">
        <v>4.0999999999999996</v>
      </c>
      <c r="L97">
        <v>8</v>
      </c>
      <c r="M97">
        <v>260</v>
      </c>
      <c r="N97">
        <v>15</v>
      </c>
      <c r="O97">
        <v>18.36</v>
      </c>
      <c r="P97">
        <v>3</v>
      </c>
      <c r="Q97">
        <v>4</v>
      </c>
      <c r="R97">
        <v>30.2</v>
      </c>
      <c r="S97">
        <v>30.2</v>
      </c>
      <c r="T97">
        <v>32.700000000000003</v>
      </c>
      <c r="U97">
        <v>7</v>
      </c>
      <c r="V97">
        <v>1933</v>
      </c>
      <c r="W97" s="4">
        <v>13.388888888888889</v>
      </c>
      <c r="X97" s="4">
        <v>19.413948717492147</v>
      </c>
      <c r="Y97" s="4">
        <v>15.343460961137323</v>
      </c>
      <c r="Z97" s="4">
        <v>36.615066902362685</v>
      </c>
      <c r="AA97" s="4">
        <v>79.033179619521306</v>
      </c>
      <c r="AB97" s="4">
        <v>20.069108968715287</v>
      </c>
      <c r="AC97" s="12">
        <v>4237.75</v>
      </c>
      <c r="AD97" t="str">
        <f>IF(I97="","",IF(I97&lt;=0,"No rainfall",IF(I97&lt;=0.49,"Trace (Intermittent) rainfall",IF(I97&lt;=0.99,"Light rainfall",IF(I97&lt;=3,"Moderate rainfall",IF(I97&lt;=6,"Heavy rainfall",IF(I97&lt;=12,"Intense rainfall",IF(I97&lt;=20,"Torrential rainfall",IF(I97&lt;=32,"Deluge rainfall","Extreme rainfall")))))))))</f>
        <v>Trace (Intermittent) rainfall</v>
      </c>
      <c r="AE97" t="str">
        <f>IF(AND(I97&gt;=0,I97&lt;=0.99),"Non-Rainy",IF(AND(I97&gt;=1,I97&lt;=32),"Rainy",IF(I97 &gt;32, "Storm", " ")))</f>
        <v>Non-Rainy</v>
      </c>
      <c r="AF97" t="str">
        <f>IF(AB97 &lt; 29, "No discomfort",
    IF(AND(AB97 &gt;= 30, AB97 &lt;= 39), "Some discomfort",
        IF(AND(AB97 &gt;= 40, AB97 &lt;= 45), "Great discomfort",
            IF(AB97 &gt; 45, "Dangerous",
                IF(AB97 &gt; 54, "Heat Stroke Imminent", "")
            ))))</f>
        <v>No discomfort</v>
      </c>
    </row>
    <row r="98" spans="1:32" x14ac:dyDescent="0.3">
      <c r="A98">
        <v>1</v>
      </c>
      <c r="B98" s="1">
        <v>44392</v>
      </c>
      <c r="C98" t="str">
        <f t="shared" ref="C98:C161" si="2">TEXT(B98, "dddd")</f>
        <v>Thursday</v>
      </c>
      <c r="D98" t="str">
        <f t="shared" ref="D98:D161" si="3">TEXT(B98, "mmm")</f>
        <v>Jul</v>
      </c>
      <c r="E98">
        <v>22.8</v>
      </c>
      <c r="F98">
        <v>14.2</v>
      </c>
      <c r="G98" s="19">
        <v>18.166666666666668</v>
      </c>
      <c r="H98">
        <v>14</v>
      </c>
      <c r="I98">
        <v>0</v>
      </c>
      <c r="J98">
        <v>1014.2</v>
      </c>
      <c r="K98">
        <v>3.4</v>
      </c>
      <c r="L98">
        <v>6</v>
      </c>
      <c r="M98">
        <v>280</v>
      </c>
      <c r="N98">
        <v>10</v>
      </c>
      <c r="O98">
        <v>19.47</v>
      </c>
      <c r="P98">
        <v>2.8</v>
      </c>
      <c r="Q98">
        <v>3.7</v>
      </c>
      <c r="R98">
        <v>32.200000000000003</v>
      </c>
      <c r="S98">
        <v>32.200000000000003</v>
      </c>
      <c r="T98">
        <v>34.9</v>
      </c>
      <c r="U98">
        <v>4.9000000000000004</v>
      </c>
      <c r="V98">
        <v>1561</v>
      </c>
      <c r="W98" s="4">
        <v>14.333333333333334</v>
      </c>
      <c r="X98" s="4">
        <v>20.821042414404179</v>
      </c>
      <c r="Y98" s="4">
        <v>16.312834973541506</v>
      </c>
      <c r="Z98" s="4">
        <v>39.213657149305845</v>
      </c>
      <c r="AA98" s="4">
        <v>78.347830280851568</v>
      </c>
      <c r="AB98" s="4">
        <v>21.729337078964985</v>
      </c>
      <c r="AC98" s="12">
        <v>4992.05</v>
      </c>
      <c r="AD98" t="str">
        <f>IF(I98="","",IF(I98&lt;=0,"No rainfall",IF(I98&lt;=0.49,"Trace (Intermittent) rainfall",IF(I98&lt;=0.99,"Light rainfall",IF(I98&lt;=3,"Moderate rainfall",IF(I98&lt;=6,"Heavy rainfall",IF(I98&lt;=12,"Intense rainfall",IF(I98&lt;=20,"Torrential rainfall",IF(I98&lt;=32,"Deluge rainfall","Extreme rainfall")))))))))</f>
        <v>No rainfall</v>
      </c>
      <c r="AE98" t="str">
        <f>IF(AND(I98&gt;=0,I98&lt;=0.99),"Non-Rainy",IF(AND(I98&gt;=1,I98&lt;=32),"Rainy",IF(I98 &gt;32, "Storm", " ")))</f>
        <v>Non-Rainy</v>
      </c>
      <c r="AF98" t="str">
        <f>IF(AB98 &lt; 29, "No discomfort",
    IF(AND(AB98 &gt;= 30, AB98 &lt;= 39), "Some discomfort",
        IF(AND(AB98 &gt;= 40, AB98 &lt;= 45), "Great discomfort",
            IF(AB98 &gt; 45, "Dangerous",
                IF(AB98 &gt; 54, "Heat Stroke Imminent", "")
            ))))</f>
        <v>No discomfort</v>
      </c>
    </row>
    <row r="99" spans="1:32" x14ac:dyDescent="0.3">
      <c r="A99">
        <v>1</v>
      </c>
      <c r="B99" s="1">
        <v>44393</v>
      </c>
      <c r="C99" t="str">
        <f t="shared" si="2"/>
        <v>Friday</v>
      </c>
      <c r="D99" t="str">
        <f t="shared" si="3"/>
        <v>Jul</v>
      </c>
      <c r="E99">
        <v>26.1</v>
      </c>
      <c r="F99">
        <v>14.7</v>
      </c>
      <c r="G99" s="19">
        <v>19.333333333333332</v>
      </c>
      <c r="H99">
        <v>14.6</v>
      </c>
      <c r="I99">
        <v>0</v>
      </c>
      <c r="J99">
        <v>1017.2</v>
      </c>
      <c r="K99">
        <v>2.6</v>
      </c>
      <c r="L99">
        <v>5</v>
      </c>
      <c r="M99">
        <v>280</v>
      </c>
      <c r="N99">
        <v>9</v>
      </c>
      <c r="O99">
        <v>21.652999999999999</v>
      </c>
      <c r="P99">
        <v>4.5</v>
      </c>
      <c r="Q99">
        <v>5.8</v>
      </c>
      <c r="R99">
        <v>35.4</v>
      </c>
      <c r="S99">
        <v>35.4</v>
      </c>
      <c r="T99">
        <v>38.299999999999997</v>
      </c>
      <c r="U99">
        <v>14.2</v>
      </c>
      <c r="V99">
        <v>2720</v>
      </c>
      <c r="W99" s="4">
        <v>13.333333333333334</v>
      </c>
      <c r="X99" s="4">
        <v>22.393796468499584</v>
      </c>
      <c r="Y99" s="4">
        <v>15.288047833850957</v>
      </c>
      <c r="Z99" s="4">
        <v>42.112756174517088</v>
      </c>
      <c r="AA99" s="4">
        <v>68.269120224237156</v>
      </c>
      <c r="AB99" s="4">
        <v>22.315526799381146</v>
      </c>
      <c r="AC99" s="12">
        <v>6377.65</v>
      </c>
      <c r="AD99" t="str">
        <f>IF(I99="","",IF(I99&lt;=0,"No rainfall",IF(I99&lt;=0.49,"Trace (Intermittent) rainfall",IF(I99&lt;=0.99,"Light rainfall",IF(I99&lt;=3,"Moderate rainfall",IF(I99&lt;=6,"Heavy rainfall",IF(I99&lt;=12,"Intense rainfall",IF(I99&lt;=20,"Torrential rainfall",IF(I99&lt;=32,"Deluge rainfall","Extreme rainfall")))))))))</f>
        <v>No rainfall</v>
      </c>
      <c r="AE99" t="str">
        <f>IF(AND(I99&gt;=0,I99&lt;=0.99),"Non-Rainy",IF(AND(I99&gt;=1,I99&lt;=32),"Rainy",IF(I99 &gt;32, "Storm", " ")))</f>
        <v>Non-Rainy</v>
      </c>
      <c r="AF99" t="str">
        <f>IF(AB99 &lt; 29, "No discomfort",
    IF(AND(AB99 &gt;= 30, AB99 &lt;= 39), "Some discomfort",
        IF(AND(AB99 &gt;= 40, AB99 &lt;= 45), "Great discomfort",
            IF(AB99 &gt; 45, "Dangerous",
                IF(AB99 &gt; 54, "Heat Stroke Imminent", "")
            ))))</f>
        <v>No discomfort</v>
      </c>
    </row>
    <row r="100" spans="1:32" x14ac:dyDescent="0.3">
      <c r="A100">
        <v>1</v>
      </c>
      <c r="B100" s="1">
        <v>44394</v>
      </c>
      <c r="C100" t="str">
        <f t="shared" si="2"/>
        <v>Saturday</v>
      </c>
      <c r="D100" t="str">
        <f t="shared" si="3"/>
        <v>Jul</v>
      </c>
      <c r="E100">
        <v>28.1</v>
      </c>
      <c r="F100">
        <v>13</v>
      </c>
      <c r="G100" s="19">
        <v>20.666666666666668</v>
      </c>
      <c r="H100">
        <v>10.199999999999999</v>
      </c>
      <c r="I100">
        <v>0</v>
      </c>
      <c r="J100">
        <v>1017.3</v>
      </c>
      <c r="K100">
        <v>2.2999999999999998</v>
      </c>
      <c r="L100">
        <v>5</v>
      </c>
      <c r="M100">
        <v>310</v>
      </c>
      <c r="N100">
        <v>8</v>
      </c>
      <c r="O100">
        <v>22.67</v>
      </c>
      <c r="P100">
        <v>4.7</v>
      </c>
      <c r="Q100">
        <v>6.1</v>
      </c>
      <c r="R100">
        <v>38.6</v>
      </c>
      <c r="S100">
        <v>38.6</v>
      </c>
      <c r="T100">
        <v>41.7</v>
      </c>
      <c r="U100">
        <v>15</v>
      </c>
      <c r="V100">
        <v>2818</v>
      </c>
      <c r="W100" s="4">
        <v>14.611111111111111</v>
      </c>
      <c r="X100" s="4">
        <v>24.317624677855626</v>
      </c>
      <c r="Y100" s="4">
        <v>16.607981886013025</v>
      </c>
      <c r="Z100" s="4">
        <v>45.65166703045827</v>
      </c>
      <c r="AA100" s="4">
        <v>68.296069645061849</v>
      </c>
      <c r="AB100" s="4">
        <v>24.396720357350731</v>
      </c>
      <c r="AC100" s="12">
        <v>5703.21</v>
      </c>
      <c r="AD100" t="str">
        <f>IF(I100="","",IF(I100&lt;=0,"No rainfall",IF(I100&lt;=0.49,"Trace (Intermittent) rainfall",IF(I100&lt;=0.99,"Light rainfall",IF(I100&lt;=3,"Moderate rainfall",IF(I100&lt;=6,"Heavy rainfall",IF(I100&lt;=12,"Intense rainfall",IF(I100&lt;=20,"Torrential rainfall",IF(I100&lt;=32,"Deluge rainfall","Extreme rainfall")))))))))</f>
        <v>No rainfall</v>
      </c>
      <c r="AE100" t="str">
        <f>IF(AND(I100&gt;=0,I100&lt;=0.99),"Non-Rainy",IF(AND(I100&gt;=1,I100&lt;=32),"Rainy",IF(I100 &gt;32, "Storm", " ")))</f>
        <v>Non-Rainy</v>
      </c>
      <c r="AF100" t="str">
        <f>IF(AB100 &lt; 29, "No discomfort",
    IF(AND(AB100 &gt;= 30, AB100 &lt;= 39), "Some discomfort",
        IF(AND(AB100 &gt;= 40, AB100 &lt;= 45), "Great discomfort",
            IF(AB100 &gt; 45, "Dangerous",
                IF(AB100 &gt; 54, "Heat Stroke Imminent", "")
            ))))</f>
        <v>No discomfort</v>
      </c>
    </row>
    <row r="101" spans="1:32" x14ac:dyDescent="0.3">
      <c r="A101">
        <v>1</v>
      </c>
      <c r="B101" s="1">
        <v>44395</v>
      </c>
      <c r="C101" t="str">
        <f t="shared" si="2"/>
        <v>Sunday</v>
      </c>
      <c r="D101" t="str">
        <f t="shared" si="3"/>
        <v>Jul</v>
      </c>
      <c r="E101">
        <v>28.3</v>
      </c>
      <c r="F101">
        <v>15.7</v>
      </c>
      <c r="G101" s="19">
        <v>18.444444444444443</v>
      </c>
      <c r="H101">
        <v>13.3</v>
      </c>
      <c r="I101">
        <v>0</v>
      </c>
      <c r="J101">
        <v>1013.3</v>
      </c>
      <c r="K101">
        <v>3.8</v>
      </c>
      <c r="L101">
        <v>8</v>
      </c>
      <c r="M101">
        <v>100</v>
      </c>
      <c r="N101">
        <v>13</v>
      </c>
      <c r="O101">
        <v>23.05</v>
      </c>
      <c r="P101">
        <v>4.3</v>
      </c>
      <c r="Q101">
        <v>5.6</v>
      </c>
      <c r="R101">
        <v>41.4</v>
      </c>
      <c r="S101">
        <v>41.4</v>
      </c>
      <c r="T101">
        <v>44.7</v>
      </c>
      <c r="U101">
        <v>14.4</v>
      </c>
      <c r="V101">
        <v>2369</v>
      </c>
      <c r="W101" s="4">
        <v>15</v>
      </c>
      <c r="X101" s="4">
        <v>21.186461228721239</v>
      </c>
      <c r="Y101" s="4">
        <v>17.029052631699003</v>
      </c>
      <c r="Z101" s="4">
        <v>39.887742770855809</v>
      </c>
      <c r="AA101" s="4">
        <v>80.377050456230592</v>
      </c>
      <c r="AB101" s="4">
        <v>22.413448495090911</v>
      </c>
      <c r="AC101" s="12">
        <v>5937.78</v>
      </c>
      <c r="AD101" t="str">
        <f>IF(I101="","",IF(I101&lt;=0,"No rainfall",IF(I101&lt;=0.49,"Trace (Intermittent) rainfall",IF(I101&lt;=0.99,"Light rainfall",IF(I101&lt;=3,"Moderate rainfall",IF(I101&lt;=6,"Heavy rainfall",IF(I101&lt;=12,"Intense rainfall",IF(I101&lt;=20,"Torrential rainfall",IF(I101&lt;=32,"Deluge rainfall","Extreme rainfall")))))))))</f>
        <v>No rainfall</v>
      </c>
      <c r="AE101" t="str">
        <f>IF(AND(I101&gt;=0,I101&lt;=0.99),"Non-Rainy",IF(AND(I101&gt;=1,I101&lt;=32),"Rainy",IF(I101 &gt;32, "Storm", " ")))</f>
        <v>Non-Rainy</v>
      </c>
      <c r="AF101" t="str">
        <f>IF(AB101 &lt; 29, "No discomfort",
    IF(AND(AB101 &gt;= 30, AB101 &lt;= 39), "Some discomfort",
        IF(AND(AB101 &gt;= 40, AB101 &lt;= 45), "Great discomfort",
            IF(AB101 &gt; 45, "Dangerous",
                IF(AB101 &gt; 54, "Heat Stroke Imminent", "")
            ))))</f>
        <v>No discomfort</v>
      </c>
    </row>
    <row r="102" spans="1:32" x14ac:dyDescent="0.3">
      <c r="A102">
        <v>1</v>
      </c>
      <c r="B102" s="1">
        <v>44396</v>
      </c>
      <c r="C102" t="str">
        <f t="shared" si="2"/>
        <v>Monday</v>
      </c>
      <c r="D102" t="str">
        <f t="shared" si="3"/>
        <v>Jul</v>
      </c>
      <c r="E102">
        <v>28</v>
      </c>
      <c r="F102">
        <v>14.2</v>
      </c>
      <c r="G102" s="19">
        <v>18.611111111111111</v>
      </c>
      <c r="H102">
        <v>13</v>
      </c>
      <c r="I102">
        <v>0</v>
      </c>
      <c r="J102">
        <v>1009.4</v>
      </c>
      <c r="K102">
        <v>4.3</v>
      </c>
      <c r="L102">
        <v>8</v>
      </c>
      <c r="M102">
        <v>60</v>
      </c>
      <c r="N102">
        <v>12</v>
      </c>
      <c r="O102">
        <v>23.015000000000001</v>
      </c>
      <c r="P102">
        <v>4.3</v>
      </c>
      <c r="Q102">
        <v>5.6</v>
      </c>
      <c r="R102">
        <v>44.1</v>
      </c>
      <c r="S102">
        <v>44.1</v>
      </c>
      <c r="T102">
        <v>47.5</v>
      </c>
      <c r="U102">
        <v>14.5</v>
      </c>
      <c r="V102">
        <v>2450</v>
      </c>
      <c r="W102" s="4">
        <v>15.277777777777779</v>
      </c>
      <c r="X102" s="4">
        <v>21.408396205713231</v>
      </c>
      <c r="Y102" s="4">
        <v>17.335520866116532</v>
      </c>
      <c r="Z102" s="4">
        <v>40.296995316674263</v>
      </c>
      <c r="AA102" s="4">
        <v>80.975336496669584</v>
      </c>
      <c r="AB102" s="4">
        <v>22.754142915145898</v>
      </c>
      <c r="AC102" s="12">
        <v>4014.88</v>
      </c>
      <c r="AD102" t="str">
        <f>IF(I102="","",IF(I102&lt;=0,"No rainfall",IF(I102&lt;=0.49,"Trace (Intermittent) rainfall",IF(I102&lt;=0.99,"Light rainfall",IF(I102&lt;=3,"Moderate rainfall",IF(I102&lt;=6,"Heavy rainfall",IF(I102&lt;=12,"Intense rainfall",IF(I102&lt;=20,"Torrential rainfall",IF(I102&lt;=32,"Deluge rainfall","Extreme rainfall")))))))))</f>
        <v>No rainfall</v>
      </c>
      <c r="AE102" t="str">
        <f>IF(AND(I102&gt;=0,I102&lt;=0.99),"Non-Rainy",IF(AND(I102&gt;=1,I102&lt;=32),"Rainy",IF(I102 &gt;32, "Storm", " ")))</f>
        <v>Non-Rainy</v>
      </c>
      <c r="AF102" t="str">
        <f>IF(AB102 &lt; 29, "No discomfort",
    IF(AND(AB102 &gt;= 30, AB102 &lt;= 39), "Some discomfort",
        IF(AND(AB102 &gt;= 40, AB102 &lt;= 45), "Great discomfort",
            IF(AB102 &gt; 45, "Dangerous",
                IF(AB102 &gt; 54, "Heat Stroke Imminent", "")
            ))))</f>
        <v>No discomfort</v>
      </c>
    </row>
    <row r="103" spans="1:32" x14ac:dyDescent="0.3">
      <c r="A103">
        <v>1</v>
      </c>
      <c r="B103" s="1">
        <v>44397</v>
      </c>
      <c r="C103" t="str">
        <f t="shared" si="2"/>
        <v>Tuesday</v>
      </c>
      <c r="D103" t="str">
        <f t="shared" si="3"/>
        <v>Jul</v>
      </c>
      <c r="E103">
        <v>27.9</v>
      </c>
      <c r="F103">
        <v>14.3</v>
      </c>
      <c r="G103" s="19">
        <v>18.777777777777779</v>
      </c>
      <c r="H103">
        <v>12.7</v>
      </c>
      <c r="I103">
        <v>0</v>
      </c>
      <c r="J103">
        <v>1009</v>
      </c>
      <c r="K103">
        <v>4.0999999999999996</v>
      </c>
      <c r="L103">
        <v>8</v>
      </c>
      <c r="M103">
        <v>90</v>
      </c>
      <c r="N103">
        <v>12</v>
      </c>
      <c r="O103">
        <v>22.74</v>
      </c>
      <c r="P103">
        <v>4.0999999999999996</v>
      </c>
      <c r="Q103">
        <v>5.3</v>
      </c>
      <c r="R103">
        <v>46.6</v>
      </c>
      <c r="S103">
        <v>46.6</v>
      </c>
      <c r="T103">
        <v>50</v>
      </c>
      <c r="U103">
        <v>14.4</v>
      </c>
      <c r="V103">
        <v>2271</v>
      </c>
      <c r="W103" s="4">
        <v>15.055555555555555</v>
      </c>
      <c r="X103" s="4">
        <v>21.632363042477639</v>
      </c>
      <c r="Y103" s="4">
        <v>17.089963349420515</v>
      </c>
      <c r="Z103" s="4">
        <v>40.709881358478782</v>
      </c>
      <c r="AA103" s="4">
        <v>79.001833113943221</v>
      </c>
      <c r="AB103" s="4">
        <v>22.781362429897595</v>
      </c>
      <c r="AC103" s="12">
        <v>4848.21</v>
      </c>
      <c r="AD103" t="str">
        <f>IF(I103="","",IF(I103&lt;=0,"No rainfall",IF(I103&lt;=0.49,"Trace (Intermittent) rainfall",IF(I103&lt;=0.99,"Light rainfall",IF(I103&lt;=3,"Moderate rainfall",IF(I103&lt;=6,"Heavy rainfall",IF(I103&lt;=12,"Intense rainfall",IF(I103&lt;=20,"Torrential rainfall",IF(I103&lt;=32,"Deluge rainfall","Extreme rainfall")))))))))</f>
        <v>No rainfall</v>
      </c>
      <c r="AE103" t="str">
        <f>IF(AND(I103&gt;=0,I103&lt;=0.99),"Non-Rainy",IF(AND(I103&gt;=1,I103&lt;=32),"Rainy",IF(I103 &gt;32, "Storm", " ")))</f>
        <v>Non-Rainy</v>
      </c>
      <c r="AF103" t="str">
        <f>IF(AB103 &lt; 29, "No discomfort",
    IF(AND(AB103 &gt;= 30, AB103 &lt;= 39), "Some discomfort",
        IF(AND(AB103 &gt;= 40, AB103 &lt;= 45), "Great discomfort",
            IF(AB103 &gt; 45, "Dangerous",
                IF(AB103 &gt; 54, "Heat Stroke Imminent", "")
            ))))</f>
        <v>No discomfort</v>
      </c>
    </row>
    <row r="104" spans="1:32" x14ac:dyDescent="0.3">
      <c r="A104">
        <v>1</v>
      </c>
      <c r="B104" s="1">
        <v>44398</v>
      </c>
      <c r="C104" t="str">
        <f t="shared" si="2"/>
        <v>Wednesday</v>
      </c>
      <c r="D104" t="str">
        <f t="shared" si="3"/>
        <v>Jul</v>
      </c>
      <c r="E104">
        <v>29.5</v>
      </c>
      <c r="F104">
        <v>14.1</v>
      </c>
      <c r="G104" s="19">
        <v>19.388888888888893</v>
      </c>
      <c r="H104">
        <v>10.6</v>
      </c>
      <c r="I104">
        <v>0</v>
      </c>
      <c r="J104">
        <v>1010.7</v>
      </c>
      <c r="K104">
        <v>4</v>
      </c>
      <c r="L104">
        <v>8</v>
      </c>
      <c r="M104">
        <v>90</v>
      </c>
      <c r="N104">
        <v>13</v>
      </c>
      <c r="O104">
        <v>23.353000000000002</v>
      </c>
      <c r="P104">
        <v>4.7</v>
      </c>
      <c r="Q104">
        <v>6.1</v>
      </c>
      <c r="R104">
        <v>49.3</v>
      </c>
      <c r="S104">
        <v>49.3</v>
      </c>
      <c r="T104">
        <v>52.9</v>
      </c>
      <c r="U104">
        <v>13.5</v>
      </c>
      <c r="V104">
        <v>2604</v>
      </c>
      <c r="W104" s="4">
        <v>13.888888888888889</v>
      </c>
      <c r="X104" s="4">
        <v>22.471213803616468</v>
      </c>
      <c r="Y104" s="4">
        <v>15.850165572095888</v>
      </c>
      <c r="Z104" s="4">
        <v>42.255319243562106</v>
      </c>
      <c r="AA104" s="4">
        <v>70.535422388019811</v>
      </c>
      <c r="AB104" s="4">
        <v>22.689351118277052</v>
      </c>
      <c r="AC104" s="12">
        <v>3982.51</v>
      </c>
      <c r="AD104" t="str">
        <f>IF(I104="","",IF(I104&lt;=0,"No rainfall",IF(I104&lt;=0.49,"Trace (Intermittent) rainfall",IF(I104&lt;=0.99,"Light rainfall",IF(I104&lt;=3,"Moderate rainfall",IF(I104&lt;=6,"Heavy rainfall",IF(I104&lt;=12,"Intense rainfall",IF(I104&lt;=20,"Torrential rainfall",IF(I104&lt;=32,"Deluge rainfall","Extreme rainfall")))))))))</f>
        <v>No rainfall</v>
      </c>
      <c r="AE104" t="str">
        <f>IF(AND(I104&gt;=0,I104&lt;=0.99),"Non-Rainy",IF(AND(I104&gt;=1,I104&lt;=32),"Rainy",IF(I104 &gt;32, "Storm", " ")))</f>
        <v>Non-Rainy</v>
      </c>
      <c r="AF104" t="str">
        <f>IF(AB104 &lt; 29, "No discomfort",
    IF(AND(AB104 &gt;= 30, AB104 &lt;= 39), "Some discomfort",
        IF(AND(AB104 &gt;= 40, AB104 &lt;= 45), "Great discomfort",
            IF(AB104 &gt; 45, "Dangerous",
                IF(AB104 &gt; 54, "Heat Stroke Imminent", "")
            ))))</f>
        <v>No discomfort</v>
      </c>
    </row>
    <row r="105" spans="1:32" x14ac:dyDescent="0.3">
      <c r="A105">
        <v>1</v>
      </c>
      <c r="B105" s="1">
        <v>44399</v>
      </c>
      <c r="C105" t="str">
        <f t="shared" si="2"/>
        <v>Thursday</v>
      </c>
      <c r="D105" t="str">
        <f t="shared" si="3"/>
        <v>Jul</v>
      </c>
      <c r="E105">
        <v>28.7</v>
      </c>
      <c r="F105">
        <v>14.6</v>
      </c>
      <c r="G105" s="19">
        <v>19.222222222222218</v>
      </c>
      <c r="H105">
        <v>11.4</v>
      </c>
      <c r="I105">
        <v>0</v>
      </c>
      <c r="J105">
        <v>1009.5</v>
      </c>
      <c r="K105">
        <v>4.3</v>
      </c>
      <c r="L105">
        <v>8</v>
      </c>
      <c r="M105">
        <v>90</v>
      </c>
      <c r="N105">
        <v>13</v>
      </c>
      <c r="O105">
        <v>23.4</v>
      </c>
      <c r="P105">
        <v>4.5999999999999996</v>
      </c>
      <c r="Q105">
        <v>6</v>
      </c>
      <c r="R105">
        <v>51.9</v>
      </c>
      <c r="S105">
        <v>51.9</v>
      </c>
      <c r="T105">
        <v>55.5</v>
      </c>
      <c r="U105">
        <v>12.8</v>
      </c>
      <c r="V105">
        <v>2523</v>
      </c>
      <c r="W105" s="4">
        <v>14.833333333333334</v>
      </c>
      <c r="X105" s="4">
        <v>22.239661450070482</v>
      </c>
      <c r="Y105" s="4">
        <v>16.847461144391623</v>
      </c>
      <c r="Z105" s="4">
        <v>41.828879359891388</v>
      </c>
      <c r="AA105" s="4">
        <v>75.754125943937112</v>
      </c>
      <c r="AB105" s="4">
        <v>23.088154241331775</v>
      </c>
      <c r="AC105" s="12">
        <v>5083.29</v>
      </c>
      <c r="AD105" t="str">
        <f>IF(I105="","",IF(I105&lt;=0,"No rainfall",IF(I105&lt;=0.49,"Trace (Intermittent) rainfall",IF(I105&lt;=0.99,"Light rainfall",IF(I105&lt;=3,"Moderate rainfall",IF(I105&lt;=6,"Heavy rainfall",IF(I105&lt;=12,"Intense rainfall",IF(I105&lt;=20,"Torrential rainfall",IF(I105&lt;=32,"Deluge rainfall","Extreme rainfall")))))))))</f>
        <v>No rainfall</v>
      </c>
      <c r="AE105" t="str">
        <f>IF(AND(I105&gt;=0,I105&lt;=0.99),"Non-Rainy",IF(AND(I105&gt;=1,I105&lt;=32),"Rainy",IF(I105 &gt;32, "Storm", " ")))</f>
        <v>Non-Rainy</v>
      </c>
      <c r="AF105" t="str">
        <f>IF(AB105 &lt; 29, "No discomfort",
    IF(AND(AB105 &gt;= 30, AB105 &lt;= 39), "Some discomfort",
        IF(AND(AB105 &gt;= 40, AB105 &lt;= 45), "Great discomfort",
            IF(AB105 &gt; 45, "Dangerous",
                IF(AB105 &gt; 54, "Heat Stroke Imminent", "")
            ))))</f>
        <v>No discomfort</v>
      </c>
    </row>
    <row r="106" spans="1:32" x14ac:dyDescent="0.3">
      <c r="A106">
        <v>1</v>
      </c>
      <c r="B106" s="1">
        <v>44400</v>
      </c>
      <c r="C106" t="str">
        <f t="shared" si="2"/>
        <v>Friday</v>
      </c>
      <c r="D106" t="str">
        <f t="shared" si="3"/>
        <v>Jul</v>
      </c>
      <c r="E106">
        <v>26.1</v>
      </c>
      <c r="F106">
        <v>15.6</v>
      </c>
      <c r="G106" s="19">
        <v>19</v>
      </c>
      <c r="H106">
        <v>10.9</v>
      </c>
      <c r="I106">
        <v>0</v>
      </c>
      <c r="J106">
        <v>1004.6</v>
      </c>
      <c r="K106">
        <v>5.4</v>
      </c>
      <c r="L106">
        <v>10</v>
      </c>
      <c r="M106">
        <v>60</v>
      </c>
      <c r="N106">
        <v>16</v>
      </c>
      <c r="O106">
        <v>23.36</v>
      </c>
      <c r="P106">
        <v>4.3</v>
      </c>
      <c r="Q106">
        <v>5.7</v>
      </c>
      <c r="R106">
        <v>54.1</v>
      </c>
      <c r="S106">
        <v>54.1</v>
      </c>
      <c r="T106">
        <v>57.9</v>
      </c>
      <c r="U106">
        <v>11.9</v>
      </c>
      <c r="V106">
        <v>2547</v>
      </c>
      <c r="W106" s="4">
        <v>16.5</v>
      </c>
      <c r="X106" s="4">
        <v>21.934173372637694</v>
      </c>
      <c r="Y106" s="4">
        <v>18.742173807831072</v>
      </c>
      <c r="Z106" s="4">
        <v>41.266094641883861</v>
      </c>
      <c r="AA106" s="4">
        <v>85.447367855728913</v>
      </c>
      <c r="AB106" s="4">
        <v>23.942990044203032</v>
      </c>
      <c r="AC106" s="12">
        <v>6813.49</v>
      </c>
      <c r="AD106" t="str">
        <f>IF(I106="","",IF(I106&lt;=0,"No rainfall",IF(I106&lt;=0.49,"Trace (Intermittent) rainfall",IF(I106&lt;=0.99,"Light rainfall",IF(I106&lt;=3,"Moderate rainfall",IF(I106&lt;=6,"Heavy rainfall",IF(I106&lt;=12,"Intense rainfall",IF(I106&lt;=20,"Torrential rainfall",IF(I106&lt;=32,"Deluge rainfall","Extreme rainfall")))))))))</f>
        <v>No rainfall</v>
      </c>
      <c r="AE106" t="str">
        <f>IF(AND(I106&gt;=0,I106&lt;=0.99),"Non-Rainy",IF(AND(I106&gt;=1,I106&lt;=32),"Rainy",IF(I106 &gt;32, "Storm", " ")))</f>
        <v>Non-Rainy</v>
      </c>
      <c r="AF106" t="str">
        <f>IF(AB106 &lt; 29, "No discomfort",
    IF(AND(AB106 &gt;= 30, AB106 &lt;= 39), "Some discomfort",
        IF(AND(AB106 &gt;= 40, AB106 &lt;= 45), "Great discomfort",
            IF(AB106 &gt; 45, "Dangerous",
                IF(AB106 &gt; 54, "Heat Stroke Imminent", "")
            ))))</f>
        <v>No discomfort</v>
      </c>
    </row>
    <row r="107" spans="1:32" x14ac:dyDescent="0.3">
      <c r="A107">
        <v>1</v>
      </c>
      <c r="B107" s="1">
        <v>44401</v>
      </c>
      <c r="C107" t="str">
        <f t="shared" si="2"/>
        <v>Saturday</v>
      </c>
      <c r="D107" t="str">
        <f t="shared" si="3"/>
        <v>Jul</v>
      </c>
      <c r="E107">
        <v>22.8</v>
      </c>
      <c r="F107">
        <v>11.9</v>
      </c>
      <c r="G107" s="19">
        <v>16.555555555555557</v>
      </c>
      <c r="H107">
        <v>11.6</v>
      </c>
      <c r="I107">
        <v>0</v>
      </c>
      <c r="J107">
        <v>1000</v>
      </c>
      <c r="K107">
        <v>5.6</v>
      </c>
      <c r="L107">
        <v>11</v>
      </c>
      <c r="M107">
        <v>70</v>
      </c>
      <c r="N107">
        <v>19</v>
      </c>
      <c r="O107">
        <v>22.422999999999998</v>
      </c>
      <c r="P107">
        <v>3.9</v>
      </c>
      <c r="Q107">
        <v>5.3</v>
      </c>
      <c r="R107">
        <v>56.1</v>
      </c>
      <c r="S107">
        <v>56.1</v>
      </c>
      <c r="T107">
        <v>59.9</v>
      </c>
      <c r="U107">
        <v>11.1</v>
      </c>
      <c r="V107">
        <v>2530</v>
      </c>
      <c r="W107" s="4">
        <v>12.5</v>
      </c>
      <c r="X107" s="4">
        <v>18.808421997851337</v>
      </c>
      <c r="Y107" s="4">
        <v>14.477674239131623</v>
      </c>
      <c r="Z107" s="4">
        <v>35.495313180265647</v>
      </c>
      <c r="AA107" s="4">
        <v>76.97442263250764</v>
      </c>
      <c r="AB107" s="4">
        <v>19.079507419542843</v>
      </c>
      <c r="AC107" s="12">
        <v>5505.79</v>
      </c>
      <c r="AD107" t="str">
        <f>IF(I107="","",IF(I107&lt;=0,"No rainfall",IF(I107&lt;=0.49,"Trace (Intermittent) rainfall",IF(I107&lt;=0.99,"Light rainfall",IF(I107&lt;=3,"Moderate rainfall",IF(I107&lt;=6,"Heavy rainfall",IF(I107&lt;=12,"Intense rainfall",IF(I107&lt;=20,"Torrential rainfall",IF(I107&lt;=32,"Deluge rainfall","Extreme rainfall")))))))))</f>
        <v>No rainfall</v>
      </c>
      <c r="AE107" t="str">
        <f>IF(AND(I107&gt;=0,I107&lt;=0.99),"Non-Rainy",IF(AND(I107&gt;=1,I107&lt;=32),"Rainy",IF(I107 &gt;32, "Storm", " ")))</f>
        <v>Non-Rainy</v>
      </c>
      <c r="AF107" t="str">
        <f>IF(AB107 &lt; 29, "No discomfort",
    IF(AND(AB107 &gt;= 30, AB107 &lt;= 39), "Some discomfort",
        IF(AND(AB107 &gt;= 40, AB107 &lt;= 45), "Great discomfort",
            IF(AB107 &gt; 45, "Dangerous",
                IF(AB107 &gt; 54, "Heat Stroke Imminent", "")
            ))))</f>
        <v>No discomfort</v>
      </c>
    </row>
    <row r="108" spans="1:32" x14ac:dyDescent="0.3">
      <c r="A108">
        <v>1</v>
      </c>
      <c r="B108" s="1">
        <v>44402</v>
      </c>
      <c r="C108" t="str">
        <f t="shared" si="2"/>
        <v>Sunday</v>
      </c>
      <c r="D108" t="str">
        <f t="shared" si="3"/>
        <v>Jul</v>
      </c>
      <c r="E108">
        <v>26.8</v>
      </c>
      <c r="F108">
        <v>8</v>
      </c>
      <c r="G108" s="19">
        <v>17.222222222222221</v>
      </c>
      <c r="H108">
        <v>4.7</v>
      </c>
      <c r="I108">
        <v>0</v>
      </c>
      <c r="J108">
        <v>998.9</v>
      </c>
      <c r="K108">
        <v>2.5</v>
      </c>
      <c r="L108">
        <v>6</v>
      </c>
      <c r="M108">
        <v>280</v>
      </c>
      <c r="N108">
        <v>9</v>
      </c>
      <c r="O108">
        <v>22.207999999999998</v>
      </c>
      <c r="P108">
        <v>4</v>
      </c>
      <c r="Q108">
        <v>5.3</v>
      </c>
      <c r="R108">
        <v>58.1</v>
      </c>
      <c r="S108">
        <v>58.1</v>
      </c>
      <c r="T108">
        <v>61.9</v>
      </c>
      <c r="U108">
        <v>10.4</v>
      </c>
      <c r="V108">
        <v>2517</v>
      </c>
      <c r="W108" s="4">
        <v>12.5</v>
      </c>
      <c r="X108" s="4">
        <v>19.619550558277499</v>
      </c>
      <c r="Y108" s="4">
        <v>14.477674239131623</v>
      </c>
      <c r="Z108" s="4">
        <v>36.995064628877337</v>
      </c>
      <c r="AA108" s="4">
        <v>73.79207895781019</v>
      </c>
      <c r="AB108" s="4">
        <v>19.746174086209507</v>
      </c>
      <c r="AC108" s="12">
        <v>6277.08</v>
      </c>
      <c r="AD108" t="str">
        <f>IF(I108="","",IF(I108&lt;=0,"No rainfall",IF(I108&lt;=0.49,"Trace (Intermittent) rainfall",IF(I108&lt;=0.99,"Light rainfall",IF(I108&lt;=3,"Moderate rainfall",IF(I108&lt;=6,"Heavy rainfall",IF(I108&lt;=12,"Intense rainfall",IF(I108&lt;=20,"Torrential rainfall",IF(I108&lt;=32,"Deluge rainfall","Extreme rainfall")))))))))</f>
        <v>No rainfall</v>
      </c>
      <c r="AE108" t="str">
        <f>IF(AND(I108&gt;=0,I108&lt;=0.99),"Non-Rainy",IF(AND(I108&gt;=1,I108&lt;=32),"Rainy",IF(I108 &gt;32, "Storm", " ")))</f>
        <v>Non-Rainy</v>
      </c>
      <c r="AF108" t="str">
        <f>IF(AB108 &lt; 29, "No discomfort",
    IF(AND(AB108 &gt;= 30, AB108 &lt;= 39), "Some discomfort",
        IF(AND(AB108 &gt;= 40, AB108 &lt;= 45), "Great discomfort",
            IF(AB108 &gt; 45, "Dangerous",
                IF(AB108 &gt; 54, "Heat Stroke Imminent", "")
            ))))</f>
        <v>No discomfort</v>
      </c>
    </row>
    <row r="109" spans="1:32" x14ac:dyDescent="0.3">
      <c r="A109">
        <v>1</v>
      </c>
      <c r="B109" s="1">
        <v>44403</v>
      </c>
      <c r="C109" t="str">
        <f t="shared" si="2"/>
        <v>Monday</v>
      </c>
      <c r="D109" t="str">
        <f t="shared" si="3"/>
        <v>Jul</v>
      </c>
      <c r="E109">
        <v>18.399999999999999</v>
      </c>
      <c r="F109">
        <v>13.5</v>
      </c>
      <c r="G109" s="19">
        <v>15.666666666666666</v>
      </c>
      <c r="H109">
        <v>9.1999999999999993</v>
      </c>
      <c r="I109">
        <v>0.9</v>
      </c>
      <c r="J109">
        <v>998.5</v>
      </c>
      <c r="K109">
        <v>3.2</v>
      </c>
      <c r="L109">
        <v>6</v>
      </c>
      <c r="M109">
        <v>300</v>
      </c>
      <c r="N109">
        <v>10</v>
      </c>
      <c r="O109">
        <v>20.260000000000002</v>
      </c>
      <c r="P109">
        <v>1.4</v>
      </c>
      <c r="Q109">
        <v>1.8</v>
      </c>
      <c r="R109">
        <v>57.9</v>
      </c>
      <c r="S109">
        <v>57.9</v>
      </c>
      <c r="T109">
        <v>61.7</v>
      </c>
      <c r="U109">
        <v>0.7</v>
      </c>
      <c r="V109">
        <v>652</v>
      </c>
      <c r="W109" s="4">
        <v>12.888888888888891</v>
      </c>
      <c r="X109" s="4">
        <v>17.772696707535616</v>
      </c>
      <c r="Y109" s="4">
        <v>14.851029229447814</v>
      </c>
      <c r="Z109" s="4">
        <v>33.577872570983381</v>
      </c>
      <c r="AA109" s="4">
        <v>83.560921979560845</v>
      </c>
      <c r="AB109" s="4">
        <v>18.401652251111372</v>
      </c>
      <c r="AC109" s="12">
        <v>3864.67</v>
      </c>
      <c r="AD109" t="str">
        <f>IF(I109="","",IF(I109&lt;=0,"No rainfall",IF(I109&lt;=0.49,"Trace (Intermittent) rainfall",IF(I109&lt;=0.99,"Light rainfall",IF(I109&lt;=3,"Moderate rainfall",IF(I109&lt;=6,"Heavy rainfall",IF(I109&lt;=12,"Intense rainfall",IF(I109&lt;=20,"Torrential rainfall",IF(I109&lt;=32,"Deluge rainfall","Extreme rainfall")))))))))</f>
        <v>Light rainfall</v>
      </c>
      <c r="AE109" t="str">
        <f>IF(AND(I109&gt;=0,I109&lt;=0.99),"Non-Rainy",IF(AND(I109&gt;=1,I109&lt;=32),"Rainy",IF(I109 &gt;32, "Storm", " ")))</f>
        <v>Non-Rainy</v>
      </c>
      <c r="AF109" t="str">
        <f>IF(AB109 &lt; 29, "No discomfort",
    IF(AND(AB109 &gt;= 30, AB109 &lt;= 39), "Some discomfort",
        IF(AND(AB109 &gt;= 40, AB109 &lt;= 45), "Great discomfort",
            IF(AB109 &gt; 45, "Dangerous",
                IF(AB109 &gt; 54, "Heat Stroke Imminent", "")
            ))))</f>
        <v>No discomfort</v>
      </c>
    </row>
    <row r="110" spans="1:32" x14ac:dyDescent="0.3">
      <c r="A110">
        <v>1</v>
      </c>
      <c r="B110" s="1">
        <v>44404</v>
      </c>
      <c r="C110" t="str">
        <f t="shared" si="2"/>
        <v>Tuesday</v>
      </c>
      <c r="D110" t="str">
        <f t="shared" si="3"/>
        <v>Jul</v>
      </c>
      <c r="E110">
        <v>17.3</v>
      </c>
      <c r="F110">
        <v>12.5</v>
      </c>
      <c r="G110" s="19">
        <v>15.944444444444445</v>
      </c>
      <c r="H110">
        <v>9.6</v>
      </c>
      <c r="I110">
        <v>10.199999999999999</v>
      </c>
      <c r="J110">
        <v>996.3</v>
      </c>
      <c r="K110">
        <v>3</v>
      </c>
      <c r="L110">
        <v>9</v>
      </c>
      <c r="M110">
        <v>330</v>
      </c>
      <c r="N110">
        <v>17</v>
      </c>
      <c r="O110">
        <v>18.475000000000001</v>
      </c>
      <c r="P110">
        <v>1.5</v>
      </c>
      <c r="Q110">
        <v>1.9</v>
      </c>
      <c r="R110">
        <v>48.4</v>
      </c>
      <c r="S110">
        <v>48.4</v>
      </c>
      <c r="T110">
        <v>52.2</v>
      </c>
      <c r="U110">
        <v>0</v>
      </c>
      <c r="V110">
        <v>773</v>
      </c>
      <c r="W110" s="4">
        <v>13.555555555555555</v>
      </c>
      <c r="X110" s="4">
        <v>18.090853123937514</v>
      </c>
      <c r="Y110" s="4">
        <v>15.510759458850632</v>
      </c>
      <c r="Z110" s="4">
        <v>34.167171105473493</v>
      </c>
      <c r="AA110" s="4">
        <v>85.738131599371926</v>
      </c>
      <c r="AB110" s="4">
        <v>19.052696704424363</v>
      </c>
      <c r="AC110" s="12">
        <v>5055.97</v>
      </c>
      <c r="AD110" t="str">
        <f>IF(I110="","",IF(I110&lt;=0,"No rainfall",IF(I110&lt;=0.49,"Trace (Intermittent) rainfall",IF(I110&lt;=0.99,"Light rainfall",IF(I110&lt;=3,"Moderate rainfall",IF(I110&lt;=6,"Heavy rainfall",IF(I110&lt;=12,"Intense rainfall",IF(I110&lt;=20,"Torrential rainfall",IF(I110&lt;=32,"Deluge rainfall","Extreme rainfall")))))))))</f>
        <v>Intense rainfall</v>
      </c>
      <c r="AE110" t="str">
        <f>IF(AND(I110&gt;=0,I110&lt;=0.99),"Non-Rainy",IF(AND(I110&gt;=1,I110&lt;=32),"Rainy",IF(I110 &gt;32, "Storm", " ")))</f>
        <v>Rainy</v>
      </c>
      <c r="AF110" t="str">
        <f>IF(AB110 &lt; 29, "No discomfort",
    IF(AND(AB110 &gt;= 30, AB110 &lt;= 39), "Some discomfort",
        IF(AND(AB110 &gt;= 40, AB110 &lt;= 45), "Great discomfort",
            IF(AB110 &gt; 45, "Dangerous",
                IF(AB110 &gt; 54, "Heat Stroke Imminent", "")
            ))))</f>
        <v>No discomfort</v>
      </c>
    </row>
    <row r="111" spans="1:32" x14ac:dyDescent="0.3">
      <c r="A111">
        <v>1</v>
      </c>
      <c r="B111" s="1">
        <v>44405</v>
      </c>
      <c r="C111" t="str">
        <f t="shared" si="2"/>
        <v>Wednesday</v>
      </c>
      <c r="D111" t="str">
        <f t="shared" si="3"/>
        <v>Jul</v>
      </c>
      <c r="E111">
        <v>16.399999999999999</v>
      </c>
      <c r="F111">
        <v>11</v>
      </c>
      <c r="G111" s="19">
        <v>13.222222222222221</v>
      </c>
      <c r="H111">
        <v>8.1</v>
      </c>
      <c r="I111">
        <v>12.7</v>
      </c>
      <c r="J111">
        <v>993.3</v>
      </c>
      <c r="K111">
        <v>5.8</v>
      </c>
      <c r="L111">
        <v>12</v>
      </c>
      <c r="M111">
        <v>290</v>
      </c>
      <c r="N111">
        <v>22</v>
      </c>
      <c r="O111">
        <v>17.45</v>
      </c>
      <c r="P111">
        <v>2.2999999999999998</v>
      </c>
      <c r="Q111">
        <v>3.2</v>
      </c>
      <c r="R111">
        <v>37</v>
      </c>
      <c r="S111">
        <v>37</v>
      </c>
      <c r="T111">
        <v>40.9</v>
      </c>
      <c r="U111">
        <v>5.2</v>
      </c>
      <c r="V111">
        <v>1446</v>
      </c>
      <c r="W111" s="4">
        <v>10.833333333333334</v>
      </c>
      <c r="X111" s="4">
        <v>15.177748282840225</v>
      </c>
      <c r="Y111" s="4">
        <v>12.969298290460234</v>
      </c>
      <c r="Z111" s="4">
        <v>28.761112196350158</v>
      </c>
      <c r="AA111" s="4">
        <v>85.449422725788395</v>
      </c>
      <c r="AB111" s="4">
        <v>14.895135903293749</v>
      </c>
      <c r="AC111" s="12">
        <v>4998.76</v>
      </c>
      <c r="AD111" t="str">
        <f>IF(I111="","",IF(I111&lt;=0,"No rainfall",IF(I111&lt;=0.49,"Trace (Intermittent) rainfall",IF(I111&lt;=0.99,"Light rainfall",IF(I111&lt;=3,"Moderate rainfall",IF(I111&lt;=6,"Heavy rainfall",IF(I111&lt;=12,"Intense rainfall",IF(I111&lt;=20,"Torrential rainfall",IF(I111&lt;=32,"Deluge rainfall","Extreme rainfall")))))))))</f>
        <v>Torrential rainfall</v>
      </c>
      <c r="AE111" t="str">
        <f>IF(AND(I111&gt;=0,I111&lt;=0.99),"Non-Rainy",IF(AND(I111&gt;=1,I111&lt;=32),"Rainy",IF(I111 &gt;32, "Storm", " ")))</f>
        <v>Rainy</v>
      </c>
      <c r="AF111" t="str">
        <f>IF(AB111 &lt; 29, "No discomfort",
    IF(AND(AB111 &gt;= 30, AB111 &lt;= 39), "Some discomfort",
        IF(AND(AB111 &gt;= 40, AB111 &lt;= 45), "Great discomfort",
            IF(AB111 &gt; 45, "Dangerous",
                IF(AB111 &gt; 54, "Heat Stroke Imminent", "")
            ))))</f>
        <v>No discomfort</v>
      </c>
    </row>
    <row r="112" spans="1:32" x14ac:dyDescent="0.3">
      <c r="A112">
        <v>1</v>
      </c>
      <c r="B112" s="1">
        <v>44406</v>
      </c>
      <c r="C112" t="str">
        <f t="shared" si="2"/>
        <v>Thursday</v>
      </c>
      <c r="D112" t="str">
        <f t="shared" si="3"/>
        <v>Jul</v>
      </c>
      <c r="E112">
        <v>17</v>
      </c>
      <c r="F112">
        <v>10.9</v>
      </c>
      <c r="G112" s="19">
        <v>14.055555555555554</v>
      </c>
      <c r="H112">
        <v>8.9</v>
      </c>
      <c r="I112">
        <v>0</v>
      </c>
      <c r="J112">
        <v>995.2</v>
      </c>
      <c r="K112">
        <v>4.4000000000000004</v>
      </c>
      <c r="L112">
        <v>9</v>
      </c>
      <c r="M112">
        <v>280</v>
      </c>
      <c r="N112">
        <v>16</v>
      </c>
      <c r="O112">
        <v>16.577000000000002</v>
      </c>
      <c r="P112">
        <v>2</v>
      </c>
      <c r="Q112">
        <v>2.7</v>
      </c>
      <c r="R112">
        <v>38.299999999999997</v>
      </c>
      <c r="S112">
        <v>38.299999999999997</v>
      </c>
      <c r="T112">
        <v>42.2</v>
      </c>
      <c r="U112">
        <v>6</v>
      </c>
      <c r="V112">
        <v>1111</v>
      </c>
      <c r="W112" s="4">
        <v>9.8333333333333357</v>
      </c>
      <c r="X112" s="4">
        <v>16.022299229026061</v>
      </c>
      <c r="Y112" s="4">
        <v>12.132162871940171</v>
      </c>
      <c r="Z112" s="4">
        <v>30.330858543686045</v>
      </c>
      <c r="AA112" s="4">
        <v>75.720486170683273</v>
      </c>
      <c r="AB112" s="4">
        <v>15.257251741824524</v>
      </c>
      <c r="AC112" s="12">
        <v>5200.13</v>
      </c>
      <c r="AD112" t="str">
        <f>IF(I112="","",IF(I112&lt;=0,"No rainfall",IF(I112&lt;=0.49,"Trace (Intermittent) rainfall",IF(I112&lt;=0.99,"Light rainfall",IF(I112&lt;=3,"Moderate rainfall",IF(I112&lt;=6,"Heavy rainfall",IF(I112&lt;=12,"Intense rainfall",IF(I112&lt;=20,"Torrential rainfall",IF(I112&lt;=32,"Deluge rainfall","Extreme rainfall")))))))))</f>
        <v>No rainfall</v>
      </c>
      <c r="AE112" t="str">
        <f>IF(AND(I112&gt;=0,I112&lt;=0.99),"Non-Rainy",IF(AND(I112&gt;=1,I112&lt;=32),"Rainy",IF(I112 &gt;32, "Storm", " ")))</f>
        <v>Non-Rainy</v>
      </c>
      <c r="AF112" t="str">
        <f>IF(AB112 &lt; 29, "No discomfort",
    IF(AND(AB112 &gt;= 30, AB112 &lt;= 39), "Some discomfort",
        IF(AND(AB112 &gt;= 40, AB112 &lt;= 45), "Great discomfort",
            IF(AB112 &gt; 45, "Dangerous",
                IF(AB112 &gt; 54, "Heat Stroke Imminent", "")
            ))))</f>
        <v>No discomfort</v>
      </c>
    </row>
    <row r="113" spans="1:32" x14ac:dyDescent="0.3">
      <c r="A113">
        <v>1</v>
      </c>
      <c r="B113" s="1">
        <v>44407</v>
      </c>
      <c r="C113" t="str">
        <f t="shared" si="2"/>
        <v>Friday</v>
      </c>
      <c r="D113" t="str">
        <f t="shared" si="3"/>
        <v>Jul</v>
      </c>
      <c r="E113">
        <v>18.8</v>
      </c>
      <c r="F113">
        <v>12.5</v>
      </c>
      <c r="G113" s="19">
        <v>14.222222222222221</v>
      </c>
      <c r="H113">
        <v>12.1</v>
      </c>
      <c r="I113">
        <v>1.9</v>
      </c>
      <c r="J113">
        <v>995.3</v>
      </c>
      <c r="K113">
        <v>5.3</v>
      </c>
      <c r="L113">
        <v>10</v>
      </c>
      <c r="M113">
        <v>300</v>
      </c>
      <c r="N113">
        <v>17</v>
      </c>
      <c r="O113">
        <v>17.45</v>
      </c>
      <c r="P113">
        <v>2</v>
      </c>
      <c r="Q113">
        <v>2.7</v>
      </c>
      <c r="R113">
        <v>37.700000000000003</v>
      </c>
      <c r="S113">
        <v>37.700000000000003</v>
      </c>
      <c r="T113">
        <v>41.7</v>
      </c>
      <c r="U113">
        <v>0.6</v>
      </c>
      <c r="V113">
        <v>1143</v>
      </c>
      <c r="W113" s="4">
        <v>12.777777777777779</v>
      </c>
      <c r="X113" s="4">
        <v>16.196070788968697</v>
      </c>
      <c r="Y113" s="4">
        <v>14.743503550469562</v>
      </c>
      <c r="Z113" s="4">
        <v>30.653587511556012</v>
      </c>
      <c r="AA113" s="4">
        <v>91.031360276046129</v>
      </c>
      <c r="AB113" s="4">
        <v>16.896415062424385</v>
      </c>
      <c r="AC113" s="12">
        <v>7776.34</v>
      </c>
      <c r="AD113" t="str">
        <f>IF(I113="","",IF(I113&lt;=0,"No rainfall",IF(I113&lt;=0.49,"Trace (Intermittent) rainfall",IF(I113&lt;=0.99,"Light rainfall",IF(I113&lt;=3,"Moderate rainfall",IF(I113&lt;=6,"Heavy rainfall",IF(I113&lt;=12,"Intense rainfall",IF(I113&lt;=20,"Torrential rainfall",IF(I113&lt;=32,"Deluge rainfall","Extreme rainfall")))))))))</f>
        <v>Moderate rainfall</v>
      </c>
      <c r="AE113" t="str">
        <f>IF(AND(I113&gt;=0,I113&lt;=0.99),"Non-Rainy",IF(AND(I113&gt;=1,I113&lt;=32),"Rainy",IF(I113 &gt;32, "Storm", " ")))</f>
        <v>Rainy</v>
      </c>
      <c r="AF113" t="str">
        <f>IF(AB113 &lt; 29, "No discomfort",
    IF(AND(AB113 &gt;= 30, AB113 &lt;= 39), "Some discomfort",
        IF(AND(AB113 &gt;= 40, AB113 &lt;= 45), "Great discomfort",
            IF(AB113 &gt; 45, "Dangerous",
                IF(AB113 &gt; 54, "Heat Stroke Imminent", "")
            ))))</f>
        <v>No discomfort</v>
      </c>
    </row>
    <row r="114" spans="1:32" x14ac:dyDescent="0.3">
      <c r="A114">
        <v>1</v>
      </c>
      <c r="B114" s="1">
        <v>44408</v>
      </c>
      <c r="C114" t="str">
        <f t="shared" si="2"/>
        <v>Saturday</v>
      </c>
      <c r="D114" t="str">
        <f t="shared" si="3"/>
        <v>Jul</v>
      </c>
      <c r="E114">
        <v>18</v>
      </c>
      <c r="F114">
        <v>12.6</v>
      </c>
      <c r="G114" s="19">
        <v>15</v>
      </c>
      <c r="H114">
        <v>11.8</v>
      </c>
      <c r="I114">
        <v>2.6</v>
      </c>
      <c r="J114">
        <v>998.6</v>
      </c>
      <c r="K114">
        <v>3.9</v>
      </c>
      <c r="L114">
        <v>7</v>
      </c>
      <c r="M114">
        <v>300</v>
      </c>
      <c r="N114">
        <v>13</v>
      </c>
      <c r="O114">
        <v>17.542000000000002</v>
      </c>
      <c r="P114">
        <v>1.7</v>
      </c>
      <c r="Q114">
        <v>2.2999999999999998</v>
      </c>
      <c r="R114">
        <v>36.299999999999997</v>
      </c>
      <c r="S114">
        <v>36.299999999999997</v>
      </c>
      <c r="T114">
        <v>40.299999999999997</v>
      </c>
      <c r="U114">
        <v>0.3</v>
      </c>
      <c r="V114">
        <v>911</v>
      </c>
      <c r="W114" s="4">
        <v>12.833333333333334</v>
      </c>
      <c r="X114" s="4">
        <v>17.029052631699003</v>
      </c>
      <c r="Y114" s="4">
        <v>14.79718064334134</v>
      </c>
      <c r="Z114" s="4">
        <v>32.199426445403617</v>
      </c>
      <c r="AA114" s="4">
        <v>86.893739560102674</v>
      </c>
      <c r="AB114" s="4">
        <v>17.704539185649114</v>
      </c>
      <c r="AC114" s="12">
        <v>6842.49</v>
      </c>
      <c r="AD114" t="str">
        <f>IF(I114="","",IF(I114&lt;=0,"No rainfall",IF(I114&lt;=0.49,"Trace (Intermittent) rainfall",IF(I114&lt;=0.99,"Light rainfall",IF(I114&lt;=3,"Moderate rainfall",IF(I114&lt;=6,"Heavy rainfall",IF(I114&lt;=12,"Intense rainfall",IF(I114&lt;=20,"Torrential rainfall",IF(I114&lt;=32,"Deluge rainfall","Extreme rainfall")))))))))</f>
        <v>Moderate rainfall</v>
      </c>
      <c r="AE114" t="str">
        <f>IF(AND(I114&gt;=0,I114&lt;=0.99),"Non-Rainy",IF(AND(I114&gt;=1,I114&lt;=32),"Rainy",IF(I114 &gt;32, "Storm", " ")))</f>
        <v>Rainy</v>
      </c>
      <c r="AF114" t="str">
        <f>IF(AB114 &lt; 29, "No discomfort",
    IF(AND(AB114 &gt;= 30, AB114 &lt;= 39), "Some discomfort",
        IF(AND(AB114 &gt;= 40, AB114 &lt;= 45), "Great discomfort",
            IF(AB114 &gt; 45, "Dangerous",
                IF(AB114 &gt; 54, "Heat Stroke Imminent", "")
            ))))</f>
        <v>No discomfort</v>
      </c>
    </row>
    <row r="115" spans="1:32" x14ac:dyDescent="0.3">
      <c r="A115">
        <v>1</v>
      </c>
      <c r="B115" s="1">
        <v>44409</v>
      </c>
      <c r="C115" t="str">
        <f t="shared" si="2"/>
        <v>Sunday</v>
      </c>
      <c r="D115" t="str">
        <f t="shared" si="3"/>
        <v>Aug</v>
      </c>
      <c r="E115">
        <v>18</v>
      </c>
      <c r="F115">
        <v>8.6</v>
      </c>
      <c r="G115" s="19">
        <v>13.944444444444445</v>
      </c>
      <c r="H115">
        <v>11.2</v>
      </c>
      <c r="I115">
        <v>0</v>
      </c>
      <c r="J115">
        <v>1002.5</v>
      </c>
      <c r="K115">
        <v>5</v>
      </c>
      <c r="L115">
        <v>8</v>
      </c>
      <c r="M115">
        <v>330</v>
      </c>
      <c r="N115">
        <v>15</v>
      </c>
      <c r="O115">
        <v>17.265000000000001</v>
      </c>
      <c r="P115">
        <v>2.8</v>
      </c>
      <c r="Q115">
        <v>3.8</v>
      </c>
      <c r="R115">
        <v>38.200000000000003</v>
      </c>
      <c r="S115">
        <v>38.200000000000003</v>
      </c>
      <c r="T115">
        <v>42.3</v>
      </c>
      <c r="U115">
        <v>2.2000000000000002</v>
      </c>
      <c r="V115">
        <v>1726</v>
      </c>
      <c r="W115" s="4">
        <v>8.8333333333333339</v>
      </c>
      <c r="X115" s="4">
        <v>15.907362281905652</v>
      </c>
      <c r="Y115" s="4">
        <v>11.34292078505614</v>
      </c>
      <c r="Z115" s="4">
        <v>30.117349937529976</v>
      </c>
      <c r="AA115" s="4">
        <v>71.306107097079916</v>
      </c>
      <c r="AB115" s="4">
        <v>14.702624323708497</v>
      </c>
      <c r="AC115" s="12">
        <v>5922.71</v>
      </c>
      <c r="AD115" t="str">
        <f>IF(I115="","",IF(I115&lt;=0,"No rainfall",IF(I115&lt;=0.49,"Trace (Intermittent) rainfall",IF(I115&lt;=0.99,"Light rainfall",IF(I115&lt;=3,"Moderate rainfall",IF(I115&lt;=6,"Heavy rainfall",IF(I115&lt;=12,"Intense rainfall",IF(I115&lt;=20,"Torrential rainfall",IF(I115&lt;=32,"Deluge rainfall","Extreme rainfall")))))))))</f>
        <v>No rainfall</v>
      </c>
      <c r="AE115" t="str">
        <f>IF(AND(I115&gt;=0,I115&lt;=0.99),"Non-Rainy",IF(AND(I115&gt;=1,I115&lt;=32),"Rainy",IF(I115 &gt;32, "Storm", " ")))</f>
        <v>Non-Rainy</v>
      </c>
      <c r="AF115" t="str">
        <f>IF(AB115 &lt; 29, "No discomfort",
    IF(AND(AB115 &gt;= 30, AB115 &lt;= 39), "Some discomfort",
        IF(AND(AB115 &gt;= 40, AB115 &lt;= 45), "Great discomfort",
            IF(AB115 &gt; 45, "Dangerous",
                IF(AB115 &gt; 54, "Heat Stroke Imminent", "")
            ))))</f>
        <v>No discomfort</v>
      </c>
    </row>
    <row r="116" spans="1:32" x14ac:dyDescent="0.3">
      <c r="A116">
        <v>1</v>
      </c>
      <c r="B116" s="1">
        <v>44410</v>
      </c>
      <c r="C116" t="str">
        <f t="shared" si="2"/>
        <v>Monday</v>
      </c>
      <c r="D116" t="str">
        <f t="shared" si="3"/>
        <v>Aug</v>
      </c>
      <c r="E116">
        <v>16.899999999999999</v>
      </c>
      <c r="F116">
        <v>4.8</v>
      </c>
      <c r="G116" s="19">
        <v>12.777777777777779</v>
      </c>
      <c r="H116">
        <v>1.2</v>
      </c>
      <c r="I116">
        <v>3.9</v>
      </c>
      <c r="J116">
        <v>1003.4</v>
      </c>
      <c r="K116">
        <v>2.6</v>
      </c>
      <c r="L116">
        <v>6</v>
      </c>
      <c r="M116">
        <v>220</v>
      </c>
      <c r="N116">
        <v>11</v>
      </c>
      <c r="O116">
        <v>15.705</v>
      </c>
      <c r="P116">
        <v>1.5</v>
      </c>
      <c r="Q116">
        <v>1.9</v>
      </c>
      <c r="R116">
        <v>35.200000000000003</v>
      </c>
      <c r="S116">
        <v>35.200000000000003</v>
      </c>
      <c r="T116">
        <v>39.4</v>
      </c>
      <c r="U116">
        <v>1.2</v>
      </c>
      <c r="V116">
        <v>831</v>
      </c>
      <c r="W116" s="4">
        <v>9.5555555555555571</v>
      </c>
      <c r="X116" s="4">
        <v>14.743503550469562</v>
      </c>
      <c r="Y116" s="4">
        <v>11.908227426269821</v>
      </c>
      <c r="Z116" s="4">
        <v>27.95316859664058</v>
      </c>
      <c r="AA116" s="4">
        <v>80.76931908013519</v>
      </c>
      <c r="AB116" s="4">
        <v>13.853558970613278</v>
      </c>
      <c r="AC116" s="12">
        <v>6987.68</v>
      </c>
      <c r="AD116" t="str">
        <f>IF(I116="","",IF(I116&lt;=0,"No rainfall",IF(I116&lt;=0.49,"Trace (Intermittent) rainfall",IF(I116&lt;=0.99,"Light rainfall",IF(I116&lt;=3,"Moderate rainfall",IF(I116&lt;=6,"Heavy rainfall",IF(I116&lt;=12,"Intense rainfall",IF(I116&lt;=20,"Torrential rainfall",IF(I116&lt;=32,"Deluge rainfall","Extreme rainfall")))))))))</f>
        <v>Heavy rainfall</v>
      </c>
      <c r="AE116" t="str">
        <f>IF(AND(I116&gt;=0,I116&lt;=0.99),"Non-Rainy",IF(AND(I116&gt;=1,I116&lt;=32),"Rainy",IF(I116 &gt;32, "Storm", " ")))</f>
        <v>Rainy</v>
      </c>
      <c r="AF116" t="str">
        <f>IF(AB116 &lt; 29, "No discomfort",
    IF(AND(AB116 &gt;= 30, AB116 &lt;= 39), "Some discomfort",
        IF(AND(AB116 &gt;= 40, AB116 &lt;= 45), "Great discomfort",
            IF(AB116 &gt; 45, "Dangerous",
                IF(AB116 &gt; 54, "Heat Stroke Imminent", "")
            ))))</f>
        <v>No discomfort</v>
      </c>
    </row>
    <row r="117" spans="1:32" x14ac:dyDescent="0.3">
      <c r="A117">
        <v>1</v>
      </c>
      <c r="B117" s="1">
        <v>44411</v>
      </c>
      <c r="C117" t="str">
        <f t="shared" si="2"/>
        <v>Tuesday</v>
      </c>
      <c r="D117" t="str">
        <f t="shared" si="3"/>
        <v>Aug</v>
      </c>
      <c r="E117">
        <v>19.7</v>
      </c>
      <c r="F117">
        <v>11.5</v>
      </c>
      <c r="G117" s="19">
        <v>14.444444444444445</v>
      </c>
      <c r="H117">
        <v>7.2</v>
      </c>
      <c r="I117">
        <v>0</v>
      </c>
      <c r="J117">
        <v>1000.6</v>
      </c>
      <c r="K117">
        <v>2.9</v>
      </c>
      <c r="L117">
        <v>7</v>
      </c>
      <c r="M117">
        <v>130</v>
      </c>
      <c r="N117">
        <v>10</v>
      </c>
      <c r="O117">
        <v>17.3</v>
      </c>
      <c r="P117">
        <v>2.2999999999999998</v>
      </c>
      <c r="Q117">
        <v>3</v>
      </c>
      <c r="R117">
        <v>36.799999999999997</v>
      </c>
      <c r="S117">
        <v>36.799999999999997</v>
      </c>
      <c r="T117">
        <v>41</v>
      </c>
      <c r="U117">
        <v>1.4</v>
      </c>
      <c r="V117">
        <v>1300</v>
      </c>
      <c r="W117" s="4">
        <v>11.388888888888889</v>
      </c>
      <c r="X117" s="4">
        <v>16.430336937524302</v>
      </c>
      <c r="Y117" s="4">
        <v>13.455968662548369</v>
      </c>
      <c r="Z117" s="4">
        <v>31.08853172439607</v>
      </c>
      <c r="AA117" s="4">
        <v>81.897095073059972</v>
      </c>
      <c r="AB117" s="4">
        <v>16.391666299662997</v>
      </c>
      <c r="AC117" s="12">
        <v>4585.9399999999996</v>
      </c>
      <c r="AD117" t="str">
        <f>IF(I117="","",IF(I117&lt;=0,"No rainfall",IF(I117&lt;=0.49,"Trace (Intermittent) rainfall",IF(I117&lt;=0.99,"Light rainfall",IF(I117&lt;=3,"Moderate rainfall",IF(I117&lt;=6,"Heavy rainfall",IF(I117&lt;=12,"Intense rainfall",IF(I117&lt;=20,"Torrential rainfall",IF(I117&lt;=32,"Deluge rainfall","Extreme rainfall")))))))))</f>
        <v>No rainfall</v>
      </c>
      <c r="AE117" t="str">
        <f>IF(AND(I117&gt;=0,I117&lt;=0.99),"Non-Rainy",IF(AND(I117&gt;=1,I117&lt;=32),"Rainy",IF(I117 &gt;32, "Storm", " ")))</f>
        <v>Non-Rainy</v>
      </c>
      <c r="AF117" t="str">
        <f>IF(AB117 &lt; 29, "No discomfort",
    IF(AND(AB117 &gt;= 30, AB117 &lt;= 39), "Some discomfort",
        IF(AND(AB117 &gt;= 40, AB117 &lt;= 45), "Great discomfort",
            IF(AB117 &gt; 45, "Dangerous",
                IF(AB117 &gt; 54, "Heat Stroke Imminent", "")
            ))))</f>
        <v>No discomfort</v>
      </c>
    </row>
    <row r="118" spans="1:32" x14ac:dyDescent="0.3">
      <c r="A118">
        <v>1</v>
      </c>
      <c r="B118" s="1">
        <v>44412</v>
      </c>
      <c r="C118" t="str">
        <f t="shared" si="2"/>
        <v>Wednesday</v>
      </c>
      <c r="D118" t="str">
        <f t="shared" si="3"/>
        <v>Aug</v>
      </c>
      <c r="E118">
        <v>21.5</v>
      </c>
      <c r="F118">
        <v>9.6</v>
      </c>
      <c r="G118" s="19">
        <v>16.166666666666668</v>
      </c>
      <c r="H118">
        <v>6.2</v>
      </c>
      <c r="I118">
        <v>7</v>
      </c>
      <c r="J118">
        <v>995.9</v>
      </c>
      <c r="K118">
        <v>5</v>
      </c>
      <c r="L118">
        <v>10</v>
      </c>
      <c r="M118">
        <v>180</v>
      </c>
      <c r="N118">
        <v>19</v>
      </c>
      <c r="O118">
        <v>17.802</v>
      </c>
      <c r="P118">
        <v>2.7</v>
      </c>
      <c r="Q118">
        <v>3.6</v>
      </c>
      <c r="R118">
        <v>31.6</v>
      </c>
      <c r="S118">
        <v>31.6</v>
      </c>
      <c r="T118">
        <v>35.799999999999997</v>
      </c>
      <c r="U118">
        <v>6.4</v>
      </c>
      <c r="V118">
        <v>1632</v>
      </c>
      <c r="W118" s="4">
        <v>11.833333333333332</v>
      </c>
      <c r="X118" s="4">
        <v>18.348961132940978</v>
      </c>
      <c r="Y118" s="4">
        <v>13.85678461604282</v>
      </c>
      <c r="Z118" s="4">
        <v>34.6450528691093</v>
      </c>
      <c r="AA118" s="4">
        <v>75.518088003175407</v>
      </c>
      <c r="AB118" s="4">
        <v>18.34000359878943</v>
      </c>
      <c r="AC118" s="12">
        <v>4484.22</v>
      </c>
      <c r="AD118" t="str">
        <f>IF(I118="","",IF(I118&lt;=0,"No rainfall",IF(I118&lt;=0.49,"Trace (Intermittent) rainfall",IF(I118&lt;=0.99,"Light rainfall",IF(I118&lt;=3,"Moderate rainfall",IF(I118&lt;=6,"Heavy rainfall",IF(I118&lt;=12,"Intense rainfall",IF(I118&lt;=20,"Torrential rainfall",IF(I118&lt;=32,"Deluge rainfall","Extreme rainfall")))))))))</f>
        <v>Intense rainfall</v>
      </c>
      <c r="AE118" t="str">
        <f>IF(AND(I118&gt;=0,I118&lt;=0.99),"Non-Rainy",IF(AND(I118&gt;=1,I118&lt;=32),"Rainy",IF(I118 &gt;32, "Storm", " ")))</f>
        <v>Rainy</v>
      </c>
      <c r="AF118" t="str">
        <f>IF(AB118 &lt; 29, "No discomfort",
    IF(AND(AB118 &gt;= 30, AB118 &lt;= 39), "Some discomfort",
        IF(AND(AB118 &gt;= 40, AB118 &lt;= 45), "Great discomfort",
            IF(AB118 &gt; 45, "Dangerous",
                IF(AB118 &gt; 54, "Heat Stroke Imminent", "")
            ))))</f>
        <v>No discomfort</v>
      </c>
    </row>
    <row r="119" spans="1:32" x14ac:dyDescent="0.3">
      <c r="A119">
        <v>1</v>
      </c>
      <c r="B119" s="1">
        <v>44413</v>
      </c>
      <c r="C119" t="str">
        <f t="shared" si="2"/>
        <v>Thursday</v>
      </c>
      <c r="D119" t="str">
        <f t="shared" si="3"/>
        <v>Aug</v>
      </c>
      <c r="E119">
        <v>19.8</v>
      </c>
      <c r="F119">
        <v>13.5</v>
      </c>
      <c r="G119" s="19">
        <v>15.5</v>
      </c>
      <c r="H119">
        <v>12.4</v>
      </c>
      <c r="I119">
        <v>71.099999999999994</v>
      </c>
      <c r="J119">
        <v>985.2</v>
      </c>
      <c r="K119">
        <v>5.7</v>
      </c>
      <c r="L119">
        <v>14</v>
      </c>
      <c r="M119">
        <v>130</v>
      </c>
      <c r="N119">
        <v>21</v>
      </c>
      <c r="O119">
        <v>17.204999999999998</v>
      </c>
      <c r="P119">
        <v>1.7</v>
      </c>
      <c r="Q119">
        <v>2.2999999999999998</v>
      </c>
      <c r="R119">
        <v>0</v>
      </c>
      <c r="S119">
        <v>-10</v>
      </c>
      <c r="T119">
        <v>-10</v>
      </c>
      <c r="U119">
        <v>2.9</v>
      </c>
      <c r="V119">
        <v>871</v>
      </c>
      <c r="W119" s="4">
        <v>13.666666666666666</v>
      </c>
      <c r="X119" s="4">
        <v>17.584166337979457</v>
      </c>
      <c r="Y119" s="4">
        <v>15.623179165268278</v>
      </c>
      <c r="Z119" s="4">
        <v>33.228545550407084</v>
      </c>
      <c r="AA119" s="4">
        <v>88.847994638928611</v>
      </c>
      <c r="AB119" s="4">
        <v>18.671903627572437</v>
      </c>
      <c r="AC119" s="12">
        <v>5795.93</v>
      </c>
      <c r="AD119" t="str">
        <f>IF(I119="","",IF(I119&lt;=0,"No rainfall",IF(I119&lt;=0.49,"Trace (Intermittent) rainfall",IF(I119&lt;=0.99,"Light rainfall",IF(I119&lt;=3,"Moderate rainfall",IF(I119&lt;=6,"Heavy rainfall",IF(I119&lt;=12,"Intense rainfall",IF(I119&lt;=20,"Torrential rainfall",IF(I119&lt;=32,"Deluge rainfall","Extreme rainfall")))))))))</f>
        <v>Extreme rainfall</v>
      </c>
      <c r="AE119" t="str">
        <f>IF(AND(I119&gt;=0,I119&lt;=0.99),"Non-Rainy",IF(AND(I119&gt;=1,I119&lt;=32),"Rainy",IF(I119 &gt;32, "Storm", " ")))</f>
        <v>Storm</v>
      </c>
      <c r="AF119" t="str">
        <f>IF(AB119 &lt; 29, "No discomfort",
    IF(AND(AB119 &gt;= 30, AB119 &lt;= 39), "Some discomfort",
        IF(AND(AB119 &gt;= 40, AB119 &lt;= 45), "Great discomfort",
            IF(AB119 &gt; 45, "Dangerous",
                IF(AB119 &gt; 54, "Heat Stroke Imminent", "")
            ))))</f>
        <v>No discomfort</v>
      </c>
    </row>
    <row r="120" spans="1:32" x14ac:dyDescent="0.3">
      <c r="A120">
        <v>1</v>
      </c>
      <c r="B120" s="1">
        <v>44414</v>
      </c>
      <c r="C120" t="str">
        <f t="shared" si="2"/>
        <v>Friday</v>
      </c>
      <c r="D120" t="str">
        <f t="shared" si="3"/>
        <v>Aug</v>
      </c>
      <c r="E120">
        <v>17.100000000000001</v>
      </c>
      <c r="F120">
        <v>13.6</v>
      </c>
      <c r="G120" s="19">
        <v>15.333333333333334</v>
      </c>
      <c r="H120">
        <v>11.6</v>
      </c>
      <c r="I120">
        <v>9.4</v>
      </c>
      <c r="J120">
        <v>979.7</v>
      </c>
      <c r="K120">
        <v>6.7</v>
      </c>
      <c r="L120">
        <v>13</v>
      </c>
      <c r="M120">
        <v>190</v>
      </c>
      <c r="N120">
        <v>22</v>
      </c>
      <c r="O120">
        <v>17.073</v>
      </c>
      <c r="P120">
        <v>1.7</v>
      </c>
      <c r="Q120">
        <v>2.2999999999999998</v>
      </c>
      <c r="R120">
        <v>0</v>
      </c>
      <c r="S120">
        <v>-7.7</v>
      </c>
      <c r="T120">
        <v>-10</v>
      </c>
      <c r="U120">
        <v>2.9</v>
      </c>
      <c r="V120">
        <v>936</v>
      </c>
      <c r="W120" s="4">
        <v>12.944444444444443</v>
      </c>
      <c r="X120" s="4">
        <v>17.397391457005114</v>
      </c>
      <c r="Y120" s="4">
        <v>14.905049774987086</v>
      </c>
      <c r="Z120" s="4">
        <v>32.882378130985259</v>
      </c>
      <c r="AA120" s="4">
        <v>85.67404953680871</v>
      </c>
      <c r="AB120" s="4">
        <v>18.098865658444222</v>
      </c>
      <c r="AC120" s="12">
        <v>7619.65</v>
      </c>
      <c r="AD120" t="str">
        <f>IF(I120="","",IF(I120&lt;=0,"No rainfall",IF(I120&lt;=0.49,"Trace (Intermittent) rainfall",IF(I120&lt;=0.99,"Light rainfall",IF(I120&lt;=3,"Moderate rainfall",IF(I120&lt;=6,"Heavy rainfall",IF(I120&lt;=12,"Intense rainfall",IF(I120&lt;=20,"Torrential rainfall",IF(I120&lt;=32,"Deluge rainfall","Extreme rainfall")))))))))</f>
        <v>Intense rainfall</v>
      </c>
      <c r="AE120" t="str">
        <f>IF(AND(I120&gt;=0,I120&lt;=0.99),"Non-Rainy",IF(AND(I120&gt;=1,I120&lt;=32),"Rainy",IF(I120 &gt;32, "Storm", " ")))</f>
        <v>Rainy</v>
      </c>
      <c r="AF120" t="str">
        <f>IF(AB120 &lt; 29, "No discomfort",
    IF(AND(AB120 &gt;= 30, AB120 &lt;= 39), "Some discomfort",
        IF(AND(AB120 &gt;= 40, AB120 &lt;= 45), "Great discomfort",
            IF(AB120 &gt; 45, "Dangerous",
                IF(AB120 &gt; 54, "Heat Stroke Imminent", "")
            ))))</f>
        <v>No discomfort</v>
      </c>
    </row>
    <row r="121" spans="1:32" x14ac:dyDescent="0.3">
      <c r="A121">
        <v>1</v>
      </c>
      <c r="B121" s="1">
        <v>44415</v>
      </c>
      <c r="C121" t="str">
        <f t="shared" si="2"/>
        <v>Saturday</v>
      </c>
      <c r="D121" t="str">
        <f t="shared" si="3"/>
        <v>Aug</v>
      </c>
      <c r="E121">
        <v>15.8</v>
      </c>
      <c r="F121">
        <v>13.5</v>
      </c>
      <c r="G121" s="19">
        <v>14.722222222222221</v>
      </c>
      <c r="H121">
        <v>13.4</v>
      </c>
      <c r="I121">
        <v>21.4</v>
      </c>
      <c r="J121">
        <v>982.6</v>
      </c>
      <c r="K121">
        <v>6.8</v>
      </c>
      <c r="L121">
        <v>9</v>
      </c>
      <c r="M121">
        <v>230</v>
      </c>
      <c r="N121">
        <v>21</v>
      </c>
      <c r="O121">
        <v>16.504999999999999</v>
      </c>
      <c r="P121">
        <v>1.1000000000000001</v>
      </c>
      <c r="Q121">
        <v>1.5</v>
      </c>
      <c r="R121">
        <v>0</v>
      </c>
      <c r="S121">
        <v>-10</v>
      </c>
      <c r="T121">
        <v>-10</v>
      </c>
      <c r="U121">
        <v>0.1</v>
      </c>
      <c r="V121">
        <v>490</v>
      </c>
      <c r="W121" s="4">
        <v>13.166666666666668</v>
      </c>
      <c r="X121" s="4">
        <v>16.727345658853238</v>
      </c>
      <c r="Y121" s="4">
        <v>15.122860911288486</v>
      </c>
      <c r="Z121" s="4">
        <v>31.63974425450181</v>
      </c>
      <c r="AA121" s="4">
        <v>90.408013439265829</v>
      </c>
      <c r="AB121" s="4">
        <v>17.610950723790399</v>
      </c>
      <c r="AC121" s="12">
        <v>7615.09</v>
      </c>
      <c r="AD121" t="str">
        <f>IF(I121="","",IF(I121&lt;=0,"No rainfall",IF(I121&lt;=0.49,"Trace (Intermittent) rainfall",IF(I121&lt;=0.99,"Light rainfall",IF(I121&lt;=3,"Moderate rainfall",IF(I121&lt;=6,"Heavy rainfall",IF(I121&lt;=12,"Intense rainfall",IF(I121&lt;=20,"Torrential rainfall",IF(I121&lt;=32,"Deluge rainfall","Extreme rainfall")))))))))</f>
        <v>Deluge rainfall</v>
      </c>
      <c r="AE121" t="str">
        <f>IF(AND(I121&gt;=0,I121&lt;=0.99),"Non-Rainy",IF(AND(I121&gt;=1,I121&lt;=32),"Rainy",IF(I121 &gt;32, "Storm", " ")))</f>
        <v>Rainy</v>
      </c>
      <c r="AF121" t="str">
        <f>IF(AB121 &lt; 29, "No discomfort",
    IF(AND(AB121 &gt;= 30, AB121 &lt;= 39), "Some discomfort",
        IF(AND(AB121 &gt;= 40, AB121 &lt;= 45), "Great discomfort",
            IF(AB121 &gt; 45, "Dangerous",
                IF(AB121 &gt; 54, "Heat Stroke Imminent", "")
            ))))</f>
        <v>No discomfort</v>
      </c>
    </row>
    <row r="122" spans="1:32" x14ac:dyDescent="0.3">
      <c r="A122">
        <v>1</v>
      </c>
      <c r="B122" s="1">
        <v>44416</v>
      </c>
      <c r="C122" t="str">
        <f t="shared" si="2"/>
        <v>Sunday</v>
      </c>
      <c r="D122" t="str">
        <f t="shared" si="3"/>
        <v>Aug</v>
      </c>
      <c r="E122">
        <v>18.8</v>
      </c>
      <c r="F122">
        <v>10.6</v>
      </c>
      <c r="G122" s="19">
        <v>15.166666666666666</v>
      </c>
      <c r="H122">
        <v>13.1</v>
      </c>
      <c r="I122">
        <v>1.8</v>
      </c>
      <c r="J122">
        <v>989.9</v>
      </c>
      <c r="K122">
        <v>6.5</v>
      </c>
      <c r="L122">
        <v>11</v>
      </c>
      <c r="M122">
        <v>280</v>
      </c>
      <c r="N122">
        <v>23</v>
      </c>
      <c r="O122">
        <v>16.785</v>
      </c>
      <c r="P122">
        <v>2.4</v>
      </c>
      <c r="Q122">
        <v>3.3</v>
      </c>
      <c r="R122">
        <v>0.6</v>
      </c>
      <c r="S122">
        <v>0.6</v>
      </c>
      <c r="T122">
        <v>-8.9</v>
      </c>
      <c r="U122">
        <v>6.6</v>
      </c>
      <c r="V122">
        <v>1521</v>
      </c>
      <c r="W122" s="4">
        <v>11.444444444444445</v>
      </c>
      <c r="X122" s="4">
        <v>17.212358160138457</v>
      </c>
      <c r="Y122" s="4">
        <v>13.50550697859453</v>
      </c>
      <c r="Z122" s="4">
        <v>32.539346364567614</v>
      </c>
      <c r="AA122" s="4">
        <v>78.464013198792813</v>
      </c>
      <c r="AB122" s="4">
        <v>17.141825273742793</v>
      </c>
      <c r="AC122" s="12">
        <v>5788.26</v>
      </c>
      <c r="AD122" t="str">
        <f>IF(I122="","",IF(I122&lt;=0,"No rainfall",IF(I122&lt;=0.49,"Trace (Intermittent) rainfall",IF(I122&lt;=0.99,"Light rainfall",IF(I122&lt;=3,"Moderate rainfall",IF(I122&lt;=6,"Heavy rainfall",IF(I122&lt;=12,"Intense rainfall",IF(I122&lt;=20,"Torrential rainfall",IF(I122&lt;=32,"Deluge rainfall","Extreme rainfall")))))))))</f>
        <v>Moderate rainfall</v>
      </c>
      <c r="AE122" t="str">
        <f>IF(AND(I122&gt;=0,I122&lt;=0.99),"Non-Rainy",IF(AND(I122&gt;=1,I122&lt;=32),"Rainy",IF(I122 &gt;32, "Storm", " ")))</f>
        <v>Rainy</v>
      </c>
      <c r="AF122" t="str">
        <f>IF(AB122 &lt; 29, "No discomfort",
    IF(AND(AB122 &gt;= 30, AB122 &lt;= 39), "Some discomfort",
        IF(AND(AB122 &gt;= 40, AB122 &lt;= 45), "Great discomfort",
            IF(AB122 &gt; 45, "Dangerous",
                IF(AB122 &gt; 54, "Heat Stroke Imminent", "")
            ))))</f>
        <v>No discomfort</v>
      </c>
    </row>
    <row r="123" spans="1:32" x14ac:dyDescent="0.3">
      <c r="A123">
        <v>1</v>
      </c>
      <c r="B123" s="1">
        <v>44417</v>
      </c>
      <c r="C123" t="str">
        <f t="shared" si="2"/>
        <v>Monday</v>
      </c>
      <c r="D123" t="str">
        <f t="shared" si="3"/>
        <v>Aug</v>
      </c>
      <c r="E123">
        <v>17.600000000000001</v>
      </c>
      <c r="F123">
        <v>10</v>
      </c>
      <c r="G123" s="19">
        <v>14.388888888888889</v>
      </c>
      <c r="H123">
        <v>6.7</v>
      </c>
      <c r="I123">
        <v>3</v>
      </c>
      <c r="J123">
        <v>996.9</v>
      </c>
      <c r="K123">
        <v>4.9000000000000004</v>
      </c>
      <c r="L123">
        <v>9</v>
      </c>
      <c r="M123">
        <v>220</v>
      </c>
      <c r="N123">
        <v>16</v>
      </c>
      <c r="O123">
        <v>16.102</v>
      </c>
      <c r="P123">
        <v>1.4</v>
      </c>
      <c r="Q123">
        <v>1.9</v>
      </c>
      <c r="R123">
        <v>0</v>
      </c>
      <c r="S123">
        <v>-1</v>
      </c>
      <c r="T123">
        <v>-10</v>
      </c>
      <c r="U123">
        <v>3.8</v>
      </c>
      <c r="V123">
        <v>812</v>
      </c>
      <c r="W123" s="4">
        <v>12.166666666666666</v>
      </c>
      <c r="X123" s="4">
        <v>16.37149348603727</v>
      </c>
      <c r="Y123" s="4">
        <v>14.164241769276506</v>
      </c>
      <c r="Z123" s="4">
        <v>30.97929608974853</v>
      </c>
      <c r="AA123" s="4">
        <v>86.517713129573309</v>
      </c>
      <c r="AB123" s="4">
        <v>16.735793632837442</v>
      </c>
      <c r="AC123" s="12">
        <v>3961.96</v>
      </c>
      <c r="AD123" t="str">
        <f>IF(I123="","",IF(I123&lt;=0,"No rainfall",IF(I123&lt;=0.49,"Trace (Intermittent) rainfall",IF(I123&lt;=0.99,"Light rainfall",IF(I123&lt;=3,"Moderate rainfall",IF(I123&lt;=6,"Heavy rainfall",IF(I123&lt;=12,"Intense rainfall",IF(I123&lt;=20,"Torrential rainfall",IF(I123&lt;=32,"Deluge rainfall","Extreme rainfall")))))))))</f>
        <v>Moderate rainfall</v>
      </c>
      <c r="AE123" t="str">
        <f>IF(AND(I123&gt;=0,I123&lt;=0.99),"Non-Rainy",IF(AND(I123&gt;=1,I123&lt;=32),"Rainy",IF(I123 &gt;32, "Storm", " ")))</f>
        <v>Rainy</v>
      </c>
      <c r="AF123" t="str">
        <f>IF(AB123 &lt; 29, "No discomfort",
    IF(AND(AB123 &gt;= 30, AB123 &lt;= 39), "Some discomfort",
        IF(AND(AB123 &gt;= 40, AB123 &lt;= 45), "Great discomfort",
            IF(AB123 &gt; 45, "Dangerous",
                IF(AB123 &gt; 54, "Heat Stroke Imminent", "")
            ))))</f>
        <v>No discomfort</v>
      </c>
    </row>
    <row r="124" spans="1:32" x14ac:dyDescent="0.3">
      <c r="A124">
        <v>1</v>
      </c>
      <c r="B124" s="1">
        <v>44418</v>
      </c>
      <c r="C124" t="str">
        <f t="shared" si="2"/>
        <v>Tuesday</v>
      </c>
      <c r="D124" t="str">
        <f t="shared" si="3"/>
        <v>Aug</v>
      </c>
      <c r="E124">
        <v>18.899999999999999</v>
      </c>
      <c r="F124">
        <v>12.2</v>
      </c>
      <c r="G124" s="19">
        <v>15.5</v>
      </c>
      <c r="H124">
        <v>9.1</v>
      </c>
      <c r="I124">
        <v>0</v>
      </c>
      <c r="J124">
        <v>1001.5</v>
      </c>
      <c r="K124">
        <v>4</v>
      </c>
      <c r="L124">
        <v>10</v>
      </c>
      <c r="M124">
        <v>170</v>
      </c>
      <c r="N124">
        <v>15</v>
      </c>
      <c r="O124">
        <v>17.035</v>
      </c>
      <c r="P124">
        <v>2</v>
      </c>
      <c r="Q124">
        <v>2.6</v>
      </c>
      <c r="R124">
        <v>2</v>
      </c>
      <c r="S124">
        <v>2</v>
      </c>
      <c r="T124">
        <v>-7.5</v>
      </c>
      <c r="U124">
        <v>3.7</v>
      </c>
      <c r="V124">
        <v>1120</v>
      </c>
      <c r="W124" s="4">
        <v>12.222222222222221</v>
      </c>
      <c r="X124" s="4">
        <v>17.584166337979457</v>
      </c>
      <c r="Y124" s="4">
        <v>14.21606291456888</v>
      </c>
      <c r="Z124" s="4">
        <v>33.228545550407084</v>
      </c>
      <c r="AA124" s="4">
        <v>80.845816863459021</v>
      </c>
      <c r="AB124" s="4">
        <v>17.876169345221328</v>
      </c>
      <c r="AC124" s="12">
        <v>4247.2</v>
      </c>
      <c r="AD124" t="str">
        <f>IF(I124="","",IF(I124&lt;=0,"No rainfall",IF(I124&lt;=0.49,"Trace (Intermittent) rainfall",IF(I124&lt;=0.99,"Light rainfall",IF(I124&lt;=3,"Moderate rainfall",IF(I124&lt;=6,"Heavy rainfall",IF(I124&lt;=12,"Intense rainfall",IF(I124&lt;=20,"Torrential rainfall",IF(I124&lt;=32,"Deluge rainfall","Extreme rainfall")))))))))</f>
        <v>No rainfall</v>
      </c>
      <c r="AE124" t="str">
        <f>IF(AND(I124&gt;=0,I124&lt;=0.99),"Non-Rainy",IF(AND(I124&gt;=1,I124&lt;=32),"Rainy",IF(I124 &gt;32, "Storm", " ")))</f>
        <v>Non-Rainy</v>
      </c>
      <c r="AF124" t="str">
        <f>IF(AB124 &lt; 29, "No discomfort",
    IF(AND(AB124 &gt;= 30, AB124 &lt;= 39), "Some discomfort",
        IF(AND(AB124 &gt;= 40, AB124 &lt;= 45), "Great discomfort",
            IF(AB124 &gt; 45, "Dangerous",
                IF(AB124 &gt; 54, "Heat Stroke Imminent", "")
            ))))</f>
        <v>No discomfort</v>
      </c>
    </row>
    <row r="125" spans="1:32" x14ac:dyDescent="0.3">
      <c r="A125">
        <v>1</v>
      </c>
      <c r="B125" s="1">
        <v>44419</v>
      </c>
      <c r="C125" t="str">
        <f t="shared" si="2"/>
        <v>Wednesday</v>
      </c>
      <c r="D125" t="str">
        <f t="shared" si="3"/>
        <v>Aug</v>
      </c>
      <c r="E125">
        <v>19.399999999999999</v>
      </c>
      <c r="F125">
        <v>6.8</v>
      </c>
      <c r="G125" s="19">
        <v>16.388888888888889</v>
      </c>
      <c r="H125">
        <v>14.1</v>
      </c>
      <c r="I125">
        <v>7.9</v>
      </c>
      <c r="J125">
        <v>999.8</v>
      </c>
      <c r="K125">
        <v>5.4</v>
      </c>
      <c r="L125">
        <v>11</v>
      </c>
      <c r="M125">
        <v>160</v>
      </c>
      <c r="N125">
        <v>19</v>
      </c>
      <c r="O125">
        <v>17.542000000000002</v>
      </c>
      <c r="P125">
        <v>2.1</v>
      </c>
      <c r="Q125">
        <v>3</v>
      </c>
      <c r="R125">
        <v>0</v>
      </c>
      <c r="S125">
        <v>-3.8</v>
      </c>
      <c r="T125">
        <v>-10</v>
      </c>
      <c r="U125">
        <v>4.5</v>
      </c>
      <c r="V125">
        <v>1515</v>
      </c>
      <c r="W125" s="4">
        <v>11.944444444444445</v>
      </c>
      <c r="X125" s="4">
        <v>18.610290490390806</v>
      </c>
      <c r="Y125" s="4">
        <v>13.958612443634381</v>
      </c>
      <c r="Z125" s="4">
        <v>35.128724567991519</v>
      </c>
      <c r="AA125" s="4">
        <v>75.004806888112469</v>
      </c>
      <c r="AB125" s="4">
        <v>18.619698890649175</v>
      </c>
      <c r="AC125" s="12">
        <v>4270.0200000000004</v>
      </c>
      <c r="AD125" t="str">
        <f>IF(I125="","",IF(I125&lt;=0,"No rainfall",IF(I125&lt;=0.49,"Trace (Intermittent) rainfall",IF(I125&lt;=0.99,"Light rainfall",IF(I125&lt;=3,"Moderate rainfall",IF(I125&lt;=6,"Heavy rainfall",IF(I125&lt;=12,"Intense rainfall",IF(I125&lt;=20,"Torrential rainfall",IF(I125&lt;=32,"Deluge rainfall","Extreme rainfall")))))))))</f>
        <v>Intense rainfall</v>
      </c>
      <c r="AE125" t="str">
        <f>IF(AND(I125&gt;=0,I125&lt;=0.99),"Non-Rainy",IF(AND(I125&gt;=1,I125&lt;=32),"Rainy",IF(I125 &gt;32, "Storm", " ")))</f>
        <v>Rainy</v>
      </c>
      <c r="AF125" t="str">
        <f>IF(AB125 &lt; 29, "No discomfort",
    IF(AND(AB125 &gt;= 30, AB125 &lt;= 39), "Some discomfort",
        IF(AND(AB125 &gt;= 40, AB125 &lt;= 45), "Great discomfort",
            IF(AB125 &gt; 45, "Dangerous",
                IF(AB125 &gt; 54, "Heat Stroke Imminent", "")
            ))))</f>
        <v>No discomfort</v>
      </c>
    </row>
    <row r="126" spans="1:32" x14ac:dyDescent="0.3">
      <c r="A126">
        <v>1</v>
      </c>
      <c r="B126" s="1">
        <v>44420</v>
      </c>
      <c r="C126" t="str">
        <f t="shared" si="2"/>
        <v>Thursday</v>
      </c>
      <c r="D126" t="str">
        <f t="shared" si="3"/>
        <v>Aug</v>
      </c>
      <c r="E126">
        <v>19.100000000000001</v>
      </c>
      <c r="F126">
        <v>6.8</v>
      </c>
      <c r="G126" s="19">
        <v>14.944444444444445</v>
      </c>
      <c r="H126">
        <v>3.3</v>
      </c>
      <c r="I126">
        <v>0.3</v>
      </c>
      <c r="J126">
        <v>999.2</v>
      </c>
      <c r="K126">
        <v>8.3000000000000007</v>
      </c>
      <c r="L126">
        <v>17</v>
      </c>
      <c r="M126">
        <v>170</v>
      </c>
      <c r="N126">
        <v>30</v>
      </c>
      <c r="O126">
        <v>15.868</v>
      </c>
      <c r="P126">
        <v>2.4</v>
      </c>
      <c r="Q126">
        <v>3.5</v>
      </c>
      <c r="R126">
        <v>2.1</v>
      </c>
      <c r="S126">
        <v>2.1</v>
      </c>
      <c r="T126">
        <v>-7.4</v>
      </c>
      <c r="U126">
        <v>7.5</v>
      </c>
      <c r="V126">
        <v>1595</v>
      </c>
      <c r="W126" s="4">
        <v>9.1666666666666661</v>
      </c>
      <c r="X126" s="4">
        <v>16.968332362268065</v>
      </c>
      <c r="Y126" s="4">
        <v>11.600827625759919</v>
      </c>
      <c r="Z126" s="4">
        <v>32.086807233159192</v>
      </c>
      <c r="AA126" s="4">
        <v>68.367517668125757</v>
      </c>
      <c r="AB126" s="4">
        <v>15.847475304722703</v>
      </c>
      <c r="AC126" s="12">
        <v>6266.02</v>
      </c>
      <c r="AD126" t="str">
        <f>IF(I126="","",IF(I126&lt;=0,"No rainfall",IF(I126&lt;=0.49,"Trace (Intermittent) rainfall",IF(I126&lt;=0.99,"Light rainfall",IF(I126&lt;=3,"Moderate rainfall",IF(I126&lt;=6,"Heavy rainfall",IF(I126&lt;=12,"Intense rainfall",IF(I126&lt;=20,"Torrential rainfall",IF(I126&lt;=32,"Deluge rainfall","Extreme rainfall")))))))))</f>
        <v>Trace (Intermittent) rainfall</v>
      </c>
      <c r="AE126" t="str">
        <f>IF(AND(I126&gt;=0,I126&lt;=0.99),"Non-Rainy",IF(AND(I126&gt;=1,I126&lt;=32),"Rainy",IF(I126 &gt;32, "Storm", " ")))</f>
        <v>Non-Rainy</v>
      </c>
      <c r="AF126" t="str">
        <f>IF(AB126 &lt; 29, "No discomfort",
    IF(AND(AB126 &gt;= 30, AB126 &lt;= 39), "Some discomfort",
        IF(AND(AB126 &gt;= 40, AB126 &lt;= 45), "Great discomfort",
            IF(AB126 &gt; 45, "Dangerous",
                IF(AB126 &gt; 54, "Heat Stroke Imminent", "")
            ))))</f>
        <v>No discomfort</v>
      </c>
    </row>
    <row r="127" spans="1:32" x14ac:dyDescent="0.3">
      <c r="A127">
        <v>1</v>
      </c>
      <c r="B127" s="1">
        <v>44421</v>
      </c>
      <c r="C127" t="str">
        <f t="shared" si="2"/>
        <v>Friday</v>
      </c>
      <c r="D127" t="str">
        <f t="shared" si="3"/>
        <v>Aug</v>
      </c>
      <c r="E127">
        <v>18</v>
      </c>
      <c r="F127">
        <v>11.3</v>
      </c>
      <c r="G127" s="19">
        <v>15.333333333333334</v>
      </c>
      <c r="H127">
        <v>8</v>
      </c>
      <c r="I127">
        <v>0.9</v>
      </c>
      <c r="J127">
        <v>1003.1</v>
      </c>
      <c r="K127">
        <v>8.4</v>
      </c>
      <c r="L127">
        <v>14</v>
      </c>
      <c r="M127">
        <v>200</v>
      </c>
      <c r="N127">
        <v>26</v>
      </c>
      <c r="O127">
        <v>15.877000000000001</v>
      </c>
      <c r="P127">
        <v>2.2999999999999998</v>
      </c>
      <c r="Q127">
        <v>3.1</v>
      </c>
      <c r="R127">
        <v>3.5</v>
      </c>
      <c r="S127">
        <v>3.5</v>
      </c>
      <c r="T127">
        <v>-5.6</v>
      </c>
      <c r="U127">
        <v>6.3</v>
      </c>
      <c r="V127">
        <v>1260</v>
      </c>
      <c r="W127" s="4">
        <v>9.7777777777777786</v>
      </c>
      <c r="X127" s="4">
        <v>17.397391457005114</v>
      </c>
      <c r="Y127" s="4">
        <v>12.087081842050742</v>
      </c>
      <c r="Z127" s="4">
        <v>32.882378130985259</v>
      </c>
      <c r="AA127" s="4">
        <v>69.476403240807926</v>
      </c>
      <c r="AB127" s="4">
        <v>16.509676565562575</v>
      </c>
      <c r="AC127" s="12">
        <v>7230.35</v>
      </c>
      <c r="AD127" t="str">
        <f>IF(I127="","",IF(I127&lt;=0,"No rainfall",IF(I127&lt;=0.49,"Trace (Intermittent) rainfall",IF(I127&lt;=0.99,"Light rainfall",IF(I127&lt;=3,"Moderate rainfall",IF(I127&lt;=6,"Heavy rainfall",IF(I127&lt;=12,"Intense rainfall",IF(I127&lt;=20,"Torrential rainfall",IF(I127&lt;=32,"Deluge rainfall","Extreme rainfall")))))))))</f>
        <v>Light rainfall</v>
      </c>
      <c r="AE127" t="str">
        <f>IF(AND(I127&gt;=0,I127&lt;=0.99),"Non-Rainy",IF(AND(I127&gt;=1,I127&lt;=32),"Rainy",IF(I127 &gt;32, "Storm", " ")))</f>
        <v>Non-Rainy</v>
      </c>
      <c r="AF127" t="str">
        <f>IF(AB127 &lt; 29, "No discomfort",
    IF(AND(AB127 &gt;= 30, AB127 &lt;= 39), "Some discomfort",
        IF(AND(AB127 &gt;= 40, AB127 &lt;= 45), "Great discomfort",
            IF(AB127 &gt; 45, "Dangerous",
                IF(AB127 &gt; 54, "Heat Stroke Imminent", "")
            ))))</f>
        <v>No discomfort</v>
      </c>
    </row>
    <row r="128" spans="1:32" x14ac:dyDescent="0.3">
      <c r="A128">
        <v>1</v>
      </c>
      <c r="B128" s="1">
        <v>44422</v>
      </c>
      <c r="C128" t="str">
        <f t="shared" si="2"/>
        <v>Saturday</v>
      </c>
      <c r="D128" t="str">
        <f t="shared" si="3"/>
        <v>Aug</v>
      </c>
      <c r="E128">
        <v>15.2</v>
      </c>
      <c r="F128">
        <v>12.2</v>
      </c>
      <c r="G128" s="19">
        <v>13.722222222222223</v>
      </c>
      <c r="H128">
        <v>9.9</v>
      </c>
      <c r="I128">
        <v>2</v>
      </c>
      <c r="J128">
        <v>1003.2</v>
      </c>
      <c r="K128">
        <v>3.8</v>
      </c>
      <c r="L128">
        <v>7</v>
      </c>
      <c r="M128">
        <v>100</v>
      </c>
      <c r="N128">
        <v>12</v>
      </c>
      <c r="O128">
        <v>15.882</v>
      </c>
      <c r="P128">
        <v>1.1000000000000001</v>
      </c>
      <c r="Q128">
        <v>1.5</v>
      </c>
      <c r="R128">
        <v>2.6</v>
      </c>
      <c r="S128">
        <v>2.6</v>
      </c>
      <c r="T128">
        <v>-6.2</v>
      </c>
      <c r="U128">
        <v>0</v>
      </c>
      <c r="V128">
        <v>546</v>
      </c>
      <c r="W128" s="4">
        <v>12.055555555555557</v>
      </c>
      <c r="X128" s="4">
        <v>15.679656669751271</v>
      </c>
      <c r="Y128" s="4">
        <v>14.061096959931517</v>
      </c>
      <c r="Z128" s="4">
        <v>29.694248093215599</v>
      </c>
      <c r="AA128" s="4">
        <v>89.677326845158333</v>
      </c>
      <c r="AB128" s="4">
        <v>16.010887420473843</v>
      </c>
      <c r="AC128" s="12">
        <v>7506.38</v>
      </c>
      <c r="AD128" t="str">
        <f>IF(I128="","",IF(I128&lt;=0,"No rainfall",IF(I128&lt;=0.49,"Trace (Intermittent) rainfall",IF(I128&lt;=0.99,"Light rainfall",IF(I128&lt;=3,"Moderate rainfall",IF(I128&lt;=6,"Heavy rainfall",IF(I128&lt;=12,"Intense rainfall",IF(I128&lt;=20,"Torrential rainfall",IF(I128&lt;=32,"Deluge rainfall","Extreme rainfall")))))))))</f>
        <v>Moderate rainfall</v>
      </c>
      <c r="AE128" t="str">
        <f>IF(AND(I128&gt;=0,I128&lt;=0.99),"Non-Rainy",IF(AND(I128&gt;=1,I128&lt;=32),"Rainy",IF(I128 &gt;32, "Storm", " ")))</f>
        <v>Rainy</v>
      </c>
      <c r="AF128" t="str">
        <f>IF(AB128 &lt; 29, "No discomfort",
    IF(AND(AB128 &gt;= 30, AB128 &lt;= 39), "Some discomfort",
        IF(AND(AB128 &gt;= 40, AB128 &lt;= 45), "Great discomfort",
            IF(AB128 &gt; 45, "Dangerous",
                IF(AB128 &gt; 54, "Heat Stroke Imminent", "")
            ))))</f>
        <v>No discomfort</v>
      </c>
    </row>
    <row r="129" spans="1:32" x14ac:dyDescent="0.3">
      <c r="A129">
        <v>1</v>
      </c>
      <c r="B129" s="1">
        <v>44423</v>
      </c>
      <c r="C129" t="str">
        <f t="shared" si="2"/>
        <v>Sunday</v>
      </c>
      <c r="D129" t="str">
        <f t="shared" si="3"/>
        <v>Aug</v>
      </c>
      <c r="E129">
        <v>18</v>
      </c>
      <c r="F129">
        <v>12.4</v>
      </c>
      <c r="G129" s="19">
        <v>14.833333333333334</v>
      </c>
      <c r="H129">
        <v>12.2</v>
      </c>
      <c r="I129">
        <v>0.4</v>
      </c>
      <c r="J129">
        <v>1002.1</v>
      </c>
      <c r="K129">
        <v>5</v>
      </c>
      <c r="L129">
        <v>10</v>
      </c>
      <c r="M129">
        <v>300</v>
      </c>
      <c r="N129">
        <v>22</v>
      </c>
      <c r="O129">
        <v>16.681999999999999</v>
      </c>
      <c r="P129">
        <v>2</v>
      </c>
      <c r="Q129">
        <v>2.7</v>
      </c>
      <c r="R129">
        <v>4.0999999999999996</v>
      </c>
      <c r="S129">
        <v>4.0999999999999996</v>
      </c>
      <c r="T129">
        <v>-4.3</v>
      </c>
      <c r="U129">
        <v>1.8</v>
      </c>
      <c r="V129">
        <v>1170</v>
      </c>
      <c r="W129" s="4">
        <v>12.444444444444445</v>
      </c>
      <c r="X129" s="4">
        <v>16.847461144391623</v>
      </c>
      <c r="Y129" s="4">
        <v>14.425016372614399</v>
      </c>
      <c r="Z129" s="4">
        <v>31.862594709572658</v>
      </c>
      <c r="AA129" s="4">
        <v>85.621306670390311</v>
      </c>
      <c r="AB129" s="4">
        <v>17.327533152217967</v>
      </c>
      <c r="AC129" s="12">
        <v>6088.07</v>
      </c>
      <c r="AD129" t="str">
        <f>IF(I129="","",IF(I129&lt;=0,"No rainfall",IF(I129&lt;=0.49,"Trace (Intermittent) rainfall",IF(I129&lt;=0.99,"Light rainfall",IF(I129&lt;=3,"Moderate rainfall",IF(I129&lt;=6,"Heavy rainfall",IF(I129&lt;=12,"Intense rainfall",IF(I129&lt;=20,"Torrential rainfall",IF(I129&lt;=32,"Deluge rainfall","Extreme rainfall")))))))))</f>
        <v>Trace (Intermittent) rainfall</v>
      </c>
      <c r="AE129" t="str">
        <f>IF(AND(I129&gt;=0,I129&lt;=0.99),"Non-Rainy",IF(AND(I129&gt;=1,I129&lt;=32),"Rainy",IF(I129 &gt;32, "Storm", " ")))</f>
        <v>Non-Rainy</v>
      </c>
      <c r="AF129" t="str">
        <f>IF(AB129 &lt; 29, "No discomfort",
    IF(AND(AB129 &gt;= 30, AB129 &lt;= 39), "Some discomfort",
        IF(AND(AB129 &gt;= 40, AB129 &lt;= 45), "Great discomfort",
            IF(AB129 &gt; 45, "Dangerous",
                IF(AB129 &gt; 54, "Heat Stroke Imminent", "")
            ))))</f>
        <v>No discomfort</v>
      </c>
    </row>
    <row r="130" spans="1:32" x14ac:dyDescent="0.3">
      <c r="A130">
        <v>1</v>
      </c>
      <c r="B130" s="1">
        <v>44424</v>
      </c>
      <c r="C130" t="str">
        <f t="shared" si="2"/>
        <v>Monday</v>
      </c>
      <c r="D130" t="str">
        <f t="shared" si="3"/>
        <v>Aug</v>
      </c>
      <c r="E130">
        <v>15.9</v>
      </c>
      <c r="F130">
        <v>11.8</v>
      </c>
      <c r="G130" s="19">
        <v>13.777777777777777</v>
      </c>
      <c r="H130">
        <v>10.1</v>
      </c>
      <c r="I130">
        <v>0.9</v>
      </c>
      <c r="J130">
        <v>1008.4</v>
      </c>
      <c r="K130">
        <v>6</v>
      </c>
      <c r="L130">
        <v>10</v>
      </c>
      <c r="M130">
        <v>290</v>
      </c>
      <c r="N130">
        <v>19</v>
      </c>
      <c r="O130">
        <v>15.887</v>
      </c>
      <c r="P130">
        <v>1.5</v>
      </c>
      <c r="Q130">
        <v>2</v>
      </c>
      <c r="R130">
        <v>4.7</v>
      </c>
      <c r="S130">
        <v>4.7</v>
      </c>
      <c r="T130">
        <v>-3.5</v>
      </c>
      <c r="U130">
        <v>0.7</v>
      </c>
      <c r="V130">
        <v>760</v>
      </c>
      <c r="W130" s="4">
        <v>10.611111111111111</v>
      </c>
      <c r="X130" s="4">
        <v>15.736313250362732</v>
      </c>
      <c r="Y130" s="4">
        <v>12.779004974092121</v>
      </c>
      <c r="Z130" s="4">
        <v>29.799536230755635</v>
      </c>
      <c r="AA130" s="4">
        <v>81.207108493455777</v>
      </c>
      <c r="AB130" s="4">
        <v>15.343506536327746</v>
      </c>
      <c r="AC130" s="12">
        <v>4919.8999999999996</v>
      </c>
      <c r="AD130" t="str">
        <f>IF(I130="","",IF(I130&lt;=0,"No rainfall",IF(I130&lt;=0.49,"Trace (Intermittent) rainfall",IF(I130&lt;=0.99,"Light rainfall",IF(I130&lt;=3,"Moderate rainfall",IF(I130&lt;=6,"Heavy rainfall",IF(I130&lt;=12,"Intense rainfall",IF(I130&lt;=20,"Torrential rainfall",IF(I130&lt;=32,"Deluge rainfall","Extreme rainfall")))))))))</f>
        <v>Light rainfall</v>
      </c>
      <c r="AE130" t="str">
        <f>IF(AND(I130&gt;=0,I130&lt;=0.99),"Non-Rainy",IF(AND(I130&gt;=1,I130&lt;=32),"Rainy",IF(I130 &gt;32, "Storm", " ")))</f>
        <v>Non-Rainy</v>
      </c>
      <c r="AF130" t="str">
        <f>IF(AB130 &lt; 29, "No discomfort",
    IF(AND(AB130 &gt;= 30, AB130 &lt;= 39), "Some discomfort",
        IF(AND(AB130 &gt;= 40, AB130 &lt;= 45), "Great discomfort",
            IF(AB130 &gt; 45, "Dangerous",
                IF(AB130 &gt; 54, "Heat Stroke Imminent", "")
            ))))</f>
        <v>No discomfort</v>
      </c>
    </row>
    <row r="131" spans="1:32" x14ac:dyDescent="0.3">
      <c r="A131">
        <v>1</v>
      </c>
      <c r="B131" s="1">
        <v>44425</v>
      </c>
      <c r="C131" t="str">
        <f t="shared" si="2"/>
        <v>Tuesday</v>
      </c>
      <c r="D131" t="str">
        <f t="shared" si="3"/>
        <v>Aug</v>
      </c>
      <c r="E131">
        <v>16.899999999999999</v>
      </c>
      <c r="F131">
        <v>12.1</v>
      </c>
      <c r="G131" s="19">
        <v>14.777777777777779</v>
      </c>
      <c r="H131">
        <v>12</v>
      </c>
      <c r="I131">
        <v>0.6</v>
      </c>
      <c r="J131">
        <v>1010.3</v>
      </c>
      <c r="K131">
        <v>5.7</v>
      </c>
      <c r="L131">
        <v>10</v>
      </c>
      <c r="M131">
        <v>290</v>
      </c>
      <c r="N131">
        <v>17</v>
      </c>
      <c r="O131">
        <v>15.727</v>
      </c>
      <c r="P131">
        <v>1.2</v>
      </c>
      <c r="Q131">
        <v>1.6</v>
      </c>
      <c r="R131">
        <v>5.2</v>
      </c>
      <c r="S131">
        <v>5.2</v>
      </c>
      <c r="T131">
        <v>-2.7</v>
      </c>
      <c r="U131">
        <v>0.1</v>
      </c>
      <c r="V131">
        <v>468</v>
      </c>
      <c r="W131" s="4">
        <v>12.388888888888888</v>
      </c>
      <c r="X131" s="4">
        <v>16.787309186712466</v>
      </c>
      <c r="Y131" s="4">
        <v>14.372526764464428</v>
      </c>
      <c r="Z131" s="4">
        <v>31.750999657555322</v>
      </c>
      <c r="AA131" s="4">
        <v>85.615428920798138</v>
      </c>
      <c r="AB131" s="4">
        <v>17.24232360483332</v>
      </c>
      <c r="AC131" s="12">
        <v>4716.3</v>
      </c>
      <c r="AD131" t="str">
        <f>IF(I131="","",IF(I131&lt;=0,"No rainfall",IF(I131&lt;=0.49,"Trace (Intermittent) rainfall",IF(I131&lt;=0.99,"Light rainfall",IF(I131&lt;=3,"Moderate rainfall",IF(I131&lt;=6,"Heavy rainfall",IF(I131&lt;=12,"Intense rainfall",IF(I131&lt;=20,"Torrential rainfall",IF(I131&lt;=32,"Deluge rainfall","Extreme rainfall")))))))))</f>
        <v>Light rainfall</v>
      </c>
      <c r="AE131" t="str">
        <f>IF(AND(I131&gt;=0,I131&lt;=0.99),"Non-Rainy",IF(AND(I131&gt;=1,I131&lt;=32),"Rainy",IF(I131 &gt;32, "Storm", " ")))</f>
        <v>Non-Rainy</v>
      </c>
      <c r="AF131" t="str">
        <f>IF(AB131 &lt; 29, "No discomfort",
    IF(AND(AB131 &gt;= 30, AB131 &lt;= 39), "Some discomfort",
        IF(AND(AB131 &gt;= 40, AB131 &lt;= 45), "Great discomfort",
            IF(AB131 &gt; 45, "Dangerous",
                IF(AB131 &gt; 54, "Heat Stroke Imminent", "")
            ))))</f>
        <v>No discomfort</v>
      </c>
    </row>
    <row r="132" spans="1:32" x14ac:dyDescent="0.3">
      <c r="A132">
        <v>1</v>
      </c>
      <c r="B132" s="1">
        <v>44426</v>
      </c>
      <c r="C132" t="str">
        <f t="shared" si="2"/>
        <v>Wednesday</v>
      </c>
      <c r="D132" t="str">
        <f t="shared" si="3"/>
        <v>Aug</v>
      </c>
      <c r="E132">
        <v>17.2</v>
      </c>
      <c r="F132">
        <v>8.6999999999999993</v>
      </c>
      <c r="G132" s="19">
        <v>14.222222222222221</v>
      </c>
      <c r="H132">
        <v>11.9</v>
      </c>
      <c r="I132">
        <v>0</v>
      </c>
      <c r="J132">
        <v>1006</v>
      </c>
      <c r="K132">
        <v>3.5</v>
      </c>
      <c r="L132">
        <v>6</v>
      </c>
      <c r="M132">
        <v>290</v>
      </c>
      <c r="N132">
        <v>13</v>
      </c>
      <c r="O132">
        <v>16.218</v>
      </c>
      <c r="P132">
        <v>1.6</v>
      </c>
      <c r="Q132">
        <v>2.1</v>
      </c>
      <c r="R132">
        <v>6.7</v>
      </c>
      <c r="S132">
        <v>6.7</v>
      </c>
      <c r="T132">
        <v>-1</v>
      </c>
      <c r="U132">
        <v>0.3</v>
      </c>
      <c r="V132">
        <v>945</v>
      </c>
      <c r="W132" s="4">
        <v>11.388888888888889</v>
      </c>
      <c r="X132" s="4">
        <v>16.196070788968697</v>
      </c>
      <c r="Y132" s="4">
        <v>13.455968662548369</v>
      </c>
      <c r="Z132" s="4">
        <v>30.653587511556012</v>
      </c>
      <c r="AA132" s="4">
        <v>83.081685909358711</v>
      </c>
      <c r="AB132" s="4">
        <v>16.169444077440772</v>
      </c>
      <c r="AC132" s="12">
        <v>4778.01</v>
      </c>
      <c r="AD132" t="str">
        <f>IF(I132="","",IF(I132&lt;=0,"No rainfall",IF(I132&lt;=0.49,"Trace (Intermittent) rainfall",IF(I132&lt;=0.99,"Light rainfall",IF(I132&lt;=3,"Moderate rainfall",IF(I132&lt;=6,"Heavy rainfall",IF(I132&lt;=12,"Intense rainfall",IF(I132&lt;=20,"Torrential rainfall",IF(I132&lt;=32,"Deluge rainfall","Extreme rainfall")))))))))</f>
        <v>No rainfall</v>
      </c>
      <c r="AE132" t="str">
        <f>IF(AND(I132&gt;=0,I132&lt;=0.99),"Non-Rainy",IF(AND(I132&gt;=1,I132&lt;=32),"Rainy",IF(I132 &gt;32, "Storm", " ")))</f>
        <v>Non-Rainy</v>
      </c>
      <c r="AF132" t="str">
        <f>IF(AB132 &lt; 29, "No discomfort",
    IF(AND(AB132 &gt;= 30, AB132 &lt;= 39), "Some discomfort",
        IF(AND(AB132 &gt;= 40, AB132 &lt;= 45), "Great discomfort",
            IF(AB132 &gt; 45, "Dangerous",
                IF(AB132 &gt; 54, "Heat Stroke Imminent", "")
            ))))</f>
        <v>No discomfort</v>
      </c>
    </row>
    <row r="133" spans="1:32" x14ac:dyDescent="0.3">
      <c r="A133">
        <v>1</v>
      </c>
      <c r="B133" s="1">
        <v>44427</v>
      </c>
      <c r="C133" t="str">
        <f t="shared" si="2"/>
        <v>Thursday</v>
      </c>
      <c r="D133" t="str">
        <f t="shared" si="3"/>
        <v>Aug</v>
      </c>
      <c r="E133">
        <v>21</v>
      </c>
      <c r="F133">
        <v>9.6999999999999993</v>
      </c>
      <c r="G133" s="19">
        <v>14.944444444444445</v>
      </c>
      <c r="H133">
        <v>5</v>
      </c>
      <c r="I133">
        <v>0.5</v>
      </c>
      <c r="J133">
        <v>1000.1</v>
      </c>
      <c r="K133">
        <v>2.2000000000000002</v>
      </c>
      <c r="L133">
        <v>5</v>
      </c>
      <c r="M133">
        <v>70</v>
      </c>
      <c r="N133">
        <v>7</v>
      </c>
      <c r="O133">
        <v>16.608000000000001</v>
      </c>
      <c r="P133">
        <v>1.8</v>
      </c>
      <c r="Q133">
        <v>2.2999999999999998</v>
      </c>
      <c r="R133">
        <v>7.9</v>
      </c>
      <c r="S133">
        <v>7.9</v>
      </c>
      <c r="T133">
        <v>0.3</v>
      </c>
      <c r="U133">
        <v>3.6</v>
      </c>
      <c r="V133">
        <v>996</v>
      </c>
      <c r="W133" s="4">
        <v>13.055555555555555</v>
      </c>
      <c r="X133" s="4">
        <v>16.968332362268065</v>
      </c>
      <c r="Y133" s="4">
        <v>15.013608614275258</v>
      </c>
      <c r="Z133" s="4">
        <v>32.086807233159192</v>
      </c>
      <c r="AA133" s="4">
        <v>88.480165839163647</v>
      </c>
      <c r="AB133" s="4">
        <v>17.771372434105803</v>
      </c>
      <c r="AC133" s="12">
        <v>5780.67</v>
      </c>
      <c r="AD133" t="str">
        <f>IF(I133="","",IF(I133&lt;=0,"No rainfall",IF(I133&lt;=0.49,"Trace (Intermittent) rainfall",IF(I133&lt;=0.99,"Light rainfall",IF(I133&lt;=3,"Moderate rainfall",IF(I133&lt;=6,"Heavy rainfall",IF(I133&lt;=12,"Intense rainfall",IF(I133&lt;=20,"Torrential rainfall",IF(I133&lt;=32,"Deluge rainfall","Extreme rainfall")))))))))</f>
        <v>Light rainfall</v>
      </c>
      <c r="AE133" t="str">
        <f>IF(AND(I133&gt;=0,I133&lt;=0.99),"Non-Rainy",IF(AND(I133&gt;=1,I133&lt;=32),"Rainy",IF(I133 &gt;32, "Storm", " ")))</f>
        <v>Non-Rainy</v>
      </c>
      <c r="AF133" t="str">
        <f>IF(AB133 &lt; 29, "No discomfort",
    IF(AND(AB133 &gt;= 30, AB133 &lt;= 39), "Some discomfort",
        IF(AND(AB133 &gt;= 40, AB133 &lt;= 45), "Great discomfort",
            IF(AB133 &gt; 45, "Dangerous",
                IF(AB133 &gt; 54, "Heat Stroke Imminent", "")
            ))))</f>
        <v>No discomfort</v>
      </c>
    </row>
    <row r="134" spans="1:32" x14ac:dyDescent="0.3">
      <c r="A134">
        <v>1</v>
      </c>
      <c r="B134" s="1">
        <v>44428</v>
      </c>
      <c r="C134" t="str">
        <f t="shared" si="2"/>
        <v>Friday</v>
      </c>
      <c r="D134" t="str">
        <f t="shared" si="3"/>
        <v>Aug</v>
      </c>
      <c r="E134">
        <v>19.600000000000001</v>
      </c>
      <c r="F134">
        <v>13.6</v>
      </c>
      <c r="G134" s="19">
        <v>16.166666666666668</v>
      </c>
      <c r="H134">
        <v>9.8000000000000007</v>
      </c>
      <c r="I134">
        <v>4.4000000000000004</v>
      </c>
      <c r="J134">
        <v>998.1</v>
      </c>
      <c r="K134">
        <v>6.8</v>
      </c>
      <c r="L134">
        <v>13</v>
      </c>
      <c r="M134">
        <v>130</v>
      </c>
      <c r="N134">
        <v>19</v>
      </c>
      <c r="O134">
        <v>17.111999999999998</v>
      </c>
      <c r="P134">
        <v>1.3</v>
      </c>
      <c r="Q134">
        <v>1.8</v>
      </c>
      <c r="R134">
        <v>4.7</v>
      </c>
      <c r="S134">
        <v>4.7</v>
      </c>
      <c r="T134">
        <v>-2.8</v>
      </c>
      <c r="U134">
        <v>0.1</v>
      </c>
      <c r="V134">
        <v>676</v>
      </c>
      <c r="W134" s="4">
        <v>15.166666666666666</v>
      </c>
      <c r="X134" s="4">
        <v>18.348961132940978</v>
      </c>
      <c r="Y134" s="4">
        <v>17.212358160138457</v>
      </c>
      <c r="Z134" s="4">
        <v>34.6450528691093</v>
      </c>
      <c r="AA134" s="4">
        <v>93.805627661600781</v>
      </c>
      <c r="AB134" s="4">
        <v>20.239749308923798</v>
      </c>
      <c r="AC134" s="12">
        <v>7764.94</v>
      </c>
      <c r="AD134" t="str">
        <f>IF(I134="","",IF(I134&lt;=0,"No rainfall",IF(I134&lt;=0.49,"Trace (Intermittent) rainfall",IF(I134&lt;=0.99,"Light rainfall",IF(I134&lt;=3,"Moderate rainfall",IF(I134&lt;=6,"Heavy rainfall",IF(I134&lt;=12,"Intense rainfall",IF(I134&lt;=20,"Torrential rainfall",IF(I134&lt;=32,"Deluge rainfall","Extreme rainfall")))))))))</f>
        <v>Heavy rainfall</v>
      </c>
      <c r="AE134" t="str">
        <f>IF(AND(I134&gt;=0,I134&lt;=0.99),"Non-Rainy",IF(AND(I134&gt;=1,I134&lt;=32),"Rainy",IF(I134 &gt;32, "Storm", " ")))</f>
        <v>Rainy</v>
      </c>
      <c r="AF134" t="str">
        <f>IF(AB134 &lt; 29, "No discomfort",
    IF(AND(AB134 &gt;= 30, AB134 &lt;= 39), "Some discomfort",
        IF(AND(AB134 &gt;= 40, AB134 &lt;= 45), "Great discomfort",
            IF(AB134 &gt; 45, "Dangerous",
                IF(AB134 &gt; 54, "Heat Stroke Imminent", "")
            ))))</f>
        <v>No discomfort</v>
      </c>
    </row>
    <row r="135" spans="1:32" x14ac:dyDescent="0.3">
      <c r="A135">
        <v>1</v>
      </c>
      <c r="B135" s="1">
        <v>44429</v>
      </c>
      <c r="C135" t="str">
        <f t="shared" si="2"/>
        <v>Saturday</v>
      </c>
      <c r="D135" t="str">
        <f t="shared" si="3"/>
        <v>Aug</v>
      </c>
      <c r="E135">
        <v>20.2</v>
      </c>
      <c r="F135">
        <v>11.1</v>
      </c>
      <c r="G135" s="19">
        <v>16.111111111111111</v>
      </c>
      <c r="H135">
        <v>10.9</v>
      </c>
      <c r="I135">
        <v>6</v>
      </c>
      <c r="J135">
        <v>1001</v>
      </c>
      <c r="K135">
        <v>3.7</v>
      </c>
      <c r="L135">
        <v>8</v>
      </c>
      <c r="M135">
        <v>140</v>
      </c>
      <c r="N135">
        <v>14</v>
      </c>
      <c r="O135">
        <v>17.114999999999998</v>
      </c>
      <c r="P135">
        <v>1.7</v>
      </c>
      <c r="Q135">
        <v>2.2999999999999998</v>
      </c>
      <c r="R135">
        <v>0.3</v>
      </c>
      <c r="S135">
        <v>0.3</v>
      </c>
      <c r="T135">
        <v>-6.9</v>
      </c>
      <c r="U135">
        <v>3</v>
      </c>
      <c r="V135">
        <v>1021</v>
      </c>
      <c r="W135" s="4">
        <v>14.5</v>
      </c>
      <c r="X135" s="4">
        <v>18.284133453489865</v>
      </c>
      <c r="Y135" s="4">
        <v>16.489365823475705</v>
      </c>
      <c r="Z135" s="4">
        <v>34.525041898057133</v>
      </c>
      <c r="AA135" s="4">
        <v>90.184015914237406</v>
      </c>
      <c r="AB135" s="4">
        <v>19.773884737521069</v>
      </c>
      <c r="AC135" s="12">
        <v>6670.29</v>
      </c>
      <c r="AD135" t="str">
        <f>IF(I135="","",IF(I135&lt;=0,"No rainfall",IF(I135&lt;=0.49,"Trace (Intermittent) rainfall",IF(I135&lt;=0.99,"Light rainfall",IF(I135&lt;=3,"Moderate rainfall",IF(I135&lt;=6,"Heavy rainfall",IF(I135&lt;=12,"Intense rainfall",IF(I135&lt;=20,"Torrential rainfall",IF(I135&lt;=32,"Deluge rainfall","Extreme rainfall")))))))))</f>
        <v>Heavy rainfall</v>
      </c>
      <c r="AE135" t="str">
        <f>IF(AND(I135&gt;=0,I135&lt;=0.99),"Non-Rainy",IF(AND(I135&gt;=1,I135&lt;=32),"Rainy",IF(I135 &gt;32, "Storm", " ")))</f>
        <v>Rainy</v>
      </c>
      <c r="AF135" t="str">
        <f>IF(AB135 &lt; 29, "No discomfort",
    IF(AND(AB135 &gt;= 30, AB135 &lt;= 39), "Some discomfort",
        IF(AND(AB135 &gt;= 40, AB135 &lt;= 45), "Great discomfort",
            IF(AB135 &gt; 45, "Dangerous",
                IF(AB135 &gt; 54, "Heat Stroke Imminent", "")
            ))))</f>
        <v>No discomfort</v>
      </c>
    </row>
    <row r="136" spans="1:32" x14ac:dyDescent="0.3">
      <c r="A136">
        <v>1</v>
      </c>
      <c r="B136" s="1">
        <v>44430</v>
      </c>
      <c r="C136" t="str">
        <f t="shared" si="2"/>
        <v>Sunday</v>
      </c>
      <c r="D136" t="str">
        <f t="shared" si="3"/>
        <v>Aug</v>
      </c>
      <c r="E136">
        <v>21.4</v>
      </c>
      <c r="F136">
        <v>10.9</v>
      </c>
      <c r="G136" s="19">
        <v>15.222222222222221</v>
      </c>
      <c r="H136">
        <v>6.3</v>
      </c>
      <c r="I136">
        <v>0</v>
      </c>
      <c r="J136">
        <v>1009.5</v>
      </c>
      <c r="K136">
        <v>3.2</v>
      </c>
      <c r="L136">
        <v>6</v>
      </c>
      <c r="M136">
        <v>300</v>
      </c>
      <c r="N136">
        <v>10</v>
      </c>
      <c r="O136">
        <v>17.422999999999998</v>
      </c>
      <c r="P136">
        <v>2.4</v>
      </c>
      <c r="Q136">
        <v>3.2</v>
      </c>
      <c r="R136">
        <v>2.7</v>
      </c>
      <c r="S136">
        <v>2.7</v>
      </c>
      <c r="T136">
        <v>-4.2</v>
      </c>
      <c r="U136">
        <v>1.7</v>
      </c>
      <c r="V136">
        <v>1567</v>
      </c>
      <c r="W136" s="4">
        <v>13.388888888888889</v>
      </c>
      <c r="X136" s="4">
        <v>17.273843271057704</v>
      </c>
      <c r="Y136" s="4">
        <v>15.343460961137323</v>
      </c>
      <c r="Z136" s="4">
        <v>32.653343353232039</v>
      </c>
      <c r="AA136" s="4">
        <v>88.824824449144259</v>
      </c>
      <c r="AB136" s="4">
        <v>18.235775635381952</v>
      </c>
      <c r="AC136" s="12">
        <v>5167.9799999999996</v>
      </c>
      <c r="AD136" t="str">
        <f>IF(I136="","",IF(I136&lt;=0,"No rainfall",IF(I136&lt;=0.49,"Trace (Intermittent) rainfall",IF(I136&lt;=0.99,"Light rainfall",IF(I136&lt;=3,"Moderate rainfall",IF(I136&lt;=6,"Heavy rainfall",IF(I136&lt;=12,"Intense rainfall",IF(I136&lt;=20,"Torrential rainfall",IF(I136&lt;=32,"Deluge rainfall","Extreme rainfall")))))))))</f>
        <v>No rainfall</v>
      </c>
      <c r="AE136" t="str">
        <f>IF(AND(I136&gt;=0,I136&lt;=0.99),"Non-Rainy",IF(AND(I136&gt;=1,I136&lt;=32),"Rainy",IF(I136 &gt;32, "Storm", " ")))</f>
        <v>Non-Rainy</v>
      </c>
      <c r="AF136" t="str">
        <f>IF(AB136 &lt; 29, "No discomfort",
    IF(AND(AB136 &gt;= 30, AB136 &lt;= 39), "Some discomfort",
        IF(AND(AB136 &gt;= 40, AB136 &lt;= 45), "Great discomfort",
            IF(AB136 &gt; 45, "Dangerous",
                IF(AB136 &gt; 54, "Heat Stroke Imminent", "")
            ))))</f>
        <v>No discomfort</v>
      </c>
    </row>
    <row r="137" spans="1:32" x14ac:dyDescent="0.3">
      <c r="A137">
        <v>1</v>
      </c>
      <c r="B137" s="1">
        <v>44431</v>
      </c>
      <c r="C137" t="str">
        <f t="shared" si="2"/>
        <v>Monday</v>
      </c>
      <c r="D137" t="str">
        <f t="shared" si="3"/>
        <v>Aug</v>
      </c>
      <c r="E137">
        <v>22.5</v>
      </c>
      <c r="F137">
        <v>8.1</v>
      </c>
      <c r="G137" s="19">
        <v>15.111111111111111</v>
      </c>
      <c r="H137">
        <v>5.5</v>
      </c>
      <c r="I137">
        <v>0.1</v>
      </c>
      <c r="J137">
        <v>1017.2</v>
      </c>
      <c r="K137">
        <v>2.7</v>
      </c>
      <c r="L137">
        <v>7</v>
      </c>
      <c r="M137">
        <v>90</v>
      </c>
      <c r="N137">
        <v>10</v>
      </c>
      <c r="O137">
        <v>17.55</v>
      </c>
      <c r="P137">
        <v>2.5</v>
      </c>
      <c r="Q137">
        <v>3.4</v>
      </c>
      <c r="R137">
        <v>5.0999999999999996</v>
      </c>
      <c r="S137">
        <v>5.0999999999999996</v>
      </c>
      <c r="T137">
        <v>-1.5</v>
      </c>
      <c r="U137">
        <v>11.8</v>
      </c>
      <c r="V137">
        <v>1709</v>
      </c>
      <c r="W137" s="4">
        <v>13.111111111111111</v>
      </c>
      <c r="X137" s="4">
        <v>17.151065022761443</v>
      </c>
      <c r="Y137" s="4">
        <v>15.068147845543994</v>
      </c>
      <c r="Z137" s="4">
        <v>32.425695135541915</v>
      </c>
      <c r="AA137" s="4">
        <v>87.855464518074072</v>
      </c>
      <c r="AB137" s="4">
        <v>17.968888605222968</v>
      </c>
      <c r="AC137" s="12">
        <v>4549.3500000000004</v>
      </c>
      <c r="AD137" t="str">
        <f>IF(I137="","",IF(I137&lt;=0,"No rainfall",IF(I137&lt;=0.49,"Trace (Intermittent) rainfall",IF(I137&lt;=0.99,"Light rainfall",IF(I137&lt;=3,"Moderate rainfall",IF(I137&lt;=6,"Heavy rainfall",IF(I137&lt;=12,"Intense rainfall",IF(I137&lt;=20,"Torrential rainfall",IF(I137&lt;=32,"Deluge rainfall","Extreme rainfall")))))))))</f>
        <v>Trace (Intermittent) rainfall</v>
      </c>
      <c r="AE137" t="str">
        <f>IF(AND(I137&gt;=0,I137&lt;=0.99),"Non-Rainy",IF(AND(I137&gt;=1,I137&lt;=32),"Rainy",IF(I137 &gt;32, "Storm", " ")))</f>
        <v>Non-Rainy</v>
      </c>
      <c r="AF137" t="str">
        <f>IF(AB137 &lt; 29, "No discomfort",
    IF(AND(AB137 &gt;= 30, AB137 &lt;= 39), "Some discomfort",
        IF(AND(AB137 &gt;= 40, AB137 &lt;= 45), "Great discomfort",
            IF(AB137 &gt; 45, "Dangerous",
                IF(AB137 &gt; 54, "Heat Stroke Imminent", "")
            ))))</f>
        <v>No discomfort</v>
      </c>
    </row>
    <row r="138" spans="1:32" x14ac:dyDescent="0.3">
      <c r="A138">
        <v>1</v>
      </c>
      <c r="B138" s="1">
        <v>44432</v>
      </c>
      <c r="C138" t="str">
        <f t="shared" si="2"/>
        <v>Tuesday</v>
      </c>
      <c r="D138" t="str">
        <f t="shared" si="3"/>
        <v>Aug</v>
      </c>
      <c r="E138">
        <v>23.4</v>
      </c>
      <c r="F138">
        <v>11</v>
      </c>
      <c r="G138" s="19">
        <v>15.277777777777779</v>
      </c>
      <c r="H138">
        <v>9.5</v>
      </c>
      <c r="I138">
        <v>0.1</v>
      </c>
      <c r="J138">
        <v>1019.3</v>
      </c>
      <c r="K138">
        <v>4.5</v>
      </c>
      <c r="L138">
        <v>9</v>
      </c>
      <c r="M138">
        <v>80</v>
      </c>
      <c r="N138">
        <v>14</v>
      </c>
      <c r="O138">
        <v>18.145</v>
      </c>
      <c r="P138">
        <v>2.9</v>
      </c>
      <c r="Q138">
        <v>3.9</v>
      </c>
      <c r="R138">
        <v>7.8</v>
      </c>
      <c r="S138">
        <v>7.8</v>
      </c>
      <c r="T138">
        <v>1.4</v>
      </c>
      <c r="U138">
        <v>9.1</v>
      </c>
      <c r="V138">
        <v>1873</v>
      </c>
      <c r="W138" s="4">
        <v>13.166666666666668</v>
      </c>
      <c r="X138" s="4">
        <v>17.335520866116532</v>
      </c>
      <c r="Y138" s="4">
        <v>15.122860911288486</v>
      </c>
      <c r="Z138" s="4">
        <v>32.767686981473837</v>
      </c>
      <c r="AA138" s="4">
        <v>87.236264938812184</v>
      </c>
      <c r="AB138" s="4">
        <v>18.166506279345956</v>
      </c>
      <c r="AC138" s="12">
        <v>4742.25</v>
      </c>
      <c r="AD138" t="str">
        <f>IF(I138="","",IF(I138&lt;=0,"No rainfall",IF(I138&lt;=0.49,"Trace (Intermittent) rainfall",IF(I138&lt;=0.99,"Light rainfall",IF(I138&lt;=3,"Moderate rainfall",IF(I138&lt;=6,"Heavy rainfall",IF(I138&lt;=12,"Intense rainfall",IF(I138&lt;=20,"Torrential rainfall",IF(I138&lt;=32,"Deluge rainfall","Extreme rainfall")))))))))</f>
        <v>Trace (Intermittent) rainfall</v>
      </c>
      <c r="AE138" t="str">
        <f>IF(AND(I138&gt;=0,I138&lt;=0.99),"Non-Rainy",IF(AND(I138&gt;=1,I138&lt;=32),"Rainy",IF(I138 &gt;32, "Storm", " ")))</f>
        <v>Non-Rainy</v>
      </c>
      <c r="AF138" t="str">
        <f>IF(AB138 &lt; 29, "No discomfort",
    IF(AND(AB138 &gt;= 30, AB138 &lt;= 39), "Some discomfort",
        IF(AND(AB138 &gt;= 40, AB138 &lt;= 45), "Great discomfort",
            IF(AB138 &gt; 45, "Dangerous",
                IF(AB138 &gt; 54, "Heat Stroke Imminent", "")
            ))))</f>
        <v>No discomfort</v>
      </c>
    </row>
    <row r="139" spans="1:32" x14ac:dyDescent="0.3">
      <c r="A139">
        <v>1</v>
      </c>
      <c r="B139" s="1">
        <v>44433</v>
      </c>
      <c r="C139" t="str">
        <f t="shared" si="2"/>
        <v>Wednesday</v>
      </c>
      <c r="D139" t="str">
        <f t="shared" si="3"/>
        <v>Aug</v>
      </c>
      <c r="E139">
        <v>23.9</v>
      </c>
      <c r="F139">
        <v>8.6</v>
      </c>
      <c r="G139" s="19">
        <v>15.5</v>
      </c>
      <c r="H139">
        <v>5.7</v>
      </c>
      <c r="I139">
        <v>0.1</v>
      </c>
      <c r="J139">
        <v>1016</v>
      </c>
      <c r="K139">
        <v>2.5</v>
      </c>
      <c r="L139">
        <v>7</v>
      </c>
      <c r="M139">
        <v>70</v>
      </c>
      <c r="N139">
        <v>12</v>
      </c>
      <c r="O139">
        <v>18.405000000000001</v>
      </c>
      <c r="P139">
        <v>2.6</v>
      </c>
      <c r="Q139">
        <v>3.5</v>
      </c>
      <c r="R139">
        <v>10.1</v>
      </c>
      <c r="S139">
        <v>10.1</v>
      </c>
      <c r="T139">
        <v>3.9</v>
      </c>
      <c r="U139">
        <v>11.6</v>
      </c>
      <c r="V139">
        <v>1761</v>
      </c>
      <c r="W139" s="4">
        <v>12.666666666666664</v>
      </c>
      <c r="X139" s="4">
        <v>17.584166337979457</v>
      </c>
      <c r="Y139" s="4">
        <v>14.636661984744947</v>
      </c>
      <c r="Z139" s="4">
        <v>33.228545550407084</v>
      </c>
      <c r="AA139" s="4">
        <v>83.237736173660423</v>
      </c>
      <c r="AB139" s="4">
        <v>18.113799158774444</v>
      </c>
      <c r="AC139" s="12">
        <v>4391.46</v>
      </c>
      <c r="AD139" t="str">
        <f>IF(I139="","",IF(I139&lt;=0,"No rainfall",IF(I139&lt;=0.49,"Trace (Intermittent) rainfall",IF(I139&lt;=0.99,"Light rainfall",IF(I139&lt;=3,"Moderate rainfall",IF(I139&lt;=6,"Heavy rainfall",IF(I139&lt;=12,"Intense rainfall",IF(I139&lt;=20,"Torrential rainfall",IF(I139&lt;=32,"Deluge rainfall","Extreme rainfall")))))))))</f>
        <v>Trace (Intermittent) rainfall</v>
      </c>
      <c r="AE139" t="str">
        <f>IF(AND(I139&gt;=0,I139&lt;=0.99),"Non-Rainy",IF(AND(I139&gt;=1,I139&lt;=32),"Rainy",IF(I139 &gt;32, "Storm", " ")))</f>
        <v>Non-Rainy</v>
      </c>
      <c r="AF139" t="str">
        <f>IF(AB139 &lt; 29, "No discomfort",
    IF(AND(AB139 &gt;= 30, AB139 &lt;= 39), "Some discomfort",
        IF(AND(AB139 &gt;= 40, AB139 &lt;= 45), "Great discomfort",
            IF(AB139 &gt; 45, "Dangerous",
                IF(AB139 &gt; 54, "Heat Stroke Imminent", "")
            ))))</f>
        <v>No discomfort</v>
      </c>
    </row>
    <row r="140" spans="1:32" x14ac:dyDescent="0.3">
      <c r="A140">
        <v>1</v>
      </c>
      <c r="B140" s="1">
        <v>44434</v>
      </c>
      <c r="C140" t="str">
        <f t="shared" si="2"/>
        <v>Thursday</v>
      </c>
      <c r="D140" t="str">
        <f t="shared" si="3"/>
        <v>Aug</v>
      </c>
      <c r="E140">
        <v>23.9</v>
      </c>
      <c r="F140">
        <v>9.8000000000000007</v>
      </c>
      <c r="G140" s="19">
        <v>15.277777777777779</v>
      </c>
      <c r="H140">
        <v>6.7</v>
      </c>
      <c r="I140">
        <v>0</v>
      </c>
      <c r="J140">
        <v>1012.3</v>
      </c>
      <c r="K140">
        <v>2.5</v>
      </c>
      <c r="L140">
        <v>6</v>
      </c>
      <c r="M140">
        <v>70</v>
      </c>
      <c r="N140">
        <v>9</v>
      </c>
      <c r="O140">
        <v>18.93</v>
      </c>
      <c r="P140">
        <v>2.8</v>
      </c>
      <c r="Q140">
        <v>3.8</v>
      </c>
      <c r="R140">
        <v>12.7</v>
      </c>
      <c r="S140">
        <v>12.7</v>
      </c>
      <c r="T140">
        <v>6.7</v>
      </c>
      <c r="U140">
        <v>12.3</v>
      </c>
      <c r="V140">
        <v>1937</v>
      </c>
      <c r="W140" s="4">
        <v>13.611111111111111</v>
      </c>
      <c r="X140" s="4">
        <v>17.335520866116532</v>
      </c>
      <c r="Y140" s="4">
        <v>15.566880255192904</v>
      </c>
      <c r="Z140" s="4">
        <v>32.767686981473837</v>
      </c>
      <c r="AA140" s="4">
        <v>89.79759175058561</v>
      </c>
      <c r="AB140" s="4">
        <v>18.417803642974306</v>
      </c>
      <c r="AC140" s="12">
        <v>5408.88</v>
      </c>
      <c r="AD140" t="str">
        <f>IF(I140="","",IF(I140&lt;=0,"No rainfall",IF(I140&lt;=0.49,"Trace (Intermittent) rainfall",IF(I140&lt;=0.99,"Light rainfall",IF(I140&lt;=3,"Moderate rainfall",IF(I140&lt;=6,"Heavy rainfall",IF(I140&lt;=12,"Intense rainfall",IF(I140&lt;=20,"Torrential rainfall",IF(I140&lt;=32,"Deluge rainfall","Extreme rainfall")))))))))</f>
        <v>No rainfall</v>
      </c>
      <c r="AE140" t="str">
        <f>IF(AND(I140&gt;=0,I140&lt;=0.99),"Non-Rainy",IF(AND(I140&gt;=1,I140&lt;=32),"Rainy",IF(I140 &gt;32, "Storm", " ")))</f>
        <v>Non-Rainy</v>
      </c>
      <c r="AF140" t="str">
        <f>IF(AB140 &lt; 29, "No discomfort",
    IF(AND(AB140 &gt;= 30, AB140 &lt;= 39), "Some discomfort",
        IF(AND(AB140 &gt;= 40, AB140 &lt;= 45), "Great discomfort",
            IF(AB140 &gt; 45, "Dangerous",
                IF(AB140 &gt; 54, "Heat Stroke Imminent", "")
            ))))</f>
        <v>No discomfort</v>
      </c>
    </row>
    <row r="141" spans="1:32" x14ac:dyDescent="0.3">
      <c r="A141">
        <v>1</v>
      </c>
      <c r="B141" s="1">
        <v>44435</v>
      </c>
      <c r="C141" t="str">
        <f t="shared" si="2"/>
        <v>Friday</v>
      </c>
      <c r="D141" t="str">
        <f t="shared" si="3"/>
        <v>Aug</v>
      </c>
      <c r="E141">
        <v>22.6</v>
      </c>
      <c r="F141">
        <v>11.1</v>
      </c>
      <c r="G141" s="19">
        <v>14.444444444444445</v>
      </c>
      <c r="H141">
        <v>11.9</v>
      </c>
      <c r="I141">
        <v>0.1</v>
      </c>
      <c r="J141">
        <v>1013.6</v>
      </c>
      <c r="K141">
        <v>4.5</v>
      </c>
      <c r="L141">
        <v>6</v>
      </c>
      <c r="M141">
        <v>60</v>
      </c>
      <c r="N141">
        <v>14</v>
      </c>
      <c r="O141">
        <v>19.355</v>
      </c>
      <c r="P141">
        <v>2.9</v>
      </c>
      <c r="Q141">
        <v>3.9</v>
      </c>
      <c r="R141">
        <v>15.1</v>
      </c>
      <c r="S141">
        <v>15.1</v>
      </c>
      <c r="T141">
        <v>9.5</v>
      </c>
      <c r="U141">
        <v>10.8</v>
      </c>
      <c r="V141">
        <v>1914</v>
      </c>
      <c r="W141" s="4">
        <v>12.277777777777779</v>
      </c>
      <c r="X141" s="4">
        <v>16.430336937524302</v>
      </c>
      <c r="Y141" s="4">
        <v>14.268050491998395</v>
      </c>
      <c r="Z141" s="4">
        <v>31.08853172439607</v>
      </c>
      <c r="AA141" s="4">
        <v>86.839670703358578</v>
      </c>
      <c r="AB141" s="4">
        <v>16.849975316576529</v>
      </c>
      <c r="AC141" s="12">
        <v>7315.15</v>
      </c>
      <c r="AD141" t="str">
        <f>IF(I141="","",IF(I141&lt;=0,"No rainfall",IF(I141&lt;=0.49,"Trace (Intermittent) rainfall",IF(I141&lt;=0.99,"Light rainfall",IF(I141&lt;=3,"Moderate rainfall",IF(I141&lt;=6,"Heavy rainfall",IF(I141&lt;=12,"Intense rainfall",IF(I141&lt;=20,"Torrential rainfall",IF(I141&lt;=32,"Deluge rainfall","Extreme rainfall")))))))))</f>
        <v>Trace (Intermittent) rainfall</v>
      </c>
      <c r="AE141" t="str">
        <f>IF(AND(I141&gt;=0,I141&lt;=0.99),"Non-Rainy",IF(AND(I141&gt;=1,I141&lt;=32),"Rainy",IF(I141 &gt;32, "Storm", " ")))</f>
        <v>Non-Rainy</v>
      </c>
      <c r="AF141" t="str">
        <f>IF(AB141 &lt; 29, "No discomfort",
    IF(AND(AB141 &gt;= 30, AB141 &lt;= 39), "Some discomfort",
        IF(AND(AB141 &gt;= 40, AB141 &lt;= 45), "Great discomfort",
            IF(AB141 &gt; 45, "Dangerous",
                IF(AB141 &gt; 54, "Heat Stroke Imminent", "")
            ))))</f>
        <v>No discomfort</v>
      </c>
    </row>
    <row r="142" spans="1:32" x14ac:dyDescent="0.3">
      <c r="A142">
        <v>1</v>
      </c>
      <c r="B142" s="1">
        <v>44436</v>
      </c>
      <c r="C142" t="str">
        <f t="shared" si="2"/>
        <v>Saturday</v>
      </c>
      <c r="D142" t="str">
        <f t="shared" si="3"/>
        <v>Aug</v>
      </c>
      <c r="E142">
        <v>22.3</v>
      </c>
      <c r="F142">
        <v>9.4</v>
      </c>
      <c r="G142" s="19">
        <v>14.111111111111111</v>
      </c>
      <c r="H142">
        <v>4.8</v>
      </c>
      <c r="I142">
        <v>0.1</v>
      </c>
      <c r="J142">
        <v>1015.9</v>
      </c>
      <c r="K142">
        <v>2.2999999999999998</v>
      </c>
      <c r="L142">
        <v>4</v>
      </c>
      <c r="M142">
        <v>90</v>
      </c>
      <c r="N142">
        <v>9</v>
      </c>
      <c r="O142">
        <v>18.437999999999999</v>
      </c>
      <c r="P142">
        <v>2.6</v>
      </c>
      <c r="Q142">
        <v>3.5</v>
      </c>
      <c r="R142">
        <v>17.3</v>
      </c>
      <c r="S142">
        <v>17.3</v>
      </c>
      <c r="T142">
        <v>12</v>
      </c>
      <c r="U142">
        <v>12.1</v>
      </c>
      <c r="V142">
        <v>1815</v>
      </c>
      <c r="W142" s="4">
        <v>10.722222222222221</v>
      </c>
      <c r="X142" s="4">
        <v>16.080040441347155</v>
      </c>
      <c r="Y142" s="4">
        <v>12.873842591559624</v>
      </c>
      <c r="Z142" s="4">
        <v>30.438105213128001</v>
      </c>
      <c r="AA142" s="4">
        <v>80.061008792345291</v>
      </c>
      <c r="AB142" s="4">
        <v>15.730253135824301</v>
      </c>
      <c r="AC142" s="12">
        <v>6906.88</v>
      </c>
      <c r="AD142" t="str">
        <f>IF(I142="","",IF(I142&lt;=0,"No rainfall",IF(I142&lt;=0.49,"Trace (Intermittent) rainfall",IF(I142&lt;=0.99,"Light rainfall",IF(I142&lt;=3,"Moderate rainfall",IF(I142&lt;=6,"Heavy rainfall",IF(I142&lt;=12,"Intense rainfall",IF(I142&lt;=20,"Torrential rainfall",IF(I142&lt;=32,"Deluge rainfall","Extreme rainfall")))))))))</f>
        <v>Trace (Intermittent) rainfall</v>
      </c>
      <c r="AE142" t="str">
        <f>IF(AND(I142&gt;=0,I142&lt;=0.99),"Non-Rainy",IF(AND(I142&gt;=1,I142&lt;=32),"Rainy",IF(I142 &gt;32, "Storm", " ")))</f>
        <v>Non-Rainy</v>
      </c>
      <c r="AF142" t="str">
        <f>IF(AB142 &lt; 29, "No discomfort",
    IF(AND(AB142 &gt;= 30, AB142 &lt;= 39), "Some discomfort",
        IF(AND(AB142 &gt;= 40, AB142 &lt;= 45), "Great discomfort",
            IF(AB142 &gt; 45, "Dangerous",
                IF(AB142 &gt; 54, "Heat Stroke Imminent", "")
            ))))</f>
        <v>No discomfort</v>
      </c>
    </row>
    <row r="143" spans="1:32" x14ac:dyDescent="0.3">
      <c r="A143">
        <v>1</v>
      </c>
      <c r="B143" s="1">
        <v>44437</v>
      </c>
      <c r="C143" t="str">
        <f t="shared" si="2"/>
        <v>Sunday</v>
      </c>
      <c r="D143" t="str">
        <f t="shared" si="3"/>
        <v>Aug</v>
      </c>
      <c r="E143">
        <v>18.5</v>
      </c>
      <c r="F143">
        <v>10.5</v>
      </c>
      <c r="G143" s="19">
        <v>13.888888888888889</v>
      </c>
      <c r="H143">
        <v>6.8</v>
      </c>
      <c r="I143">
        <v>0.1</v>
      </c>
      <c r="J143">
        <v>1016.2</v>
      </c>
      <c r="K143">
        <v>3.5</v>
      </c>
      <c r="L143">
        <v>6</v>
      </c>
      <c r="M143">
        <v>20</v>
      </c>
      <c r="N143">
        <v>10</v>
      </c>
      <c r="O143">
        <v>17.815000000000001</v>
      </c>
      <c r="P143">
        <v>1.5</v>
      </c>
      <c r="Q143">
        <v>1.9</v>
      </c>
      <c r="R143">
        <v>18.399999999999999</v>
      </c>
      <c r="S143">
        <v>18.399999999999999</v>
      </c>
      <c r="T143">
        <v>13.4</v>
      </c>
      <c r="U143">
        <v>1.6</v>
      </c>
      <c r="V143">
        <v>906</v>
      </c>
      <c r="W143" s="4">
        <v>11.944444444444445</v>
      </c>
      <c r="X143" s="4">
        <v>15.850165572095888</v>
      </c>
      <c r="Y143" s="4">
        <v>13.958612443634381</v>
      </c>
      <c r="Z143" s="4">
        <v>30.011086315201013</v>
      </c>
      <c r="AA143" s="4">
        <v>88.0660355258902</v>
      </c>
      <c r="AB143" s="4">
        <v>16.119698890649175</v>
      </c>
      <c r="AC143" s="12">
        <v>6139.31</v>
      </c>
      <c r="AD143" t="str">
        <f>IF(I143="","",IF(I143&lt;=0,"No rainfall",IF(I143&lt;=0.49,"Trace (Intermittent) rainfall",IF(I143&lt;=0.99,"Light rainfall",IF(I143&lt;=3,"Moderate rainfall",IF(I143&lt;=6,"Heavy rainfall",IF(I143&lt;=12,"Intense rainfall",IF(I143&lt;=20,"Torrential rainfall",IF(I143&lt;=32,"Deluge rainfall","Extreme rainfall")))))))))</f>
        <v>Trace (Intermittent) rainfall</v>
      </c>
      <c r="AE143" t="str">
        <f>IF(AND(I143&gt;=0,I143&lt;=0.99),"Non-Rainy",IF(AND(I143&gt;=1,I143&lt;=32),"Rainy",IF(I143 &gt;32, "Storm", " ")))</f>
        <v>Non-Rainy</v>
      </c>
      <c r="AF143" t="str">
        <f>IF(AB143 &lt; 29, "No discomfort",
    IF(AND(AB143 &gt;= 30, AB143 &lt;= 39), "Some discomfort",
        IF(AND(AB143 &gt;= 40, AB143 &lt;= 45), "Great discomfort",
            IF(AB143 &gt; 45, "Dangerous",
                IF(AB143 &gt; 54, "Heat Stroke Imminent", "")
            ))))</f>
        <v>No discomfort</v>
      </c>
    </row>
    <row r="144" spans="1:32" x14ac:dyDescent="0.3">
      <c r="A144">
        <v>1</v>
      </c>
      <c r="B144" s="1">
        <v>44438</v>
      </c>
      <c r="C144" t="str">
        <f t="shared" si="2"/>
        <v>Monday</v>
      </c>
      <c r="D144" t="str">
        <f t="shared" si="3"/>
        <v>Aug</v>
      </c>
      <c r="E144">
        <v>16.2</v>
      </c>
      <c r="F144">
        <v>12.7</v>
      </c>
      <c r="G144" s="19">
        <v>14.166666666666666</v>
      </c>
      <c r="H144">
        <v>13.3</v>
      </c>
      <c r="I144">
        <v>0</v>
      </c>
      <c r="J144">
        <v>1017.8</v>
      </c>
      <c r="K144">
        <v>4.8</v>
      </c>
      <c r="L144">
        <v>10</v>
      </c>
      <c r="M144">
        <v>70</v>
      </c>
      <c r="N144">
        <v>14</v>
      </c>
      <c r="O144">
        <v>16.989999999999998</v>
      </c>
      <c r="P144">
        <v>1.5</v>
      </c>
      <c r="Q144">
        <v>1.9</v>
      </c>
      <c r="R144">
        <v>19.7</v>
      </c>
      <c r="S144">
        <v>19.7</v>
      </c>
      <c r="T144">
        <v>14.8</v>
      </c>
      <c r="U144">
        <v>0</v>
      </c>
      <c r="V144">
        <v>650</v>
      </c>
      <c r="W144" s="4">
        <v>11.555555555555554</v>
      </c>
      <c r="X144" s="4">
        <v>16.137964131277801</v>
      </c>
      <c r="Y144" s="4">
        <v>13.605064550307636</v>
      </c>
      <c r="Z144" s="4">
        <v>30.545681253394811</v>
      </c>
      <c r="AA144" s="4">
        <v>84.304714272719039</v>
      </c>
      <c r="AB144" s="4">
        <v>16.197978243618596</v>
      </c>
      <c r="AC144" s="12">
        <v>4312.58</v>
      </c>
      <c r="AD144" t="str">
        <f>IF(I144="","",IF(I144&lt;=0,"No rainfall",IF(I144&lt;=0.49,"Trace (Intermittent) rainfall",IF(I144&lt;=0.99,"Light rainfall",IF(I144&lt;=3,"Moderate rainfall",IF(I144&lt;=6,"Heavy rainfall",IF(I144&lt;=12,"Intense rainfall",IF(I144&lt;=20,"Torrential rainfall",IF(I144&lt;=32,"Deluge rainfall","Extreme rainfall")))))))))</f>
        <v>No rainfall</v>
      </c>
      <c r="AE144" t="str">
        <f>IF(AND(I144&gt;=0,I144&lt;=0.99),"Non-Rainy",IF(AND(I144&gt;=1,I144&lt;=32),"Rainy",IF(I144 &gt;32, "Storm", " ")))</f>
        <v>Non-Rainy</v>
      </c>
      <c r="AF144" t="str">
        <f>IF(AB144 &lt; 29, "No discomfort",
    IF(AND(AB144 &gt;= 30, AB144 &lt;= 39), "Some discomfort",
        IF(AND(AB144 &gt;= 40, AB144 &lt;= 45), "Great discomfort",
            IF(AB144 &gt; 45, "Dangerous",
                IF(AB144 &gt; 54, "Heat Stroke Imminent", "")
            ))))</f>
        <v>No discomfort</v>
      </c>
    </row>
    <row r="145" spans="1:32" x14ac:dyDescent="0.3">
      <c r="A145">
        <v>1</v>
      </c>
      <c r="B145" s="1">
        <v>44439</v>
      </c>
      <c r="C145" t="str">
        <f t="shared" si="2"/>
        <v>Tuesday</v>
      </c>
      <c r="D145" t="str">
        <f t="shared" si="3"/>
        <v>Aug</v>
      </c>
      <c r="E145">
        <v>15.3</v>
      </c>
      <c r="F145">
        <v>12.4</v>
      </c>
      <c r="G145" s="19">
        <v>13.444444444444446</v>
      </c>
      <c r="H145">
        <v>9</v>
      </c>
      <c r="I145">
        <v>0</v>
      </c>
      <c r="J145">
        <v>1021</v>
      </c>
      <c r="K145">
        <v>5.3</v>
      </c>
      <c r="L145">
        <v>11</v>
      </c>
      <c r="M145">
        <v>60</v>
      </c>
      <c r="N145">
        <v>17</v>
      </c>
      <c r="O145">
        <v>16.488</v>
      </c>
      <c r="P145">
        <v>1.8</v>
      </c>
      <c r="Q145">
        <v>2.4</v>
      </c>
      <c r="R145">
        <v>21.1</v>
      </c>
      <c r="S145">
        <v>21.1</v>
      </c>
      <c r="T145">
        <v>16.5</v>
      </c>
      <c r="U145">
        <v>0.1</v>
      </c>
      <c r="V145">
        <v>948</v>
      </c>
      <c r="W145" s="4">
        <v>10.277777777777779</v>
      </c>
      <c r="X145" s="4">
        <v>15.399050289888974</v>
      </c>
      <c r="Y145" s="4">
        <v>12.498166522021462</v>
      </c>
      <c r="Z145" s="4">
        <v>29.172643096135527</v>
      </c>
      <c r="AA145" s="4">
        <v>81.161930682360108</v>
      </c>
      <c r="AB145" s="4">
        <v>14.852062852584671</v>
      </c>
      <c r="AC145" s="12">
        <v>3414.69</v>
      </c>
      <c r="AD145" t="str">
        <f>IF(I145="","",IF(I145&lt;=0,"No rainfall",IF(I145&lt;=0.49,"Trace (Intermittent) rainfall",IF(I145&lt;=0.99,"Light rainfall",IF(I145&lt;=3,"Moderate rainfall",IF(I145&lt;=6,"Heavy rainfall",IF(I145&lt;=12,"Intense rainfall",IF(I145&lt;=20,"Torrential rainfall",IF(I145&lt;=32,"Deluge rainfall","Extreme rainfall")))))))))</f>
        <v>No rainfall</v>
      </c>
      <c r="AE145" t="str">
        <f>IF(AND(I145&gt;=0,I145&lt;=0.99),"Non-Rainy",IF(AND(I145&gt;=1,I145&lt;=32),"Rainy",IF(I145 &gt;32, "Storm", " ")))</f>
        <v>Non-Rainy</v>
      </c>
      <c r="AF145" t="str">
        <f>IF(AB145 &lt; 29, "No discomfort",
    IF(AND(AB145 &gt;= 30, AB145 &lt;= 39), "Some discomfort",
        IF(AND(AB145 &gt;= 40, AB145 &lt;= 45), "Great discomfort",
            IF(AB145 &gt; 45, "Dangerous",
                IF(AB145 &gt; 54, "Heat Stroke Imminent", "")
            ))))</f>
        <v>No discomfort</v>
      </c>
    </row>
    <row r="146" spans="1:32" x14ac:dyDescent="0.3">
      <c r="A146">
        <v>1</v>
      </c>
      <c r="B146" s="1">
        <v>44440</v>
      </c>
      <c r="C146" t="str">
        <f t="shared" si="2"/>
        <v>Wednesday</v>
      </c>
      <c r="D146" t="str">
        <f t="shared" si="3"/>
        <v>Sep</v>
      </c>
      <c r="E146">
        <v>16.8</v>
      </c>
      <c r="F146">
        <v>8.8000000000000007</v>
      </c>
      <c r="G146" s="19">
        <v>14.222222222222221</v>
      </c>
      <c r="H146">
        <v>11.6</v>
      </c>
      <c r="I146">
        <v>0</v>
      </c>
      <c r="J146">
        <v>1021.8</v>
      </c>
      <c r="K146">
        <v>4.5</v>
      </c>
      <c r="L146">
        <v>9</v>
      </c>
      <c r="M146">
        <v>80</v>
      </c>
      <c r="N146">
        <v>14</v>
      </c>
      <c r="O146">
        <v>16.332999999999998</v>
      </c>
      <c r="P146">
        <v>1.4</v>
      </c>
      <c r="Q146">
        <v>1.8</v>
      </c>
      <c r="R146">
        <v>22.2</v>
      </c>
      <c r="S146">
        <v>22.2</v>
      </c>
      <c r="T146">
        <v>17.8</v>
      </c>
      <c r="U146">
        <v>3.3</v>
      </c>
      <c r="V146">
        <v>783</v>
      </c>
      <c r="W146" s="4">
        <v>11.277777777777777</v>
      </c>
      <c r="X146" s="4">
        <v>16.196070788968697</v>
      </c>
      <c r="Y146" s="4">
        <v>13.357370769295235</v>
      </c>
      <c r="Z146" s="4">
        <v>30.653587511556012</v>
      </c>
      <c r="AA146" s="4">
        <v>82.472909283608914</v>
      </c>
      <c r="AB146" s="4">
        <v>16.11384868634341</v>
      </c>
      <c r="AC146" s="12">
        <v>3427.95</v>
      </c>
      <c r="AD146" t="str">
        <f>IF(I146="","",IF(I146&lt;=0,"No rainfall",IF(I146&lt;=0.49,"Trace (Intermittent) rainfall",IF(I146&lt;=0.99,"Light rainfall",IF(I146&lt;=3,"Moderate rainfall",IF(I146&lt;=6,"Heavy rainfall",IF(I146&lt;=12,"Intense rainfall",IF(I146&lt;=20,"Torrential rainfall",IF(I146&lt;=32,"Deluge rainfall","Extreme rainfall")))))))))</f>
        <v>No rainfall</v>
      </c>
      <c r="AE146" t="str">
        <f>IF(AND(I146&gt;=0,I146&lt;=0.99),"Non-Rainy",IF(AND(I146&gt;=1,I146&lt;=32),"Rainy",IF(I146 &gt;32, "Storm", " ")))</f>
        <v>Non-Rainy</v>
      </c>
      <c r="AF146" t="str">
        <f>IF(AB146 &lt; 29, "No discomfort",
    IF(AND(AB146 &gt;= 30, AB146 &lt;= 39), "Some discomfort",
        IF(AND(AB146 &gt;= 40, AB146 &lt;= 45), "Great discomfort",
            IF(AB146 &gt; 45, "Dangerous",
                IF(AB146 &gt; 54, "Heat Stroke Imminent", "")
            ))))</f>
        <v>No discomfort</v>
      </c>
    </row>
    <row r="147" spans="1:32" x14ac:dyDescent="0.3">
      <c r="A147">
        <v>1</v>
      </c>
      <c r="B147" s="1">
        <v>44441</v>
      </c>
      <c r="C147" t="str">
        <f t="shared" si="2"/>
        <v>Thursday</v>
      </c>
      <c r="D147" t="str">
        <f t="shared" si="3"/>
        <v>Sep</v>
      </c>
      <c r="E147">
        <v>15.9</v>
      </c>
      <c r="F147">
        <v>8.4</v>
      </c>
      <c r="G147" s="19">
        <v>12.611111111111112</v>
      </c>
      <c r="H147">
        <v>3.9</v>
      </c>
      <c r="I147">
        <v>0</v>
      </c>
      <c r="J147">
        <v>1018.2</v>
      </c>
      <c r="K147">
        <v>3.5</v>
      </c>
      <c r="L147">
        <v>9</v>
      </c>
      <c r="M147">
        <v>40</v>
      </c>
      <c r="N147">
        <v>14</v>
      </c>
      <c r="O147">
        <v>15.17</v>
      </c>
      <c r="P147">
        <v>1.1000000000000001</v>
      </c>
      <c r="Q147">
        <v>1.4</v>
      </c>
      <c r="R147">
        <v>23.1</v>
      </c>
      <c r="S147">
        <v>23.1</v>
      </c>
      <c r="T147">
        <v>18.8</v>
      </c>
      <c r="U147">
        <v>0.1</v>
      </c>
      <c r="V147">
        <v>534</v>
      </c>
      <c r="W147" s="4">
        <v>10.277777777777779</v>
      </c>
      <c r="X147" s="4">
        <v>14.583496584598366</v>
      </c>
      <c r="Y147" s="4">
        <v>12.498166522021462</v>
      </c>
      <c r="Z147" s="4">
        <v>27.655319558016988</v>
      </c>
      <c r="AA147" s="4">
        <v>85.700753927701939</v>
      </c>
      <c r="AB147" s="4">
        <v>14.018729519251337</v>
      </c>
      <c r="AC147" s="12">
        <v>4003.82</v>
      </c>
      <c r="AD147" t="str">
        <f>IF(I147="","",IF(I147&lt;=0,"No rainfall",IF(I147&lt;=0.49,"Trace (Intermittent) rainfall",IF(I147&lt;=0.99,"Light rainfall",IF(I147&lt;=3,"Moderate rainfall",IF(I147&lt;=6,"Heavy rainfall",IF(I147&lt;=12,"Intense rainfall",IF(I147&lt;=20,"Torrential rainfall",IF(I147&lt;=32,"Deluge rainfall","Extreme rainfall")))))))))</f>
        <v>No rainfall</v>
      </c>
      <c r="AE147" t="str">
        <f>IF(AND(I147&gt;=0,I147&lt;=0.99),"Non-Rainy",IF(AND(I147&gt;=1,I147&lt;=32),"Rainy",IF(I147 &gt;32, "Storm", " ")))</f>
        <v>Non-Rainy</v>
      </c>
      <c r="AF147" t="str">
        <f>IF(AB147 &lt; 29, "No discomfort",
    IF(AND(AB147 &gt;= 30, AB147 &lt;= 39), "Some discomfort",
        IF(AND(AB147 &gt;= 40, AB147 &lt;= 45), "Great discomfort",
            IF(AB147 &gt; 45, "Dangerous",
                IF(AB147 &gt; 54, "Heat Stroke Imminent", "")
            ))))</f>
        <v>No discomfort</v>
      </c>
    </row>
    <row r="148" spans="1:32" x14ac:dyDescent="0.3">
      <c r="A148">
        <v>1</v>
      </c>
      <c r="B148" s="1">
        <v>44442</v>
      </c>
      <c r="C148" t="str">
        <f t="shared" si="2"/>
        <v>Friday</v>
      </c>
      <c r="D148" t="str">
        <f t="shared" si="3"/>
        <v>Sep</v>
      </c>
      <c r="E148">
        <v>17.399999999999999</v>
      </c>
      <c r="F148">
        <v>12.7</v>
      </c>
      <c r="G148" s="19">
        <v>13.666666666666666</v>
      </c>
      <c r="H148">
        <v>12.2</v>
      </c>
      <c r="I148">
        <v>0</v>
      </c>
      <c r="J148">
        <v>1011.8</v>
      </c>
      <c r="K148">
        <v>4.4000000000000004</v>
      </c>
      <c r="L148">
        <v>8</v>
      </c>
      <c r="M148">
        <v>60</v>
      </c>
      <c r="N148">
        <v>14</v>
      </c>
      <c r="O148">
        <v>16.047999999999998</v>
      </c>
      <c r="P148">
        <v>1.4</v>
      </c>
      <c r="Q148">
        <v>1.9</v>
      </c>
      <c r="R148">
        <v>24.2</v>
      </c>
      <c r="S148">
        <v>24.2</v>
      </c>
      <c r="T148">
        <v>20.100000000000001</v>
      </c>
      <c r="U148">
        <v>0</v>
      </c>
      <c r="V148">
        <v>706</v>
      </c>
      <c r="W148" s="4">
        <v>11.833333333333332</v>
      </c>
      <c r="X148" s="4">
        <v>15.623179165268278</v>
      </c>
      <c r="Y148" s="4">
        <v>13.85678461604282</v>
      </c>
      <c r="Z148" s="4">
        <v>29.589283444671125</v>
      </c>
      <c r="AA148" s="4">
        <v>88.693757329799354</v>
      </c>
      <c r="AB148" s="4">
        <v>15.84000359878943</v>
      </c>
      <c r="AC148" s="12">
        <v>7438.72</v>
      </c>
      <c r="AD148" t="str">
        <f>IF(I148="","",IF(I148&lt;=0,"No rainfall",IF(I148&lt;=0.49,"Trace (Intermittent) rainfall",IF(I148&lt;=0.99,"Light rainfall",IF(I148&lt;=3,"Moderate rainfall",IF(I148&lt;=6,"Heavy rainfall",IF(I148&lt;=12,"Intense rainfall",IF(I148&lt;=20,"Torrential rainfall",IF(I148&lt;=32,"Deluge rainfall","Extreme rainfall")))))))))</f>
        <v>No rainfall</v>
      </c>
      <c r="AE148" t="str">
        <f>IF(AND(I148&gt;=0,I148&lt;=0.99),"Non-Rainy",IF(AND(I148&gt;=1,I148&lt;=32),"Rainy",IF(I148 &gt;32, "Storm", " ")))</f>
        <v>Non-Rainy</v>
      </c>
      <c r="AF148" t="str">
        <f>IF(AB148 &lt; 29, "No discomfort",
    IF(AND(AB148 &gt;= 30, AB148 &lt;= 39), "Some discomfort",
        IF(AND(AB148 &gt;= 40, AB148 &lt;= 45), "Great discomfort",
            IF(AB148 &gt; 45, "Dangerous",
                IF(AB148 &gt; 54, "Heat Stroke Imminent", "")
            ))))</f>
        <v>No discomfort</v>
      </c>
    </row>
    <row r="149" spans="1:32" x14ac:dyDescent="0.3">
      <c r="A149">
        <v>1</v>
      </c>
      <c r="B149" s="1">
        <v>44443</v>
      </c>
      <c r="C149" t="str">
        <f t="shared" si="2"/>
        <v>Saturday</v>
      </c>
      <c r="D149" t="str">
        <f t="shared" si="3"/>
        <v>Sep</v>
      </c>
      <c r="E149">
        <v>19.3</v>
      </c>
      <c r="F149">
        <v>12.6</v>
      </c>
      <c r="G149" s="19">
        <v>15.055555555555555</v>
      </c>
      <c r="H149">
        <v>11.9</v>
      </c>
      <c r="I149">
        <v>0</v>
      </c>
      <c r="J149">
        <v>1006.3</v>
      </c>
      <c r="K149">
        <v>4.3</v>
      </c>
      <c r="L149">
        <v>8</v>
      </c>
      <c r="M149">
        <v>90</v>
      </c>
      <c r="N149">
        <v>12</v>
      </c>
      <c r="O149">
        <v>16.617999999999999</v>
      </c>
      <c r="P149">
        <v>1.7</v>
      </c>
      <c r="Q149">
        <v>2.2000000000000002</v>
      </c>
      <c r="R149">
        <v>25.6</v>
      </c>
      <c r="S149">
        <v>25.6</v>
      </c>
      <c r="T149">
        <v>21.6</v>
      </c>
      <c r="U149">
        <v>1.1000000000000001</v>
      </c>
      <c r="V149">
        <v>912</v>
      </c>
      <c r="W149" s="4">
        <v>13.166666666666668</v>
      </c>
      <c r="X149" s="4">
        <v>17.089963349420515</v>
      </c>
      <c r="Y149" s="4">
        <v>15.122860911288486</v>
      </c>
      <c r="Z149" s="4">
        <v>32.312388787966931</v>
      </c>
      <c r="AA149" s="4">
        <v>88.489721142680338</v>
      </c>
      <c r="AB149" s="4">
        <v>17.944284057123731</v>
      </c>
      <c r="AC149" s="12">
        <v>6750.08</v>
      </c>
      <c r="AD149" t="str">
        <f>IF(I149="","",IF(I149&lt;=0,"No rainfall",IF(I149&lt;=0.49,"Trace (Intermittent) rainfall",IF(I149&lt;=0.99,"Light rainfall",IF(I149&lt;=3,"Moderate rainfall",IF(I149&lt;=6,"Heavy rainfall",IF(I149&lt;=12,"Intense rainfall",IF(I149&lt;=20,"Torrential rainfall",IF(I149&lt;=32,"Deluge rainfall","Extreme rainfall")))))))))</f>
        <v>No rainfall</v>
      </c>
      <c r="AE149" t="str">
        <f>IF(AND(I149&gt;=0,I149&lt;=0.99),"Non-Rainy",IF(AND(I149&gt;=1,I149&lt;=32),"Rainy",IF(I149 &gt;32, "Storm", " ")))</f>
        <v>Non-Rainy</v>
      </c>
      <c r="AF149" t="str">
        <f>IF(AB149 &lt; 29, "No discomfort",
    IF(AND(AB149 &gt;= 30, AB149 &lt;= 39), "Some discomfort",
        IF(AND(AB149 &gt;= 40, AB149 &lt;= 45), "Great discomfort",
            IF(AB149 &gt; 45, "Dangerous",
                IF(AB149 &gt; 54, "Heat Stroke Imminent", "")
            ))))</f>
        <v>No discomfort</v>
      </c>
    </row>
    <row r="150" spans="1:32" x14ac:dyDescent="0.3">
      <c r="A150">
        <v>1</v>
      </c>
      <c r="B150" s="1">
        <v>44444</v>
      </c>
      <c r="C150" t="str">
        <f t="shared" si="2"/>
        <v>Sunday</v>
      </c>
      <c r="D150" t="str">
        <f t="shared" si="3"/>
        <v>Sep</v>
      </c>
      <c r="E150">
        <v>19</v>
      </c>
      <c r="F150">
        <v>12.1</v>
      </c>
      <c r="G150" s="19">
        <v>17.388888888888889</v>
      </c>
      <c r="H150">
        <v>8.1999999999999993</v>
      </c>
      <c r="I150">
        <v>0.2</v>
      </c>
      <c r="J150">
        <v>1007</v>
      </c>
      <c r="K150">
        <v>4.5</v>
      </c>
      <c r="L150">
        <v>10</v>
      </c>
      <c r="M150">
        <v>170</v>
      </c>
      <c r="N150">
        <v>16</v>
      </c>
      <c r="O150">
        <v>16.47</v>
      </c>
      <c r="P150">
        <v>1.2</v>
      </c>
      <c r="Q150">
        <v>1.6</v>
      </c>
      <c r="R150">
        <v>26.3</v>
      </c>
      <c r="S150">
        <v>26.3</v>
      </c>
      <c r="T150">
        <v>22.5</v>
      </c>
      <c r="U150">
        <v>1.8</v>
      </c>
      <c r="V150">
        <v>565</v>
      </c>
      <c r="W150" s="4">
        <v>13.833333333333334</v>
      </c>
      <c r="X150" s="4">
        <v>19.827056865586854</v>
      </c>
      <c r="Y150" s="4">
        <v>15.793149389871468</v>
      </c>
      <c r="Z150" s="4">
        <v>37.378477896647532</v>
      </c>
      <c r="AA150" s="4">
        <v>79.654532172564146</v>
      </c>
      <c r="AB150" s="4">
        <v>20.657053735095015</v>
      </c>
      <c r="AC150" s="12">
        <v>5942.66</v>
      </c>
      <c r="AD150" t="str">
        <f>IF(I150="","",IF(I150&lt;=0,"No rainfall",IF(I150&lt;=0.49,"Trace (Intermittent) rainfall",IF(I150&lt;=0.99,"Light rainfall",IF(I150&lt;=3,"Moderate rainfall",IF(I150&lt;=6,"Heavy rainfall",IF(I150&lt;=12,"Intense rainfall",IF(I150&lt;=20,"Torrential rainfall",IF(I150&lt;=32,"Deluge rainfall","Extreme rainfall")))))))))</f>
        <v>Trace (Intermittent) rainfall</v>
      </c>
      <c r="AE150" t="str">
        <f>IF(AND(I150&gt;=0,I150&lt;=0.99),"Non-Rainy",IF(AND(I150&gt;=1,I150&lt;=32),"Rainy",IF(I150 &gt;32, "Storm", " ")))</f>
        <v>Non-Rainy</v>
      </c>
      <c r="AF150" t="str">
        <f>IF(AB150 &lt; 29, "No discomfort",
    IF(AND(AB150 &gt;= 30, AB150 &lt;= 39), "Some discomfort",
        IF(AND(AB150 &gt;= 40, AB150 &lt;= 45), "Great discomfort",
            IF(AB150 &gt; 45, "Dangerous",
                IF(AB150 &gt; 54, "Heat Stroke Imminent", "")
            ))))</f>
        <v>No discomfort</v>
      </c>
    </row>
    <row r="151" spans="1:32" x14ac:dyDescent="0.3">
      <c r="A151">
        <v>1</v>
      </c>
      <c r="B151" s="1">
        <v>44445</v>
      </c>
      <c r="C151" t="str">
        <f t="shared" si="2"/>
        <v>Monday</v>
      </c>
      <c r="D151" t="str">
        <f t="shared" si="3"/>
        <v>Sep</v>
      </c>
      <c r="E151">
        <v>22.1</v>
      </c>
      <c r="F151">
        <v>14.3</v>
      </c>
      <c r="G151" s="19">
        <v>17.5</v>
      </c>
      <c r="H151">
        <v>12.2</v>
      </c>
      <c r="I151">
        <v>0</v>
      </c>
      <c r="J151">
        <v>1009.7</v>
      </c>
      <c r="K151">
        <v>3.2</v>
      </c>
      <c r="L151">
        <v>8</v>
      </c>
      <c r="M151">
        <v>190</v>
      </c>
      <c r="N151">
        <v>11</v>
      </c>
      <c r="O151">
        <v>17.837</v>
      </c>
      <c r="P151">
        <v>1.9</v>
      </c>
      <c r="Q151">
        <v>2.5</v>
      </c>
      <c r="R151">
        <v>27.7</v>
      </c>
      <c r="S151">
        <v>27.7</v>
      </c>
      <c r="T151">
        <v>24.2</v>
      </c>
      <c r="U151">
        <v>10.5</v>
      </c>
      <c r="V151">
        <v>1134</v>
      </c>
      <c r="W151" s="4">
        <v>14.277777777777779</v>
      </c>
      <c r="X151" s="4">
        <v>19.966459814480071</v>
      </c>
      <c r="Y151" s="4">
        <v>16.254360905631707</v>
      </c>
      <c r="Z151" s="4">
        <v>37.635996901570522</v>
      </c>
      <c r="AA151" s="4">
        <v>81.408327047760977</v>
      </c>
      <c r="AB151" s="4">
        <v>21.029519273847367</v>
      </c>
      <c r="AC151" s="12">
        <v>2966.96</v>
      </c>
      <c r="AD151" t="str">
        <f>IF(I151="","",IF(I151&lt;=0,"No rainfall",IF(I151&lt;=0.49,"Trace (Intermittent) rainfall",IF(I151&lt;=0.99,"Light rainfall",IF(I151&lt;=3,"Moderate rainfall",IF(I151&lt;=6,"Heavy rainfall",IF(I151&lt;=12,"Intense rainfall",IF(I151&lt;=20,"Torrential rainfall",IF(I151&lt;=32,"Deluge rainfall","Extreme rainfall")))))))))</f>
        <v>No rainfall</v>
      </c>
      <c r="AE151" t="str">
        <f>IF(AND(I151&gt;=0,I151&lt;=0.99),"Non-Rainy",IF(AND(I151&gt;=1,I151&lt;=32),"Rainy",IF(I151 &gt;32, "Storm", " ")))</f>
        <v>Non-Rainy</v>
      </c>
      <c r="AF151" t="str">
        <f>IF(AB151 &lt; 29, "No discomfort",
    IF(AND(AB151 &gt;= 30, AB151 &lt;= 39), "Some discomfort",
        IF(AND(AB151 &gt;= 40, AB151 &lt;= 45), "Great discomfort",
            IF(AB151 &gt; 45, "Dangerous",
                IF(AB151 &gt; 54, "Heat Stroke Imminent", "")
            ))))</f>
        <v>No discomfort</v>
      </c>
    </row>
    <row r="152" spans="1:32" x14ac:dyDescent="0.3">
      <c r="A152">
        <v>1</v>
      </c>
      <c r="B152" s="1">
        <v>44446</v>
      </c>
      <c r="C152" t="str">
        <f t="shared" si="2"/>
        <v>Tuesday</v>
      </c>
      <c r="D152" t="str">
        <f t="shared" si="3"/>
        <v>Sep</v>
      </c>
      <c r="E152">
        <v>25.4</v>
      </c>
      <c r="F152">
        <v>12.9</v>
      </c>
      <c r="G152" s="19">
        <v>16.222222222222221</v>
      </c>
      <c r="H152">
        <v>8.3000000000000007</v>
      </c>
      <c r="I152">
        <v>0.1</v>
      </c>
      <c r="J152">
        <v>1006.8</v>
      </c>
      <c r="K152">
        <v>4.7</v>
      </c>
      <c r="L152">
        <v>8</v>
      </c>
      <c r="M152">
        <v>90</v>
      </c>
      <c r="N152">
        <v>14</v>
      </c>
      <c r="O152">
        <v>18.608000000000001</v>
      </c>
      <c r="P152">
        <v>2.7</v>
      </c>
      <c r="Q152">
        <v>3.6</v>
      </c>
      <c r="R152">
        <v>29.6</v>
      </c>
      <c r="S152">
        <v>29.6</v>
      </c>
      <c r="T152">
        <v>26.4</v>
      </c>
      <c r="U152">
        <v>8.8000000000000007</v>
      </c>
      <c r="V152">
        <v>1744</v>
      </c>
      <c r="W152" s="4">
        <v>14.833333333333334</v>
      </c>
      <c r="X152" s="4">
        <v>18.413990145267999</v>
      </c>
      <c r="Y152" s="4">
        <v>16.847461144391623</v>
      </c>
      <c r="Z152" s="4">
        <v>34.765425708872804</v>
      </c>
      <c r="AA152" s="4">
        <v>91.492723801207532</v>
      </c>
      <c r="AB152" s="4">
        <v>20.088154241331779</v>
      </c>
      <c r="AC152" s="12">
        <v>3862.47</v>
      </c>
      <c r="AD152" t="str">
        <f>IF(I152="","",IF(I152&lt;=0,"No rainfall",IF(I152&lt;=0.49,"Trace (Intermittent) rainfall",IF(I152&lt;=0.99,"Light rainfall",IF(I152&lt;=3,"Moderate rainfall",IF(I152&lt;=6,"Heavy rainfall",IF(I152&lt;=12,"Intense rainfall",IF(I152&lt;=20,"Torrential rainfall",IF(I152&lt;=32,"Deluge rainfall","Extreme rainfall")))))))))</f>
        <v>Trace (Intermittent) rainfall</v>
      </c>
      <c r="AE152" t="str">
        <f>IF(AND(I152&gt;=0,I152&lt;=0.99),"Non-Rainy",IF(AND(I152&gt;=1,I152&lt;=32),"Rainy",IF(I152 &gt;32, "Storm", " ")))</f>
        <v>Non-Rainy</v>
      </c>
      <c r="AF152" t="str">
        <f>IF(AB152 &lt; 29, "No discomfort",
    IF(AND(AB152 &gt;= 30, AB152 &lt;= 39), "Some discomfort",
        IF(AND(AB152 &gt;= 40, AB152 &lt;= 45), "Great discomfort",
            IF(AB152 &gt; 45, "Dangerous",
                IF(AB152 &gt; 54, "Heat Stroke Imminent", "")
            ))))</f>
        <v>No discomfort</v>
      </c>
    </row>
    <row r="153" spans="1:32" x14ac:dyDescent="0.3">
      <c r="A153">
        <v>1</v>
      </c>
      <c r="B153" s="1">
        <v>44447</v>
      </c>
      <c r="C153" t="str">
        <f t="shared" si="2"/>
        <v>Wednesday</v>
      </c>
      <c r="D153" t="str">
        <f t="shared" si="3"/>
        <v>Sep</v>
      </c>
      <c r="E153">
        <v>22.2</v>
      </c>
      <c r="F153">
        <v>14.4</v>
      </c>
      <c r="G153" s="19">
        <v>17.555555555555557</v>
      </c>
      <c r="H153">
        <v>12.1</v>
      </c>
      <c r="I153">
        <v>4.2</v>
      </c>
      <c r="J153">
        <v>999.2</v>
      </c>
      <c r="K153">
        <v>4.4000000000000004</v>
      </c>
      <c r="L153">
        <v>9</v>
      </c>
      <c r="M153">
        <v>110</v>
      </c>
      <c r="N153">
        <v>13</v>
      </c>
      <c r="O153">
        <v>18.093</v>
      </c>
      <c r="P153">
        <v>1.6</v>
      </c>
      <c r="Q153">
        <v>2</v>
      </c>
      <c r="R153">
        <v>26.6</v>
      </c>
      <c r="S153">
        <v>26.6</v>
      </c>
      <c r="T153">
        <v>23.5</v>
      </c>
      <c r="U153">
        <v>1</v>
      </c>
      <c r="V153">
        <v>727</v>
      </c>
      <c r="W153" s="4">
        <v>14.722222222222221</v>
      </c>
      <c r="X153" s="4">
        <v>20.036482579037777</v>
      </c>
      <c r="Y153" s="4">
        <v>16.727345658853238</v>
      </c>
      <c r="Z153" s="4">
        <v>37.765332307683686</v>
      </c>
      <c r="AA153" s="4">
        <v>83.484441906751812</v>
      </c>
      <c r="AB153" s="4">
        <v>21.35332787823511</v>
      </c>
      <c r="AC153" s="12">
        <v>3890.44</v>
      </c>
      <c r="AD153" t="str">
        <f>IF(I153="","",IF(I153&lt;=0,"No rainfall",IF(I153&lt;=0.49,"Trace (Intermittent) rainfall",IF(I153&lt;=0.99,"Light rainfall",IF(I153&lt;=3,"Moderate rainfall",IF(I153&lt;=6,"Heavy rainfall",IF(I153&lt;=12,"Intense rainfall",IF(I153&lt;=20,"Torrential rainfall",IF(I153&lt;=32,"Deluge rainfall","Extreme rainfall")))))))))</f>
        <v>Heavy rainfall</v>
      </c>
      <c r="AE153" t="str">
        <f>IF(AND(I153&gt;=0,I153&lt;=0.99),"Non-Rainy",IF(AND(I153&gt;=1,I153&lt;=32),"Rainy",IF(I153 &gt;32, "Storm", " ")))</f>
        <v>Rainy</v>
      </c>
      <c r="AF153" t="str">
        <f>IF(AB153 &lt; 29, "No discomfort",
    IF(AND(AB153 &gt;= 30, AB153 &lt;= 39), "Some discomfort",
        IF(AND(AB153 &gt;= 40, AB153 &lt;= 45), "Great discomfort",
            IF(AB153 &gt; 45, "Dangerous",
                IF(AB153 &gt; 54, "Heat Stroke Imminent", "")
            ))))</f>
        <v>No discomfort</v>
      </c>
    </row>
    <row r="154" spans="1:32" x14ac:dyDescent="0.3">
      <c r="A154">
        <v>1</v>
      </c>
      <c r="B154" s="1">
        <v>44448</v>
      </c>
      <c r="C154" t="str">
        <f t="shared" si="2"/>
        <v>Thursday</v>
      </c>
      <c r="D154" t="str">
        <f t="shared" si="3"/>
        <v>Sep</v>
      </c>
      <c r="E154">
        <v>21.6</v>
      </c>
      <c r="F154">
        <v>15.5</v>
      </c>
      <c r="G154" s="19">
        <v>17.222222222222221</v>
      </c>
      <c r="H154">
        <v>16</v>
      </c>
      <c r="I154">
        <v>6.2</v>
      </c>
      <c r="J154">
        <v>993.2</v>
      </c>
      <c r="K154">
        <v>3.3</v>
      </c>
      <c r="L154">
        <v>7</v>
      </c>
      <c r="M154">
        <v>100</v>
      </c>
      <c r="N154">
        <v>11</v>
      </c>
      <c r="O154">
        <v>18.608000000000001</v>
      </c>
      <c r="P154">
        <v>1.6</v>
      </c>
      <c r="Q154">
        <v>2</v>
      </c>
      <c r="R154">
        <v>21.6</v>
      </c>
      <c r="S154">
        <v>21.6</v>
      </c>
      <c r="T154">
        <v>18.600000000000001</v>
      </c>
      <c r="U154">
        <v>2</v>
      </c>
      <c r="V154">
        <v>898</v>
      </c>
      <c r="W154" s="4">
        <v>16.388888888888889</v>
      </c>
      <c r="X154" s="4">
        <v>19.619550558277499</v>
      </c>
      <c r="Y154" s="4">
        <v>18.610290490390806</v>
      </c>
      <c r="Z154" s="4">
        <v>36.995064628877337</v>
      </c>
      <c r="AA154" s="4">
        <v>94.855845117915365</v>
      </c>
      <c r="AB154" s="4">
        <v>22.090128735576727</v>
      </c>
      <c r="AC154" s="12">
        <v>4364.8</v>
      </c>
      <c r="AD154" t="str">
        <f>IF(I154="","",IF(I154&lt;=0,"No rainfall",IF(I154&lt;=0.49,"Trace (Intermittent) rainfall",IF(I154&lt;=0.99,"Light rainfall",IF(I154&lt;=3,"Moderate rainfall",IF(I154&lt;=6,"Heavy rainfall",IF(I154&lt;=12,"Intense rainfall",IF(I154&lt;=20,"Torrential rainfall",IF(I154&lt;=32,"Deluge rainfall","Extreme rainfall")))))))))</f>
        <v>Intense rainfall</v>
      </c>
      <c r="AE154" t="str">
        <f>IF(AND(I154&gt;=0,I154&lt;=0.99),"Non-Rainy",IF(AND(I154&gt;=1,I154&lt;=32),"Rainy",IF(I154 &gt;32, "Storm", " ")))</f>
        <v>Rainy</v>
      </c>
      <c r="AF154" t="str">
        <f>IF(AB154 &lt; 29, "No discomfort",
    IF(AND(AB154 &gt;= 30, AB154 &lt;= 39), "Some discomfort",
        IF(AND(AB154 &gt;= 40, AB154 &lt;= 45), "Great discomfort",
            IF(AB154 &gt; 45, "Dangerous",
                IF(AB154 &gt; 54, "Heat Stroke Imminent", "")
            ))))</f>
        <v>No discomfort</v>
      </c>
    </row>
    <row r="155" spans="1:32" x14ac:dyDescent="0.3">
      <c r="A155">
        <v>1</v>
      </c>
      <c r="B155" s="1">
        <v>44449</v>
      </c>
      <c r="C155" t="str">
        <f t="shared" si="2"/>
        <v>Friday</v>
      </c>
      <c r="D155" t="str">
        <f t="shared" si="3"/>
        <v>Sep</v>
      </c>
      <c r="E155">
        <v>18.8</v>
      </c>
      <c r="F155">
        <v>14.3</v>
      </c>
      <c r="G155" s="19">
        <v>17</v>
      </c>
      <c r="H155">
        <v>13.6</v>
      </c>
      <c r="I155">
        <v>0.2</v>
      </c>
      <c r="J155">
        <v>997.6</v>
      </c>
      <c r="K155">
        <v>3.4</v>
      </c>
      <c r="L155">
        <v>6</v>
      </c>
      <c r="M155">
        <v>260</v>
      </c>
      <c r="N155">
        <v>13</v>
      </c>
      <c r="O155">
        <v>17.986999999999998</v>
      </c>
      <c r="P155">
        <v>1.1000000000000001</v>
      </c>
      <c r="Q155">
        <v>1.4</v>
      </c>
      <c r="R155">
        <v>22.3</v>
      </c>
      <c r="S155">
        <v>22.3</v>
      </c>
      <c r="T155">
        <v>19.399999999999999</v>
      </c>
      <c r="U155">
        <v>0.2</v>
      </c>
      <c r="V155">
        <v>506</v>
      </c>
      <c r="W155" s="4">
        <v>15.777777777777779</v>
      </c>
      <c r="X155" s="4">
        <v>19.345835416663459</v>
      </c>
      <c r="Y155" s="4">
        <v>17.899365798781904</v>
      </c>
      <c r="Z155" s="4">
        <v>36.489155599110937</v>
      </c>
      <c r="AA155" s="4">
        <v>92.523095608289708</v>
      </c>
      <c r="AB155" s="4">
        <v>21.463455131046608</v>
      </c>
      <c r="AC155" s="12">
        <v>7506.69</v>
      </c>
      <c r="AD155" t="str">
        <f>IF(I155="","",IF(I155&lt;=0,"No rainfall",IF(I155&lt;=0.49,"Trace (Intermittent) rainfall",IF(I155&lt;=0.99,"Light rainfall",IF(I155&lt;=3,"Moderate rainfall",IF(I155&lt;=6,"Heavy rainfall",IF(I155&lt;=12,"Intense rainfall",IF(I155&lt;=20,"Torrential rainfall",IF(I155&lt;=32,"Deluge rainfall","Extreme rainfall")))))))))</f>
        <v>Trace (Intermittent) rainfall</v>
      </c>
      <c r="AE155" t="str">
        <f>IF(AND(I155&gt;=0,I155&lt;=0.99),"Non-Rainy",IF(AND(I155&gt;=1,I155&lt;=32),"Rainy",IF(I155 &gt;32, "Storm", " ")))</f>
        <v>Non-Rainy</v>
      </c>
      <c r="AF155" t="str">
        <f>IF(AB155 &lt; 29, "No discomfort",
    IF(AND(AB155 &gt;= 30, AB155 &lt;= 39), "Some discomfort",
        IF(AND(AB155 &gt;= 40, AB155 &lt;= 45), "Great discomfort",
            IF(AB155 &gt; 45, "Dangerous",
                IF(AB155 &gt; 54, "Heat Stroke Imminent", "")
            ))))</f>
        <v>No discomfort</v>
      </c>
    </row>
    <row r="156" spans="1:32" x14ac:dyDescent="0.3">
      <c r="A156">
        <v>1</v>
      </c>
      <c r="B156" s="1">
        <v>44450</v>
      </c>
      <c r="C156" t="str">
        <f t="shared" si="2"/>
        <v>Saturday</v>
      </c>
      <c r="D156" t="str">
        <f t="shared" si="3"/>
        <v>Sep</v>
      </c>
      <c r="E156">
        <v>18.3</v>
      </c>
      <c r="F156">
        <v>11.7</v>
      </c>
      <c r="G156" s="19">
        <v>15.833333333333334</v>
      </c>
      <c r="H156">
        <v>12.1</v>
      </c>
      <c r="I156">
        <v>0.6</v>
      </c>
      <c r="J156">
        <v>1004.5</v>
      </c>
      <c r="K156">
        <v>4</v>
      </c>
      <c r="L156">
        <v>7</v>
      </c>
      <c r="M156">
        <v>300</v>
      </c>
      <c r="N156">
        <v>12</v>
      </c>
      <c r="O156">
        <v>17.513000000000002</v>
      </c>
      <c r="P156">
        <v>1.7</v>
      </c>
      <c r="Q156">
        <v>2.2999999999999998</v>
      </c>
      <c r="R156">
        <v>23</v>
      </c>
      <c r="S156">
        <v>23</v>
      </c>
      <c r="T156">
        <v>20.399999999999999</v>
      </c>
      <c r="U156">
        <v>3.8</v>
      </c>
      <c r="V156">
        <v>1153</v>
      </c>
      <c r="W156" s="4">
        <v>12.388888888888888</v>
      </c>
      <c r="X156" s="4">
        <v>17.962996559350589</v>
      </c>
      <c r="Y156" s="4">
        <v>14.372526764464428</v>
      </c>
      <c r="Z156" s="4">
        <v>33.93038328383399</v>
      </c>
      <c r="AA156" s="4">
        <v>80.011855020830865</v>
      </c>
      <c r="AB156" s="4">
        <v>18.297879160388877</v>
      </c>
      <c r="AC156" s="12">
        <v>7156.74</v>
      </c>
      <c r="AD156" t="str">
        <f>IF(I156="","",IF(I156&lt;=0,"No rainfall",IF(I156&lt;=0.49,"Trace (Intermittent) rainfall",IF(I156&lt;=0.99,"Light rainfall",IF(I156&lt;=3,"Moderate rainfall",IF(I156&lt;=6,"Heavy rainfall",IF(I156&lt;=12,"Intense rainfall",IF(I156&lt;=20,"Torrential rainfall",IF(I156&lt;=32,"Deluge rainfall","Extreme rainfall")))))))))</f>
        <v>Light rainfall</v>
      </c>
      <c r="AE156" t="str">
        <f>IF(AND(I156&gt;=0,I156&lt;=0.99),"Non-Rainy",IF(AND(I156&gt;=1,I156&lt;=32),"Rainy",IF(I156 &gt;32, "Storm", " ")))</f>
        <v>Non-Rainy</v>
      </c>
      <c r="AF156" t="str">
        <f>IF(AB156 &lt; 29, "No discomfort",
    IF(AND(AB156 &gt;= 30, AB156 &lt;= 39), "Some discomfort",
        IF(AND(AB156 &gt;= 40, AB156 &lt;= 45), "Great discomfort",
            IF(AB156 &gt; 45, "Dangerous",
                IF(AB156 &gt; 54, "Heat Stroke Imminent", "")
            ))))</f>
        <v>No discomfort</v>
      </c>
    </row>
    <row r="157" spans="1:32" x14ac:dyDescent="0.3">
      <c r="A157">
        <v>1</v>
      </c>
      <c r="B157" s="1">
        <v>44451</v>
      </c>
      <c r="C157" t="str">
        <f t="shared" si="2"/>
        <v>Sunday</v>
      </c>
      <c r="D157" t="str">
        <f t="shared" si="3"/>
        <v>Sep</v>
      </c>
      <c r="E157">
        <v>16.100000000000001</v>
      </c>
      <c r="F157">
        <v>9.6999999999999993</v>
      </c>
      <c r="G157" s="19">
        <v>12.555555555555555</v>
      </c>
      <c r="H157">
        <v>8</v>
      </c>
      <c r="I157">
        <v>0</v>
      </c>
      <c r="J157">
        <v>1007.6</v>
      </c>
      <c r="K157">
        <v>3.3</v>
      </c>
      <c r="L157">
        <v>6</v>
      </c>
      <c r="M157">
        <v>40</v>
      </c>
      <c r="N157">
        <v>10</v>
      </c>
      <c r="O157">
        <v>16.559999999999999</v>
      </c>
      <c r="P157">
        <v>1.5</v>
      </c>
      <c r="Q157">
        <v>2.1</v>
      </c>
      <c r="R157">
        <v>24.3</v>
      </c>
      <c r="S157">
        <v>24.3</v>
      </c>
      <c r="T157">
        <v>21.8</v>
      </c>
      <c r="U157">
        <v>0</v>
      </c>
      <c r="V157">
        <v>989</v>
      </c>
      <c r="W157" s="4">
        <v>10.333333333333334</v>
      </c>
      <c r="X157" s="4">
        <v>14.530500823095714</v>
      </c>
      <c r="Y157" s="4">
        <v>12.544592653717066</v>
      </c>
      <c r="Z157" s="4">
        <v>27.556651889726496</v>
      </c>
      <c r="AA157" s="4">
        <v>86.332830550326804</v>
      </c>
      <c r="AB157" s="4">
        <v>13.989305386209638</v>
      </c>
      <c r="AC157" s="12">
        <v>6440.87</v>
      </c>
      <c r="AD157" t="str">
        <f>IF(I157="","",IF(I157&lt;=0,"No rainfall",IF(I157&lt;=0.49,"Trace (Intermittent) rainfall",IF(I157&lt;=0.99,"Light rainfall",IF(I157&lt;=3,"Moderate rainfall",IF(I157&lt;=6,"Heavy rainfall",IF(I157&lt;=12,"Intense rainfall",IF(I157&lt;=20,"Torrential rainfall",IF(I157&lt;=32,"Deluge rainfall","Extreme rainfall")))))))))</f>
        <v>No rainfall</v>
      </c>
      <c r="AE157" t="str">
        <f>IF(AND(I157&gt;=0,I157&lt;=0.99),"Non-Rainy",IF(AND(I157&gt;=1,I157&lt;=32),"Rainy",IF(I157 &gt;32, "Storm", " ")))</f>
        <v>Non-Rainy</v>
      </c>
      <c r="AF157" t="str">
        <f>IF(AB157 &lt; 29, "No discomfort",
    IF(AND(AB157 &gt;= 30, AB157 &lt;= 39), "Some discomfort",
        IF(AND(AB157 &gt;= 40, AB157 &lt;= 45), "Great discomfort",
            IF(AB157 &gt; 45, "Dangerous",
                IF(AB157 &gt; 54, "Heat Stroke Imminent", "")
            ))))</f>
        <v>No discomfort</v>
      </c>
    </row>
    <row r="158" spans="1:32" x14ac:dyDescent="0.3">
      <c r="A158">
        <v>1</v>
      </c>
      <c r="B158" s="1">
        <v>44452</v>
      </c>
      <c r="C158" t="str">
        <f t="shared" si="2"/>
        <v>Monday</v>
      </c>
      <c r="D158" t="str">
        <f t="shared" si="3"/>
        <v>Sep</v>
      </c>
      <c r="E158">
        <v>17.899999999999999</v>
      </c>
      <c r="F158">
        <v>9.1</v>
      </c>
      <c r="G158" s="19">
        <v>14.000000000000002</v>
      </c>
      <c r="H158">
        <v>5.6</v>
      </c>
      <c r="I158">
        <v>5.2</v>
      </c>
      <c r="J158">
        <v>1003.6</v>
      </c>
      <c r="K158">
        <v>4.7</v>
      </c>
      <c r="L158">
        <v>10</v>
      </c>
      <c r="M158">
        <v>160</v>
      </c>
      <c r="N158">
        <v>15</v>
      </c>
      <c r="O158">
        <v>15.762</v>
      </c>
      <c r="P158">
        <v>1.1000000000000001</v>
      </c>
      <c r="Q158">
        <v>1.4</v>
      </c>
      <c r="R158">
        <v>19.899999999999999</v>
      </c>
      <c r="S158">
        <v>19.899999999999999</v>
      </c>
      <c r="T158">
        <v>17.5</v>
      </c>
      <c r="U158">
        <v>0.3</v>
      </c>
      <c r="V158">
        <v>535</v>
      </c>
      <c r="W158" s="4">
        <v>12.444444444444445</v>
      </c>
      <c r="X158" s="4">
        <v>15.964740005223339</v>
      </c>
      <c r="Y158" s="4">
        <v>14.425016372614399</v>
      </c>
      <c r="Z158" s="4">
        <v>30.223940399706162</v>
      </c>
      <c r="AA158" s="4">
        <v>90.355473173348429</v>
      </c>
      <c r="AB158" s="4">
        <v>16.494199818884635</v>
      </c>
      <c r="AC158" s="12">
        <v>3311.32</v>
      </c>
      <c r="AD158" t="str">
        <f>IF(I158="","",IF(I158&lt;=0,"No rainfall",IF(I158&lt;=0.49,"Trace (Intermittent) rainfall",IF(I158&lt;=0.99,"Light rainfall",IF(I158&lt;=3,"Moderate rainfall",IF(I158&lt;=6,"Heavy rainfall",IF(I158&lt;=12,"Intense rainfall",IF(I158&lt;=20,"Torrential rainfall",IF(I158&lt;=32,"Deluge rainfall","Extreme rainfall")))))))))</f>
        <v>Heavy rainfall</v>
      </c>
      <c r="AE158" t="str">
        <f>IF(AND(I158&gt;=0,I158&lt;=0.99),"Non-Rainy",IF(AND(I158&gt;=1,I158&lt;=32),"Rainy",IF(I158 &gt;32, "Storm", " ")))</f>
        <v>Rainy</v>
      </c>
      <c r="AF158" t="str">
        <f>IF(AB158 &lt; 29, "No discomfort",
    IF(AND(AB158 &gt;= 30, AB158 &lt;= 39), "Some discomfort",
        IF(AND(AB158 &gt;= 40, AB158 &lt;= 45), "Great discomfort",
            IF(AB158 &gt; 45, "Dangerous",
                IF(AB158 &gt; 54, "Heat Stroke Imminent", "")
            ))))</f>
        <v>No discomfort</v>
      </c>
    </row>
    <row r="159" spans="1:32" x14ac:dyDescent="0.3">
      <c r="A159">
        <v>1</v>
      </c>
      <c r="B159" s="1">
        <v>44453</v>
      </c>
      <c r="C159" t="str">
        <f t="shared" si="2"/>
        <v>Tuesday</v>
      </c>
      <c r="D159" t="str">
        <f t="shared" si="3"/>
        <v>Sep</v>
      </c>
      <c r="E159">
        <v>20</v>
      </c>
      <c r="F159">
        <v>12.9</v>
      </c>
      <c r="G159" s="19">
        <v>16.055555555555557</v>
      </c>
      <c r="H159">
        <v>9</v>
      </c>
      <c r="I159">
        <v>0.8</v>
      </c>
      <c r="J159">
        <v>1000.9</v>
      </c>
      <c r="K159">
        <v>3</v>
      </c>
      <c r="L159">
        <v>6</v>
      </c>
      <c r="M159">
        <v>140</v>
      </c>
      <c r="N159">
        <v>9</v>
      </c>
      <c r="O159">
        <v>16.858000000000001</v>
      </c>
      <c r="P159">
        <v>1.3</v>
      </c>
      <c r="Q159">
        <v>1.8</v>
      </c>
      <c r="R159">
        <v>20.2</v>
      </c>
      <c r="S159">
        <v>20.2</v>
      </c>
      <c r="T159">
        <v>17.899999999999999</v>
      </c>
      <c r="U159">
        <v>2.2999999999999998</v>
      </c>
      <c r="V159">
        <v>725</v>
      </c>
      <c r="W159" s="4">
        <v>13.111111111111111</v>
      </c>
      <c r="X159" s="4">
        <v>18.219506577509446</v>
      </c>
      <c r="Y159" s="4">
        <v>15.068147845543994</v>
      </c>
      <c r="Z159" s="4">
        <v>34.405391885651518</v>
      </c>
      <c r="AA159" s="4">
        <v>82.703380475431985</v>
      </c>
      <c r="AB159" s="4">
        <v>18.913333049667415</v>
      </c>
      <c r="AC159" s="12">
        <v>2693.94</v>
      </c>
      <c r="AD159" t="str">
        <f>IF(I159="","",IF(I159&lt;=0,"No rainfall",IF(I159&lt;=0.49,"Trace (Intermittent) rainfall",IF(I159&lt;=0.99,"Light rainfall",IF(I159&lt;=3,"Moderate rainfall",IF(I159&lt;=6,"Heavy rainfall",IF(I159&lt;=12,"Intense rainfall",IF(I159&lt;=20,"Torrential rainfall",IF(I159&lt;=32,"Deluge rainfall","Extreme rainfall")))))))))</f>
        <v>Light rainfall</v>
      </c>
      <c r="AE159" t="str">
        <f>IF(AND(I159&gt;=0,I159&lt;=0.99),"Non-Rainy",IF(AND(I159&gt;=1,I159&lt;=32),"Rainy",IF(I159 &gt;32, "Storm", " ")))</f>
        <v>Non-Rainy</v>
      </c>
      <c r="AF159" t="str">
        <f>IF(AB159 &lt; 29, "No discomfort",
    IF(AND(AB159 &gt;= 30, AB159 &lt;= 39), "Some discomfort",
        IF(AND(AB159 &gt;= 40, AB159 &lt;= 45), "Great discomfort",
            IF(AB159 &gt; 45, "Dangerous",
                IF(AB159 &gt; 54, "Heat Stroke Imminent", "")
            ))))</f>
        <v>No discomfort</v>
      </c>
    </row>
    <row r="160" spans="1:32" x14ac:dyDescent="0.3">
      <c r="A160">
        <v>1</v>
      </c>
      <c r="B160" s="1">
        <v>44454</v>
      </c>
      <c r="C160" t="str">
        <f t="shared" si="2"/>
        <v>Wednesday</v>
      </c>
      <c r="D160" t="str">
        <f t="shared" si="3"/>
        <v>Sep</v>
      </c>
      <c r="E160">
        <v>18.899999999999999</v>
      </c>
      <c r="F160">
        <v>8.9</v>
      </c>
      <c r="G160" s="19">
        <v>15.5</v>
      </c>
      <c r="H160">
        <v>12.6</v>
      </c>
      <c r="I160">
        <v>0.4</v>
      </c>
      <c r="J160">
        <v>1003.5</v>
      </c>
      <c r="K160">
        <v>2.7</v>
      </c>
      <c r="L160">
        <v>6</v>
      </c>
      <c r="M160">
        <v>290</v>
      </c>
      <c r="N160">
        <v>10</v>
      </c>
      <c r="O160">
        <v>17.059999999999999</v>
      </c>
      <c r="P160">
        <v>1.2</v>
      </c>
      <c r="Q160">
        <v>1.5</v>
      </c>
      <c r="R160">
        <v>20.7</v>
      </c>
      <c r="S160">
        <v>20.7</v>
      </c>
      <c r="T160">
        <v>18.600000000000001</v>
      </c>
      <c r="U160">
        <v>0.1</v>
      </c>
      <c r="V160">
        <v>705</v>
      </c>
      <c r="W160" s="4">
        <v>13.666666666666666</v>
      </c>
      <c r="X160" s="4">
        <v>17.584166337979457</v>
      </c>
      <c r="Y160" s="4">
        <v>15.623179165268278</v>
      </c>
      <c r="Z160" s="4">
        <v>33.228545550407084</v>
      </c>
      <c r="AA160" s="4">
        <v>88.847994638928611</v>
      </c>
      <c r="AB160" s="4">
        <v>18.671903627572437</v>
      </c>
      <c r="AC160" s="12">
        <v>3503.42</v>
      </c>
      <c r="AD160" t="str">
        <f>IF(I160="","",IF(I160&lt;=0,"No rainfall",IF(I160&lt;=0.49,"Trace (Intermittent) rainfall",IF(I160&lt;=0.99,"Light rainfall",IF(I160&lt;=3,"Moderate rainfall",IF(I160&lt;=6,"Heavy rainfall",IF(I160&lt;=12,"Intense rainfall",IF(I160&lt;=20,"Torrential rainfall",IF(I160&lt;=32,"Deluge rainfall","Extreme rainfall")))))))))</f>
        <v>Trace (Intermittent) rainfall</v>
      </c>
      <c r="AE160" t="str">
        <f>IF(AND(I160&gt;=0,I160&lt;=0.99),"Non-Rainy",IF(AND(I160&gt;=1,I160&lt;=32),"Rainy",IF(I160 &gt;32, "Storm", " ")))</f>
        <v>Non-Rainy</v>
      </c>
      <c r="AF160" t="str">
        <f>IF(AB160 &lt; 29, "No discomfort",
    IF(AND(AB160 &gt;= 30, AB160 &lt;= 39), "Some discomfort",
        IF(AND(AB160 &gt;= 40, AB160 &lt;= 45), "Great discomfort",
            IF(AB160 &gt; 45, "Dangerous",
                IF(AB160 &gt; 54, "Heat Stroke Imminent", "")
            ))))</f>
        <v>No discomfort</v>
      </c>
    </row>
    <row r="161" spans="1:32" x14ac:dyDescent="0.3">
      <c r="A161">
        <v>1</v>
      </c>
      <c r="B161" s="1">
        <v>44455</v>
      </c>
      <c r="C161" t="str">
        <f t="shared" si="2"/>
        <v>Thursday</v>
      </c>
      <c r="D161" t="str">
        <f t="shared" si="3"/>
        <v>Sep</v>
      </c>
      <c r="E161">
        <v>18.7</v>
      </c>
      <c r="F161">
        <v>7.5</v>
      </c>
      <c r="G161" s="19">
        <v>15.277777777777779</v>
      </c>
      <c r="H161">
        <v>3.5</v>
      </c>
      <c r="I161">
        <v>0.1</v>
      </c>
      <c r="J161">
        <v>1001.1</v>
      </c>
      <c r="K161">
        <v>6.8</v>
      </c>
      <c r="L161">
        <v>13</v>
      </c>
      <c r="M161">
        <v>150</v>
      </c>
      <c r="N161">
        <v>21</v>
      </c>
      <c r="O161">
        <v>15.74</v>
      </c>
      <c r="P161">
        <v>1.2</v>
      </c>
      <c r="Q161">
        <v>1.6</v>
      </c>
      <c r="R161">
        <v>21.6</v>
      </c>
      <c r="S161">
        <v>21.6</v>
      </c>
      <c r="T161">
        <v>19.600000000000001</v>
      </c>
      <c r="U161">
        <v>3.4</v>
      </c>
      <c r="V161">
        <v>641</v>
      </c>
      <c r="W161" s="4">
        <v>11.277777777777777</v>
      </c>
      <c r="X161" s="4">
        <v>17.335520866116532</v>
      </c>
      <c r="Y161" s="4">
        <v>13.357370769295235</v>
      </c>
      <c r="Z161" s="4">
        <v>32.767686981473837</v>
      </c>
      <c r="AA161" s="4">
        <v>77.052030178124824</v>
      </c>
      <c r="AB161" s="4">
        <v>17.169404241898967</v>
      </c>
      <c r="AC161" s="12">
        <v>4666.71</v>
      </c>
      <c r="AD161" t="str">
        <f>IF(I161="","",IF(I161&lt;=0,"No rainfall",IF(I161&lt;=0.49,"Trace (Intermittent) rainfall",IF(I161&lt;=0.99,"Light rainfall",IF(I161&lt;=3,"Moderate rainfall",IF(I161&lt;=6,"Heavy rainfall",IF(I161&lt;=12,"Intense rainfall",IF(I161&lt;=20,"Torrential rainfall",IF(I161&lt;=32,"Deluge rainfall","Extreme rainfall")))))))))</f>
        <v>Trace (Intermittent) rainfall</v>
      </c>
      <c r="AE161" t="str">
        <f>IF(AND(I161&gt;=0,I161&lt;=0.99),"Non-Rainy",IF(AND(I161&gt;=1,I161&lt;=32),"Rainy",IF(I161 &gt;32, "Storm", " ")))</f>
        <v>Non-Rainy</v>
      </c>
      <c r="AF161" t="str">
        <f>IF(AB161 &lt; 29, "No discomfort",
    IF(AND(AB161 &gt;= 30, AB161 &lt;= 39), "Some discomfort",
        IF(AND(AB161 &gt;= 40, AB161 &lt;= 45), "Great discomfort",
            IF(AB161 &gt; 45, "Dangerous",
                IF(AB161 &gt; 54, "Heat Stroke Imminent", "")
            ))))</f>
        <v>No discomfort</v>
      </c>
    </row>
    <row r="162" spans="1:32" x14ac:dyDescent="0.3">
      <c r="A162">
        <v>1</v>
      </c>
      <c r="B162" s="1">
        <v>44456</v>
      </c>
      <c r="C162" t="str">
        <f t="shared" ref="C162:C225" si="4">TEXT(B162, "dddd")</f>
        <v>Friday</v>
      </c>
      <c r="D162" t="str">
        <f t="shared" ref="D162:D225" si="5">TEXT(B162, "mmm")</f>
        <v>Sep</v>
      </c>
      <c r="E162">
        <v>18.5</v>
      </c>
      <c r="F162">
        <v>9.6</v>
      </c>
      <c r="G162" s="19">
        <v>16.277777777777779</v>
      </c>
      <c r="H162">
        <v>14</v>
      </c>
      <c r="I162">
        <v>5</v>
      </c>
      <c r="J162">
        <v>997.8</v>
      </c>
      <c r="K162">
        <v>4.5</v>
      </c>
      <c r="L162">
        <v>12</v>
      </c>
      <c r="M162">
        <v>160</v>
      </c>
      <c r="N162">
        <v>19</v>
      </c>
      <c r="O162">
        <v>16.7</v>
      </c>
      <c r="P162">
        <v>1.3</v>
      </c>
      <c r="Q162">
        <v>1.7</v>
      </c>
      <c r="R162">
        <v>17.600000000000001</v>
      </c>
      <c r="S162">
        <v>17.600000000000001</v>
      </c>
      <c r="T162">
        <v>15.8</v>
      </c>
      <c r="U162">
        <v>0.3</v>
      </c>
      <c r="V162">
        <v>810</v>
      </c>
      <c r="W162" s="4">
        <v>13.499999999999998</v>
      </c>
      <c r="X162" s="4">
        <v>18.479221020997748</v>
      </c>
      <c r="Y162" s="4">
        <v>15.454816296611593</v>
      </c>
      <c r="Z162" s="4">
        <v>34.886161329205564</v>
      </c>
      <c r="AA162" s="4">
        <v>83.633483679049263</v>
      </c>
      <c r="AB162" s="4">
        <v>19.354360291927986</v>
      </c>
      <c r="AC162" s="12">
        <v>7176.04</v>
      </c>
      <c r="AD162" t="str">
        <f>IF(I162="","",IF(I162&lt;=0,"No rainfall",IF(I162&lt;=0.49,"Trace (Intermittent) rainfall",IF(I162&lt;=0.99,"Light rainfall",IF(I162&lt;=3,"Moderate rainfall",IF(I162&lt;=6,"Heavy rainfall",IF(I162&lt;=12,"Intense rainfall",IF(I162&lt;=20,"Torrential rainfall",IF(I162&lt;=32,"Deluge rainfall","Extreme rainfall")))))))))</f>
        <v>Heavy rainfall</v>
      </c>
      <c r="AE162" t="str">
        <f>IF(AND(I162&gt;=0,I162&lt;=0.99),"Non-Rainy",IF(AND(I162&gt;=1,I162&lt;=32),"Rainy",IF(I162 &gt;32, "Storm", " ")))</f>
        <v>Rainy</v>
      </c>
      <c r="AF162" t="str">
        <f>IF(AB162 &lt; 29, "No discomfort",
    IF(AND(AB162 &gt;= 30, AB162 &lt;= 39), "Some discomfort",
        IF(AND(AB162 &gt;= 40, AB162 &lt;= 45), "Great discomfort",
            IF(AB162 &gt; 45, "Dangerous",
                IF(AB162 &gt; 54, "Heat Stroke Imminent", "")
            ))))</f>
        <v>No discomfort</v>
      </c>
    </row>
    <row r="163" spans="1:32" x14ac:dyDescent="0.3">
      <c r="A163">
        <v>1</v>
      </c>
      <c r="B163" s="1">
        <v>44457</v>
      </c>
      <c r="C163" t="str">
        <f t="shared" si="4"/>
        <v>Saturday</v>
      </c>
      <c r="D163" t="str">
        <f t="shared" si="5"/>
        <v>Sep</v>
      </c>
      <c r="E163">
        <v>18.2</v>
      </c>
      <c r="F163">
        <v>6.8</v>
      </c>
      <c r="G163" s="19">
        <v>13.055555555555555</v>
      </c>
      <c r="H163">
        <v>3.3</v>
      </c>
      <c r="I163">
        <v>2.6</v>
      </c>
      <c r="J163">
        <v>1000.2</v>
      </c>
      <c r="K163">
        <v>2.8</v>
      </c>
      <c r="L163">
        <v>6</v>
      </c>
      <c r="M163">
        <v>150</v>
      </c>
      <c r="N163">
        <v>10</v>
      </c>
      <c r="O163">
        <v>15.685</v>
      </c>
      <c r="P163">
        <v>1.6</v>
      </c>
      <c r="Q163">
        <v>2.2999999999999998</v>
      </c>
      <c r="R163">
        <v>16.399999999999999</v>
      </c>
      <c r="S163">
        <v>16.399999999999999</v>
      </c>
      <c r="T163">
        <v>14.7</v>
      </c>
      <c r="U163">
        <v>3.1</v>
      </c>
      <c r="V163">
        <v>1341</v>
      </c>
      <c r="W163" s="4">
        <v>11.444444444444445</v>
      </c>
      <c r="X163" s="4">
        <v>15.013608614275258</v>
      </c>
      <c r="Y163" s="4">
        <v>13.50550697859453</v>
      </c>
      <c r="Z163" s="4">
        <v>28.45578541283335</v>
      </c>
      <c r="AA163" s="4">
        <v>89.955102238066914</v>
      </c>
      <c r="AB163" s="4">
        <v>15.030714162631684</v>
      </c>
      <c r="AC163" s="12">
        <v>6950.32</v>
      </c>
      <c r="AD163" t="str">
        <f>IF(I163="","",IF(I163&lt;=0,"No rainfall",IF(I163&lt;=0.49,"Trace (Intermittent) rainfall",IF(I163&lt;=0.99,"Light rainfall",IF(I163&lt;=3,"Moderate rainfall",IF(I163&lt;=6,"Heavy rainfall",IF(I163&lt;=12,"Intense rainfall",IF(I163&lt;=20,"Torrential rainfall",IF(I163&lt;=32,"Deluge rainfall","Extreme rainfall")))))))))</f>
        <v>Moderate rainfall</v>
      </c>
      <c r="AE163" t="str">
        <f>IF(AND(I163&gt;=0,I163&lt;=0.99),"Non-Rainy",IF(AND(I163&gt;=1,I163&lt;=32),"Rainy",IF(I163 &gt;32, "Storm", " ")))</f>
        <v>Rainy</v>
      </c>
      <c r="AF163" t="str">
        <f>IF(AB163 &lt; 29, "No discomfort",
    IF(AND(AB163 &gt;= 30, AB163 &lt;= 39), "Some discomfort",
        IF(AND(AB163 &gt;= 40, AB163 &lt;= 45), "Great discomfort",
            IF(AB163 &gt; 45, "Dangerous",
                IF(AB163 &gt; 54, "Heat Stroke Imminent", "")
            ))))</f>
        <v>No discomfort</v>
      </c>
    </row>
    <row r="164" spans="1:32" x14ac:dyDescent="0.3">
      <c r="A164">
        <v>1</v>
      </c>
      <c r="B164" s="1">
        <v>44458</v>
      </c>
      <c r="C164" t="str">
        <f t="shared" si="4"/>
        <v>Sunday</v>
      </c>
      <c r="D164" t="str">
        <f t="shared" si="5"/>
        <v>Sep</v>
      </c>
      <c r="E164">
        <v>18.399999999999999</v>
      </c>
      <c r="F164">
        <v>8.1999999999999993</v>
      </c>
      <c r="G164" s="19">
        <v>13.833333333333334</v>
      </c>
      <c r="H164">
        <v>7.9</v>
      </c>
      <c r="I164">
        <v>1.1000000000000001</v>
      </c>
      <c r="J164">
        <v>1003.8</v>
      </c>
      <c r="K164">
        <v>3.4</v>
      </c>
      <c r="L164">
        <v>7</v>
      </c>
      <c r="M164">
        <v>200</v>
      </c>
      <c r="N164">
        <v>14</v>
      </c>
      <c r="O164">
        <v>16.184999999999999</v>
      </c>
      <c r="P164">
        <v>1.8</v>
      </c>
      <c r="Q164">
        <v>2.4</v>
      </c>
      <c r="R164">
        <v>16.8</v>
      </c>
      <c r="S164">
        <v>16.8</v>
      </c>
      <c r="T164">
        <v>15.3</v>
      </c>
      <c r="U164">
        <v>8</v>
      </c>
      <c r="V164">
        <v>1468</v>
      </c>
      <c r="W164" s="4">
        <v>10.055555555555555</v>
      </c>
      <c r="X164" s="4">
        <v>15.793149389871468</v>
      </c>
      <c r="Y164" s="4">
        <v>12.313969066633989</v>
      </c>
      <c r="Z164" s="4">
        <v>29.905148692462681</v>
      </c>
      <c r="AA164" s="4">
        <v>77.970319678804771</v>
      </c>
      <c r="AB164" s="4">
        <v>15.137298669163497</v>
      </c>
      <c r="AC164" s="12">
        <v>6188.7</v>
      </c>
      <c r="AD164" t="str">
        <f>IF(I164="","",IF(I164&lt;=0,"No rainfall",IF(I164&lt;=0.49,"Trace (Intermittent) rainfall",IF(I164&lt;=0.99,"Light rainfall",IF(I164&lt;=3,"Moderate rainfall",IF(I164&lt;=6,"Heavy rainfall",IF(I164&lt;=12,"Intense rainfall",IF(I164&lt;=20,"Torrential rainfall",IF(I164&lt;=32,"Deluge rainfall","Extreme rainfall")))))))))</f>
        <v>Moderate rainfall</v>
      </c>
      <c r="AE164" t="str">
        <f>IF(AND(I164&gt;=0,I164&lt;=0.99),"Non-Rainy",IF(AND(I164&gt;=1,I164&lt;=32),"Rainy",IF(I164 &gt;32, "Storm", " ")))</f>
        <v>Rainy</v>
      </c>
      <c r="AF164" t="str">
        <f>IF(AB164 &lt; 29, "No discomfort",
    IF(AND(AB164 &gt;= 30, AB164 &lt;= 39), "Some discomfort",
        IF(AND(AB164 &gt;= 40, AB164 &lt;= 45), "Great discomfort",
            IF(AB164 &gt; 45, "Dangerous",
                IF(AB164 &gt; 54, "Heat Stroke Imminent", "")
            ))))</f>
        <v>No discomfort</v>
      </c>
    </row>
    <row r="165" spans="1:32" x14ac:dyDescent="0.3">
      <c r="A165">
        <v>1</v>
      </c>
      <c r="B165" s="1">
        <v>44459</v>
      </c>
      <c r="C165" t="str">
        <f t="shared" si="4"/>
        <v>Monday</v>
      </c>
      <c r="D165" t="str">
        <f t="shared" si="5"/>
        <v>Sep</v>
      </c>
      <c r="E165">
        <v>18.5</v>
      </c>
      <c r="F165">
        <v>8.3000000000000007</v>
      </c>
      <c r="G165" s="19">
        <v>14.111111111111111</v>
      </c>
      <c r="H165">
        <v>3.3</v>
      </c>
      <c r="I165">
        <v>0.1</v>
      </c>
      <c r="J165">
        <v>1013.7</v>
      </c>
      <c r="K165">
        <v>3.3</v>
      </c>
      <c r="L165">
        <v>7</v>
      </c>
      <c r="M165">
        <v>260</v>
      </c>
      <c r="N165">
        <v>12</v>
      </c>
      <c r="O165">
        <v>15.907999999999999</v>
      </c>
      <c r="P165">
        <v>1.3</v>
      </c>
      <c r="Q165">
        <v>1.7</v>
      </c>
      <c r="R165">
        <v>17.8</v>
      </c>
      <c r="S165">
        <v>17.8</v>
      </c>
      <c r="T165">
        <v>16.399999999999999</v>
      </c>
      <c r="U165">
        <v>4.7</v>
      </c>
      <c r="V165">
        <v>813</v>
      </c>
      <c r="W165" s="4">
        <v>11.222222222222223</v>
      </c>
      <c r="X165" s="4">
        <v>16.080040441347155</v>
      </c>
      <c r="Y165" s="4">
        <v>13.308310314714642</v>
      </c>
      <c r="Z165" s="4">
        <v>30.438105213128001</v>
      </c>
      <c r="AA165" s="4">
        <v>82.762915698237492</v>
      </c>
      <c r="AB165" s="4">
        <v>15.975078396576206</v>
      </c>
      <c r="AC165" s="12">
        <v>3186.49</v>
      </c>
      <c r="AD165" t="str">
        <f>IF(I165="","",IF(I165&lt;=0,"No rainfall",IF(I165&lt;=0.49,"Trace (Intermittent) rainfall",IF(I165&lt;=0.99,"Light rainfall",IF(I165&lt;=3,"Moderate rainfall",IF(I165&lt;=6,"Heavy rainfall",IF(I165&lt;=12,"Intense rainfall",IF(I165&lt;=20,"Torrential rainfall",IF(I165&lt;=32,"Deluge rainfall","Extreme rainfall")))))))))</f>
        <v>Trace (Intermittent) rainfall</v>
      </c>
      <c r="AE165" t="str">
        <f>IF(AND(I165&gt;=0,I165&lt;=0.99),"Non-Rainy",IF(AND(I165&gt;=1,I165&lt;=32),"Rainy",IF(I165 &gt;32, "Storm", " ")))</f>
        <v>Non-Rainy</v>
      </c>
      <c r="AF165" t="str">
        <f>IF(AB165 &lt; 29, "No discomfort",
    IF(AND(AB165 &gt;= 30, AB165 &lt;= 39), "Some discomfort",
        IF(AND(AB165 &gt;= 40, AB165 &lt;= 45), "Great discomfort",
            IF(AB165 &gt; 45, "Dangerous",
                IF(AB165 &gt; 54, "Heat Stroke Imminent", "")
            ))))</f>
        <v>No discomfort</v>
      </c>
    </row>
    <row r="166" spans="1:32" x14ac:dyDescent="0.3">
      <c r="A166">
        <v>1</v>
      </c>
      <c r="B166" s="1">
        <v>44460</v>
      </c>
      <c r="C166" t="str">
        <f t="shared" si="4"/>
        <v>Tuesday</v>
      </c>
      <c r="D166" t="str">
        <f t="shared" si="5"/>
        <v>Sep</v>
      </c>
      <c r="E166">
        <v>17.3</v>
      </c>
      <c r="F166">
        <v>12</v>
      </c>
      <c r="G166" s="19">
        <v>14.722222222222221</v>
      </c>
      <c r="H166">
        <v>5.8</v>
      </c>
      <c r="I166">
        <v>0.1</v>
      </c>
      <c r="J166">
        <v>1017.4</v>
      </c>
      <c r="K166">
        <v>4.5</v>
      </c>
      <c r="L166">
        <v>8</v>
      </c>
      <c r="M166">
        <v>200</v>
      </c>
      <c r="N166">
        <v>15</v>
      </c>
      <c r="O166">
        <v>15.79</v>
      </c>
      <c r="P166">
        <v>1</v>
      </c>
      <c r="Q166">
        <v>1.3</v>
      </c>
      <c r="R166">
        <v>18.5</v>
      </c>
      <c r="S166">
        <v>18.5</v>
      </c>
      <c r="T166">
        <v>17.2</v>
      </c>
      <c r="U166">
        <v>0.8</v>
      </c>
      <c r="V166">
        <v>467</v>
      </c>
      <c r="W166" s="4">
        <v>12.444444444444445</v>
      </c>
      <c r="X166" s="4">
        <v>16.727345658853238</v>
      </c>
      <c r="Y166" s="4">
        <v>14.425016372614399</v>
      </c>
      <c r="Z166" s="4">
        <v>31.63974425450181</v>
      </c>
      <c r="AA166" s="4">
        <v>86.236134930228502</v>
      </c>
      <c r="AB166" s="4">
        <v>17.216422041106856</v>
      </c>
      <c r="AC166" s="12">
        <v>3292.09</v>
      </c>
      <c r="AD166" t="str">
        <f>IF(I166="","",IF(I166&lt;=0,"No rainfall",IF(I166&lt;=0.49,"Trace (Intermittent) rainfall",IF(I166&lt;=0.99,"Light rainfall",IF(I166&lt;=3,"Moderate rainfall",IF(I166&lt;=6,"Heavy rainfall",IF(I166&lt;=12,"Intense rainfall",IF(I166&lt;=20,"Torrential rainfall",IF(I166&lt;=32,"Deluge rainfall","Extreme rainfall")))))))))</f>
        <v>Trace (Intermittent) rainfall</v>
      </c>
      <c r="AE166" t="str">
        <f>IF(AND(I166&gt;=0,I166&lt;=0.99),"Non-Rainy",IF(AND(I166&gt;=1,I166&lt;=32),"Rainy",IF(I166 &gt;32, "Storm", " ")))</f>
        <v>Non-Rainy</v>
      </c>
      <c r="AF166" t="str">
        <f>IF(AB166 &lt; 29, "No discomfort",
    IF(AND(AB166 &gt;= 30, AB166 &lt;= 39), "Some discomfort",
        IF(AND(AB166 &gt;= 40, AB166 &lt;= 45), "Great discomfort",
            IF(AB166 &gt; 45, "Dangerous",
                IF(AB166 &gt; 54, "Heat Stroke Imminent", "")
            ))))</f>
        <v>No discomfort</v>
      </c>
    </row>
    <row r="167" spans="1:32" x14ac:dyDescent="0.3">
      <c r="A167">
        <v>1</v>
      </c>
      <c r="B167" s="1">
        <v>44461</v>
      </c>
      <c r="C167" t="str">
        <f t="shared" si="4"/>
        <v>Wednesday</v>
      </c>
      <c r="D167" t="str">
        <f t="shared" si="5"/>
        <v>Sep</v>
      </c>
      <c r="E167">
        <v>19.5</v>
      </c>
      <c r="F167">
        <v>12.6</v>
      </c>
      <c r="G167" s="19">
        <v>16.388888888888889</v>
      </c>
      <c r="H167">
        <v>10.7</v>
      </c>
      <c r="I167">
        <v>0.2</v>
      </c>
      <c r="J167">
        <v>1012.1</v>
      </c>
      <c r="K167">
        <v>7.5</v>
      </c>
      <c r="L167">
        <v>12</v>
      </c>
      <c r="M167">
        <v>220</v>
      </c>
      <c r="N167">
        <v>22</v>
      </c>
      <c r="O167">
        <v>16.198</v>
      </c>
      <c r="P167">
        <v>1.7</v>
      </c>
      <c r="Q167">
        <v>2.2000000000000002</v>
      </c>
      <c r="R167">
        <v>19.7</v>
      </c>
      <c r="S167">
        <v>19.7</v>
      </c>
      <c r="T167">
        <v>18.5</v>
      </c>
      <c r="U167">
        <v>8.1</v>
      </c>
      <c r="V167">
        <v>1002</v>
      </c>
      <c r="W167" s="4">
        <v>11.611111111111111</v>
      </c>
      <c r="X167" s="4">
        <v>18.610290490390806</v>
      </c>
      <c r="Y167" s="4">
        <v>13.655084689232892</v>
      </c>
      <c r="Z167" s="4">
        <v>35.128724567991519</v>
      </c>
      <c r="AA167" s="4">
        <v>73.373839576999217</v>
      </c>
      <c r="AB167" s="4">
        <v>18.448417227282427</v>
      </c>
      <c r="AC167" s="12">
        <v>3656.91</v>
      </c>
      <c r="AD167" t="str">
        <f>IF(I167="","",IF(I167&lt;=0,"No rainfall",IF(I167&lt;=0.49,"Trace (Intermittent) rainfall",IF(I167&lt;=0.99,"Light rainfall",IF(I167&lt;=3,"Moderate rainfall",IF(I167&lt;=6,"Heavy rainfall",IF(I167&lt;=12,"Intense rainfall",IF(I167&lt;=20,"Torrential rainfall",IF(I167&lt;=32,"Deluge rainfall","Extreme rainfall")))))))))</f>
        <v>Trace (Intermittent) rainfall</v>
      </c>
      <c r="AE167" t="str">
        <f>IF(AND(I167&gt;=0,I167&lt;=0.99),"Non-Rainy",IF(AND(I167&gt;=1,I167&lt;=32),"Rainy",IF(I167 &gt;32, "Storm", " ")))</f>
        <v>Non-Rainy</v>
      </c>
      <c r="AF167" t="str">
        <f>IF(AB167 &lt; 29, "No discomfort",
    IF(AND(AB167 &gt;= 30, AB167 &lt;= 39), "Some discomfort",
        IF(AND(AB167 &gt;= 40, AB167 &lt;= 45), "Great discomfort",
            IF(AB167 &gt; 45, "Dangerous",
                IF(AB167 &gt; 54, "Heat Stroke Imminent", "")
            ))))</f>
        <v>No discomfort</v>
      </c>
    </row>
    <row r="168" spans="1:32" x14ac:dyDescent="0.3">
      <c r="A168">
        <v>1</v>
      </c>
      <c r="B168" s="1">
        <v>44462</v>
      </c>
      <c r="C168" t="str">
        <f t="shared" si="4"/>
        <v>Thursday</v>
      </c>
      <c r="D168" t="str">
        <f t="shared" si="5"/>
        <v>Sep</v>
      </c>
      <c r="E168">
        <v>17.7</v>
      </c>
      <c r="F168">
        <v>10.4</v>
      </c>
      <c r="G168" s="19">
        <v>15.055555555555555</v>
      </c>
      <c r="H168">
        <v>7.7</v>
      </c>
      <c r="I168">
        <v>0.4</v>
      </c>
      <c r="J168">
        <v>1006.8</v>
      </c>
      <c r="K168">
        <v>5.0999999999999996</v>
      </c>
      <c r="L168">
        <v>8</v>
      </c>
      <c r="M168">
        <v>250</v>
      </c>
      <c r="N168">
        <v>16</v>
      </c>
      <c r="O168">
        <v>16.192</v>
      </c>
      <c r="P168">
        <v>1.3</v>
      </c>
      <c r="Q168">
        <v>1.8</v>
      </c>
      <c r="R168">
        <v>20.3</v>
      </c>
      <c r="S168">
        <v>20.3</v>
      </c>
      <c r="T168">
        <v>19.3</v>
      </c>
      <c r="U168">
        <v>6.3</v>
      </c>
      <c r="V168">
        <v>1000</v>
      </c>
      <c r="W168" s="4">
        <v>11.777777777777779</v>
      </c>
      <c r="X168" s="4">
        <v>17.089963349420515</v>
      </c>
      <c r="Y168" s="4">
        <v>13.806115838513405</v>
      </c>
      <c r="Z168" s="4">
        <v>32.312388787966931</v>
      </c>
      <c r="AA168" s="4">
        <v>80.784935322763815</v>
      </c>
      <c r="AB168" s="4">
        <v>17.200298558922889</v>
      </c>
      <c r="AC168" s="12">
        <v>4322.4799999999996</v>
      </c>
      <c r="AD168" t="str">
        <f>IF(I168="","",IF(I168&lt;=0,"No rainfall",IF(I168&lt;=0.49,"Trace (Intermittent) rainfall",IF(I168&lt;=0.99,"Light rainfall",IF(I168&lt;=3,"Moderate rainfall",IF(I168&lt;=6,"Heavy rainfall",IF(I168&lt;=12,"Intense rainfall",IF(I168&lt;=20,"Torrential rainfall",IF(I168&lt;=32,"Deluge rainfall","Extreme rainfall")))))))))</f>
        <v>Trace (Intermittent) rainfall</v>
      </c>
      <c r="AE168" t="str">
        <f>IF(AND(I168&gt;=0,I168&lt;=0.99),"Non-Rainy",IF(AND(I168&gt;=1,I168&lt;=32),"Rainy",IF(I168 &gt;32, "Storm", " ")))</f>
        <v>Non-Rainy</v>
      </c>
      <c r="AF168" t="str">
        <f>IF(AB168 &lt; 29, "No discomfort",
    IF(AND(AB168 &gt;= 30, AB168 &lt;= 39), "Some discomfort",
        IF(AND(AB168 &gt;= 40, AB168 &lt;= 45), "Great discomfort",
            IF(AB168 &gt; 45, "Dangerous",
                IF(AB168 &gt; 54, "Heat Stroke Imminent", "")
            ))))</f>
        <v>No discomfort</v>
      </c>
    </row>
    <row r="169" spans="1:32" x14ac:dyDescent="0.3">
      <c r="A169">
        <v>1</v>
      </c>
      <c r="B169" s="1">
        <v>44463</v>
      </c>
      <c r="C169" t="str">
        <f t="shared" si="4"/>
        <v>Friday</v>
      </c>
      <c r="D169" t="str">
        <f t="shared" si="5"/>
        <v>Sep</v>
      </c>
      <c r="E169">
        <v>19.100000000000001</v>
      </c>
      <c r="F169">
        <v>13.1</v>
      </c>
      <c r="G169" s="19">
        <v>17</v>
      </c>
      <c r="H169">
        <v>9.3000000000000007</v>
      </c>
      <c r="I169">
        <v>0.4</v>
      </c>
      <c r="J169">
        <v>1002.9</v>
      </c>
      <c r="K169">
        <v>6.5</v>
      </c>
      <c r="L169">
        <v>10</v>
      </c>
      <c r="M169">
        <v>230</v>
      </c>
      <c r="N169">
        <v>21</v>
      </c>
      <c r="O169">
        <v>16.597000000000001</v>
      </c>
      <c r="P169">
        <v>1</v>
      </c>
      <c r="Q169">
        <v>1.4</v>
      </c>
      <c r="R169">
        <v>20.8</v>
      </c>
      <c r="S169">
        <v>20.8</v>
      </c>
      <c r="T169">
        <v>19.899999999999999</v>
      </c>
      <c r="U169">
        <v>1.5</v>
      </c>
      <c r="V169">
        <v>544</v>
      </c>
      <c r="W169" s="4">
        <v>15</v>
      </c>
      <c r="X169" s="4">
        <v>19.345835416663459</v>
      </c>
      <c r="Y169" s="4">
        <v>17.029052631699003</v>
      </c>
      <c r="Z169" s="4">
        <v>36.489155599110937</v>
      </c>
      <c r="AA169" s="4">
        <v>88.024384912481452</v>
      </c>
      <c r="AB169" s="4">
        <v>20.969004050646468</v>
      </c>
      <c r="AC169" s="12">
        <v>6671.75</v>
      </c>
      <c r="AD169" t="str">
        <f>IF(I169="","",IF(I169&lt;=0,"No rainfall",IF(I169&lt;=0.49,"Trace (Intermittent) rainfall",IF(I169&lt;=0.99,"Light rainfall",IF(I169&lt;=3,"Moderate rainfall",IF(I169&lt;=6,"Heavy rainfall",IF(I169&lt;=12,"Intense rainfall",IF(I169&lt;=20,"Torrential rainfall",IF(I169&lt;=32,"Deluge rainfall","Extreme rainfall")))))))))</f>
        <v>Trace (Intermittent) rainfall</v>
      </c>
      <c r="AE169" t="str">
        <f>IF(AND(I169&gt;=0,I169&lt;=0.99),"Non-Rainy",IF(AND(I169&gt;=1,I169&lt;=32),"Rainy",IF(I169 &gt;32, "Storm", " ")))</f>
        <v>Non-Rainy</v>
      </c>
      <c r="AF169" t="str">
        <f>IF(AB169 &lt; 29, "No discomfort",
    IF(AND(AB169 &gt;= 30, AB169 &lt;= 39), "Some discomfort",
        IF(AND(AB169 &gt;= 40, AB169 &lt;= 45), "Great discomfort",
            IF(AB169 &gt; 45, "Dangerous",
                IF(AB169 &gt; 54, "Heat Stroke Imminent", "")
            ))))</f>
        <v>No discomfort</v>
      </c>
    </row>
    <row r="170" spans="1:32" x14ac:dyDescent="0.3">
      <c r="A170">
        <v>1</v>
      </c>
      <c r="B170" s="1">
        <v>44464</v>
      </c>
      <c r="C170" t="str">
        <f t="shared" si="4"/>
        <v>Saturday</v>
      </c>
      <c r="D170" t="str">
        <f t="shared" si="5"/>
        <v>Sep</v>
      </c>
      <c r="E170">
        <v>21.7</v>
      </c>
      <c r="F170">
        <v>14.8</v>
      </c>
      <c r="G170" s="19">
        <v>17.888888888888889</v>
      </c>
      <c r="H170">
        <v>13.9</v>
      </c>
      <c r="I170">
        <v>0.2</v>
      </c>
      <c r="J170">
        <v>998.1</v>
      </c>
      <c r="K170">
        <v>5</v>
      </c>
      <c r="L170">
        <v>9</v>
      </c>
      <c r="M170">
        <v>170</v>
      </c>
      <c r="N170">
        <v>13</v>
      </c>
      <c r="O170">
        <v>17.555</v>
      </c>
      <c r="P170">
        <v>1.5</v>
      </c>
      <c r="Q170">
        <v>2</v>
      </c>
      <c r="R170">
        <v>21.8</v>
      </c>
      <c r="S170">
        <v>21.8</v>
      </c>
      <c r="T170">
        <v>21</v>
      </c>
      <c r="U170">
        <v>3.6</v>
      </c>
      <c r="V170">
        <v>827</v>
      </c>
      <c r="W170" s="4">
        <v>14.611111111111111</v>
      </c>
      <c r="X170" s="4">
        <v>20.461152452769877</v>
      </c>
      <c r="Y170" s="4">
        <v>16.607981886013025</v>
      </c>
      <c r="Z170" s="4">
        <v>38.549467715551444</v>
      </c>
      <c r="AA170" s="4">
        <v>81.168360014661644</v>
      </c>
      <c r="AB170" s="4">
        <v>21.618942579572952</v>
      </c>
      <c r="AC170" s="12">
        <v>8426.9</v>
      </c>
      <c r="AD170" t="str">
        <f>IF(I170="","",IF(I170&lt;=0,"No rainfall",IF(I170&lt;=0.49,"Trace (Intermittent) rainfall",IF(I170&lt;=0.99,"Light rainfall",IF(I170&lt;=3,"Moderate rainfall",IF(I170&lt;=6,"Heavy rainfall",IF(I170&lt;=12,"Intense rainfall",IF(I170&lt;=20,"Torrential rainfall",IF(I170&lt;=32,"Deluge rainfall","Extreme rainfall")))))))))</f>
        <v>Trace (Intermittent) rainfall</v>
      </c>
      <c r="AE170" t="str">
        <f>IF(AND(I170&gt;=0,I170&lt;=0.99),"Non-Rainy",IF(AND(I170&gt;=1,I170&lt;=32),"Rainy",IF(I170 &gt;32, "Storm", " ")))</f>
        <v>Non-Rainy</v>
      </c>
      <c r="AF170" t="str">
        <f>IF(AB170 &lt; 29, "No discomfort",
    IF(AND(AB170 &gt;= 30, AB170 &lt;= 39), "Some discomfort",
        IF(AND(AB170 &gt;= 40, AB170 &lt;= 45), "Great discomfort",
            IF(AB170 &gt; 45, "Dangerous",
                IF(AB170 &gt; 54, "Heat Stroke Imminent", "")
            ))))</f>
        <v>No discomfort</v>
      </c>
    </row>
    <row r="171" spans="1:32" x14ac:dyDescent="0.3">
      <c r="A171">
        <v>1</v>
      </c>
      <c r="B171" s="1">
        <v>44465</v>
      </c>
      <c r="C171" t="str">
        <f t="shared" si="4"/>
        <v>Sunday</v>
      </c>
      <c r="D171" t="str">
        <f t="shared" si="5"/>
        <v>Sep</v>
      </c>
      <c r="E171">
        <v>18.7</v>
      </c>
      <c r="F171">
        <v>10.3</v>
      </c>
      <c r="G171" s="19">
        <v>16.111111111111111</v>
      </c>
      <c r="H171">
        <v>12.2</v>
      </c>
      <c r="I171">
        <v>8.1</v>
      </c>
      <c r="J171">
        <v>991.2</v>
      </c>
      <c r="K171">
        <v>7.6</v>
      </c>
      <c r="L171">
        <v>17</v>
      </c>
      <c r="M171">
        <v>170</v>
      </c>
      <c r="N171">
        <v>25</v>
      </c>
      <c r="O171">
        <v>16.433</v>
      </c>
      <c r="P171">
        <v>1.2</v>
      </c>
      <c r="Q171">
        <v>1.6</v>
      </c>
      <c r="R171">
        <v>14.7</v>
      </c>
      <c r="S171">
        <v>14.7</v>
      </c>
      <c r="T171">
        <v>14</v>
      </c>
      <c r="U171">
        <v>5.0999999999999996</v>
      </c>
      <c r="V171">
        <v>557</v>
      </c>
      <c r="W171" s="4">
        <v>12.666666666666664</v>
      </c>
      <c r="X171" s="4">
        <v>18.284133453489865</v>
      </c>
      <c r="Y171" s="4">
        <v>14.636661984744947</v>
      </c>
      <c r="Z171" s="4">
        <v>34.525041898057133</v>
      </c>
      <c r="AA171" s="4">
        <v>80.05116579342878</v>
      </c>
      <c r="AB171" s="4">
        <v>18.724910269885555</v>
      </c>
      <c r="AC171" s="12">
        <v>5982.05</v>
      </c>
      <c r="AD171" t="str">
        <f>IF(I171="","",IF(I171&lt;=0,"No rainfall",IF(I171&lt;=0.49,"Trace (Intermittent) rainfall",IF(I171&lt;=0.99,"Light rainfall",IF(I171&lt;=3,"Moderate rainfall",IF(I171&lt;=6,"Heavy rainfall",IF(I171&lt;=12,"Intense rainfall",IF(I171&lt;=20,"Torrential rainfall",IF(I171&lt;=32,"Deluge rainfall","Extreme rainfall")))))))))</f>
        <v>Intense rainfall</v>
      </c>
      <c r="AE171" t="str">
        <f>IF(AND(I171&gt;=0,I171&lt;=0.99),"Non-Rainy",IF(AND(I171&gt;=1,I171&lt;=32),"Rainy",IF(I171 &gt;32, "Storm", " ")))</f>
        <v>Rainy</v>
      </c>
      <c r="AF171" t="str">
        <f>IF(AB171 &lt; 29, "No discomfort",
    IF(AND(AB171 &gt;= 30, AB171 &lt;= 39), "Some discomfort",
        IF(AND(AB171 &gt;= 40, AB171 &lt;= 45), "Great discomfort",
            IF(AB171 &gt; 45, "Dangerous",
                IF(AB171 &gt; 54, "Heat Stroke Imminent", "")
            ))))</f>
        <v>No discomfort</v>
      </c>
    </row>
    <row r="172" spans="1:32" x14ac:dyDescent="0.3">
      <c r="A172">
        <v>1</v>
      </c>
      <c r="B172" s="1">
        <v>44466</v>
      </c>
      <c r="C172" t="str">
        <f t="shared" si="4"/>
        <v>Monday</v>
      </c>
      <c r="D172" t="str">
        <f t="shared" si="5"/>
        <v>Sep</v>
      </c>
      <c r="E172">
        <v>14.5</v>
      </c>
      <c r="F172">
        <v>7.4</v>
      </c>
      <c r="G172" s="19">
        <v>10.777777777777779</v>
      </c>
      <c r="H172">
        <v>3.1</v>
      </c>
      <c r="I172">
        <v>4.5999999999999996</v>
      </c>
      <c r="J172">
        <v>993.2</v>
      </c>
      <c r="K172">
        <v>6.2</v>
      </c>
      <c r="L172">
        <v>10</v>
      </c>
      <c r="M172">
        <v>200</v>
      </c>
      <c r="N172">
        <v>20</v>
      </c>
      <c r="O172">
        <v>14.263</v>
      </c>
      <c r="P172">
        <v>1.2</v>
      </c>
      <c r="Q172">
        <v>1.7</v>
      </c>
      <c r="R172">
        <v>11.2</v>
      </c>
      <c r="S172">
        <v>11.2</v>
      </c>
      <c r="T172">
        <v>10.6</v>
      </c>
      <c r="U172">
        <v>7.3</v>
      </c>
      <c r="V172">
        <v>966</v>
      </c>
      <c r="W172" s="4">
        <v>7.8888888888888902</v>
      </c>
      <c r="X172" s="4">
        <v>12.921492966700491</v>
      </c>
      <c r="Y172" s="4">
        <v>10.639374181521474</v>
      </c>
      <c r="Z172" s="4">
        <v>24.55674246827466</v>
      </c>
      <c r="AA172" s="4">
        <v>82.33858277011656</v>
      </c>
      <c r="AB172" s="4">
        <v>11.14121962960307</v>
      </c>
      <c r="AC172" s="12">
        <v>2940.04</v>
      </c>
      <c r="AD172" t="str">
        <f>IF(I172="","",IF(I172&lt;=0,"No rainfall",IF(I172&lt;=0.49,"Trace (Intermittent) rainfall",IF(I172&lt;=0.99,"Light rainfall",IF(I172&lt;=3,"Moderate rainfall",IF(I172&lt;=6,"Heavy rainfall",IF(I172&lt;=12,"Intense rainfall",IF(I172&lt;=20,"Torrential rainfall",IF(I172&lt;=32,"Deluge rainfall","Extreme rainfall")))))))))</f>
        <v>Heavy rainfall</v>
      </c>
      <c r="AE172" t="str">
        <f>IF(AND(I172&gt;=0,I172&lt;=0.99),"Non-Rainy",IF(AND(I172&gt;=1,I172&lt;=32),"Rainy",IF(I172 &gt;32, "Storm", " ")))</f>
        <v>Rainy</v>
      </c>
      <c r="AF172" t="str">
        <f>IF(AB172 &lt; 29, "No discomfort",
    IF(AND(AB172 &gt;= 30, AB172 &lt;= 39), "Some discomfort",
        IF(AND(AB172 &gt;= 40, AB172 &lt;= 45), "Great discomfort",
            IF(AB172 &gt; 45, "Dangerous",
                IF(AB172 &gt; 54, "Heat Stroke Imminent", "")
            ))))</f>
        <v>No discomfort</v>
      </c>
    </row>
    <row r="173" spans="1:32" x14ac:dyDescent="0.3">
      <c r="A173">
        <v>1</v>
      </c>
      <c r="B173" s="1">
        <v>44467</v>
      </c>
      <c r="C173" t="str">
        <f t="shared" si="4"/>
        <v>Tuesday</v>
      </c>
      <c r="D173" t="str">
        <f t="shared" si="5"/>
        <v>Sep</v>
      </c>
      <c r="E173">
        <v>13.9</v>
      </c>
      <c r="F173">
        <v>5.0999999999999996</v>
      </c>
      <c r="G173" s="19">
        <v>10.277777777777779</v>
      </c>
      <c r="H173">
        <v>3.8</v>
      </c>
      <c r="I173">
        <v>4.2</v>
      </c>
      <c r="J173">
        <v>998.4</v>
      </c>
      <c r="K173">
        <v>5</v>
      </c>
      <c r="L173">
        <v>10</v>
      </c>
      <c r="M173">
        <v>240</v>
      </c>
      <c r="N173">
        <v>18</v>
      </c>
      <c r="O173">
        <v>12.98</v>
      </c>
      <c r="P173">
        <v>1.2</v>
      </c>
      <c r="Q173">
        <v>1.6</v>
      </c>
      <c r="R173">
        <v>8</v>
      </c>
      <c r="S173">
        <v>8</v>
      </c>
      <c r="T173">
        <v>7.6</v>
      </c>
      <c r="U173">
        <v>4.9000000000000004</v>
      </c>
      <c r="V173">
        <v>918</v>
      </c>
      <c r="W173" s="4">
        <v>6.1111111111111107</v>
      </c>
      <c r="X173" s="4">
        <v>12.498166522021462</v>
      </c>
      <c r="Y173" s="4">
        <v>9.4185840551983819</v>
      </c>
      <c r="Z173" s="4">
        <v>23.766048563280215</v>
      </c>
      <c r="AA173" s="4">
        <v>75.359726073445003</v>
      </c>
      <c r="AB173" s="4">
        <v>9.957699843641981</v>
      </c>
      <c r="AC173" s="12">
        <v>3222.06</v>
      </c>
      <c r="AD173" t="str">
        <f>IF(I173="","",IF(I173&lt;=0,"No rainfall",IF(I173&lt;=0.49,"Trace (Intermittent) rainfall",IF(I173&lt;=0.99,"Light rainfall",IF(I173&lt;=3,"Moderate rainfall",IF(I173&lt;=6,"Heavy rainfall",IF(I173&lt;=12,"Intense rainfall",IF(I173&lt;=20,"Torrential rainfall",IF(I173&lt;=32,"Deluge rainfall","Extreme rainfall")))))))))</f>
        <v>Heavy rainfall</v>
      </c>
      <c r="AE173" t="str">
        <f>IF(AND(I173&gt;=0,I173&lt;=0.99),"Non-Rainy",IF(AND(I173&gt;=1,I173&lt;=32),"Rainy",IF(I173 &gt;32, "Storm", " ")))</f>
        <v>Rainy</v>
      </c>
      <c r="AF173" t="str">
        <f>IF(AB173 &lt; 29, "No discomfort",
    IF(AND(AB173 &gt;= 30, AB173 &lt;= 39), "Some discomfort",
        IF(AND(AB173 &gt;= 40, AB173 &lt;= 45), "Great discomfort",
            IF(AB173 &gt; 45, "Dangerous",
                IF(AB173 &gt; 54, "Heat Stroke Imminent", "")
            ))))</f>
        <v>No discomfort</v>
      </c>
    </row>
    <row r="174" spans="1:32" x14ac:dyDescent="0.3">
      <c r="A174">
        <v>1</v>
      </c>
      <c r="B174" s="1">
        <v>44468</v>
      </c>
      <c r="C174" t="str">
        <f t="shared" si="4"/>
        <v>Wednesday</v>
      </c>
      <c r="D174" t="str">
        <f t="shared" si="5"/>
        <v>Sep</v>
      </c>
      <c r="E174">
        <v>14.1</v>
      </c>
      <c r="F174">
        <v>4.4000000000000004</v>
      </c>
      <c r="G174" s="19">
        <v>9.3333333333333321</v>
      </c>
      <c r="H174">
        <v>-0.5</v>
      </c>
      <c r="I174">
        <v>7.2</v>
      </c>
      <c r="J174">
        <v>1006.1</v>
      </c>
      <c r="K174">
        <v>5.3</v>
      </c>
      <c r="L174">
        <v>12</v>
      </c>
      <c r="M174">
        <v>160</v>
      </c>
      <c r="N174">
        <v>19</v>
      </c>
      <c r="O174">
        <v>12.385</v>
      </c>
      <c r="P174">
        <v>1.2</v>
      </c>
      <c r="Q174">
        <v>1.8</v>
      </c>
      <c r="R174">
        <v>2</v>
      </c>
      <c r="S174">
        <v>2</v>
      </c>
      <c r="T174">
        <v>1.6</v>
      </c>
      <c r="U174">
        <v>6.8</v>
      </c>
      <c r="V174">
        <v>1134</v>
      </c>
      <c r="W174" s="4">
        <v>4.6666666666666661</v>
      </c>
      <c r="X174" s="4">
        <v>11.731704887834338</v>
      </c>
      <c r="Y174" s="4">
        <v>8.5193774057615119</v>
      </c>
      <c r="Z174" s="4">
        <v>22.332846219603166</v>
      </c>
      <c r="AA174" s="4">
        <v>72.618408724174628</v>
      </c>
      <c r="AB174" s="4">
        <v>8.5109793150572521</v>
      </c>
      <c r="AC174" s="12">
        <v>3964.33</v>
      </c>
      <c r="AD174" t="str">
        <f>IF(I174="","",IF(I174&lt;=0,"No rainfall",IF(I174&lt;=0.49,"Trace (Intermittent) rainfall",IF(I174&lt;=0.99,"Light rainfall",IF(I174&lt;=3,"Moderate rainfall",IF(I174&lt;=6,"Heavy rainfall",IF(I174&lt;=12,"Intense rainfall",IF(I174&lt;=20,"Torrential rainfall",IF(I174&lt;=32,"Deluge rainfall","Extreme rainfall")))))))))</f>
        <v>Intense rainfall</v>
      </c>
      <c r="AE174" t="str">
        <f>IF(AND(I174&gt;=0,I174&lt;=0.99),"Non-Rainy",IF(AND(I174&gt;=1,I174&lt;=32),"Rainy",IF(I174 &gt;32, "Storm", " ")))</f>
        <v>Rainy</v>
      </c>
      <c r="AF174" t="str">
        <f>IF(AB174 &lt; 29, "No discomfort",
    IF(AND(AB174 &gt;= 30, AB174 &lt;= 39), "Some discomfort",
        IF(AND(AB174 &gt;= 40, AB174 &lt;= 45), "Great discomfort",
            IF(AB174 &gt; 45, "Dangerous",
                IF(AB174 &gt; 54, "Heat Stroke Imminent", "")
            ))))</f>
        <v>No discomfort</v>
      </c>
    </row>
    <row r="175" spans="1:32" x14ac:dyDescent="0.3">
      <c r="A175">
        <v>1</v>
      </c>
      <c r="B175" s="1">
        <v>44469</v>
      </c>
      <c r="C175" t="str">
        <f t="shared" si="4"/>
        <v>Thursday</v>
      </c>
      <c r="D175" t="str">
        <f t="shared" si="5"/>
        <v>Sep</v>
      </c>
      <c r="E175">
        <v>14.3</v>
      </c>
      <c r="F175">
        <v>10.1</v>
      </c>
      <c r="G175" s="19">
        <v>13.833333333333334</v>
      </c>
      <c r="H175">
        <v>8.3000000000000007</v>
      </c>
      <c r="I175">
        <v>5.9</v>
      </c>
      <c r="J175">
        <v>996.5</v>
      </c>
      <c r="K175">
        <v>9.1999999999999993</v>
      </c>
      <c r="L175">
        <v>14</v>
      </c>
      <c r="M175">
        <v>170</v>
      </c>
      <c r="N175">
        <v>23</v>
      </c>
      <c r="O175">
        <v>13.63</v>
      </c>
      <c r="P175">
        <v>0.7</v>
      </c>
      <c r="Q175">
        <v>1</v>
      </c>
      <c r="R175">
        <v>0</v>
      </c>
      <c r="S175">
        <v>-3.3</v>
      </c>
      <c r="T175">
        <v>-3.6</v>
      </c>
      <c r="U175">
        <v>0.1</v>
      </c>
      <c r="V175">
        <v>323</v>
      </c>
      <c r="W175" s="4">
        <v>11.388888888888889</v>
      </c>
      <c r="X175" s="4">
        <v>15.793149389871468</v>
      </c>
      <c r="Y175" s="4">
        <v>13.455968662548369</v>
      </c>
      <c r="Z175" s="4">
        <v>29.905148692462681</v>
      </c>
      <c r="AA175" s="4">
        <v>85.20130045232149</v>
      </c>
      <c r="AB175" s="4">
        <v>15.780555188551887</v>
      </c>
      <c r="AC175" s="12">
        <v>4215.7700000000004</v>
      </c>
      <c r="AD175" t="str">
        <f>IF(I175="","",IF(I175&lt;=0,"No rainfall",IF(I175&lt;=0.49,"Trace (Intermittent) rainfall",IF(I175&lt;=0.99,"Light rainfall",IF(I175&lt;=3,"Moderate rainfall",IF(I175&lt;=6,"Heavy rainfall",IF(I175&lt;=12,"Intense rainfall",IF(I175&lt;=20,"Torrential rainfall",IF(I175&lt;=32,"Deluge rainfall","Extreme rainfall")))))))))</f>
        <v>Heavy rainfall</v>
      </c>
      <c r="AE175" t="str">
        <f>IF(AND(I175&gt;=0,I175&lt;=0.99),"Non-Rainy",IF(AND(I175&gt;=1,I175&lt;=32),"Rainy",IF(I175 &gt;32, "Storm", " ")))</f>
        <v>Rainy</v>
      </c>
      <c r="AF175" t="str">
        <f>IF(AB175 &lt; 29, "No discomfort",
    IF(AND(AB175 &gt;= 30, AB175 &lt;= 39), "Some discomfort",
        IF(AND(AB175 &gt;= 40, AB175 &lt;= 45), "Great discomfort",
            IF(AB175 &gt; 45, "Dangerous",
                IF(AB175 &gt; 54, "Heat Stroke Imminent", "")
            ))))</f>
        <v>No discomfort</v>
      </c>
    </row>
    <row r="176" spans="1:32" x14ac:dyDescent="0.3">
      <c r="A176">
        <v>1</v>
      </c>
      <c r="B176" s="1">
        <v>44470</v>
      </c>
      <c r="C176" t="str">
        <f t="shared" si="4"/>
        <v>Friday</v>
      </c>
      <c r="D176" t="str">
        <f t="shared" si="5"/>
        <v>Oct</v>
      </c>
      <c r="E176">
        <v>13.2</v>
      </c>
      <c r="F176">
        <v>6.5</v>
      </c>
      <c r="G176" s="19">
        <v>10.999999999999998</v>
      </c>
      <c r="H176">
        <v>3.7</v>
      </c>
      <c r="I176">
        <v>3.8</v>
      </c>
      <c r="J176">
        <v>991.3</v>
      </c>
      <c r="K176">
        <v>8</v>
      </c>
      <c r="L176">
        <v>12</v>
      </c>
      <c r="M176">
        <v>260</v>
      </c>
      <c r="N176">
        <v>26</v>
      </c>
      <c r="O176">
        <v>12.877000000000001</v>
      </c>
      <c r="P176">
        <v>1.1000000000000001</v>
      </c>
      <c r="Q176">
        <v>1.7</v>
      </c>
      <c r="R176">
        <v>0</v>
      </c>
      <c r="S176">
        <v>-2.7</v>
      </c>
      <c r="T176">
        <v>-6.2</v>
      </c>
      <c r="U176">
        <v>8.4</v>
      </c>
      <c r="V176">
        <v>1139</v>
      </c>
      <c r="W176" s="4">
        <v>6.6111111111111107</v>
      </c>
      <c r="X176" s="4">
        <v>13.113648252909167</v>
      </c>
      <c r="Y176" s="4">
        <v>9.7487777716964938</v>
      </c>
      <c r="Z176" s="4">
        <v>24.915451030736872</v>
      </c>
      <c r="AA176" s="4">
        <v>74.34069897012678</v>
      </c>
      <c r="AB176" s="4">
        <v>10.864615952676093</v>
      </c>
      <c r="AC176" s="13">
        <v>7268.64</v>
      </c>
      <c r="AD176" t="str">
        <f>IF(I176="","",IF(I176&lt;=0,"No rainfall",IF(I176&lt;=0.49,"Trace (Intermittent) rainfall",IF(I176&lt;=0.99,"Light rainfall",IF(I176&lt;=3,"Moderate rainfall",IF(I176&lt;=6,"Heavy rainfall",IF(I176&lt;=12,"Intense rainfall",IF(I176&lt;=20,"Torrential rainfall",IF(I176&lt;=32,"Deluge rainfall","Extreme rainfall")))))))))</f>
        <v>Heavy rainfall</v>
      </c>
      <c r="AE176" t="str">
        <f>IF(AND(I176&gt;=0,I176&lt;=0.99),"Non-Rainy",IF(AND(I176&gt;=1,I176&lt;=32),"Rainy",IF(I176 &gt;32, "Storm", " ")))</f>
        <v>Rainy</v>
      </c>
      <c r="AF176" t="str">
        <f>IF(AB176 &lt; 29, "No discomfort",
    IF(AND(AB176 &gt;= 30, AB176 &lt;= 39), "Some discomfort",
        IF(AND(AB176 &gt;= 40, AB176 &lt;= 45), "Great discomfort",
            IF(AB176 &gt; 45, "Dangerous",
                IF(AB176 &gt; 54, "Heat Stroke Imminent", "")
            ))))</f>
        <v>No discomfort</v>
      </c>
    </row>
    <row r="177" spans="1:32" x14ac:dyDescent="0.3">
      <c r="A177">
        <v>1</v>
      </c>
      <c r="B177" s="1">
        <v>44471</v>
      </c>
      <c r="C177" t="str">
        <f t="shared" si="4"/>
        <v>Saturday</v>
      </c>
      <c r="D177" t="str">
        <f t="shared" si="5"/>
        <v>Oct</v>
      </c>
      <c r="E177">
        <v>13.1</v>
      </c>
      <c r="F177">
        <v>5.6</v>
      </c>
      <c r="G177" s="19">
        <v>10.055555555555555</v>
      </c>
      <c r="H177">
        <v>2.9</v>
      </c>
      <c r="I177">
        <v>1.8</v>
      </c>
      <c r="J177">
        <v>981.8</v>
      </c>
      <c r="K177">
        <v>6.3</v>
      </c>
      <c r="L177">
        <v>12</v>
      </c>
      <c r="M177">
        <v>200</v>
      </c>
      <c r="N177">
        <v>17</v>
      </c>
      <c r="O177">
        <v>12.26</v>
      </c>
      <c r="P177">
        <v>1.2</v>
      </c>
      <c r="Q177">
        <v>1.7</v>
      </c>
      <c r="R177">
        <v>0</v>
      </c>
      <c r="S177">
        <v>-0.6</v>
      </c>
      <c r="T177">
        <v>-6.4</v>
      </c>
      <c r="U177">
        <v>4.9000000000000004</v>
      </c>
      <c r="V177">
        <v>1066</v>
      </c>
      <c r="W177" s="4">
        <v>5.6666666666666679</v>
      </c>
      <c r="X177" s="4">
        <v>12.313969066633989</v>
      </c>
      <c r="Y177" s="4">
        <v>9.1333935706754907</v>
      </c>
      <c r="Z177" s="4">
        <v>23.421808935210905</v>
      </c>
      <c r="AA177" s="4">
        <v>74.170996542645156</v>
      </c>
      <c r="AB177" s="4">
        <v>9.5760660757694041</v>
      </c>
      <c r="AC177" s="13">
        <v>7529.97</v>
      </c>
      <c r="AD177" t="str">
        <f>IF(I177="","",IF(I177&lt;=0,"No rainfall",IF(I177&lt;=0.49,"Trace (Intermittent) rainfall",IF(I177&lt;=0.99,"Light rainfall",IF(I177&lt;=3,"Moderate rainfall",IF(I177&lt;=6,"Heavy rainfall",IF(I177&lt;=12,"Intense rainfall",IF(I177&lt;=20,"Torrential rainfall",IF(I177&lt;=32,"Deluge rainfall","Extreme rainfall")))))))))</f>
        <v>Moderate rainfall</v>
      </c>
      <c r="AE177" t="str">
        <f>IF(AND(I177&gt;=0,I177&lt;=0.99),"Non-Rainy",IF(AND(I177&gt;=1,I177&lt;=32),"Rainy",IF(I177 &gt;32, "Storm", " ")))</f>
        <v>Rainy</v>
      </c>
      <c r="AF177" t="str">
        <f>IF(AB177 &lt; 29, "No discomfort",
    IF(AND(AB177 &gt;= 30, AB177 &lt;= 39), "Some discomfort",
        IF(AND(AB177 &gt;= 40, AB177 &lt;= 45), "Great discomfort",
            IF(AB177 &gt; 45, "Dangerous",
                IF(AB177 &gt; 54, "Heat Stroke Imminent", "")
            ))))</f>
        <v>No discomfort</v>
      </c>
    </row>
    <row r="178" spans="1:32" x14ac:dyDescent="0.3">
      <c r="A178">
        <v>1</v>
      </c>
      <c r="B178" s="1">
        <v>44472</v>
      </c>
      <c r="C178" t="str">
        <f t="shared" si="4"/>
        <v>Sunday</v>
      </c>
      <c r="D178" t="str">
        <f t="shared" si="5"/>
        <v>Oct</v>
      </c>
      <c r="E178">
        <v>14.3</v>
      </c>
      <c r="F178">
        <v>7.2</v>
      </c>
      <c r="G178" s="19">
        <v>10.444444444444443</v>
      </c>
      <c r="H178">
        <v>1.3</v>
      </c>
      <c r="I178">
        <v>6.3</v>
      </c>
      <c r="J178">
        <v>979.7</v>
      </c>
      <c r="K178">
        <v>7.1</v>
      </c>
      <c r="L178">
        <v>13</v>
      </c>
      <c r="M178">
        <v>210</v>
      </c>
      <c r="N178">
        <v>25</v>
      </c>
      <c r="O178">
        <v>12.13</v>
      </c>
      <c r="P178">
        <v>1.2</v>
      </c>
      <c r="Q178">
        <v>1.7</v>
      </c>
      <c r="R178">
        <v>0</v>
      </c>
      <c r="S178">
        <v>-5.0999999999999996</v>
      </c>
      <c r="T178">
        <v>-10</v>
      </c>
      <c r="U178">
        <v>7.7</v>
      </c>
      <c r="V178">
        <v>942</v>
      </c>
      <c r="W178" s="4">
        <v>7.1111111111111098</v>
      </c>
      <c r="X178" s="4">
        <v>12.637899981210277</v>
      </c>
      <c r="Y178" s="4">
        <v>10.089127169965568</v>
      </c>
      <c r="Z178" s="4">
        <v>24.027112375638417</v>
      </c>
      <c r="AA178" s="4">
        <v>79.832307463786208</v>
      </c>
      <c r="AB178" s="4">
        <v>10.499576379853394</v>
      </c>
      <c r="AC178" s="13">
        <v>6063.15</v>
      </c>
      <c r="AD178" t="str">
        <f>IF(I178="","",IF(I178&lt;=0,"No rainfall",IF(I178&lt;=0.49,"Trace (Intermittent) rainfall",IF(I178&lt;=0.99,"Light rainfall",IF(I178&lt;=3,"Moderate rainfall",IF(I178&lt;=6,"Heavy rainfall",IF(I178&lt;=12,"Intense rainfall",IF(I178&lt;=20,"Torrential rainfall",IF(I178&lt;=32,"Deluge rainfall","Extreme rainfall")))))))))</f>
        <v>Intense rainfall</v>
      </c>
      <c r="AE178" t="str">
        <f>IF(AND(I178&gt;=0,I178&lt;=0.99),"Non-Rainy",IF(AND(I178&gt;=1,I178&lt;=32),"Rainy",IF(I178 &gt;32, "Storm", " ")))</f>
        <v>Rainy</v>
      </c>
      <c r="AF178" t="str">
        <f>IF(AB178 &lt; 29, "No discomfort",
    IF(AND(AB178 &gt;= 30, AB178 &lt;= 39), "Some discomfort",
        IF(AND(AB178 &gt;= 40, AB178 &lt;= 45), "Great discomfort",
            IF(AB178 &gt; 45, "Dangerous",
                IF(AB178 &gt; 54, "Heat Stroke Imminent", "")
            ))))</f>
        <v>No discomfort</v>
      </c>
    </row>
    <row r="179" spans="1:32" x14ac:dyDescent="0.3">
      <c r="A179">
        <v>1</v>
      </c>
      <c r="B179" s="1">
        <v>44473</v>
      </c>
      <c r="C179" t="str">
        <f t="shared" si="4"/>
        <v>Monday</v>
      </c>
      <c r="D179" t="str">
        <f t="shared" si="5"/>
        <v>Oct</v>
      </c>
      <c r="E179">
        <v>14.6</v>
      </c>
      <c r="F179">
        <v>6.7</v>
      </c>
      <c r="G179" s="19">
        <v>10.111111111111112</v>
      </c>
      <c r="H179">
        <v>3.9</v>
      </c>
      <c r="I179">
        <v>7</v>
      </c>
      <c r="J179">
        <v>988.1</v>
      </c>
      <c r="K179">
        <v>5.6</v>
      </c>
      <c r="L179">
        <v>10</v>
      </c>
      <c r="M179">
        <v>190</v>
      </c>
      <c r="N179">
        <v>16</v>
      </c>
      <c r="O179">
        <v>12.045</v>
      </c>
      <c r="P179">
        <v>1.2</v>
      </c>
      <c r="Q179">
        <v>1.6</v>
      </c>
      <c r="R179">
        <v>0</v>
      </c>
      <c r="S179">
        <v>-5.8</v>
      </c>
      <c r="T179">
        <v>-10</v>
      </c>
      <c r="U179">
        <v>5.6</v>
      </c>
      <c r="V179">
        <v>855</v>
      </c>
      <c r="W179" s="4">
        <v>7.2777777777777777</v>
      </c>
      <c r="X179" s="4">
        <v>12.359793207695851</v>
      </c>
      <c r="Y179" s="4">
        <v>10.204879612354032</v>
      </c>
      <c r="Z179" s="4">
        <v>23.507459026329965</v>
      </c>
      <c r="AA179" s="4">
        <v>82.565132287164346</v>
      </c>
      <c r="AB179" s="4">
        <v>10.23106981298236</v>
      </c>
      <c r="AC179" s="13">
        <v>3036.65</v>
      </c>
      <c r="AD179" t="str">
        <f>IF(I179="","",IF(I179&lt;=0,"No rainfall",IF(I179&lt;=0.49,"Trace (Intermittent) rainfall",IF(I179&lt;=0.99,"Light rainfall",IF(I179&lt;=3,"Moderate rainfall",IF(I179&lt;=6,"Heavy rainfall",IF(I179&lt;=12,"Intense rainfall",IF(I179&lt;=20,"Torrential rainfall",IF(I179&lt;=32,"Deluge rainfall","Extreme rainfall")))))))))</f>
        <v>Intense rainfall</v>
      </c>
      <c r="AE179" t="str">
        <f>IF(AND(I179&gt;=0,I179&lt;=0.99),"Non-Rainy",IF(AND(I179&gt;=1,I179&lt;=32),"Rainy",IF(I179 &gt;32, "Storm", " ")))</f>
        <v>Rainy</v>
      </c>
      <c r="AF179" t="str">
        <f>IF(AB179 &lt; 29, "No discomfort",
    IF(AND(AB179 &gt;= 30, AB179 &lt;= 39), "Some discomfort",
        IF(AND(AB179 &gt;= 40, AB179 &lt;= 45), "Great discomfort",
            IF(AB179 &gt; 45, "Dangerous",
                IF(AB179 &gt; 54, "Heat Stroke Imminent", "")
            ))))</f>
        <v>No discomfort</v>
      </c>
    </row>
    <row r="180" spans="1:32" x14ac:dyDescent="0.3">
      <c r="A180">
        <v>1</v>
      </c>
      <c r="B180" s="1">
        <v>44474</v>
      </c>
      <c r="C180" t="str">
        <f t="shared" si="4"/>
        <v>Tuesday</v>
      </c>
      <c r="D180" t="str">
        <f t="shared" si="5"/>
        <v>Oct</v>
      </c>
      <c r="E180">
        <v>14.4</v>
      </c>
      <c r="F180">
        <v>6</v>
      </c>
      <c r="G180" s="19">
        <v>10</v>
      </c>
      <c r="H180">
        <v>3.6</v>
      </c>
      <c r="I180">
        <v>3.2</v>
      </c>
      <c r="J180">
        <v>995.9</v>
      </c>
      <c r="K180">
        <v>6.4</v>
      </c>
      <c r="L180">
        <v>13</v>
      </c>
      <c r="M180">
        <v>280</v>
      </c>
      <c r="N180">
        <v>21</v>
      </c>
      <c r="O180">
        <v>12.225</v>
      </c>
      <c r="P180">
        <v>1.2</v>
      </c>
      <c r="Q180">
        <v>1.7</v>
      </c>
      <c r="R180">
        <v>0</v>
      </c>
      <c r="S180">
        <v>-2</v>
      </c>
      <c r="T180">
        <v>-10</v>
      </c>
      <c r="U180">
        <v>7.3</v>
      </c>
      <c r="V180">
        <v>1147</v>
      </c>
      <c r="W180" s="4">
        <v>7.3888888888888875</v>
      </c>
      <c r="X180" s="4">
        <v>12.268294378187747</v>
      </c>
      <c r="Y180" s="4">
        <v>10.282696131225279</v>
      </c>
      <c r="Z180" s="4">
        <v>23.336430839203974</v>
      </c>
      <c r="AA180" s="4">
        <v>83.81520539242409</v>
      </c>
      <c r="AB180" s="4">
        <v>10.163548807062197</v>
      </c>
      <c r="AC180" s="13">
        <v>3354.36</v>
      </c>
      <c r="AD180" t="str">
        <f>IF(I180="","",IF(I180&lt;=0,"No rainfall",IF(I180&lt;=0.49,"Trace (Intermittent) rainfall",IF(I180&lt;=0.99,"Light rainfall",IF(I180&lt;=3,"Moderate rainfall",IF(I180&lt;=6,"Heavy rainfall",IF(I180&lt;=12,"Intense rainfall",IF(I180&lt;=20,"Torrential rainfall",IF(I180&lt;=32,"Deluge rainfall","Extreme rainfall")))))))))</f>
        <v>Heavy rainfall</v>
      </c>
      <c r="AE180" t="str">
        <f>IF(AND(I180&gt;=0,I180&lt;=0.99),"Non-Rainy",IF(AND(I180&gt;=1,I180&lt;=32),"Rainy",IF(I180 &gt;32, "Storm", " ")))</f>
        <v>Rainy</v>
      </c>
      <c r="AF180" t="str">
        <f>IF(AB180 &lt; 29, "No discomfort",
    IF(AND(AB180 &gt;= 30, AB180 &lt;= 39), "Some discomfort",
        IF(AND(AB180 &gt;= 40, AB180 &lt;= 45), "Great discomfort",
            IF(AB180 &gt; 45, "Dangerous",
                IF(AB180 &gt; 54, "Heat Stroke Imminent", "")
            ))))</f>
        <v>No discomfort</v>
      </c>
    </row>
    <row r="181" spans="1:32" x14ac:dyDescent="0.3">
      <c r="A181">
        <v>1</v>
      </c>
      <c r="B181" s="1">
        <v>44475</v>
      </c>
      <c r="C181" t="str">
        <f t="shared" si="4"/>
        <v>Wednesday</v>
      </c>
      <c r="D181" t="str">
        <f t="shared" si="5"/>
        <v>Oct</v>
      </c>
      <c r="E181">
        <v>15.3</v>
      </c>
      <c r="F181">
        <v>6.4</v>
      </c>
      <c r="G181" s="19">
        <v>11.555555555555554</v>
      </c>
      <c r="H181">
        <v>2.2000000000000002</v>
      </c>
      <c r="I181">
        <v>2.5</v>
      </c>
      <c r="J181">
        <v>1004.8</v>
      </c>
      <c r="K181">
        <v>5.6</v>
      </c>
      <c r="L181">
        <v>10</v>
      </c>
      <c r="M181">
        <v>160</v>
      </c>
      <c r="N181">
        <v>15</v>
      </c>
      <c r="O181">
        <v>11.904999999999999</v>
      </c>
      <c r="P181">
        <v>0.6</v>
      </c>
      <c r="Q181">
        <v>0.8</v>
      </c>
      <c r="R181">
        <v>0</v>
      </c>
      <c r="S181">
        <v>-1.9</v>
      </c>
      <c r="T181">
        <v>-10</v>
      </c>
      <c r="U181">
        <v>0.4</v>
      </c>
      <c r="V181">
        <v>229</v>
      </c>
      <c r="W181" s="4">
        <v>9.6111111111111089</v>
      </c>
      <c r="X181" s="4">
        <v>13.605064550307636</v>
      </c>
      <c r="Y181" s="4">
        <v>11.952721395669423</v>
      </c>
      <c r="Z181" s="4">
        <v>25.832250110920221</v>
      </c>
      <c r="AA181" s="4">
        <v>87.854940720580032</v>
      </c>
      <c r="AB181" s="4">
        <v>12.656350292982236</v>
      </c>
      <c r="AC181" s="13">
        <v>4195.83</v>
      </c>
      <c r="AD181" t="str">
        <f>IF(I181="","",IF(I181&lt;=0,"No rainfall",IF(I181&lt;=0.49,"Trace (Intermittent) rainfall",IF(I181&lt;=0.99,"Light rainfall",IF(I181&lt;=3,"Moderate rainfall",IF(I181&lt;=6,"Heavy rainfall",IF(I181&lt;=12,"Intense rainfall",IF(I181&lt;=20,"Torrential rainfall",IF(I181&lt;=32,"Deluge rainfall","Extreme rainfall")))))))))</f>
        <v>Moderate rainfall</v>
      </c>
      <c r="AE181" t="str">
        <f>IF(AND(I181&gt;=0,I181&lt;=0.99),"Non-Rainy",IF(AND(I181&gt;=1,I181&lt;=32),"Rainy",IF(I181 &gt;32, "Storm", " ")))</f>
        <v>Rainy</v>
      </c>
      <c r="AF181" t="str">
        <f>IF(AB181 &lt; 29, "No discomfort",
    IF(AND(AB181 &gt;= 30, AB181 &lt;= 39), "Some discomfort",
        IF(AND(AB181 &gt;= 40, AB181 &lt;= 45), "Great discomfort",
            IF(AB181 &gt; 45, "Dangerous",
                IF(AB181 &gt; 54, "Heat Stroke Imminent", "")
            ))))</f>
        <v>No discomfort</v>
      </c>
    </row>
    <row r="182" spans="1:32" x14ac:dyDescent="0.3">
      <c r="A182">
        <v>1</v>
      </c>
      <c r="B182" s="1">
        <v>44476</v>
      </c>
      <c r="C182" t="str">
        <f t="shared" si="4"/>
        <v>Thursday</v>
      </c>
      <c r="D182" t="str">
        <f t="shared" si="5"/>
        <v>Oct</v>
      </c>
      <c r="E182">
        <v>19.100000000000001</v>
      </c>
      <c r="F182">
        <v>14.9</v>
      </c>
      <c r="G182" s="19">
        <v>17.388888888888889</v>
      </c>
      <c r="H182">
        <v>11.1</v>
      </c>
      <c r="I182">
        <v>0.3</v>
      </c>
      <c r="J182">
        <v>1006.2</v>
      </c>
      <c r="K182">
        <v>9.5</v>
      </c>
      <c r="L182">
        <v>14</v>
      </c>
      <c r="M182">
        <v>170</v>
      </c>
      <c r="N182">
        <v>21</v>
      </c>
      <c r="O182">
        <v>14.698</v>
      </c>
      <c r="P182">
        <v>1</v>
      </c>
      <c r="Q182">
        <v>1.3</v>
      </c>
      <c r="R182">
        <v>0.7</v>
      </c>
      <c r="S182">
        <v>0.7</v>
      </c>
      <c r="T182">
        <v>-8.8000000000000007</v>
      </c>
      <c r="U182">
        <v>1.2</v>
      </c>
      <c r="V182">
        <v>370</v>
      </c>
      <c r="W182" s="4">
        <v>14.722222222222221</v>
      </c>
      <c r="X182" s="4">
        <v>19.827056865586854</v>
      </c>
      <c r="Y182" s="4">
        <v>16.727345658853238</v>
      </c>
      <c r="Z182" s="4">
        <v>37.378477896647532</v>
      </c>
      <c r="AA182" s="4">
        <v>84.366256536472235</v>
      </c>
      <c r="AB182" s="4">
        <v>21.186661211568442</v>
      </c>
      <c r="AC182" s="13">
        <v>5101.3999999999996</v>
      </c>
      <c r="AD182" t="str">
        <f>IF(I182="","",IF(I182&lt;=0,"No rainfall",IF(I182&lt;=0.49,"Trace (Intermittent) rainfall",IF(I182&lt;=0.99,"Light rainfall",IF(I182&lt;=3,"Moderate rainfall",IF(I182&lt;=6,"Heavy rainfall",IF(I182&lt;=12,"Intense rainfall",IF(I182&lt;=20,"Torrential rainfall",IF(I182&lt;=32,"Deluge rainfall","Extreme rainfall")))))))))</f>
        <v>Trace (Intermittent) rainfall</v>
      </c>
      <c r="AE182" t="str">
        <f>IF(AND(I182&gt;=0,I182&lt;=0.99),"Non-Rainy",IF(AND(I182&gt;=1,I182&lt;=32),"Rainy",IF(I182 &gt;32, "Storm", " ")))</f>
        <v>Non-Rainy</v>
      </c>
      <c r="AF182" t="str">
        <f>IF(AB182 &lt; 29, "No discomfort",
    IF(AND(AB182 &gt;= 30, AB182 &lt;= 39), "Some discomfort",
        IF(AND(AB182 &gt;= 40, AB182 &lt;= 45), "Great discomfort",
            IF(AB182 &gt; 45, "Dangerous",
                IF(AB182 &gt; 54, "Heat Stroke Imminent", "")
            ))))</f>
        <v>No discomfort</v>
      </c>
    </row>
    <row r="183" spans="1:32" x14ac:dyDescent="0.3">
      <c r="A183">
        <v>1</v>
      </c>
      <c r="B183" s="1">
        <v>44477</v>
      </c>
      <c r="C183" t="str">
        <f t="shared" si="4"/>
        <v>Friday</v>
      </c>
      <c r="D183" t="str">
        <f t="shared" si="5"/>
        <v>Oct</v>
      </c>
      <c r="E183">
        <v>17.7</v>
      </c>
      <c r="F183">
        <v>14.2</v>
      </c>
      <c r="G183" s="19">
        <v>16.388888888888889</v>
      </c>
      <c r="H183">
        <v>14.4</v>
      </c>
      <c r="I183">
        <v>3.1</v>
      </c>
      <c r="J183">
        <v>1010.7</v>
      </c>
      <c r="K183">
        <v>9.6</v>
      </c>
      <c r="L183">
        <v>14</v>
      </c>
      <c r="M183">
        <v>170</v>
      </c>
      <c r="N183">
        <v>23</v>
      </c>
      <c r="O183">
        <v>15.36</v>
      </c>
      <c r="P183">
        <v>1.2</v>
      </c>
      <c r="Q183">
        <v>1.6</v>
      </c>
      <c r="R183">
        <v>0</v>
      </c>
      <c r="S183">
        <v>-1.2</v>
      </c>
      <c r="T183">
        <v>-10</v>
      </c>
      <c r="U183">
        <v>0.3</v>
      </c>
      <c r="V183">
        <v>728</v>
      </c>
      <c r="W183" s="4">
        <v>13.444444444444446</v>
      </c>
      <c r="X183" s="4">
        <v>18.610290490390806</v>
      </c>
      <c r="Y183" s="4">
        <v>15.399050289888974</v>
      </c>
      <c r="Z183" s="4">
        <v>35.128724567991519</v>
      </c>
      <c r="AA183" s="4">
        <v>82.744814208247234</v>
      </c>
      <c r="AB183" s="4">
        <v>19.433905219543746</v>
      </c>
      <c r="AC183" s="13">
        <v>7512.34</v>
      </c>
      <c r="AD183" t="str">
        <f>IF(I183="","",IF(I183&lt;=0,"No rainfall",IF(I183&lt;=0.49,"Trace (Intermittent) rainfall",IF(I183&lt;=0.99,"Light rainfall",IF(I183&lt;=3,"Moderate rainfall",IF(I183&lt;=6,"Heavy rainfall",IF(I183&lt;=12,"Intense rainfall",IF(I183&lt;=20,"Torrential rainfall",IF(I183&lt;=32,"Deluge rainfall","Extreme rainfall")))))))))</f>
        <v>Heavy rainfall</v>
      </c>
      <c r="AE183" t="str">
        <f>IF(AND(I183&gt;=0,I183&lt;=0.99),"Non-Rainy",IF(AND(I183&gt;=1,I183&lt;=32),"Rainy",IF(I183 &gt;32, "Storm", " ")))</f>
        <v>Rainy</v>
      </c>
      <c r="AF183" t="str">
        <f>IF(AB183 &lt; 29, "No discomfort",
    IF(AND(AB183 &gt;= 30, AB183 &lt;= 39), "Some discomfort",
        IF(AND(AB183 &gt;= 40, AB183 &lt;= 45), "Great discomfort",
            IF(AB183 &gt; 45, "Dangerous",
                IF(AB183 &gt; 54, "Heat Stroke Imminent", "")
            ))))</f>
        <v>No discomfort</v>
      </c>
    </row>
    <row r="184" spans="1:32" x14ac:dyDescent="0.3">
      <c r="A184">
        <v>1</v>
      </c>
      <c r="B184" s="1">
        <v>44478</v>
      </c>
      <c r="C184" t="str">
        <f t="shared" si="4"/>
        <v>Saturday</v>
      </c>
      <c r="D184" t="str">
        <f t="shared" si="5"/>
        <v>Oct</v>
      </c>
      <c r="E184">
        <v>18</v>
      </c>
      <c r="F184">
        <v>7.2</v>
      </c>
      <c r="G184" s="19">
        <v>14.444444444444445</v>
      </c>
      <c r="H184">
        <v>12.5</v>
      </c>
      <c r="I184">
        <v>3.7</v>
      </c>
      <c r="J184">
        <v>1015.4</v>
      </c>
      <c r="K184">
        <v>4.9000000000000004</v>
      </c>
      <c r="L184">
        <v>12</v>
      </c>
      <c r="M184">
        <v>160</v>
      </c>
      <c r="N184">
        <v>18</v>
      </c>
      <c r="O184">
        <v>14.927</v>
      </c>
      <c r="P184">
        <v>0.8</v>
      </c>
      <c r="Q184">
        <v>1.2</v>
      </c>
      <c r="R184">
        <v>0</v>
      </c>
      <c r="S184">
        <v>-2.9</v>
      </c>
      <c r="T184">
        <v>-10</v>
      </c>
      <c r="U184">
        <v>3.1</v>
      </c>
      <c r="V184">
        <v>671</v>
      </c>
      <c r="W184" s="4">
        <v>12</v>
      </c>
      <c r="X184" s="4">
        <v>16.430336937524302</v>
      </c>
      <c r="Y184" s="4">
        <v>14.009772390797446</v>
      </c>
      <c r="Z184" s="4">
        <v>31.08853172439607</v>
      </c>
      <c r="AA184" s="4">
        <v>85.267712062564783</v>
      </c>
      <c r="AB184" s="4">
        <v>16.70413413995233</v>
      </c>
      <c r="AC184" s="13">
        <v>7334.18</v>
      </c>
      <c r="AD184" t="str">
        <f>IF(I184="","",IF(I184&lt;=0,"No rainfall",IF(I184&lt;=0.49,"Trace (Intermittent) rainfall",IF(I184&lt;=0.99,"Light rainfall",IF(I184&lt;=3,"Moderate rainfall",IF(I184&lt;=6,"Heavy rainfall",IF(I184&lt;=12,"Intense rainfall",IF(I184&lt;=20,"Torrential rainfall",IF(I184&lt;=32,"Deluge rainfall","Extreme rainfall")))))))))</f>
        <v>Heavy rainfall</v>
      </c>
      <c r="AE184" t="str">
        <f>IF(AND(I184&gt;=0,I184&lt;=0.99),"Non-Rainy",IF(AND(I184&gt;=1,I184&lt;=32),"Rainy",IF(I184 &gt;32, "Storm", " ")))</f>
        <v>Rainy</v>
      </c>
      <c r="AF184" t="str">
        <f>IF(AB184 &lt; 29, "No discomfort",
    IF(AND(AB184 &gt;= 30, AB184 &lt;= 39), "Some discomfort",
        IF(AND(AB184 &gt;= 40, AB184 &lt;= 45), "Great discomfort",
            IF(AB184 &gt; 45, "Dangerous",
                IF(AB184 &gt; 54, "Heat Stroke Imminent", "")
            ))))</f>
        <v>No discomfort</v>
      </c>
    </row>
    <row r="185" spans="1:32" x14ac:dyDescent="0.3">
      <c r="A185">
        <v>1</v>
      </c>
      <c r="B185" s="1">
        <v>44479</v>
      </c>
      <c r="C185" t="str">
        <f t="shared" si="4"/>
        <v>Sunday</v>
      </c>
      <c r="D185" t="str">
        <f t="shared" si="5"/>
        <v>Oct</v>
      </c>
      <c r="E185">
        <v>15</v>
      </c>
      <c r="F185">
        <v>5.0999999999999996</v>
      </c>
      <c r="G185" s="19">
        <v>9.6666666666666661</v>
      </c>
      <c r="H185">
        <v>2.1</v>
      </c>
      <c r="I185">
        <v>0.2</v>
      </c>
      <c r="J185">
        <v>1020.9</v>
      </c>
      <c r="K185">
        <v>2.5</v>
      </c>
      <c r="L185">
        <v>7</v>
      </c>
      <c r="M185">
        <v>290</v>
      </c>
      <c r="N185">
        <v>13</v>
      </c>
      <c r="O185">
        <v>13.29</v>
      </c>
      <c r="P185">
        <v>0.8</v>
      </c>
      <c r="Q185">
        <v>1.2</v>
      </c>
      <c r="R185">
        <v>0.6</v>
      </c>
      <c r="S185">
        <v>0.6</v>
      </c>
      <c r="T185">
        <v>-8.9</v>
      </c>
      <c r="U185">
        <v>5.7</v>
      </c>
      <c r="V185">
        <v>844</v>
      </c>
      <c r="W185" s="4">
        <v>8.1111111111111107</v>
      </c>
      <c r="X185" s="4">
        <v>11.997361514891777</v>
      </c>
      <c r="Y185" s="4">
        <v>10.801362929456264</v>
      </c>
      <c r="Z185" s="4">
        <v>22.82983355710445</v>
      </c>
      <c r="AA185" s="4">
        <v>90.03115323355911</v>
      </c>
      <c r="AB185" s="4">
        <v>10.120942750517294</v>
      </c>
      <c r="AC185" s="13">
        <v>6599.13</v>
      </c>
      <c r="AD185" t="str">
        <f>IF(I185="","",IF(I185&lt;=0,"No rainfall",IF(I185&lt;=0.49,"Trace (Intermittent) rainfall",IF(I185&lt;=0.99,"Light rainfall",IF(I185&lt;=3,"Moderate rainfall",IF(I185&lt;=6,"Heavy rainfall",IF(I185&lt;=12,"Intense rainfall",IF(I185&lt;=20,"Torrential rainfall",IF(I185&lt;=32,"Deluge rainfall","Extreme rainfall")))))))))</f>
        <v>Trace (Intermittent) rainfall</v>
      </c>
      <c r="AE185" t="str">
        <f>IF(AND(I185&gt;=0,I185&lt;=0.99),"Non-Rainy",IF(AND(I185&gt;=1,I185&lt;=32),"Rainy",IF(I185 &gt;32, "Storm", " ")))</f>
        <v>Non-Rainy</v>
      </c>
      <c r="AF185" t="str">
        <f>IF(AB185 &lt; 29, "No discomfort",
    IF(AND(AB185 &gt;= 30, AB185 &lt;= 39), "Some discomfort",
        IF(AND(AB185 &gt;= 40, AB185 &lt;= 45), "Great discomfort",
            IF(AB185 &gt; 45, "Dangerous",
                IF(AB185 &gt; 54, "Heat Stroke Imminent", "")
            ))))</f>
        <v>No discomfort</v>
      </c>
    </row>
    <row r="186" spans="1:32" x14ac:dyDescent="0.3">
      <c r="A186">
        <v>1</v>
      </c>
      <c r="B186" s="1">
        <v>44480</v>
      </c>
      <c r="C186" t="str">
        <f t="shared" si="4"/>
        <v>Monday</v>
      </c>
      <c r="D186" t="str">
        <f t="shared" si="5"/>
        <v>Oct</v>
      </c>
      <c r="E186">
        <v>15.1</v>
      </c>
      <c r="F186">
        <v>3.2</v>
      </c>
      <c r="G186" s="19">
        <v>9.1666666666666661</v>
      </c>
      <c r="H186">
        <v>-0.4</v>
      </c>
      <c r="I186">
        <v>0.2</v>
      </c>
      <c r="J186">
        <v>1020.1</v>
      </c>
      <c r="K186">
        <v>2.1</v>
      </c>
      <c r="L186">
        <v>5</v>
      </c>
      <c r="M186">
        <v>220</v>
      </c>
      <c r="N186">
        <v>9</v>
      </c>
      <c r="O186">
        <v>12.19</v>
      </c>
      <c r="P186">
        <v>0.8</v>
      </c>
      <c r="Q186">
        <v>1.2</v>
      </c>
      <c r="R186">
        <v>1.2</v>
      </c>
      <c r="S186">
        <v>1.2</v>
      </c>
      <c r="T186">
        <v>-7.8</v>
      </c>
      <c r="U186">
        <v>6.7</v>
      </c>
      <c r="V186">
        <v>971</v>
      </c>
      <c r="W186" s="4">
        <v>7.6111111111111125</v>
      </c>
      <c r="X186" s="4">
        <v>11.600827625759919</v>
      </c>
      <c r="Y186" s="4">
        <v>10.439898316342587</v>
      </c>
      <c r="Z186" s="4">
        <v>22.087908111472331</v>
      </c>
      <c r="AA186" s="4">
        <v>89.992702703042838</v>
      </c>
      <c r="AB186" s="4">
        <v>9.4182972174908137</v>
      </c>
      <c r="AC186" s="13">
        <v>3248.43</v>
      </c>
      <c r="AD186" t="str">
        <f>IF(I186="","",IF(I186&lt;=0,"No rainfall",IF(I186&lt;=0.49,"Trace (Intermittent) rainfall",IF(I186&lt;=0.99,"Light rainfall",IF(I186&lt;=3,"Moderate rainfall",IF(I186&lt;=6,"Heavy rainfall",IF(I186&lt;=12,"Intense rainfall",IF(I186&lt;=20,"Torrential rainfall",IF(I186&lt;=32,"Deluge rainfall","Extreme rainfall")))))))))</f>
        <v>Trace (Intermittent) rainfall</v>
      </c>
      <c r="AE186" t="str">
        <f>IF(AND(I186&gt;=0,I186&lt;=0.99),"Non-Rainy",IF(AND(I186&gt;=1,I186&lt;=32),"Rainy",IF(I186 &gt;32, "Storm", " ")))</f>
        <v>Non-Rainy</v>
      </c>
      <c r="AF186" t="str">
        <f>IF(AB186 &lt; 29, "No discomfort",
    IF(AND(AB186 &gt;= 30, AB186 &lt;= 39), "Some discomfort",
        IF(AND(AB186 &gt;= 40, AB186 &lt;= 45), "Great discomfort",
            IF(AB186 &gt; 45, "Dangerous",
                IF(AB186 &gt; 54, "Heat Stroke Imminent", "")
            ))))</f>
        <v>No discomfort</v>
      </c>
    </row>
    <row r="187" spans="1:32" x14ac:dyDescent="0.3">
      <c r="A187">
        <v>1</v>
      </c>
      <c r="B187" s="1">
        <v>44481</v>
      </c>
      <c r="C187" t="str">
        <f t="shared" si="4"/>
        <v>Tuesday</v>
      </c>
      <c r="D187" t="str">
        <f t="shared" si="5"/>
        <v>Oct</v>
      </c>
      <c r="E187">
        <v>13.6</v>
      </c>
      <c r="F187">
        <v>10.4</v>
      </c>
      <c r="G187" s="19">
        <v>11.444444444444445</v>
      </c>
      <c r="H187">
        <v>4</v>
      </c>
      <c r="I187">
        <v>0</v>
      </c>
      <c r="J187">
        <v>1017.3</v>
      </c>
      <c r="K187">
        <v>2.9</v>
      </c>
      <c r="L187">
        <v>6</v>
      </c>
      <c r="M187">
        <v>290</v>
      </c>
      <c r="N187">
        <v>12</v>
      </c>
      <c r="O187">
        <v>13.125</v>
      </c>
      <c r="P187">
        <v>0.7</v>
      </c>
      <c r="Q187">
        <v>0.9</v>
      </c>
      <c r="R187">
        <v>1.9</v>
      </c>
      <c r="S187">
        <v>1.9</v>
      </c>
      <c r="T187">
        <v>-6.7</v>
      </c>
      <c r="U187">
        <v>0.1</v>
      </c>
      <c r="V187">
        <v>370</v>
      </c>
      <c r="W187" s="4">
        <v>9.6666666666666661</v>
      </c>
      <c r="X187" s="4">
        <v>13.50550697859453</v>
      </c>
      <c r="Y187" s="4">
        <v>11.997361514891777</v>
      </c>
      <c r="Z187" s="4">
        <v>25.646577104275256</v>
      </c>
      <c r="AA187" s="4">
        <v>88.833107368030838</v>
      </c>
      <c r="AB187" s="4">
        <v>12.570337203195217</v>
      </c>
      <c r="AC187" s="13">
        <v>3515.3</v>
      </c>
      <c r="AD187" t="str">
        <f>IF(I187="","",IF(I187&lt;=0,"No rainfall",IF(I187&lt;=0.49,"Trace (Intermittent) rainfall",IF(I187&lt;=0.99,"Light rainfall",IF(I187&lt;=3,"Moderate rainfall",IF(I187&lt;=6,"Heavy rainfall",IF(I187&lt;=12,"Intense rainfall",IF(I187&lt;=20,"Torrential rainfall",IF(I187&lt;=32,"Deluge rainfall","Extreme rainfall")))))))))</f>
        <v>No rainfall</v>
      </c>
      <c r="AE187" t="str">
        <f>IF(AND(I187&gt;=0,I187&lt;=0.99),"Non-Rainy",IF(AND(I187&gt;=1,I187&lt;=32),"Rainy",IF(I187 &gt;32, "Storm", " ")))</f>
        <v>Non-Rainy</v>
      </c>
      <c r="AF187" t="str">
        <f>IF(AB187 &lt; 29, "No discomfort",
    IF(AND(AB187 &gt;= 30, AB187 &lt;= 39), "Some discomfort",
        IF(AND(AB187 &gt;= 40, AB187 &lt;= 45), "Great discomfort",
            IF(AB187 &gt; 45, "Dangerous",
                IF(AB187 &gt; 54, "Heat Stroke Imminent", "")
            ))))</f>
        <v>No discomfort</v>
      </c>
    </row>
    <row r="188" spans="1:32" x14ac:dyDescent="0.3">
      <c r="A188">
        <v>1</v>
      </c>
      <c r="B188" s="1">
        <v>44482</v>
      </c>
      <c r="C188" t="str">
        <f t="shared" si="4"/>
        <v>Wednesday</v>
      </c>
      <c r="D188" t="str">
        <f t="shared" si="5"/>
        <v>Oct</v>
      </c>
      <c r="E188">
        <v>12.8</v>
      </c>
      <c r="F188">
        <v>10.8</v>
      </c>
      <c r="G188" s="19">
        <v>11.777777777777779</v>
      </c>
      <c r="H188">
        <v>10.5</v>
      </c>
      <c r="I188">
        <v>0</v>
      </c>
      <c r="J188">
        <v>1015</v>
      </c>
      <c r="K188">
        <v>2.8</v>
      </c>
      <c r="L188">
        <v>6</v>
      </c>
      <c r="M188">
        <v>200</v>
      </c>
      <c r="N188">
        <v>11</v>
      </c>
      <c r="O188">
        <v>13.323</v>
      </c>
      <c r="P188">
        <v>0.7</v>
      </c>
      <c r="Q188">
        <v>1</v>
      </c>
      <c r="R188">
        <v>2.6</v>
      </c>
      <c r="S188">
        <v>2.6</v>
      </c>
      <c r="T188">
        <v>-5.7</v>
      </c>
      <c r="U188">
        <v>0</v>
      </c>
      <c r="V188">
        <v>350</v>
      </c>
      <c r="W188" s="4">
        <v>8.8333333333333339</v>
      </c>
      <c r="X188" s="4">
        <v>13.806115838513405</v>
      </c>
      <c r="Y188" s="4">
        <v>11.34292078505614</v>
      </c>
      <c r="Z188" s="4">
        <v>26.207108859794221</v>
      </c>
      <c r="AA188" s="4">
        <v>82.158667345192342</v>
      </c>
      <c r="AB188" s="4">
        <v>12.535957657041831</v>
      </c>
      <c r="AC188" s="13">
        <v>3466.65</v>
      </c>
      <c r="AD188" t="str">
        <f>IF(I188="","",IF(I188&lt;=0,"No rainfall",IF(I188&lt;=0.49,"Trace (Intermittent) rainfall",IF(I188&lt;=0.99,"Light rainfall",IF(I188&lt;=3,"Moderate rainfall",IF(I188&lt;=6,"Heavy rainfall",IF(I188&lt;=12,"Intense rainfall",IF(I188&lt;=20,"Torrential rainfall",IF(I188&lt;=32,"Deluge rainfall","Extreme rainfall")))))))))</f>
        <v>No rainfall</v>
      </c>
      <c r="AE188" t="str">
        <f>IF(AND(I188&gt;=0,I188&lt;=0.99),"Non-Rainy",IF(AND(I188&gt;=1,I188&lt;=32),"Rainy",IF(I188 &gt;32, "Storm", " ")))</f>
        <v>Non-Rainy</v>
      </c>
      <c r="AF188" t="str">
        <f>IF(AB188 &lt; 29, "No discomfort",
    IF(AND(AB188 &gt;= 30, AB188 &lt;= 39), "Some discomfort",
        IF(AND(AB188 &gt;= 40, AB188 &lt;= 45), "Great discomfort",
            IF(AB188 &gt; 45, "Dangerous",
                IF(AB188 &gt; 54, "Heat Stroke Imminent", "")
            ))))</f>
        <v>No discomfort</v>
      </c>
    </row>
    <row r="189" spans="1:32" x14ac:dyDescent="0.3">
      <c r="A189">
        <v>1</v>
      </c>
      <c r="B189" s="1">
        <v>44483</v>
      </c>
      <c r="C189" t="str">
        <f t="shared" si="4"/>
        <v>Thursday</v>
      </c>
      <c r="D189" t="str">
        <f t="shared" si="5"/>
        <v>Oct</v>
      </c>
      <c r="E189">
        <v>14.9</v>
      </c>
      <c r="F189">
        <v>10.199999999999999</v>
      </c>
      <c r="G189" s="19">
        <v>12.444444444444445</v>
      </c>
      <c r="H189">
        <v>9.8000000000000007</v>
      </c>
      <c r="I189">
        <v>0.3</v>
      </c>
      <c r="J189">
        <v>1009.8</v>
      </c>
      <c r="K189">
        <v>5</v>
      </c>
      <c r="L189">
        <v>10</v>
      </c>
      <c r="M189">
        <v>210</v>
      </c>
      <c r="N189">
        <v>17</v>
      </c>
      <c r="O189">
        <v>13.068</v>
      </c>
      <c r="P189">
        <v>0.9</v>
      </c>
      <c r="Q189">
        <v>1.2</v>
      </c>
      <c r="R189">
        <v>3.2</v>
      </c>
      <c r="S189">
        <v>3.2</v>
      </c>
      <c r="T189">
        <v>-4.8</v>
      </c>
      <c r="U189">
        <v>0</v>
      </c>
      <c r="V189">
        <v>432</v>
      </c>
      <c r="W189" s="4">
        <v>8.7222222222222232</v>
      </c>
      <c r="X189" s="4">
        <v>14.425016372614399</v>
      </c>
      <c r="Y189" s="4">
        <v>11.258080182327955</v>
      </c>
      <c r="Z189" s="4">
        <v>27.360234766608123</v>
      </c>
      <c r="AA189" s="4">
        <v>78.045527932302321</v>
      </c>
      <c r="AB189" s="4">
        <v>13.154991580565376</v>
      </c>
      <c r="AC189" s="13">
        <v>4204.2299999999996</v>
      </c>
      <c r="AD189" t="str">
        <f>IF(I189="","",IF(I189&lt;=0,"No rainfall",IF(I189&lt;=0.49,"Trace (Intermittent) rainfall",IF(I189&lt;=0.99,"Light rainfall",IF(I189&lt;=3,"Moderate rainfall",IF(I189&lt;=6,"Heavy rainfall",IF(I189&lt;=12,"Intense rainfall",IF(I189&lt;=20,"Torrential rainfall",IF(I189&lt;=32,"Deluge rainfall","Extreme rainfall")))))))))</f>
        <v>Trace (Intermittent) rainfall</v>
      </c>
      <c r="AE189" t="str">
        <f>IF(AND(I189&gt;=0,I189&lt;=0.99),"Non-Rainy",IF(AND(I189&gt;=1,I189&lt;=32),"Rainy",IF(I189 &gt;32, "Storm", " ")))</f>
        <v>Non-Rainy</v>
      </c>
      <c r="AF189" t="str">
        <f>IF(AB189 &lt; 29, "No discomfort",
    IF(AND(AB189 &gt;= 30, AB189 &lt;= 39), "Some discomfort",
        IF(AND(AB189 &gt;= 40, AB189 &lt;= 45), "Great discomfort",
            IF(AB189 &gt; 45, "Dangerous",
                IF(AB189 &gt; 54, "Heat Stroke Imminent", "")
            ))))</f>
        <v>No discomfort</v>
      </c>
    </row>
    <row r="190" spans="1:32" x14ac:dyDescent="0.3">
      <c r="A190">
        <v>1</v>
      </c>
      <c r="B190" s="1">
        <v>44484</v>
      </c>
      <c r="C190" t="str">
        <f t="shared" si="4"/>
        <v>Friday</v>
      </c>
      <c r="D190" t="str">
        <f t="shared" si="5"/>
        <v>Oct</v>
      </c>
      <c r="E190">
        <v>14.1</v>
      </c>
      <c r="F190">
        <v>6.2</v>
      </c>
      <c r="G190" s="19">
        <v>10.555555555555555</v>
      </c>
      <c r="H190">
        <v>1.5</v>
      </c>
      <c r="I190">
        <v>0.1</v>
      </c>
      <c r="J190">
        <v>1008.7</v>
      </c>
      <c r="K190">
        <v>3</v>
      </c>
      <c r="L190">
        <v>6</v>
      </c>
      <c r="M190">
        <v>0</v>
      </c>
      <c r="N190">
        <v>11</v>
      </c>
      <c r="O190">
        <v>13.298</v>
      </c>
      <c r="P190">
        <v>0.8</v>
      </c>
      <c r="Q190">
        <v>1.1000000000000001</v>
      </c>
      <c r="R190">
        <v>3.8</v>
      </c>
      <c r="S190">
        <v>3.8</v>
      </c>
      <c r="T190">
        <v>-3.9</v>
      </c>
      <c r="U190">
        <v>4.4000000000000004</v>
      </c>
      <c r="V190">
        <v>934</v>
      </c>
      <c r="W190" s="4">
        <v>7.2777777777777777</v>
      </c>
      <c r="X190" s="4">
        <v>12.731816877645175</v>
      </c>
      <c r="Y190" s="4">
        <v>10.204879612354032</v>
      </c>
      <c r="Z190" s="4">
        <v>24.202539326231385</v>
      </c>
      <c r="AA190" s="4">
        <v>80.152579246344658</v>
      </c>
      <c r="AB190" s="4">
        <v>10.675514257426803</v>
      </c>
      <c r="AC190" s="13">
        <v>7579.64</v>
      </c>
      <c r="AD190" t="str">
        <f>IF(I190="","",IF(I190&lt;=0,"No rainfall",IF(I190&lt;=0.49,"Trace (Intermittent) rainfall",IF(I190&lt;=0.99,"Light rainfall",IF(I190&lt;=3,"Moderate rainfall",IF(I190&lt;=6,"Heavy rainfall",IF(I190&lt;=12,"Intense rainfall",IF(I190&lt;=20,"Torrential rainfall",IF(I190&lt;=32,"Deluge rainfall","Extreme rainfall")))))))))</f>
        <v>Trace (Intermittent) rainfall</v>
      </c>
      <c r="AE190" t="str">
        <f>IF(AND(I190&gt;=0,I190&lt;=0.99),"Non-Rainy",IF(AND(I190&gt;=1,I190&lt;=32),"Rainy",IF(I190 &gt;32, "Storm", " ")))</f>
        <v>Non-Rainy</v>
      </c>
      <c r="AF190" t="str">
        <f>IF(AB190 &lt; 29, "No discomfort",
    IF(AND(AB190 &gt;= 30, AB190 &lt;= 39), "Some discomfort",
        IF(AND(AB190 &gt;= 40, AB190 &lt;= 45), "Great discomfort",
            IF(AB190 &gt; 45, "Dangerous",
                IF(AB190 &gt; 54, "Heat Stroke Imminent", "")
            ))))</f>
        <v>No discomfort</v>
      </c>
    </row>
    <row r="191" spans="1:32" x14ac:dyDescent="0.3">
      <c r="A191">
        <v>1</v>
      </c>
      <c r="B191" s="1">
        <v>44485</v>
      </c>
      <c r="C191" t="str">
        <f t="shared" si="4"/>
        <v>Saturday</v>
      </c>
      <c r="D191" t="str">
        <f t="shared" si="5"/>
        <v>Oct</v>
      </c>
      <c r="E191">
        <v>14.5</v>
      </c>
      <c r="F191">
        <v>9.4</v>
      </c>
      <c r="G191" s="19">
        <v>12.222222222222221</v>
      </c>
      <c r="H191">
        <v>7.1</v>
      </c>
      <c r="I191">
        <v>6.1</v>
      </c>
      <c r="J191">
        <v>1002.5</v>
      </c>
      <c r="K191">
        <v>6.7</v>
      </c>
      <c r="L191">
        <v>13</v>
      </c>
      <c r="M191">
        <v>160</v>
      </c>
      <c r="N191">
        <v>20</v>
      </c>
      <c r="O191">
        <v>13.233000000000001</v>
      </c>
      <c r="P191">
        <v>0.7</v>
      </c>
      <c r="Q191">
        <v>0.9</v>
      </c>
      <c r="R191">
        <v>0</v>
      </c>
      <c r="S191">
        <v>-1.6</v>
      </c>
      <c r="T191">
        <v>-9.1</v>
      </c>
      <c r="U191">
        <v>1.4</v>
      </c>
      <c r="V191">
        <v>318</v>
      </c>
      <c r="W191" s="4">
        <v>9.6111111111111089</v>
      </c>
      <c r="X191" s="4">
        <v>14.21606291456888</v>
      </c>
      <c r="Y191" s="4">
        <v>11.952721395669423</v>
      </c>
      <c r="Z191" s="4">
        <v>26.971051073136341</v>
      </c>
      <c r="AA191" s="4">
        <v>84.078984930631222</v>
      </c>
      <c r="AB191" s="4">
        <v>13.323016959648903</v>
      </c>
      <c r="AC191" s="13">
        <v>14174.76</v>
      </c>
      <c r="AD191" t="str">
        <f>IF(I191="","",IF(I191&lt;=0,"No rainfall",IF(I191&lt;=0.49,"Trace (Intermittent) rainfall",IF(I191&lt;=0.99,"Light rainfall",IF(I191&lt;=3,"Moderate rainfall",IF(I191&lt;=6,"Heavy rainfall",IF(I191&lt;=12,"Intense rainfall",IF(I191&lt;=20,"Torrential rainfall",IF(I191&lt;=32,"Deluge rainfall","Extreme rainfall")))))))))</f>
        <v>Intense rainfall</v>
      </c>
      <c r="AE191" t="str">
        <f>IF(AND(I191&gt;=0,I191&lt;=0.99),"Non-Rainy",IF(AND(I191&gt;=1,I191&lt;=32),"Rainy",IF(I191 &gt;32, "Storm", " ")))</f>
        <v>Rainy</v>
      </c>
      <c r="AF191" t="str">
        <f>IF(AB191 &lt; 29, "No discomfort",
    IF(AND(AB191 &gt;= 30, AB191 &lt;= 39), "Some discomfort",
        IF(AND(AB191 &gt;= 40, AB191 &lt;= 45), "Great discomfort",
            IF(AB191 &gt; 45, "Dangerous",
                IF(AB191 &gt; 54, "Heat Stroke Imminent", "")
            ))))</f>
        <v>No discomfort</v>
      </c>
    </row>
    <row r="192" spans="1:32" x14ac:dyDescent="0.3">
      <c r="A192">
        <v>1</v>
      </c>
      <c r="B192" s="1">
        <v>44486</v>
      </c>
      <c r="C192" t="str">
        <f t="shared" si="4"/>
        <v>Sunday</v>
      </c>
      <c r="D192" t="str">
        <f t="shared" si="5"/>
        <v>Oct</v>
      </c>
      <c r="E192">
        <v>16.3</v>
      </c>
      <c r="F192">
        <v>10.8</v>
      </c>
      <c r="G192" s="19">
        <v>14.777777777777779</v>
      </c>
      <c r="H192">
        <v>11.2</v>
      </c>
      <c r="I192">
        <v>1</v>
      </c>
      <c r="J192">
        <v>997.7</v>
      </c>
      <c r="K192">
        <v>6.3</v>
      </c>
      <c r="L192">
        <v>11</v>
      </c>
      <c r="M192">
        <v>210</v>
      </c>
      <c r="N192">
        <v>18</v>
      </c>
      <c r="O192">
        <v>14.012</v>
      </c>
      <c r="P192">
        <v>0.7</v>
      </c>
      <c r="Q192">
        <v>1</v>
      </c>
      <c r="R192">
        <v>0</v>
      </c>
      <c r="S192">
        <v>-0.3</v>
      </c>
      <c r="T192">
        <v>-9</v>
      </c>
      <c r="U192">
        <v>0.1</v>
      </c>
      <c r="V192">
        <v>483</v>
      </c>
      <c r="W192" s="4">
        <v>12.722222222222221</v>
      </c>
      <c r="X192" s="4">
        <v>16.787309186712466</v>
      </c>
      <c r="Y192" s="4">
        <v>14.689997485656143</v>
      </c>
      <c r="Z192" s="4">
        <v>31.750999657555322</v>
      </c>
      <c r="AA192" s="4">
        <v>87.506564168625715</v>
      </c>
      <c r="AB192" s="4">
        <v>17.421724038061544</v>
      </c>
      <c r="AD192" t="str">
        <f>IF(I192="","",IF(I192&lt;=0,"No rainfall",IF(I192&lt;=0.49,"Trace (Intermittent) rainfall",IF(I192&lt;=0.99,"Light rainfall",IF(I192&lt;=3,"Moderate rainfall",IF(I192&lt;=6,"Heavy rainfall",IF(I192&lt;=12,"Intense rainfall",IF(I192&lt;=20,"Torrential rainfall",IF(I192&lt;=32,"Deluge rainfall","Extreme rainfall")))))))))</f>
        <v>Moderate rainfall</v>
      </c>
      <c r="AE192" t="str">
        <f>IF(AND(I192&gt;=0,I192&lt;=0.99),"Non-Rainy",IF(AND(I192&gt;=1,I192&lt;=32),"Rainy",IF(I192 &gt;32, "Storm", " ")))</f>
        <v>Rainy</v>
      </c>
      <c r="AF192" t="str">
        <f>IF(AB192 &lt; 29, "No discomfort",
    IF(AND(AB192 &gt;= 30, AB192 &lt;= 39), "Some discomfort",
        IF(AND(AB192 &gt;= 40, AB192 &lt;= 45), "Great discomfort",
            IF(AB192 &gt; 45, "Dangerous",
                IF(AB192 &gt; 54, "Heat Stroke Imminent", "")
            ))))</f>
        <v>No discomfort</v>
      </c>
    </row>
    <row r="193" spans="1:32" x14ac:dyDescent="0.3">
      <c r="A193">
        <v>1</v>
      </c>
      <c r="B193" s="1">
        <v>44487</v>
      </c>
      <c r="C193" t="str">
        <f t="shared" si="4"/>
        <v>Monday</v>
      </c>
      <c r="D193" t="str">
        <f t="shared" si="5"/>
        <v>Oct</v>
      </c>
      <c r="E193">
        <v>19.2</v>
      </c>
      <c r="F193">
        <v>12.4</v>
      </c>
      <c r="G193" s="19">
        <v>16.111111111111111</v>
      </c>
      <c r="H193">
        <v>7.7</v>
      </c>
      <c r="I193">
        <v>2.4</v>
      </c>
      <c r="J193">
        <v>995.4</v>
      </c>
      <c r="K193">
        <v>7.5</v>
      </c>
      <c r="L193">
        <v>14</v>
      </c>
      <c r="M193">
        <v>170</v>
      </c>
      <c r="N193">
        <v>23</v>
      </c>
      <c r="O193">
        <v>14.404999999999999</v>
      </c>
      <c r="P193">
        <v>0.9</v>
      </c>
      <c r="Q193">
        <v>1.2</v>
      </c>
      <c r="R193">
        <v>0</v>
      </c>
      <c r="S193">
        <v>-1.5</v>
      </c>
      <c r="T193">
        <v>-10</v>
      </c>
      <c r="U193">
        <v>2.2999999999999998</v>
      </c>
      <c r="V193">
        <v>478</v>
      </c>
      <c r="W193" s="4">
        <v>13.444444444444446</v>
      </c>
      <c r="X193" s="4">
        <v>18.284133453489865</v>
      </c>
      <c r="Y193" s="4">
        <v>15.399050289888974</v>
      </c>
      <c r="Z193" s="4">
        <v>34.525041898057133</v>
      </c>
      <c r="AA193" s="4">
        <v>84.220837312636107</v>
      </c>
      <c r="AB193" s="4">
        <v>19.156127441765967</v>
      </c>
      <c r="AC193" s="13">
        <v>3123.99</v>
      </c>
      <c r="AD193" t="str">
        <f>IF(I193="","",IF(I193&lt;=0,"No rainfall",IF(I193&lt;=0.49,"Trace (Intermittent) rainfall",IF(I193&lt;=0.99,"Light rainfall",IF(I193&lt;=3,"Moderate rainfall",IF(I193&lt;=6,"Heavy rainfall",IF(I193&lt;=12,"Intense rainfall",IF(I193&lt;=20,"Torrential rainfall",IF(I193&lt;=32,"Deluge rainfall","Extreme rainfall")))))))))</f>
        <v>Moderate rainfall</v>
      </c>
      <c r="AE193" t="str">
        <f>IF(AND(I193&gt;=0,I193&lt;=0.99),"Non-Rainy",IF(AND(I193&gt;=1,I193&lt;=32),"Rainy",IF(I193 &gt;32, "Storm", " ")))</f>
        <v>Rainy</v>
      </c>
      <c r="AF193" t="str">
        <f>IF(AB193 &lt; 29, "No discomfort",
    IF(AND(AB193 &gt;= 30, AB193 &lt;= 39), "Some discomfort",
        IF(AND(AB193 &gt;= 40, AB193 &lt;= 45), "Great discomfort",
            IF(AB193 &gt; 45, "Dangerous",
                IF(AB193 &gt; 54, "Heat Stroke Imminent", "")
            ))))</f>
        <v>No discomfort</v>
      </c>
    </row>
    <row r="194" spans="1:32" x14ac:dyDescent="0.3">
      <c r="A194">
        <v>1</v>
      </c>
      <c r="B194" s="1">
        <v>44488</v>
      </c>
      <c r="C194" t="str">
        <f t="shared" si="4"/>
        <v>Tuesday</v>
      </c>
      <c r="D194" t="str">
        <f t="shared" si="5"/>
        <v>Oct</v>
      </c>
      <c r="E194">
        <v>19.3</v>
      </c>
      <c r="F194">
        <v>9.3000000000000007</v>
      </c>
      <c r="G194" s="19">
        <v>15.333333333333334</v>
      </c>
      <c r="H194">
        <v>8.6999999999999993</v>
      </c>
      <c r="I194">
        <v>1.3</v>
      </c>
      <c r="J194">
        <v>991.1</v>
      </c>
      <c r="K194">
        <v>8</v>
      </c>
      <c r="L194">
        <v>14</v>
      </c>
      <c r="M194">
        <v>200</v>
      </c>
      <c r="N194">
        <v>24</v>
      </c>
      <c r="O194">
        <v>14.561999999999999</v>
      </c>
      <c r="P194">
        <v>0.8</v>
      </c>
      <c r="Q194">
        <v>1.1000000000000001</v>
      </c>
      <c r="R194">
        <v>0</v>
      </c>
      <c r="S194">
        <v>-0.5</v>
      </c>
      <c r="T194">
        <v>-10</v>
      </c>
      <c r="U194">
        <v>2</v>
      </c>
      <c r="V194">
        <v>412</v>
      </c>
      <c r="W194" s="4">
        <v>13.055555555555555</v>
      </c>
      <c r="X194" s="4">
        <v>17.397391457005114</v>
      </c>
      <c r="Y194" s="4">
        <v>15.013608614275258</v>
      </c>
      <c r="Z194" s="4">
        <v>32.882378130985259</v>
      </c>
      <c r="AA194" s="4">
        <v>86.298044459015628</v>
      </c>
      <c r="AB194" s="4">
        <v>18.160261322994693</v>
      </c>
      <c r="AC194" s="13">
        <v>4171.8999999999996</v>
      </c>
      <c r="AD194" t="str">
        <f>IF(I194="","",IF(I194&lt;=0,"No rainfall",IF(I194&lt;=0.49,"Trace (Intermittent) rainfall",IF(I194&lt;=0.99,"Light rainfall",IF(I194&lt;=3,"Moderate rainfall",IF(I194&lt;=6,"Heavy rainfall",IF(I194&lt;=12,"Intense rainfall",IF(I194&lt;=20,"Torrential rainfall",IF(I194&lt;=32,"Deluge rainfall","Extreme rainfall")))))))))</f>
        <v>Moderate rainfall</v>
      </c>
      <c r="AE194" t="str">
        <f>IF(AND(I194&gt;=0,I194&lt;=0.99),"Non-Rainy",IF(AND(I194&gt;=1,I194&lt;=32),"Rainy",IF(I194 &gt;32, "Storm", " ")))</f>
        <v>Rainy</v>
      </c>
      <c r="AF194" t="str">
        <f>IF(AB194 &lt; 29, "No discomfort",
    IF(AND(AB194 &gt;= 30, AB194 &lt;= 39), "Some discomfort",
        IF(AND(AB194 &gt;= 40, AB194 &lt;= 45), "Great discomfort",
            IF(AB194 &gt; 45, "Dangerous",
                IF(AB194 &gt; 54, "Heat Stroke Imminent", "")
            ))))</f>
        <v>No discomfort</v>
      </c>
    </row>
    <row r="195" spans="1:32" x14ac:dyDescent="0.3">
      <c r="A195">
        <v>1</v>
      </c>
      <c r="B195" s="1">
        <v>44489</v>
      </c>
      <c r="C195" t="str">
        <f t="shared" si="4"/>
        <v>Wednesday</v>
      </c>
      <c r="D195" t="str">
        <f t="shared" si="5"/>
        <v>Oct</v>
      </c>
      <c r="E195">
        <v>13.2</v>
      </c>
      <c r="F195">
        <v>6.8</v>
      </c>
      <c r="G195" s="19">
        <v>9.6111111111111089</v>
      </c>
      <c r="H195">
        <v>1.3</v>
      </c>
      <c r="I195">
        <v>0.3</v>
      </c>
      <c r="J195">
        <v>986.3</v>
      </c>
      <c r="K195">
        <v>3.8</v>
      </c>
      <c r="L195">
        <v>11</v>
      </c>
      <c r="M195">
        <v>310</v>
      </c>
      <c r="N195">
        <v>22</v>
      </c>
      <c r="O195">
        <v>12.565</v>
      </c>
      <c r="P195">
        <v>0.7</v>
      </c>
      <c r="Q195">
        <v>1</v>
      </c>
      <c r="R195">
        <v>0.4</v>
      </c>
      <c r="S195">
        <v>0.4</v>
      </c>
      <c r="T195">
        <v>-9</v>
      </c>
      <c r="U195">
        <v>3.7</v>
      </c>
      <c r="V195">
        <v>676</v>
      </c>
      <c r="W195" s="4">
        <v>6.8333333333333321</v>
      </c>
      <c r="X195" s="4">
        <v>11.952721395669423</v>
      </c>
      <c r="Y195" s="4">
        <v>9.8987746971215245</v>
      </c>
      <c r="Z195" s="4">
        <v>22.746339157373878</v>
      </c>
      <c r="AA195" s="4">
        <v>82.816074845582349</v>
      </c>
      <c r="AB195" s="4">
        <v>9.5596725997881489</v>
      </c>
      <c r="AC195" s="13">
        <v>4340.99</v>
      </c>
      <c r="AD195" t="str">
        <f>IF(I195="","",IF(I195&lt;=0,"No rainfall",IF(I195&lt;=0.49,"Trace (Intermittent) rainfall",IF(I195&lt;=0.99,"Light rainfall",IF(I195&lt;=3,"Moderate rainfall",IF(I195&lt;=6,"Heavy rainfall",IF(I195&lt;=12,"Intense rainfall",IF(I195&lt;=20,"Torrential rainfall",IF(I195&lt;=32,"Deluge rainfall","Extreme rainfall")))))))))</f>
        <v>Trace (Intermittent) rainfall</v>
      </c>
      <c r="AE195" t="str">
        <f>IF(AND(I195&gt;=0,I195&lt;=0.99),"Non-Rainy",IF(AND(I195&gt;=1,I195&lt;=32),"Rainy",IF(I195 &gt;32, "Storm", " ")))</f>
        <v>Non-Rainy</v>
      </c>
      <c r="AF195" t="str">
        <f>IF(AB195 &lt; 29, "No discomfort",
    IF(AND(AB195 &gt;= 30, AB195 &lt;= 39), "Some discomfort",
        IF(AND(AB195 &gt;= 40, AB195 &lt;= 45), "Great discomfort",
            IF(AB195 &gt; 45, "Dangerous",
                IF(AB195 &gt; 54, "Heat Stroke Imminent", "")
            ))))</f>
        <v>No discomfort</v>
      </c>
    </row>
    <row r="196" spans="1:32" x14ac:dyDescent="0.3">
      <c r="A196">
        <v>1</v>
      </c>
      <c r="B196" s="1">
        <v>44490</v>
      </c>
      <c r="C196" t="str">
        <f t="shared" si="4"/>
        <v>Thursday</v>
      </c>
      <c r="D196" t="str">
        <f t="shared" si="5"/>
        <v>Oct</v>
      </c>
      <c r="E196">
        <v>11.2</v>
      </c>
      <c r="F196">
        <v>2.8</v>
      </c>
      <c r="G196" s="19">
        <v>7.1111111111111098</v>
      </c>
      <c r="H196">
        <v>-1.5</v>
      </c>
      <c r="I196">
        <v>0</v>
      </c>
      <c r="J196">
        <v>998.2</v>
      </c>
      <c r="K196">
        <v>5.6</v>
      </c>
      <c r="L196">
        <v>11</v>
      </c>
      <c r="M196">
        <v>290</v>
      </c>
      <c r="N196">
        <v>17</v>
      </c>
      <c r="O196">
        <v>10.688000000000001</v>
      </c>
      <c r="P196">
        <v>0.8</v>
      </c>
      <c r="Q196">
        <v>1.1000000000000001</v>
      </c>
      <c r="R196">
        <v>1.2</v>
      </c>
      <c r="S196">
        <v>1.2</v>
      </c>
      <c r="T196">
        <v>-7.8</v>
      </c>
      <c r="U196">
        <v>7.6</v>
      </c>
      <c r="V196">
        <v>928</v>
      </c>
      <c r="W196" s="4">
        <v>3.3888888888888897</v>
      </c>
      <c r="X196" s="4">
        <v>10.089127169965568</v>
      </c>
      <c r="Y196" s="4">
        <v>7.787947651681133</v>
      </c>
      <c r="Z196" s="4">
        <v>19.254026324071692</v>
      </c>
      <c r="AA196" s="4">
        <v>77.191490606493289</v>
      </c>
      <c r="AB196" s="4">
        <v>5.880959740324208</v>
      </c>
      <c r="AC196" s="13">
        <v>5277.06</v>
      </c>
      <c r="AD196" t="str">
        <f>IF(I196="","",IF(I196&lt;=0,"No rainfall",IF(I196&lt;=0.49,"Trace (Intermittent) rainfall",IF(I196&lt;=0.99,"Light rainfall",IF(I196&lt;=3,"Moderate rainfall",IF(I196&lt;=6,"Heavy rainfall",IF(I196&lt;=12,"Intense rainfall",IF(I196&lt;=20,"Torrential rainfall",IF(I196&lt;=32,"Deluge rainfall","Extreme rainfall")))))))))</f>
        <v>No rainfall</v>
      </c>
      <c r="AE196" t="str">
        <f>IF(AND(I196&gt;=0,I196&lt;=0.99),"Non-Rainy",IF(AND(I196&gt;=1,I196&lt;=32),"Rainy",IF(I196 &gt;32, "Storm", " ")))</f>
        <v>Non-Rainy</v>
      </c>
      <c r="AF196" t="str">
        <f>IF(AB196 &lt; 29, "No discomfort",
    IF(AND(AB196 &gt;= 30, AB196 &lt;= 39), "Some discomfort",
        IF(AND(AB196 &gt;= 40, AB196 &lt;= 45), "Great discomfort",
            IF(AB196 &gt; 45, "Dangerous",
                IF(AB196 &gt; 54, "Heat Stroke Imminent", "")
            ))))</f>
        <v>No discomfort</v>
      </c>
    </row>
    <row r="197" spans="1:32" x14ac:dyDescent="0.3">
      <c r="A197">
        <v>1</v>
      </c>
      <c r="B197" s="1">
        <v>44491</v>
      </c>
      <c r="C197" t="str">
        <f t="shared" si="4"/>
        <v>Friday</v>
      </c>
      <c r="D197" t="str">
        <f t="shared" si="5"/>
        <v>Oct</v>
      </c>
      <c r="E197">
        <v>12.7</v>
      </c>
      <c r="F197">
        <v>6.8</v>
      </c>
      <c r="G197" s="19">
        <v>9.5</v>
      </c>
      <c r="H197">
        <v>0.5</v>
      </c>
      <c r="I197">
        <v>0</v>
      </c>
      <c r="J197">
        <v>1008.3</v>
      </c>
      <c r="K197">
        <v>5.0999999999999996</v>
      </c>
      <c r="L197">
        <v>8</v>
      </c>
      <c r="M197">
        <v>180</v>
      </c>
      <c r="N197">
        <v>15</v>
      </c>
      <c r="O197">
        <v>11.375</v>
      </c>
      <c r="P197">
        <v>0.8</v>
      </c>
      <c r="Q197">
        <v>1.1000000000000001</v>
      </c>
      <c r="R197">
        <v>2</v>
      </c>
      <c r="S197">
        <v>2</v>
      </c>
      <c r="T197">
        <v>-6.7</v>
      </c>
      <c r="U197">
        <v>2.6</v>
      </c>
      <c r="V197">
        <v>643</v>
      </c>
      <c r="W197" s="4">
        <v>6.5555555555555536</v>
      </c>
      <c r="X197" s="4">
        <v>11.863879198044042</v>
      </c>
      <c r="Y197" s="4">
        <v>9.711592878115308</v>
      </c>
      <c r="Z197" s="4">
        <v>22.580148309758012</v>
      </c>
      <c r="AA197" s="4">
        <v>81.858494308644225</v>
      </c>
      <c r="AB197" s="4">
        <v>9.3438097992235463</v>
      </c>
      <c r="AC197" s="13">
        <v>8019.26</v>
      </c>
      <c r="AD197" t="str">
        <f>IF(I197="","",IF(I197&lt;=0,"No rainfall",IF(I197&lt;=0.49,"Trace (Intermittent) rainfall",IF(I197&lt;=0.99,"Light rainfall",IF(I197&lt;=3,"Moderate rainfall",IF(I197&lt;=6,"Heavy rainfall",IF(I197&lt;=12,"Intense rainfall",IF(I197&lt;=20,"Torrential rainfall",IF(I197&lt;=32,"Deluge rainfall","Extreme rainfall")))))))))</f>
        <v>No rainfall</v>
      </c>
      <c r="AE197" t="str">
        <f>IF(AND(I197&gt;=0,I197&lt;=0.99),"Non-Rainy",IF(AND(I197&gt;=1,I197&lt;=32),"Rainy",IF(I197 &gt;32, "Storm", " ")))</f>
        <v>Non-Rainy</v>
      </c>
      <c r="AF197" t="str">
        <f>IF(AB197 &lt; 29, "No discomfort",
    IF(AND(AB197 &gt;= 30, AB197 &lt;= 39), "Some discomfort",
        IF(AND(AB197 &gt;= 40, AB197 &lt;= 45), "Great discomfort",
            IF(AB197 &gt; 45, "Dangerous",
                IF(AB197 &gt; 54, "Heat Stroke Imminent", "")
            ))))</f>
        <v>No discomfort</v>
      </c>
    </row>
    <row r="198" spans="1:32" x14ac:dyDescent="0.3">
      <c r="A198">
        <v>1</v>
      </c>
      <c r="B198" s="1">
        <v>44492</v>
      </c>
      <c r="C198" t="str">
        <f t="shared" si="4"/>
        <v>Saturday</v>
      </c>
      <c r="D198" t="str">
        <f t="shared" si="5"/>
        <v>Oct</v>
      </c>
      <c r="E198">
        <v>13.7</v>
      </c>
      <c r="F198">
        <v>8.3000000000000007</v>
      </c>
      <c r="G198" s="19">
        <v>11.722222222222221</v>
      </c>
      <c r="H198">
        <v>4.8</v>
      </c>
      <c r="I198">
        <v>6</v>
      </c>
      <c r="J198">
        <v>1001.7</v>
      </c>
      <c r="K198">
        <v>11.1</v>
      </c>
      <c r="L198">
        <v>17</v>
      </c>
      <c r="M198">
        <v>160</v>
      </c>
      <c r="N198">
        <v>25</v>
      </c>
      <c r="O198">
        <v>11.505000000000001</v>
      </c>
      <c r="P198">
        <v>0.9</v>
      </c>
      <c r="Q198">
        <v>1.1000000000000001</v>
      </c>
      <c r="R198">
        <v>0</v>
      </c>
      <c r="S198">
        <v>-3.2</v>
      </c>
      <c r="T198">
        <v>-10</v>
      </c>
      <c r="U198">
        <v>0.4</v>
      </c>
      <c r="V198">
        <v>312</v>
      </c>
      <c r="W198" s="4">
        <v>7.7777777777777777</v>
      </c>
      <c r="X198" s="4">
        <v>13.755609888749932</v>
      </c>
      <c r="Y198" s="4">
        <v>10.559184775027518</v>
      </c>
      <c r="Z198" s="4">
        <v>26.11295315024271</v>
      </c>
      <c r="AA198" s="4">
        <v>76.762752509166305</v>
      </c>
      <c r="AB198" s="4">
        <v>12.040710071061726</v>
      </c>
      <c r="AC198" s="13">
        <v>7618.1</v>
      </c>
      <c r="AD198" t="str">
        <f>IF(I198="","",IF(I198&lt;=0,"No rainfall",IF(I198&lt;=0.49,"Trace (Intermittent) rainfall",IF(I198&lt;=0.99,"Light rainfall",IF(I198&lt;=3,"Moderate rainfall",IF(I198&lt;=6,"Heavy rainfall",IF(I198&lt;=12,"Intense rainfall",IF(I198&lt;=20,"Torrential rainfall",IF(I198&lt;=32,"Deluge rainfall","Extreme rainfall")))))))))</f>
        <v>Heavy rainfall</v>
      </c>
      <c r="AE198" t="str">
        <f>IF(AND(I198&gt;=0,I198&lt;=0.99),"Non-Rainy",IF(AND(I198&gt;=1,I198&lt;=32),"Rainy",IF(I198 &gt;32, "Storm", " ")))</f>
        <v>Rainy</v>
      </c>
      <c r="AF198" t="str">
        <f>IF(AB198 &lt; 29, "No discomfort",
    IF(AND(AB198 &gt;= 30, AB198 &lt;= 39), "Some discomfort",
        IF(AND(AB198 &gt;= 40, AB198 &lt;= 45), "Great discomfort",
            IF(AB198 &gt; 45, "Dangerous",
                IF(AB198 &gt; 54, "Heat Stroke Imminent", "")
            ))))</f>
        <v>No discomfort</v>
      </c>
    </row>
    <row r="199" spans="1:32" x14ac:dyDescent="0.3">
      <c r="A199">
        <v>1</v>
      </c>
      <c r="B199" s="1">
        <v>44493</v>
      </c>
      <c r="C199" t="str">
        <f t="shared" si="4"/>
        <v>Sunday</v>
      </c>
      <c r="D199" t="str">
        <f t="shared" si="5"/>
        <v>Oct</v>
      </c>
      <c r="E199">
        <v>15.6</v>
      </c>
      <c r="F199">
        <v>8.1999999999999993</v>
      </c>
      <c r="G199" s="19">
        <v>13.111111111111111</v>
      </c>
      <c r="H199">
        <v>6.8</v>
      </c>
      <c r="I199">
        <v>5.2</v>
      </c>
      <c r="J199">
        <v>994.5</v>
      </c>
      <c r="K199">
        <v>8.1</v>
      </c>
      <c r="L199">
        <v>14</v>
      </c>
      <c r="M199">
        <v>170</v>
      </c>
      <c r="N199">
        <v>23</v>
      </c>
      <c r="O199">
        <v>12.202</v>
      </c>
      <c r="P199">
        <v>0.8</v>
      </c>
      <c r="Q199">
        <v>1.1000000000000001</v>
      </c>
      <c r="R199">
        <v>0</v>
      </c>
      <c r="S199">
        <v>-4.4000000000000004</v>
      </c>
      <c r="T199">
        <v>-10</v>
      </c>
      <c r="U199">
        <v>7.5</v>
      </c>
      <c r="V199">
        <v>740</v>
      </c>
      <c r="W199" s="4">
        <v>9.4444444444444446</v>
      </c>
      <c r="X199" s="4">
        <v>15.068147845543994</v>
      </c>
      <c r="Y199" s="4">
        <v>11.819676303271381</v>
      </c>
      <c r="Z199" s="4">
        <v>28.557246321935466</v>
      </c>
      <c r="AA199" s="4">
        <v>78.44146755413432</v>
      </c>
      <c r="AB199" s="4">
        <v>14.137117648087477</v>
      </c>
      <c r="AC199" s="13">
        <v>6521.21</v>
      </c>
      <c r="AD199" t="str">
        <f>IF(I199="","",IF(I199&lt;=0,"No rainfall",IF(I199&lt;=0.49,"Trace (Intermittent) rainfall",IF(I199&lt;=0.99,"Light rainfall",IF(I199&lt;=3,"Moderate rainfall",IF(I199&lt;=6,"Heavy rainfall",IF(I199&lt;=12,"Intense rainfall",IF(I199&lt;=20,"Torrential rainfall",IF(I199&lt;=32,"Deluge rainfall","Extreme rainfall")))))))))</f>
        <v>Heavy rainfall</v>
      </c>
      <c r="AE199" t="str">
        <f>IF(AND(I199&gt;=0,I199&lt;=0.99),"Non-Rainy",IF(AND(I199&gt;=1,I199&lt;=32),"Rainy",IF(I199 &gt;32, "Storm", " ")))</f>
        <v>Rainy</v>
      </c>
      <c r="AF199" t="str">
        <f>IF(AB199 &lt; 29, "No discomfort",
    IF(AND(AB199 &gt;= 30, AB199 &lt;= 39), "Some discomfort",
        IF(AND(AB199 &gt;= 40, AB199 &lt;= 45), "Great discomfort",
            IF(AB199 &gt; 45, "Dangerous",
                IF(AB199 &gt; 54, "Heat Stroke Imminent", "")
            ))))</f>
        <v>No discomfort</v>
      </c>
    </row>
    <row r="200" spans="1:32" x14ac:dyDescent="0.3">
      <c r="A200">
        <v>1</v>
      </c>
      <c r="B200" s="1">
        <v>44494</v>
      </c>
      <c r="C200" t="str">
        <f t="shared" si="4"/>
        <v>Monday</v>
      </c>
      <c r="D200" t="str">
        <f t="shared" si="5"/>
        <v>Oct</v>
      </c>
      <c r="E200">
        <v>12.3</v>
      </c>
      <c r="F200">
        <v>6.9</v>
      </c>
      <c r="G200" s="19">
        <v>10</v>
      </c>
      <c r="H200">
        <v>4.8</v>
      </c>
      <c r="I200">
        <v>1.8</v>
      </c>
      <c r="J200">
        <v>997.6</v>
      </c>
      <c r="K200">
        <v>6.1</v>
      </c>
      <c r="L200">
        <v>10</v>
      </c>
      <c r="M200">
        <v>220</v>
      </c>
      <c r="N200">
        <v>17</v>
      </c>
      <c r="O200">
        <v>10.757</v>
      </c>
      <c r="P200">
        <v>0.7</v>
      </c>
      <c r="Q200">
        <v>0.9</v>
      </c>
      <c r="R200">
        <v>0</v>
      </c>
      <c r="S200">
        <v>-1.1000000000000001</v>
      </c>
      <c r="T200">
        <v>-10</v>
      </c>
      <c r="U200">
        <v>5.7</v>
      </c>
      <c r="V200">
        <v>592</v>
      </c>
      <c r="W200" s="4">
        <v>6.5000000000000018</v>
      </c>
      <c r="X200" s="4">
        <v>12.268294378187747</v>
      </c>
      <c r="Y200" s="4">
        <v>9.6745329969629505</v>
      </c>
      <c r="Z200" s="4">
        <v>23.336430839203974</v>
      </c>
      <c r="AA200" s="4">
        <v>78.85801154367195</v>
      </c>
      <c r="AB200" s="4">
        <v>9.8230753023721729</v>
      </c>
      <c r="AC200" s="13">
        <v>6695.89</v>
      </c>
      <c r="AD200" t="str">
        <f>IF(I200="","",IF(I200&lt;=0,"No rainfall",IF(I200&lt;=0.49,"Trace (Intermittent) rainfall",IF(I200&lt;=0.99,"Light rainfall",IF(I200&lt;=3,"Moderate rainfall",IF(I200&lt;=6,"Heavy rainfall",IF(I200&lt;=12,"Intense rainfall",IF(I200&lt;=20,"Torrential rainfall",IF(I200&lt;=32,"Deluge rainfall","Extreme rainfall")))))))))</f>
        <v>Moderate rainfall</v>
      </c>
      <c r="AE200" t="str">
        <f>IF(AND(I200&gt;=0,I200&lt;=0.99),"Non-Rainy",IF(AND(I200&gt;=1,I200&lt;=32),"Rainy",IF(I200 &gt;32, "Storm", " ")))</f>
        <v>Rainy</v>
      </c>
      <c r="AF200" t="str">
        <f>IF(AB200 &lt; 29, "No discomfort",
    IF(AND(AB200 &gt;= 30, AB200 &lt;= 39), "Some discomfort",
        IF(AND(AB200 &gt;= 40, AB200 &lt;= 45), "Great discomfort",
            IF(AB200 &gt; 45, "Dangerous",
                IF(AB200 &gt; 54, "Heat Stroke Imminent", "")
            ))))</f>
        <v>No discomfort</v>
      </c>
    </row>
    <row r="201" spans="1:32" x14ac:dyDescent="0.3">
      <c r="A201">
        <v>1</v>
      </c>
      <c r="B201" s="1">
        <v>44495</v>
      </c>
      <c r="C201" t="str">
        <f t="shared" si="4"/>
        <v>Tuesday</v>
      </c>
      <c r="D201" t="str">
        <f t="shared" si="5"/>
        <v>Oct</v>
      </c>
      <c r="E201">
        <v>16.7</v>
      </c>
      <c r="F201">
        <v>8.8000000000000007</v>
      </c>
      <c r="G201" s="19">
        <v>13.888888888888889</v>
      </c>
      <c r="H201">
        <v>4.9000000000000004</v>
      </c>
      <c r="I201">
        <v>3.8</v>
      </c>
      <c r="J201">
        <v>996.1</v>
      </c>
      <c r="K201">
        <v>11.7</v>
      </c>
      <c r="L201">
        <v>17</v>
      </c>
      <c r="M201">
        <v>210</v>
      </c>
      <c r="N201">
        <v>29</v>
      </c>
      <c r="O201">
        <v>12.175000000000001</v>
      </c>
      <c r="P201">
        <v>1</v>
      </c>
      <c r="Q201">
        <v>1.3</v>
      </c>
      <c r="R201">
        <v>0</v>
      </c>
      <c r="S201">
        <v>-2.8</v>
      </c>
      <c r="T201">
        <v>-10</v>
      </c>
      <c r="U201">
        <v>0.9</v>
      </c>
      <c r="V201">
        <v>311</v>
      </c>
      <c r="W201" s="4">
        <v>10.666666666666668</v>
      </c>
      <c r="X201" s="4">
        <v>15.850165572095888</v>
      </c>
      <c r="Y201" s="4">
        <v>12.826346736536793</v>
      </c>
      <c r="Z201" s="4">
        <v>30.011086315201013</v>
      </c>
      <c r="AA201" s="4">
        <v>80.922477927407215</v>
      </c>
      <c r="AB201" s="4">
        <v>15.481279612895978</v>
      </c>
      <c r="AC201" s="13">
        <v>4506.51</v>
      </c>
      <c r="AD201" t="str">
        <f>IF(I201="","",IF(I201&lt;=0,"No rainfall",IF(I201&lt;=0.49,"Trace (Intermittent) rainfall",IF(I201&lt;=0.99,"Light rainfall",IF(I201&lt;=3,"Moderate rainfall",IF(I201&lt;=6,"Heavy rainfall",IF(I201&lt;=12,"Intense rainfall",IF(I201&lt;=20,"Torrential rainfall",IF(I201&lt;=32,"Deluge rainfall","Extreme rainfall")))))))))</f>
        <v>Heavy rainfall</v>
      </c>
      <c r="AE201" t="str">
        <f>IF(AND(I201&gt;=0,I201&lt;=0.99),"Non-Rainy",IF(AND(I201&gt;=1,I201&lt;=32),"Rainy",IF(I201 &gt;32, "Storm", " ")))</f>
        <v>Rainy</v>
      </c>
      <c r="AF201" t="str">
        <f>IF(AB201 &lt; 29, "No discomfort",
    IF(AND(AB201 &gt;= 30, AB201 &lt;= 39), "Some discomfort",
        IF(AND(AB201 &gt;= 40, AB201 &lt;= 45), "Great discomfort",
            IF(AB201 &gt; 45, "Dangerous",
                IF(AB201 &gt; 54, "Heat Stroke Imminent", "")
            ))))</f>
        <v>No discomfort</v>
      </c>
    </row>
    <row r="202" spans="1:32" x14ac:dyDescent="0.3">
      <c r="A202">
        <v>1</v>
      </c>
      <c r="B202" s="1">
        <v>44496</v>
      </c>
      <c r="C202" t="str">
        <f t="shared" si="4"/>
        <v>Wednesday</v>
      </c>
      <c r="D202" t="str">
        <f t="shared" si="5"/>
        <v>Oct</v>
      </c>
      <c r="E202">
        <v>16.100000000000001</v>
      </c>
      <c r="F202">
        <v>13.2</v>
      </c>
      <c r="G202" s="19">
        <v>15.611111111111111</v>
      </c>
      <c r="H202">
        <v>13.6</v>
      </c>
      <c r="I202">
        <v>15.5</v>
      </c>
      <c r="J202">
        <v>990.8</v>
      </c>
      <c r="K202">
        <v>7.2</v>
      </c>
      <c r="L202">
        <v>13</v>
      </c>
      <c r="M202">
        <v>200</v>
      </c>
      <c r="N202">
        <v>21</v>
      </c>
      <c r="O202">
        <v>13.72</v>
      </c>
      <c r="P202">
        <v>0.5</v>
      </c>
      <c r="Q202">
        <v>0.7</v>
      </c>
      <c r="R202">
        <v>0</v>
      </c>
      <c r="S202">
        <v>-10</v>
      </c>
      <c r="T202">
        <v>-10</v>
      </c>
      <c r="U202">
        <v>0</v>
      </c>
      <c r="V202">
        <v>159</v>
      </c>
      <c r="W202" s="4">
        <v>13.444444444444446</v>
      </c>
      <c r="X202" s="4">
        <v>17.709657334762753</v>
      </c>
      <c r="Y202" s="4">
        <v>15.399050289888974</v>
      </c>
      <c r="Z202" s="4">
        <v>33.461077679838198</v>
      </c>
      <c r="AA202" s="4">
        <v>86.952841598249194</v>
      </c>
      <c r="AB202" s="4">
        <v>18.656127441765967</v>
      </c>
      <c r="AC202" s="13">
        <v>4542.34</v>
      </c>
      <c r="AD202" t="str">
        <f>IF(I202="","",IF(I202&lt;=0,"No rainfall",IF(I202&lt;=0.49,"Trace (Intermittent) rainfall",IF(I202&lt;=0.99,"Light rainfall",IF(I202&lt;=3,"Moderate rainfall",IF(I202&lt;=6,"Heavy rainfall",IF(I202&lt;=12,"Intense rainfall",IF(I202&lt;=20,"Torrential rainfall",IF(I202&lt;=32,"Deluge rainfall","Extreme rainfall")))))))))</f>
        <v>Torrential rainfall</v>
      </c>
      <c r="AE202" t="str">
        <f>IF(AND(I202&gt;=0,I202&lt;=0.99),"Non-Rainy",IF(AND(I202&gt;=1,I202&lt;=32),"Rainy",IF(I202 &gt;32, "Storm", " ")))</f>
        <v>Rainy</v>
      </c>
      <c r="AF202" t="str">
        <f>IF(AB202 &lt; 29, "No discomfort",
    IF(AND(AB202 &gt;= 30, AB202 &lt;= 39), "Some discomfort",
        IF(AND(AB202 &gt;= 40, AB202 &lt;= 45), "Great discomfort",
            IF(AB202 &gt; 45, "Dangerous",
                IF(AB202 &gt; 54, "Heat Stroke Imminent", "")
            ))))</f>
        <v>No discomfort</v>
      </c>
    </row>
    <row r="203" spans="1:32" x14ac:dyDescent="0.3">
      <c r="A203">
        <v>1</v>
      </c>
      <c r="B203" s="1">
        <v>44497</v>
      </c>
      <c r="C203" t="str">
        <f t="shared" si="4"/>
        <v>Thursday</v>
      </c>
      <c r="D203" t="str">
        <f t="shared" si="5"/>
        <v>Oct</v>
      </c>
      <c r="E203">
        <v>14.8</v>
      </c>
      <c r="F203">
        <v>7.8</v>
      </c>
      <c r="G203" s="19">
        <v>13.277777777777779</v>
      </c>
      <c r="H203">
        <v>8.3000000000000007</v>
      </c>
      <c r="I203">
        <v>6.4</v>
      </c>
      <c r="J203">
        <v>984.8</v>
      </c>
      <c r="K203">
        <v>3.2</v>
      </c>
      <c r="L203">
        <v>8</v>
      </c>
      <c r="M203">
        <v>220</v>
      </c>
      <c r="N203">
        <v>16</v>
      </c>
      <c r="O203">
        <v>13.16</v>
      </c>
      <c r="P203">
        <v>0.5</v>
      </c>
      <c r="Q203">
        <v>0.6</v>
      </c>
      <c r="R203">
        <v>0</v>
      </c>
      <c r="S203">
        <v>-5.9</v>
      </c>
      <c r="T203">
        <v>-10</v>
      </c>
      <c r="U203">
        <v>1.1000000000000001</v>
      </c>
      <c r="V203">
        <v>318</v>
      </c>
      <c r="W203" s="4">
        <v>12.222222222222221</v>
      </c>
      <c r="X203" s="4">
        <v>15.232810432562296</v>
      </c>
      <c r="Y203" s="4">
        <v>14.21606291456888</v>
      </c>
      <c r="Z203" s="4">
        <v>28.863518796737885</v>
      </c>
      <c r="AA203" s="4">
        <v>93.325279517560503</v>
      </c>
      <c r="AB203" s="4">
        <v>15.653947122999105</v>
      </c>
      <c r="AC203" s="13">
        <v>6505.9</v>
      </c>
      <c r="AD203" t="str">
        <f>IF(I203="","",IF(I203&lt;=0,"No rainfall",IF(I203&lt;=0.49,"Trace (Intermittent) rainfall",IF(I203&lt;=0.99,"Light rainfall",IF(I203&lt;=3,"Moderate rainfall",IF(I203&lt;=6,"Heavy rainfall",IF(I203&lt;=12,"Intense rainfall",IF(I203&lt;=20,"Torrential rainfall",IF(I203&lt;=32,"Deluge rainfall","Extreme rainfall")))))))))</f>
        <v>Intense rainfall</v>
      </c>
      <c r="AE203" t="str">
        <f>IF(AND(I203&gt;=0,I203&lt;=0.99),"Non-Rainy",IF(AND(I203&gt;=1,I203&lt;=32),"Rainy",IF(I203 &gt;32, "Storm", " ")))</f>
        <v>Rainy</v>
      </c>
      <c r="AF203" t="str">
        <f>IF(AB203 &lt; 29, "No discomfort",
    IF(AND(AB203 &gt;= 30, AB203 &lt;= 39), "Some discomfort",
        IF(AND(AB203 &gt;= 40, AB203 &lt;= 45), "Great discomfort",
            IF(AB203 &gt; 45, "Dangerous",
                IF(AB203 &gt; 54, "Heat Stroke Imminent", "")
            ))))</f>
        <v>No discomfort</v>
      </c>
    </row>
    <row r="204" spans="1:32" x14ac:dyDescent="0.3">
      <c r="A204">
        <v>1</v>
      </c>
      <c r="B204" s="1">
        <v>44498</v>
      </c>
      <c r="C204" t="str">
        <f t="shared" si="4"/>
        <v>Friday</v>
      </c>
      <c r="D204" t="str">
        <f t="shared" si="5"/>
        <v>Oct</v>
      </c>
      <c r="E204">
        <v>12.8</v>
      </c>
      <c r="F204">
        <v>6.9</v>
      </c>
      <c r="G204" s="19">
        <v>10.166666666666664</v>
      </c>
      <c r="H204">
        <v>4.5999999999999996</v>
      </c>
      <c r="I204">
        <v>2.2000000000000002</v>
      </c>
      <c r="J204">
        <v>978.5</v>
      </c>
      <c r="K204">
        <v>4.3</v>
      </c>
      <c r="L204">
        <v>9</v>
      </c>
      <c r="M204">
        <v>200</v>
      </c>
      <c r="N204">
        <v>14</v>
      </c>
      <c r="O204">
        <v>11.83</v>
      </c>
      <c r="P204">
        <v>0.5</v>
      </c>
      <c r="Q204">
        <v>0.7</v>
      </c>
      <c r="R204">
        <v>0</v>
      </c>
      <c r="S204">
        <v>-1.7</v>
      </c>
      <c r="T204">
        <v>-10</v>
      </c>
      <c r="U204">
        <v>3.8</v>
      </c>
      <c r="V204">
        <v>593</v>
      </c>
      <c r="W204" s="4">
        <v>8.1666666666666679</v>
      </c>
      <c r="X204" s="4">
        <v>12.405767218445934</v>
      </c>
      <c r="Y204" s="4">
        <v>10.8421977512462</v>
      </c>
      <c r="Z204" s="4">
        <v>23.593381841081793</v>
      </c>
      <c r="AA204" s="4">
        <v>87.396430711073734</v>
      </c>
      <c r="AB204" s="4">
        <v>10.643845625078423</v>
      </c>
      <c r="AC204" s="13">
        <v>8009.66</v>
      </c>
      <c r="AD204" t="str">
        <f>IF(I204="","",IF(I204&lt;=0,"No rainfall",IF(I204&lt;=0.49,"Trace (Intermittent) rainfall",IF(I204&lt;=0.99,"Light rainfall",IF(I204&lt;=3,"Moderate rainfall",IF(I204&lt;=6,"Heavy rainfall",IF(I204&lt;=12,"Intense rainfall",IF(I204&lt;=20,"Torrential rainfall",IF(I204&lt;=32,"Deluge rainfall","Extreme rainfall")))))))))</f>
        <v>Moderate rainfall</v>
      </c>
      <c r="AE204" t="str">
        <f>IF(AND(I204&gt;=0,I204&lt;=0.99),"Non-Rainy",IF(AND(I204&gt;=1,I204&lt;=32),"Rainy",IF(I204 &gt;32, "Storm", " ")))</f>
        <v>Rainy</v>
      </c>
      <c r="AF204" t="str">
        <f>IF(AB204 &lt; 29, "No discomfort",
    IF(AND(AB204 &gt;= 30, AB204 &lt;= 39), "Some discomfort",
        IF(AND(AB204 &gt;= 40, AB204 &lt;= 45), "Great discomfort",
            IF(AB204 &gt; 45, "Dangerous",
                IF(AB204 &gt; 54, "Heat Stroke Imminent", "")
            ))))</f>
        <v>No discomfort</v>
      </c>
    </row>
    <row r="205" spans="1:32" x14ac:dyDescent="0.3">
      <c r="A205">
        <v>1</v>
      </c>
      <c r="B205" s="1">
        <v>44499</v>
      </c>
      <c r="C205" t="str">
        <f t="shared" si="4"/>
        <v>Saturday</v>
      </c>
      <c r="D205" t="str">
        <f t="shared" si="5"/>
        <v>Oct</v>
      </c>
      <c r="E205">
        <v>12</v>
      </c>
      <c r="F205">
        <v>3.8</v>
      </c>
      <c r="G205" s="19">
        <v>8.4444444444444464</v>
      </c>
      <c r="H205">
        <v>-0.2</v>
      </c>
      <c r="I205">
        <v>0.5</v>
      </c>
      <c r="J205">
        <v>977.3</v>
      </c>
      <c r="K205">
        <v>5.8</v>
      </c>
      <c r="L205">
        <v>11</v>
      </c>
      <c r="M205">
        <v>100</v>
      </c>
      <c r="N205">
        <v>17</v>
      </c>
      <c r="O205">
        <v>10.257</v>
      </c>
      <c r="P205">
        <v>0.5</v>
      </c>
      <c r="Q205">
        <v>0.7</v>
      </c>
      <c r="R205">
        <v>0</v>
      </c>
      <c r="S205">
        <v>0</v>
      </c>
      <c r="T205">
        <v>-9.5</v>
      </c>
      <c r="U205">
        <v>8.9</v>
      </c>
      <c r="V205">
        <v>694</v>
      </c>
      <c r="W205" s="4">
        <v>5.7222222222222205</v>
      </c>
      <c r="X205" s="4">
        <v>11.048416930957149</v>
      </c>
      <c r="Y205" s="4">
        <v>9.168620977625384</v>
      </c>
      <c r="Z205" s="4">
        <v>21.05336444648276</v>
      </c>
      <c r="AA205" s="4">
        <v>82.985834395290922</v>
      </c>
      <c r="AB205" s="4">
        <v>7.9846403213072517</v>
      </c>
      <c r="AC205" s="13">
        <v>6750.96</v>
      </c>
      <c r="AD205" t="str">
        <f>IF(I205="","",IF(I205&lt;=0,"No rainfall",IF(I205&lt;=0.49,"Trace (Intermittent) rainfall",IF(I205&lt;=0.99,"Light rainfall",IF(I205&lt;=3,"Moderate rainfall",IF(I205&lt;=6,"Heavy rainfall",IF(I205&lt;=12,"Intense rainfall",IF(I205&lt;=20,"Torrential rainfall",IF(I205&lt;=32,"Deluge rainfall","Extreme rainfall")))))))))</f>
        <v>Light rainfall</v>
      </c>
      <c r="AE205" t="str">
        <f>IF(AND(I205&gt;=0,I205&lt;=0.99),"Non-Rainy",IF(AND(I205&gt;=1,I205&lt;=32),"Rainy",IF(I205 &gt;32, "Storm", " ")))</f>
        <v>Non-Rainy</v>
      </c>
      <c r="AF205" t="str">
        <f>IF(AB205 &lt; 29, "No discomfort",
    IF(AND(AB205 &gt;= 30, AB205 &lt;= 39), "Some discomfort",
        IF(AND(AB205 &gt;= 40, AB205 &lt;= 45), "Great discomfort",
            IF(AB205 &gt; 45, "Dangerous",
                IF(AB205 &gt; 54, "Heat Stroke Imminent", "")
            ))))</f>
        <v>No discomfort</v>
      </c>
    </row>
    <row r="206" spans="1:32" x14ac:dyDescent="0.3">
      <c r="A206">
        <v>1</v>
      </c>
      <c r="B206" s="1">
        <v>44500</v>
      </c>
      <c r="C206" t="str">
        <f t="shared" si="4"/>
        <v>Sunday</v>
      </c>
      <c r="D206" t="str">
        <f t="shared" si="5"/>
        <v>Oct</v>
      </c>
      <c r="E206">
        <v>10.4</v>
      </c>
      <c r="F206">
        <v>6.3</v>
      </c>
      <c r="G206" s="19">
        <v>9.3333333333333321</v>
      </c>
      <c r="H206">
        <v>-0.4</v>
      </c>
      <c r="I206">
        <v>12.7</v>
      </c>
      <c r="J206">
        <v>968.9</v>
      </c>
      <c r="K206">
        <v>6.9</v>
      </c>
      <c r="L206">
        <v>20</v>
      </c>
      <c r="M206">
        <v>130</v>
      </c>
      <c r="N206">
        <v>32</v>
      </c>
      <c r="O206">
        <v>10.175000000000001</v>
      </c>
      <c r="P206">
        <v>0.4</v>
      </c>
      <c r="Q206">
        <v>0.6</v>
      </c>
      <c r="R206">
        <v>0</v>
      </c>
      <c r="S206">
        <v>-10</v>
      </c>
      <c r="T206">
        <v>-10</v>
      </c>
      <c r="U206">
        <v>4.5</v>
      </c>
      <c r="V206">
        <v>386</v>
      </c>
      <c r="W206" s="4">
        <v>7.2777777777777777</v>
      </c>
      <c r="X206" s="4">
        <v>11.731704887834338</v>
      </c>
      <c r="Y206" s="4">
        <v>10.204879612354032</v>
      </c>
      <c r="Z206" s="4">
        <v>22.332846219603166</v>
      </c>
      <c r="AA206" s="4">
        <v>86.985478324948247</v>
      </c>
      <c r="AB206" s="4">
        <v>9.4532920352045799</v>
      </c>
      <c r="AC206" s="13">
        <v>6171.84</v>
      </c>
      <c r="AD206" t="str">
        <f>IF(I206="","",IF(I206&lt;=0,"No rainfall",IF(I206&lt;=0.49,"Trace (Intermittent) rainfall",IF(I206&lt;=0.99,"Light rainfall",IF(I206&lt;=3,"Moderate rainfall",IF(I206&lt;=6,"Heavy rainfall",IF(I206&lt;=12,"Intense rainfall",IF(I206&lt;=20,"Torrential rainfall",IF(I206&lt;=32,"Deluge rainfall","Extreme rainfall")))))))))</f>
        <v>Torrential rainfall</v>
      </c>
      <c r="AE206" t="str">
        <f>IF(AND(I206&gt;=0,I206&lt;=0.99),"Non-Rainy",IF(AND(I206&gt;=1,I206&lt;=32),"Rainy",IF(I206 &gt;32, "Storm", " ")))</f>
        <v>Rainy</v>
      </c>
      <c r="AF206" t="str">
        <f>IF(AB206 &lt; 29, "No discomfort",
    IF(AND(AB206 &gt;= 30, AB206 &lt;= 39), "Some discomfort",
        IF(AND(AB206 &gt;= 40, AB206 &lt;= 45), "Great discomfort",
            IF(AB206 &gt; 45, "Dangerous",
                IF(AB206 &gt; 54, "Heat Stroke Imminent", "")
            ))))</f>
        <v>No discomfort</v>
      </c>
    </row>
    <row r="207" spans="1:32" x14ac:dyDescent="0.3">
      <c r="A207">
        <v>1</v>
      </c>
      <c r="B207" s="1">
        <v>44501</v>
      </c>
      <c r="C207" t="str">
        <f t="shared" si="4"/>
        <v>Monday</v>
      </c>
      <c r="D207" t="str">
        <f t="shared" si="5"/>
        <v>Nov</v>
      </c>
      <c r="E207">
        <v>11.3</v>
      </c>
      <c r="F207">
        <v>2.7</v>
      </c>
      <c r="G207" s="19">
        <v>7.4444444444444446</v>
      </c>
      <c r="H207">
        <v>5.0999999999999996</v>
      </c>
      <c r="I207">
        <v>0.8</v>
      </c>
      <c r="J207">
        <v>978.6</v>
      </c>
      <c r="K207">
        <v>6.1</v>
      </c>
      <c r="L207">
        <v>12</v>
      </c>
      <c r="M207">
        <v>270</v>
      </c>
      <c r="N207">
        <v>25</v>
      </c>
      <c r="O207">
        <v>9.468</v>
      </c>
      <c r="P207">
        <v>0.6</v>
      </c>
      <c r="Q207">
        <v>0.8</v>
      </c>
      <c r="R207">
        <v>0</v>
      </c>
      <c r="S207">
        <v>-0.2</v>
      </c>
      <c r="T207">
        <v>-9.6999999999999993</v>
      </c>
      <c r="U207">
        <v>1.5</v>
      </c>
      <c r="V207">
        <v>462</v>
      </c>
      <c r="W207" s="4">
        <v>5</v>
      </c>
      <c r="X207" s="4">
        <v>10.321799973382953</v>
      </c>
      <c r="Y207" s="4">
        <v>8.7198758860255108</v>
      </c>
      <c r="Z207" s="4">
        <v>19.690786662922584</v>
      </c>
      <c r="AA207" s="4">
        <v>84.480186677824037</v>
      </c>
      <c r="AB207" s="4">
        <v>6.7339953616144701</v>
      </c>
      <c r="AC207" s="13">
        <v>3502.95</v>
      </c>
      <c r="AD207" t="str">
        <f>IF(I207="","",IF(I207&lt;=0,"No rainfall",IF(I207&lt;=0.49,"Trace (Intermittent) rainfall",IF(I207&lt;=0.99,"Light rainfall",IF(I207&lt;=3,"Moderate rainfall",IF(I207&lt;=6,"Heavy rainfall",IF(I207&lt;=12,"Intense rainfall",IF(I207&lt;=20,"Torrential rainfall",IF(I207&lt;=32,"Deluge rainfall","Extreme rainfall")))))))))</f>
        <v>Light rainfall</v>
      </c>
      <c r="AE207" t="str">
        <f>IF(AND(I207&gt;=0,I207&lt;=0.99),"Non-Rainy",IF(AND(I207&gt;=1,I207&lt;=32),"Rainy",IF(I207 &gt;32, "Storm", " ")))</f>
        <v>Non-Rainy</v>
      </c>
      <c r="AF207" t="str">
        <f>IF(AB207 &lt; 29, "No discomfort",
    IF(AND(AB207 &gt;= 30, AB207 &lt;= 39), "Some discomfort",
        IF(AND(AB207 &gt;= 40, AB207 &lt;= 45), "Great discomfort",
            IF(AB207 &gt; 45, "Dangerous",
                IF(AB207 &gt; 54, "Heat Stroke Imminent", "")
            ))))</f>
        <v>No discomfort</v>
      </c>
    </row>
    <row r="208" spans="1:32" x14ac:dyDescent="0.3">
      <c r="A208">
        <v>1</v>
      </c>
      <c r="B208" s="1">
        <v>44502</v>
      </c>
      <c r="C208" t="str">
        <f t="shared" si="4"/>
        <v>Tuesday</v>
      </c>
      <c r="D208" t="str">
        <f t="shared" si="5"/>
        <v>Nov</v>
      </c>
      <c r="E208">
        <v>11.3</v>
      </c>
      <c r="F208">
        <v>0.2</v>
      </c>
      <c r="G208" s="19">
        <v>5.6666666666666679</v>
      </c>
      <c r="H208">
        <v>-2.2000000000000002</v>
      </c>
      <c r="I208">
        <v>0.2</v>
      </c>
      <c r="J208">
        <v>988.3</v>
      </c>
      <c r="K208">
        <v>4.2</v>
      </c>
      <c r="L208">
        <v>7</v>
      </c>
      <c r="M208">
        <v>270</v>
      </c>
      <c r="N208">
        <v>12</v>
      </c>
      <c r="O208">
        <v>8.4390000000000001</v>
      </c>
      <c r="P208">
        <v>0.4</v>
      </c>
      <c r="Q208">
        <v>0.6</v>
      </c>
      <c r="R208">
        <v>0.2</v>
      </c>
      <c r="S208">
        <v>0.2</v>
      </c>
      <c r="T208">
        <v>-9</v>
      </c>
      <c r="U208">
        <v>5.2</v>
      </c>
      <c r="V208">
        <v>676</v>
      </c>
      <c r="W208" s="4">
        <v>4.3888888888888884</v>
      </c>
      <c r="X208" s="4">
        <v>9.1333935706754907</v>
      </c>
      <c r="Y208" s="4">
        <v>8.3554126147773218</v>
      </c>
      <c r="Z208" s="4">
        <v>17.457606052350712</v>
      </c>
      <c r="AA208" s="4">
        <v>91.482016515788544</v>
      </c>
      <c r="AB208" s="4">
        <v>4.7528366413967511</v>
      </c>
      <c r="AC208" s="13">
        <v>3651.26</v>
      </c>
      <c r="AD208" t="str">
        <f>IF(I208="","",IF(I208&lt;=0,"No rainfall",IF(I208&lt;=0.49,"Trace (Intermittent) rainfall",IF(I208&lt;=0.99,"Light rainfall",IF(I208&lt;=3,"Moderate rainfall",IF(I208&lt;=6,"Heavy rainfall",IF(I208&lt;=12,"Intense rainfall",IF(I208&lt;=20,"Torrential rainfall",IF(I208&lt;=32,"Deluge rainfall","Extreme rainfall")))))))))</f>
        <v>Trace (Intermittent) rainfall</v>
      </c>
      <c r="AE208" t="str">
        <f>IF(AND(I208&gt;=0,I208&lt;=0.99),"Non-Rainy",IF(AND(I208&gt;=1,I208&lt;=32),"Rainy",IF(I208 &gt;32, "Storm", " ")))</f>
        <v>Non-Rainy</v>
      </c>
      <c r="AF208" t="str">
        <f>IF(AB208 &lt; 29, "No discomfort",
    IF(AND(AB208 &gt;= 30, AB208 &lt;= 39), "Some discomfort",
        IF(AND(AB208 &gt;= 40, AB208 &lt;= 45), "Great discomfort",
            IF(AB208 &gt; 45, "Dangerous",
                IF(AB208 &gt; 54, "Heat Stroke Imminent", "")
            ))))</f>
        <v>No discomfort</v>
      </c>
    </row>
    <row r="209" spans="1:32" x14ac:dyDescent="0.3">
      <c r="A209">
        <v>1</v>
      </c>
      <c r="B209" s="1">
        <v>44503</v>
      </c>
      <c r="C209" t="str">
        <f t="shared" si="4"/>
        <v>Wednesday</v>
      </c>
      <c r="D209" t="str">
        <f t="shared" si="5"/>
        <v>Nov</v>
      </c>
      <c r="E209">
        <v>9.6</v>
      </c>
      <c r="F209">
        <v>3.2</v>
      </c>
      <c r="G209" s="19">
        <v>6.1111111111111107</v>
      </c>
      <c r="H209">
        <v>-1.8</v>
      </c>
      <c r="I209">
        <v>0.3</v>
      </c>
      <c r="J209">
        <v>999.8</v>
      </c>
      <c r="K209">
        <v>5.2</v>
      </c>
      <c r="L209">
        <v>10</v>
      </c>
      <c r="M209">
        <v>330</v>
      </c>
      <c r="N209">
        <v>19</v>
      </c>
      <c r="O209">
        <v>7.899</v>
      </c>
      <c r="P209">
        <v>0.5</v>
      </c>
      <c r="Q209">
        <v>0.6</v>
      </c>
      <c r="R209">
        <v>0.3</v>
      </c>
      <c r="S209">
        <v>0.3</v>
      </c>
      <c r="T209">
        <v>-8.4</v>
      </c>
      <c r="U209">
        <v>1.8</v>
      </c>
      <c r="V209">
        <v>457</v>
      </c>
      <c r="W209" s="4">
        <v>4.1111111111111107</v>
      </c>
      <c r="X209" s="4">
        <v>9.4185840551983819</v>
      </c>
      <c r="Y209" s="4">
        <v>8.1942376377838002</v>
      </c>
      <c r="Z209" s="4">
        <v>17.994065650943231</v>
      </c>
      <c r="AA209" s="4">
        <v>87.000738006485918</v>
      </c>
      <c r="AB209" s="4">
        <v>5.1073951951527343</v>
      </c>
      <c r="AC209" s="13">
        <v>3870.1</v>
      </c>
      <c r="AD209" t="str">
        <f>IF(I209="","",IF(I209&lt;=0,"No rainfall",IF(I209&lt;=0.49,"Trace (Intermittent) rainfall",IF(I209&lt;=0.99,"Light rainfall",IF(I209&lt;=3,"Moderate rainfall",IF(I209&lt;=6,"Heavy rainfall",IF(I209&lt;=12,"Intense rainfall",IF(I209&lt;=20,"Torrential rainfall",IF(I209&lt;=32,"Deluge rainfall","Extreme rainfall")))))))))</f>
        <v>Trace (Intermittent) rainfall</v>
      </c>
      <c r="AE209" t="str">
        <f>IF(AND(I209&gt;=0,I209&lt;=0.99),"Non-Rainy",IF(AND(I209&gt;=1,I209&lt;=32),"Rainy",IF(I209 &gt;32, "Storm", " ")))</f>
        <v>Non-Rainy</v>
      </c>
      <c r="AF209" t="str">
        <f>IF(AB209 &lt; 29, "No discomfort",
    IF(AND(AB209 &gt;= 30, AB209 &lt;= 39), "Some discomfort",
        IF(AND(AB209 &gt;= 40, AB209 &lt;= 45), "Great discomfort",
            IF(AB209 &gt; 45, "Dangerous",
                IF(AB209 &gt; 54, "Heat Stroke Imminent", "")
            ))))</f>
        <v>No discomfort</v>
      </c>
    </row>
    <row r="210" spans="1:32" x14ac:dyDescent="0.3">
      <c r="A210">
        <v>1</v>
      </c>
      <c r="B210" s="1">
        <v>44504</v>
      </c>
      <c r="C210" t="str">
        <f t="shared" si="4"/>
        <v>Thursday</v>
      </c>
      <c r="D210" t="str">
        <f t="shared" si="5"/>
        <v>Nov</v>
      </c>
      <c r="E210">
        <v>9.5</v>
      </c>
      <c r="F210">
        <v>0.8</v>
      </c>
      <c r="G210" s="19">
        <v>6.1666666666666679</v>
      </c>
      <c r="H210">
        <v>-4.7</v>
      </c>
      <c r="I210">
        <v>0.1</v>
      </c>
      <c r="J210">
        <v>1010.1</v>
      </c>
      <c r="K210">
        <v>4.3</v>
      </c>
      <c r="L210">
        <v>7</v>
      </c>
      <c r="M210">
        <v>300</v>
      </c>
      <c r="N210">
        <v>14</v>
      </c>
      <c r="O210">
        <v>7.4710000000000001</v>
      </c>
      <c r="P210">
        <v>0.3</v>
      </c>
      <c r="Q210">
        <v>0.5</v>
      </c>
      <c r="R210">
        <v>0.6</v>
      </c>
      <c r="S210">
        <v>0.6</v>
      </c>
      <c r="T210">
        <v>-7.7</v>
      </c>
      <c r="U210">
        <v>6.2</v>
      </c>
      <c r="V210">
        <v>517</v>
      </c>
      <c r="W210" s="4">
        <v>3.6666666666666674</v>
      </c>
      <c r="X210" s="4">
        <v>9.45477887812544</v>
      </c>
      <c r="Y210" s="4">
        <v>7.9420588349074803</v>
      </c>
      <c r="Z210" s="4">
        <v>18.062124910016959</v>
      </c>
      <c r="AA210" s="4">
        <v>84.000471478843508</v>
      </c>
      <c r="AB210" s="4">
        <v>5.0223800879099887</v>
      </c>
      <c r="AC210" s="13">
        <v>4561.71</v>
      </c>
      <c r="AD210" t="str">
        <f>IF(I210="","",IF(I210&lt;=0,"No rainfall",IF(I210&lt;=0.49,"Trace (Intermittent) rainfall",IF(I210&lt;=0.99,"Light rainfall",IF(I210&lt;=3,"Moderate rainfall",IF(I210&lt;=6,"Heavy rainfall",IF(I210&lt;=12,"Intense rainfall",IF(I210&lt;=20,"Torrential rainfall",IF(I210&lt;=32,"Deluge rainfall","Extreme rainfall")))))))))</f>
        <v>Trace (Intermittent) rainfall</v>
      </c>
      <c r="AE210" t="str">
        <f>IF(AND(I210&gt;=0,I210&lt;=0.99),"Non-Rainy",IF(AND(I210&gt;=1,I210&lt;=32),"Rainy",IF(I210 &gt;32, "Storm", " ")))</f>
        <v>Non-Rainy</v>
      </c>
      <c r="AF210" t="str">
        <f>IF(AB210 &lt; 29, "No discomfort",
    IF(AND(AB210 &gt;= 30, AB210 &lt;= 39), "Some discomfort",
        IF(AND(AB210 &gt;= 40, AB210 &lt;= 45), "Great discomfort",
            IF(AB210 &gt; 45, "Dangerous",
                IF(AB210 &gt; 54, "Heat Stroke Imminent", "")
            ))))</f>
        <v>No discomfort</v>
      </c>
    </row>
    <row r="211" spans="1:32" x14ac:dyDescent="0.3">
      <c r="A211">
        <v>1</v>
      </c>
      <c r="B211" s="1">
        <v>44505</v>
      </c>
      <c r="C211" t="str">
        <f t="shared" si="4"/>
        <v>Friday</v>
      </c>
      <c r="D211" t="str">
        <f t="shared" si="5"/>
        <v>Nov</v>
      </c>
      <c r="E211">
        <v>11.4</v>
      </c>
      <c r="F211">
        <v>6.4</v>
      </c>
      <c r="G211" s="19">
        <v>8.9444444444444446</v>
      </c>
      <c r="H211">
        <v>1.8</v>
      </c>
      <c r="I211">
        <v>0.2</v>
      </c>
      <c r="J211">
        <v>1014.3</v>
      </c>
      <c r="K211">
        <v>4.2</v>
      </c>
      <c r="L211">
        <v>8</v>
      </c>
      <c r="M211">
        <v>210</v>
      </c>
      <c r="N211">
        <v>14</v>
      </c>
      <c r="O211">
        <v>9.3070000000000004</v>
      </c>
      <c r="P211">
        <v>0.5</v>
      </c>
      <c r="Q211">
        <v>0.6</v>
      </c>
      <c r="R211">
        <v>0.8</v>
      </c>
      <c r="S211">
        <v>0.8</v>
      </c>
      <c r="T211">
        <v>-7.1</v>
      </c>
      <c r="U211">
        <v>0.1</v>
      </c>
      <c r="V211">
        <v>322</v>
      </c>
      <c r="W211" s="4">
        <v>6.8333333333333321</v>
      </c>
      <c r="X211" s="4">
        <v>11.428323439266617</v>
      </c>
      <c r="Y211" s="4">
        <v>9.8987746971215245</v>
      </c>
      <c r="Z211" s="4">
        <v>21.764968359488751</v>
      </c>
      <c r="AA211" s="4">
        <v>86.616158089385976</v>
      </c>
      <c r="AB211" s="4">
        <v>8.8930059331214846</v>
      </c>
      <c r="AC211" s="13">
        <v>7292.42</v>
      </c>
      <c r="AD211" t="str">
        <f>IF(I211="","",IF(I211&lt;=0,"No rainfall",IF(I211&lt;=0.49,"Trace (Intermittent) rainfall",IF(I211&lt;=0.99,"Light rainfall",IF(I211&lt;=3,"Moderate rainfall",IF(I211&lt;=6,"Heavy rainfall",IF(I211&lt;=12,"Intense rainfall",IF(I211&lt;=20,"Torrential rainfall",IF(I211&lt;=32,"Deluge rainfall","Extreme rainfall")))))))))</f>
        <v>Trace (Intermittent) rainfall</v>
      </c>
      <c r="AE211" t="str">
        <f>IF(AND(I211&gt;=0,I211&lt;=0.99),"Non-Rainy",IF(AND(I211&gt;=1,I211&lt;=32),"Rainy",IF(I211 &gt;32, "Storm", " ")))</f>
        <v>Non-Rainy</v>
      </c>
      <c r="AF211" t="str">
        <f>IF(AB211 &lt; 29, "No discomfort",
    IF(AND(AB211 &gt;= 30, AB211 &lt;= 39), "Some discomfort",
        IF(AND(AB211 &gt;= 40, AB211 &lt;= 45), "Great discomfort",
            IF(AB211 &gt; 45, "Dangerous",
                IF(AB211 &gt; 54, "Heat Stroke Imminent", "")
            ))))</f>
        <v>No discomfort</v>
      </c>
    </row>
    <row r="212" spans="1:32" x14ac:dyDescent="0.3">
      <c r="A212">
        <v>1</v>
      </c>
      <c r="B212" s="1">
        <v>44506</v>
      </c>
      <c r="C212" t="str">
        <f t="shared" si="4"/>
        <v>Saturday</v>
      </c>
      <c r="D212" t="str">
        <f t="shared" si="5"/>
        <v>Nov</v>
      </c>
      <c r="E212">
        <v>13.9</v>
      </c>
      <c r="F212">
        <v>7.3</v>
      </c>
      <c r="G212" s="19">
        <v>9.9444444444444446</v>
      </c>
      <c r="H212">
        <v>7.5</v>
      </c>
      <c r="I212">
        <v>1.8</v>
      </c>
      <c r="J212">
        <v>1008.5</v>
      </c>
      <c r="K212">
        <v>9</v>
      </c>
      <c r="L212">
        <v>15</v>
      </c>
      <c r="M212">
        <v>210</v>
      </c>
      <c r="N212">
        <v>27</v>
      </c>
      <c r="O212">
        <v>10.035</v>
      </c>
      <c r="P212">
        <v>0.6</v>
      </c>
      <c r="Q212">
        <v>0.8</v>
      </c>
      <c r="R212">
        <v>0</v>
      </c>
      <c r="S212">
        <v>-0.3</v>
      </c>
      <c r="T212">
        <v>-7.9</v>
      </c>
      <c r="U212">
        <v>0.5</v>
      </c>
      <c r="V212">
        <v>216</v>
      </c>
      <c r="W212" s="4">
        <v>7.6111111111111125</v>
      </c>
      <c r="X212" s="4">
        <v>12.222768726226711</v>
      </c>
      <c r="Y212" s="4">
        <v>10.439898316342587</v>
      </c>
      <c r="Z212" s="4">
        <v>23.251324011328347</v>
      </c>
      <c r="AA212" s="4">
        <v>85.4135306834484</v>
      </c>
      <c r="AB212" s="4">
        <v>10.196074995268592</v>
      </c>
      <c r="AC212" s="13">
        <v>7313.74</v>
      </c>
      <c r="AD212" t="str">
        <f>IF(I212="","",IF(I212&lt;=0,"No rainfall",IF(I212&lt;=0.49,"Trace (Intermittent) rainfall",IF(I212&lt;=0.99,"Light rainfall",IF(I212&lt;=3,"Moderate rainfall",IF(I212&lt;=6,"Heavy rainfall",IF(I212&lt;=12,"Intense rainfall",IF(I212&lt;=20,"Torrential rainfall",IF(I212&lt;=32,"Deluge rainfall","Extreme rainfall")))))))))</f>
        <v>Moderate rainfall</v>
      </c>
      <c r="AE212" t="str">
        <f>IF(AND(I212&gt;=0,I212&lt;=0.99),"Non-Rainy",IF(AND(I212&gt;=1,I212&lt;=32),"Rainy",IF(I212 &gt;32, "Storm", " ")))</f>
        <v>Rainy</v>
      </c>
      <c r="AF212" t="str">
        <f>IF(AB212 &lt; 29, "No discomfort",
    IF(AND(AB212 &gt;= 30, AB212 &lt;= 39), "Some discomfort",
        IF(AND(AB212 &gt;= 40, AB212 &lt;= 45), "Great discomfort",
            IF(AB212 &gt; 45, "Dangerous",
                IF(AB212 &gt; 54, "Heat Stroke Imminent", "")
            ))))</f>
        <v>No discomfort</v>
      </c>
    </row>
    <row r="213" spans="1:32" x14ac:dyDescent="0.3">
      <c r="A213">
        <v>1</v>
      </c>
      <c r="B213" s="1">
        <v>44507</v>
      </c>
      <c r="C213" t="str">
        <f t="shared" si="4"/>
        <v>Sunday</v>
      </c>
      <c r="D213" t="str">
        <f t="shared" si="5"/>
        <v>Nov</v>
      </c>
      <c r="E213">
        <v>11.5</v>
      </c>
      <c r="F213">
        <v>4.9000000000000004</v>
      </c>
      <c r="G213" s="19">
        <v>7.7777777777777777</v>
      </c>
      <c r="H213">
        <v>3.1</v>
      </c>
      <c r="I213">
        <v>0</v>
      </c>
      <c r="J213">
        <v>1010.7</v>
      </c>
      <c r="K213">
        <v>4.2</v>
      </c>
      <c r="L213">
        <v>11</v>
      </c>
      <c r="M213">
        <v>270</v>
      </c>
      <c r="N213">
        <v>20</v>
      </c>
      <c r="O213">
        <v>8.7550000000000008</v>
      </c>
      <c r="P213">
        <v>0.4</v>
      </c>
      <c r="Q213">
        <v>0.6</v>
      </c>
      <c r="R213">
        <v>0.4</v>
      </c>
      <c r="S213">
        <v>0.4</v>
      </c>
      <c r="T213">
        <v>-7.1</v>
      </c>
      <c r="U213">
        <v>5</v>
      </c>
      <c r="V213">
        <v>520</v>
      </c>
      <c r="W213" s="4">
        <v>4.2777777777777795</v>
      </c>
      <c r="X213" s="4">
        <v>10.559184775027518</v>
      </c>
      <c r="Y213" s="4">
        <v>8.2906101421051162</v>
      </c>
      <c r="Z213" s="4">
        <v>20.136167466194131</v>
      </c>
      <c r="AA213" s="4">
        <v>78.515627093792489</v>
      </c>
      <c r="AB213" s="4">
        <v>6.8278039535394166</v>
      </c>
      <c r="AC213" s="13">
        <v>5922.66</v>
      </c>
      <c r="AD213" t="str">
        <f>IF(I213="","",IF(I213&lt;=0,"No rainfall",IF(I213&lt;=0.49,"Trace (Intermittent) rainfall",IF(I213&lt;=0.99,"Light rainfall",IF(I213&lt;=3,"Moderate rainfall",IF(I213&lt;=6,"Heavy rainfall",IF(I213&lt;=12,"Intense rainfall",IF(I213&lt;=20,"Torrential rainfall",IF(I213&lt;=32,"Deluge rainfall","Extreme rainfall")))))))))</f>
        <v>No rainfall</v>
      </c>
      <c r="AE213" t="str">
        <f>IF(AND(I213&gt;=0,I213&lt;=0.99),"Non-Rainy",IF(AND(I213&gt;=1,I213&lt;=32),"Rainy",IF(I213 &gt;32, "Storm", " ")))</f>
        <v>Non-Rainy</v>
      </c>
      <c r="AF213" t="str">
        <f>IF(AB213 &lt; 29, "No discomfort",
    IF(AND(AB213 &gt;= 30, AB213 &lt;= 39), "Some discomfort",
        IF(AND(AB213 &gt;= 40, AB213 &lt;= 45), "Great discomfort",
            IF(AB213 &gt; 45, "Dangerous",
                IF(AB213 &gt; 54, "Heat Stroke Imminent", "")
            ))))</f>
        <v>No discomfort</v>
      </c>
    </row>
    <row r="214" spans="1:32" x14ac:dyDescent="0.3">
      <c r="A214">
        <v>1</v>
      </c>
      <c r="B214" s="1">
        <v>44508</v>
      </c>
      <c r="C214" t="str">
        <f t="shared" si="4"/>
        <v>Monday</v>
      </c>
      <c r="D214" t="str">
        <f t="shared" si="5"/>
        <v>Nov</v>
      </c>
      <c r="E214">
        <v>16.5</v>
      </c>
      <c r="F214">
        <v>8</v>
      </c>
      <c r="G214" s="19">
        <v>12.055555555555557</v>
      </c>
      <c r="H214">
        <v>1.1000000000000001</v>
      </c>
      <c r="I214">
        <v>5.7</v>
      </c>
      <c r="J214">
        <v>1006.3</v>
      </c>
      <c r="K214">
        <v>7.7</v>
      </c>
      <c r="L214">
        <v>13</v>
      </c>
      <c r="M214">
        <v>210</v>
      </c>
      <c r="N214">
        <v>20</v>
      </c>
      <c r="O214">
        <v>10.865</v>
      </c>
      <c r="P214">
        <v>0.7</v>
      </c>
      <c r="Q214">
        <v>0.8</v>
      </c>
      <c r="R214">
        <v>0</v>
      </c>
      <c r="S214">
        <v>-4.5999999999999996</v>
      </c>
      <c r="T214">
        <v>-10</v>
      </c>
      <c r="U214">
        <v>3.4</v>
      </c>
      <c r="V214">
        <v>379</v>
      </c>
      <c r="W214" s="4">
        <v>10.166666666666664</v>
      </c>
      <c r="X214" s="4">
        <v>14.061096959931517</v>
      </c>
      <c r="Y214" s="4">
        <v>12.405767218445934</v>
      </c>
      <c r="Z214" s="4">
        <v>26.682332576713691</v>
      </c>
      <c r="AA214" s="4">
        <v>88.227591729133167</v>
      </c>
      <c r="AB214" s="4">
        <v>13.411173416973977</v>
      </c>
      <c r="AC214" s="13">
        <v>3254.25</v>
      </c>
      <c r="AD214" t="str">
        <f>IF(I214="","",IF(I214&lt;=0,"No rainfall",IF(I214&lt;=0.49,"Trace (Intermittent) rainfall",IF(I214&lt;=0.99,"Light rainfall",IF(I214&lt;=3,"Moderate rainfall",IF(I214&lt;=6,"Heavy rainfall",IF(I214&lt;=12,"Intense rainfall",IF(I214&lt;=20,"Torrential rainfall",IF(I214&lt;=32,"Deluge rainfall","Extreme rainfall")))))))))</f>
        <v>Heavy rainfall</v>
      </c>
      <c r="AE214" t="str">
        <f>IF(AND(I214&gt;=0,I214&lt;=0.99),"Non-Rainy",IF(AND(I214&gt;=1,I214&lt;=32),"Rainy",IF(I214 &gt;32, "Storm", " ")))</f>
        <v>Rainy</v>
      </c>
      <c r="AF214" t="str">
        <f>IF(AB214 &lt; 29, "No discomfort",
    IF(AND(AB214 &gt;= 30, AB214 &lt;= 39), "Some discomfort",
        IF(AND(AB214 &gt;= 40, AB214 &lt;= 45), "Great discomfort",
            IF(AB214 &gt; 45, "Dangerous",
                IF(AB214 &gt; 54, "Heat Stroke Imminent", "")
            ))))</f>
        <v>No discomfort</v>
      </c>
    </row>
    <row r="215" spans="1:32" x14ac:dyDescent="0.3">
      <c r="A215">
        <v>1</v>
      </c>
      <c r="B215" s="1">
        <v>44509</v>
      </c>
      <c r="C215" t="str">
        <f t="shared" si="4"/>
        <v>Tuesday</v>
      </c>
      <c r="D215" t="str">
        <f t="shared" si="5"/>
        <v>Nov</v>
      </c>
      <c r="E215">
        <v>13.3</v>
      </c>
      <c r="F215">
        <v>8.9</v>
      </c>
      <c r="G215" s="19">
        <v>12.277777777777779</v>
      </c>
      <c r="H215">
        <v>11</v>
      </c>
      <c r="I215">
        <v>1.9</v>
      </c>
      <c r="J215">
        <v>1005.3</v>
      </c>
      <c r="K215">
        <v>5.2</v>
      </c>
      <c r="L215">
        <v>10</v>
      </c>
      <c r="M215">
        <v>200</v>
      </c>
      <c r="N215">
        <v>18</v>
      </c>
      <c r="O215">
        <v>11.835000000000001</v>
      </c>
      <c r="P215">
        <v>0.3</v>
      </c>
      <c r="Q215">
        <v>0.4</v>
      </c>
      <c r="R215">
        <v>0</v>
      </c>
      <c r="S215">
        <v>-1.6</v>
      </c>
      <c r="T215">
        <v>-10</v>
      </c>
      <c r="U215">
        <v>2.9</v>
      </c>
      <c r="V215">
        <v>479</v>
      </c>
      <c r="W215" s="4">
        <v>9.7222222222222214</v>
      </c>
      <c r="X215" s="4">
        <v>14.268050491998395</v>
      </c>
      <c r="Y215" s="4">
        <v>12.042148193515553</v>
      </c>
      <c r="Z215" s="4">
        <v>27.06789266243991</v>
      </c>
      <c r="AA215" s="4">
        <v>84.399394298953865</v>
      </c>
      <c r="AB215" s="4">
        <v>13.428853284586596</v>
      </c>
      <c r="AC215" s="13">
        <v>3119.54</v>
      </c>
      <c r="AD215" t="str">
        <f>IF(I215="","",IF(I215&lt;=0,"No rainfall",IF(I215&lt;=0.49,"Trace (Intermittent) rainfall",IF(I215&lt;=0.99,"Light rainfall",IF(I215&lt;=3,"Moderate rainfall",IF(I215&lt;=6,"Heavy rainfall",IF(I215&lt;=12,"Intense rainfall",IF(I215&lt;=20,"Torrential rainfall",IF(I215&lt;=32,"Deluge rainfall","Extreme rainfall")))))))))</f>
        <v>Moderate rainfall</v>
      </c>
      <c r="AE215" t="str">
        <f>IF(AND(I215&gt;=0,I215&lt;=0.99),"Non-Rainy",IF(AND(I215&gt;=1,I215&lt;=32),"Rainy",IF(I215 &gt;32, "Storm", " ")))</f>
        <v>Rainy</v>
      </c>
      <c r="AF215" t="str">
        <f>IF(AB215 &lt; 29, "No discomfort",
    IF(AND(AB215 &gt;= 30, AB215 &lt;= 39), "Some discomfort",
        IF(AND(AB215 &gt;= 40, AB215 &lt;= 45), "Great discomfort",
            IF(AB215 &gt; 45, "Dangerous",
                IF(AB215 &gt; 54, "Heat Stroke Imminent", "")
            ))))</f>
        <v>No discomfort</v>
      </c>
    </row>
    <row r="216" spans="1:32" x14ac:dyDescent="0.3">
      <c r="A216">
        <v>1</v>
      </c>
      <c r="B216" s="1">
        <v>44510</v>
      </c>
      <c r="C216" t="str">
        <f t="shared" si="4"/>
        <v>Wednesday</v>
      </c>
      <c r="D216" t="str">
        <f t="shared" si="5"/>
        <v>Nov</v>
      </c>
      <c r="E216">
        <v>10.9</v>
      </c>
      <c r="F216">
        <v>6.7</v>
      </c>
      <c r="G216" s="19">
        <v>9.4444444444444446</v>
      </c>
      <c r="H216">
        <v>3.2</v>
      </c>
      <c r="I216">
        <v>0</v>
      </c>
      <c r="J216">
        <v>1009.5</v>
      </c>
      <c r="K216">
        <v>2.5</v>
      </c>
      <c r="L216">
        <v>6</v>
      </c>
      <c r="M216">
        <v>220</v>
      </c>
      <c r="N216">
        <v>9</v>
      </c>
      <c r="O216">
        <v>10.483000000000001</v>
      </c>
      <c r="P216">
        <v>0.2</v>
      </c>
      <c r="Q216">
        <v>0.4</v>
      </c>
      <c r="R216">
        <v>0.2</v>
      </c>
      <c r="S216">
        <v>0.2</v>
      </c>
      <c r="T216">
        <v>-9.3000000000000007</v>
      </c>
      <c r="U216">
        <v>1.5</v>
      </c>
      <c r="V216">
        <v>383</v>
      </c>
      <c r="W216" s="4">
        <v>7.2222222222222223</v>
      </c>
      <c r="X216" s="4">
        <v>11.819676303271381</v>
      </c>
      <c r="Y216" s="4">
        <v>10.16616619108197</v>
      </c>
      <c r="Z216" s="4">
        <v>22.497450433908856</v>
      </c>
      <c r="AA216" s="4">
        <v>86.010529647654039</v>
      </c>
      <c r="AB216" s="4">
        <v>9.5427199961792066</v>
      </c>
      <c r="AC216" s="13">
        <v>3490.72</v>
      </c>
      <c r="AD216" t="str">
        <f>IF(I216="","",IF(I216&lt;=0,"No rainfall",IF(I216&lt;=0.49,"Trace (Intermittent) rainfall",IF(I216&lt;=0.99,"Light rainfall",IF(I216&lt;=3,"Moderate rainfall",IF(I216&lt;=6,"Heavy rainfall",IF(I216&lt;=12,"Intense rainfall",IF(I216&lt;=20,"Torrential rainfall",IF(I216&lt;=32,"Deluge rainfall","Extreme rainfall")))))))))</f>
        <v>No rainfall</v>
      </c>
      <c r="AE216" t="str">
        <f>IF(AND(I216&gt;=0,I216&lt;=0.99),"Non-Rainy",IF(AND(I216&gt;=1,I216&lt;=32),"Rainy",IF(I216 &gt;32, "Storm", " ")))</f>
        <v>Non-Rainy</v>
      </c>
      <c r="AF216" t="str">
        <f>IF(AB216 &lt; 29, "No discomfort",
    IF(AND(AB216 &gt;= 30, AB216 &lt;= 39), "Some discomfort",
        IF(AND(AB216 &gt;= 40, AB216 &lt;= 45), "Great discomfort",
            IF(AB216 &gt; 45, "Dangerous",
                IF(AB216 &gt; 54, "Heat Stroke Imminent", "")
            ))))</f>
        <v>No discomfort</v>
      </c>
    </row>
    <row r="217" spans="1:32" x14ac:dyDescent="0.3">
      <c r="A217">
        <v>1</v>
      </c>
      <c r="B217" s="1">
        <v>44511</v>
      </c>
      <c r="C217" t="str">
        <f t="shared" si="4"/>
        <v>Thursday</v>
      </c>
      <c r="D217" t="str">
        <f t="shared" si="5"/>
        <v>Nov</v>
      </c>
      <c r="E217">
        <v>13.1</v>
      </c>
      <c r="F217">
        <v>5.5</v>
      </c>
      <c r="G217" s="19">
        <v>10.777777777777779</v>
      </c>
      <c r="H217">
        <v>0.3</v>
      </c>
      <c r="I217">
        <v>4</v>
      </c>
      <c r="J217">
        <v>1000.5</v>
      </c>
      <c r="K217">
        <v>8.4</v>
      </c>
      <c r="L217">
        <v>17</v>
      </c>
      <c r="M217">
        <v>160</v>
      </c>
      <c r="N217">
        <v>27</v>
      </c>
      <c r="O217">
        <v>10.387</v>
      </c>
      <c r="P217">
        <v>0.4</v>
      </c>
      <c r="Q217">
        <v>0.6</v>
      </c>
      <c r="R217">
        <v>0</v>
      </c>
      <c r="S217">
        <v>-3.3</v>
      </c>
      <c r="T217">
        <v>-10</v>
      </c>
      <c r="U217">
        <v>0.5</v>
      </c>
      <c r="V217">
        <v>142</v>
      </c>
      <c r="W217" s="4">
        <v>8.4444444444444464</v>
      </c>
      <c r="X217" s="4">
        <v>12.921492966700491</v>
      </c>
      <c r="Y217" s="4">
        <v>11.048416930957149</v>
      </c>
      <c r="Z217" s="4">
        <v>24.55674246827466</v>
      </c>
      <c r="AA217" s="4">
        <v>85.504182523100241</v>
      </c>
      <c r="AB217" s="4">
        <v>11.370648692499998</v>
      </c>
      <c r="AC217" s="13">
        <v>5003.8900000000003</v>
      </c>
      <c r="AD217" t="str">
        <f>IF(I217="","",IF(I217&lt;=0,"No rainfall",IF(I217&lt;=0.49,"Trace (Intermittent) rainfall",IF(I217&lt;=0.99,"Light rainfall",IF(I217&lt;=3,"Moderate rainfall",IF(I217&lt;=6,"Heavy rainfall",IF(I217&lt;=12,"Intense rainfall",IF(I217&lt;=20,"Torrential rainfall",IF(I217&lt;=32,"Deluge rainfall","Extreme rainfall")))))))))</f>
        <v>Heavy rainfall</v>
      </c>
      <c r="AE217" t="str">
        <f>IF(AND(I217&gt;=0,I217&lt;=0.99),"Non-Rainy",IF(AND(I217&gt;=1,I217&lt;=32),"Rainy",IF(I217 &gt;32, "Storm", " ")))</f>
        <v>Rainy</v>
      </c>
      <c r="AF217" t="str">
        <f>IF(AB217 &lt; 29, "No discomfort",
    IF(AND(AB217 &gt;= 30, AB217 &lt;= 39), "Some discomfort",
        IF(AND(AB217 &gt;= 40, AB217 &lt;= 45), "Great discomfort",
            IF(AB217 &gt; 45, "Dangerous",
                IF(AB217 &gt; 54, "Heat Stroke Imminent", "")
            ))))</f>
        <v>No discomfort</v>
      </c>
    </row>
    <row r="218" spans="1:32" x14ac:dyDescent="0.3">
      <c r="A218">
        <v>1</v>
      </c>
      <c r="B218" s="1">
        <v>44512</v>
      </c>
      <c r="C218" t="str">
        <f t="shared" si="4"/>
        <v>Friday</v>
      </c>
      <c r="D218" t="str">
        <f t="shared" si="5"/>
        <v>Nov</v>
      </c>
      <c r="E218">
        <v>13.7</v>
      </c>
      <c r="F218">
        <v>9.6</v>
      </c>
      <c r="G218" s="19">
        <v>11.500000000000002</v>
      </c>
      <c r="H218">
        <v>8.4</v>
      </c>
      <c r="I218">
        <v>5</v>
      </c>
      <c r="J218">
        <v>994.2</v>
      </c>
      <c r="K218">
        <v>9.4</v>
      </c>
      <c r="L218">
        <v>15</v>
      </c>
      <c r="M218">
        <v>190</v>
      </c>
      <c r="N218">
        <v>25</v>
      </c>
      <c r="O218">
        <v>10.927</v>
      </c>
      <c r="P218">
        <v>0.7</v>
      </c>
      <c r="Q218">
        <v>0.8</v>
      </c>
      <c r="R218">
        <v>0</v>
      </c>
      <c r="S218">
        <v>-4.3</v>
      </c>
      <c r="T218">
        <v>-10</v>
      </c>
      <c r="U218">
        <v>0.5</v>
      </c>
      <c r="V218">
        <v>307</v>
      </c>
      <c r="W218" s="4">
        <v>8.5555555555555554</v>
      </c>
      <c r="X218" s="4">
        <v>13.555205460801766</v>
      </c>
      <c r="Y218" s="4">
        <v>11.131866210255019</v>
      </c>
      <c r="Z218" s="4">
        <v>25.739267885741132</v>
      </c>
      <c r="AA218" s="4">
        <v>82.122445450536091</v>
      </c>
      <c r="AB218" s="4">
        <v>12.139701631650905</v>
      </c>
      <c r="AC218" s="13">
        <v>7105.64</v>
      </c>
      <c r="AD218" t="str">
        <f>IF(I218="","",IF(I218&lt;=0,"No rainfall",IF(I218&lt;=0.49,"Trace (Intermittent) rainfall",IF(I218&lt;=0.99,"Light rainfall",IF(I218&lt;=3,"Moderate rainfall",IF(I218&lt;=6,"Heavy rainfall",IF(I218&lt;=12,"Intense rainfall",IF(I218&lt;=20,"Torrential rainfall",IF(I218&lt;=32,"Deluge rainfall","Extreme rainfall")))))))))</f>
        <v>Heavy rainfall</v>
      </c>
      <c r="AE218" t="str">
        <f>IF(AND(I218&gt;=0,I218&lt;=0.99),"Non-Rainy",IF(AND(I218&gt;=1,I218&lt;=32),"Rainy",IF(I218 &gt;32, "Storm", " ")))</f>
        <v>Rainy</v>
      </c>
      <c r="AF218" t="str">
        <f>IF(AB218 &lt; 29, "No discomfort",
    IF(AND(AB218 &gt;= 30, AB218 &lt;= 39), "Some discomfort",
        IF(AND(AB218 &gt;= 40, AB218 &lt;= 45), "Great discomfort",
            IF(AB218 &gt; 45, "Dangerous",
                IF(AB218 &gt; 54, "Heat Stroke Imminent", "")
            ))))</f>
        <v>No discomfort</v>
      </c>
    </row>
    <row r="219" spans="1:32" x14ac:dyDescent="0.3">
      <c r="A219">
        <v>1</v>
      </c>
      <c r="B219" s="1">
        <v>44513</v>
      </c>
      <c r="C219" t="str">
        <f t="shared" si="4"/>
        <v>Saturday</v>
      </c>
      <c r="D219" t="str">
        <f t="shared" si="5"/>
        <v>Nov</v>
      </c>
      <c r="E219">
        <v>12.6</v>
      </c>
      <c r="F219">
        <v>8.6</v>
      </c>
      <c r="G219" s="19">
        <v>11.055555555555555</v>
      </c>
      <c r="H219">
        <v>6.7</v>
      </c>
      <c r="I219">
        <v>0.3</v>
      </c>
      <c r="J219">
        <v>1005.4</v>
      </c>
      <c r="K219">
        <v>3.6</v>
      </c>
      <c r="L219">
        <v>8</v>
      </c>
      <c r="M219">
        <v>280</v>
      </c>
      <c r="N219">
        <v>14</v>
      </c>
      <c r="O219">
        <v>11.148</v>
      </c>
      <c r="P219">
        <v>0.3</v>
      </c>
      <c r="Q219">
        <v>0.4</v>
      </c>
      <c r="R219">
        <v>0</v>
      </c>
      <c r="S219">
        <v>0</v>
      </c>
      <c r="T219">
        <v>-9.5</v>
      </c>
      <c r="U219">
        <v>0</v>
      </c>
      <c r="V219">
        <v>215</v>
      </c>
      <c r="W219" s="4">
        <v>9.5555555555555571</v>
      </c>
      <c r="X219" s="4">
        <v>13.162077675427881</v>
      </c>
      <c r="Y219" s="4">
        <v>11.908227426269821</v>
      </c>
      <c r="Z219" s="4">
        <v>25.005837767733787</v>
      </c>
      <c r="AA219" s="4">
        <v>90.473766527765918</v>
      </c>
      <c r="AB219" s="4">
        <v>12.131336748391055</v>
      </c>
      <c r="AC219" s="13">
        <v>7634.68</v>
      </c>
      <c r="AD219" t="str">
        <f>IF(I219="","",IF(I219&lt;=0,"No rainfall",IF(I219&lt;=0.49,"Trace (Intermittent) rainfall",IF(I219&lt;=0.99,"Light rainfall",IF(I219&lt;=3,"Moderate rainfall",IF(I219&lt;=6,"Heavy rainfall",IF(I219&lt;=12,"Intense rainfall",IF(I219&lt;=20,"Torrential rainfall",IF(I219&lt;=32,"Deluge rainfall","Extreme rainfall")))))))))</f>
        <v>Trace (Intermittent) rainfall</v>
      </c>
      <c r="AE219" t="str">
        <f>IF(AND(I219&gt;=0,I219&lt;=0.99),"Non-Rainy",IF(AND(I219&gt;=1,I219&lt;=32),"Rainy",IF(I219 &gt;32, "Storm", " ")))</f>
        <v>Non-Rainy</v>
      </c>
      <c r="AF219" t="str">
        <f>IF(AB219 &lt; 29, "No discomfort",
    IF(AND(AB219 &gt;= 30, AB219 &lt;= 39), "Some discomfort",
        IF(AND(AB219 &gt;= 40, AB219 &lt;= 45), "Great discomfort",
            IF(AB219 &gt; 45, "Dangerous",
                IF(AB219 &gt; 54, "Heat Stroke Imminent", "")
            ))))</f>
        <v>No discomfort</v>
      </c>
    </row>
    <row r="220" spans="1:32" x14ac:dyDescent="0.3">
      <c r="A220">
        <v>1</v>
      </c>
      <c r="B220" s="1">
        <v>44514</v>
      </c>
      <c r="C220" t="str">
        <f t="shared" si="4"/>
        <v>Sunday</v>
      </c>
      <c r="D220" t="str">
        <f t="shared" si="5"/>
        <v>Nov</v>
      </c>
      <c r="E220">
        <v>15.6</v>
      </c>
      <c r="F220">
        <v>10</v>
      </c>
      <c r="G220" s="19">
        <v>10.777777777777779</v>
      </c>
      <c r="H220">
        <v>6.4</v>
      </c>
      <c r="I220">
        <v>1</v>
      </c>
      <c r="J220">
        <v>1010.7</v>
      </c>
      <c r="K220">
        <v>4</v>
      </c>
      <c r="L220">
        <v>7</v>
      </c>
      <c r="M220">
        <v>180</v>
      </c>
      <c r="N220">
        <v>10</v>
      </c>
      <c r="O220">
        <v>11.85</v>
      </c>
      <c r="P220">
        <v>0.3</v>
      </c>
      <c r="Q220">
        <v>0.4</v>
      </c>
      <c r="R220">
        <v>0</v>
      </c>
      <c r="S220">
        <v>-0.7</v>
      </c>
      <c r="T220">
        <v>-9.6999999999999993</v>
      </c>
      <c r="U220">
        <v>0.5</v>
      </c>
      <c r="V220">
        <v>306</v>
      </c>
      <c r="W220" s="4">
        <v>10.055555555555555</v>
      </c>
      <c r="X220" s="4">
        <v>12.921492966700491</v>
      </c>
      <c r="Y220" s="4">
        <v>12.313969066633989</v>
      </c>
      <c r="Z220" s="4">
        <v>24.55674246827466</v>
      </c>
      <c r="AA220" s="4">
        <v>95.298345929281311</v>
      </c>
      <c r="AB220" s="4">
        <v>12.081743113607942</v>
      </c>
      <c r="AC220" s="13">
        <v>6379.84</v>
      </c>
      <c r="AD220" t="str">
        <f>IF(I220="","",IF(I220&lt;=0,"No rainfall",IF(I220&lt;=0.49,"Trace (Intermittent) rainfall",IF(I220&lt;=0.99,"Light rainfall",IF(I220&lt;=3,"Moderate rainfall",IF(I220&lt;=6,"Heavy rainfall",IF(I220&lt;=12,"Intense rainfall",IF(I220&lt;=20,"Torrential rainfall",IF(I220&lt;=32,"Deluge rainfall","Extreme rainfall")))))))))</f>
        <v>Moderate rainfall</v>
      </c>
      <c r="AE220" t="str">
        <f>IF(AND(I220&gt;=0,I220&lt;=0.99),"Non-Rainy",IF(AND(I220&gt;=1,I220&lt;=32),"Rainy",IF(I220 &gt;32, "Storm", " ")))</f>
        <v>Rainy</v>
      </c>
      <c r="AF220" t="str">
        <f>IF(AB220 &lt; 29, "No discomfort",
    IF(AND(AB220 &gt;= 30, AB220 &lt;= 39), "Some discomfort",
        IF(AND(AB220 &gt;= 40, AB220 &lt;= 45), "Great discomfort",
            IF(AB220 &gt; 45, "Dangerous",
                IF(AB220 &gt; 54, "Heat Stroke Imminent", "")
            ))))</f>
        <v>No discomfort</v>
      </c>
    </row>
    <row r="221" spans="1:32" x14ac:dyDescent="0.3">
      <c r="A221">
        <v>1</v>
      </c>
      <c r="B221" s="1">
        <v>44515</v>
      </c>
      <c r="C221" t="str">
        <f t="shared" si="4"/>
        <v>Monday</v>
      </c>
      <c r="D221" t="str">
        <f t="shared" si="5"/>
        <v>Nov</v>
      </c>
      <c r="E221">
        <v>12.1</v>
      </c>
      <c r="F221">
        <v>7.7</v>
      </c>
      <c r="G221" s="19">
        <v>10</v>
      </c>
      <c r="H221">
        <v>6.8</v>
      </c>
      <c r="I221">
        <v>1.7</v>
      </c>
      <c r="J221">
        <v>1014.1</v>
      </c>
      <c r="K221">
        <v>3.1</v>
      </c>
      <c r="L221">
        <v>7</v>
      </c>
      <c r="M221">
        <v>300</v>
      </c>
      <c r="N221">
        <v>13</v>
      </c>
      <c r="O221">
        <v>11.404999999999999</v>
      </c>
      <c r="P221">
        <v>0.1</v>
      </c>
      <c r="Q221">
        <v>0.3</v>
      </c>
      <c r="R221">
        <v>0</v>
      </c>
      <c r="S221">
        <v>-1.6</v>
      </c>
      <c r="T221">
        <v>-10</v>
      </c>
      <c r="U221">
        <v>0.1</v>
      </c>
      <c r="V221">
        <v>391</v>
      </c>
      <c r="W221" s="4">
        <v>8.6111111111111107</v>
      </c>
      <c r="X221" s="4">
        <v>12.268294378187747</v>
      </c>
      <c r="Y221" s="4">
        <v>11.173798468352288</v>
      </c>
      <c r="Z221" s="4">
        <v>23.336430839203974</v>
      </c>
      <c r="AA221" s="4">
        <v>91.078662802700563</v>
      </c>
      <c r="AB221" s="4">
        <v>10.663236637610948</v>
      </c>
      <c r="AC221" s="13">
        <v>3670.17</v>
      </c>
      <c r="AD221" t="str">
        <f>IF(I221="","",IF(I221&lt;=0,"No rainfall",IF(I221&lt;=0.49,"Trace (Intermittent) rainfall",IF(I221&lt;=0.99,"Light rainfall",IF(I221&lt;=3,"Moderate rainfall",IF(I221&lt;=6,"Heavy rainfall",IF(I221&lt;=12,"Intense rainfall",IF(I221&lt;=20,"Torrential rainfall",IF(I221&lt;=32,"Deluge rainfall","Extreme rainfall")))))))))</f>
        <v>Moderate rainfall</v>
      </c>
      <c r="AE221" t="str">
        <f>IF(AND(I221&gt;=0,I221&lt;=0.99),"Non-Rainy",IF(AND(I221&gt;=1,I221&lt;=32),"Rainy",IF(I221 &gt;32, "Storm", " ")))</f>
        <v>Rainy</v>
      </c>
      <c r="AF221" t="str">
        <f>IF(AB221 &lt; 29, "No discomfort",
    IF(AND(AB221 &gt;= 30, AB221 &lt;= 39), "Some discomfort",
        IF(AND(AB221 &gt;= 40, AB221 &lt;= 45), "Great discomfort",
            IF(AB221 &gt; 45, "Dangerous",
                IF(AB221 &gt; 54, "Heat Stroke Imminent", "")
            ))))</f>
        <v>No discomfort</v>
      </c>
    </row>
    <row r="222" spans="1:32" x14ac:dyDescent="0.3">
      <c r="A222">
        <v>1</v>
      </c>
      <c r="B222" s="1">
        <v>44516</v>
      </c>
      <c r="C222" t="str">
        <f t="shared" si="4"/>
        <v>Tuesday</v>
      </c>
      <c r="D222" t="str">
        <f t="shared" si="5"/>
        <v>Nov</v>
      </c>
      <c r="E222">
        <v>11.2</v>
      </c>
      <c r="F222">
        <v>6.3</v>
      </c>
      <c r="G222" s="19">
        <v>8.9444444444444446</v>
      </c>
      <c r="H222">
        <v>6.2</v>
      </c>
      <c r="I222">
        <v>0.2</v>
      </c>
      <c r="J222">
        <v>1008</v>
      </c>
      <c r="K222">
        <v>6.5</v>
      </c>
      <c r="L222">
        <v>11</v>
      </c>
      <c r="M222">
        <v>210</v>
      </c>
      <c r="N222">
        <v>19</v>
      </c>
      <c r="O222">
        <v>10.042</v>
      </c>
      <c r="P222">
        <v>0.4</v>
      </c>
      <c r="Q222">
        <v>0.6</v>
      </c>
      <c r="R222">
        <v>0.2</v>
      </c>
      <c r="S222">
        <v>0.2</v>
      </c>
      <c r="T222">
        <v>-9.3000000000000007</v>
      </c>
      <c r="U222">
        <v>0</v>
      </c>
      <c r="V222">
        <v>117</v>
      </c>
      <c r="W222" s="4">
        <v>6.4444444444444455</v>
      </c>
      <c r="X222" s="4">
        <v>11.428323439266617</v>
      </c>
      <c r="Y222" s="4">
        <v>9.6375977683820668</v>
      </c>
      <c r="Z222" s="4">
        <v>21.764968359488751</v>
      </c>
      <c r="AA222" s="4">
        <v>84.330810373008973</v>
      </c>
      <c r="AB222" s="4">
        <v>8.7468566897379088</v>
      </c>
      <c r="AC222" s="13">
        <v>3316.1</v>
      </c>
      <c r="AD222" t="str">
        <f>IF(I222="","",IF(I222&lt;=0,"No rainfall",IF(I222&lt;=0.49,"Trace (Intermittent) rainfall",IF(I222&lt;=0.99,"Light rainfall",IF(I222&lt;=3,"Moderate rainfall",IF(I222&lt;=6,"Heavy rainfall",IF(I222&lt;=12,"Intense rainfall",IF(I222&lt;=20,"Torrential rainfall",IF(I222&lt;=32,"Deluge rainfall","Extreme rainfall")))))))))</f>
        <v>Trace (Intermittent) rainfall</v>
      </c>
      <c r="AE222" t="str">
        <f>IF(AND(I222&gt;=0,I222&lt;=0.99),"Non-Rainy",IF(AND(I222&gt;=1,I222&lt;=32),"Rainy",IF(I222 &gt;32, "Storm", " ")))</f>
        <v>Non-Rainy</v>
      </c>
      <c r="AF222" t="str">
        <f>IF(AB222 &lt; 29, "No discomfort",
    IF(AND(AB222 &gt;= 30, AB222 &lt;= 39), "Some discomfort",
        IF(AND(AB222 &gt;= 40, AB222 &lt;= 45), "Great discomfort",
            IF(AB222 &gt; 45, "Dangerous",
                IF(AB222 &gt; 54, "Heat Stroke Imminent", "")
            ))))</f>
        <v>No discomfort</v>
      </c>
    </row>
    <row r="223" spans="1:32" x14ac:dyDescent="0.3">
      <c r="A223">
        <v>1</v>
      </c>
      <c r="B223" s="1">
        <v>44517</v>
      </c>
      <c r="C223" t="str">
        <f t="shared" si="4"/>
        <v>Wednesday</v>
      </c>
      <c r="D223" t="str">
        <f t="shared" si="5"/>
        <v>Nov</v>
      </c>
      <c r="E223">
        <v>11.1</v>
      </c>
      <c r="F223">
        <v>6.4</v>
      </c>
      <c r="G223" s="19">
        <v>9.1111111111111107</v>
      </c>
      <c r="H223">
        <v>1</v>
      </c>
      <c r="I223">
        <v>0.1</v>
      </c>
      <c r="J223">
        <v>1010.2</v>
      </c>
      <c r="K223">
        <v>6.2</v>
      </c>
      <c r="L223">
        <v>10</v>
      </c>
      <c r="M223">
        <v>220</v>
      </c>
      <c r="N223">
        <v>18</v>
      </c>
      <c r="O223">
        <v>9.33</v>
      </c>
      <c r="P223">
        <v>0.4</v>
      </c>
      <c r="Q223">
        <v>0.5</v>
      </c>
      <c r="R223">
        <v>0.5</v>
      </c>
      <c r="S223">
        <v>0.5</v>
      </c>
      <c r="T223">
        <v>-8.5</v>
      </c>
      <c r="U223">
        <v>0.1</v>
      </c>
      <c r="V223">
        <v>213</v>
      </c>
      <c r="W223" s="4">
        <v>5.8888888888888893</v>
      </c>
      <c r="X223" s="4">
        <v>11.557488221356127</v>
      </c>
      <c r="Y223" s="4">
        <v>9.2750228078279253</v>
      </c>
      <c r="Z223" s="4">
        <v>22.006784108178412</v>
      </c>
      <c r="AA223" s="4">
        <v>80.25119844543191</v>
      </c>
      <c r="AB223" s="4">
        <v>8.7107746686144356</v>
      </c>
      <c r="AC223" s="13">
        <v>3788.23</v>
      </c>
      <c r="AD223" t="str">
        <f>IF(I223="","",IF(I223&lt;=0,"No rainfall",IF(I223&lt;=0.49,"Trace (Intermittent) rainfall",IF(I223&lt;=0.99,"Light rainfall",IF(I223&lt;=3,"Moderate rainfall",IF(I223&lt;=6,"Heavy rainfall",IF(I223&lt;=12,"Intense rainfall",IF(I223&lt;=20,"Torrential rainfall",IF(I223&lt;=32,"Deluge rainfall","Extreme rainfall")))))))))</f>
        <v>Trace (Intermittent) rainfall</v>
      </c>
      <c r="AE223" t="str">
        <f>IF(AND(I223&gt;=0,I223&lt;=0.99),"Non-Rainy",IF(AND(I223&gt;=1,I223&lt;=32),"Rainy",IF(I223 &gt;32, "Storm", " ")))</f>
        <v>Non-Rainy</v>
      </c>
      <c r="AF223" t="str">
        <f>IF(AB223 &lt; 29, "No discomfort",
    IF(AND(AB223 &gt;= 30, AB223 &lt;= 39), "Some discomfort",
        IF(AND(AB223 &gt;= 40, AB223 &lt;= 45), "Great discomfort",
            IF(AB223 &gt; 45, "Dangerous",
                IF(AB223 &gt; 54, "Heat Stroke Imminent", "")
            ))))</f>
        <v>No discomfort</v>
      </c>
    </row>
    <row r="224" spans="1:32" x14ac:dyDescent="0.3">
      <c r="A224">
        <v>1</v>
      </c>
      <c r="B224" s="1">
        <v>44518</v>
      </c>
      <c r="C224" t="str">
        <f t="shared" si="4"/>
        <v>Thursday</v>
      </c>
      <c r="D224" t="str">
        <f t="shared" si="5"/>
        <v>Nov</v>
      </c>
      <c r="E224">
        <v>13.6</v>
      </c>
      <c r="F224">
        <v>11</v>
      </c>
      <c r="G224" s="19">
        <v>12.222222222222221</v>
      </c>
      <c r="H224">
        <v>7.6</v>
      </c>
      <c r="I224">
        <v>0.8</v>
      </c>
      <c r="J224">
        <v>1013.9</v>
      </c>
      <c r="K224">
        <v>7.2</v>
      </c>
      <c r="L224">
        <v>10</v>
      </c>
      <c r="M224">
        <v>210</v>
      </c>
      <c r="N224">
        <v>20</v>
      </c>
      <c r="O224">
        <v>11.292</v>
      </c>
      <c r="P224">
        <v>0.5</v>
      </c>
      <c r="Q224">
        <v>0.6</v>
      </c>
      <c r="R224">
        <v>0.2</v>
      </c>
      <c r="S224">
        <v>0.2</v>
      </c>
      <c r="T224">
        <v>-8.4</v>
      </c>
      <c r="U224">
        <v>0.1</v>
      </c>
      <c r="V224">
        <v>178</v>
      </c>
      <c r="W224" s="4">
        <v>10.444444444444443</v>
      </c>
      <c r="X224" s="4">
        <v>14.21606291456888</v>
      </c>
      <c r="Y224" s="4">
        <v>12.637899981210277</v>
      </c>
      <c r="Z224" s="4">
        <v>26.971051073136341</v>
      </c>
      <c r="AA224" s="4">
        <v>88.898734179480357</v>
      </c>
      <c r="AB224" s="4">
        <v>13.708498484272225</v>
      </c>
      <c r="AC224" s="13">
        <v>5364.72</v>
      </c>
      <c r="AD224" t="str">
        <f>IF(I224="","",IF(I224&lt;=0,"No rainfall",IF(I224&lt;=0.49,"Trace (Intermittent) rainfall",IF(I224&lt;=0.99,"Light rainfall",IF(I224&lt;=3,"Moderate rainfall",IF(I224&lt;=6,"Heavy rainfall",IF(I224&lt;=12,"Intense rainfall",IF(I224&lt;=20,"Torrential rainfall",IF(I224&lt;=32,"Deluge rainfall","Extreme rainfall")))))))))</f>
        <v>Light rainfall</v>
      </c>
      <c r="AE224" t="str">
        <f>IF(AND(I224&gt;=0,I224&lt;=0.99),"Non-Rainy",IF(AND(I224&gt;=1,I224&lt;=32),"Rainy",IF(I224 &gt;32, "Storm", " ")))</f>
        <v>Non-Rainy</v>
      </c>
      <c r="AF224" t="str">
        <f>IF(AB224 &lt; 29, "No discomfort",
    IF(AND(AB224 &gt;= 30, AB224 &lt;= 39), "Some discomfort",
        IF(AND(AB224 &gt;= 40, AB224 &lt;= 45), "Great discomfort",
            IF(AB224 &gt; 45, "Dangerous",
                IF(AB224 &gt; 54, "Heat Stroke Imminent", "")
            ))))</f>
        <v>No discomfort</v>
      </c>
    </row>
    <row r="225" spans="1:32" x14ac:dyDescent="0.3">
      <c r="A225">
        <v>1</v>
      </c>
      <c r="B225" s="1">
        <v>44519</v>
      </c>
      <c r="C225" t="str">
        <f t="shared" si="4"/>
        <v>Friday</v>
      </c>
      <c r="D225" t="str">
        <f t="shared" si="5"/>
        <v>Nov</v>
      </c>
      <c r="E225">
        <v>11.9</v>
      </c>
      <c r="F225">
        <v>7.9</v>
      </c>
      <c r="G225" s="19">
        <v>10.833333333333334</v>
      </c>
      <c r="H225">
        <v>8.1</v>
      </c>
      <c r="I225">
        <v>1</v>
      </c>
      <c r="J225">
        <v>1015.7</v>
      </c>
      <c r="K225">
        <v>5.5</v>
      </c>
      <c r="L225">
        <v>9</v>
      </c>
      <c r="M225">
        <v>220</v>
      </c>
      <c r="N225">
        <v>15</v>
      </c>
      <c r="O225">
        <v>11.148</v>
      </c>
      <c r="P225">
        <v>0.3</v>
      </c>
      <c r="Q225">
        <v>0.4</v>
      </c>
      <c r="R225">
        <v>0</v>
      </c>
      <c r="S225">
        <v>-0.5</v>
      </c>
      <c r="T225">
        <v>-8.6999999999999993</v>
      </c>
      <c r="U225">
        <v>1.3</v>
      </c>
      <c r="V225">
        <v>211</v>
      </c>
      <c r="W225" s="4">
        <v>8.1111111111111107</v>
      </c>
      <c r="X225" s="4">
        <v>12.969298290460234</v>
      </c>
      <c r="Y225" s="4">
        <v>10.801362929456264</v>
      </c>
      <c r="Z225" s="4">
        <v>24.645995354842064</v>
      </c>
      <c r="AA225" s="4">
        <v>83.284096699367097</v>
      </c>
      <c r="AB225" s="4">
        <v>11.287609417183962</v>
      </c>
      <c r="AC225" s="13">
        <v>7204.91</v>
      </c>
      <c r="AD225" t="str">
        <f>IF(I225="","",IF(I225&lt;=0,"No rainfall",IF(I225&lt;=0.49,"Trace (Intermittent) rainfall",IF(I225&lt;=0.99,"Light rainfall",IF(I225&lt;=3,"Moderate rainfall",IF(I225&lt;=6,"Heavy rainfall",IF(I225&lt;=12,"Intense rainfall",IF(I225&lt;=20,"Torrential rainfall",IF(I225&lt;=32,"Deluge rainfall","Extreme rainfall")))))))))</f>
        <v>Moderate rainfall</v>
      </c>
      <c r="AE225" t="str">
        <f>IF(AND(I225&gt;=0,I225&lt;=0.99),"Non-Rainy",IF(AND(I225&gt;=1,I225&lt;=32),"Rainy",IF(I225 &gt;32, "Storm", " ")))</f>
        <v>Rainy</v>
      </c>
      <c r="AF225" t="str">
        <f>IF(AB225 &lt; 29, "No discomfort",
    IF(AND(AB225 &gt;= 30, AB225 &lt;= 39), "Some discomfort",
        IF(AND(AB225 &gt;= 40, AB225 &lt;= 45), "Great discomfort",
            IF(AB225 &gt; 45, "Dangerous",
                IF(AB225 &gt; 54, "Heat Stroke Imminent", "")
            ))))</f>
        <v>No discomfort</v>
      </c>
    </row>
    <row r="226" spans="1:32" x14ac:dyDescent="0.3">
      <c r="A226">
        <v>1</v>
      </c>
      <c r="B226" s="1">
        <v>44520</v>
      </c>
      <c r="C226" t="str">
        <f t="shared" ref="C226:C267" si="6">TEXT(B226, "dddd")</f>
        <v>Saturday</v>
      </c>
      <c r="D226" t="str">
        <f t="shared" ref="D226:D267" si="7">TEXT(B226, "mmm")</f>
        <v>Nov</v>
      </c>
      <c r="E226">
        <v>11.4</v>
      </c>
      <c r="F226">
        <v>2.8</v>
      </c>
      <c r="G226" s="19">
        <v>8.9444444444444446</v>
      </c>
      <c r="H226">
        <v>6</v>
      </c>
      <c r="I226">
        <v>1</v>
      </c>
      <c r="J226">
        <v>1012.3</v>
      </c>
      <c r="K226">
        <v>5.0999999999999996</v>
      </c>
      <c r="L226">
        <v>9</v>
      </c>
      <c r="M226">
        <v>260</v>
      </c>
      <c r="N226">
        <v>16</v>
      </c>
      <c r="O226">
        <v>10.087</v>
      </c>
      <c r="P226">
        <v>0.2</v>
      </c>
      <c r="Q226">
        <v>0.3</v>
      </c>
      <c r="R226">
        <v>0</v>
      </c>
      <c r="S226">
        <v>-0.8</v>
      </c>
      <c r="T226">
        <v>-9</v>
      </c>
      <c r="U226">
        <v>2</v>
      </c>
      <c r="V226">
        <v>208</v>
      </c>
      <c r="W226" s="4">
        <v>6.2222222222222241</v>
      </c>
      <c r="X226" s="4">
        <v>11.428323439266617</v>
      </c>
      <c r="Y226" s="4">
        <v>9.4910962121780251</v>
      </c>
      <c r="Z226" s="4">
        <v>21.764968359488751</v>
      </c>
      <c r="AA226" s="4">
        <v>83.04889393983666</v>
      </c>
      <c r="AB226" s="4">
        <v>8.6649145420995488</v>
      </c>
      <c r="AC226" s="13">
        <v>6937.56</v>
      </c>
      <c r="AD226" t="str">
        <f>IF(I226="","",IF(I226&lt;=0,"No rainfall",IF(I226&lt;=0.49,"Trace (Intermittent) rainfall",IF(I226&lt;=0.99,"Light rainfall",IF(I226&lt;=3,"Moderate rainfall",IF(I226&lt;=6,"Heavy rainfall",IF(I226&lt;=12,"Intense rainfall",IF(I226&lt;=20,"Torrential rainfall",IF(I226&lt;=32,"Deluge rainfall","Extreme rainfall")))))))))</f>
        <v>Moderate rainfall</v>
      </c>
      <c r="AE226" t="str">
        <f>IF(AND(I226&gt;=0,I226&lt;=0.99),"Non-Rainy",IF(AND(I226&gt;=1,I226&lt;=32),"Rainy",IF(I226 &gt;32, "Storm", " ")))</f>
        <v>Rainy</v>
      </c>
      <c r="AF226" t="str">
        <f>IF(AB226 &lt; 29, "No discomfort",
    IF(AND(AB226 &gt;= 30, AB226 &lt;= 39), "Some discomfort",
        IF(AND(AB226 &gt;= 40, AB226 &lt;= 45), "Great discomfort",
            IF(AB226 &gt; 45, "Dangerous",
                IF(AB226 &gt; 54, "Heat Stroke Imminent", "")
            ))))</f>
        <v>No discomfort</v>
      </c>
    </row>
    <row r="227" spans="1:32" x14ac:dyDescent="0.3">
      <c r="A227">
        <v>1</v>
      </c>
      <c r="B227" s="1">
        <v>44521</v>
      </c>
      <c r="C227" t="str">
        <f t="shared" si="6"/>
        <v>Sunday</v>
      </c>
      <c r="D227" t="str">
        <f t="shared" si="7"/>
        <v>Nov</v>
      </c>
      <c r="E227">
        <v>7.9</v>
      </c>
      <c r="F227">
        <v>1.3</v>
      </c>
      <c r="G227" s="19">
        <v>4.0555555555555536</v>
      </c>
      <c r="H227">
        <v>-4.5</v>
      </c>
      <c r="I227">
        <v>0.1</v>
      </c>
      <c r="J227">
        <v>1016.3</v>
      </c>
      <c r="K227">
        <v>4.4000000000000004</v>
      </c>
      <c r="L227">
        <v>9</v>
      </c>
      <c r="M227">
        <v>350</v>
      </c>
      <c r="N227">
        <v>20</v>
      </c>
      <c r="O227">
        <v>6.8390000000000004</v>
      </c>
      <c r="P227">
        <v>0.1</v>
      </c>
      <c r="Q227">
        <v>0.2</v>
      </c>
      <c r="R227">
        <v>0</v>
      </c>
      <c r="S227">
        <v>0</v>
      </c>
      <c r="T227">
        <v>-8.5</v>
      </c>
      <c r="U227">
        <v>7.5</v>
      </c>
      <c r="V227">
        <v>456</v>
      </c>
      <c r="W227" s="4">
        <v>1.7777777777777795</v>
      </c>
      <c r="X227" s="4">
        <v>8.1623338210407734</v>
      </c>
      <c r="Y227" s="4">
        <v>6.9450482054116165</v>
      </c>
      <c r="Z227" s="4">
        <v>15.628239723486418</v>
      </c>
      <c r="AA227" s="4">
        <v>85.086549480600127</v>
      </c>
      <c r="AB227" s="4">
        <v>2.3563217735896034</v>
      </c>
      <c r="AC227" s="13">
        <v>5613.68</v>
      </c>
      <c r="AD227" t="str">
        <f>IF(I227="","",IF(I227&lt;=0,"No rainfall",IF(I227&lt;=0.49,"Trace (Intermittent) rainfall",IF(I227&lt;=0.99,"Light rainfall",IF(I227&lt;=3,"Moderate rainfall",IF(I227&lt;=6,"Heavy rainfall",IF(I227&lt;=12,"Intense rainfall",IF(I227&lt;=20,"Torrential rainfall",IF(I227&lt;=32,"Deluge rainfall","Extreme rainfall")))))))))</f>
        <v>Trace (Intermittent) rainfall</v>
      </c>
      <c r="AE227" t="str">
        <f>IF(AND(I227&gt;=0,I227&lt;=0.99),"Non-Rainy",IF(AND(I227&gt;=1,I227&lt;=32),"Rainy",IF(I227 &gt;32, "Storm", " ")))</f>
        <v>Non-Rainy</v>
      </c>
      <c r="AF227" t="str">
        <f>IF(AB227 &lt; 29, "No discomfort",
    IF(AND(AB227 &gt;= 30, AB227 &lt;= 39), "Some discomfort",
        IF(AND(AB227 &gt;= 40, AB227 &lt;= 45), "Great discomfort",
            IF(AB227 &gt; 45, "Dangerous",
                IF(AB227 &gt; 54, "Heat Stroke Imminent", "")
            ))))</f>
        <v>No discomfort</v>
      </c>
    </row>
    <row r="228" spans="1:32" x14ac:dyDescent="0.3">
      <c r="A228">
        <v>1</v>
      </c>
      <c r="B228" s="1">
        <v>44522</v>
      </c>
      <c r="C228" t="str">
        <f t="shared" si="6"/>
        <v>Monday</v>
      </c>
      <c r="D228" t="str">
        <f t="shared" si="7"/>
        <v>Nov</v>
      </c>
      <c r="E228">
        <v>7.9</v>
      </c>
      <c r="F228">
        <v>0.3</v>
      </c>
      <c r="G228" s="19">
        <v>2.4444444444444438</v>
      </c>
      <c r="H228">
        <v>-4.5999999999999996</v>
      </c>
      <c r="I228">
        <v>0</v>
      </c>
      <c r="J228">
        <v>1022.1</v>
      </c>
      <c r="K228">
        <v>2.7</v>
      </c>
      <c r="L228">
        <v>5</v>
      </c>
      <c r="M228">
        <v>330</v>
      </c>
      <c r="N228">
        <v>9</v>
      </c>
      <c r="O228">
        <v>5.984</v>
      </c>
      <c r="P228">
        <v>0</v>
      </c>
      <c r="Q228">
        <v>0.1</v>
      </c>
      <c r="R228">
        <v>0</v>
      </c>
      <c r="S228">
        <v>0</v>
      </c>
      <c r="T228">
        <v>-8.1</v>
      </c>
      <c r="U228">
        <v>6.5</v>
      </c>
      <c r="V228">
        <v>465</v>
      </c>
      <c r="W228" s="4">
        <v>0.99999999999999845</v>
      </c>
      <c r="X228" s="4">
        <v>7.283523106258488</v>
      </c>
      <c r="Y228" s="4">
        <v>6.5677823656552725</v>
      </c>
      <c r="Z228" s="4">
        <v>13.968761101057131</v>
      </c>
      <c r="AA228" s="4">
        <v>90.173152056204728</v>
      </c>
      <c r="AB228" s="4">
        <v>0.53556059098644715</v>
      </c>
      <c r="AC228" s="13">
        <v>3155.71</v>
      </c>
      <c r="AD228" t="str">
        <f>IF(I228="","",IF(I228&lt;=0,"No rainfall",IF(I228&lt;=0.49,"Trace (Intermittent) rainfall",IF(I228&lt;=0.99,"Light rainfall",IF(I228&lt;=3,"Moderate rainfall",IF(I228&lt;=6,"Heavy rainfall",IF(I228&lt;=12,"Intense rainfall",IF(I228&lt;=20,"Torrential rainfall",IF(I228&lt;=32,"Deluge rainfall","Extreme rainfall")))))))))</f>
        <v>No rainfall</v>
      </c>
      <c r="AE228" t="str">
        <f>IF(AND(I228&gt;=0,I228&lt;=0.99),"Non-Rainy",IF(AND(I228&gt;=1,I228&lt;=32),"Rainy",IF(I228 &gt;32, "Storm", " ")))</f>
        <v>Non-Rainy</v>
      </c>
      <c r="AF228" t="str">
        <f>IF(AB228 &lt; 29, "No discomfort",
    IF(AND(AB228 &gt;= 30, AB228 &lt;= 39), "Some discomfort",
        IF(AND(AB228 &gt;= 40, AB228 &lt;= 45), "Great discomfort",
            IF(AB228 &gt; 45, "Dangerous",
                IF(AB228 &gt; 54, "Heat Stroke Imminent", "")
            ))))</f>
        <v>No discomfort</v>
      </c>
    </row>
    <row r="229" spans="1:32" x14ac:dyDescent="0.3">
      <c r="A229">
        <v>1</v>
      </c>
      <c r="B229" s="1">
        <v>44523</v>
      </c>
      <c r="C229" t="str">
        <f t="shared" si="6"/>
        <v>Tuesday</v>
      </c>
      <c r="D229" t="str">
        <f t="shared" si="7"/>
        <v>Nov</v>
      </c>
      <c r="E229">
        <v>6.4</v>
      </c>
      <c r="F229">
        <v>3.5</v>
      </c>
      <c r="G229" s="19">
        <v>5.2222222222222214</v>
      </c>
      <c r="H229">
        <v>-3.5</v>
      </c>
      <c r="I229">
        <v>0</v>
      </c>
      <c r="J229">
        <v>1020.8</v>
      </c>
      <c r="K229">
        <v>2.2999999999999998</v>
      </c>
      <c r="L229">
        <v>5</v>
      </c>
      <c r="M229">
        <v>210</v>
      </c>
      <c r="N229">
        <v>8</v>
      </c>
      <c r="O229">
        <v>7.2720000000000002</v>
      </c>
      <c r="P229">
        <v>0.3</v>
      </c>
      <c r="Q229">
        <v>0.4</v>
      </c>
      <c r="R229">
        <v>0.3</v>
      </c>
      <c r="S229">
        <v>0.3</v>
      </c>
      <c r="T229">
        <v>-7.4</v>
      </c>
      <c r="U229">
        <v>0</v>
      </c>
      <c r="V229">
        <v>110</v>
      </c>
      <c r="W229" s="4">
        <v>3.444444444444446</v>
      </c>
      <c r="X229" s="4">
        <v>8.8558421030477383</v>
      </c>
      <c r="Y229" s="4">
        <v>7.8185570128860942</v>
      </c>
      <c r="Z229" s="4">
        <v>16.935170976168166</v>
      </c>
      <c r="AA229" s="4">
        <v>88.286996560105081</v>
      </c>
      <c r="AB229" s="4">
        <v>4.0091227484315057</v>
      </c>
      <c r="AC229" s="13">
        <v>3486.6</v>
      </c>
      <c r="AD229" t="str">
        <f>IF(I229="","",IF(I229&lt;=0,"No rainfall",IF(I229&lt;=0.49,"Trace (Intermittent) rainfall",IF(I229&lt;=0.99,"Light rainfall",IF(I229&lt;=3,"Moderate rainfall",IF(I229&lt;=6,"Heavy rainfall",IF(I229&lt;=12,"Intense rainfall",IF(I229&lt;=20,"Torrential rainfall",IF(I229&lt;=32,"Deluge rainfall","Extreme rainfall")))))))))</f>
        <v>No rainfall</v>
      </c>
      <c r="AE229" t="str">
        <f>IF(AND(I229&gt;=0,I229&lt;=0.99),"Non-Rainy",IF(AND(I229&gt;=1,I229&lt;=32),"Rainy",IF(I229 &gt;32, "Storm", " ")))</f>
        <v>Non-Rainy</v>
      </c>
      <c r="AF229" t="str">
        <f>IF(AB229 &lt; 29, "No discomfort",
    IF(AND(AB229 &gt;= 30, AB229 &lt;= 39), "Some discomfort",
        IF(AND(AB229 &gt;= 40, AB229 &lt;= 45), "Great discomfort",
            IF(AB229 &gt; 45, "Dangerous",
                IF(AB229 &gt; 54, "Heat Stroke Imminent", "")
            ))))</f>
        <v>No discomfort</v>
      </c>
    </row>
    <row r="230" spans="1:32" x14ac:dyDescent="0.3">
      <c r="A230">
        <v>1</v>
      </c>
      <c r="B230" s="1">
        <v>44524</v>
      </c>
      <c r="C230" t="str">
        <f t="shared" si="6"/>
        <v>Wednesday</v>
      </c>
      <c r="D230" t="str">
        <f t="shared" si="7"/>
        <v>Nov</v>
      </c>
      <c r="E230">
        <v>7.2</v>
      </c>
      <c r="F230">
        <v>1.5</v>
      </c>
      <c r="G230" s="19">
        <v>4.5000000000000009</v>
      </c>
      <c r="H230">
        <v>0.4</v>
      </c>
      <c r="I230">
        <v>1.7</v>
      </c>
      <c r="J230">
        <v>1012.5</v>
      </c>
      <c r="K230">
        <v>5</v>
      </c>
      <c r="L230">
        <v>8</v>
      </c>
      <c r="M230">
        <v>210</v>
      </c>
      <c r="N230">
        <v>15</v>
      </c>
      <c r="O230">
        <v>6.6280000000000001</v>
      </c>
      <c r="P230">
        <v>0.2</v>
      </c>
      <c r="Q230">
        <v>0.3</v>
      </c>
      <c r="R230">
        <v>0</v>
      </c>
      <c r="S230">
        <v>-1.1000000000000001</v>
      </c>
      <c r="T230">
        <v>-8.5</v>
      </c>
      <c r="U230">
        <v>0.1</v>
      </c>
      <c r="V230">
        <v>212</v>
      </c>
      <c r="W230" s="4">
        <v>2.7222222222222214</v>
      </c>
      <c r="X230" s="4">
        <v>8.4206614521555938</v>
      </c>
      <c r="Y230" s="4">
        <v>7.4287990132546762</v>
      </c>
      <c r="Z230" s="4">
        <v>16.115326213178289</v>
      </c>
      <c r="AA230" s="4">
        <v>88.221086377400766</v>
      </c>
      <c r="AB230" s="4">
        <v>3.069864912357616</v>
      </c>
      <c r="AC230" s="13">
        <v>3424.1</v>
      </c>
      <c r="AD230" t="str">
        <f>IF(I230="","",IF(I230&lt;=0,"No rainfall",IF(I230&lt;=0.49,"Trace (Intermittent) rainfall",IF(I230&lt;=0.99,"Light rainfall",IF(I230&lt;=3,"Moderate rainfall",IF(I230&lt;=6,"Heavy rainfall",IF(I230&lt;=12,"Intense rainfall",IF(I230&lt;=20,"Torrential rainfall",IF(I230&lt;=32,"Deluge rainfall","Extreme rainfall")))))))))</f>
        <v>Moderate rainfall</v>
      </c>
      <c r="AE230" t="str">
        <f>IF(AND(I230&gt;=0,I230&lt;=0.99),"Non-Rainy",IF(AND(I230&gt;=1,I230&lt;=32),"Rainy",IF(I230 &gt;32, "Storm", " ")))</f>
        <v>Rainy</v>
      </c>
      <c r="AF230" t="str">
        <f>IF(AB230 &lt; 29, "No discomfort",
    IF(AND(AB230 &gt;= 30, AB230 &lt;= 39), "Some discomfort",
        IF(AND(AB230 &gt;= 40, AB230 &lt;= 45), "Great discomfort",
            IF(AB230 &gt; 45, "Dangerous",
                IF(AB230 &gt; 54, "Heat Stroke Imminent", "")
            ))))</f>
        <v>No discomfort</v>
      </c>
    </row>
    <row r="231" spans="1:32" x14ac:dyDescent="0.3">
      <c r="A231">
        <v>1</v>
      </c>
      <c r="B231" s="1">
        <v>44525</v>
      </c>
      <c r="C231" t="str">
        <f t="shared" si="6"/>
        <v>Thursday</v>
      </c>
      <c r="D231" t="str">
        <f t="shared" si="7"/>
        <v>Nov</v>
      </c>
      <c r="E231">
        <v>6.6</v>
      </c>
      <c r="F231">
        <v>1.3</v>
      </c>
      <c r="G231" s="19">
        <v>3.6111111111111112</v>
      </c>
      <c r="H231">
        <v>-4</v>
      </c>
      <c r="I231">
        <v>0</v>
      </c>
      <c r="J231">
        <v>1006.1</v>
      </c>
      <c r="K231">
        <v>5.4</v>
      </c>
      <c r="L231">
        <v>9</v>
      </c>
      <c r="M231">
        <v>240</v>
      </c>
      <c r="N231">
        <v>18</v>
      </c>
      <c r="O231">
        <v>5.3659999999999997</v>
      </c>
      <c r="P231">
        <v>0.2</v>
      </c>
      <c r="Q231">
        <v>0.3</v>
      </c>
      <c r="R231">
        <v>0.2</v>
      </c>
      <c r="S231">
        <v>0.2</v>
      </c>
      <c r="T231">
        <v>-7.8</v>
      </c>
      <c r="U231">
        <v>3</v>
      </c>
      <c r="V231">
        <v>313</v>
      </c>
      <c r="W231" s="4">
        <v>1.3888888888888888</v>
      </c>
      <c r="X231" s="4">
        <v>7.9110230902525958</v>
      </c>
      <c r="Y231" s="4">
        <v>6.7540883301800774</v>
      </c>
      <c r="Z231" s="4">
        <v>15.154076258379524</v>
      </c>
      <c r="AA231" s="4">
        <v>85.375661948224973</v>
      </c>
      <c r="AB231" s="4">
        <v>1.8057357398432288</v>
      </c>
      <c r="AC231" s="13">
        <v>5154.3999999999996</v>
      </c>
      <c r="AD231" t="str">
        <f>IF(I231="","",IF(I231&lt;=0,"No rainfall",IF(I231&lt;=0.49,"Trace (Intermittent) rainfall",IF(I231&lt;=0.99,"Light rainfall",IF(I231&lt;=3,"Moderate rainfall",IF(I231&lt;=6,"Heavy rainfall",IF(I231&lt;=12,"Intense rainfall",IF(I231&lt;=20,"Torrential rainfall",IF(I231&lt;=32,"Deluge rainfall","Extreme rainfall")))))))))</f>
        <v>No rainfall</v>
      </c>
      <c r="AE231" t="str">
        <f>IF(AND(I231&gt;=0,I231&lt;=0.99),"Non-Rainy",IF(AND(I231&gt;=1,I231&lt;=32),"Rainy",IF(I231 &gt;32, "Storm", " ")))</f>
        <v>Non-Rainy</v>
      </c>
      <c r="AF231" t="str">
        <f>IF(AB231 &lt; 29, "No discomfort",
    IF(AND(AB231 &gt;= 30, AB231 &lt;= 39), "Some discomfort",
        IF(AND(AB231 &gt;= 40, AB231 &lt;= 45), "Great discomfort",
            IF(AB231 &gt; 45, "Dangerous",
                IF(AB231 &gt; 54, "Heat Stroke Imminent", "")
            ))))</f>
        <v>No discomfort</v>
      </c>
    </row>
    <row r="232" spans="1:32" x14ac:dyDescent="0.3">
      <c r="A232">
        <v>1</v>
      </c>
      <c r="B232" s="1">
        <v>44526</v>
      </c>
      <c r="C232" t="str">
        <f t="shared" si="6"/>
        <v>Friday</v>
      </c>
      <c r="D232" t="str">
        <f t="shared" si="7"/>
        <v>Nov</v>
      </c>
      <c r="E232">
        <v>8.1</v>
      </c>
      <c r="F232">
        <v>2.4</v>
      </c>
      <c r="G232" s="19">
        <v>5.3333333333333339</v>
      </c>
      <c r="H232">
        <v>-0.2</v>
      </c>
      <c r="I232">
        <v>3.2</v>
      </c>
      <c r="J232">
        <v>993.7</v>
      </c>
      <c r="K232">
        <v>10.5</v>
      </c>
      <c r="L232">
        <v>17</v>
      </c>
      <c r="M232">
        <v>290</v>
      </c>
      <c r="N232">
        <v>30</v>
      </c>
      <c r="O232">
        <v>6.375</v>
      </c>
      <c r="P232">
        <v>0.5</v>
      </c>
      <c r="Q232">
        <v>0.6</v>
      </c>
      <c r="R232">
        <v>0</v>
      </c>
      <c r="S232">
        <v>-2.5</v>
      </c>
      <c r="T232">
        <v>-10</v>
      </c>
      <c r="U232">
        <v>2</v>
      </c>
      <c r="V232">
        <v>258</v>
      </c>
      <c r="W232" s="4">
        <v>2.1666666666666661</v>
      </c>
      <c r="X232" s="4">
        <v>8.9245234915265748</v>
      </c>
      <c r="Y232" s="4">
        <v>7.1407615425403019</v>
      </c>
      <c r="Z232" s="4">
        <v>17.064482052804859</v>
      </c>
      <c r="AA232" s="4">
        <v>80.012804597580228</v>
      </c>
      <c r="AB232" s="4">
        <v>3.7429330655704058</v>
      </c>
      <c r="AC232" s="13">
        <v>8659.48</v>
      </c>
      <c r="AD232" t="str">
        <f>IF(I232="","",IF(I232&lt;=0,"No rainfall",IF(I232&lt;=0.49,"Trace (Intermittent) rainfall",IF(I232&lt;=0.99,"Light rainfall",IF(I232&lt;=3,"Moderate rainfall",IF(I232&lt;=6,"Heavy rainfall",IF(I232&lt;=12,"Intense rainfall",IF(I232&lt;=20,"Torrential rainfall",IF(I232&lt;=32,"Deluge rainfall","Extreme rainfall")))))))))</f>
        <v>Heavy rainfall</v>
      </c>
      <c r="AE232" t="str">
        <f>IF(AND(I232&gt;=0,I232&lt;=0.99),"Non-Rainy",IF(AND(I232&gt;=1,I232&lt;=32),"Rainy",IF(I232 &gt;32, "Storm", " ")))</f>
        <v>Rainy</v>
      </c>
      <c r="AF232" t="str">
        <f>IF(AB232 &lt; 29, "No discomfort",
    IF(AND(AB232 &gt;= 30, AB232 &lt;= 39), "Some discomfort",
        IF(AND(AB232 &gt;= 40, AB232 &lt;= 45), "Great discomfort",
            IF(AB232 &gt; 45, "Dangerous",
                IF(AB232 &gt; 54, "Heat Stroke Imminent", "")
            ))))</f>
        <v>No discomfort</v>
      </c>
    </row>
    <row r="233" spans="1:32" x14ac:dyDescent="0.3">
      <c r="A233">
        <v>1</v>
      </c>
      <c r="B233" s="1">
        <v>44527</v>
      </c>
      <c r="C233" t="str">
        <f t="shared" si="6"/>
        <v>Saturday</v>
      </c>
      <c r="D233" t="str">
        <f t="shared" si="7"/>
        <v>Nov</v>
      </c>
      <c r="E233">
        <v>5.0999999999999996</v>
      </c>
      <c r="F233">
        <v>0.4</v>
      </c>
      <c r="G233" s="19">
        <v>2.7222222222222214</v>
      </c>
      <c r="H233">
        <v>-0.1</v>
      </c>
      <c r="I233">
        <v>0</v>
      </c>
      <c r="J233">
        <v>999.3</v>
      </c>
      <c r="K233">
        <v>7.9</v>
      </c>
      <c r="L233">
        <v>13</v>
      </c>
      <c r="M233">
        <v>320</v>
      </c>
      <c r="N233">
        <v>30</v>
      </c>
      <c r="O233">
        <v>4.4249999999999998</v>
      </c>
      <c r="P233">
        <v>0.6</v>
      </c>
      <c r="Q233">
        <v>0.6</v>
      </c>
      <c r="R233">
        <v>0.6</v>
      </c>
      <c r="S233">
        <v>0.6</v>
      </c>
      <c r="T233">
        <v>-8.9</v>
      </c>
      <c r="U233">
        <v>3.2</v>
      </c>
      <c r="V233">
        <v>326</v>
      </c>
      <c r="W233" s="4">
        <v>-1.4444444444444453</v>
      </c>
      <c r="X233" s="4">
        <v>7.4287990132546762</v>
      </c>
      <c r="Y233" s="4">
        <v>5.4972344526674348</v>
      </c>
      <c r="Z233" s="4">
        <v>14.243358252078316</v>
      </c>
      <c r="AA233" s="4">
        <v>73.998965954780999</v>
      </c>
      <c r="AB233" s="4">
        <v>0.21944581731122748</v>
      </c>
      <c r="AC233" s="13">
        <v>7111.3</v>
      </c>
      <c r="AD233" t="str">
        <f>IF(I233="","",IF(I233&lt;=0,"No rainfall",IF(I233&lt;=0.49,"Trace (Intermittent) rainfall",IF(I233&lt;=0.99,"Light rainfall",IF(I233&lt;=3,"Moderate rainfall",IF(I233&lt;=6,"Heavy rainfall",IF(I233&lt;=12,"Intense rainfall",IF(I233&lt;=20,"Torrential rainfall",IF(I233&lt;=32,"Deluge rainfall","Extreme rainfall")))))))))</f>
        <v>No rainfall</v>
      </c>
      <c r="AE233" t="str">
        <f>IF(AND(I233&gt;=0,I233&lt;=0.99),"Non-Rainy",IF(AND(I233&gt;=1,I233&lt;=32),"Rainy",IF(I233 &gt;32, "Storm", " ")))</f>
        <v>Non-Rainy</v>
      </c>
      <c r="AF233" t="str">
        <f>IF(AB233 &lt; 29, "No discomfort",
    IF(AND(AB233 &gt;= 30, AB233 &lt;= 39), "Some discomfort",
        IF(AND(AB233 &gt;= 40, AB233 &lt;= 45), "Great discomfort",
            IF(AB233 &gt; 45, "Dangerous",
                IF(AB233 &gt; 54, "Heat Stroke Imminent", "")
            ))))</f>
        <v>No discomfort</v>
      </c>
    </row>
    <row r="234" spans="1:32" x14ac:dyDescent="0.3">
      <c r="A234">
        <v>1</v>
      </c>
      <c r="B234" s="1">
        <v>44528</v>
      </c>
      <c r="C234" t="str">
        <f t="shared" si="6"/>
        <v>Sunday</v>
      </c>
      <c r="D234" t="str">
        <f t="shared" si="7"/>
        <v>Nov</v>
      </c>
      <c r="E234">
        <v>5.3</v>
      </c>
      <c r="F234">
        <v>1.2</v>
      </c>
      <c r="G234" s="19">
        <v>2.5555555555555562</v>
      </c>
      <c r="H234">
        <v>-3.6</v>
      </c>
      <c r="I234">
        <v>1.1000000000000001</v>
      </c>
      <c r="J234">
        <v>1000.1</v>
      </c>
      <c r="K234">
        <v>3.1</v>
      </c>
      <c r="L234">
        <v>6</v>
      </c>
      <c r="M234">
        <v>220</v>
      </c>
      <c r="N234">
        <v>11</v>
      </c>
      <c r="O234">
        <v>5.4409999999999998</v>
      </c>
      <c r="P234">
        <v>0.2</v>
      </c>
      <c r="Q234">
        <v>0.3</v>
      </c>
      <c r="R234">
        <v>0</v>
      </c>
      <c r="S234">
        <v>-0.3</v>
      </c>
      <c r="T234">
        <v>-9.4</v>
      </c>
      <c r="U234">
        <v>0.1</v>
      </c>
      <c r="V234">
        <v>155</v>
      </c>
      <c r="W234" s="4">
        <v>1.5000000000000016</v>
      </c>
      <c r="X234" s="4">
        <v>7.3413296343300161</v>
      </c>
      <c r="Y234" s="4">
        <v>6.8081690845441294</v>
      </c>
      <c r="Z234" s="4">
        <v>14.078038780558259</v>
      </c>
      <c r="AA234" s="4">
        <v>92.73754787834774</v>
      </c>
      <c r="AB234" s="4">
        <v>0.78023511684906799</v>
      </c>
      <c r="AC234" s="13">
        <v>5845.85</v>
      </c>
      <c r="AD234" t="str">
        <f>IF(I234="","",IF(I234&lt;=0,"No rainfall",IF(I234&lt;=0.49,"Trace (Intermittent) rainfall",IF(I234&lt;=0.99,"Light rainfall",IF(I234&lt;=3,"Moderate rainfall",IF(I234&lt;=6,"Heavy rainfall",IF(I234&lt;=12,"Intense rainfall",IF(I234&lt;=20,"Torrential rainfall",IF(I234&lt;=32,"Deluge rainfall","Extreme rainfall")))))))))</f>
        <v>Moderate rainfall</v>
      </c>
      <c r="AE234" t="str">
        <f>IF(AND(I234&gt;=0,I234&lt;=0.99),"Non-Rainy",IF(AND(I234&gt;=1,I234&lt;=32),"Rainy",IF(I234 &gt;32, "Storm", " ")))</f>
        <v>Rainy</v>
      </c>
      <c r="AF234" t="str">
        <f>IF(AB234 &lt; 29, "No discomfort",
    IF(AND(AB234 &gt;= 30, AB234 &lt;= 39), "Some discomfort",
        IF(AND(AB234 &gt;= 40, AB234 &lt;= 45), "Great discomfort",
            IF(AB234 &gt; 45, "Dangerous",
                IF(AB234 &gt; 54, "Heat Stroke Imminent", "")
            ))))</f>
        <v>No discomfort</v>
      </c>
    </row>
    <row r="235" spans="1:32" x14ac:dyDescent="0.3">
      <c r="A235">
        <v>1</v>
      </c>
      <c r="B235" s="1">
        <v>44529</v>
      </c>
      <c r="C235" t="str">
        <f t="shared" si="6"/>
        <v>Monday</v>
      </c>
      <c r="D235" t="str">
        <f t="shared" si="7"/>
        <v>Nov</v>
      </c>
      <c r="E235">
        <v>9.1999999999999993</v>
      </c>
      <c r="F235">
        <v>2.8</v>
      </c>
      <c r="G235" s="19">
        <v>6.0555555555555545</v>
      </c>
      <c r="H235">
        <v>-1.2</v>
      </c>
      <c r="I235">
        <v>1.4</v>
      </c>
      <c r="J235">
        <v>1002.4</v>
      </c>
      <c r="K235">
        <v>4.9000000000000004</v>
      </c>
      <c r="L235">
        <v>9</v>
      </c>
      <c r="M235">
        <v>260</v>
      </c>
      <c r="N235">
        <v>17</v>
      </c>
      <c r="O235">
        <v>7.0620000000000003</v>
      </c>
      <c r="P235">
        <v>0.2</v>
      </c>
      <c r="Q235">
        <v>0.3</v>
      </c>
      <c r="R235">
        <v>0</v>
      </c>
      <c r="S235">
        <v>-1.2</v>
      </c>
      <c r="T235">
        <v>-10</v>
      </c>
      <c r="U235">
        <v>0</v>
      </c>
      <c r="V235">
        <v>153</v>
      </c>
      <c r="W235" s="4">
        <v>5.1666666666666652</v>
      </c>
      <c r="X235" s="4">
        <v>9.382511389425197</v>
      </c>
      <c r="Y235" s="4">
        <v>8.8216764884594649</v>
      </c>
      <c r="Z235" s="4">
        <v>17.926230465684601</v>
      </c>
      <c r="AA235" s="4">
        <v>94.022550277979562</v>
      </c>
      <c r="AB235" s="4">
        <v>5.4019444320670367</v>
      </c>
      <c r="AC235" s="13">
        <v>3767.39</v>
      </c>
      <c r="AD235" t="str">
        <f>IF(I235="","",IF(I235&lt;=0,"No rainfall",IF(I235&lt;=0.49,"Trace (Intermittent) rainfall",IF(I235&lt;=0.99,"Light rainfall",IF(I235&lt;=3,"Moderate rainfall",IF(I235&lt;=6,"Heavy rainfall",IF(I235&lt;=12,"Intense rainfall",IF(I235&lt;=20,"Torrential rainfall",IF(I235&lt;=32,"Deluge rainfall","Extreme rainfall")))))))))</f>
        <v>Moderate rainfall</v>
      </c>
      <c r="AE235" t="str">
        <f>IF(AND(I235&gt;=0,I235&lt;=0.99),"Non-Rainy",IF(AND(I235&gt;=1,I235&lt;=32),"Rainy",IF(I235 &gt;32, "Storm", " ")))</f>
        <v>Rainy</v>
      </c>
      <c r="AF235" t="str">
        <f>IF(AB235 &lt; 29, "No discomfort",
    IF(AND(AB235 &gt;= 30, AB235 &lt;= 39), "Some discomfort",
        IF(AND(AB235 &gt;= 40, AB235 &lt;= 45), "Great discomfort",
            IF(AB235 &gt; 45, "Dangerous",
                IF(AB235 &gt; 54, "Heat Stroke Imminent", "")
            ))))</f>
        <v>No discomfort</v>
      </c>
    </row>
    <row r="236" spans="1:32" x14ac:dyDescent="0.3">
      <c r="A236">
        <v>1</v>
      </c>
      <c r="B236" s="1">
        <v>44530</v>
      </c>
      <c r="C236" t="str">
        <f t="shared" si="6"/>
        <v>Tuesday</v>
      </c>
      <c r="D236" t="str">
        <f t="shared" si="7"/>
        <v>Nov</v>
      </c>
      <c r="E236">
        <v>10.4</v>
      </c>
      <c r="F236">
        <v>7.6</v>
      </c>
      <c r="G236" s="19">
        <v>9.5</v>
      </c>
      <c r="H236">
        <v>6.8</v>
      </c>
      <c r="I236">
        <v>8</v>
      </c>
      <c r="J236">
        <v>994.9</v>
      </c>
      <c r="K236">
        <v>8.4</v>
      </c>
      <c r="L236">
        <v>14</v>
      </c>
      <c r="M236">
        <v>280</v>
      </c>
      <c r="N236">
        <v>27</v>
      </c>
      <c r="O236">
        <v>8.798</v>
      </c>
      <c r="P236">
        <v>0.4</v>
      </c>
      <c r="Q236">
        <v>0.5</v>
      </c>
      <c r="R236">
        <v>0</v>
      </c>
      <c r="S236">
        <v>-7.6</v>
      </c>
      <c r="T236">
        <v>-10</v>
      </c>
      <c r="U236">
        <v>0.1</v>
      </c>
      <c r="V236">
        <v>101</v>
      </c>
      <c r="W236" s="4">
        <v>8.3333333333333339</v>
      </c>
      <c r="X236" s="4">
        <v>11.863879198044042</v>
      </c>
      <c r="Y236" s="4">
        <v>10.965518696842016</v>
      </c>
      <c r="Z236" s="4">
        <v>22.580148309758012</v>
      </c>
      <c r="AA236" s="4">
        <v>92.427767628061019</v>
      </c>
      <c r="AB236" s="4">
        <v>10.046357676007389</v>
      </c>
      <c r="AC236" s="13">
        <v>2985.3</v>
      </c>
      <c r="AD236" t="str">
        <f>IF(I236="","",IF(I236&lt;=0,"No rainfall",IF(I236&lt;=0.49,"Trace (Intermittent) rainfall",IF(I236&lt;=0.99,"Light rainfall",IF(I236&lt;=3,"Moderate rainfall",IF(I236&lt;=6,"Heavy rainfall",IF(I236&lt;=12,"Intense rainfall",IF(I236&lt;=20,"Torrential rainfall",IF(I236&lt;=32,"Deluge rainfall","Extreme rainfall")))))))))</f>
        <v>Intense rainfall</v>
      </c>
      <c r="AE236" t="str">
        <f>IF(AND(I236&gt;=0,I236&lt;=0.99),"Non-Rainy",IF(AND(I236&gt;=1,I236&lt;=32),"Rainy",IF(I236 &gt;32, "Storm", " ")))</f>
        <v>Rainy</v>
      </c>
      <c r="AF236" t="str">
        <f>IF(AB236 &lt; 29, "No discomfort",
    IF(AND(AB236 &gt;= 30, AB236 &lt;= 39), "Some discomfort",
        IF(AND(AB236 &gt;= 40, AB236 &lt;= 45), "Great discomfort",
            IF(AB236 &gt; 45, "Dangerous",
                IF(AB236 &gt; 54, "Heat Stroke Imminent", "")
            ))))</f>
        <v>No discomfort</v>
      </c>
    </row>
    <row r="237" spans="1:32" x14ac:dyDescent="0.3">
      <c r="A237">
        <v>1</v>
      </c>
      <c r="B237" s="1">
        <v>44531</v>
      </c>
      <c r="C237" t="str">
        <f t="shared" si="6"/>
        <v>Wednesday</v>
      </c>
      <c r="D237" t="str">
        <f t="shared" si="7"/>
        <v>Dec</v>
      </c>
      <c r="E237">
        <v>7.7</v>
      </c>
      <c r="F237">
        <v>1.8</v>
      </c>
      <c r="G237" s="19">
        <v>5.7222222222222205</v>
      </c>
      <c r="H237">
        <v>3.3</v>
      </c>
      <c r="I237">
        <v>2.8</v>
      </c>
      <c r="J237">
        <v>996.2</v>
      </c>
      <c r="K237">
        <v>8.8000000000000007</v>
      </c>
      <c r="L237">
        <v>15</v>
      </c>
      <c r="M237">
        <v>300</v>
      </c>
      <c r="N237">
        <v>27</v>
      </c>
      <c r="O237">
        <v>7.0789999999999997</v>
      </c>
      <c r="P237">
        <v>0.2</v>
      </c>
      <c r="Q237">
        <v>0.3</v>
      </c>
      <c r="R237">
        <v>0</v>
      </c>
      <c r="S237">
        <v>-2.6</v>
      </c>
      <c r="T237">
        <v>-10</v>
      </c>
      <c r="U237">
        <v>0.3</v>
      </c>
      <c r="V237">
        <v>256</v>
      </c>
      <c r="W237" s="4">
        <v>3.1666666666666683</v>
      </c>
      <c r="X237" s="4">
        <v>9.168620977625384</v>
      </c>
      <c r="Y237" s="4">
        <v>7.6665651415280625</v>
      </c>
      <c r="Z237" s="4">
        <v>17.523890096067312</v>
      </c>
      <c r="AA237" s="4">
        <v>83.617429057620996</v>
      </c>
      <c r="AB237" s="4">
        <v>4.4244629516350997</v>
      </c>
      <c r="AC237" s="13">
        <v>4220.2</v>
      </c>
      <c r="AD237" t="str">
        <f>IF(I237="","",IF(I237&lt;=0,"No rainfall",IF(I237&lt;=0.49,"Trace (Intermittent) rainfall",IF(I237&lt;=0.99,"Light rainfall",IF(I237&lt;=3,"Moderate rainfall",IF(I237&lt;=6,"Heavy rainfall",IF(I237&lt;=12,"Intense rainfall",IF(I237&lt;=20,"Torrential rainfall",IF(I237&lt;=32,"Deluge rainfall","Extreme rainfall")))))))))</f>
        <v>Moderate rainfall</v>
      </c>
      <c r="AE237" t="str">
        <f>IF(AND(I237&gt;=0,I237&lt;=0.99),"Non-Rainy",IF(AND(I237&gt;=1,I237&lt;=32),"Rainy",IF(I237 &gt;32, "Storm", " ")))</f>
        <v>Rainy</v>
      </c>
      <c r="AF237" t="str">
        <f>IF(AB237 &lt; 29, "No discomfort",
    IF(AND(AB237 &gt;= 30, AB237 &lt;= 39), "Some discomfort",
        IF(AND(AB237 &gt;= 40, AB237 &lt;= 45), "Great discomfort",
            IF(AB237 &gt; 45, "Dangerous",
                IF(AB237 &gt; 54, "Heat Stroke Imminent", "")
            ))))</f>
        <v>No discomfort</v>
      </c>
    </row>
    <row r="238" spans="1:32" x14ac:dyDescent="0.3">
      <c r="A238">
        <v>1</v>
      </c>
      <c r="B238" s="1">
        <v>44532</v>
      </c>
      <c r="C238" t="str">
        <f t="shared" si="6"/>
        <v>Thursday</v>
      </c>
      <c r="D238" t="str">
        <f t="shared" si="7"/>
        <v>Dec</v>
      </c>
      <c r="E238">
        <v>9.9</v>
      </c>
      <c r="F238">
        <v>1.4</v>
      </c>
      <c r="G238" s="19">
        <v>3.6111111111111112</v>
      </c>
      <c r="H238">
        <v>-2</v>
      </c>
      <c r="I238">
        <v>8.8000000000000007</v>
      </c>
      <c r="J238">
        <v>999.3</v>
      </c>
      <c r="K238">
        <v>4.9000000000000004</v>
      </c>
      <c r="L238">
        <v>10</v>
      </c>
      <c r="M238">
        <v>170</v>
      </c>
      <c r="N238">
        <v>17</v>
      </c>
      <c r="O238">
        <v>5.774</v>
      </c>
      <c r="P238">
        <v>0.2</v>
      </c>
      <c r="Q238">
        <v>0.2</v>
      </c>
      <c r="R238">
        <v>0</v>
      </c>
      <c r="S238">
        <v>-8.6</v>
      </c>
      <c r="T238">
        <v>-10</v>
      </c>
      <c r="U238">
        <v>1</v>
      </c>
      <c r="V238">
        <v>203</v>
      </c>
      <c r="W238" s="4">
        <v>2.3888888888888875</v>
      </c>
      <c r="X238" s="4">
        <v>7.9110230902525958</v>
      </c>
      <c r="Y238" s="4">
        <v>7.2547708515603579</v>
      </c>
      <c r="Z238" s="4">
        <v>15.154076258379524</v>
      </c>
      <c r="AA238" s="4">
        <v>91.704584461384954</v>
      </c>
      <c r="AB238" s="4">
        <v>2.0841330615776128</v>
      </c>
      <c r="AC238" s="13">
        <v>5319.7</v>
      </c>
      <c r="AD238" t="str">
        <f>IF(I238="","",IF(I238&lt;=0,"No rainfall",IF(I238&lt;=0.49,"Trace (Intermittent) rainfall",IF(I238&lt;=0.99,"Light rainfall",IF(I238&lt;=3,"Moderate rainfall",IF(I238&lt;=6,"Heavy rainfall",IF(I238&lt;=12,"Intense rainfall",IF(I238&lt;=20,"Torrential rainfall",IF(I238&lt;=32,"Deluge rainfall","Extreme rainfall")))))))))</f>
        <v>Intense rainfall</v>
      </c>
      <c r="AE238" t="str">
        <f>IF(AND(I238&gt;=0,I238&lt;=0.99),"Non-Rainy",IF(AND(I238&gt;=1,I238&lt;=32),"Rainy",IF(I238 &gt;32, "Storm", " ")))</f>
        <v>Rainy</v>
      </c>
      <c r="AF238" t="str">
        <f>IF(AB238 &lt; 29, "No discomfort",
    IF(AND(AB238 &gt;= 30, AB238 &lt;= 39), "Some discomfort",
        IF(AND(AB238 &gt;= 40, AB238 &lt;= 45), "Great discomfort",
            IF(AB238 &gt; 45, "Dangerous",
                IF(AB238 &gt; 54, "Heat Stroke Imminent", "")
            ))))</f>
        <v>No discomfort</v>
      </c>
    </row>
    <row r="239" spans="1:32" x14ac:dyDescent="0.3">
      <c r="A239">
        <v>1</v>
      </c>
      <c r="B239" s="1">
        <v>44533</v>
      </c>
      <c r="C239" t="str">
        <f t="shared" si="6"/>
        <v>Friday</v>
      </c>
      <c r="D239" t="str">
        <f t="shared" si="7"/>
        <v>Dec</v>
      </c>
      <c r="E239">
        <v>10.1</v>
      </c>
      <c r="F239">
        <v>5.6</v>
      </c>
      <c r="G239" s="19">
        <v>7.2222222222222223</v>
      </c>
      <c r="H239">
        <v>0.3</v>
      </c>
      <c r="I239">
        <v>2.5</v>
      </c>
      <c r="J239">
        <v>989.2</v>
      </c>
      <c r="K239">
        <v>5.0999999999999996</v>
      </c>
      <c r="L239">
        <v>13</v>
      </c>
      <c r="M239">
        <v>270</v>
      </c>
      <c r="N239">
        <v>27</v>
      </c>
      <c r="O239">
        <v>7.4960000000000004</v>
      </c>
      <c r="P239">
        <v>0.4</v>
      </c>
      <c r="Q239">
        <v>0.5</v>
      </c>
      <c r="R239">
        <v>0</v>
      </c>
      <c r="S239">
        <v>-2.1</v>
      </c>
      <c r="T239">
        <v>-10</v>
      </c>
      <c r="U239">
        <v>0</v>
      </c>
      <c r="V239">
        <v>91</v>
      </c>
      <c r="W239" s="4">
        <v>5.7222222222222205</v>
      </c>
      <c r="X239" s="4">
        <v>10.16616619108197</v>
      </c>
      <c r="Y239" s="4">
        <v>9.168620977625384</v>
      </c>
      <c r="Z239" s="4">
        <v>19.398664026281114</v>
      </c>
      <c r="AA239" s="4">
        <v>90.187596831422454</v>
      </c>
      <c r="AB239" s="4">
        <v>6.7624180990850276</v>
      </c>
      <c r="AC239" s="13">
        <v>8067.86</v>
      </c>
      <c r="AD239" t="str">
        <f>IF(I239="","",IF(I239&lt;=0,"No rainfall",IF(I239&lt;=0.49,"Trace (Intermittent) rainfall",IF(I239&lt;=0.99,"Light rainfall",IF(I239&lt;=3,"Moderate rainfall",IF(I239&lt;=6,"Heavy rainfall",IF(I239&lt;=12,"Intense rainfall",IF(I239&lt;=20,"Torrential rainfall",IF(I239&lt;=32,"Deluge rainfall","Extreme rainfall")))))))))</f>
        <v>Moderate rainfall</v>
      </c>
      <c r="AE239" t="str">
        <f>IF(AND(I239&gt;=0,I239&lt;=0.99),"Non-Rainy",IF(AND(I239&gt;=1,I239&lt;=32),"Rainy",IF(I239 &gt;32, "Storm", " ")))</f>
        <v>Rainy</v>
      </c>
      <c r="AF239" t="str">
        <f>IF(AB239 &lt; 29, "No discomfort",
    IF(AND(AB239 &gt;= 30, AB239 &lt;= 39), "Some discomfort",
        IF(AND(AB239 &gt;= 40, AB239 &lt;= 45), "Great discomfort",
            IF(AB239 &gt; 45, "Dangerous",
                IF(AB239 &gt; 54, "Heat Stroke Imminent", "")
            ))))</f>
        <v>No discomfort</v>
      </c>
    </row>
    <row r="240" spans="1:32" x14ac:dyDescent="0.3">
      <c r="A240">
        <v>1</v>
      </c>
      <c r="B240" s="1">
        <v>44534</v>
      </c>
      <c r="C240" t="str">
        <f t="shared" si="6"/>
        <v>Saturday</v>
      </c>
      <c r="D240" t="str">
        <f t="shared" si="7"/>
        <v>Dec</v>
      </c>
      <c r="E240">
        <v>5.6</v>
      </c>
      <c r="F240">
        <v>1.6</v>
      </c>
      <c r="G240" s="19">
        <v>3.6111111111111112</v>
      </c>
      <c r="H240">
        <v>0.4</v>
      </c>
      <c r="I240">
        <v>0.9</v>
      </c>
      <c r="J240">
        <v>992</v>
      </c>
      <c r="K240">
        <v>7.4</v>
      </c>
      <c r="L240">
        <v>13</v>
      </c>
      <c r="M240">
        <v>260</v>
      </c>
      <c r="N240">
        <v>23</v>
      </c>
      <c r="O240">
        <v>5.4930000000000003</v>
      </c>
      <c r="P240">
        <v>0.2</v>
      </c>
      <c r="Q240">
        <v>0.2</v>
      </c>
      <c r="R240">
        <v>0</v>
      </c>
      <c r="S240">
        <v>-0.7</v>
      </c>
      <c r="T240">
        <v>-10</v>
      </c>
      <c r="U240">
        <v>3.2</v>
      </c>
      <c r="V240">
        <v>289</v>
      </c>
      <c r="W240" s="4">
        <v>1.3888888888888888</v>
      </c>
      <c r="X240" s="4">
        <v>7.9110230902525958</v>
      </c>
      <c r="Y240" s="4">
        <v>6.7540883301800774</v>
      </c>
      <c r="Z240" s="4">
        <v>15.154076258379524</v>
      </c>
      <c r="AA240" s="4">
        <v>85.375661948224973</v>
      </c>
      <c r="AB240" s="4">
        <v>1.8057357398432288</v>
      </c>
      <c r="AC240" s="13">
        <v>8080.36</v>
      </c>
      <c r="AD240" t="str">
        <f>IF(I240="","",IF(I240&lt;=0,"No rainfall",IF(I240&lt;=0.49,"Trace (Intermittent) rainfall",IF(I240&lt;=0.99,"Light rainfall",IF(I240&lt;=3,"Moderate rainfall",IF(I240&lt;=6,"Heavy rainfall",IF(I240&lt;=12,"Intense rainfall",IF(I240&lt;=20,"Torrential rainfall",IF(I240&lt;=32,"Deluge rainfall","Extreme rainfall")))))))))</f>
        <v>Light rainfall</v>
      </c>
      <c r="AE240" t="str">
        <f>IF(AND(I240&gt;=0,I240&lt;=0.99),"Non-Rainy",IF(AND(I240&gt;=1,I240&lt;=32),"Rainy",IF(I240 &gt;32, "Storm", " ")))</f>
        <v>Non-Rainy</v>
      </c>
      <c r="AF240" t="str">
        <f>IF(AB240 &lt; 29, "No discomfort",
    IF(AND(AB240 &gt;= 30, AB240 &lt;= 39), "Some discomfort",
        IF(AND(AB240 &gt;= 40, AB240 &lt;= 45), "Great discomfort",
            IF(AB240 &gt; 45, "Dangerous",
                IF(AB240 &gt; 54, "Heat Stroke Imminent", "")
            ))))</f>
        <v>No discomfort</v>
      </c>
    </row>
    <row r="241" spans="1:32" x14ac:dyDescent="0.3">
      <c r="A241">
        <v>1</v>
      </c>
      <c r="B241" s="1">
        <v>44535</v>
      </c>
      <c r="C241" t="str">
        <f t="shared" si="6"/>
        <v>Sunday</v>
      </c>
      <c r="D241" t="str">
        <f t="shared" si="7"/>
        <v>Dec</v>
      </c>
      <c r="E241">
        <v>7</v>
      </c>
      <c r="F241">
        <v>0</v>
      </c>
      <c r="G241" s="19">
        <v>2.9999999999999991</v>
      </c>
      <c r="H241">
        <v>-5.4</v>
      </c>
      <c r="I241">
        <v>0</v>
      </c>
      <c r="J241">
        <v>1002.4</v>
      </c>
      <c r="K241">
        <v>4.0999999999999996</v>
      </c>
      <c r="L241">
        <v>9</v>
      </c>
      <c r="M241">
        <v>160</v>
      </c>
      <c r="N241">
        <v>14</v>
      </c>
      <c r="O241">
        <v>4.2480000000000002</v>
      </c>
      <c r="P241">
        <v>0</v>
      </c>
      <c r="Q241">
        <v>0.1</v>
      </c>
      <c r="R241">
        <v>0</v>
      </c>
      <c r="S241">
        <v>0</v>
      </c>
      <c r="T241">
        <v>-9.5</v>
      </c>
      <c r="U241">
        <v>5.7</v>
      </c>
      <c r="V241">
        <v>371</v>
      </c>
      <c r="W241" s="4">
        <v>1.4444444444444453</v>
      </c>
      <c r="X241" s="4">
        <v>7.5766271914306378</v>
      </c>
      <c r="Y241" s="4">
        <v>6.7810810758728133</v>
      </c>
      <c r="Z241" s="4">
        <v>14.522668082523985</v>
      </c>
      <c r="AA241" s="4">
        <v>89.499996562354184</v>
      </c>
      <c r="AB241" s="4">
        <v>1.2096251424448181</v>
      </c>
      <c r="AC241" s="13">
        <v>6626.23</v>
      </c>
      <c r="AD241" t="str">
        <f>IF(I241="","",IF(I241&lt;=0,"No rainfall",IF(I241&lt;=0.49,"Trace (Intermittent) rainfall",IF(I241&lt;=0.99,"Light rainfall",IF(I241&lt;=3,"Moderate rainfall",IF(I241&lt;=6,"Heavy rainfall",IF(I241&lt;=12,"Intense rainfall",IF(I241&lt;=20,"Torrential rainfall",IF(I241&lt;=32,"Deluge rainfall","Extreme rainfall")))))))))</f>
        <v>No rainfall</v>
      </c>
      <c r="AE241" t="str">
        <f>IF(AND(I241&gt;=0,I241&lt;=0.99),"Non-Rainy",IF(AND(I241&gt;=1,I241&lt;=32),"Rainy",IF(I241 &gt;32, "Storm", " ")))</f>
        <v>Non-Rainy</v>
      </c>
      <c r="AF241" t="str">
        <f>IF(AB241 &lt; 29, "No discomfort",
    IF(AND(AB241 &gt;= 30, AB241 &lt;= 39), "Some discomfort",
        IF(AND(AB241 &gt;= 40, AB241 &lt;= 45), "Great discomfort",
            IF(AB241 &gt; 45, "Dangerous",
                IF(AB241 &gt; 54, "Heat Stroke Imminent", "")
            ))))</f>
        <v>No discomfort</v>
      </c>
    </row>
    <row r="242" spans="1:32" x14ac:dyDescent="0.3">
      <c r="A242">
        <v>1</v>
      </c>
      <c r="B242" s="1">
        <v>44536</v>
      </c>
      <c r="C242" t="str">
        <f t="shared" si="6"/>
        <v>Monday</v>
      </c>
      <c r="D242" t="str">
        <f t="shared" si="7"/>
        <v>Dec</v>
      </c>
      <c r="E242">
        <v>6.7</v>
      </c>
      <c r="F242">
        <v>0.6</v>
      </c>
      <c r="G242" s="19">
        <v>4.7222222222222223</v>
      </c>
      <c r="H242">
        <v>-4</v>
      </c>
      <c r="I242">
        <v>3.8</v>
      </c>
      <c r="J242">
        <v>995.5</v>
      </c>
      <c r="K242">
        <v>7.1</v>
      </c>
      <c r="L242">
        <v>13</v>
      </c>
      <c r="M242">
        <v>170</v>
      </c>
      <c r="N242">
        <v>21</v>
      </c>
      <c r="O242">
        <v>5.0389999999999997</v>
      </c>
      <c r="P242">
        <v>0.1</v>
      </c>
      <c r="Q242">
        <v>0.1</v>
      </c>
      <c r="R242">
        <v>0</v>
      </c>
      <c r="S242">
        <v>-3.7</v>
      </c>
      <c r="T242">
        <v>-10</v>
      </c>
      <c r="U242">
        <v>3.6</v>
      </c>
      <c r="V242">
        <v>263</v>
      </c>
      <c r="W242" s="4">
        <v>2.1666666666666661</v>
      </c>
      <c r="X242" s="4">
        <v>8.5525087667420028</v>
      </c>
      <c r="Y242" s="4">
        <v>7.1407615425403019</v>
      </c>
      <c r="Z242" s="4">
        <v>16.363808101484874</v>
      </c>
      <c r="AA242" s="4">
        <v>83.493180039855218</v>
      </c>
      <c r="AB242" s="4">
        <v>3.1318219544592942</v>
      </c>
      <c r="AC242" s="13">
        <v>3186.85</v>
      </c>
      <c r="AD242" t="str">
        <f>IF(I242="","",IF(I242&lt;=0,"No rainfall",IF(I242&lt;=0.49,"Trace (Intermittent) rainfall",IF(I242&lt;=0.99,"Light rainfall",IF(I242&lt;=3,"Moderate rainfall",IF(I242&lt;=6,"Heavy rainfall",IF(I242&lt;=12,"Intense rainfall",IF(I242&lt;=20,"Torrential rainfall",IF(I242&lt;=32,"Deluge rainfall","Extreme rainfall")))))))))</f>
        <v>Heavy rainfall</v>
      </c>
      <c r="AE242" t="str">
        <f>IF(AND(I242&gt;=0,I242&lt;=0.99),"Non-Rainy",IF(AND(I242&gt;=1,I242&lt;=32),"Rainy",IF(I242 &gt;32, "Storm", " ")))</f>
        <v>Rainy</v>
      </c>
      <c r="AF242" t="str">
        <f>IF(AB242 &lt; 29, "No discomfort",
    IF(AND(AB242 &gt;= 30, AB242 &lt;= 39), "Some discomfort",
        IF(AND(AB242 &gt;= 40, AB242 &lt;= 45), "Great discomfort",
            IF(AB242 &gt; 45, "Dangerous",
                IF(AB242 &gt; 54, "Heat Stroke Imminent", "")
            ))))</f>
        <v>No discomfort</v>
      </c>
    </row>
    <row r="243" spans="1:32" x14ac:dyDescent="0.3">
      <c r="A243">
        <v>1</v>
      </c>
      <c r="B243" s="1">
        <v>44537</v>
      </c>
      <c r="C243" t="str">
        <f t="shared" si="6"/>
        <v>Tuesday</v>
      </c>
      <c r="D243" t="str">
        <f t="shared" si="7"/>
        <v>Dec</v>
      </c>
      <c r="E243">
        <v>8</v>
      </c>
      <c r="F243">
        <v>0.9</v>
      </c>
      <c r="G243" s="19">
        <v>5.2777777777777777</v>
      </c>
      <c r="H243">
        <v>-1.4</v>
      </c>
      <c r="I243">
        <v>17</v>
      </c>
      <c r="J243">
        <v>970</v>
      </c>
      <c r="K243">
        <v>13.7</v>
      </c>
      <c r="L243">
        <v>27</v>
      </c>
      <c r="M243">
        <v>130</v>
      </c>
      <c r="N243">
        <v>49</v>
      </c>
      <c r="O243">
        <v>4.9269999999999996</v>
      </c>
      <c r="P243">
        <v>0.6</v>
      </c>
      <c r="Q243">
        <v>0.8</v>
      </c>
      <c r="R243">
        <v>0</v>
      </c>
      <c r="S243">
        <v>-10</v>
      </c>
      <c r="T243">
        <v>-10</v>
      </c>
      <c r="U243">
        <v>0.7</v>
      </c>
      <c r="V243">
        <v>83</v>
      </c>
      <c r="W243" s="4">
        <v>2.5555555555555562</v>
      </c>
      <c r="X243" s="4">
        <v>8.8901243238078429</v>
      </c>
      <c r="Y243" s="4">
        <v>7.3413296343300161</v>
      </c>
      <c r="Z243" s="4">
        <v>16.999719080270598</v>
      </c>
      <c r="AA243" s="4">
        <v>82.578481098063634</v>
      </c>
      <c r="AB243" s="4">
        <v>3.7989628857135491</v>
      </c>
      <c r="AC243" s="13">
        <v>3932.75</v>
      </c>
      <c r="AD243" t="str">
        <f>IF(I243="","",IF(I243&lt;=0,"No rainfall",IF(I243&lt;=0.49,"Trace (Intermittent) rainfall",IF(I243&lt;=0.99,"Light rainfall",IF(I243&lt;=3,"Moderate rainfall",IF(I243&lt;=6,"Heavy rainfall",IF(I243&lt;=12,"Intense rainfall",IF(I243&lt;=20,"Torrential rainfall",IF(I243&lt;=32,"Deluge rainfall","Extreme rainfall")))))))))</f>
        <v>Torrential rainfall</v>
      </c>
      <c r="AE243" t="str">
        <f>IF(AND(I243&gt;=0,I243&lt;=0.99),"Non-Rainy",IF(AND(I243&gt;=1,I243&lt;=32),"Rainy",IF(I243 &gt;32, "Storm", " ")))</f>
        <v>Rainy</v>
      </c>
      <c r="AF243" t="str">
        <f>IF(AB243 &lt; 29, "No discomfort",
    IF(AND(AB243 &gt;= 30, AB243 &lt;= 39), "Some discomfort",
        IF(AND(AB243 &gt;= 40, AB243 &lt;= 45), "Great discomfort",
            IF(AB243 &gt; 45, "Dangerous",
                IF(AB243 &gt; 54, "Heat Stroke Imminent", "")
            ))))</f>
        <v>No discomfort</v>
      </c>
    </row>
    <row r="244" spans="1:32" x14ac:dyDescent="0.3">
      <c r="A244">
        <v>1</v>
      </c>
      <c r="B244" s="1">
        <v>44538</v>
      </c>
      <c r="C244" t="str">
        <f t="shared" si="6"/>
        <v>Wednesday</v>
      </c>
      <c r="D244" t="str">
        <f t="shared" si="7"/>
        <v>Dec</v>
      </c>
      <c r="E244">
        <v>6.5</v>
      </c>
      <c r="F244">
        <v>2.7</v>
      </c>
      <c r="G244" s="19">
        <v>4.166666666666667</v>
      </c>
      <c r="H244">
        <v>1.5</v>
      </c>
      <c r="I244">
        <v>15</v>
      </c>
      <c r="J244">
        <v>974.8</v>
      </c>
      <c r="K244">
        <v>13.7</v>
      </c>
      <c r="L244">
        <v>20</v>
      </c>
      <c r="M244">
        <v>280</v>
      </c>
      <c r="N244">
        <v>42</v>
      </c>
      <c r="O244">
        <v>4.7389999999999999</v>
      </c>
      <c r="P244">
        <v>0.8</v>
      </c>
      <c r="Q244">
        <v>1</v>
      </c>
      <c r="R244">
        <v>0</v>
      </c>
      <c r="S244">
        <v>-10</v>
      </c>
      <c r="T244">
        <v>-10</v>
      </c>
      <c r="U244">
        <v>0</v>
      </c>
      <c r="V244">
        <v>190</v>
      </c>
      <c r="W244" s="4">
        <v>1.555555555555554</v>
      </c>
      <c r="X244" s="4">
        <v>8.2262514135293721</v>
      </c>
      <c r="Y244" s="4">
        <v>6.8353526449840958</v>
      </c>
      <c r="Z244" s="4">
        <v>15.748788314262409</v>
      </c>
      <c r="AA244" s="4">
        <v>83.091949192584565</v>
      </c>
      <c r="AB244" s="4">
        <v>2.4064547224964228</v>
      </c>
      <c r="AC244" s="13">
        <v>5569.05</v>
      </c>
      <c r="AD244" t="str">
        <f>IF(I244="","",IF(I244&lt;=0,"No rainfall",IF(I244&lt;=0.49,"Trace (Intermittent) rainfall",IF(I244&lt;=0.99,"Light rainfall",IF(I244&lt;=3,"Moderate rainfall",IF(I244&lt;=6,"Heavy rainfall",IF(I244&lt;=12,"Intense rainfall",IF(I244&lt;=20,"Torrential rainfall",IF(I244&lt;=32,"Deluge rainfall","Extreme rainfall")))))))))</f>
        <v>Torrential rainfall</v>
      </c>
      <c r="AE244" t="str">
        <f>IF(AND(I244&gt;=0,I244&lt;=0.99),"Non-Rainy",IF(AND(I244&gt;=1,I244&lt;=32),"Rainy",IF(I244 &gt;32, "Storm", " ")))</f>
        <v>Rainy</v>
      </c>
      <c r="AF244" t="str">
        <f>IF(AB244 &lt; 29, "No discomfort",
    IF(AND(AB244 &gt;= 30, AB244 &lt;= 39), "Some discomfort",
        IF(AND(AB244 &gt;= 40, AB244 &lt;= 45), "Great discomfort",
            IF(AB244 &gt; 45, "Dangerous",
                IF(AB244 &gt; 54, "Heat Stroke Imminent", "")
            ))))</f>
        <v>No discomfort</v>
      </c>
    </row>
    <row r="245" spans="1:32" x14ac:dyDescent="0.3">
      <c r="A245">
        <v>1</v>
      </c>
      <c r="B245" s="1">
        <v>44539</v>
      </c>
      <c r="C245" t="str">
        <f t="shared" si="6"/>
        <v>Thursday</v>
      </c>
      <c r="D245" t="str">
        <f t="shared" si="7"/>
        <v>Dec</v>
      </c>
      <c r="E245">
        <v>9.3000000000000007</v>
      </c>
      <c r="F245">
        <v>1.4</v>
      </c>
      <c r="G245" s="19">
        <v>5.4444444444444429</v>
      </c>
      <c r="H245">
        <v>-1.5</v>
      </c>
      <c r="I245">
        <v>1.5</v>
      </c>
      <c r="J245">
        <v>984.2</v>
      </c>
      <c r="K245">
        <v>6.2</v>
      </c>
      <c r="L245">
        <v>12</v>
      </c>
      <c r="M245">
        <v>300</v>
      </c>
      <c r="N245">
        <v>22</v>
      </c>
      <c r="O245">
        <v>4.7649999999999997</v>
      </c>
      <c r="P245">
        <v>0.3</v>
      </c>
      <c r="Q245">
        <v>0.4</v>
      </c>
      <c r="R245">
        <v>0</v>
      </c>
      <c r="S245">
        <v>-1.2</v>
      </c>
      <c r="T245">
        <v>-10</v>
      </c>
      <c r="U245">
        <v>0.3</v>
      </c>
      <c r="V245">
        <v>92</v>
      </c>
      <c r="W245" s="4">
        <v>3.4999999999999982</v>
      </c>
      <c r="X245" s="4">
        <v>8.9936740350545303</v>
      </c>
      <c r="Y245" s="4">
        <v>7.849272495910764</v>
      </c>
      <c r="Z245" s="4">
        <v>17.194655021120795</v>
      </c>
      <c r="AA245" s="4">
        <v>87.275483471123735</v>
      </c>
      <c r="AB245" s="4">
        <v>4.2484572103138403</v>
      </c>
      <c r="AC245" s="13">
        <v>5911.3</v>
      </c>
      <c r="AD245" t="str">
        <f>IF(I245="","",IF(I245&lt;=0,"No rainfall",IF(I245&lt;=0.49,"Trace (Intermittent) rainfall",IF(I245&lt;=0.99,"Light rainfall",IF(I245&lt;=3,"Moderate rainfall",IF(I245&lt;=6,"Heavy rainfall",IF(I245&lt;=12,"Intense rainfall",IF(I245&lt;=20,"Torrential rainfall",IF(I245&lt;=32,"Deluge rainfall","Extreme rainfall")))))))))</f>
        <v>Moderate rainfall</v>
      </c>
      <c r="AE245" t="str">
        <f>IF(AND(I245&gt;=0,I245&lt;=0.99),"Non-Rainy",IF(AND(I245&gt;=1,I245&lt;=32),"Rainy",IF(I245 &gt;32, "Storm", " ")))</f>
        <v>Rainy</v>
      </c>
      <c r="AF245" t="str">
        <f>IF(AB245 &lt; 29, "No discomfort",
    IF(AND(AB245 &gt;= 30, AB245 &lt;= 39), "Some discomfort",
        IF(AND(AB245 &gt;= 40, AB245 &lt;= 45), "Great discomfort",
            IF(AB245 &gt; 45, "Dangerous",
                IF(AB245 &gt; 54, "Heat Stroke Imminent", "")
            ))))</f>
        <v>No discomfort</v>
      </c>
    </row>
    <row r="246" spans="1:32" x14ac:dyDescent="0.3">
      <c r="A246">
        <v>1</v>
      </c>
      <c r="B246" s="1">
        <v>44540</v>
      </c>
      <c r="C246" t="str">
        <f t="shared" si="6"/>
        <v>Friday</v>
      </c>
      <c r="D246" t="str">
        <f t="shared" si="7"/>
        <v>Dec</v>
      </c>
      <c r="E246">
        <v>6.4</v>
      </c>
      <c r="F246">
        <v>1.5</v>
      </c>
      <c r="G246" s="19">
        <v>3.4999999999999982</v>
      </c>
      <c r="H246">
        <v>-0.9</v>
      </c>
      <c r="I246">
        <v>0</v>
      </c>
      <c r="J246">
        <v>991.5</v>
      </c>
      <c r="K246">
        <v>5.5</v>
      </c>
      <c r="L246">
        <v>9</v>
      </c>
      <c r="M246">
        <v>260</v>
      </c>
      <c r="N246">
        <v>17</v>
      </c>
      <c r="O246">
        <v>4.09</v>
      </c>
      <c r="P246">
        <v>0.1</v>
      </c>
      <c r="Q246">
        <v>0.1</v>
      </c>
      <c r="R246">
        <v>0.1</v>
      </c>
      <c r="S246">
        <v>0.1</v>
      </c>
      <c r="T246">
        <v>-9.4</v>
      </c>
      <c r="U246">
        <v>5.7</v>
      </c>
      <c r="V246">
        <v>321</v>
      </c>
      <c r="W246" s="4">
        <v>1.5000000000000016</v>
      </c>
      <c r="X246" s="4">
        <v>7.849272495910764</v>
      </c>
      <c r="Y246" s="4">
        <v>6.8081690845441294</v>
      </c>
      <c r="Z246" s="4">
        <v>15.037520354783453</v>
      </c>
      <c r="AA246" s="4">
        <v>86.73630693915878</v>
      </c>
      <c r="AB246" s="4">
        <v>1.72467956129351</v>
      </c>
      <c r="AC246" s="13">
        <v>8341.2099999999991</v>
      </c>
      <c r="AD246" t="str">
        <f>IF(I246="","",IF(I246&lt;=0,"No rainfall",IF(I246&lt;=0.49,"Trace (Intermittent) rainfall",IF(I246&lt;=0.99,"Light rainfall",IF(I246&lt;=3,"Moderate rainfall",IF(I246&lt;=6,"Heavy rainfall",IF(I246&lt;=12,"Intense rainfall",IF(I246&lt;=20,"Torrential rainfall",IF(I246&lt;=32,"Deluge rainfall","Extreme rainfall")))))))))</f>
        <v>No rainfall</v>
      </c>
      <c r="AE246" t="str">
        <f>IF(AND(I246&gt;=0,I246&lt;=0.99),"Non-Rainy",IF(AND(I246&gt;=1,I246&lt;=32),"Rainy",IF(I246 &gt;32, "Storm", " ")))</f>
        <v>Non-Rainy</v>
      </c>
      <c r="AF246" t="str">
        <f>IF(AB246 &lt; 29, "No discomfort",
    IF(AND(AB246 &gt;= 30, AB246 &lt;= 39), "Some discomfort",
        IF(AND(AB246 &gt;= 40, AB246 &lt;= 45), "Great discomfort",
            IF(AB246 &gt; 45, "Dangerous",
                IF(AB246 &gt; 54, "Heat Stroke Imminent", "")
            ))))</f>
        <v>No discomfort</v>
      </c>
    </row>
    <row r="247" spans="1:32" x14ac:dyDescent="0.3">
      <c r="A247">
        <v>1</v>
      </c>
      <c r="B247" s="1">
        <v>44541</v>
      </c>
      <c r="C247" t="str">
        <f t="shared" si="6"/>
        <v>Saturday</v>
      </c>
      <c r="D247" t="str">
        <f t="shared" si="7"/>
        <v>Dec</v>
      </c>
      <c r="E247">
        <v>12.5</v>
      </c>
      <c r="F247">
        <v>4</v>
      </c>
      <c r="G247" s="19">
        <v>9.3888888888888893</v>
      </c>
      <c r="H247">
        <v>-0.6</v>
      </c>
      <c r="I247">
        <v>2.9</v>
      </c>
      <c r="J247">
        <v>996.7</v>
      </c>
      <c r="K247">
        <v>6.4</v>
      </c>
      <c r="L247">
        <v>12</v>
      </c>
      <c r="M247">
        <v>200</v>
      </c>
      <c r="N247">
        <v>19</v>
      </c>
      <c r="O247">
        <v>6.633</v>
      </c>
      <c r="P247">
        <v>0.4</v>
      </c>
      <c r="Q247">
        <v>0.5</v>
      </c>
      <c r="R247">
        <v>0</v>
      </c>
      <c r="S247">
        <v>-2.4</v>
      </c>
      <c r="T247">
        <v>-10</v>
      </c>
      <c r="U247">
        <v>0</v>
      </c>
      <c r="V247">
        <v>64</v>
      </c>
      <c r="W247" s="4">
        <v>7.833333333333333</v>
      </c>
      <c r="X247" s="4">
        <v>11.775618335157793</v>
      </c>
      <c r="Y247" s="4">
        <v>10.599212715359604</v>
      </c>
      <c r="Z247" s="4">
        <v>22.415016640586902</v>
      </c>
      <c r="AA247" s="4">
        <v>90.009818709172478</v>
      </c>
      <c r="AB247" s="4">
        <v>9.7298153389885407</v>
      </c>
      <c r="AC247" s="13">
        <v>8373.73</v>
      </c>
      <c r="AD247" t="str">
        <f>IF(I247="","",IF(I247&lt;=0,"No rainfall",IF(I247&lt;=0.49,"Trace (Intermittent) rainfall",IF(I247&lt;=0.99,"Light rainfall",IF(I247&lt;=3,"Moderate rainfall",IF(I247&lt;=6,"Heavy rainfall",IF(I247&lt;=12,"Intense rainfall",IF(I247&lt;=20,"Torrential rainfall",IF(I247&lt;=32,"Deluge rainfall","Extreme rainfall")))))))))</f>
        <v>Moderate rainfall</v>
      </c>
      <c r="AE247" t="str">
        <f>IF(AND(I247&gt;=0,I247&lt;=0.99),"Non-Rainy",IF(AND(I247&gt;=1,I247&lt;=32),"Rainy",IF(I247 &gt;32, "Storm", " ")))</f>
        <v>Rainy</v>
      </c>
      <c r="AF247" t="str">
        <f>IF(AB247 &lt; 29, "No discomfort",
    IF(AND(AB247 &gt;= 30, AB247 &lt;= 39), "Some discomfort",
        IF(AND(AB247 &gt;= 40, AB247 &lt;= 45), "Great discomfort",
            IF(AB247 &gt; 45, "Dangerous",
                IF(AB247 &gt; 54, "Heat Stroke Imminent", "")
            ))))</f>
        <v>No discomfort</v>
      </c>
    </row>
    <row r="248" spans="1:32" x14ac:dyDescent="0.3">
      <c r="A248">
        <v>1</v>
      </c>
      <c r="B248" s="1">
        <v>44542</v>
      </c>
      <c r="C248" t="str">
        <f t="shared" si="6"/>
        <v>Sunday</v>
      </c>
      <c r="D248" t="str">
        <f t="shared" si="7"/>
        <v>Dec</v>
      </c>
      <c r="E248">
        <v>12.8</v>
      </c>
      <c r="F248">
        <v>6.7</v>
      </c>
      <c r="G248" s="19">
        <v>10.888888888888889</v>
      </c>
      <c r="H248">
        <v>6.9</v>
      </c>
      <c r="I248">
        <v>1</v>
      </c>
      <c r="J248">
        <v>996.5</v>
      </c>
      <c r="K248">
        <v>9</v>
      </c>
      <c r="L248">
        <v>20</v>
      </c>
      <c r="M248">
        <v>230</v>
      </c>
      <c r="N248">
        <v>34</v>
      </c>
      <c r="O248">
        <v>8.4130000000000003</v>
      </c>
      <c r="P248">
        <v>0.6</v>
      </c>
      <c r="Q248">
        <v>0.7</v>
      </c>
      <c r="R248">
        <v>0</v>
      </c>
      <c r="S248">
        <v>-0.4</v>
      </c>
      <c r="T248">
        <v>-9.9</v>
      </c>
      <c r="U248">
        <v>3.4</v>
      </c>
      <c r="V248">
        <v>107</v>
      </c>
      <c r="W248" s="4">
        <v>8.6111111111111107</v>
      </c>
      <c r="X248" s="4">
        <v>13.017258992302274</v>
      </c>
      <c r="Y248" s="4">
        <v>11.173798468352288</v>
      </c>
      <c r="Z248" s="4">
        <v>24.735530576968596</v>
      </c>
      <c r="AA248" s="4">
        <v>85.838335666209659</v>
      </c>
      <c r="AB248" s="4">
        <v>11.552125526499838</v>
      </c>
      <c r="AC248" s="13">
        <v>7218.79</v>
      </c>
      <c r="AD248" t="str">
        <f>IF(I248="","",IF(I248&lt;=0,"No rainfall",IF(I248&lt;=0.49,"Trace (Intermittent) rainfall",IF(I248&lt;=0.99,"Light rainfall",IF(I248&lt;=3,"Moderate rainfall",IF(I248&lt;=6,"Heavy rainfall",IF(I248&lt;=12,"Intense rainfall",IF(I248&lt;=20,"Torrential rainfall",IF(I248&lt;=32,"Deluge rainfall","Extreme rainfall")))))))))</f>
        <v>Moderate rainfall</v>
      </c>
      <c r="AE248" t="str">
        <f>IF(AND(I248&gt;=0,I248&lt;=0.99),"Non-Rainy",IF(AND(I248&gt;=1,I248&lt;=32),"Rainy",IF(I248 &gt;32, "Storm", " ")))</f>
        <v>Rainy</v>
      </c>
      <c r="AF248" t="str">
        <f>IF(AB248 &lt; 29, "No discomfort",
    IF(AND(AB248 &gt;= 30, AB248 &lt;= 39), "Some discomfort",
        IF(AND(AB248 &gt;= 40, AB248 &lt;= 45), "Great discomfort",
            IF(AB248 &gt; 45, "Dangerous",
                IF(AB248 &gt; 54, "Heat Stroke Imminent", "")
            ))))</f>
        <v>No discomfort</v>
      </c>
    </row>
    <row r="249" spans="1:32" x14ac:dyDescent="0.3">
      <c r="A249">
        <v>1</v>
      </c>
      <c r="B249" s="1">
        <v>44543</v>
      </c>
      <c r="C249" t="str">
        <f t="shared" si="6"/>
        <v>Monday</v>
      </c>
      <c r="D249" t="str">
        <f t="shared" si="7"/>
        <v>Dec</v>
      </c>
      <c r="E249">
        <v>6.7</v>
      </c>
      <c r="F249">
        <v>-2.1</v>
      </c>
      <c r="G249" s="19">
        <v>5.4444444444444429</v>
      </c>
      <c r="H249">
        <v>0</v>
      </c>
      <c r="I249">
        <v>0</v>
      </c>
      <c r="J249">
        <v>1005.5</v>
      </c>
      <c r="K249">
        <v>2.1</v>
      </c>
      <c r="L249">
        <v>6</v>
      </c>
      <c r="M249">
        <v>240</v>
      </c>
      <c r="N249">
        <v>11</v>
      </c>
      <c r="O249">
        <v>6.3739999999999997</v>
      </c>
      <c r="P249">
        <v>0.2</v>
      </c>
      <c r="Q249">
        <v>0.3</v>
      </c>
      <c r="R249">
        <v>0.2</v>
      </c>
      <c r="S249">
        <v>0.2</v>
      </c>
      <c r="T249">
        <v>-9.3000000000000007</v>
      </c>
      <c r="U249">
        <v>0</v>
      </c>
      <c r="V249">
        <v>120</v>
      </c>
      <c r="W249" s="4">
        <v>3.6111111111111112</v>
      </c>
      <c r="X249" s="4">
        <v>8.9936740350545303</v>
      </c>
      <c r="Y249" s="4">
        <v>7.9110230902525958</v>
      </c>
      <c r="Z249" s="4">
        <v>17.194655021120795</v>
      </c>
      <c r="AA249" s="4">
        <v>87.962083787091899</v>
      </c>
      <c r="AB249" s="4">
        <v>4.2828634692911454</v>
      </c>
      <c r="AC249" s="13">
        <v>4642.1899999999996</v>
      </c>
      <c r="AD249" t="str">
        <f>IF(I249="","",IF(I249&lt;=0,"No rainfall",IF(I249&lt;=0.49,"Trace (Intermittent) rainfall",IF(I249&lt;=0.99,"Light rainfall",IF(I249&lt;=3,"Moderate rainfall",IF(I249&lt;=6,"Heavy rainfall",IF(I249&lt;=12,"Intense rainfall",IF(I249&lt;=20,"Torrential rainfall",IF(I249&lt;=32,"Deluge rainfall","Extreme rainfall")))))))))</f>
        <v>No rainfall</v>
      </c>
      <c r="AE249" t="str">
        <f>IF(AND(I249&gt;=0,I249&lt;=0.99),"Non-Rainy",IF(AND(I249&gt;=1,I249&lt;=32),"Rainy",IF(I249 &gt;32, "Storm", " ")))</f>
        <v>Non-Rainy</v>
      </c>
      <c r="AF249" t="str">
        <f>IF(AB249 &lt; 29, "No discomfort",
    IF(AND(AB249 &gt;= 30, AB249 &lt;= 39), "Some discomfort",
        IF(AND(AB249 &gt;= 40, AB249 &lt;= 45), "Great discomfort",
            IF(AB249 &gt; 45, "Dangerous",
                IF(AB249 &gt; 54, "Heat Stroke Imminent", "")
            ))))</f>
        <v>No discomfort</v>
      </c>
    </row>
    <row r="250" spans="1:32" x14ac:dyDescent="0.3">
      <c r="A250">
        <v>1</v>
      </c>
      <c r="B250" s="1">
        <v>44544</v>
      </c>
      <c r="C250" t="str">
        <f t="shared" si="6"/>
        <v>Tuesday</v>
      </c>
      <c r="D250" t="str">
        <f t="shared" si="7"/>
        <v>Dec</v>
      </c>
      <c r="E250">
        <v>9.1999999999999993</v>
      </c>
      <c r="F250">
        <v>-2.1</v>
      </c>
      <c r="G250" s="19">
        <v>5.4444444444444429</v>
      </c>
      <c r="H250">
        <v>-5.8</v>
      </c>
      <c r="I250">
        <v>0</v>
      </c>
      <c r="J250">
        <v>1009.4</v>
      </c>
      <c r="K250">
        <v>5.6</v>
      </c>
      <c r="L250">
        <v>10</v>
      </c>
      <c r="M250">
        <v>200</v>
      </c>
      <c r="N250">
        <v>16</v>
      </c>
      <c r="O250">
        <v>4.6449999999999996</v>
      </c>
      <c r="P250">
        <v>0</v>
      </c>
      <c r="Q250">
        <v>0</v>
      </c>
      <c r="R250">
        <v>0.2</v>
      </c>
      <c r="S250">
        <v>0.2</v>
      </c>
      <c r="T250">
        <v>-8.8000000000000007</v>
      </c>
      <c r="U250">
        <v>6.6</v>
      </c>
      <c r="V250">
        <v>331</v>
      </c>
      <c r="W250" s="4">
        <v>3.8333333333333326</v>
      </c>
      <c r="X250" s="4">
        <v>8.9936740350545303</v>
      </c>
      <c r="Y250" s="4">
        <v>8.0358116750180422</v>
      </c>
      <c r="Z250" s="4">
        <v>17.194655021120795</v>
      </c>
      <c r="AA250" s="4">
        <v>89.349598881357721</v>
      </c>
      <c r="AB250" s="4">
        <v>4.3524083954947921</v>
      </c>
      <c r="AC250" s="13">
        <v>4400.8999999999996</v>
      </c>
      <c r="AD250" t="str">
        <f>IF(I250="","",IF(I250&lt;=0,"No rainfall",IF(I250&lt;=0.49,"Trace (Intermittent) rainfall",IF(I250&lt;=0.99,"Light rainfall",IF(I250&lt;=3,"Moderate rainfall",IF(I250&lt;=6,"Heavy rainfall",IF(I250&lt;=12,"Intense rainfall",IF(I250&lt;=20,"Torrential rainfall",IF(I250&lt;=32,"Deluge rainfall","Extreme rainfall")))))))))</f>
        <v>No rainfall</v>
      </c>
      <c r="AE250" t="str">
        <f>IF(AND(I250&gt;=0,I250&lt;=0.99),"Non-Rainy",IF(AND(I250&gt;=1,I250&lt;=32),"Rainy",IF(I250 &gt;32, "Storm", " ")))</f>
        <v>Non-Rainy</v>
      </c>
      <c r="AF250" t="str">
        <f>IF(AB250 &lt; 29, "No discomfort",
    IF(AND(AB250 &gt;= 30, AB250 &lt;= 39), "Some discomfort",
        IF(AND(AB250 &gt;= 40, AB250 &lt;= 45), "Great discomfort",
            IF(AB250 &gt; 45, "Dangerous",
                IF(AB250 &gt; 54, "Heat Stroke Imminent", "")
            ))))</f>
        <v>No discomfort</v>
      </c>
    </row>
    <row r="251" spans="1:32" x14ac:dyDescent="0.3">
      <c r="A251">
        <v>1</v>
      </c>
      <c r="B251" s="1">
        <v>44545</v>
      </c>
      <c r="C251" t="str">
        <f t="shared" si="6"/>
        <v>Wednesday</v>
      </c>
      <c r="D251" t="str">
        <f t="shared" si="7"/>
        <v>Dec</v>
      </c>
      <c r="E251">
        <v>11.5</v>
      </c>
      <c r="F251">
        <v>2.9</v>
      </c>
      <c r="G251" s="19">
        <v>9.3888888888888893</v>
      </c>
      <c r="H251">
        <v>-0.5</v>
      </c>
      <c r="I251">
        <v>0.1</v>
      </c>
      <c r="J251">
        <v>1014.4</v>
      </c>
      <c r="K251">
        <v>5.2</v>
      </c>
      <c r="L251">
        <v>9</v>
      </c>
      <c r="M251">
        <v>210</v>
      </c>
      <c r="N251">
        <v>14</v>
      </c>
      <c r="O251">
        <v>6.351</v>
      </c>
      <c r="P251">
        <v>0.2</v>
      </c>
      <c r="Q251">
        <v>0.3</v>
      </c>
      <c r="R251">
        <v>0.3</v>
      </c>
      <c r="S251">
        <v>0.3</v>
      </c>
      <c r="T251">
        <v>-8.1999999999999993</v>
      </c>
      <c r="U251">
        <v>5.9</v>
      </c>
      <c r="V251">
        <v>183</v>
      </c>
      <c r="W251" s="4">
        <v>6.8888888888888884</v>
      </c>
      <c r="X251" s="4">
        <v>11.775618335157793</v>
      </c>
      <c r="Y251" s="4">
        <v>9.936590080392758</v>
      </c>
      <c r="Z251" s="4">
        <v>22.415016640586902</v>
      </c>
      <c r="AA251" s="4">
        <v>84.382745751241345</v>
      </c>
      <c r="AB251" s="4">
        <v>9.3586180860771968</v>
      </c>
      <c r="AC251" s="13">
        <v>5604.48</v>
      </c>
      <c r="AD251" t="str">
        <f>IF(I251="","",IF(I251&lt;=0,"No rainfall",IF(I251&lt;=0.49,"Trace (Intermittent) rainfall",IF(I251&lt;=0.99,"Light rainfall",IF(I251&lt;=3,"Moderate rainfall",IF(I251&lt;=6,"Heavy rainfall",IF(I251&lt;=12,"Intense rainfall",IF(I251&lt;=20,"Torrential rainfall",IF(I251&lt;=32,"Deluge rainfall","Extreme rainfall")))))))))</f>
        <v>Trace (Intermittent) rainfall</v>
      </c>
      <c r="AE251" t="str">
        <f>IF(AND(I251&gt;=0,I251&lt;=0.99),"Non-Rainy",IF(AND(I251&gt;=1,I251&lt;=32),"Rainy",IF(I251 &gt;32, "Storm", " ")))</f>
        <v>Non-Rainy</v>
      </c>
      <c r="AF251" t="str">
        <f>IF(AB251 &lt; 29, "No discomfort",
    IF(AND(AB251 &gt;= 30, AB251 &lt;= 39), "Some discomfort",
        IF(AND(AB251 &gt;= 40, AB251 &lt;= 45), "Great discomfort",
            IF(AB251 &gt; 45, "Dangerous",
                IF(AB251 &gt; 54, "Heat Stroke Imminent", "")
            ))))</f>
        <v>No discomfort</v>
      </c>
    </row>
    <row r="252" spans="1:32" x14ac:dyDescent="0.3">
      <c r="A252">
        <v>1</v>
      </c>
      <c r="B252" s="1">
        <v>44546</v>
      </c>
      <c r="C252" t="str">
        <f t="shared" si="6"/>
        <v>Thursday</v>
      </c>
      <c r="D252" t="str">
        <f t="shared" si="7"/>
        <v>Dec</v>
      </c>
      <c r="E252">
        <v>9.9</v>
      </c>
      <c r="F252">
        <v>0.4</v>
      </c>
      <c r="G252" s="19">
        <v>8.6111111111111107</v>
      </c>
      <c r="H252">
        <v>-3.7</v>
      </c>
      <c r="I252">
        <v>0.1</v>
      </c>
      <c r="J252">
        <v>1023</v>
      </c>
      <c r="K252">
        <v>3.5</v>
      </c>
      <c r="L252">
        <v>7</v>
      </c>
      <c r="M252">
        <v>170</v>
      </c>
      <c r="N252">
        <v>11</v>
      </c>
      <c r="O252">
        <v>6.3540000000000001</v>
      </c>
      <c r="P252">
        <v>0.2</v>
      </c>
      <c r="Q252">
        <v>0.3</v>
      </c>
      <c r="R252">
        <v>0.5</v>
      </c>
      <c r="S252">
        <v>0.5</v>
      </c>
      <c r="T252">
        <v>-7.7</v>
      </c>
      <c r="U252">
        <v>0</v>
      </c>
      <c r="V252">
        <v>128</v>
      </c>
      <c r="W252" s="4">
        <v>6.3333333333333321</v>
      </c>
      <c r="X252" s="4">
        <v>11.173798468352288</v>
      </c>
      <c r="Y252" s="4">
        <v>9.5640998337299408</v>
      </c>
      <c r="Z252" s="4">
        <v>21.288277237675313</v>
      </c>
      <c r="AA252" s="4">
        <v>85.593989016523608</v>
      </c>
      <c r="AB252" s="4">
        <v>8.372410697042012</v>
      </c>
      <c r="AC252" s="13">
        <v>6578.15</v>
      </c>
      <c r="AD252" t="str">
        <f>IF(I252="","",IF(I252&lt;=0,"No rainfall",IF(I252&lt;=0.49,"Trace (Intermittent) rainfall",IF(I252&lt;=0.99,"Light rainfall",IF(I252&lt;=3,"Moderate rainfall",IF(I252&lt;=6,"Heavy rainfall",IF(I252&lt;=12,"Intense rainfall",IF(I252&lt;=20,"Torrential rainfall",IF(I252&lt;=32,"Deluge rainfall","Extreme rainfall")))))))))</f>
        <v>Trace (Intermittent) rainfall</v>
      </c>
      <c r="AE252" t="str">
        <f>IF(AND(I252&gt;=0,I252&lt;=0.99),"Non-Rainy",IF(AND(I252&gt;=1,I252&lt;=32),"Rainy",IF(I252 &gt;32, "Storm", " ")))</f>
        <v>Non-Rainy</v>
      </c>
      <c r="AF252" t="str">
        <f>IF(AB252 &lt; 29, "No discomfort",
    IF(AND(AB252 &gt;= 30, AB252 &lt;= 39), "Some discomfort",
        IF(AND(AB252 &gt;= 40, AB252 &lt;= 45), "Great discomfort",
            IF(AB252 &gt; 45, "Dangerous",
                IF(AB252 &gt; 54, "Heat Stroke Imminent", "")
            ))))</f>
        <v>No discomfort</v>
      </c>
    </row>
    <row r="253" spans="1:32" x14ac:dyDescent="0.3">
      <c r="A253">
        <v>1</v>
      </c>
      <c r="B253" s="1">
        <v>44547</v>
      </c>
      <c r="C253" t="str">
        <f t="shared" si="6"/>
        <v>Friday</v>
      </c>
      <c r="D253" t="str">
        <f t="shared" si="7"/>
        <v>Dec</v>
      </c>
      <c r="E253">
        <v>8.5</v>
      </c>
      <c r="F253">
        <v>6.1</v>
      </c>
      <c r="G253" s="19">
        <v>7.833333333333333</v>
      </c>
      <c r="H253">
        <v>3.5</v>
      </c>
      <c r="I253">
        <v>0</v>
      </c>
      <c r="J253">
        <v>1027.3</v>
      </c>
      <c r="K253">
        <v>5.8</v>
      </c>
      <c r="L253">
        <v>8</v>
      </c>
      <c r="M253">
        <v>140</v>
      </c>
      <c r="N253">
        <v>13</v>
      </c>
      <c r="O253">
        <v>7.2389999999999999</v>
      </c>
      <c r="P253">
        <v>0.5</v>
      </c>
      <c r="Q253">
        <v>0.6</v>
      </c>
      <c r="R253">
        <v>1</v>
      </c>
      <c r="S253">
        <v>1</v>
      </c>
      <c r="T253">
        <v>-6.8</v>
      </c>
      <c r="U253">
        <v>6.2</v>
      </c>
      <c r="V253">
        <v>89</v>
      </c>
      <c r="W253" s="4">
        <v>5</v>
      </c>
      <c r="X253" s="4">
        <v>10.599212715359604</v>
      </c>
      <c r="Y253" s="4">
        <v>8.7198758860255108</v>
      </c>
      <c r="Z253" s="4">
        <v>20.211245716094247</v>
      </c>
      <c r="AA253" s="4">
        <v>82.269090357902755</v>
      </c>
      <c r="AB253" s="4">
        <v>7.1228842505033585</v>
      </c>
      <c r="AC253" s="13">
        <v>8743.4599999999991</v>
      </c>
      <c r="AD253" t="str">
        <f>IF(I253="","",IF(I253&lt;=0,"No rainfall",IF(I253&lt;=0.49,"Trace (Intermittent) rainfall",IF(I253&lt;=0.99,"Light rainfall",IF(I253&lt;=3,"Moderate rainfall",IF(I253&lt;=6,"Heavy rainfall",IF(I253&lt;=12,"Intense rainfall",IF(I253&lt;=20,"Torrential rainfall",IF(I253&lt;=32,"Deluge rainfall","Extreme rainfall")))))))))</f>
        <v>No rainfall</v>
      </c>
      <c r="AE253" t="str">
        <f>IF(AND(I253&gt;=0,I253&lt;=0.99),"Non-Rainy",IF(AND(I253&gt;=1,I253&lt;=32),"Rainy",IF(I253 &gt;32, "Storm", " ")))</f>
        <v>Non-Rainy</v>
      </c>
      <c r="AF253" t="str">
        <f>IF(AB253 &lt; 29, "No discomfort",
    IF(AND(AB253 &gt;= 30, AB253 &lt;= 39), "Some discomfort",
        IF(AND(AB253 &gt;= 40, AB253 &lt;= 45), "Great discomfort",
            IF(AB253 &gt; 45, "Dangerous",
                IF(AB253 &gt; 54, "Heat Stroke Imminent", "")
            ))))</f>
        <v>No discomfort</v>
      </c>
    </row>
    <row r="254" spans="1:32" x14ac:dyDescent="0.3">
      <c r="A254">
        <v>1</v>
      </c>
      <c r="B254" s="1">
        <v>44548</v>
      </c>
      <c r="C254" t="str">
        <f t="shared" si="6"/>
        <v>Saturday</v>
      </c>
      <c r="D254" t="str">
        <f t="shared" si="7"/>
        <v>Dec</v>
      </c>
      <c r="E254">
        <v>7.8</v>
      </c>
      <c r="F254">
        <v>5.9</v>
      </c>
      <c r="G254" s="19">
        <v>6.666666666666667</v>
      </c>
      <c r="H254">
        <v>5</v>
      </c>
      <c r="I254">
        <v>0</v>
      </c>
      <c r="J254">
        <v>1025.4000000000001</v>
      </c>
      <c r="K254">
        <v>5.6</v>
      </c>
      <c r="L254">
        <v>9</v>
      </c>
      <c r="M254">
        <v>100</v>
      </c>
      <c r="N254">
        <v>14</v>
      </c>
      <c r="O254">
        <v>7.13</v>
      </c>
      <c r="P254">
        <v>0.4</v>
      </c>
      <c r="Q254">
        <v>0.5</v>
      </c>
      <c r="R254">
        <v>1.4</v>
      </c>
      <c r="S254">
        <v>1.4</v>
      </c>
      <c r="T254">
        <v>-6</v>
      </c>
      <c r="U254">
        <v>5.2</v>
      </c>
      <c r="V254">
        <v>66</v>
      </c>
      <c r="W254" s="4">
        <v>5.833333333333333</v>
      </c>
      <c r="X254" s="4">
        <v>9.7860880384105435</v>
      </c>
      <c r="Y254" s="4">
        <v>9.2394352476309169</v>
      </c>
      <c r="Z254" s="4">
        <v>18.684845094579597</v>
      </c>
      <c r="AA254" s="4">
        <v>94.413980452311421</v>
      </c>
      <c r="AB254" s="4">
        <v>6.2464388527868175</v>
      </c>
      <c r="AC254" s="13">
        <v>8240.5499999999993</v>
      </c>
      <c r="AD254" t="str">
        <f>IF(I254="","",IF(I254&lt;=0,"No rainfall",IF(I254&lt;=0.49,"Trace (Intermittent) rainfall",IF(I254&lt;=0.99,"Light rainfall",IF(I254&lt;=3,"Moderate rainfall",IF(I254&lt;=6,"Heavy rainfall",IF(I254&lt;=12,"Intense rainfall",IF(I254&lt;=20,"Torrential rainfall",IF(I254&lt;=32,"Deluge rainfall","Extreme rainfall")))))))))</f>
        <v>No rainfall</v>
      </c>
      <c r="AE254" t="str">
        <f>IF(AND(I254&gt;=0,I254&lt;=0.99),"Non-Rainy",IF(AND(I254&gt;=1,I254&lt;=32),"Rainy",IF(I254 &gt;32, "Storm", " ")))</f>
        <v>Non-Rainy</v>
      </c>
      <c r="AF254" t="str">
        <f>IF(AB254 &lt; 29, "No discomfort",
    IF(AND(AB254 &gt;= 30, AB254 &lt;= 39), "Some discomfort",
        IF(AND(AB254 &gt;= 40, AB254 &lt;= 45), "Great discomfort",
            IF(AB254 &gt; 45, "Dangerous",
                IF(AB254 &gt; 54, "Heat Stroke Imminent", "")
            ))))</f>
        <v>No discomfort</v>
      </c>
    </row>
    <row r="255" spans="1:32" x14ac:dyDescent="0.3">
      <c r="A255">
        <v>1</v>
      </c>
      <c r="B255" s="1">
        <v>44549</v>
      </c>
      <c r="C255" t="str">
        <f t="shared" si="6"/>
        <v>Sunday</v>
      </c>
      <c r="D255" t="str">
        <f t="shared" si="7"/>
        <v>Dec</v>
      </c>
      <c r="E255">
        <v>7</v>
      </c>
      <c r="F255">
        <v>4.3</v>
      </c>
      <c r="G255" s="19">
        <v>6.2222222222222241</v>
      </c>
      <c r="H255">
        <v>5.7</v>
      </c>
      <c r="I255">
        <v>0</v>
      </c>
      <c r="J255">
        <v>1021.5</v>
      </c>
      <c r="K255">
        <v>4.9000000000000004</v>
      </c>
      <c r="L255">
        <v>9</v>
      </c>
      <c r="M255">
        <v>60</v>
      </c>
      <c r="N255">
        <v>14</v>
      </c>
      <c r="O255">
        <v>7.2409999999999997</v>
      </c>
      <c r="P255">
        <v>0.2</v>
      </c>
      <c r="Q255">
        <v>0.3</v>
      </c>
      <c r="R255">
        <v>1.6</v>
      </c>
      <c r="S255">
        <v>1.6</v>
      </c>
      <c r="T255">
        <v>-5.5</v>
      </c>
      <c r="U255">
        <v>0.9</v>
      </c>
      <c r="V255">
        <v>122</v>
      </c>
      <c r="W255" s="4">
        <v>5.7222222222222205</v>
      </c>
      <c r="X255" s="4">
        <v>9.4910962121780251</v>
      </c>
      <c r="Y255" s="4">
        <v>9.168620977625384</v>
      </c>
      <c r="Z255" s="4">
        <v>18.130408867589477</v>
      </c>
      <c r="AA255" s="4">
        <v>96.602339420615365</v>
      </c>
      <c r="AB255" s="4">
        <v>5.7624180990850293</v>
      </c>
      <c r="AC255" s="13">
        <v>7669.84</v>
      </c>
      <c r="AD255" t="str">
        <f>IF(I255="","",IF(I255&lt;=0,"No rainfall",IF(I255&lt;=0.49,"Trace (Intermittent) rainfall",IF(I255&lt;=0.99,"Light rainfall",IF(I255&lt;=3,"Moderate rainfall",IF(I255&lt;=6,"Heavy rainfall",IF(I255&lt;=12,"Intense rainfall",IF(I255&lt;=20,"Torrential rainfall",IF(I255&lt;=32,"Deluge rainfall","Extreme rainfall")))))))))</f>
        <v>No rainfall</v>
      </c>
      <c r="AE255" t="str">
        <f>IF(AND(I255&gt;=0,I255&lt;=0.99),"Non-Rainy",IF(AND(I255&gt;=1,I255&lt;=32),"Rainy",IF(I255 &gt;32, "Storm", " ")))</f>
        <v>Non-Rainy</v>
      </c>
      <c r="AF255" t="str">
        <f>IF(AB255 &lt; 29, "No discomfort",
    IF(AND(AB255 &gt;= 30, AB255 &lt;= 39), "Some discomfort",
        IF(AND(AB255 &gt;= 40, AB255 &lt;= 45), "Great discomfort",
            IF(AB255 &gt; 45, "Dangerous",
                IF(AB255 &gt; 54, "Heat Stroke Imminent", "")
            ))))</f>
        <v>No discomfort</v>
      </c>
    </row>
    <row r="256" spans="1:32" x14ac:dyDescent="0.3">
      <c r="A256">
        <v>1</v>
      </c>
      <c r="B256" s="1">
        <v>44550</v>
      </c>
      <c r="C256" t="str">
        <f t="shared" si="6"/>
        <v>Monday</v>
      </c>
      <c r="D256" t="str">
        <f t="shared" si="7"/>
        <v>Dec</v>
      </c>
      <c r="E256">
        <v>6.6</v>
      </c>
      <c r="F256">
        <v>4.9000000000000004</v>
      </c>
      <c r="G256" s="19">
        <v>6.3888888888888893</v>
      </c>
      <c r="H256">
        <v>4.5</v>
      </c>
      <c r="I256">
        <v>0</v>
      </c>
      <c r="J256">
        <v>1015.6</v>
      </c>
      <c r="K256">
        <v>6.1</v>
      </c>
      <c r="L256">
        <v>10</v>
      </c>
      <c r="M256">
        <v>70</v>
      </c>
      <c r="N256">
        <v>16</v>
      </c>
      <c r="O256">
        <v>6.8959999999999999</v>
      </c>
      <c r="P256">
        <v>0.4</v>
      </c>
      <c r="Q256">
        <v>0.5</v>
      </c>
      <c r="R256">
        <v>2</v>
      </c>
      <c r="S256">
        <v>2</v>
      </c>
      <c r="T256">
        <v>-4.8</v>
      </c>
      <c r="U256">
        <v>0</v>
      </c>
      <c r="V256">
        <v>70</v>
      </c>
      <c r="W256" s="4">
        <v>4.8333333333333348</v>
      </c>
      <c r="X256" s="4">
        <v>9.6007868333605249</v>
      </c>
      <c r="Y256" s="4">
        <v>8.6191125485788724</v>
      </c>
      <c r="Z256" s="4">
        <v>18.336615198941384</v>
      </c>
      <c r="AA256" s="4">
        <v>89.775064254415483</v>
      </c>
      <c r="AB256" s="4">
        <v>5.622193984362605</v>
      </c>
      <c r="AC256" s="13">
        <v>4774.6400000000003</v>
      </c>
      <c r="AD256" t="str">
        <f>IF(I256="","",IF(I256&lt;=0,"No rainfall",IF(I256&lt;=0.49,"Trace (Intermittent) rainfall",IF(I256&lt;=0.99,"Light rainfall",IF(I256&lt;=3,"Moderate rainfall",IF(I256&lt;=6,"Heavy rainfall",IF(I256&lt;=12,"Intense rainfall",IF(I256&lt;=20,"Torrential rainfall",IF(I256&lt;=32,"Deluge rainfall","Extreme rainfall")))))))))</f>
        <v>No rainfall</v>
      </c>
      <c r="AE256" t="str">
        <f>IF(AND(I256&gt;=0,I256&lt;=0.99),"Non-Rainy",IF(AND(I256&gt;=1,I256&lt;=32),"Rainy",IF(I256 &gt;32, "Storm", " ")))</f>
        <v>Non-Rainy</v>
      </c>
      <c r="AF256" t="str">
        <f>IF(AB256 &lt; 29, "No discomfort",
    IF(AND(AB256 &gt;= 30, AB256 &lt;= 39), "Some discomfort",
        IF(AND(AB256 &gt;= 40, AB256 &lt;= 45), "Great discomfort",
            IF(AB256 &gt; 45, "Dangerous",
                IF(AB256 &gt; 54, "Heat Stroke Imminent", "")
            ))))</f>
        <v>No discomfort</v>
      </c>
    </row>
    <row r="257" spans="1:32" x14ac:dyDescent="0.3">
      <c r="A257">
        <v>1</v>
      </c>
      <c r="B257" s="1">
        <v>44551</v>
      </c>
      <c r="C257" t="str">
        <f t="shared" si="6"/>
        <v>Tuesday</v>
      </c>
      <c r="D257" t="str">
        <f t="shared" si="7"/>
        <v>Dec</v>
      </c>
      <c r="E257">
        <v>6.4</v>
      </c>
      <c r="F257">
        <v>4.8</v>
      </c>
      <c r="G257" s="19">
        <v>5.9444444444444464</v>
      </c>
      <c r="H257">
        <v>4.3</v>
      </c>
      <c r="I257">
        <v>0</v>
      </c>
      <c r="J257">
        <v>1008.9</v>
      </c>
      <c r="K257">
        <v>5.9</v>
      </c>
      <c r="L257">
        <v>10</v>
      </c>
      <c r="M257">
        <v>130</v>
      </c>
      <c r="N257">
        <v>16</v>
      </c>
      <c r="O257">
        <v>6.3789999999999996</v>
      </c>
      <c r="P257">
        <v>0.6</v>
      </c>
      <c r="Q257">
        <v>0.7</v>
      </c>
      <c r="R257">
        <v>2.6</v>
      </c>
      <c r="S257">
        <v>2.6</v>
      </c>
      <c r="T257">
        <v>-4</v>
      </c>
      <c r="U257">
        <v>1.4</v>
      </c>
      <c r="V257">
        <v>60</v>
      </c>
      <c r="W257" s="4">
        <v>2.5</v>
      </c>
      <c r="X257" s="4">
        <v>9.3107311176271548</v>
      </c>
      <c r="Y257" s="4">
        <v>7.3123759332044642</v>
      </c>
      <c r="Z257" s="4">
        <v>17.791229824795252</v>
      </c>
      <c r="AA257" s="4">
        <v>78.53707556177423</v>
      </c>
      <c r="AB257" s="4">
        <v>4.4495180008111319</v>
      </c>
      <c r="AC257" s="13">
        <v>5673.85</v>
      </c>
      <c r="AD257" t="str">
        <f>IF(I257="","",IF(I257&lt;=0,"No rainfall",IF(I257&lt;=0.49,"Trace (Intermittent) rainfall",IF(I257&lt;=0.99,"Light rainfall",IF(I257&lt;=3,"Moderate rainfall",IF(I257&lt;=6,"Heavy rainfall",IF(I257&lt;=12,"Intense rainfall",IF(I257&lt;=20,"Torrential rainfall",IF(I257&lt;=32,"Deluge rainfall","Extreme rainfall")))))))))</f>
        <v>No rainfall</v>
      </c>
      <c r="AE257" t="str">
        <f>IF(AND(I257&gt;=0,I257&lt;=0.99),"Non-Rainy",IF(AND(I257&gt;=1,I257&lt;=32),"Rainy",IF(I257 &gt;32, "Storm", " ")))</f>
        <v>Non-Rainy</v>
      </c>
      <c r="AF257" t="str">
        <f>IF(AB257 &lt; 29, "No discomfort",
    IF(AND(AB257 &gt;= 30, AB257 &lt;= 39), "Some discomfort",
        IF(AND(AB257 &gt;= 40, AB257 &lt;= 45), "Great discomfort",
            IF(AB257 &gt; 45, "Dangerous",
                IF(AB257 &gt; 54, "Heat Stroke Imminent", "")
            ))))</f>
        <v>No discomfort</v>
      </c>
    </row>
    <row r="258" spans="1:32" x14ac:dyDescent="0.3">
      <c r="A258">
        <v>1</v>
      </c>
      <c r="B258" s="1">
        <v>44552</v>
      </c>
      <c r="C258" t="str">
        <f t="shared" si="6"/>
        <v>Wednesday</v>
      </c>
      <c r="D258" t="str">
        <f t="shared" si="7"/>
        <v>Dec</v>
      </c>
      <c r="E258">
        <v>11.1</v>
      </c>
      <c r="F258">
        <v>4.5</v>
      </c>
      <c r="G258" s="19">
        <v>7.2222222222222223</v>
      </c>
      <c r="H258">
        <v>4.3</v>
      </c>
      <c r="I258">
        <v>9.1</v>
      </c>
      <c r="J258">
        <v>997.7</v>
      </c>
      <c r="K258">
        <v>8.6999999999999993</v>
      </c>
      <c r="L258">
        <v>13</v>
      </c>
      <c r="M258">
        <v>150</v>
      </c>
      <c r="N258">
        <v>22</v>
      </c>
      <c r="O258">
        <v>6.8319999999999999</v>
      </c>
      <c r="P258">
        <v>0.5</v>
      </c>
      <c r="Q258">
        <v>0.6</v>
      </c>
      <c r="R258">
        <v>0</v>
      </c>
      <c r="S258">
        <v>-6.1</v>
      </c>
      <c r="T258">
        <v>-10</v>
      </c>
      <c r="U258">
        <v>0.5</v>
      </c>
      <c r="V258">
        <v>35</v>
      </c>
      <c r="W258" s="4">
        <v>5.4999999999999991</v>
      </c>
      <c r="X258" s="4">
        <v>10.16616619108197</v>
      </c>
      <c r="Y258" s="4">
        <v>9.0284260965091168</v>
      </c>
      <c r="Z258" s="4">
        <v>19.398664026281114</v>
      </c>
      <c r="AA258" s="4">
        <v>88.808562901805516</v>
      </c>
      <c r="AB258" s="4">
        <v>6.6840853631486423</v>
      </c>
      <c r="AC258" s="13">
        <v>9293.7999999999993</v>
      </c>
      <c r="AD258" t="str">
        <f>IF(I258="","",IF(I258&lt;=0,"No rainfall",IF(I258&lt;=0.49,"Trace (Intermittent) rainfall",IF(I258&lt;=0.99,"Light rainfall",IF(I258&lt;=3,"Moderate rainfall",IF(I258&lt;=6,"Heavy rainfall",IF(I258&lt;=12,"Intense rainfall",IF(I258&lt;=20,"Torrential rainfall",IF(I258&lt;=32,"Deluge rainfall","Extreme rainfall")))))))))</f>
        <v>Intense rainfall</v>
      </c>
      <c r="AE258" t="str">
        <f>IF(AND(I258&gt;=0,I258&lt;=0.99),"Non-Rainy",IF(AND(I258&gt;=1,I258&lt;=32),"Rainy",IF(I258 &gt;32, "Storm", " ")))</f>
        <v>Rainy</v>
      </c>
      <c r="AF258" t="str">
        <f>IF(AB258 &lt; 29, "No discomfort",
    IF(AND(AB258 &gt;= 30, AB258 &lt;= 39), "Some discomfort",
        IF(AND(AB258 &gt;= 40, AB258 &lt;= 45), "Great discomfort",
            IF(AB258 &gt; 45, "Dangerous",
                IF(AB258 &gt; 54, "Heat Stroke Imminent", "")
            ))))</f>
        <v>No discomfort</v>
      </c>
    </row>
    <row r="259" spans="1:32" x14ac:dyDescent="0.3">
      <c r="A259">
        <v>1</v>
      </c>
      <c r="B259" s="1">
        <v>44553</v>
      </c>
      <c r="C259" t="str">
        <f t="shared" si="6"/>
        <v>Thursday</v>
      </c>
      <c r="D259" t="str">
        <f t="shared" si="7"/>
        <v>Dec</v>
      </c>
      <c r="E259">
        <v>12.7</v>
      </c>
      <c r="F259">
        <v>5</v>
      </c>
      <c r="G259" s="19">
        <v>10.555555555555555</v>
      </c>
      <c r="H259">
        <v>4.8</v>
      </c>
      <c r="I259">
        <v>0.4</v>
      </c>
      <c r="J259">
        <v>987.7</v>
      </c>
      <c r="K259">
        <v>6.5</v>
      </c>
      <c r="L259">
        <v>15</v>
      </c>
      <c r="M259">
        <v>150</v>
      </c>
      <c r="N259">
        <v>22</v>
      </c>
      <c r="O259">
        <v>8.6820000000000004</v>
      </c>
      <c r="P259">
        <v>0</v>
      </c>
      <c r="Q259">
        <v>0.1</v>
      </c>
      <c r="R259">
        <v>0</v>
      </c>
      <c r="S259">
        <v>-0.4</v>
      </c>
      <c r="T259">
        <v>-9.9</v>
      </c>
      <c r="U259">
        <v>2.5</v>
      </c>
      <c r="V259">
        <v>272</v>
      </c>
      <c r="W259" s="4">
        <v>8.6666666666666661</v>
      </c>
      <c r="X259" s="4">
        <v>12.731816877645175</v>
      </c>
      <c r="Y259" s="4">
        <v>11.215869661350368</v>
      </c>
      <c r="Z259" s="4">
        <v>24.202539326231385</v>
      </c>
      <c r="AA259" s="4">
        <v>88.093237352820069</v>
      </c>
      <c r="AB259" s="4">
        <v>11.242407281682153</v>
      </c>
      <c r="AC259" s="13">
        <v>9078.24</v>
      </c>
      <c r="AD259" t="str">
        <f>IF(I259="","",IF(I259&lt;=0,"No rainfall",IF(I259&lt;=0.49,"Trace (Intermittent) rainfall",IF(I259&lt;=0.99,"Light rainfall",IF(I259&lt;=3,"Moderate rainfall",IF(I259&lt;=6,"Heavy rainfall",IF(I259&lt;=12,"Intense rainfall",IF(I259&lt;=20,"Torrential rainfall",IF(I259&lt;=32,"Deluge rainfall","Extreme rainfall")))))))))</f>
        <v>Trace (Intermittent) rainfall</v>
      </c>
      <c r="AE259" t="str">
        <f>IF(AND(I259&gt;=0,I259&lt;=0.99),"Non-Rainy",IF(AND(I259&gt;=1,I259&lt;=32),"Rainy",IF(I259 &gt;32, "Storm", " ")))</f>
        <v>Non-Rainy</v>
      </c>
      <c r="AF259" t="str">
        <f>IF(AB259 &lt; 29, "No discomfort",
    IF(AND(AB259 &gt;= 30, AB259 &lt;= 39), "Some discomfort",
        IF(AND(AB259 &gt;= 40, AB259 &lt;= 45), "Great discomfort",
            IF(AB259 &gt; 45, "Dangerous",
                IF(AB259 &gt; 54, "Heat Stroke Imminent", "")
            ))))</f>
        <v>No discomfort</v>
      </c>
    </row>
    <row r="260" spans="1:32" x14ac:dyDescent="0.3">
      <c r="A260">
        <v>1</v>
      </c>
      <c r="B260" s="1">
        <v>44554</v>
      </c>
      <c r="C260" t="str">
        <f t="shared" si="6"/>
        <v>Friday</v>
      </c>
      <c r="D260" t="str">
        <f t="shared" si="7"/>
        <v>Dec</v>
      </c>
      <c r="E260">
        <v>9.5</v>
      </c>
      <c r="F260">
        <v>4.5</v>
      </c>
      <c r="G260" s="19">
        <v>7.166666666666667</v>
      </c>
      <c r="H260">
        <v>-1.1000000000000001</v>
      </c>
      <c r="I260">
        <v>5.2</v>
      </c>
      <c r="J260">
        <v>986.6</v>
      </c>
      <c r="K260">
        <v>5.9</v>
      </c>
      <c r="L260">
        <v>11</v>
      </c>
      <c r="M260">
        <v>90</v>
      </c>
      <c r="N260">
        <v>18</v>
      </c>
      <c r="O260">
        <v>7.0030000000000001</v>
      </c>
      <c r="P260">
        <v>0.2</v>
      </c>
      <c r="Q260">
        <v>0.3</v>
      </c>
      <c r="R260">
        <v>0</v>
      </c>
      <c r="S260">
        <v>-5</v>
      </c>
      <c r="T260">
        <v>-10</v>
      </c>
      <c r="U260">
        <v>0</v>
      </c>
      <c r="V260">
        <v>87</v>
      </c>
      <c r="W260" s="4">
        <v>6.8333333333333321</v>
      </c>
      <c r="X260" s="4">
        <v>10.127582166990857</v>
      </c>
      <c r="Y260" s="4">
        <v>9.8987746971215245</v>
      </c>
      <c r="Z260" s="4">
        <v>19.326227084217031</v>
      </c>
      <c r="AA260" s="4">
        <v>97.740749311172294</v>
      </c>
      <c r="AB260" s="4">
        <v>7.1152281553437078</v>
      </c>
      <c r="AC260" s="13">
        <v>5031.63</v>
      </c>
      <c r="AD260" t="str">
        <f>IF(I260="","",IF(I260&lt;=0,"No rainfall",IF(I260&lt;=0.49,"Trace (Intermittent) rainfall",IF(I260&lt;=0.99,"Light rainfall",IF(I260&lt;=3,"Moderate rainfall",IF(I260&lt;=6,"Heavy rainfall",IF(I260&lt;=12,"Intense rainfall",IF(I260&lt;=20,"Torrential rainfall",IF(I260&lt;=32,"Deluge rainfall","Extreme rainfall")))))))))</f>
        <v>Heavy rainfall</v>
      </c>
      <c r="AE260" t="str">
        <f>IF(AND(I260&gt;=0,I260&lt;=0.99),"Non-Rainy",IF(AND(I260&gt;=1,I260&lt;=32),"Rainy",IF(I260 &gt;32, "Storm", " ")))</f>
        <v>Rainy</v>
      </c>
      <c r="AF260" t="str">
        <f>IF(AB260 &lt; 29, "No discomfort",
    IF(AND(AB260 &gt;= 30, AB260 &lt;= 39), "Some discomfort",
        IF(AND(AB260 &gt;= 40, AB260 &lt;= 45), "Great discomfort",
            IF(AB260 &gt; 45, "Dangerous",
                IF(AB260 &gt; 54, "Heat Stroke Imminent", "")
            ))))</f>
        <v>No discomfort</v>
      </c>
    </row>
    <row r="261" spans="1:32" x14ac:dyDescent="0.3">
      <c r="A261">
        <v>1</v>
      </c>
      <c r="B261" s="1">
        <v>44555</v>
      </c>
      <c r="C261" t="str">
        <f t="shared" si="6"/>
        <v>Saturday</v>
      </c>
      <c r="D261" t="str">
        <f t="shared" si="7"/>
        <v>Dec</v>
      </c>
      <c r="E261">
        <v>8.4</v>
      </c>
      <c r="F261">
        <v>4.9000000000000004</v>
      </c>
      <c r="G261" s="19">
        <v>8</v>
      </c>
      <c r="H261">
        <v>1.4</v>
      </c>
      <c r="I261">
        <v>25.5</v>
      </c>
      <c r="J261">
        <v>983.5</v>
      </c>
      <c r="K261">
        <v>9.6999999999999993</v>
      </c>
      <c r="L261">
        <v>15</v>
      </c>
      <c r="M261">
        <v>100</v>
      </c>
      <c r="N261">
        <v>25</v>
      </c>
      <c r="O261">
        <v>7.3849999999999998</v>
      </c>
      <c r="P261">
        <v>0.3</v>
      </c>
      <c r="Q261">
        <v>0.4</v>
      </c>
      <c r="R261">
        <v>0</v>
      </c>
      <c r="S261">
        <v>-10</v>
      </c>
      <c r="T261">
        <v>-10</v>
      </c>
      <c r="U261">
        <v>0</v>
      </c>
      <c r="V261">
        <v>48</v>
      </c>
      <c r="W261" s="4">
        <v>7.3888888888888875</v>
      </c>
      <c r="X261" s="4">
        <v>10.720099214565796</v>
      </c>
      <c r="Y261" s="4">
        <v>10.282696131225279</v>
      </c>
      <c r="Z261" s="4">
        <v>20.437947701450899</v>
      </c>
      <c r="AA261" s="4">
        <v>95.919785119654492</v>
      </c>
      <c r="AB261" s="4">
        <v>8.1635488070621971</v>
      </c>
      <c r="AD261" t="str">
        <f>IF(I261="","",IF(I261&lt;=0,"No rainfall",IF(I261&lt;=0.49,"Trace (Intermittent) rainfall",IF(I261&lt;=0.99,"Light rainfall",IF(I261&lt;=3,"Moderate rainfall",IF(I261&lt;=6,"Heavy rainfall",IF(I261&lt;=12,"Intense rainfall",IF(I261&lt;=20,"Torrential rainfall",IF(I261&lt;=32,"Deluge rainfall","Extreme rainfall")))))))))</f>
        <v>Deluge rainfall</v>
      </c>
      <c r="AE261" t="str">
        <f>IF(AND(I261&gt;=0,I261&lt;=0.99),"Non-Rainy",IF(AND(I261&gt;=1,I261&lt;=32),"Rainy",IF(I261 &gt;32, "Storm", " ")))</f>
        <v>Rainy</v>
      </c>
      <c r="AF261" t="str">
        <f>IF(AB261 &lt; 29, "No discomfort",
    IF(AND(AB261 &gt;= 30, AB261 &lt;= 39), "Some discomfort",
        IF(AND(AB261 &gt;= 40, AB261 &lt;= 45), "Great discomfort",
            IF(AB261 &gt; 45, "Dangerous",
                IF(AB261 &gt; 54, "Heat Stroke Imminent", "")
            ))))</f>
        <v>No discomfort</v>
      </c>
    </row>
    <row r="262" spans="1:32" x14ac:dyDescent="0.3">
      <c r="A262">
        <v>1</v>
      </c>
      <c r="B262" s="1">
        <v>44556</v>
      </c>
      <c r="C262" t="str">
        <f t="shared" si="6"/>
        <v>Sunday</v>
      </c>
      <c r="D262" t="str">
        <f t="shared" si="7"/>
        <v>Dec</v>
      </c>
      <c r="E262">
        <v>8.5</v>
      </c>
      <c r="F262">
        <v>4.4000000000000004</v>
      </c>
      <c r="G262" s="19">
        <v>7.7777777777777777</v>
      </c>
      <c r="H262">
        <v>3.9</v>
      </c>
      <c r="I262">
        <v>1.5</v>
      </c>
      <c r="J262">
        <v>982.6</v>
      </c>
      <c r="K262">
        <v>4.5999999999999996</v>
      </c>
      <c r="L262">
        <v>8</v>
      </c>
      <c r="M262">
        <v>170</v>
      </c>
      <c r="N262">
        <v>11</v>
      </c>
      <c r="O262">
        <v>7.681</v>
      </c>
      <c r="P262">
        <v>0.1</v>
      </c>
      <c r="Q262">
        <v>0.2</v>
      </c>
      <c r="R262">
        <v>0</v>
      </c>
      <c r="S262">
        <v>-1.4</v>
      </c>
      <c r="T262">
        <v>-10</v>
      </c>
      <c r="U262">
        <v>3.9</v>
      </c>
      <c r="V262">
        <v>129</v>
      </c>
      <c r="W262" s="4">
        <v>6.8333333333333321</v>
      </c>
      <c r="X262" s="4">
        <v>10.559184775027518</v>
      </c>
      <c r="Y262" s="4">
        <v>9.8987746971215245</v>
      </c>
      <c r="Z262" s="4">
        <v>20.136167466194131</v>
      </c>
      <c r="AA262" s="4">
        <v>93.745633853591954</v>
      </c>
      <c r="AB262" s="4">
        <v>7.7263392664548185</v>
      </c>
      <c r="AD262" t="str">
        <f>IF(I262="","",IF(I262&lt;=0,"No rainfall",IF(I262&lt;=0.49,"Trace (Intermittent) rainfall",IF(I262&lt;=0.99,"Light rainfall",IF(I262&lt;=3,"Moderate rainfall",IF(I262&lt;=6,"Heavy rainfall",IF(I262&lt;=12,"Intense rainfall",IF(I262&lt;=20,"Torrential rainfall",IF(I262&lt;=32,"Deluge rainfall","Extreme rainfall")))))))))</f>
        <v>Moderate rainfall</v>
      </c>
      <c r="AE262" t="str">
        <f>IF(AND(I262&gt;=0,I262&lt;=0.99),"Non-Rainy",IF(AND(I262&gt;=1,I262&lt;=32),"Rainy",IF(I262 &gt;32, "Storm", " ")))</f>
        <v>Rainy</v>
      </c>
      <c r="AF262" t="str">
        <f>IF(AB262 &lt; 29, "No discomfort",
    IF(AND(AB262 &gt;= 30, AB262 &lt;= 39), "Some discomfort",
        IF(AND(AB262 &gt;= 40, AB262 &lt;= 45), "Great discomfort",
            IF(AB262 &gt; 45, "Dangerous",
                IF(AB262 &gt; 54, "Heat Stroke Imminent", "")
            ))))</f>
        <v>No discomfort</v>
      </c>
    </row>
    <row r="263" spans="1:32" x14ac:dyDescent="0.3">
      <c r="A263">
        <v>1</v>
      </c>
      <c r="B263" s="1">
        <v>44557</v>
      </c>
      <c r="C263" t="str">
        <f t="shared" si="6"/>
        <v>Monday</v>
      </c>
      <c r="D263" t="str">
        <f t="shared" si="7"/>
        <v>Dec</v>
      </c>
      <c r="E263">
        <v>8.5</v>
      </c>
      <c r="F263">
        <v>2.8</v>
      </c>
      <c r="G263" s="19">
        <v>5.9999999999999982</v>
      </c>
      <c r="H263">
        <v>1.5</v>
      </c>
      <c r="I263">
        <v>0.1</v>
      </c>
      <c r="J263">
        <v>977.1</v>
      </c>
      <c r="K263">
        <v>4.5</v>
      </c>
      <c r="L263">
        <v>7</v>
      </c>
      <c r="M263">
        <v>50</v>
      </c>
      <c r="N263">
        <v>12</v>
      </c>
      <c r="O263">
        <v>7.1029999999999998</v>
      </c>
      <c r="P263">
        <v>0.2</v>
      </c>
      <c r="Q263">
        <v>0.3</v>
      </c>
      <c r="R263">
        <v>0.1</v>
      </c>
      <c r="S263">
        <v>0.1</v>
      </c>
      <c r="T263">
        <v>-9.4</v>
      </c>
      <c r="U263">
        <v>0</v>
      </c>
      <c r="V263">
        <v>101</v>
      </c>
      <c r="W263" s="4">
        <v>5.4999999999999991</v>
      </c>
      <c r="X263" s="4">
        <v>9.3465605276691885</v>
      </c>
      <c r="Y263" s="4">
        <v>9.0284260965091168</v>
      </c>
      <c r="Z263" s="4">
        <v>17.858618730941284</v>
      </c>
      <c r="AA263" s="4">
        <v>96.596240614734384</v>
      </c>
      <c r="AB263" s="4">
        <v>5.4618631409264182</v>
      </c>
      <c r="AC263" s="13">
        <v>7682.57</v>
      </c>
      <c r="AD263" t="str">
        <f>IF(I263="","",IF(I263&lt;=0,"No rainfall",IF(I263&lt;=0.49,"Trace (Intermittent) rainfall",IF(I263&lt;=0.99,"Light rainfall",IF(I263&lt;=3,"Moderate rainfall",IF(I263&lt;=6,"Heavy rainfall",IF(I263&lt;=12,"Intense rainfall",IF(I263&lt;=20,"Torrential rainfall",IF(I263&lt;=32,"Deluge rainfall","Extreme rainfall")))))))))</f>
        <v>Trace (Intermittent) rainfall</v>
      </c>
      <c r="AE263" t="str">
        <f>IF(AND(I263&gt;=0,I263&lt;=0.99),"Non-Rainy",IF(AND(I263&gt;=1,I263&lt;=32),"Rainy",IF(I263 &gt;32, "Storm", " ")))</f>
        <v>Non-Rainy</v>
      </c>
      <c r="AF263" t="str">
        <f>IF(AB263 &lt; 29, "No discomfort",
    IF(AND(AB263 &gt;= 30, AB263 &lt;= 39), "Some discomfort",
        IF(AND(AB263 &gt;= 40, AB263 &lt;= 45), "Great discomfort",
            IF(AB263 &gt; 45, "Dangerous",
                IF(AB263 &gt; 54, "Heat Stroke Imminent", "")
            ))))</f>
        <v>No discomfort</v>
      </c>
    </row>
    <row r="264" spans="1:32" x14ac:dyDescent="0.3">
      <c r="A264">
        <v>1</v>
      </c>
      <c r="B264" s="1">
        <v>44558</v>
      </c>
      <c r="C264" t="str">
        <f t="shared" si="6"/>
        <v>Tuesday</v>
      </c>
      <c r="D264" t="str">
        <f t="shared" si="7"/>
        <v>Dec</v>
      </c>
      <c r="E264">
        <v>6.9</v>
      </c>
      <c r="F264">
        <v>3.4</v>
      </c>
      <c r="G264" s="19">
        <v>6.7777777777777795</v>
      </c>
      <c r="H264">
        <v>3.5</v>
      </c>
      <c r="I264">
        <v>10.199999999999999</v>
      </c>
      <c r="J264">
        <v>980.5</v>
      </c>
      <c r="K264">
        <v>3.7</v>
      </c>
      <c r="L264">
        <v>7</v>
      </c>
      <c r="M264">
        <v>320</v>
      </c>
      <c r="N264">
        <v>16</v>
      </c>
      <c r="O264">
        <v>7.1769999999999996</v>
      </c>
      <c r="P264">
        <v>0.1</v>
      </c>
      <c r="Q264">
        <v>0.2</v>
      </c>
      <c r="R264">
        <v>0</v>
      </c>
      <c r="S264">
        <v>-10</v>
      </c>
      <c r="T264">
        <v>-10</v>
      </c>
      <c r="U264">
        <v>0.4</v>
      </c>
      <c r="V264">
        <v>171</v>
      </c>
      <c r="W264" s="4">
        <v>5.7777777777777768</v>
      </c>
      <c r="X264" s="4">
        <v>9.8610861382956703</v>
      </c>
      <c r="Y264" s="4">
        <v>9.2039680872246681</v>
      </c>
      <c r="Z264" s="4">
        <v>18.825745284998074</v>
      </c>
      <c r="AA264" s="4">
        <v>93.336250775469097</v>
      </c>
      <c r="AB264" s="4">
        <v>6.337727473570804</v>
      </c>
      <c r="AC264" s="13">
        <v>7266.13</v>
      </c>
      <c r="AD264" t="str">
        <f>IF(I264="","",IF(I264&lt;=0,"No rainfall",IF(I264&lt;=0.49,"Trace (Intermittent) rainfall",IF(I264&lt;=0.99,"Light rainfall",IF(I264&lt;=3,"Moderate rainfall",IF(I264&lt;=6,"Heavy rainfall",IF(I264&lt;=12,"Intense rainfall",IF(I264&lt;=20,"Torrential rainfall",IF(I264&lt;=32,"Deluge rainfall","Extreme rainfall")))))))))</f>
        <v>Intense rainfall</v>
      </c>
      <c r="AE264" t="str">
        <f>IF(AND(I264&gt;=0,I264&lt;=0.99),"Non-Rainy",IF(AND(I264&gt;=1,I264&lt;=32),"Rainy",IF(I264 &gt;32, "Storm", " ")))</f>
        <v>Rainy</v>
      </c>
      <c r="AF264" t="str">
        <f>IF(AB264 &lt; 29, "No discomfort",
    IF(AND(AB264 &gt;= 30, AB264 &lt;= 39), "Some discomfort",
        IF(AND(AB264 &gt;= 40, AB264 &lt;= 45), "Great discomfort",
            IF(AB264 &gt; 45, "Dangerous",
                IF(AB264 &gt; 54, "Heat Stroke Imminent", "")
            ))))</f>
        <v>No discomfort</v>
      </c>
    </row>
    <row r="265" spans="1:32" x14ac:dyDescent="0.3">
      <c r="A265">
        <v>1</v>
      </c>
      <c r="B265" s="1">
        <v>44559</v>
      </c>
      <c r="C265" t="str">
        <f t="shared" si="6"/>
        <v>Wednesday</v>
      </c>
      <c r="D265" t="str">
        <f t="shared" si="7"/>
        <v>Dec</v>
      </c>
      <c r="E265">
        <v>12.9</v>
      </c>
      <c r="F265">
        <v>6</v>
      </c>
      <c r="G265" s="19">
        <v>10.611111111111111</v>
      </c>
      <c r="H265">
        <v>0.1</v>
      </c>
      <c r="I265">
        <v>5</v>
      </c>
      <c r="J265">
        <v>980.7</v>
      </c>
      <c r="K265">
        <v>9</v>
      </c>
      <c r="L265">
        <v>21</v>
      </c>
      <c r="M265">
        <v>220</v>
      </c>
      <c r="N265">
        <v>38</v>
      </c>
      <c r="O265">
        <v>7.9729999999999999</v>
      </c>
      <c r="P265">
        <v>0.3</v>
      </c>
      <c r="Q265">
        <v>0.4</v>
      </c>
      <c r="R265">
        <v>0</v>
      </c>
      <c r="S265">
        <v>-4.7</v>
      </c>
      <c r="T265">
        <v>-10</v>
      </c>
      <c r="U265">
        <v>1.4</v>
      </c>
      <c r="V265">
        <v>184</v>
      </c>
      <c r="W265" s="4">
        <v>7.833333333333333</v>
      </c>
      <c r="X265" s="4">
        <v>12.779004974092121</v>
      </c>
      <c r="Y265" s="4">
        <v>10.599212715359604</v>
      </c>
      <c r="Z265" s="4">
        <v>24.290670342326369</v>
      </c>
      <c r="AA265" s="4">
        <v>82.94239447318644</v>
      </c>
      <c r="AB265" s="4">
        <v>10.952037561210762</v>
      </c>
      <c r="AC265" s="13">
        <v>6097.45</v>
      </c>
      <c r="AD265" t="str">
        <f>IF(I265="","",IF(I265&lt;=0,"No rainfall",IF(I265&lt;=0.49,"Trace (Intermittent) rainfall",IF(I265&lt;=0.99,"Light rainfall",IF(I265&lt;=3,"Moderate rainfall",IF(I265&lt;=6,"Heavy rainfall",IF(I265&lt;=12,"Intense rainfall",IF(I265&lt;=20,"Torrential rainfall",IF(I265&lt;=32,"Deluge rainfall","Extreme rainfall")))))))))</f>
        <v>Heavy rainfall</v>
      </c>
      <c r="AE265" t="str">
        <f>IF(AND(I265&gt;=0,I265&lt;=0.99),"Non-Rainy",IF(AND(I265&gt;=1,I265&lt;=32),"Rainy",IF(I265 &gt;32, "Storm", " ")))</f>
        <v>Rainy</v>
      </c>
      <c r="AF265" t="str">
        <f>IF(AB265 &lt; 29, "No discomfort",
    IF(AND(AB265 &gt;= 30, AB265 &lt;= 39), "Some discomfort",
        IF(AND(AB265 &gt;= 40, AB265 &lt;= 45), "Great discomfort",
            IF(AB265 &gt; 45, "Dangerous",
                IF(AB265 &gt; 54, "Heat Stroke Imminent", "")
            ))))</f>
        <v>No discomfort</v>
      </c>
    </row>
    <row r="266" spans="1:32" x14ac:dyDescent="0.3">
      <c r="A266">
        <v>1</v>
      </c>
      <c r="B266" s="1">
        <v>44560</v>
      </c>
      <c r="C266" t="str">
        <f t="shared" si="6"/>
        <v>Thursday</v>
      </c>
      <c r="D266" t="str">
        <f t="shared" si="7"/>
        <v>Dec</v>
      </c>
      <c r="E266">
        <v>12.9</v>
      </c>
      <c r="F266">
        <v>11.3</v>
      </c>
      <c r="G266" s="19">
        <v>12.611111111111112</v>
      </c>
      <c r="H266">
        <v>4.3</v>
      </c>
      <c r="I266">
        <v>13.2</v>
      </c>
      <c r="J266">
        <v>989.2</v>
      </c>
      <c r="K266">
        <v>5.4</v>
      </c>
      <c r="L266">
        <v>11</v>
      </c>
      <c r="M266">
        <v>200</v>
      </c>
      <c r="N266">
        <v>18</v>
      </c>
      <c r="O266">
        <v>9.4969999999999999</v>
      </c>
      <c r="P266">
        <v>0.4</v>
      </c>
      <c r="Q266">
        <v>0.5</v>
      </c>
      <c r="R266">
        <v>0</v>
      </c>
      <c r="S266">
        <v>-10</v>
      </c>
      <c r="T266">
        <v>-10</v>
      </c>
      <c r="U266">
        <v>0</v>
      </c>
      <c r="V266">
        <v>65</v>
      </c>
      <c r="W266" s="4">
        <v>11.555555555555554</v>
      </c>
      <c r="X266" s="4">
        <v>14.583496584598366</v>
      </c>
      <c r="Y266" s="4">
        <v>13.605064550307636</v>
      </c>
      <c r="Z266" s="4">
        <v>27.655319558016988</v>
      </c>
      <c r="AA266" s="4">
        <v>93.290826869846484</v>
      </c>
      <c r="AB266" s="4">
        <v>14.642422688063043</v>
      </c>
      <c r="AC266" s="13">
        <v>6852.58</v>
      </c>
      <c r="AD266" t="str">
        <f>IF(I266="","",IF(I266&lt;=0,"No rainfall",IF(I266&lt;=0.49,"Trace (Intermittent) rainfall",IF(I266&lt;=0.99,"Light rainfall",IF(I266&lt;=3,"Moderate rainfall",IF(I266&lt;=6,"Heavy rainfall",IF(I266&lt;=12,"Intense rainfall",IF(I266&lt;=20,"Torrential rainfall",IF(I266&lt;=32,"Deluge rainfall","Extreme rainfall")))))))))</f>
        <v>Torrential rainfall</v>
      </c>
      <c r="AE266" t="str">
        <f>IF(AND(I266&gt;=0,I266&lt;=0.99),"Non-Rainy",IF(AND(I266&gt;=1,I266&lt;=32),"Rainy",IF(I266 &gt;32, "Storm", " ")))</f>
        <v>Rainy</v>
      </c>
      <c r="AF266" t="str">
        <f>IF(AB266 &lt; 29, "No discomfort",
    IF(AND(AB266 &gt;= 30, AB266 &lt;= 39), "Some discomfort",
        IF(AND(AB266 &gt;= 40, AB266 &lt;= 45), "Great discomfort",
            IF(AB266 &gt; 45, "Dangerous",
                IF(AB266 &gt; 54, "Heat Stroke Imminent", "")
            ))))</f>
        <v>No discomfort</v>
      </c>
    </row>
    <row r="267" spans="1:32" x14ac:dyDescent="0.3">
      <c r="A267">
        <v>1</v>
      </c>
      <c r="B267" s="1">
        <v>44561</v>
      </c>
      <c r="C267" t="str">
        <f t="shared" si="6"/>
        <v>Friday</v>
      </c>
      <c r="D267" t="str">
        <f t="shared" si="7"/>
        <v>Dec</v>
      </c>
      <c r="E267">
        <v>13.4</v>
      </c>
      <c r="F267">
        <v>11.6</v>
      </c>
      <c r="G267" s="19">
        <v>12.833333333333334</v>
      </c>
      <c r="H267">
        <v>9.3000000000000007</v>
      </c>
      <c r="I267">
        <v>1.4</v>
      </c>
      <c r="J267">
        <v>993</v>
      </c>
      <c r="K267">
        <v>10</v>
      </c>
      <c r="L267">
        <v>21</v>
      </c>
      <c r="M267">
        <v>150</v>
      </c>
      <c r="N267">
        <v>32</v>
      </c>
      <c r="O267">
        <v>10.215</v>
      </c>
      <c r="P267">
        <v>0.6</v>
      </c>
      <c r="Q267">
        <v>0.6</v>
      </c>
      <c r="R267">
        <v>0</v>
      </c>
      <c r="S267">
        <v>-0.8</v>
      </c>
      <c r="T267">
        <v>-10</v>
      </c>
      <c r="U267">
        <v>2</v>
      </c>
      <c r="V267">
        <v>142</v>
      </c>
      <c r="W267" s="4">
        <v>10.166666666666664</v>
      </c>
      <c r="X267" s="4">
        <v>14.79718064334134</v>
      </c>
      <c r="Y267" s="4">
        <v>12.405767218445934</v>
      </c>
      <c r="Z267" s="4">
        <v>28.053069632262222</v>
      </c>
      <c r="AA267" s="4">
        <v>83.838722507104549</v>
      </c>
      <c r="AB267" s="4">
        <v>14.188951194751754</v>
      </c>
      <c r="AC267" s="13">
        <v>7104.18</v>
      </c>
      <c r="AD267" t="str">
        <f>IF(I267="","",IF(I267&lt;=0,"No rainfall",IF(I267&lt;=0.49,"Trace (Intermittent) rainfall",IF(I267&lt;=0.99,"Light rainfall",IF(I267&lt;=3,"Moderate rainfall",IF(I267&lt;=6,"Heavy rainfall",IF(I267&lt;=12,"Intense rainfall",IF(I267&lt;=20,"Torrential rainfall",IF(I267&lt;=32,"Deluge rainfall","Extreme rainfall")))))))))</f>
        <v>Moderate rainfall</v>
      </c>
      <c r="AE267" t="str">
        <f>IF(AND(I267&gt;=0,I267&lt;=0.99),"Non-Rainy",IF(AND(I267&gt;=1,I267&lt;=32),"Rainy",IF(I267 &gt;32, "Storm", " ")))</f>
        <v>Rainy</v>
      </c>
      <c r="AF267" t="str">
        <f>IF(AB267 &lt; 29, "No discomfort",
    IF(AND(AB267 &gt;= 30, AB267 &lt;= 39), "Some discomfort",
        IF(AND(AB267 &gt;= 40, AB267 &lt;= 45), "Great discomfort",
            IF(AB267 &gt; 45, "Dangerous",
                IF(AB267 &gt; 54, "Heat Stroke Imminent", "")
            ))))</f>
        <v>No discomfort</v>
      </c>
    </row>
    <row r="268" spans="1:32" x14ac:dyDescent="0.3">
      <c r="A268">
        <v>1</v>
      </c>
      <c r="B268" s="15">
        <v>44562</v>
      </c>
      <c r="C268" s="15" t="str">
        <f>TEXT(B268, "dddd")</f>
        <v>Saturday</v>
      </c>
      <c r="D268" s="15" t="str">
        <f>TEXT(B268, "mmm")</f>
        <v>Jan</v>
      </c>
      <c r="E268" s="5">
        <v>14.1</v>
      </c>
      <c r="F268" s="5">
        <v>7.1</v>
      </c>
      <c r="G268" s="21">
        <v>12.333333333333336</v>
      </c>
      <c r="H268" s="5">
        <v>9.3000000000000007</v>
      </c>
      <c r="I268" s="5">
        <v>0.7</v>
      </c>
      <c r="J268" s="5">
        <v>989.6</v>
      </c>
      <c r="K268" s="5">
        <v>11.8</v>
      </c>
      <c r="L268" s="5">
        <v>21</v>
      </c>
      <c r="M268" s="5">
        <v>160</v>
      </c>
      <c r="N268" s="5">
        <v>34</v>
      </c>
      <c r="O268" s="5">
        <v>9.6880000000000006</v>
      </c>
      <c r="P268" s="5">
        <v>0.7</v>
      </c>
      <c r="Q268" s="5">
        <v>0.8</v>
      </c>
      <c r="R268" s="5">
        <v>0</v>
      </c>
      <c r="S268" s="5">
        <v>0</v>
      </c>
      <c r="T268" s="5">
        <v>-9.5</v>
      </c>
      <c r="U268" s="5">
        <v>3.4</v>
      </c>
      <c r="V268" s="5">
        <v>175</v>
      </c>
      <c r="W268" s="23">
        <v>8.2222222222222214</v>
      </c>
      <c r="X268" s="23">
        <v>14.320204956612541</v>
      </c>
      <c r="Y268" s="23">
        <v>10.883168395655646</v>
      </c>
      <c r="Z268" s="23">
        <v>27.16503661286756</v>
      </c>
      <c r="AA268" s="23">
        <v>75.998691559440303</v>
      </c>
      <c r="AB268" s="23">
        <v>12.833493359107241</v>
      </c>
      <c r="AC268" s="16">
        <v>4610.6899999999996</v>
      </c>
      <c r="AD268" s="5" t="str">
        <f>IF(I268="","",IF(I268&lt;=0,"No rainfall",IF(I268&lt;=0.49,"Trace (Intermittent) rainfall",IF(I268&lt;=0.99,"Light rainfall",IF(I268&lt;=3,"Moderate rainfall",IF(I268&lt;=6,"Heavy rainfall",IF(I268&lt;=12,"Intense rainfall",IF(I268&lt;=20,"Torrential rainfall",IF(I268&lt;=32,"Deluge rainfall","Extreme rainfall")))))))))</f>
        <v>Light rainfall</v>
      </c>
      <c r="AE268" s="5" t="str">
        <f>IF(AND(I268&gt;=0,I268&lt;=0.99),"Non-Rainy",IF(AND(I268&gt;=1,I268&lt;=32),"Rainy",IF(I268 &gt;32, "Storm", " ")))</f>
        <v>Non-Rainy</v>
      </c>
      <c r="AF268" t="str">
        <f>IF(AB268 &lt; 29, "No discomfort",
    IF(AND(AB268 &gt;= 30, AB268 &lt;= 39), "Some discomfort",
        IF(AND(AB268 &gt;= 40, AB268 &lt;= 45), "Great discomfort",
            IF(AB268 &gt; 45, "Dangerous",
                IF(AB268 &gt; 54, "Heat Stroke Imminent", "")
            ))))</f>
        <v>No discomfort</v>
      </c>
    </row>
    <row r="269" spans="1:32" x14ac:dyDescent="0.3">
      <c r="A269">
        <v>1</v>
      </c>
      <c r="B269" s="1">
        <v>44563</v>
      </c>
      <c r="C269" s="1" t="str">
        <f t="shared" ref="C269:C332" si="8">TEXT(B269, "dddd")</f>
        <v>Sunday</v>
      </c>
      <c r="D269" s="1" t="str">
        <f t="shared" ref="D269:D332" si="9">TEXT(B269, "mmm")</f>
        <v>Jan</v>
      </c>
      <c r="E269">
        <v>10.4</v>
      </c>
      <c r="F269">
        <v>6.6</v>
      </c>
      <c r="G269" s="19">
        <v>9.3333333333333321</v>
      </c>
      <c r="H269">
        <v>2.4</v>
      </c>
      <c r="I269">
        <v>6.3</v>
      </c>
      <c r="J269">
        <v>989.5</v>
      </c>
      <c r="K269">
        <v>9.6</v>
      </c>
      <c r="L269">
        <v>15</v>
      </c>
      <c r="M269">
        <v>210</v>
      </c>
      <c r="N269">
        <v>31</v>
      </c>
      <c r="O269">
        <v>7.3760000000000003</v>
      </c>
      <c r="P269">
        <v>0.6</v>
      </c>
      <c r="Q269">
        <v>0.7</v>
      </c>
      <c r="R269">
        <v>0</v>
      </c>
      <c r="S269">
        <v>-5.7</v>
      </c>
      <c r="T269">
        <v>-10</v>
      </c>
      <c r="U269">
        <v>2.6</v>
      </c>
      <c r="V269">
        <v>178</v>
      </c>
      <c r="W269" s="4">
        <v>5.7222222222222205</v>
      </c>
      <c r="X269" s="4">
        <v>11.731704887834338</v>
      </c>
      <c r="Y269" s="4">
        <v>9.168620977625384</v>
      </c>
      <c r="Z269" s="4">
        <v>22.332846219603166</v>
      </c>
      <c r="AA269" s="4">
        <v>78.152502686401121</v>
      </c>
      <c r="AB269" s="4">
        <v>8.8735292101961374</v>
      </c>
      <c r="AC269" s="2">
        <v>6272.84</v>
      </c>
      <c r="AD269" t="str">
        <f>IF(I269="","",IF(I269&lt;=0,"No rainfall",IF(I269&lt;=0.49,"Trace (Intermittent) rainfall",IF(I269&lt;=0.99,"Light rainfall",IF(I269&lt;=3,"Moderate rainfall",IF(I269&lt;=6,"Heavy rainfall",IF(I269&lt;=12,"Intense rainfall",IF(I269&lt;=20,"Torrential rainfall",IF(I269&lt;=32,"Deluge rainfall","Extreme rainfall")))))))))</f>
        <v>Intense rainfall</v>
      </c>
      <c r="AE269" t="str">
        <f>IF(AND(I269&gt;=0,I269&lt;=0.99),"Non-Rainy",IF(AND(I269&gt;=1,I269&lt;=32),"Rainy",IF(I269 &gt;32, "Storm", " ")))</f>
        <v>Rainy</v>
      </c>
      <c r="AF269" t="str">
        <f>IF(AB269 &lt; 29, "No discomfort",
    IF(AND(AB269 &gt;= 30, AB269 &lt;= 39), "Some discomfort",
        IF(AND(AB269 &gt;= 40, AB269 &lt;= 45), "Great discomfort",
            IF(AB269 &gt; 45, "Dangerous",
                IF(AB269 &gt; 54, "Heat Stroke Imminent", "")
            ))))</f>
        <v>No discomfort</v>
      </c>
    </row>
    <row r="270" spans="1:32" x14ac:dyDescent="0.3">
      <c r="A270">
        <v>1</v>
      </c>
      <c r="B270" s="1">
        <v>44564</v>
      </c>
      <c r="C270" s="1" t="str">
        <f t="shared" si="8"/>
        <v>Monday</v>
      </c>
      <c r="D270" s="1" t="str">
        <f t="shared" si="9"/>
        <v>Jan</v>
      </c>
      <c r="E270">
        <v>9.8000000000000007</v>
      </c>
      <c r="F270">
        <v>1</v>
      </c>
      <c r="G270" s="19">
        <v>7.166666666666667</v>
      </c>
      <c r="H270">
        <v>4.7</v>
      </c>
      <c r="I270">
        <v>7.6</v>
      </c>
      <c r="J270">
        <v>989.4</v>
      </c>
      <c r="K270">
        <v>8.9</v>
      </c>
      <c r="L270">
        <v>13</v>
      </c>
      <c r="M270">
        <v>10</v>
      </c>
      <c r="N270">
        <v>25</v>
      </c>
      <c r="O270">
        <v>7.2690000000000001</v>
      </c>
      <c r="P270">
        <v>0.4</v>
      </c>
      <c r="Q270">
        <v>0.4</v>
      </c>
      <c r="R270">
        <v>0</v>
      </c>
      <c r="S270">
        <v>-7.2</v>
      </c>
      <c r="T270">
        <v>-10</v>
      </c>
      <c r="U270">
        <v>1.6</v>
      </c>
      <c r="V270">
        <v>249</v>
      </c>
      <c r="W270" s="4">
        <v>3.7222222222222237</v>
      </c>
      <c r="X270" s="4">
        <v>10.127582166990857</v>
      </c>
      <c r="Y270" s="4">
        <v>7.973201968060315</v>
      </c>
      <c r="Z270" s="4">
        <v>19.326227084217031</v>
      </c>
      <c r="AA270" s="4">
        <v>78.72759595125892</v>
      </c>
      <c r="AB270" s="4">
        <v>6.0397355811315032</v>
      </c>
      <c r="AC270" s="2">
        <v>5879.32</v>
      </c>
      <c r="AD270" t="str">
        <f>IF(I270="","",IF(I270&lt;=0,"No rainfall",IF(I270&lt;=0.49,"Trace (Intermittent) rainfall",IF(I270&lt;=0.99,"Light rainfall",IF(I270&lt;=3,"Moderate rainfall",IF(I270&lt;=6,"Heavy rainfall",IF(I270&lt;=12,"Intense rainfall",IF(I270&lt;=20,"Torrential rainfall",IF(I270&lt;=32,"Deluge rainfall","Extreme rainfall")))))))))</f>
        <v>Intense rainfall</v>
      </c>
      <c r="AE270" t="str">
        <f>IF(AND(I270&gt;=0,I270&lt;=0.99),"Non-Rainy",IF(AND(I270&gt;=1,I270&lt;=32),"Rainy",IF(I270 &gt;32, "Storm", " ")))</f>
        <v>Rainy</v>
      </c>
      <c r="AF270" t="str">
        <f>IF(AB270 &lt; 29, "No discomfort",
    IF(AND(AB270 &gt;= 30, AB270 &lt;= 39), "Some discomfort",
        IF(AND(AB270 &gt;= 40, AB270 &lt;= 45), "Great discomfort",
            IF(AB270 &gt; 45, "Dangerous",
                IF(AB270 &gt; 54, "Heat Stroke Imminent", "")
            ))))</f>
        <v>No discomfort</v>
      </c>
    </row>
    <row r="271" spans="1:32" x14ac:dyDescent="0.3">
      <c r="A271">
        <v>1</v>
      </c>
      <c r="B271" s="1">
        <v>44565</v>
      </c>
      <c r="C271" s="1" t="str">
        <f t="shared" si="8"/>
        <v>Tuesday</v>
      </c>
      <c r="D271" s="1" t="str">
        <f t="shared" si="9"/>
        <v>Jan</v>
      </c>
      <c r="E271">
        <v>4</v>
      </c>
      <c r="F271">
        <v>-1.1000000000000001</v>
      </c>
      <c r="G271" s="19">
        <v>1.4444444444444453</v>
      </c>
      <c r="H271">
        <v>-6.1</v>
      </c>
      <c r="I271">
        <v>0</v>
      </c>
      <c r="J271">
        <v>996.6</v>
      </c>
      <c r="K271">
        <v>5.2</v>
      </c>
      <c r="L271">
        <v>10</v>
      </c>
      <c r="M271">
        <v>300</v>
      </c>
      <c r="N271">
        <v>17</v>
      </c>
      <c r="O271">
        <v>4.569</v>
      </c>
      <c r="P271">
        <v>0.1</v>
      </c>
      <c r="Q271">
        <v>0.1</v>
      </c>
      <c r="R271">
        <v>0.1</v>
      </c>
      <c r="S271">
        <v>0.1</v>
      </c>
      <c r="T271">
        <v>-9.4</v>
      </c>
      <c r="U271">
        <v>3.8</v>
      </c>
      <c r="V271">
        <v>320</v>
      </c>
      <c r="W271" s="4">
        <v>-0.88888888888888973</v>
      </c>
      <c r="X271" s="4">
        <v>6.7810810758728133</v>
      </c>
      <c r="Y271" s="4">
        <v>5.7259391490568543</v>
      </c>
      <c r="Z271" s="4">
        <v>13.018196107278602</v>
      </c>
      <c r="AA271" s="4">
        <v>84.439915774342097</v>
      </c>
      <c r="AB271" s="4">
        <v>-0.93158309603316813</v>
      </c>
      <c r="AC271" s="2">
        <v>4857.28</v>
      </c>
      <c r="AD271" t="str">
        <f>IF(I271="","",IF(I271&lt;=0,"No rainfall",IF(I271&lt;=0.49,"Trace (Intermittent) rainfall",IF(I271&lt;=0.99,"Light rainfall",IF(I271&lt;=3,"Moderate rainfall",IF(I271&lt;=6,"Heavy rainfall",IF(I271&lt;=12,"Intense rainfall",IF(I271&lt;=20,"Torrential rainfall",IF(I271&lt;=32,"Deluge rainfall","Extreme rainfall")))))))))</f>
        <v>No rainfall</v>
      </c>
      <c r="AE271" t="str">
        <f>IF(AND(I271&gt;=0,I271&lt;=0.99),"Non-Rainy",IF(AND(I271&gt;=1,I271&lt;=32),"Rainy",IF(I271 &gt;32, "Storm", " ")))</f>
        <v>Non-Rainy</v>
      </c>
      <c r="AF271" t="str">
        <f>IF(AB271 &lt; 29, "No discomfort",
    IF(AND(AB271 &gt;= 30, AB271 &lt;= 39), "Some discomfort",
        IF(AND(AB271 &gt;= 40, AB271 &lt;= 45), "Great discomfort",
            IF(AB271 &gt; 45, "Dangerous",
                IF(AB271 &gt; 54, "Heat Stroke Imminent", "")
            ))))</f>
        <v>No discomfort</v>
      </c>
    </row>
    <row r="272" spans="1:32" x14ac:dyDescent="0.3">
      <c r="A272">
        <v>1</v>
      </c>
      <c r="B272" s="1">
        <v>44566</v>
      </c>
      <c r="C272" s="1" t="str">
        <f t="shared" si="8"/>
        <v>Wednesday</v>
      </c>
      <c r="D272" s="1" t="str">
        <f t="shared" si="9"/>
        <v>Jan</v>
      </c>
      <c r="E272">
        <v>4.3</v>
      </c>
      <c r="F272">
        <v>-2.8</v>
      </c>
      <c r="G272" s="19">
        <v>1.3333333333333326</v>
      </c>
      <c r="H272">
        <v>-7.3</v>
      </c>
      <c r="I272">
        <v>0</v>
      </c>
      <c r="J272">
        <v>1004.3</v>
      </c>
      <c r="K272">
        <v>2.8</v>
      </c>
      <c r="L272">
        <v>7</v>
      </c>
      <c r="M272">
        <v>160</v>
      </c>
      <c r="N272">
        <v>11</v>
      </c>
      <c r="O272">
        <v>3.5049999999999999</v>
      </c>
      <c r="P272">
        <v>0.2</v>
      </c>
      <c r="Q272">
        <v>0.3</v>
      </c>
      <c r="R272">
        <v>0.3</v>
      </c>
      <c r="S272">
        <v>0.3</v>
      </c>
      <c r="T272">
        <v>-8.6999999999999993</v>
      </c>
      <c r="U272">
        <v>2.2000000000000002</v>
      </c>
      <c r="V272">
        <v>146</v>
      </c>
      <c r="W272" s="4">
        <v>-1.2222222222222219</v>
      </c>
      <c r="X272" s="4">
        <v>6.7271905593931223</v>
      </c>
      <c r="Y272" s="4">
        <v>5.5877276270133027</v>
      </c>
      <c r="Z272" s="4">
        <v>12.916159951217519</v>
      </c>
      <c r="AA272" s="4">
        <v>83.061830606406758</v>
      </c>
      <c r="AB272" s="4">
        <v>-1.1192996272910518</v>
      </c>
      <c r="AC272" s="2">
        <v>4443.58</v>
      </c>
      <c r="AD272" t="str">
        <f>IF(I272="","",IF(I272&lt;=0,"No rainfall",IF(I272&lt;=0.49,"Trace (Intermittent) rainfall",IF(I272&lt;=0.99,"Light rainfall",IF(I272&lt;=3,"Moderate rainfall",IF(I272&lt;=6,"Heavy rainfall",IF(I272&lt;=12,"Intense rainfall",IF(I272&lt;=20,"Torrential rainfall",IF(I272&lt;=32,"Deluge rainfall","Extreme rainfall")))))))))</f>
        <v>No rainfall</v>
      </c>
      <c r="AE272" t="str">
        <f>IF(AND(I272&gt;=0,I272&lt;=0.99),"Non-Rainy",IF(AND(I272&gt;=1,I272&lt;=32),"Rainy",IF(I272 &gt;32, "Storm", " ")))</f>
        <v>Non-Rainy</v>
      </c>
      <c r="AF272" t="str">
        <f>IF(AB272 &lt; 29, "No discomfort",
    IF(AND(AB272 &gt;= 30, AB272 &lt;= 39), "Some discomfort",
        IF(AND(AB272 &gt;= 40, AB272 &lt;= 45), "Great discomfort",
            IF(AB272 &gt; 45, "Dangerous",
                IF(AB272 &gt; 54, "Heat Stroke Imminent", "")
            ))))</f>
        <v>No discomfort</v>
      </c>
    </row>
    <row r="273" spans="1:32" x14ac:dyDescent="0.3">
      <c r="A273">
        <v>1</v>
      </c>
      <c r="B273" s="1">
        <v>44567</v>
      </c>
      <c r="C273" s="1" t="str">
        <f t="shared" si="8"/>
        <v>Thursday</v>
      </c>
      <c r="D273" s="1" t="str">
        <f t="shared" si="9"/>
        <v>Jan</v>
      </c>
      <c r="E273">
        <v>8.5</v>
      </c>
      <c r="F273">
        <v>-0.6</v>
      </c>
      <c r="G273" s="19">
        <v>4.5000000000000009</v>
      </c>
      <c r="H273">
        <v>-7.7</v>
      </c>
      <c r="I273">
        <v>6.3</v>
      </c>
      <c r="J273">
        <v>996.9</v>
      </c>
      <c r="K273">
        <v>9.8000000000000007</v>
      </c>
      <c r="L273">
        <v>17</v>
      </c>
      <c r="M273">
        <v>170</v>
      </c>
      <c r="N273">
        <v>29</v>
      </c>
      <c r="O273">
        <v>4.2309999999999999</v>
      </c>
      <c r="P273">
        <v>0.4</v>
      </c>
      <c r="Q273">
        <v>0.5</v>
      </c>
      <c r="R273">
        <v>0</v>
      </c>
      <c r="S273">
        <v>-5.6</v>
      </c>
      <c r="T273">
        <v>-10</v>
      </c>
      <c r="U273">
        <v>1.1000000000000001</v>
      </c>
      <c r="V273">
        <v>218</v>
      </c>
      <c r="W273" s="4">
        <v>0.99999999999999845</v>
      </c>
      <c r="X273" s="4">
        <v>8.4206614521555938</v>
      </c>
      <c r="Y273" s="4">
        <v>6.5677823656552725</v>
      </c>
      <c r="Z273" s="4">
        <v>16.115326213178289</v>
      </c>
      <c r="AA273" s="4">
        <v>77.996038707553012</v>
      </c>
      <c r="AB273" s="4">
        <v>2.5911161465420043</v>
      </c>
      <c r="AC273" s="2">
        <v>4062.76</v>
      </c>
      <c r="AD273" t="str">
        <f>IF(I273="","",IF(I273&lt;=0,"No rainfall",IF(I273&lt;=0.49,"Trace (Intermittent) rainfall",IF(I273&lt;=0.99,"Light rainfall",IF(I273&lt;=3,"Moderate rainfall",IF(I273&lt;=6,"Heavy rainfall",IF(I273&lt;=12,"Intense rainfall",IF(I273&lt;=20,"Torrential rainfall",IF(I273&lt;=32,"Deluge rainfall","Extreme rainfall")))))))))</f>
        <v>Intense rainfall</v>
      </c>
      <c r="AE273" t="str">
        <f>IF(AND(I273&gt;=0,I273&lt;=0.99),"Non-Rainy",IF(AND(I273&gt;=1,I273&lt;=32),"Rainy",IF(I273 &gt;32, "Storm", " ")))</f>
        <v>Rainy</v>
      </c>
      <c r="AF273" t="str">
        <f>IF(AB273 &lt; 29, "No discomfort",
    IF(AND(AB273 &gt;= 30, AB273 &lt;= 39), "Some discomfort",
        IF(AND(AB273 &gt;= 40, AB273 &lt;= 45), "Great discomfort",
            IF(AB273 &gt; 45, "Dangerous",
                IF(AB273 &gt; 54, "Heat Stroke Imminent", "")
            ))))</f>
        <v>No discomfort</v>
      </c>
    </row>
    <row r="274" spans="1:32" x14ac:dyDescent="0.3">
      <c r="A274">
        <v>1</v>
      </c>
      <c r="B274" s="1">
        <v>44568</v>
      </c>
      <c r="C274" s="1" t="str">
        <f t="shared" si="8"/>
        <v>Friday</v>
      </c>
      <c r="D274" s="1" t="str">
        <f t="shared" si="9"/>
        <v>Jan</v>
      </c>
      <c r="E274">
        <v>6.6</v>
      </c>
      <c r="F274">
        <v>0.1</v>
      </c>
      <c r="G274" s="19">
        <v>2.3888888888888875</v>
      </c>
      <c r="H274">
        <v>-1.8</v>
      </c>
      <c r="I274">
        <v>8.4</v>
      </c>
      <c r="J274">
        <v>995</v>
      </c>
      <c r="K274">
        <v>5.5</v>
      </c>
      <c r="L274">
        <v>10</v>
      </c>
      <c r="M274">
        <v>200</v>
      </c>
      <c r="N274">
        <v>16</v>
      </c>
      <c r="O274">
        <v>3.302</v>
      </c>
      <c r="P274">
        <v>0.2</v>
      </c>
      <c r="Q274">
        <v>0.3</v>
      </c>
      <c r="R274">
        <v>0</v>
      </c>
      <c r="S274">
        <v>-8.1999999999999993</v>
      </c>
      <c r="T274">
        <v>-10</v>
      </c>
      <c r="U274">
        <v>0.8</v>
      </c>
      <c r="V274">
        <v>153</v>
      </c>
      <c r="W274" s="4">
        <v>1.1666666666666674</v>
      </c>
      <c r="X274" s="4">
        <v>7.2547708515603579</v>
      </c>
      <c r="Y274" s="4">
        <v>6.6470642264699498</v>
      </c>
      <c r="Z274" s="4">
        <v>13.914401234353548</v>
      </c>
      <c r="AA274" s="4">
        <v>91.623351894571528</v>
      </c>
      <c r="AB274" s="4">
        <v>0.52404711917359692</v>
      </c>
      <c r="AC274" s="2">
        <v>6299.17</v>
      </c>
      <c r="AD274" t="str">
        <f>IF(I274="","",IF(I274&lt;=0,"No rainfall",IF(I274&lt;=0.49,"Trace (Intermittent) rainfall",IF(I274&lt;=0.99,"Light rainfall",IF(I274&lt;=3,"Moderate rainfall",IF(I274&lt;=6,"Heavy rainfall",IF(I274&lt;=12,"Intense rainfall",IF(I274&lt;=20,"Torrential rainfall",IF(I274&lt;=32,"Deluge rainfall","Extreme rainfall")))))))))</f>
        <v>Intense rainfall</v>
      </c>
      <c r="AE274" t="str">
        <f>IF(AND(I274&gt;=0,I274&lt;=0.99),"Non-Rainy",IF(AND(I274&gt;=1,I274&lt;=32),"Rainy",IF(I274 &gt;32, "Storm", " ")))</f>
        <v>Rainy</v>
      </c>
      <c r="AF274" t="str">
        <f>IF(AB274 &lt; 29, "No discomfort",
    IF(AND(AB274 &gt;= 30, AB274 &lt;= 39), "Some discomfort",
        IF(AND(AB274 &gt;= 40, AB274 &lt;= 45), "Great discomfort",
            IF(AB274 &gt; 45, "Dangerous",
                IF(AB274 &gt; 54, "Heat Stroke Imminent", "")
            ))))</f>
        <v>No discomfort</v>
      </c>
    </row>
    <row r="275" spans="1:32" x14ac:dyDescent="0.3">
      <c r="A275">
        <v>1</v>
      </c>
      <c r="B275" s="1">
        <v>44569</v>
      </c>
      <c r="C275" s="1" t="str">
        <f t="shared" si="8"/>
        <v>Saturday</v>
      </c>
      <c r="D275" s="1" t="str">
        <f t="shared" si="9"/>
        <v>Jan</v>
      </c>
      <c r="E275">
        <v>9.4</v>
      </c>
      <c r="F275">
        <v>1.6</v>
      </c>
      <c r="G275" s="19">
        <v>6.1111111111111107</v>
      </c>
      <c r="H275">
        <v>-0.3</v>
      </c>
      <c r="I275">
        <v>4.5999999999999996</v>
      </c>
      <c r="J275">
        <v>987.6</v>
      </c>
      <c r="K275">
        <v>8.1999999999999993</v>
      </c>
      <c r="L275">
        <v>14</v>
      </c>
      <c r="M275">
        <v>190</v>
      </c>
      <c r="N275">
        <v>24</v>
      </c>
      <c r="O275">
        <v>5.4390000000000001</v>
      </c>
      <c r="P275">
        <v>0.1</v>
      </c>
      <c r="Q275">
        <v>0.2</v>
      </c>
      <c r="R275">
        <v>0</v>
      </c>
      <c r="S275">
        <v>-4.5</v>
      </c>
      <c r="T275">
        <v>-10</v>
      </c>
      <c r="U275">
        <v>2.4</v>
      </c>
      <c r="V275">
        <v>287</v>
      </c>
      <c r="W275" s="4">
        <v>3.8333333333333326</v>
      </c>
      <c r="X275" s="4">
        <v>9.4185840551983819</v>
      </c>
      <c r="Y275" s="4">
        <v>8.0358116750180422</v>
      </c>
      <c r="Z275" s="4">
        <v>17.994065650943231</v>
      </c>
      <c r="AA275" s="4">
        <v>85.318680896443794</v>
      </c>
      <c r="AB275" s="4">
        <v>5.0190750621614599</v>
      </c>
      <c r="AC275" s="2">
        <v>6482.98</v>
      </c>
      <c r="AD275" t="str">
        <f>IF(I275="","",IF(I275&lt;=0,"No rainfall",IF(I275&lt;=0.49,"Trace (Intermittent) rainfall",IF(I275&lt;=0.99,"Light rainfall",IF(I275&lt;=3,"Moderate rainfall",IF(I275&lt;=6,"Heavy rainfall",IF(I275&lt;=12,"Intense rainfall",IF(I275&lt;=20,"Torrential rainfall",IF(I275&lt;=32,"Deluge rainfall","Extreme rainfall")))))))))</f>
        <v>Heavy rainfall</v>
      </c>
      <c r="AE275" t="str">
        <f>IF(AND(I275&gt;=0,I275&lt;=0.99),"Non-Rainy",IF(AND(I275&gt;=1,I275&lt;=32),"Rainy",IF(I275 &gt;32, "Storm", " ")))</f>
        <v>Rainy</v>
      </c>
      <c r="AF275" t="str">
        <f>IF(AB275 &lt; 29, "No discomfort",
    IF(AND(AB275 &gt;= 30, AB275 &lt;= 39), "Some discomfort",
        IF(AND(AB275 &gt;= 40, AB275 &lt;= 45), "Great discomfort",
            IF(AB275 &gt; 45, "Dangerous",
                IF(AB275 &gt; 54, "Heat Stroke Imminent", "")
            ))))</f>
        <v>No discomfort</v>
      </c>
    </row>
    <row r="276" spans="1:32" x14ac:dyDescent="0.3">
      <c r="A276">
        <v>1</v>
      </c>
      <c r="B276" s="1">
        <v>44570</v>
      </c>
      <c r="C276" s="1" t="str">
        <f t="shared" si="8"/>
        <v>Sunday</v>
      </c>
      <c r="D276" s="1" t="str">
        <f t="shared" si="9"/>
        <v>Jan</v>
      </c>
      <c r="E276">
        <v>7.4</v>
      </c>
      <c r="F276">
        <v>1.6</v>
      </c>
      <c r="G276" s="19">
        <v>5.1666666666666652</v>
      </c>
      <c r="H276">
        <v>-0.4</v>
      </c>
      <c r="I276">
        <v>0.7</v>
      </c>
      <c r="J276">
        <v>989.8</v>
      </c>
      <c r="K276">
        <v>6.1</v>
      </c>
      <c r="L276">
        <v>9</v>
      </c>
      <c r="M276">
        <v>230</v>
      </c>
      <c r="N276">
        <v>17</v>
      </c>
      <c r="O276">
        <v>4.5220000000000002</v>
      </c>
      <c r="P276">
        <v>0.2</v>
      </c>
      <c r="Q276">
        <v>0.3</v>
      </c>
      <c r="R276">
        <v>0</v>
      </c>
      <c r="S276">
        <v>-0.5</v>
      </c>
      <c r="T276">
        <v>-10</v>
      </c>
      <c r="U276">
        <v>0.1</v>
      </c>
      <c r="V276">
        <v>214</v>
      </c>
      <c r="W276" s="4">
        <v>2.8888888888888906</v>
      </c>
      <c r="X276" s="4">
        <v>8.8216764884594649</v>
      </c>
      <c r="Y276" s="4">
        <v>7.5171872008222014</v>
      </c>
      <c r="Z276" s="4">
        <v>16.870837137699741</v>
      </c>
      <c r="AA276" s="4">
        <v>85.2126827667757</v>
      </c>
      <c r="AB276" s="4">
        <v>3.7857329024321107</v>
      </c>
      <c r="AC276" s="2">
        <v>5348.85</v>
      </c>
      <c r="AD276" t="str">
        <f>IF(I276="","",IF(I276&lt;=0,"No rainfall",IF(I276&lt;=0.49,"Trace (Intermittent) rainfall",IF(I276&lt;=0.99,"Light rainfall",IF(I276&lt;=3,"Moderate rainfall",IF(I276&lt;=6,"Heavy rainfall",IF(I276&lt;=12,"Intense rainfall",IF(I276&lt;=20,"Torrential rainfall",IF(I276&lt;=32,"Deluge rainfall","Extreme rainfall")))))))))</f>
        <v>Light rainfall</v>
      </c>
      <c r="AE276" t="str">
        <f>IF(AND(I276&gt;=0,I276&lt;=0.99),"Non-Rainy",IF(AND(I276&gt;=1,I276&lt;=32),"Rainy",IF(I276 &gt;32, "Storm", " ")))</f>
        <v>Non-Rainy</v>
      </c>
      <c r="AF276" t="str">
        <f>IF(AB276 &lt; 29, "No discomfort",
    IF(AND(AB276 &gt;= 30, AB276 &lt;= 39), "Some discomfort",
        IF(AND(AB276 &gt;= 40, AB276 &lt;= 45), "Great discomfort",
            IF(AB276 &gt; 45, "Dangerous",
                IF(AB276 &gt; 54, "Heat Stroke Imminent", "")
            ))))</f>
        <v>No discomfort</v>
      </c>
    </row>
    <row r="277" spans="1:32" x14ac:dyDescent="0.3">
      <c r="A277">
        <v>1</v>
      </c>
      <c r="B277" s="1">
        <v>44571</v>
      </c>
      <c r="C277" s="1" t="str">
        <f t="shared" si="8"/>
        <v>Monday</v>
      </c>
      <c r="D277" s="1" t="str">
        <f t="shared" si="9"/>
        <v>Jan</v>
      </c>
      <c r="E277">
        <v>11.5</v>
      </c>
      <c r="F277">
        <v>4.8</v>
      </c>
      <c r="G277" s="19">
        <v>9.5555555555555571</v>
      </c>
      <c r="H277">
        <v>2.2000000000000002</v>
      </c>
      <c r="I277">
        <v>3</v>
      </c>
      <c r="J277">
        <v>1002</v>
      </c>
      <c r="K277">
        <v>5.7</v>
      </c>
      <c r="L277">
        <v>11</v>
      </c>
      <c r="M277">
        <v>200</v>
      </c>
      <c r="N277">
        <v>18</v>
      </c>
      <c r="O277">
        <v>7.2830000000000004</v>
      </c>
      <c r="P277">
        <v>0.3</v>
      </c>
      <c r="Q277">
        <v>0.4</v>
      </c>
      <c r="R277">
        <v>0</v>
      </c>
      <c r="S277">
        <v>-2.7</v>
      </c>
      <c r="T277">
        <v>-10</v>
      </c>
      <c r="U277">
        <v>0.1</v>
      </c>
      <c r="V277">
        <v>109</v>
      </c>
      <c r="W277" s="4">
        <v>8.2777777777777786</v>
      </c>
      <c r="X277" s="4">
        <v>11.908227426269821</v>
      </c>
      <c r="Y277" s="4">
        <v>10.924275248588971</v>
      </c>
      <c r="Z277" s="4">
        <v>22.663110979839011</v>
      </c>
      <c r="AA277" s="4">
        <v>91.737207037965788</v>
      </c>
      <c r="AB277" s="4">
        <v>10.078775075620374</v>
      </c>
      <c r="AC277" s="2">
        <v>2646.38</v>
      </c>
      <c r="AD277" t="str">
        <f>IF(I277="","",IF(I277&lt;=0,"No rainfall",IF(I277&lt;=0.49,"Trace (Intermittent) rainfall",IF(I277&lt;=0.99,"Light rainfall",IF(I277&lt;=3,"Moderate rainfall",IF(I277&lt;=6,"Heavy rainfall",IF(I277&lt;=12,"Intense rainfall",IF(I277&lt;=20,"Torrential rainfall",IF(I277&lt;=32,"Deluge rainfall","Extreme rainfall")))))))))</f>
        <v>Moderate rainfall</v>
      </c>
      <c r="AE277" t="str">
        <f>IF(AND(I277&gt;=0,I277&lt;=0.99),"Non-Rainy",IF(AND(I277&gt;=1,I277&lt;=32),"Rainy",IF(I277 &gt;32, "Storm", " ")))</f>
        <v>Rainy</v>
      </c>
      <c r="AF277" t="str">
        <f>IF(AB277 &lt; 29, "No discomfort",
    IF(AND(AB277 &gt;= 30, AB277 &lt;= 39), "Some discomfort",
        IF(AND(AB277 &gt;= 40, AB277 &lt;= 45), "Great discomfort",
            IF(AB277 &gt; 45, "Dangerous",
                IF(AB277 &gt; 54, "Heat Stroke Imminent", "")
            ))))</f>
        <v>No discomfort</v>
      </c>
    </row>
    <row r="278" spans="1:32" x14ac:dyDescent="0.3">
      <c r="A278">
        <v>1</v>
      </c>
      <c r="B278" s="1">
        <v>44572</v>
      </c>
      <c r="C278" s="1" t="str">
        <f t="shared" si="8"/>
        <v>Tuesday</v>
      </c>
      <c r="D278" s="1" t="str">
        <f t="shared" si="9"/>
        <v>Jan</v>
      </c>
      <c r="E278">
        <v>9.3000000000000007</v>
      </c>
      <c r="F278">
        <v>1.3</v>
      </c>
      <c r="G278" s="19">
        <v>6.4444444444444455</v>
      </c>
      <c r="H278">
        <v>-2</v>
      </c>
      <c r="I278">
        <v>0</v>
      </c>
      <c r="J278">
        <v>1017.4</v>
      </c>
      <c r="K278">
        <v>3.6</v>
      </c>
      <c r="L278">
        <v>6</v>
      </c>
      <c r="M278">
        <v>210</v>
      </c>
      <c r="N278">
        <v>10</v>
      </c>
      <c r="O278">
        <v>5.38</v>
      </c>
      <c r="P278">
        <v>0</v>
      </c>
      <c r="Q278">
        <v>0.1</v>
      </c>
      <c r="R278">
        <v>0</v>
      </c>
      <c r="S278">
        <v>0</v>
      </c>
      <c r="T278">
        <v>-9.5</v>
      </c>
      <c r="U278">
        <v>4.9000000000000004</v>
      </c>
      <c r="V278">
        <v>372</v>
      </c>
      <c r="W278" s="4">
        <v>3.6111111111111112</v>
      </c>
      <c r="X278" s="4">
        <v>9.6375977683820668</v>
      </c>
      <c r="Y278" s="4">
        <v>7.9110230902525958</v>
      </c>
      <c r="Z278" s="4">
        <v>18.405804225100546</v>
      </c>
      <c r="AA278" s="4">
        <v>82.085009982530906</v>
      </c>
      <c r="AB278" s="4">
        <v>5.282863469291148</v>
      </c>
      <c r="AC278" s="2">
        <v>3463.6</v>
      </c>
      <c r="AD278" t="str">
        <f>IF(I278="","",IF(I278&lt;=0,"No rainfall",IF(I278&lt;=0.49,"Trace (Intermittent) rainfall",IF(I278&lt;=0.99,"Light rainfall",IF(I278&lt;=3,"Moderate rainfall",IF(I278&lt;=6,"Heavy rainfall",IF(I278&lt;=12,"Intense rainfall",IF(I278&lt;=20,"Torrential rainfall",IF(I278&lt;=32,"Deluge rainfall","Extreme rainfall")))))))))</f>
        <v>No rainfall</v>
      </c>
      <c r="AE278" t="str">
        <f>IF(AND(I278&gt;=0,I278&lt;=0.99),"Non-Rainy",IF(AND(I278&gt;=1,I278&lt;=32),"Rainy",IF(I278 &gt;32, "Storm", " ")))</f>
        <v>Non-Rainy</v>
      </c>
      <c r="AF278" t="str">
        <f>IF(AB278 &lt; 29, "No discomfort",
    IF(AND(AB278 &gt;= 30, AB278 &lt;= 39), "Some discomfort",
        IF(AND(AB278 &gt;= 40, AB278 &lt;= 45), "Great discomfort",
            IF(AB278 &gt; 45, "Dangerous",
                IF(AB278 &gt; 54, "Heat Stroke Imminent", "")
            ))))</f>
        <v>No discomfort</v>
      </c>
    </row>
    <row r="279" spans="1:32" x14ac:dyDescent="0.3">
      <c r="A279">
        <v>1</v>
      </c>
      <c r="B279" s="1">
        <v>44573</v>
      </c>
      <c r="C279" s="1" t="str">
        <f t="shared" si="8"/>
        <v>Wednesday</v>
      </c>
      <c r="D279" s="1" t="str">
        <f t="shared" si="9"/>
        <v>Jan</v>
      </c>
      <c r="E279">
        <v>9.6</v>
      </c>
      <c r="F279">
        <v>0.2</v>
      </c>
      <c r="G279" s="19">
        <v>7.0000000000000009</v>
      </c>
      <c r="H279">
        <v>-2.4</v>
      </c>
      <c r="I279">
        <v>0.1</v>
      </c>
      <c r="J279">
        <v>1026.5999999999999</v>
      </c>
      <c r="K279">
        <v>4</v>
      </c>
      <c r="L279">
        <v>7</v>
      </c>
      <c r="M279">
        <v>200</v>
      </c>
      <c r="N279">
        <v>10</v>
      </c>
      <c r="O279">
        <v>4.4619999999999997</v>
      </c>
      <c r="P279">
        <v>0</v>
      </c>
      <c r="Q279">
        <v>0.1</v>
      </c>
      <c r="R279">
        <v>0</v>
      </c>
      <c r="S279">
        <v>0</v>
      </c>
      <c r="T279">
        <v>-9</v>
      </c>
      <c r="U279">
        <v>7</v>
      </c>
      <c r="V279">
        <v>402</v>
      </c>
      <c r="W279" s="4">
        <v>3.7777777777777763</v>
      </c>
      <c r="X279" s="4">
        <v>10.01260278096531</v>
      </c>
      <c r="Y279" s="4">
        <v>8.0044528083072866</v>
      </c>
      <c r="Z279" s="4">
        <v>19.110330751104748</v>
      </c>
      <c r="AA279" s="4">
        <v>79.943776692353524</v>
      </c>
      <c r="AB279" s="4">
        <v>5.8904856943025541</v>
      </c>
      <c r="AC279" s="2">
        <v>3730.69</v>
      </c>
      <c r="AD279" t="str">
        <f>IF(I279="","",IF(I279&lt;=0,"No rainfall",IF(I279&lt;=0.49,"Trace (Intermittent) rainfall",IF(I279&lt;=0.99,"Light rainfall",IF(I279&lt;=3,"Moderate rainfall",IF(I279&lt;=6,"Heavy rainfall",IF(I279&lt;=12,"Intense rainfall",IF(I279&lt;=20,"Torrential rainfall",IF(I279&lt;=32,"Deluge rainfall","Extreme rainfall")))))))))</f>
        <v>Trace (Intermittent) rainfall</v>
      </c>
      <c r="AE279" t="str">
        <f>IF(AND(I279&gt;=0,I279&lt;=0.99),"Non-Rainy",IF(AND(I279&gt;=1,I279&lt;=32),"Rainy",IF(I279 &gt;32, "Storm", " ")))</f>
        <v>Non-Rainy</v>
      </c>
      <c r="AF279" t="str">
        <f>IF(AB279 &lt; 29, "No discomfort",
    IF(AND(AB279 &gt;= 30, AB279 &lt;= 39), "Some discomfort",
        IF(AND(AB279 &gt;= 40, AB279 &lt;= 45), "Great discomfort",
            IF(AB279 &gt; 45, "Dangerous",
                IF(AB279 &gt; 54, "Heat Stroke Imminent", "")
            ))))</f>
        <v>No discomfort</v>
      </c>
    </row>
    <row r="280" spans="1:32" x14ac:dyDescent="0.3">
      <c r="A280">
        <v>1</v>
      </c>
      <c r="B280" s="1">
        <v>44574</v>
      </c>
      <c r="C280" s="1" t="str">
        <f t="shared" si="8"/>
        <v>Thursday</v>
      </c>
      <c r="D280" s="1" t="str">
        <f t="shared" si="9"/>
        <v>Jan</v>
      </c>
      <c r="E280">
        <v>6.2</v>
      </c>
      <c r="F280">
        <v>-0.2</v>
      </c>
      <c r="G280" s="19">
        <v>4.6111111111111098</v>
      </c>
      <c r="H280">
        <v>-5.6</v>
      </c>
      <c r="I280">
        <v>0</v>
      </c>
      <c r="J280">
        <v>1027.0999999999999</v>
      </c>
      <c r="K280">
        <v>3.5</v>
      </c>
      <c r="L280">
        <v>7</v>
      </c>
      <c r="M280">
        <v>200</v>
      </c>
      <c r="N280">
        <v>12</v>
      </c>
      <c r="O280">
        <v>4.3449999999999998</v>
      </c>
      <c r="P280">
        <v>0.2</v>
      </c>
      <c r="Q280">
        <v>0.3</v>
      </c>
      <c r="R280">
        <v>0.2</v>
      </c>
      <c r="S280">
        <v>0.2</v>
      </c>
      <c r="T280">
        <v>-8.4</v>
      </c>
      <c r="U280">
        <v>0</v>
      </c>
      <c r="V280">
        <v>141</v>
      </c>
      <c r="W280" s="4">
        <v>2.2777777777777786</v>
      </c>
      <c r="X280" s="4">
        <v>8.4863592874951035</v>
      </c>
      <c r="Y280" s="4">
        <v>7.197566854887536</v>
      </c>
      <c r="Z280" s="4">
        <v>16.239151709719419</v>
      </c>
      <c r="AA280" s="4">
        <v>84.813364731014389</v>
      </c>
      <c r="AB280" s="4">
        <v>3.0523089276948099</v>
      </c>
      <c r="AC280" s="2">
        <v>4645.8500000000004</v>
      </c>
      <c r="AD280" t="str">
        <f>IF(I280="","",IF(I280&lt;=0,"No rainfall",IF(I280&lt;=0.49,"Trace (Intermittent) rainfall",IF(I280&lt;=0.99,"Light rainfall",IF(I280&lt;=3,"Moderate rainfall",IF(I280&lt;=6,"Heavy rainfall",IF(I280&lt;=12,"Intense rainfall",IF(I280&lt;=20,"Torrential rainfall",IF(I280&lt;=32,"Deluge rainfall","Extreme rainfall")))))))))</f>
        <v>No rainfall</v>
      </c>
      <c r="AE280" t="str">
        <f>IF(AND(I280&gt;=0,I280&lt;=0.99),"Non-Rainy",IF(AND(I280&gt;=1,I280&lt;=32),"Rainy",IF(I280 &gt;32, "Storm", " ")))</f>
        <v>Non-Rainy</v>
      </c>
      <c r="AF280" t="str">
        <f>IF(AB280 &lt; 29, "No discomfort",
    IF(AND(AB280 &gt;= 30, AB280 &lt;= 39), "Some discomfort",
        IF(AND(AB280 &gt;= 40, AB280 &lt;= 45), "Great discomfort",
            IF(AB280 &gt; 45, "Dangerous",
                IF(AB280 &gt; 54, "Heat Stroke Imminent", "")
            ))))</f>
        <v>No discomfort</v>
      </c>
    </row>
    <row r="281" spans="1:32" x14ac:dyDescent="0.3">
      <c r="A281">
        <v>1</v>
      </c>
      <c r="B281" s="1">
        <v>44575</v>
      </c>
      <c r="C281" s="1" t="str">
        <f t="shared" si="8"/>
        <v>Friday</v>
      </c>
      <c r="D281" s="1" t="str">
        <f t="shared" si="9"/>
        <v>Jan</v>
      </c>
      <c r="E281">
        <v>6.2</v>
      </c>
      <c r="F281">
        <v>3.7</v>
      </c>
      <c r="G281" s="19">
        <v>4.2222222222222232</v>
      </c>
      <c r="H281">
        <v>2.4</v>
      </c>
      <c r="I281">
        <v>0</v>
      </c>
      <c r="J281">
        <v>1020.7</v>
      </c>
      <c r="K281">
        <v>2.8</v>
      </c>
      <c r="L281">
        <v>6</v>
      </c>
      <c r="M281">
        <v>110</v>
      </c>
      <c r="N281">
        <v>9</v>
      </c>
      <c r="O281">
        <v>5.5590000000000002</v>
      </c>
      <c r="P281">
        <v>0.3</v>
      </c>
      <c r="Q281">
        <v>0.5</v>
      </c>
      <c r="R281">
        <v>0.6</v>
      </c>
      <c r="S281">
        <v>0.6</v>
      </c>
      <c r="T281">
        <v>-7.6</v>
      </c>
      <c r="U281">
        <v>4.2</v>
      </c>
      <c r="V281">
        <v>164</v>
      </c>
      <c r="W281" s="4">
        <v>2.1111111111111094</v>
      </c>
      <c r="X281" s="4">
        <v>8.2583754731005588</v>
      </c>
      <c r="Y281" s="4">
        <v>7.1125076460149437</v>
      </c>
      <c r="Z281" s="4">
        <v>15.809366921311742</v>
      </c>
      <c r="AA281" s="4">
        <v>86.124779252069956</v>
      </c>
      <c r="AB281" s="4">
        <v>2.6161072384164608</v>
      </c>
      <c r="AC281" s="2">
        <v>7375.76</v>
      </c>
      <c r="AD281" t="str">
        <f>IF(I281="","",IF(I281&lt;=0,"No rainfall",IF(I281&lt;=0.49,"Trace (Intermittent) rainfall",IF(I281&lt;=0.99,"Light rainfall",IF(I281&lt;=3,"Moderate rainfall",IF(I281&lt;=6,"Heavy rainfall",IF(I281&lt;=12,"Intense rainfall",IF(I281&lt;=20,"Torrential rainfall",IF(I281&lt;=32,"Deluge rainfall","Extreme rainfall")))))))))</f>
        <v>No rainfall</v>
      </c>
      <c r="AE281" t="str">
        <f>IF(AND(I281&gt;=0,I281&lt;=0.99),"Non-Rainy",IF(AND(I281&gt;=1,I281&lt;=32),"Rainy",IF(I281 &gt;32, "Storm", " ")))</f>
        <v>Non-Rainy</v>
      </c>
      <c r="AF281" t="str">
        <f>IF(AB281 &lt; 29, "No discomfort",
    IF(AND(AB281 &gt;= 30, AB281 &lt;= 39), "Some discomfort",
        IF(AND(AB281 &gt;= 40, AB281 &lt;= 45), "Great discomfort",
            IF(AB281 &gt; 45, "Dangerous",
                IF(AB281 &gt; 54, "Heat Stroke Imminent", "")
            ))))</f>
        <v>No discomfort</v>
      </c>
    </row>
    <row r="282" spans="1:32" x14ac:dyDescent="0.3">
      <c r="A282">
        <v>1</v>
      </c>
      <c r="B282" s="1">
        <v>44576</v>
      </c>
      <c r="C282" s="1" t="str">
        <f t="shared" si="8"/>
        <v>Saturday</v>
      </c>
      <c r="D282" s="1" t="str">
        <f t="shared" si="9"/>
        <v>Jan</v>
      </c>
      <c r="E282">
        <v>7.3</v>
      </c>
      <c r="F282">
        <v>3.5</v>
      </c>
      <c r="G282" s="19">
        <v>5.3888888888888902</v>
      </c>
      <c r="H282">
        <v>1.1000000000000001</v>
      </c>
      <c r="I282">
        <v>0</v>
      </c>
      <c r="J282">
        <v>1011.2</v>
      </c>
      <c r="K282">
        <v>3.1</v>
      </c>
      <c r="L282">
        <v>6</v>
      </c>
      <c r="M282">
        <v>160</v>
      </c>
      <c r="N282">
        <v>8</v>
      </c>
      <c r="O282">
        <v>5.7240000000000002</v>
      </c>
      <c r="P282">
        <v>0.3</v>
      </c>
      <c r="Q282">
        <v>0.5</v>
      </c>
      <c r="R282">
        <v>0.9</v>
      </c>
      <c r="S282">
        <v>0.9</v>
      </c>
      <c r="T282">
        <v>-6.9</v>
      </c>
      <c r="U282">
        <v>0</v>
      </c>
      <c r="V282">
        <v>123</v>
      </c>
      <c r="W282" s="4">
        <v>3.6111111111111112</v>
      </c>
      <c r="X282" s="4">
        <v>8.9590399478039249</v>
      </c>
      <c r="Y282" s="4">
        <v>7.9110230902525958</v>
      </c>
      <c r="Z282" s="4">
        <v>17.129460497920409</v>
      </c>
      <c r="AA282" s="4">
        <v>88.302129874884386</v>
      </c>
      <c r="AB282" s="4">
        <v>4.2273079137355927</v>
      </c>
      <c r="AC282" s="2">
        <v>7877.72</v>
      </c>
      <c r="AD282" t="str">
        <f>IF(I282="","",IF(I282&lt;=0,"No rainfall",IF(I282&lt;=0.49,"Trace (Intermittent) rainfall",IF(I282&lt;=0.99,"Light rainfall",IF(I282&lt;=3,"Moderate rainfall",IF(I282&lt;=6,"Heavy rainfall",IF(I282&lt;=12,"Intense rainfall",IF(I282&lt;=20,"Torrential rainfall",IF(I282&lt;=32,"Deluge rainfall","Extreme rainfall")))))))))</f>
        <v>No rainfall</v>
      </c>
      <c r="AE282" t="str">
        <f>IF(AND(I282&gt;=0,I282&lt;=0.99),"Non-Rainy",IF(AND(I282&gt;=1,I282&lt;=32),"Rainy",IF(I282 &gt;32, "Storm", " ")))</f>
        <v>Non-Rainy</v>
      </c>
      <c r="AF282" t="str">
        <f>IF(AB282 &lt; 29, "No discomfort",
    IF(AND(AB282 &gt;= 30, AB282 &lt;= 39), "Some discomfort",
        IF(AND(AB282 &gt;= 40, AB282 &lt;= 45), "Great discomfort",
            IF(AB282 &gt; 45, "Dangerous",
                IF(AB282 &gt; 54, "Heat Stroke Imminent", "")
            ))))</f>
        <v>No discomfort</v>
      </c>
    </row>
    <row r="283" spans="1:32" x14ac:dyDescent="0.3">
      <c r="A283">
        <v>1</v>
      </c>
      <c r="B283" s="1">
        <v>44577</v>
      </c>
      <c r="C283" s="1" t="str">
        <f t="shared" si="8"/>
        <v>Sunday</v>
      </c>
      <c r="D283" s="1" t="str">
        <f t="shared" si="9"/>
        <v>Jan</v>
      </c>
      <c r="E283">
        <v>8.1</v>
      </c>
      <c r="F283">
        <v>-2.2000000000000002</v>
      </c>
      <c r="G283" s="19">
        <v>5.2222222222222214</v>
      </c>
      <c r="H283">
        <v>-1.4</v>
      </c>
      <c r="I283">
        <v>0.2</v>
      </c>
      <c r="J283">
        <v>1016.7</v>
      </c>
      <c r="K283">
        <v>3.1</v>
      </c>
      <c r="L283">
        <v>8</v>
      </c>
      <c r="M283">
        <v>320</v>
      </c>
      <c r="N283">
        <v>14</v>
      </c>
      <c r="O283">
        <v>5.7859999999999996</v>
      </c>
      <c r="P283">
        <v>0</v>
      </c>
      <c r="Q283">
        <v>0.1</v>
      </c>
      <c r="R283">
        <v>0.7</v>
      </c>
      <c r="S283">
        <v>0.7</v>
      </c>
      <c r="T283">
        <v>-6.7</v>
      </c>
      <c r="U283">
        <v>2.8</v>
      </c>
      <c r="V283">
        <v>366</v>
      </c>
      <c r="W283" s="4">
        <v>2.7222222222222214</v>
      </c>
      <c r="X283" s="4">
        <v>8.8558421030477383</v>
      </c>
      <c r="Y283" s="4">
        <v>7.4287990132546762</v>
      </c>
      <c r="Z283" s="4">
        <v>16.935170976168166</v>
      </c>
      <c r="AA283" s="4">
        <v>83.885856667408916</v>
      </c>
      <c r="AB283" s="4">
        <v>3.7920871345798366</v>
      </c>
      <c r="AC283" s="2">
        <v>5253.75</v>
      </c>
      <c r="AD283" t="str">
        <f>IF(I283="","",IF(I283&lt;=0,"No rainfall",IF(I283&lt;=0.49,"Trace (Intermittent) rainfall",IF(I283&lt;=0.99,"Light rainfall",IF(I283&lt;=3,"Moderate rainfall",IF(I283&lt;=6,"Heavy rainfall",IF(I283&lt;=12,"Intense rainfall",IF(I283&lt;=20,"Torrential rainfall",IF(I283&lt;=32,"Deluge rainfall","Extreme rainfall")))))))))</f>
        <v>Trace (Intermittent) rainfall</v>
      </c>
      <c r="AE283" t="str">
        <f>IF(AND(I283&gt;=0,I283&lt;=0.99),"Non-Rainy",IF(AND(I283&gt;=1,I283&lt;=32),"Rainy",IF(I283 &gt;32, "Storm", " ")))</f>
        <v>Non-Rainy</v>
      </c>
      <c r="AF283" t="str">
        <f>IF(AB283 &lt; 29, "No discomfort",
    IF(AND(AB283 &gt;= 30, AB283 &lt;= 39), "Some discomfort",
        IF(AND(AB283 &gt;= 40, AB283 &lt;= 45), "Great discomfort",
            IF(AB283 &gt; 45, "Dangerous",
                IF(AB283 &gt; 54, "Heat Stroke Imminent", "")
            ))))</f>
        <v>No discomfort</v>
      </c>
    </row>
    <row r="284" spans="1:32" x14ac:dyDescent="0.3">
      <c r="A284">
        <v>1</v>
      </c>
      <c r="B284" s="1">
        <v>44578</v>
      </c>
      <c r="C284" s="1" t="str">
        <f t="shared" si="8"/>
        <v>Monday</v>
      </c>
      <c r="D284" s="1" t="str">
        <f t="shared" si="9"/>
        <v>Jan</v>
      </c>
      <c r="E284">
        <v>6.7</v>
      </c>
      <c r="F284">
        <v>-4.4000000000000004</v>
      </c>
      <c r="G284" s="19">
        <v>1.1666666666666674</v>
      </c>
      <c r="H284">
        <v>-8.4</v>
      </c>
      <c r="I284">
        <v>0</v>
      </c>
      <c r="J284">
        <v>1024.5</v>
      </c>
      <c r="K284">
        <v>3</v>
      </c>
      <c r="L284">
        <v>10</v>
      </c>
      <c r="M284">
        <v>170</v>
      </c>
      <c r="N284">
        <v>16</v>
      </c>
      <c r="O284">
        <v>3.2949999999999999</v>
      </c>
      <c r="P284">
        <v>0</v>
      </c>
      <c r="Q284">
        <v>0.1</v>
      </c>
      <c r="R284">
        <v>0.7</v>
      </c>
      <c r="S284">
        <v>0.7</v>
      </c>
      <c r="T284">
        <v>-6.4</v>
      </c>
      <c r="U284">
        <v>7.3</v>
      </c>
      <c r="V284">
        <v>448</v>
      </c>
      <c r="W284" s="4">
        <v>-0.61111111111111194</v>
      </c>
      <c r="X284" s="4">
        <v>6.6470642264699498</v>
      </c>
      <c r="Y284" s="4">
        <v>5.8434166258236946</v>
      </c>
      <c r="Z284" s="4">
        <v>12.764419217923336</v>
      </c>
      <c r="AA284" s="4">
        <v>87.909736189309427</v>
      </c>
      <c r="AB284" s="4">
        <v>-1.1442278991049588</v>
      </c>
      <c r="AC284" s="2">
        <v>2391.6799999999998</v>
      </c>
      <c r="AD284" t="str">
        <f>IF(I284="","",IF(I284&lt;=0,"No rainfall",IF(I284&lt;=0.49,"Trace (Intermittent) rainfall",IF(I284&lt;=0.99,"Light rainfall",IF(I284&lt;=3,"Moderate rainfall",IF(I284&lt;=6,"Heavy rainfall",IF(I284&lt;=12,"Intense rainfall",IF(I284&lt;=20,"Torrential rainfall",IF(I284&lt;=32,"Deluge rainfall","Extreme rainfall")))))))))</f>
        <v>No rainfall</v>
      </c>
      <c r="AE284" t="str">
        <f>IF(AND(I284&gt;=0,I284&lt;=0.99),"Non-Rainy",IF(AND(I284&gt;=1,I284&lt;=32),"Rainy",IF(I284 &gt;32, "Storm", " ")))</f>
        <v>Non-Rainy</v>
      </c>
      <c r="AF284" t="str">
        <f>IF(AB284 &lt; 29, "No discomfort",
    IF(AND(AB284 &gt;= 30, AB284 &lt;= 39), "Some discomfort",
        IF(AND(AB284 &gt;= 40, AB284 &lt;= 45), "Great discomfort",
            IF(AB284 &gt; 45, "Dangerous",
                IF(AB284 &gt; 54, "Heat Stroke Imminent", "")
            ))))</f>
        <v>No discomfort</v>
      </c>
    </row>
    <row r="285" spans="1:32" x14ac:dyDescent="0.3">
      <c r="A285">
        <v>1</v>
      </c>
      <c r="B285" s="1">
        <v>44579</v>
      </c>
      <c r="C285" s="1" t="str">
        <f t="shared" si="8"/>
        <v>Tuesday</v>
      </c>
      <c r="D285" s="1" t="str">
        <f t="shared" si="9"/>
        <v>Jan</v>
      </c>
      <c r="E285">
        <v>8.9</v>
      </c>
      <c r="F285">
        <v>2.9</v>
      </c>
      <c r="G285" s="19">
        <v>4.166666666666667</v>
      </c>
      <c r="H285">
        <v>-7</v>
      </c>
      <c r="I285">
        <v>1.4</v>
      </c>
      <c r="J285">
        <v>1018.8</v>
      </c>
      <c r="K285">
        <v>7</v>
      </c>
      <c r="L285">
        <v>13</v>
      </c>
      <c r="M285">
        <v>150</v>
      </c>
      <c r="N285">
        <v>20</v>
      </c>
      <c r="O285">
        <v>4.8970000000000002</v>
      </c>
      <c r="P285">
        <v>0.3</v>
      </c>
      <c r="Q285">
        <v>0.4</v>
      </c>
      <c r="R285">
        <v>0</v>
      </c>
      <c r="S285">
        <v>-0.4</v>
      </c>
      <c r="T285">
        <v>-7.2</v>
      </c>
      <c r="U285">
        <v>1.9</v>
      </c>
      <c r="V285">
        <v>148</v>
      </c>
      <c r="W285" s="4">
        <v>2.6111111111111125</v>
      </c>
      <c r="X285" s="4">
        <v>8.2262514135293721</v>
      </c>
      <c r="Y285" s="4">
        <v>7.3703845123098768</v>
      </c>
      <c r="Z285" s="4">
        <v>15.748788314262409</v>
      </c>
      <c r="AA285" s="4">
        <v>89.59590634670019</v>
      </c>
      <c r="AB285" s="4">
        <v>2.7040207310682218</v>
      </c>
      <c r="AC285" s="2">
        <v>3816.7</v>
      </c>
      <c r="AD285" t="str">
        <f>IF(I285="","",IF(I285&lt;=0,"No rainfall",IF(I285&lt;=0.49,"Trace (Intermittent) rainfall",IF(I285&lt;=0.99,"Light rainfall",IF(I285&lt;=3,"Moderate rainfall",IF(I285&lt;=6,"Heavy rainfall",IF(I285&lt;=12,"Intense rainfall",IF(I285&lt;=20,"Torrential rainfall",IF(I285&lt;=32,"Deluge rainfall","Extreme rainfall")))))))))</f>
        <v>Moderate rainfall</v>
      </c>
      <c r="AE285" t="str">
        <f>IF(AND(I285&gt;=0,I285&lt;=0.99),"Non-Rainy",IF(AND(I285&gt;=1,I285&lt;=32),"Rainy",IF(I285 &gt;32, "Storm", " ")))</f>
        <v>Rainy</v>
      </c>
      <c r="AF285" t="str">
        <f>IF(AB285 &lt; 29, "No discomfort",
    IF(AND(AB285 &gt;= 30, AB285 &lt;= 39), "Some discomfort",
        IF(AND(AB285 &gt;= 40, AB285 &lt;= 45), "Great discomfort",
            IF(AB285 &gt; 45, "Dangerous",
                IF(AB285 &gt; 54, "Heat Stroke Imminent", "")
            ))))</f>
        <v>No discomfort</v>
      </c>
    </row>
    <row r="286" spans="1:32" x14ac:dyDescent="0.3">
      <c r="A286">
        <v>1</v>
      </c>
      <c r="B286" s="1">
        <v>44580</v>
      </c>
      <c r="C286" s="1" t="str">
        <f t="shared" si="8"/>
        <v>Wednesday</v>
      </c>
      <c r="D286" s="1" t="str">
        <f t="shared" si="9"/>
        <v>Jan</v>
      </c>
      <c r="E286">
        <v>9.3000000000000007</v>
      </c>
      <c r="F286">
        <v>2.4</v>
      </c>
      <c r="G286" s="19">
        <v>6.5555555555555536</v>
      </c>
      <c r="H286">
        <v>3.9</v>
      </c>
      <c r="I286">
        <v>1.1000000000000001</v>
      </c>
      <c r="J286">
        <v>1018.8</v>
      </c>
      <c r="K286">
        <v>6</v>
      </c>
      <c r="L286">
        <v>11</v>
      </c>
      <c r="M286">
        <v>290</v>
      </c>
      <c r="N286">
        <v>20</v>
      </c>
      <c r="O286">
        <v>6.3120000000000003</v>
      </c>
      <c r="P286">
        <v>0.1</v>
      </c>
      <c r="Q286">
        <v>0.2</v>
      </c>
      <c r="R286">
        <v>0</v>
      </c>
      <c r="S286">
        <v>-1</v>
      </c>
      <c r="T286">
        <v>-7.8</v>
      </c>
      <c r="U286">
        <v>3.3</v>
      </c>
      <c r="V286">
        <v>324</v>
      </c>
      <c r="W286" s="4">
        <v>4.2222222222222232</v>
      </c>
      <c r="X286" s="4">
        <v>9.711592878115308</v>
      </c>
      <c r="Y286" s="4">
        <v>8.2583754731005588</v>
      </c>
      <c r="Z286" s="4">
        <v>18.544866438707157</v>
      </c>
      <c r="AA286" s="4">
        <v>85.03626106187464</v>
      </c>
      <c r="AB286" s="4">
        <v>5.5876047480453197</v>
      </c>
      <c r="AC286" s="2">
        <v>3277.77</v>
      </c>
      <c r="AD286" t="str">
        <f>IF(I286="","",IF(I286&lt;=0,"No rainfall",IF(I286&lt;=0.49,"Trace (Intermittent) rainfall",IF(I286&lt;=0.99,"Light rainfall",IF(I286&lt;=3,"Moderate rainfall",IF(I286&lt;=6,"Heavy rainfall",IF(I286&lt;=12,"Intense rainfall",IF(I286&lt;=20,"Torrential rainfall",IF(I286&lt;=32,"Deluge rainfall","Extreme rainfall")))))))))</f>
        <v>Moderate rainfall</v>
      </c>
      <c r="AE286" t="str">
        <f>IF(AND(I286&gt;=0,I286&lt;=0.99),"Non-Rainy",IF(AND(I286&gt;=1,I286&lt;=32),"Rainy",IF(I286 &gt;32, "Storm", " ")))</f>
        <v>Rainy</v>
      </c>
      <c r="AF286" t="str">
        <f>IF(AB286 &lt; 29, "No discomfort",
    IF(AND(AB286 &gt;= 30, AB286 &lt;= 39), "Some discomfort",
        IF(AND(AB286 &gt;= 40, AB286 &lt;= 45), "Great discomfort",
            IF(AB286 &gt; 45, "Dangerous",
                IF(AB286 &gt; 54, "Heat Stroke Imminent", "")
            ))))</f>
        <v>No discomfort</v>
      </c>
    </row>
    <row r="287" spans="1:32" x14ac:dyDescent="0.3">
      <c r="A287">
        <v>1</v>
      </c>
      <c r="B287" s="1">
        <v>44581</v>
      </c>
      <c r="C287" s="1" t="str">
        <f t="shared" si="8"/>
        <v>Thursday</v>
      </c>
      <c r="D287" s="1" t="str">
        <f t="shared" si="9"/>
        <v>Jan</v>
      </c>
      <c r="E287">
        <v>7.4</v>
      </c>
      <c r="F287">
        <v>0.3</v>
      </c>
      <c r="G287" s="19">
        <v>3.6666666666666674</v>
      </c>
      <c r="H287">
        <v>-4.8</v>
      </c>
      <c r="I287">
        <v>0.1</v>
      </c>
      <c r="J287">
        <v>1027.2</v>
      </c>
      <c r="K287">
        <v>2.4</v>
      </c>
      <c r="L287">
        <v>7</v>
      </c>
      <c r="M287">
        <v>300</v>
      </c>
      <c r="N287">
        <v>11</v>
      </c>
      <c r="O287">
        <v>4.8109999999999999</v>
      </c>
      <c r="P287">
        <v>0.2</v>
      </c>
      <c r="Q287">
        <v>0.3</v>
      </c>
      <c r="R287">
        <v>0.1</v>
      </c>
      <c r="S287">
        <v>0.1</v>
      </c>
      <c r="T287">
        <v>-7.3</v>
      </c>
      <c r="U287">
        <v>0.1</v>
      </c>
      <c r="V287">
        <v>279</v>
      </c>
      <c r="W287" s="4">
        <v>1.9444444444444444</v>
      </c>
      <c r="X287" s="4">
        <v>7.9420588349074803</v>
      </c>
      <c r="Y287" s="4">
        <v>7.0283374271997499</v>
      </c>
      <c r="Z287" s="4">
        <v>15.21264997312457</v>
      </c>
      <c r="AA287" s="4">
        <v>88.4951569019902</v>
      </c>
      <c r="AB287" s="4">
        <v>2.0137427268757353</v>
      </c>
      <c r="AC287" s="2">
        <v>3471.06</v>
      </c>
      <c r="AD287" t="str">
        <f>IF(I287="","",IF(I287&lt;=0,"No rainfall",IF(I287&lt;=0.49,"Trace (Intermittent) rainfall",IF(I287&lt;=0.99,"Light rainfall",IF(I287&lt;=3,"Moderate rainfall",IF(I287&lt;=6,"Heavy rainfall",IF(I287&lt;=12,"Intense rainfall",IF(I287&lt;=20,"Torrential rainfall",IF(I287&lt;=32,"Deluge rainfall","Extreme rainfall")))))))))</f>
        <v>Trace (Intermittent) rainfall</v>
      </c>
      <c r="AE287" t="str">
        <f>IF(AND(I287&gt;=0,I287&lt;=0.99),"Non-Rainy",IF(AND(I287&gt;=1,I287&lt;=32),"Rainy",IF(I287 &gt;32, "Storm", " ")))</f>
        <v>Non-Rainy</v>
      </c>
      <c r="AF287" t="str">
        <f>IF(AB287 &lt; 29, "No discomfort",
    IF(AND(AB287 &gt;= 30, AB287 &lt;= 39), "Some discomfort",
        IF(AND(AB287 &gt;= 40, AB287 &lt;= 45), "Great discomfort",
            IF(AB287 &gt; 45, "Dangerous",
                IF(AB287 &gt; 54, "Heat Stroke Imminent", "")
            ))))</f>
        <v>No discomfort</v>
      </c>
    </row>
    <row r="288" spans="1:32" x14ac:dyDescent="0.3">
      <c r="A288">
        <v>1</v>
      </c>
      <c r="B288" s="1">
        <v>44582</v>
      </c>
      <c r="C288" s="1" t="str">
        <f t="shared" si="8"/>
        <v>Friday</v>
      </c>
      <c r="D288" s="1" t="str">
        <f t="shared" si="9"/>
        <v>Jan</v>
      </c>
      <c r="E288">
        <v>6.7</v>
      </c>
      <c r="F288">
        <v>4.3</v>
      </c>
      <c r="G288" s="19">
        <v>5.2222222222222214</v>
      </c>
      <c r="H288">
        <v>-1.4</v>
      </c>
      <c r="I288">
        <v>0</v>
      </c>
      <c r="J288">
        <v>1027.9000000000001</v>
      </c>
      <c r="K288">
        <v>2.9</v>
      </c>
      <c r="L288">
        <v>6</v>
      </c>
      <c r="M288">
        <v>230</v>
      </c>
      <c r="N288">
        <v>10</v>
      </c>
      <c r="O288">
        <v>5.907</v>
      </c>
      <c r="P288">
        <v>0.4</v>
      </c>
      <c r="Q288">
        <v>0.5</v>
      </c>
      <c r="R288">
        <v>0.4</v>
      </c>
      <c r="S288">
        <v>0.4</v>
      </c>
      <c r="T288">
        <v>-6.6</v>
      </c>
      <c r="U288">
        <v>0</v>
      </c>
      <c r="V288">
        <v>192</v>
      </c>
      <c r="W288" s="4">
        <v>2.3333333333333348</v>
      </c>
      <c r="X288" s="4">
        <v>8.8558421030477383</v>
      </c>
      <c r="Y288" s="4">
        <v>7.2261188679199826</v>
      </c>
      <c r="Z288" s="4">
        <v>16.935170976168166</v>
      </c>
      <c r="AA288" s="4">
        <v>81.597196334757527</v>
      </c>
      <c r="AB288" s="4">
        <v>3.6793037608287982</v>
      </c>
      <c r="AC288" s="2">
        <v>7226.04</v>
      </c>
      <c r="AD288" t="str">
        <f>IF(I288="","",IF(I288&lt;=0,"No rainfall",IF(I288&lt;=0.49,"Trace (Intermittent) rainfall",IF(I288&lt;=0.99,"Light rainfall",IF(I288&lt;=3,"Moderate rainfall",IF(I288&lt;=6,"Heavy rainfall",IF(I288&lt;=12,"Intense rainfall",IF(I288&lt;=20,"Torrential rainfall",IF(I288&lt;=32,"Deluge rainfall","Extreme rainfall")))))))))</f>
        <v>No rainfall</v>
      </c>
      <c r="AE288" t="str">
        <f>IF(AND(I288&gt;=0,I288&lt;=0.99),"Non-Rainy",IF(AND(I288&gt;=1,I288&lt;=32),"Rainy",IF(I288 &gt;32, "Storm", " ")))</f>
        <v>Non-Rainy</v>
      </c>
      <c r="AF288" t="str">
        <f>IF(AB288 &lt; 29, "No discomfort",
    IF(AND(AB288 &gt;= 30, AB288 &lt;= 39), "Some discomfort",
        IF(AND(AB288 &gt;= 40, AB288 &lt;= 45), "Great discomfort",
            IF(AB288 &gt; 45, "Dangerous",
                IF(AB288 &gt; 54, "Heat Stroke Imminent", "")
            ))))</f>
        <v>No discomfort</v>
      </c>
    </row>
    <row r="289" spans="1:32" x14ac:dyDescent="0.3">
      <c r="A289">
        <v>1</v>
      </c>
      <c r="B289" s="1">
        <v>44583</v>
      </c>
      <c r="C289" s="1" t="str">
        <f t="shared" si="8"/>
        <v>Saturday</v>
      </c>
      <c r="D289" s="1" t="str">
        <f t="shared" si="9"/>
        <v>Jan</v>
      </c>
      <c r="E289">
        <v>7.8</v>
      </c>
      <c r="F289">
        <v>4.5</v>
      </c>
      <c r="G289" s="19">
        <v>6.2777777777777759</v>
      </c>
      <c r="H289">
        <v>4</v>
      </c>
      <c r="I289">
        <v>0.3</v>
      </c>
      <c r="J289">
        <v>1024.7</v>
      </c>
      <c r="K289">
        <v>4.2</v>
      </c>
      <c r="L289">
        <v>7</v>
      </c>
      <c r="M289">
        <v>200</v>
      </c>
      <c r="N289">
        <v>12</v>
      </c>
      <c r="O289">
        <v>6.3019999999999996</v>
      </c>
      <c r="P289">
        <v>0.3</v>
      </c>
      <c r="Q289">
        <v>0.5</v>
      </c>
      <c r="R289">
        <v>0.5</v>
      </c>
      <c r="S289">
        <v>0.5</v>
      </c>
      <c r="T289">
        <v>-6.2</v>
      </c>
      <c r="U289">
        <v>0.2</v>
      </c>
      <c r="V289">
        <v>178</v>
      </c>
      <c r="W289" s="4">
        <v>4.166666666666667</v>
      </c>
      <c r="X289" s="4">
        <v>9.5275364121642063</v>
      </c>
      <c r="Y289" s="4">
        <v>8.2262514135293721</v>
      </c>
      <c r="Z289" s="4">
        <v>18.198918149730599</v>
      </c>
      <c r="AA289" s="4">
        <v>86.34185226546677</v>
      </c>
      <c r="AB289" s="4">
        <v>5.2919130044786407</v>
      </c>
      <c r="AC289" s="2">
        <v>6567.01</v>
      </c>
      <c r="AD289" t="str">
        <f>IF(I289="","",IF(I289&lt;=0,"No rainfall",IF(I289&lt;=0.49,"Trace (Intermittent) rainfall",IF(I289&lt;=0.99,"Light rainfall",IF(I289&lt;=3,"Moderate rainfall",IF(I289&lt;=6,"Heavy rainfall",IF(I289&lt;=12,"Intense rainfall",IF(I289&lt;=20,"Torrential rainfall",IF(I289&lt;=32,"Deluge rainfall","Extreme rainfall")))))))))</f>
        <v>Trace (Intermittent) rainfall</v>
      </c>
      <c r="AE289" t="str">
        <f>IF(AND(I289&gt;=0,I289&lt;=0.99),"Non-Rainy",IF(AND(I289&gt;=1,I289&lt;=32),"Rainy",IF(I289 &gt;32, "Storm", " ")))</f>
        <v>Non-Rainy</v>
      </c>
      <c r="AF289" t="str">
        <f>IF(AB289 &lt; 29, "No discomfort",
    IF(AND(AB289 &gt;= 30, AB289 &lt;= 39), "Some discomfort",
        IF(AND(AB289 &gt;= 40, AB289 &lt;= 45), "Great discomfort",
            IF(AB289 &gt; 45, "Dangerous",
                IF(AB289 &gt; 54, "Heat Stroke Imminent", "")
            ))))</f>
        <v>No discomfort</v>
      </c>
    </row>
    <row r="290" spans="1:32" x14ac:dyDescent="0.3">
      <c r="A290">
        <v>1</v>
      </c>
      <c r="B290" s="1">
        <v>44584</v>
      </c>
      <c r="C290" s="1" t="str">
        <f t="shared" si="8"/>
        <v>Sunday</v>
      </c>
      <c r="D290" s="1" t="str">
        <f t="shared" si="9"/>
        <v>Jan</v>
      </c>
      <c r="E290">
        <v>6.6</v>
      </c>
      <c r="F290">
        <v>4.3</v>
      </c>
      <c r="G290" s="19">
        <v>6.3888888888888893</v>
      </c>
      <c r="H290">
        <v>4.0999999999999996</v>
      </c>
      <c r="I290">
        <v>0</v>
      </c>
      <c r="J290">
        <v>1019.6</v>
      </c>
      <c r="K290">
        <v>5.9</v>
      </c>
      <c r="L290">
        <v>9</v>
      </c>
      <c r="M290">
        <v>160</v>
      </c>
      <c r="N290">
        <v>15</v>
      </c>
      <c r="O290">
        <v>5.9189999999999996</v>
      </c>
      <c r="P290">
        <v>0.6</v>
      </c>
      <c r="Q290">
        <v>0.8</v>
      </c>
      <c r="R290">
        <v>1.1000000000000001</v>
      </c>
      <c r="S290">
        <v>1.1000000000000001</v>
      </c>
      <c r="T290">
        <v>-5.3</v>
      </c>
      <c r="U290">
        <v>0</v>
      </c>
      <c r="V290">
        <v>121</v>
      </c>
      <c r="W290" s="4">
        <v>2.1111111111111094</v>
      </c>
      <c r="X290" s="4">
        <v>9.6007868333605249</v>
      </c>
      <c r="Y290" s="4">
        <v>7.1125076460149437</v>
      </c>
      <c r="Z290" s="4">
        <v>18.336615198941384</v>
      </c>
      <c r="AA290" s="4">
        <v>74.08254937293907</v>
      </c>
      <c r="AB290" s="4">
        <v>4.7827739050831273</v>
      </c>
      <c r="AC290" s="2">
        <v>6123.01</v>
      </c>
      <c r="AD290" t="str">
        <f>IF(I290="","",IF(I290&lt;=0,"No rainfall",IF(I290&lt;=0.49,"Trace (Intermittent) rainfall",IF(I290&lt;=0.99,"Light rainfall",IF(I290&lt;=3,"Moderate rainfall",IF(I290&lt;=6,"Heavy rainfall",IF(I290&lt;=12,"Intense rainfall",IF(I290&lt;=20,"Torrential rainfall",IF(I290&lt;=32,"Deluge rainfall","Extreme rainfall")))))))))</f>
        <v>No rainfall</v>
      </c>
      <c r="AE290" t="str">
        <f>IF(AND(I290&gt;=0,I290&lt;=0.99),"Non-Rainy",IF(AND(I290&gt;=1,I290&lt;=32),"Rainy",IF(I290 &gt;32, "Storm", " ")))</f>
        <v>Non-Rainy</v>
      </c>
      <c r="AF290" t="str">
        <f>IF(AB290 &lt; 29, "No discomfort",
    IF(AND(AB290 &gt;= 30, AB290 &lt;= 39), "Some discomfort",
        IF(AND(AB290 &gt;= 40, AB290 &lt;= 45), "Great discomfort",
            IF(AB290 &gt; 45, "Dangerous",
                IF(AB290 &gt; 54, "Heat Stroke Imminent", "")
            ))))</f>
        <v>No discomfort</v>
      </c>
    </row>
    <row r="291" spans="1:32" x14ac:dyDescent="0.3">
      <c r="A291">
        <v>1</v>
      </c>
      <c r="B291" s="1">
        <v>44585</v>
      </c>
      <c r="C291" s="1" t="str">
        <f t="shared" si="8"/>
        <v>Monday</v>
      </c>
      <c r="D291" s="1" t="str">
        <f t="shared" si="9"/>
        <v>Jan</v>
      </c>
      <c r="E291">
        <v>7.7</v>
      </c>
      <c r="F291">
        <v>1.1000000000000001</v>
      </c>
      <c r="G291" s="19">
        <v>5.5555555555555554</v>
      </c>
      <c r="H291">
        <v>-4.5</v>
      </c>
      <c r="I291">
        <v>0.1</v>
      </c>
      <c r="J291">
        <v>1018.4</v>
      </c>
      <c r="K291">
        <v>4.9000000000000004</v>
      </c>
      <c r="L291">
        <v>11</v>
      </c>
      <c r="M291">
        <v>160</v>
      </c>
      <c r="N291">
        <v>15</v>
      </c>
      <c r="O291">
        <v>4.8959999999999999</v>
      </c>
      <c r="P291">
        <v>0.3</v>
      </c>
      <c r="Q291">
        <v>0.4</v>
      </c>
      <c r="R291">
        <v>1.3</v>
      </c>
      <c r="S291">
        <v>1.3</v>
      </c>
      <c r="T291">
        <v>-4.8</v>
      </c>
      <c r="U291">
        <v>4.4000000000000004</v>
      </c>
      <c r="V291">
        <v>304</v>
      </c>
      <c r="W291" s="4">
        <v>2.8888888888888906</v>
      </c>
      <c r="X291" s="4">
        <v>9.0632964762159229</v>
      </c>
      <c r="Y291" s="4">
        <v>7.5171872008222014</v>
      </c>
      <c r="Z291" s="4">
        <v>17.325694730573087</v>
      </c>
      <c r="AA291" s="4">
        <v>82.940983124064729</v>
      </c>
      <c r="AB291" s="4">
        <v>4.1746217913210009</v>
      </c>
      <c r="AC291" s="2">
        <v>3132.3</v>
      </c>
      <c r="AD291" t="str">
        <f>IF(I291="","",IF(I291&lt;=0,"No rainfall",IF(I291&lt;=0.49,"Trace (Intermittent) rainfall",IF(I291&lt;=0.99,"Light rainfall",IF(I291&lt;=3,"Moderate rainfall",IF(I291&lt;=6,"Heavy rainfall",IF(I291&lt;=12,"Intense rainfall",IF(I291&lt;=20,"Torrential rainfall",IF(I291&lt;=32,"Deluge rainfall","Extreme rainfall")))))))))</f>
        <v>Trace (Intermittent) rainfall</v>
      </c>
      <c r="AE291" t="str">
        <f>IF(AND(I291&gt;=0,I291&lt;=0.99),"Non-Rainy",IF(AND(I291&gt;=1,I291&lt;=32),"Rainy",IF(I291 &gt;32, "Storm", " ")))</f>
        <v>Non-Rainy</v>
      </c>
      <c r="AF291" t="str">
        <f>IF(AB291 &lt; 29, "No discomfort",
    IF(AND(AB291 &gt;= 30, AB291 &lt;= 39), "Some discomfort",
        IF(AND(AB291 &gt;= 40, AB291 &lt;= 45), "Great discomfort",
            IF(AB291 &gt; 45, "Dangerous",
                IF(AB291 &gt; 54, "Heat Stroke Imminent", "")
            ))))</f>
        <v>No discomfort</v>
      </c>
    </row>
    <row r="292" spans="1:32" x14ac:dyDescent="0.3">
      <c r="A292">
        <v>1</v>
      </c>
      <c r="B292" s="1">
        <v>44586</v>
      </c>
      <c r="C292" s="1" t="str">
        <f t="shared" si="8"/>
        <v>Tuesday</v>
      </c>
      <c r="D292" s="1" t="str">
        <f t="shared" si="9"/>
        <v>Jan</v>
      </c>
      <c r="E292">
        <v>8.1</v>
      </c>
      <c r="F292">
        <v>4.2</v>
      </c>
      <c r="G292" s="19">
        <v>5.5555555555555554</v>
      </c>
      <c r="H292">
        <v>-2.9</v>
      </c>
      <c r="I292">
        <v>0</v>
      </c>
      <c r="J292">
        <v>1020.3</v>
      </c>
      <c r="K292">
        <v>2.1</v>
      </c>
      <c r="L292">
        <v>5</v>
      </c>
      <c r="M292">
        <v>200</v>
      </c>
      <c r="N292">
        <v>7</v>
      </c>
      <c r="O292">
        <v>5.9560000000000004</v>
      </c>
      <c r="P292">
        <v>0.3</v>
      </c>
      <c r="Q292">
        <v>0.5</v>
      </c>
      <c r="R292">
        <v>1.6</v>
      </c>
      <c r="S292">
        <v>1.6</v>
      </c>
      <c r="T292">
        <v>-4.3</v>
      </c>
      <c r="U292">
        <v>0</v>
      </c>
      <c r="V292">
        <v>237</v>
      </c>
      <c r="W292" s="4">
        <v>2.3888888888888875</v>
      </c>
      <c r="X292" s="4">
        <v>9.0632964762159229</v>
      </c>
      <c r="Y292" s="4">
        <v>7.2547708515603579</v>
      </c>
      <c r="Z292" s="4">
        <v>17.325694730573087</v>
      </c>
      <c r="AA292" s="4">
        <v>80.045608908397369</v>
      </c>
      <c r="AB292" s="4">
        <v>4.0285775060220566</v>
      </c>
      <c r="AC292" s="2">
        <v>2822.45</v>
      </c>
      <c r="AD292" t="str">
        <f>IF(I292="","",IF(I292&lt;=0,"No rainfall",IF(I292&lt;=0.49,"Trace (Intermittent) rainfall",IF(I292&lt;=0.99,"Light rainfall",IF(I292&lt;=3,"Moderate rainfall",IF(I292&lt;=6,"Heavy rainfall",IF(I292&lt;=12,"Intense rainfall",IF(I292&lt;=20,"Torrential rainfall",IF(I292&lt;=32,"Deluge rainfall","Extreme rainfall")))))))))</f>
        <v>No rainfall</v>
      </c>
      <c r="AE292" t="str">
        <f>IF(AND(I292&gt;=0,I292&lt;=0.99),"Non-Rainy",IF(AND(I292&gt;=1,I292&lt;=32),"Rainy",IF(I292 &gt;32, "Storm", " ")))</f>
        <v>Non-Rainy</v>
      </c>
      <c r="AF292" t="str">
        <f>IF(AB292 &lt; 29, "No discomfort",
    IF(AND(AB292 &gt;= 30, AB292 &lt;= 39), "Some discomfort",
        IF(AND(AB292 &gt;= 40, AB292 &lt;= 45), "Great discomfort",
            IF(AB292 &gt; 45, "Dangerous",
                IF(AB292 &gt; 54, "Heat Stroke Imminent", "")
            ))))</f>
        <v>No discomfort</v>
      </c>
    </row>
    <row r="293" spans="1:32" x14ac:dyDescent="0.3">
      <c r="A293">
        <v>1</v>
      </c>
      <c r="B293" s="1">
        <v>44587</v>
      </c>
      <c r="C293" s="1" t="str">
        <f t="shared" si="8"/>
        <v>Wednesday</v>
      </c>
      <c r="D293" s="1" t="str">
        <f t="shared" si="9"/>
        <v>Jan</v>
      </c>
      <c r="E293">
        <v>10.6</v>
      </c>
      <c r="F293">
        <v>3.3</v>
      </c>
      <c r="G293" s="19">
        <v>7.7777777777777777</v>
      </c>
      <c r="H293">
        <v>-0.8</v>
      </c>
      <c r="I293">
        <v>1.7</v>
      </c>
      <c r="J293">
        <v>1016.4</v>
      </c>
      <c r="K293">
        <v>7.2</v>
      </c>
      <c r="L293">
        <v>13</v>
      </c>
      <c r="M293">
        <v>210</v>
      </c>
      <c r="N293">
        <v>22</v>
      </c>
      <c r="O293">
        <v>6.4320000000000004</v>
      </c>
      <c r="P293">
        <v>0.3</v>
      </c>
      <c r="Q293">
        <v>0.4</v>
      </c>
      <c r="R293">
        <v>0.2</v>
      </c>
      <c r="S293">
        <v>0.2</v>
      </c>
      <c r="T293">
        <v>-5.5</v>
      </c>
      <c r="U293">
        <v>4.4000000000000004</v>
      </c>
      <c r="V293">
        <v>294</v>
      </c>
      <c r="W293" s="4">
        <v>4.3888888888888884</v>
      </c>
      <c r="X293" s="4">
        <v>10.559184775027518</v>
      </c>
      <c r="Y293" s="4">
        <v>8.3554126147773218</v>
      </c>
      <c r="Z293" s="4">
        <v>20.136167466194131</v>
      </c>
      <c r="AA293" s="4">
        <v>79.12933425066943</v>
      </c>
      <c r="AB293" s="4">
        <v>6.8639477525078609</v>
      </c>
      <c r="AC293" s="2">
        <v>3342.34</v>
      </c>
      <c r="AD293" t="str">
        <f>IF(I293="","",IF(I293&lt;=0,"No rainfall",IF(I293&lt;=0.49,"Trace (Intermittent) rainfall",IF(I293&lt;=0.99,"Light rainfall",IF(I293&lt;=3,"Moderate rainfall",IF(I293&lt;=6,"Heavy rainfall",IF(I293&lt;=12,"Intense rainfall",IF(I293&lt;=20,"Torrential rainfall",IF(I293&lt;=32,"Deluge rainfall","Extreme rainfall")))))))))</f>
        <v>Moderate rainfall</v>
      </c>
      <c r="AE293" t="str">
        <f>IF(AND(I293&gt;=0,I293&lt;=0.99),"Non-Rainy",IF(AND(I293&gt;=1,I293&lt;=32),"Rainy",IF(I293 &gt;32, "Storm", " ")))</f>
        <v>Rainy</v>
      </c>
      <c r="AF293" t="str">
        <f>IF(AB293 &lt; 29, "No discomfort",
    IF(AND(AB293 &gt;= 30, AB293 &lt;= 39), "Some discomfort",
        IF(AND(AB293 &gt;= 40, AB293 &lt;= 45), "Great discomfort",
            IF(AB293 &gt; 45, "Dangerous",
                IF(AB293 &gt; 54, "Heat Stroke Imminent", "")
            ))))</f>
        <v>No discomfort</v>
      </c>
    </row>
    <row r="294" spans="1:32" x14ac:dyDescent="0.3">
      <c r="A294">
        <v>1</v>
      </c>
      <c r="B294" s="1">
        <v>44588</v>
      </c>
      <c r="C294" s="1" t="str">
        <f t="shared" si="8"/>
        <v>Thursday</v>
      </c>
      <c r="D294" s="1" t="str">
        <f t="shared" si="9"/>
        <v>Jan</v>
      </c>
      <c r="E294">
        <v>10.7</v>
      </c>
      <c r="F294">
        <v>-0.2</v>
      </c>
      <c r="G294" s="19">
        <v>8.3333333333333339</v>
      </c>
      <c r="H294">
        <v>2.1</v>
      </c>
      <c r="I294">
        <v>0.4</v>
      </c>
      <c r="J294">
        <v>1017</v>
      </c>
      <c r="K294">
        <v>4.3</v>
      </c>
      <c r="L294">
        <v>9</v>
      </c>
      <c r="M294">
        <v>270</v>
      </c>
      <c r="N294">
        <v>17</v>
      </c>
      <c r="O294">
        <v>7.4630000000000001</v>
      </c>
      <c r="P294">
        <v>0.2</v>
      </c>
      <c r="Q294">
        <v>0.3</v>
      </c>
      <c r="R294">
        <v>0</v>
      </c>
      <c r="S294">
        <v>-0.1</v>
      </c>
      <c r="T294">
        <v>-5.4</v>
      </c>
      <c r="U294">
        <v>2.2000000000000002</v>
      </c>
      <c r="V294">
        <v>342</v>
      </c>
      <c r="W294" s="4">
        <v>6.5555555555555536</v>
      </c>
      <c r="X294" s="4">
        <v>10.965518696842016</v>
      </c>
      <c r="Y294" s="4">
        <v>9.711592878115308</v>
      </c>
      <c r="Z294" s="4">
        <v>20.898014706843547</v>
      </c>
      <c r="AA294" s="4">
        <v>88.564828957085012</v>
      </c>
      <c r="AB294" s="4">
        <v>8.1771431325568802</v>
      </c>
      <c r="AC294" s="2">
        <v>3389.93</v>
      </c>
      <c r="AD294" t="str">
        <f>IF(I294="","",IF(I294&lt;=0,"No rainfall",IF(I294&lt;=0.49,"Trace (Intermittent) rainfall",IF(I294&lt;=0.99,"Light rainfall",IF(I294&lt;=3,"Moderate rainfall",IF(I294&lt;=6,"Heavy rainfall",IF(I294&lt;=12,"Intense rainfall",IF(I294&lt;=20,"Torrential rainfall",IF(I294&lt;=32,"Deluge rainfall","Extreme rainfall")))))))))</f>
        <v>Trace (Intermittent) rainfall</v>
      </c>
      <c r="AE294" t="str">
        <f>IF(AND(I294&gt;=0,I294&lt;=0.99),"Non-Rainy",IF(AND(I294&gt;=1,I294&lt;=32),"Rainy",IF(I294 &gt;32, "Storm", " ")))</f>
        <v>Non-Rainy</v>
      </c>
      <c r="AF294" t="str">
        <f>IF(AB294 &lt; 29, "No discomfort",
    IF(AND(AB294 &gt;= 30, AB294 &lt;= 39), "Some discomfort",
        IF(AND(AB294 &gt;= 40, AB294 &lt;= 45), "Great discomfort",
            IF(AB294 &gt; 45, "Dangerous",
                IF(AB294 &gt; 54, "Heat Stroke Imminent", "")
            ))))</f>
        <v>No discomfort</v>
      </c>
    </row>
    <row r="295" spans="1:32" x14ac:dyDescent="0.3">
      <c r="A295">
        <v>1</v>
      </c>
      <c r="B295" s="1">
        <v>44589</v>
      </c>
      <c r="C295" s="1" t="str">
        <f t="shared" si="8"/>
        <v>Friday</v>
      </c>
      <c r="D295" s="1" t="str">
        <f t="shared" si="9"/>
        <v>Jan</v>
      </c>
      <c r="E295">
        <v>11.3</v>
      </c>
      <c r="F295">
        <v>2.2999999999999998</v>
      </c>
      <c r="G295" s="19">
        <v>8.6666666666666661</v>
      </c>
      <c r="H295">
        <v>-3.9</v>
      </c>
      <c r="I295">
        <v>0.5</v>
      </c>
      <c r="J295">
        <v>1018.4</v>
      </c>
      <c r="K295">
        <v>7</v>
      </c>
      <c r="L295">
        <v>12</v>
      </c>
      <c r="M295">
        <v>240</v>
      </c>
      <c r="N295">
        <v>23</v>
      </c>
      <c r="O295">
        <v>6.9080000000000004</v>
      </c>
      <c r="P295">
        <v>0.3</v>
      </c>
      <c r="Q295">
        <v>0.4</v>
      </c>
      <c r="R295">
        <v>0</v>
      </c>
      <c r="S295">
        <v>-0.2</v>
      </c>
      <c r="T295">
        <v>-5.4</v>
      </c>
      <c r="U295">
        <v>0.7</v>
      </c>
      <c r="V295">
        <v>222</v>
      </c>
      <c r="W295" s="4">
        <v>6.666666666666667</v>
      </c>
      <c r="X295" s="4">
        <v>11.215869661350368</v>
      </c>
      <c r="Y295" s="4">
        <v>9.7860880384105435</v>
      </c>
      <c r="Z295" s="4">
        <v>21.367087760043702</v>
      </c>
      <c r="AA295" s="4">
        <v>87.252155507237944</v>
      </c>
      <c r="AB295" s="4">
        <v>8.5521606467845555</v>
      </c>
      <c r="AC295" s="2">
        <v>6934.02</v>
      </c>
      <c r="AD295" t="str">
        <f>IF(I295="","",IF(I295&lt;=0,"No rainfall",IF(I295&lt;=0.49,"Trace (Intermittent) rainfall",IF(I295&lt;=0.99,"Light rainfall",IF(I295&lt;=3,"Moderate rainfall",IF(I295&lt;=6,"Heavy rainfall",IF(I295&lt;=12,"Intense rainfall",IF(I295&lt;=20,"Torrential rainfall",IF(I295&lt;=32,"Deluge rainfall","Extreme rainfall")))))))))</f>
        <v>Light rainfall</v>
      </c>
      <c r="AE295" t="str">
        <f>IF(AND(I295&gt;=0,I295&lt;=0.99),"Non-Rainy",IF(AND(I295&gt;=1,I295&lt;=32),"Rainy",IF(I295 &gt;32, "Storm", " ")))</f>
        <v>Non-Rainy</v>
      </c>
      <c r="AF295" t="str">
        <f>IF(AB295 &lt; 29, "No discomfort",
    IF(AND(AB295 &gt;= 30, AB295 &lt;= 39), "Some discomfort",
        IF(AND(AB295 &gt;= 40, AB295 &lt;= 45), "Great discomfort",
            IF(AB295 &gt; 45, "Dangerous",
                IF(AB295 &gt; 54, "Heat Stroke Imminent", "")
            ))))</f>
        <v>No discomfort</v>
      </c>
    </row>
    <row r="296" spans="1:32" x14ac:dyDescent="0.3">
      <c r="A296">
        <v>1</v>
      </c>
      <c r="B296" s="1">
        <v>44590</v>
      </c>
      <c r="C296" s="1" t="str">
        <f t="shared" si="8"/>
        <v>Saturday</v>
      </c>
      <c r="D296" s="1" t="str">
        <f t="shared" si="9"/>
        <v>Jan</v>
      </c>
      <c r="E296">
        <v>11.1</v>
      </c>
      <c r="F296">
        <v>0.3</v>
      </c>
      <c r="G296" s="19">
        <v>8.6666666666666661</v>
      </c>
      <c r="H296">
        <v>6.9</v>
      </c>
      <c r="I296">
        <v>0.6</v>
      </c>
      <c r="J296">
        <v>1017.2</v>
      </c>
      <c r="K296">
        <v>8.8000000000000007</v>
      </c>
      <c r="L296">
        <v>16</v>
      </c>
      <c r="M296">
        <v>230</v>
      </c>
      <c r="N296">
        <v>31</v>
      </c>
      <c r="O296">
        <v>8.0920000000000005</v>
      </c>
      <c r="P296">
        <v>0.3</v>
      </c>
      <c r="Q296">
        <v>0.5</v>
      </c>
      <c r="R296">
        <v>0</v>
      </c>
      <c r="S296">
        <v>-0.3</v>
      </c>
      <c r="T296">
        <v>-5.4</v>
      </c>
      <c r="U296">
        <v>2</v>
      </c>
      <c r="V296">
        <v>354</v>
      </c>
      <c r="W296" s="4">
        <v>4.9444444444444438</v>
      </c>
      <c r="X296" s="4">
        <v>11.215869661350368</v>
      </c>
      <c r="Y296" s="4">
        <v>8.6861733044703175</v>
      </c>
      <c r="Z296" s="4">
        <v>21.367087760043702</v>
      </c>
      <c r="AA296" s="4">
        <v>77.445383788674661</v>
      </c>
      <c r="AB296" s="4">
        <v>7.9374034525431325</v>
      </c>
      <c r="AC296" s="2">
        <v>8501.57</v>
      </c>
      <c r="AD296" t="str">
        <f>IF(I296="","",IF(I296&lt;=0,"No rainfall",IF(I296&lt;=0.49,"Trace (Intermittent) rainfall",IF(I296&lt;=0.99,"Light rainfall",IF(I296&lt;=3,"Moderate rainfall",IF(I296&lt;=6,"Heavy rainfall",IF(I296&lt;=12,"Intense rainfall",IF(I296&lt;=20,"Torrential rainfall",IF(I296&lt;=32,"Deluge rainfall","Extreme rainfall")))))))))</f>
        <v>Light rainfall</v>
      </c>
      <c r="AE296" t="str">
        <f>IF(AND(I296&gt;=0,I296&lt;=0.99),"Non-Rainy",IF(AND(I296&gt;=1,I296&lt;=32),"Rainy",IF(I296 &gt;32, "Storm", " ")))</f>
        <v>Non-Rainy</v>
      </c>
      <c r="AF296" t="str">
        <f>IF(AB296 &lt; 29, "No discomfort",
    IF(AND(AB296 &gt;= 30, AB296 &lt;= 39), "Some discomfort",
        IF(AND(AB296 &gt;= 40, AB296 &lt;= 45), "Great discomfort",
            IF(AB296 &gt; 45, "Dangerous",
                IF(AB296 &gt; 54, "Heat Stroke Imminent", "")
            ))))</f>
        <v>No discomfort</v>
      </c>
    </row>
    <row r="297" spans="1:32" x14ac:dyDescent="0.3">
      <c r="A297">
        <v>1</v>
      </c>
      <c r="B297" s="1">
        <v>44591</v>
      </c>
      <c r="C297" s="1" t="str">
        <f t="shared" si="8"/>
        <v>Sunday</v>
      </c>
      <c r="D297" s="1" t="str">
        <f t="shared" si="9"/>
        <v>Jan</v>
      </c>
      <c r="E297">
        <v>9.1999999999999993</v>
      </c>
      <c r="F297">
        <v>-1</v>
      </c>
      <c r="G297" s="19">
        <v>5.1666666666666652</v>
      </c>
      <c r="H297">
        <v>-5</v>
      </c>
      <c r="I297">
        <v>3.1</v>
      </c>
      <c r="J297">
        <v>1015.7</v>
      </c>
      <c r="K297">
        <v>7</v>
      </c>
      <c r="L297">
        <v>14</v>
      </c>
      <c r="M297">
        <v>280</v>
      </c>
      <c r="N297">
        <v>26</v>
      </c>
      <c r="O297">
        <v>5.4820000000000002</v>
      </c>
      <c r="P297">
        <v>0.3</v>
      </c>
      <c r="Q297">
        <v>0.5</v>
      </c>
      <c r="R297">
        <v>0</v>
      </c>
      <c r="S297">
        <v>-2.8</v>
      </c>
      <c r="T297">
        <v>-7.9</v>
      </c>
      <c r="U297">
        <v>1.6</v>
      </c>
      <c r="V297">
        <v>219</v>
      </c>
      <c r="W297" s="4">
        <v>2.7777777777777777</v>
      </c>
      <c r="X297" s="4">
        <v>8.8216764884594649</v>
      </c>
      <c r="Y297" s="4">
        <v>7.4581592452964207</v>
      </c>
      <c r="Z297" s="4">
        <v>16.870837137699741</v>
      </c>
      <c r="AA297" s="4">
        <v>84.543558756129855</v>
      </c>
      <c r="AB297" s="4">
        <v>3.7528738318862658</v>
      </c>
      <c r="AC297" s="2">
        <v>6205.61</v>
      </c>
      <c r="AD297" t="str">
        <f>IF(I297="","",IF(I297&lt;=0,"No rainfall",IF(I297&lt;=0.49,"Trace (Intermittent) rainfall",IF(I297&lt;=0.99,"Light rainfall",IF(I297&lt;=3,"Moderate rainfall",IF(I297&lt;=6,"Heavy rainfall",IF(I297&lt;=12,"Intense rainfall",IF(I297&lt;=20,"Torrential rainfall",IF(I297&lt;=32,"Deluge rainfall","Extreme rainfall")))))))))</f>
        <v>Heavy rainfall</v>
      </c>
      <c r="AE297" t="str">
        <f>IF(AND(I297&gt;=0,I297&lt;=0.99),"Non-Rainy",IF(AND(I297&gt;=1,I297&lt;=32),"Rainy",IF(I297 &gt;32, "Storm", " ")))</f>
        <v>Rainy</v>
      </c>
      <c r="AF297" t="str">
        <f>IF(AB297 &lt; 29, "No discomfort",
    IF(AND(AB297 &gt;= 30, AB297 &lt;= 39), "Some discomfort",
        IF(AND(AB297 &gt;= 40, AB297 &lt;= 45), "Great discomfort",
            IF(AB297 &gt; 45, "Dangerous",
                IF(AB297 &gt; 54, "Heat Stroke Imminent", "")
            ))))</f>
        <v>No discomfort</v>
      </c>
    </row>
    <row r="298" spans="1:32" x14ac:dyDescent="0.3">
      <c r="A298">
        <v>1</v>
      </c>
      <c r="B298" s="1">
        <v>44592</v>
      </c>
      <c r="C298" s="1" t="str">
        <f t="shared" si="8"/>
        <v>Monday</v>
      </c>
      <c r="D298" s="1" t="str">
        <f t="shared" si="9"/>
        <v>Jan</v>
      </c>
      <c r="E298">
        <v>8.6999999999999993</v>
      </c>
      <c r="F298">
        <v>4.5</v>
      </c>
      <c r="G298" s="19">
        <v>6.5000000000000018</v>
      </c>
      <c r="H298">
        <v>1.4</v>
      </c>
      <c r="I298">
        <v>0.4</v>
      </c>
      <c r="J298">
        <v>1015.6</v>
      </c>
      <c r="K298">
        <v>7.4</v>
      </c>
      <c r="L298">
        <v>14</v>
      </c>
      <c r="M298">
        <v>290</v>
      </c>
      <c r="N298">
        <v>25</v>
      </c>
      <c r="O298">
        <v>6.0339999999999998</v>
      </c>
      <c r="P298">
        <v>0.6</v>
      </c>
      <c r="Q298">
        <v>0.8</v>
      </c>
      <c r="R298">
        <v>0.2</v>
      </c>
      <c r="S298">
        <v>0.2</v>
      </c>
      <c r="T298">
        <v>-7.3</v>
      </c>
      <c r="U298">
        <v>2.9</v>
      </c>
      <c r="V298">
        <v>227</v>
      </c>
      <c r="W298" s="4">
        <v>3.8333333333333326</v>
      </c>
      <c r="X298" s="4">
        <v>9.6745329969629505</v>
      </c>
      <c r="Y298" s="4">
        <v>8.0358116750180422</v>
      </c>
      <c r="Z298" s="4">
        <v>18.475221094011602</v>
      </c>
      <c r="AA298" s="4">
        <v>83.061494312342106</v>
      </c>
      <c r="AB298" s="4">
        <v>5.407963951050351</v>
      </c>
      <c r="AC298" s="2">
        <v>3044.55</v>
      </c>
      <c r="AD298" t="str">
        <f>IF(I298="","",IF(I298&lt;=0,"No rainfall",IF(I298&lt;=0.49,"Trace (Intermittent) rainfall",IF(I298&lt;=0.99,"Light rainfall",IF(I298&lt;=3,"Moderate rainfall",IF(I298&lt;=6,"Heavy rainfall",IF(I298&lt;=12,"Intense rainfall",IF(I298&lt;=20,"Torrential rainfall",IF(I298&lt;=32,"Deluge rainfall","Extreme rainfall")))))))))</f>
        <v>Trace (Intermittent) rainfall</v>
      </c>
      <c r="AE298" t="str">
        <f>IF(AND(I298&gt;=0,I298&lt;=0.99),"Non-Rainy",IF(AND(I298&gt;=1,I298&lt;=32),"Rainy",IF(I298 &gt;32, "Storm", " ")))</f>
        <v>Non-Rainy</v>
      </c>
      <c r="AF298" t="str">
        <f>IF(AB298 &lt; 29, "No discomfort",
    IF(AND(AB298 &gt;= 30, AB298 &lt;= 39), "Some discomfort",
        IF(AND(AB298 &gt;= 40, AB298 &lt;= 45), "Great discomfort",
            IF(AB298 &gt; 45, "Dangerous",
                IF(AB298 &gt; 54, "Heat Stroke Imminent", "")
            ))))</f>
        <v>No discomfort</v>
      </c>
    </row>
    <row r="299" spans="1:32" x14ac:dyDescent="0.3">
      <c r="A299">
        <v>1</v>
      </c>
      <c r="B299" s="1">
        <v>44593</v>
      </c>
      <c r="C299" s="1" t="str">
        <f t="shared" si="8"/>
        <v>Tuesday</v>
      </c>
      <c r="D299" s="1" t="str">
        <f t="shared" si="9"/>
        <v>Feb</v>
      </c>
      <c r="E299">
        <v>10.5</v>
      </c>
      <c r="F299">
        <v>8.6</v>
      </c>
      <c r="G299" s="19">
        <v>9.7222222222222214</v>
      </c>
      <c r="H299">
        <v>4.3</v>
      </c>
      <c r="I299">
        <v>2</v>
      </c>
      <c r="J299">
        <v>1012.6</v>
      </c>
      <c r="K299">
        <v>9.3000000000000007</v>
      </c>
      <c r="L299">
        <v>13</v>
      </c>
      <c r="M299">
        <v>280</v>
      </c>
      <c r="N299">
        <v>26</v>
      </c>
      <c r="O299">
        <v>8.1980000000000004</v>
      </c>
      <c r="P299">
        <v>0.5</v>
      </c>
      <c r="Q299">
        <v>0.7</v>
      </c>
      <c r="R299">
        <v>0</v>
      </c>
      <c r="S299">
        <v>-1.3</v>
      </c>
      <c r="T299">
        <v>-8.4</v>
      </c>
      <c r="U299">
        <v>0</v>
      </c>
      <c r="V299">
        <v>211</v>
      </c>
      <c r="W299" s="4">
        <v>8.7777777777777768</v>
      </c>
      <c r="X299" s="4">
        <v>12.042148193515553</v>
      </c>
      <c r="Y299" s="4">
        <v>11.300430425267379</v>
      </c>
      <c r="Z299" s="4">
        <v>22.913594895294811</v>
      </c>
      <c r="AA299" s="4">
        <v>93.840652379219406</v>
      </c>
      <c r="AB299" s="4">
        <v>10.456545329344229</v>
      </c>
      <c r="AC299" s="3">
        <v>3038.8</v>
      </c>
      <c r="AD299" t="str">
        <f>IF(I299="","",IF(I299&lt;=0,"No rainfall",IF(I299&lt;=0.49,"Trace (Intermittent) rainfall",IF(I299&lt;=0.99,"Light rainfall",IF(I299&lt;=3,"Moderate rainfall",IF(I299&lt;=6,"Heavy rainfall",IF(I299&lt;=12,"Intense rainfall",IF(I299&lt;=20,"Torrential rainfall",IF(I299&lt;=32,"Deluge rainfall","Extreme rainfall")))))))))</f>
        <v>Moderate rainfall</v>
      </c>
      <c r="AE299" t="str">
        <f>IF(AND(I299&gt;=0,I299&lt;=0.99),"Non-Rainy",IF(AND(I299&gt;=1,I299&lt;=32),"Rainy",IF(I299 &gt;32, "Storm", " ")))</f>
        <v>Rainy</v>
      </c>
      <c r="AF299" t="str">
        <f>IF(AB299 &lt; 29, "No discomfort",
    IF(AND(AB299 &gt;= 30, AB299 &lt;= 39), "Some discomfort",
        IF(AND(AB299 &gt;= 40, AB299 &lt;= 45), "Great discomfort",
            IF(AB299 &gt; 45, "Dangerous",
                IF(AB299 &gt; 54, "Heat Stroke Imminent", "")
            ))))</f>
        <v>No discomfort</v>
      </c>
    </row>
    <row r="300" spans="1:32" x14ac:dyDescent="0.3">
      <c r="A300">
        <v>1</v>
      </c>
      <c r="B300" s="1">
        <v>44594</v>
      </c>
      <c r="C300" s="1" t="str">
        <f t="shared" si="8"/>
        <v>Wednesday</v>
      </c>
      <c r="D300" s="1" t="str">
        <f t="shared" si="9"/>
        <v>Feb</v>
      </c>
      <c r="E300">
        <v>10.7</v>
      </c>
      <c r="F300">
        <v>7.5</v>
      </c>
      <c r="G300" s="19">
        <v>8.8333333333333339</v>
      </c>
      <c r="H300">
        <v>6.6</v>
      </c>
      <c r="I300">
        <v>0.1</v>
      </c>
      <c r="J300">
        <v>1007.4</v>
      </c>
      <c r="K300">
        <v>6.1</v>
      </c>
      <c r="L300">
        <v>9</v>
      </c>
      <c r="M300">
        <v>240</v>
      </c>
      <c r="N300">
        <v>18</v>
      </c>
      <c r="O300">
        <v>8.3079999999999998</v>
      </c>
      <c r="P300">
        <v>0.5</v>
      </c>
      <c r="Q300">
        <v>0.6</v>
      </c>
      <c r="R300">
        <v>0.4</v>
      </c>
      <c r="S300">
        <v>0.4</v>
      </c>
      <c r="T300">
        <v>-7.6</v>
      </c>
      <c r="U300">
        <v>0</v>
      </c>
      <c r="V300">
        <v>266</v>
      </c>
      <c r="W300" s="4">
        <v>7.4444444444444446</v>
      </c>
      <c r="X300" s="4">
        <v>11.34292078505614</v>
      </c>
      <c r="Y300" s="4">
        <v>10.321799973382953</v>
      </c>
      <c r="Z300" s="4">
        <v>21.60504775198466</v>
      </c>
      <c r="AA300" s="4">
        <v>90.997725973556356</v>
      </c>
      <c r="AB300" s="4">
        <v>9.0187895455633793</v>
      </c>
      <c r="AC300" s="3">
        <v>3940.55</v>
      </c>
      <c r="AD300" t="str">
        <f>IF(I300="","",IF(I300&lt;=0,"No rainfall",IF(I300&lt;=0.49,"Trace (Intermittent) rainfall",IF(I300&lt;=0.99,"Light rainfall",IF(I300&lt;=3,"Moderate rainfall",IF(I300&lt;=6,"Heavy rainfall",IF(I300&lt;=12,"Intense rainfall",IF(I300&lt;=20,"Torrential rainfall",IF(I300&lt;=32,"Deluge rainfall","Extreme rainfall")))))))))</f>
        <v>Trace (Intermittent) rainfall</v>
      </c>
      <c r="AE300" t="str">
        <f>IF(AND(I300&gt;=0,I300&lt;=0.99),"Non-Rainy",IF(AND(I300&gt;=1,I300&lt;=32),"Rainy",IF(I300 &gt;32, "Storm", " ")))</f>
        <v>Non-Rainy</v>
      </c>
      <c r="AF300" t="str">
        <f>IF(AB300 &lt; 29, "No discomfort",
    IF(AND(AB300 &gt;= 30, AB300 &lt;= 39), "Some discomfort",
        IF(AND(AB300 &gt;= 40, AB300 &lt;= 45), "Great discomfort",
            IF(AB300 &gt; 45, "Dangerous",
                IF(AB300 &gt; 54, "Heat Stroke Imminent", "")
            ))))</f>
        <v>No discomfort</v>
      </c>
    </row>
    <row r="301" spans="1:32" x14ac:dyDescent="0.3">
      <c r="A301">
        <v>1</v>
      </c>
      <c r="B301" s="1">
        <v>44595</v>
      </c>
      <c r="C301" s="1" t="str">
        <f t="shared" si="8"/>
        <v>Thursday</v>
      </c>
      <c r="D301" s="1" t="str">
        <f t="shared" si="9"/>
        <v>Feb</v>
      </c>
      <c r="E301">
        <v>11.2</v>
      </c>
      <c r="F301">
        <v>4.3</v>
      </c>
      <c r="G301" s="19">
        <v>8.6666666666666661</v>
      </c>
      <c r="H301">
        <v>6.7</v>
      </c>
      <c r="I301">
        <v>7.4</v>
      </c>
      <c r="J301">
        <v>997.1</v>
      </c>
      <c r="K301">
        <v>8.8000000000000007</v>
      </c>
      <c r="L301">
        <v>14</v>
      </c>
      <c r="M301">
        <v>230</v>
      </c>
      <c r="N301">
        <v>25</v>
      </c>
      <c r="O301">
        <v>8.2070000000000007</v>
      </c>
      <c r="P301">
        <v>0.6</v>
      </c>
      <c r="Q301">
        <v>0.8</v>
      </c>
      <c r="R301">
        <v>0</v>
      </c>
      <c r="S301">
        <v>-6.4</v>
      </c>
      <c r="T301">
        <v>-10</v>
      </c>
      <c r="U301">
        <v>2.4</v>
      </c>
      <c r="V301">
        <v>240</v>
      </c>
      <c r="W301" s="4">
        <v>6.1666666666666679</v>
      </c>
      <c r="X301" s="4">
        <v>11.215869661350368</v>
      </c>
      <c r="Y301" s="4">
        <v>9.45477887812544</v>
      </c>
      <c r="Z301" s="4">
        <v>21.367087760043702</v>
      </c>
      <c r="AA301" s="4">
        <v>84.29822353148765</v>
      </c>
      <c r="AB301" s="4">
        <v>8.3668276731825024</v>
      </c>
      <c r="AC301" s="3">
        <v>4642.8</v>
      </c>
      <c r="AD301" t="str">
        <f>IF(I301="","",IF(I301&lt;=0,"No rainfall",IF(I301&lt;=0.49,"Trace (Intermittent) rainfall",IF(I301&lt;=0.99,"Light rainfall",IF(I301&lt;=3,"Moderate rainfall",IF(I301&lt;=6,"Heavy rainfall",IF(I301&lt;=12,"Intense rainfall",IF(I301&lt;=20,"Torrential rainfall",IF(I301&lt;=32,"Deluge rainfall","Extreme rainfall")))))))))</f>
        <v>Intense rainfall</v>
      </c>
      <c r="AE301" t="str">
        <f>IF(AND(I301&gt;=0,I301&lt;=0.99),"Non-Rainy",IF(AND(I301&gt;=1,I301&lt;=32),"Rainy",IF(I301 &gt;32, "Storm", " ")))</f>
        <v>Rainy</v>
      </c>
      <c r="AF301" t="str">
        <f>IF(AB301 &lt; 29, "No discomfort",
    IF(AND(AB301 &gt;= 30, AB301 &lt;= 39), "Some discomfort",
        IF(AND(AB301 &gt;= 40, AB301 &lt;= 45), "Great discomfort",
            IF(AB301 &gt; 45, "Dangerous",
                IF(AB301 &gt; 54, "Heat Stroke Imminent", "")
            ))))</f>
        <v>No discomfort</v>
      </c>
    </row>
    <row r="302" spans="1:32" x14ac:dyDescent="0.3">
      <c r="A302">
        <v>1</v>
      </c>
      <c r="B302" s="1">
        <v>44596</v>
      </c>
      <c r="C302" s="1" t="str">
        <f t="shared" si="8"/>
        <v>Friday</v>
      </c>
      <c r="D302" s="1" t="str">
        <f t="shared" si="9"/>
        <v>Feb</v>
      </c>
      <c r="E302">
        <v>6.8</v>
      </c>
      <c r="F302">
        <v>1</v>
      </c>
      <c r="G302" s="19">
        <v>3.3888888888888897</v>
      </c>
      <c r="H302">
        <v>-1.5</v>
      </c>
      <c r="I302">
        <v>1.6</v>
      </c>
      <c r="J302">
        <v>1000.6</v>
      </c>
      <c r="K302">
        <v>5.9</v>
      </c>
      <c r="L302">
        <v>12</v>
      </c>
      <c r="M302">
        <v>300</v>
      </c>
      <c r="N302">
        <v>21</v>
      </c>
      <c r="O302">
        <v>5.7850000000000001</v>
      </c>
      <c r="P302">
        <v>0.4</v>
      </c>
      <c r="Q302">
        <v>0.6</v>
      </c>
      <c r="R302">
        <v>0</v>
      </c>
      <c r="S302">
        <v>-1.2</v>
      </c>
      <c r="T302">
        <v>-10</v>
      </c>
      <c r="U302">
        <v>5.3</v>
      </c>
      <c r="V302">
        <v>527</v>
      </c>
      <c r="W302" s="4">
        <v>1.1111111111111112</v>
      </c>
      <c r="X302" s="4">
        <v>7.787947651681133</v>
      </c>
      <c r="Y302" s="4">
        <v>6.6205434888767503</v>
      </c>
      <c r="Z302" s="4">
        <v>14.921749403977453</v>
      </c>
      <c r="AA302" s="4">
        <v>85.01011800519251</v>
      </c>
      <c r="AB302" s="4">
        <v>1.5093135889281499</v>
      </c>
      <c r="AC302" s="3">
        <v>6433.52</v>
      </c>
      <c r="AD302" t="str">
        <f>IF(I302="","",IF(I302&lt;=0,"No rainfall",IF(I302&lt;=0.49,"Trace (Intermittent) rainfall",IF(I302&lt;=0.99,"Light rainfall",IF(I302&lt;=3,"Moderate rainfall",IF(I302&lt;=6,"Heavy rainfall",IF(I302&lt;=12,"Intense rainfall",IF(I302&lt;=20,"Torrential rainfall",IF(I302&lt;=32,"Deluge rainfall","Extreme rainfall")))))))))</f>
        <v>Moderate rainfall</v>
      </c>
      <c r="AE302" t="str">
        <f>IF(AND(I302&gt;=0,I302&lt;=0.99),"Non-Rainy",IF(AND(I302&gt;=1,I302&lt;=32),"Rainy",IF(I302 &gt;32, "Storm", " ")))</f>
        <v>Rainy</v>
      </c>
      <c r="AF302" t="str">
        <f>IF(AB302 &lt; 29, "No discomfort",
    IF(AND(AB302 &gt;= 30, AB302 &lt;= 39), "Some discomfort",
        IF(AND(AB302 &gt;= 40, AB302 &lt;= 45), "Great discomfort",
            IF(AB302 &gt; 45, "Dangerous",
                IF(AB302 &gt; 54, "Heat Stroke Imminent", "")
            ))))</f>
        <v>No discomfort</v>
      </c>
    </row>
    <row r="303" spans="1:32" x14ac:dyDescent="0.3">
      <c r="A303">
        <v>1</v>
      </c>
      <c r="B303" s="1">
        <v>44597</v>
      </c>
      <c r="C303" s="1" t="str">
        <f t="shared" si="8"/>
        <v>Saturday</v>
      </c>
      <c r="D303" s="1" t="str">
        <f t="shared" si="9"/>
        <v>Feb</v>
      </c>
      <c r="E303">
        <v>8.9</v>
      </c>
      <c r="F303">
        <v>1.5</v>
      </c>
      <c r="G303" s="19">
        <v>6.7777777777777795</v>
      </c>
      <c r="H303">
        <v>-2</v>
      </c>
      <c r="I303">
        <v>13</v>
      </c>
      <c r="J303">
        <v>998.8</v>
      </c>
      <c r="K303">
        <v>11.4</v>
      </c>
      <c r="L303">
        <v>17</v>
      </c>
      <c r="M303">
        <v>230</v>
      </c>
      <c r="N303">
        <v>34</v>
      </c>
      <c r="O303">
        <v>5.7229999999999999</v>
      </c>
      <c r="P303">
        <v>0.5</v>
      </c>
      <c r="Q303">
        <v>0.8</v>
      </c>
      <c r="R303">
        <v>0</v>
      </c>
      <c r="S303">
        <v>-10</v>
      </c>
      <c r="T303">
        <v>-10</v>
      </c>
      <c r="U303">
        <v>0</v>
      </c>
      <c r="V303">
        <v>129</v>
      </c>
      <c r="W303" s="4">
        <v>4.5000000000000009</v>
      </c>
      <c r="X303" s="4">
        <v>9.8610861382956703</v>
      </c>
      <c r="Y303" s="4">
        <v>8.4206614521555938</v>
      </c>
      <c r="Z303" s="4">
        <v>18.825745284998074</v>
      </c>
      <c r="AA303" s="4">
        <v>85.392839430271621</v>
      </c>
      <c r="AB303" s="4">
        <v>5.9003459664760474</v>
      </c>
      <c r="AC303" s="3">
        <v>7202.66</v>
      </c>
      <c r="AD303" t="str">
        <f>IF(I303="","",IF(I303&lt;=0,"No rainfall",IF(I303&lt;=0.49,"Trace (Intermittent) rainfall",IF(I303&lt;=0.99,"Light rainfall",IF(I303&lt;=3,"Moderate rainfall",IF(I303&lt;=6,"Heavy rainfall",IF(I303&lt;=12,"Intense rainfall",IF(I303&lt;=20,"Torrential rainfall",IF(I303&lt;=32,"Deluge rainfall","Extreme rainfall")))))))))</f>
        <v>Torrential rainfall</v>
      </c>
      <c r="AE303" t="str">
        <f>IF(AND(I303&gt;=0,I303&lt;=0.99),"Non-Rainy",IF(AND(I303&gt;=1,I303&lt;=32),"Rainy",IF(I303 &gt;32, "Storm", " ")))</f>
        <v>Rainy</v>
      </c>
      <c r="AF303" t="str">
        <f>IF(AB303 &lt; 29, "No discomfort",
    IF(AND(AB303 &gt;= 30, AB303 &lt;= 39), "Some discomfort",
        IF(AND(AB303 &gt;= 40, AB303 &lt;= 45), "Great discomfort",
            IF(AB303 &gt; 45, "Dangerous",
                IF(AB303 &gt; 54, "Heat Stroke Imminent", "")
            ))))</f>
        <v>No discomfort</v>
      </c>
    </row>
    <row r="304" spans="1:32" x14ac:dyDescent="0.3">
      <c r="A304">
        <v>1</v>
      </c>
      <c r="B304" s="1">
        <v>44598</v>
      </c>
      <c r="C304" s="1" t="str">
        <f t="shared" si="8"/>
        <v>Sunday</v>
      </c>
      <c r="D304" s="1" t="str">
        <f t="shared" si="9"/>
        <v>Feb</v>
      </c>
      <c r="E304">
        <v>8</v>
      </c>
      <c r="F304">
        <v>1.3</v>
      </c>
      <c r="G304" s="19">
        <v>6.2777777777777759</v>
      </c>
      <c r="H304">
        <v>3</v>
      </c>
      <c r="I304">
        <v>4.0999999999999996</v>
      </c>
      <c r="J304">
        <v>999.1</v>
      </c>
      <c r="K304">
        <v>8.4</v>
      </c>
      <c r="L304">
        <v>17</v>
      </c>
      <c r="M304">
        <v>260</v>
      </c>
      <c r="N304">
        <v>32</v>
      </c>
      <c r="O304">
        <v>6.6219999999999999</v>
      </c>
      <c r="P304">
        <v>0.4</v>
      </c>
      <c r="Q304">
        <v>0.5</v>
      </c>
      <c r="R304">
        <v>0</v>
      </c>
      <c r="S304">
        <v>-3.7</v>
      </c>
      <c r="T304">
        <v>-10</v>
      </c>
      <c r="U304">
        <v>3.4</v>
      </c>
      <c r="V304">
        <v>463</v>
      </c>
      <c r="W304" s="4">
        <v>3.2777777777777768</v>
      </c>
      <c r="X304" s="4">
        <v>9.5275364121642063</v>
      </c>
      <c r="Y304" s="4">
        <v>7.7270460364957918</v>
      </c>
      <c r="Z304" s="4">
        <v>18.198918149730599</v>
      </c>
      <c r="AA304" s="4">
        <v>81.102246186436474</v>
      </c>
      <c r="AB304" s="4">
        <v>5.0137028923082942</v>
      </c>
      <c r="AC304" s="3">
        <v>5938.28</v>
      </c>
      <c r="AD304" t="str">
        <f>IF(I304="","",IF(I304&lt;=0,"No rainfall",IF(I304&lt;=0.49,"Trace (Intermittent) rainfall",IF(I304&lt;=0.99,"Light rainfall",IF(I304&lt;=3,"Moderate rainfall",IF(I304&lt;=6,"Heavy rainfall",IF(I304&lt;=12,"Intense rainfall",IF(I304&lt;=20,"Torrential rainfall",IF(I304&lt;=32,"Deluge rainfall","Extreme rainfall")))))))))</f>
        <v>Heavy rainfall</v>
      </c>
      <c r="AE304" t="str">
        <f>IF(AND(I304&gt;=0,I304&lt;=0.99),"Non-Rainy",IF(AND(I304&gt;=1,I304&lt;=32),"Rainy",IF(I304 &gt;32, "Storm", " ")))</f>
        <v>Rainy</v>
      </c>
      <c r="AF304" t="str">
        <f>IF(AB304 &lt; 29, "No discomfort",
    IF(AND(AB304 &gt;= 30, AB304 &lt;= 39), "Some discomfort",
        IF(AND(AB304 &gt;= 40, AB304 &lt;= 45), "Great discomfort",
            IF(AB304 &gt; 45, "Dangerous",
                IF(AB304 &gt; 54, "Heat Stroke Imminent", "")
            ))))</f>
        <v>No discomfort</v>
      </c>
    </row>
    <row r="305" spans="1:32" x14ac:dyDescent="0.3">
      <c r="A305">
        <v>1</v>
      </c>
      <c r="B305" s="1">
        <v>44599</v>
      </c>
      <c r="C305" s="1" t="str">
        <f t="shared" si="8"/>
        <v>Monday</v>
      </c>
      <c r="D305" s="1" t="str">
        <f t="shared" si="9"/>
        <v>Feb</v>
      </c>
      <c r="E305">
        <v>11.1</v>
      </c>
      <c r="F305">
        <v>-0.2</v>
      </c>
      <c r="G305" s="19">
        <v>8.3333333333333339</v>
      </c>
      <c r="H305">
        <v>-4.7</v>
      </c>
      <c r="I305">
        <v>2.2000000000000002</v>
      </c>
      <c r="J305">
        <v>1008.5</v>
      </c>
      <c r="K305">
        <v>8.4</v>
      </c>
      <c r="L305">
        <v>14</v>
      </c>
      <c r="M305">
        <v>200</v>
      </c>
      <c r="N305">
        <v>27</v>
      </c>
      <c r="O305">
        <v>6.415</v>
      </c>
      <c r="P305">
        <v>0.5</v>
      </c>
      <c r="Q305">
        <v>0.6</v>
      </c>
      <c r="R305">
        <v>0</v>
      </c>
      <c r="S305">
        <v>-1.7</v>
      </c>
      <c r="T305">
        <v>-10</v>
      </c>
      <c r="U305">
        <v>0.6</v>
      </c>
      <c r="V305">
        <v>189</v>
      </c>
      <c r="W305" s="4">
        <v>5.8888888888888893</v>
      </c>
      <c r="X305" s="4">
        <v>10.965518696842016</v>
      </c>
      <c r="Y305" s="4">
        <v>9.2750228078279253</v>
      </c>
      <c r="Z305" s="4">
        <v>20.898014706843547</v>
      </c>
      <c r="AA305" s="4">
        <v>84.583530102402349</v>
      </c>
      <c r="AB305" s="4">
        <v>7.9329968908366588</v>
      </c>
      <c r="AC305" s="3">
        <v>3387.05</v>
      </c>
      <c r="AD305" t="str">
        <f>IF(I305="","",IF(I305&lt;=0,"No rainfall",IF(I305&lt;=0.49,"Trace (Intermittent) rainfall",IF(I305&lt;=0.99,"Light rainfall",IF(I305&lt;=3,"Moderate rainfall",IF(I305&lt;=6,"Heavy rainfall",IF(I305&lt;=12,"Intense rainfall",IF(I305&lt;=20,"Torrential rainfall",IF(I305&lt;=32,"Deluge rainfall","Extreme rainfall")))))))))</f>
        <v>Moderate rainfall</v>
      </c>
      <c r="AE305" t="str">
        <f>IF(AND(I305&gt;=0,I305&lt;=0.99),"Non-Rainy",IF(AND(I305&gt;=1,I305&lt;=32),"Rainy",IF(I305 &gt;32, "Storm", " ")))</f>
        <v>Rainy</v>
      </c>
      <c r="AF305" t="str">
        <f>IF(AB305 &lt; 29, "No discomfort",
    IF(AND(AB305 &gt;= 30, AB305 &lt;= 39), "Some discomfort",
        IF(AND(AB305 &gt;= 40, AB305 &lt;= 45), "Great discomfort",
            IF(AB305 &gt; 45, "Dangerous",
                IF(AB305 &gt; 54, "Heat Stroke Imminent", "")
            ))))</f>
        <v>No discomfort</v>
      </c>
    </row>
    <row r="306" spans="1:32" x14ac:dyDescent="0.3">
      <c r="A306">
        <v>1</v>
      </c>
      <c r="B306" s="1">
        <v>44600</v>
      </c>
      <c r="C306" s="1" t="str">
        <f t="shared" si="8"/>
        <v>Tuesday</v>
      </c>
      <c r="D306" s="1" t="str">
        <f t="shared" si="9"/>
        <v>Feb</v>
      </c>
      <c r="E306">
        <v>10.6</v>
      </c>
      <c r="F306">
        <v>6.8</v>
      </c>
      <c r="G306" s="19">
        <v>10.277777777777779</v>
      </c>
      <c r="H306">
        <v>8.6999999999999993</v>
      </c>
      <c r="I306">
        <v>7.7</v>
      </c>
      <c r="J306">
        <v>1008</v>
      </c>
      <c r="K306">
        <v>6.2</v>
      </c>
      <c r="L306">
        <v>12</v>
      </c>
      <c r="M306">
        <v>220</v>
      </c>
      <c r="N306">
        <v>22</v>
      </c>
      <c r="O306">
        <v>8.6479999999999997</v>
      </c>
      <c r="P306">
        <v>0.4</v>
      </c>
      <c r="Q306">
        <v>0.5</v>
      </c>
      <c r="R306">
        <v>0</v>
      </c>
      <c r="S306">
        <v>-7.3</v>
      </c>
      <c r="T306">
        <v>-10</v>
      </c>
      <c r="U306">
        <v>0</v>
      </c>
      <c r="V306">
        <v>191</v>
      </c>
      <c r="W306" s="4">
        <v>8.7222222222222232</v>
      </c>
      <c r="X306" s="4">
        <v>12.498166522021462</v>
      </c>
      <c r="Y306" s="4">
        <v>11.258080182327955</v>
      </c>
      <c r="Z306" s="4">
        <v>23.766048563280215</v>
      </c>
      <c r="AA306" s="4">
        <v>90.077853919544879</v>
      </c>
      <c r="AB306" s="4">
        <v>10.98832491389871</v>
      </c>
      <c r="AC306" s="3">
        <v>3030.9</v>
      </c>
      <c r="AD306" t="str">
        <f>IF(I306="","",IF(I306&lt;=0,"No rainfall",IF(I306&lt;=0.49,"Trace (Intermittent) rainfall",IF(I306&lt;=0.99,"Light rainfall",IF(I306&lt;=3,"Moderate rainfall",IF(I306&lt;=6,"Heavy rainfall",IF(I306&lt;=12,"Intense rainfall",IF(I306&lt;=20,"Torrential rainfall",IF(I306&lt;=32,"Deluge rainfall","Extreme rainfall")))))))))</f>
        <v>Intense rainfall</v>
      </c>
      <c r="AE306" t="str">
        <f>IF(AND(I306&gt;=0,I306&lt;=0.99),"Non-Rainy",IF(AND(I306&gt;=1,I306&lt;=32),"Rainy",IF(I306 &gt;32, "Storm", " ")))</f>
        <v>Rainy</v>
      </c>
      <c r="AF306" t="str">
        <f>IF(AB306 &lt; 29, "No discomfort",
    IF(AND(AB306 &gt;= 30, AB306 &lt;= 39), "Some discomfort",
        IF(AND(AB306 &gt;= 40, AB306 &lt;= 45), "Great discomfort",
            IF(AB306 &gt; 45, "Dangerous",
                IF(AB306 &gt; 54, "Heat Stroke Imminent", "")
            ))))</f>
        <v>No discomfort</v>
      </c>
    </row>
    <row r="307" spans="1:32" x14ac:dyDescent="0.3">
      <c r="A307">
        <v>1</v>
      </c>
      <c r="B307" s="1">
        <v>44601</v>
      </c>
      <c r="C307" s="1" t="str">
        <f t="shared" si="8"/>
        <v>Wednesday</v>
      </c>
      <c r="D307" s="1" t="str">
        <f t="shared" si="9"/>
        <v>Feb</v>
      </c>
      <c r="E307">
        <v>7.6</v>
      </c>
      <c r="F307">
        <v>0.8</v>
      </c>
      <c r="G307" s="19">
        <v>6.0555555555555545</v>
      </c>
      <c r="H307">
        <v>-1.6</v>
      </c>
      <c r="I307">
        <v>0</v>
      </c>
      <c r="J307">
        <v>1008.8</v>
      </c>
      <c r="K307">
        <v>5.2</v>
      </c>
      <c r="L307">
        <v>11</v>
      </c>
      <c r="M307">
        <v>240</v>
      </c>
      <c r="N307">
        <v>19</v>
      </c>
      <c r="O307">
        <v>6.7160000000000002</v>
      </c>
      <c r="P307">
        <v>0.3</v>
      </c>
      <c r="Q307">
        <v>0.5</v>
      </c>
      <c r="R307">
        <v>0.3</v>
      </c>
      <c r="S307">
        <v>0.3</v>
      </c>
      <c r="T307">
        <v>-9.1999999999999993</v>
      </c>
      <c r="U307">
        <v>3.3</v>
      </c>
      <c r="V307">
        <v>516</v>
      </c>
      <c r="W307" s="4">
        <v>2.9444444444444429</v>
      </c>
      <c r="X307" s="4">
        <v>9.382511389425197</v>
      </c>
      <c r="Y307" s="4">
        <v>7.5468555378780851</v>
      </c>
      <c r="Z307" s="4">
        <v>17.926230465684601</v>
      </c>
      <c r="AA307" s="4">
        <v>80.435346408254446</v>
      </c>
      <c r="AB307" s="4">
        <v>4.6911389732806672</v>
      </c>
      <c r="AC307" s="3">
        <v>3820.34</v>
      </c>
      <c r="AD307" t="str">
        <f>IF(I307="","",IF(I307&lt;=0,"No rainfall",IF(I307&lt;=0.49,"Trace (Intermittent) rainfall",IF(I307&lt;=0.99,"Light rainfall",IF(I307&lt;=3,"Moderate rainfall",IF(I307&lt;=6,"Heavy rainfall",IF(I307&lt;=12,"Intense rainfall",IF(I307&lt;=20,"Torrential rainfall",IF(I307&lt;=32,"Deluge rainfall","Extreme rainfall")))))))))</f>
        <v>No rainfall</v>
      </c>
      <c r="AE307" t="str">
        <f>IF(AND(I307&gt;=0,I307&lt;=0.99),"Non-Rainy",IF(AND(I307&gt;=1,I307&lt;=32),"Rainy",IF(I307 &gt;32, "Storm", " ")))</f>
        <v>Non-Rainy</v>
      </c>
      <c r="AF307" t="str">
        <f>IF(AB307 &lt; 29, "No discomfort",
    IF(AND(AB307 &gt;= 30, AB307 &lt;= 39), "Some discomfort",
        IF(AND(AB307 &gt;= 40, AB307 &lt;= 45), "Great discomfort",
            IF(AB307 &gt; 45, "Dangerous",
                IF(AB307 &gt; 54, "Heat Stroke Imminent", "")
            ))))</f>
        <v>No discomfort</v>
      </c>
    </row>
    <row r="308" spans="1:32" x14ac:dyDescent="0.3">
      <c r="A308">
        <v>1</v>
      </c>
      <c r="B308" s="1">
        <v>44602</v>
      </c>
      <c r="C308" s="1" t="str">
        <f t="shared" si="8"/>
        <v>Thursday</v>
      </c>
      <c r="D308" s="1" t="str">
        <f t="shared" si="9"/>
        <v>Feb</v>
      </c>
      <c r="E308">
        <v>7.7</v>
      </c>
      <c r="F308">
        <v>-0.8</v>
      </c>
      <c r="G308" s="19">
        <v>3.2222222222222205</v>
      </c>
      <c r="H308">
        <v>-3.1</v>
      </c>
      <c r="I308">
        <v>1</v>
      </c>
      <c r="J308">
        <v>1012.4</v>
      </c>
      <c r="K308">
        <v>5.5</v>
      </c>
      <c r="L308">
        <v>13</v>
      </c>
      <c r="M308">
        <v>300</v>
      </c>
      <c r="N308">
        <v>23</v>
      </c>
      <c r="O308">
        <v>4.681</v>
      </c>
      <c r="P308">
        <v>0.6</v>
      </c>
      <c r="Q308">
        <v>0.8</v>
      </c>
      <c r="R308">
        <v>0</v>
      </c>
      <c r="S308">
        <v>-0.1</v>
      </c>
      <c r="T308">
        <v>-9.1999999999999993</v>
      </c>
      <c r="U308">
        <v>6.6</v>
      </c>
      <c r="V308">
        <v>636</v>
      </c>
      <c r="W308" s="4">
        <v>0.38888888888889045</v>
      </c>
      <c r="X308" s="4">
        <v>7.6967531553094366</v>
      </c>
      <c r="Y308" s="4">
        <v>6.284183922065691</v>
      </c>
      <c r="Z308" s="4">
        <v>14.749554969622547</v>
      </c>
      <c r="AA308" s="4">
        <v>81.647206234367601</v>
      </c>
      <c r="AB308" s="4">
        <v>1.155863685612359</v>
      </c>
      <c r="AC308" s="3">
        <v>3402.25</v>
      </c>
      <c r="AD308" t="str">
        <f>IF(I308="","",IF(I308&lt;=0,"No rainfall",IF(I308&lt;=0.49,"Trace (Intermittent) rainfall",IF(I308&lt;=0.99,"Light rainfall",IF(I308&lt;=3,"Moderate rainfall",IF(I308&lt;=6,"Heavy rainfall",IF(I308&lt;=12,"Intense rainfall",IF(I308&lt;=20,"Torrential rainfall",IF(I308&lt;=32,"Deluge rainfall","Extreme rainfall")))))))))</f>
        <v>Moderate rainfall</v>
      </c>
      <c r="AE308" t="str">
        <f>IF(AND(I308&gt;=0,I308&lt;=0.99),"Non-Rainy",IF(AND(I308&gt;=1,I308&lt;=32),"Rainy",IF(I308 &gt;32, "Storm", " ")))</f>
        <v>Rainy</v>
      </c>
      <c r="AF308" t="str">
        <f>IF(AB308 &lt; 29, "No discomfort",
    IF(AND(AB308 &gt;= 30, AB308 &lt;= 39), "Some discomfort",
        IF(AND(AB308 &gt;= 40, AB308 &lt;= 45), "Great discomfort",
            IF(AB308 &gt; 45, "Dangerous",
                IF(AB308 &gt; 54, "Heat Stroke Imminent", "")
            ))))</f>
        <v>No discomfort</v>
      </c>
    </row>
    <row r="309" spans="1:32" x14ac:dyDescent="0.3">
      <c r="A309">
        <v>1</v>
      </c>
      <c r="B309" s="1">
        <v>44603</v>
      </c>
      <c r="C309" s="1" t="str">
        <f t="shared" si="8"/>
        <v>Friday</v>
      </c>
      <c r="D309" s="1" t="str">
        <f t="shared" si="9"/>
        <v>Feb</v>
      </c>
      <c r="E309">
        <v>8.4</v>
      </c>
      <c r="F309">
        <v>-2.6</v>
      </c>
      <c r="G309" s="19">
        <v>4.7222222222222223</v>
      </c>
      <c r="H309">
        <v>-8.4</v>
      </c>
      <c r="I309">
        <v>1.7</v>
      </c>
      <c r="J309">
        <v>1009.9</v>
      </c>
      <c r="K309">
        <v>8.6999999999999993</v>
      </c>
      <c r="L309">
        <v>18</v>
      </c>
      <c r="M309">
        <v>180</v>
      </c>
      <c r="N309">
        <v>27</v>
      </c>
      <c r="O309">
        <v>4.3879999999999999</v>
      </c>
      <c r="P309">
        <v>0.5</v>
      </c>
      <c r="Q309">
        <v>0.8</v>
      </c>
      <c r="R309">
        <v>0</v>
      </c>
      <c r="S309">
        <v>-1.2</v>
      </c>
      <c r="T309">
        <v>-9.9</v>
      </c>
      <c r="U309">
        <v>2.9</v>
      </c>
      <c r="V309">
        <v>568</v>
      </c>
      <c r="W309" s="4">
        <v>0.88888888888888973</v>
      </c>
      <c r="X309" s="4">
        <v>8.5525087667420028</v>
      </c>
      <c r="Y309" s="4">
        <v>6.5153931566103909</v>
      </c>
      <c r="Z309" s="4">
        <v>16.363808101484874</v>
      </c>
      <c r="AA309" s="4">
        <v>76.181075451763235</v>
      </c>
      <c r="AB309" s="4">
        <v>2.7842400444988513</v>
      </c>
      <c r="AC309" s="3">
        <v>6891.2</v>
      </c>
      <c r="AD309" t="str">
        <f>IF(I309="","",IF(I309&lt;=0,"No rainfall",IF(I309&lt;=0.49,"Trace (Intermittent) rainfall",IF(I309&lt;=0.99,"Light rainfall",IF(I309&lt;=3,"Moderate rainfall",IF(I309&lt;=6,"Heavy rainfall",IF(I309&lt;=12,"Intense rainfall",IF(I309&lt;=20,"Torrential rainfall",IF(I309&lt;=32,"Deluge rainfall","Extreme rainfall")))))))))</f>
        <v>Moderate rainfall</v>
      </c>
      <c r="AE309" t="str">
        <f>IF(AND(I309&gt;=0,I309&lt;=0.99),"Non-Rainy",IF(AND(I309&gt;=1,I309&lt;=32),"Rainy",IF(I309 &gt;32, "Storm", " ")))</f>
        <v>Rainy</v>
      </c>
      <c r="AF309" t="str">
        <f>IF(AB309 &lt; 29, "No discomfort",
    IF(AND(AB309 &gt;= 30, AB309 &lt;= 39), "Some discomfort",
        IF(AND(AB309 &gt;= 40, AB309 &lt;= 45), "Great discomfort",
            IF(AB309 &gt; 45, "Dangerous",
                IF(AB309 &gt; 54, "Heat Stroke Imminent", "")
            ))))</f>
        <v>No discomfort</v>
      </c>
    </row>
    <row r="310" spans="1:32" x14ac:dyDescent="0.3">
      <c r="A310">
        <v>1</v>
      </c>
      <c r="B310" s="1">
        <v>44604</v>
      </c>
      <c r="C310" s="1" t="str">
        <f t="shared" si="8"/>
        <v>Saturday</v>
      </c>
      <c r="D310" s="1" t="str">
        <f t="shared" si="9"/>
        <v>Feb</v>
      </c>
      <c r="E310">
        <v>11.1</v>
      </c>
      <c r="F310">
        <v>6.4</v>
      </c>
      <c r="G310" s="19">
        <v>8.9444444444444446</v>
      </c>
      <c r="H310">
        <v>-2</v>
      </c>
      <c r="I310">
        <v>3.7</v>
      </c>
      <c r="J310">
        <v>996.3</v>
      </c>
      <c r="K310">
        <v>9.8000000000000007</v>
      </c>
      <c r="L310">
        <v>16</v>
      </c>
      <c r="M310">
        <v>170</v>
      </c>
      <c r="N310">
        <v>26</v>
      </c>
      <c r="O310">
        <v>7.1459999999999999</v>
      </c>
      <c r="P310">
        <v>0.7</v>
      </c>
      <c r="Q310">
        <v>1</v>
      </c>
      <c r="R310">
        <v>0</v>
      </c>
      <c r="S310">
        <v>-3</v>
      </c>
      <c r="T310">
        <v>-10</v>
      </c>
      <c r="U310">
        <v>1.6</v>
      </c>
      <c r="V310">
        <v>425</v>
      </c>
      <c r="W310" s="4">
        <v>5.8888888888888893</v>
      </c>
      <c r="X310" s="4">
        <v>11.428323439266617</v>
      </c>
      <c r="Y310" s="4">
        <v>9.2750228078279253</v>
      </c>
      <c r="Z310" s="4">
        <v>21.764968359488751</v>
      </c>
      <c r="AA310" s="4">
        <v>81.158210625714716</v>
      </c>
      <c r="AB310" s="4">
        <v>8.5441080019477695</v>
      </c>
      <c r="AC310" s="3">
        <v>7461.95</v>
      </c>
      <c r="AD310" t="str">
        <f>IF(I310="","",IF(I310&lt;=0,"No rainfall",IF(I310&lt;=0.49,"Trace (Intermittent) rainfall",IF(I310&lt;=0.99,"Light rainfall",IF(I310&lt;=3,"Moderate rainfall",IF(I310&lt;=6,"Heavy rainfall",IF(I310&lt;=12,"Intense rainfall",IF(I310&lt;=20,"Torrential rainfall",IF(I310&lt;=32,"Deluge rainfall","Extreme rainfall")))))))))</f>
        <v>Heavy rainfall</v>
      </c>
      <c r="AE310" t="str">
        <f>IF(AND(I310&gt;=0,I310&lt;=0.99),"Non-Rainy",IF(AND(I310&gt;=1,I310&lt;=32),"Rainy",IF(I310 &gt;32, "Storm", " ")))</f>
        <v>Rainy</v>
      </c>
      <c r="AF310" t="str">
        <f>IF(AB310 &lt; 29, "No discomfort",
    IF(AND(AB310 &gt;= 30, AB310 &lt;= 39), "Some discomfort",
        IF(AND(AB310 &gt;= 40, AB310 &lt;= 45), "Great discomfort",
            IF(AB310 &gt; 45, "Dangerous",
                IF(AB310 &gt; 54, "Heat Stroke Imminent", "")
            ))))</f>
        <v>No discomfort</v>
      </c>
    </row>
    <row r="311" spans="1:32" x14ac:dyDescent="0.3">
      <c r="A311">
        <v>1</v>
      </c>
      <c r="B311" s="1">
        <v>44605</v>
      </c>
      <c r="C311" s="1" t="str">
        <f t="shared" si="8"/>
        <v>Sunday</v>
      </c>
      <c r="D311" s="1" t="str">
        <f t="shared" si="9"/>
        <v>Feb</v>
      </c>
      <c r="E311">
        <v>8.6999999999999993</v>
      </c>
      <c r="F311">
        <v>4.8</v>
      </c>
      <c r="G311" s="19">
        <v>7.1111111111111098</v>
      </c>
      <c r="H311">
        <v>4.2</v>
      </c>
      <c r="I311">
        <v>10.7</v>
      </c>
      <c r="J311">
        <v>982.9</v>
      </c>
      <c r="K311">
        <v>5.5</v>
      </c>
      <c r="L311">
        <v>9</v>
      </c>
      <c r="M311">
        <v>280</v>
      </c>
      <c r="N311">
        <v>17</v>
      </c>
      <c r="O311">
        <v>7.26</v>
      </c>
      <c r="P311">
        <v>0.5</v>
      </c>
      <c r="Q311">
        <v>0.6</v>
      </c>
      <c r="R311">
        <v>0</v>
      </c>
      <c r="S311">
        <v>-10</v>
      </c>
      <c r="T311">
        <v>-10</v>
      </c>
      <c r="U311">
        <v>0.1</v>
      </c>
      <c r="V311">
        <v>432</v>
      </c>
      <c r="W311" s="4">
        <v>5.9444444444444464</v>
      </c>
      <c r="X311" s="4">
        <v>10.089127169965568</v>
      </c>
      <c r="Y311" s="4">
        <v>9.3107311176271548</v>
      </c>
      <c r="Z311" s="4">
        <v>19.254026324071692</v>
      </c>
      <c r="AA311" s="4">
        <v>92.284802845427222</v>
      </c>
      <c r="AB311" s="4">
        <v>6.7307351312573616</v>
      </c>
      <c r="AC311" s="3">
        <v>6867.82</v>
      </c>
      <c r="AD311" t="str">
        <f>IF(I311="","",IF(I311&lt;=0,"No rainfall",IF(I311&lt;=0.49,"Trace (Intermittent) rainfall",IF(I311&lt;=0.99,"Light rainfall",IF(I311&lt;=3,"Moderate rainfall",IF(I311&lt;=6,"Heavy rainfall",IF(I311&lt;=12,"Intense rainfall",IF(I311&lt;=20,"Torrential rainfall",IF(I311&lt;=32,"Deluge rainfall","Extreme rainfall")))))))))</f>
        <v>Intense rainfall</v>
      </c>
      <c r="AE311" t="str">
        <f>IF(AND(I311&gt;=0,I311&lt;=0.99),"Non-Rainy",IF(AND(I311&gt;=1,I311&lt;=32),"Rainy",IF(I311 &gt;32, "Storm", " ")))</f>
        <v>Rainy</v>
      </c>
      <c r="AF311" t="str">
        <f>IF(AB311 &lt; 29, "No discomfort",
    IF(AND(AB311 &gt;= 30, AB311 &lt;= 39), "Some discomfort",
        IF(AND(AB311 &gt;= 40, AB311 &lt;= 45), "Great discomfort",
            IF(AB311 &gt; 45, "Dangerous",
                IF(AB311 &gt; 54, "Heat Stroke Imminent", "")
            ))))</f>
        <v>No discomfort</v>
      </c>
    </row>
    <row r="312" spans="1:32" x14ac:dyDescent="0.3">
      <c r="A312">
        <v>1</v>
      </c>
      <c r="B312" s="1">
        <v>44606</v>
      </c>
      <c r="C312" s="1" t="str">
        <f t="shared" si="8"/>
        <v>Monday</v>
      </c>
      <c r="D312" s="1" t="str">
        <f t="shared" si="9"/>
        <v>Feb</v>
      </c>
      <c r="E312">
        <v>8.4</v>
      </c>
      <c r="F312">
        <v>1</v>
      </c>
      <c r="G312" s="19">
        <v>5.4444444444444429</v>
      </c>
      <c r="H312">
        <v>1.3</v>
      </c>
      <c r="I312">
        <v>0.6</v>
      </c>
      <c r="J312">
        <v>988.7</v>
      </c>
      <c r="K312">
        <v>7</v>
      </c>
      <c r="L312">
        <v>13</v>
      </c>
      <c r="M312">
        <v>290</v>
      </c>
      <c r="N312">
        <v>24</v>
      </c>
      <c r="O312">
        <v>6.3369999999999997</v>
      </c>
      <c r="P312">
        <v>0.6</v>
      </c>
      <c r="Q312">
        <v>0.9</v>
      </c>
      <c r="R312">
        <v>0</v>
      </c>
      <c r="S312">
        <v>0</v>
      </c>
      <c r="T312">
        <v>-9.5</v>
      </c>
      <c r="U312">
        <v>4.5999999999999996</v>
      </c>
      <c r="V312">
        <v>649</v>
      </c>
      <c r="W312" s="4">
        <v>2.8888888888888906</v>
      </c>
      <c r="X312" s="4">
        <v>8.9936740350545303</v>
      </c>
      <c r="Y312" s="4">
        <v>7.5171872008222014</v>
      </c>
      <c r="Z312" s="4">
        <v>17.194655021120795</v>
      </c>
      <c r="AA312" s="4">
        <v>83.58305150400777</v>
      </c>
      <c r="AB312" s="4">
        <v>4.0635106802098884</v>
      </c>
      <c r="AC312" s="3">
        <v>3953.1</v>
      </c>
      <c r="AD312" t="str">
        <f>IF(I312="","",IF(I312&lt;=0,"No rainfall",IF(I312&lt;=0.49,"Trace (Intermittent) rainfall",IF(I312&lt;=0.99,"Light rainfall",IF(I312&lt;=3,"Moderate rainfall",IF(I312&lt;=6,"Heavy rainfall",IF(I312&lt;=12,"Intense rainfall",IF(I312&lt;=20,"Torrential rainfall",IF(I312&lt;=32,"Deluge rainfall","Extreme rainfall")))))))))</f>
        <v>Light rainfall</v>
      </c>
      <c r="AE312" t="str">
        <f>IF(AND(I312&gt;=0,I312&lt;=0.99),"Non-Rainy",IF(AND(I312&gt;=1,I312&lt;=32),"Rainy",IF(I312 &gt;32, "Storm", " ")))</f>
        <v>Non-Rainy</v>
      </c>
      <c r="AF312" t="str">
        <f>IF(AB312 &lt; 29, "No discomfort",
    IF(AND(AB312 &gt;= 30, AB312 &lt;= 39), "Some discomfort",
        IF(AND(AB312 &gt;= 40, AB312 &lt;= 45), "Great discomfort",
            IF(AB312 &gt; 45, "Dangerous",
                IF(AB312 &gt; 54, "Heat Stroke Imminent", "")
            ))))</f>
        <v>No discomfort</v>
      </c>
    </row>
    <row r="313" spans="1:32" x14ac:dyDescent="0.3">
      <c r="A313">
        <v>1</v>
      </c>
      <c r="B313" s="1">
        <v>44607</v>
      </c>
      <c r="C313" s="1" t="str">
        <f t="shared" si="8"/>
        <v>Tuesday</v>
      </c>
      <c r="D313" s="1" t="str">
        <f t="shared" si="9"/>
        <v>Feb</v>
      </c>
      <c r="E313">
        <v>11.9</v>
      </c>
      <c r="F313">
        <v>4.9000000000000004</v>
      </c>
      <c r="G313" s="19">
        <v>7.5555555555555554</v>
      </c>
      <c r="H313">
        <v>-3.8</v>
      </c>
      <c r="I313">
        <v>10.1</v>
      </c>
      <c r="J313">
        <v>983.8</v>
      </c>
      <c r="K313">
        <v>8.3000000000000007</v>
      </c>
      <c r="L313">
        <v>15</v>
      </c>
      <c r="M313">
        <v>200</v>
      </c>
      <c r="N313">
        <v>28</v>
      </c>
      <c r="O313">
        <v>6.4930000000000003</v>
      </c>
      <c r="P313">
        <v>0.6</v>
      </c>
      <c r="Q313">
        <v>0.9</v>
      </c>
      <c r="R313">
        <v>0</v>
      </c>
      <c r="S313">
        <v>-9.4</v>
      </c>
      <c r="T313">
        <v>-10</v>
      </c>
      <c r="U313">
        <v>0</v>
      </c>
      <c r="V313">
        <v>297</v>
      </c>
      <c r="W313" s="4">
        <v>4.8333333333333348</v>
      </c>
      <c r="X313" s="4">
        <v>10.400400691053335</v>
      </c>
      <c r="Y313" s="4">
        <v>8.6191125485788724</v>
      </c>
      <c r="Z313" s="4">
        <v>19.838282076760635</v>
      </c>
      <c r="AA313" s="4">
        <v>82.872889272364588</v>
      </c>
      <c r="AB313" s="4">
        <v>6.7888606510292711</v>
      </c>
      <c r="AC313" s="3">
        <v>3048.04</v>
      </c>
      <c r="AD313" t="str">
        <f>IF(I313="","",IF(I313&lt;=0,"No rainfall",IF(I313&lt;=0.49,"Trace (Intermittent) rainfall",IF(I313&lt;=0.99,"Light rainfall",IF(I313&lt;=3,"Moderate rainfall",IF(I313&lt;=6,"Heavy rainfall",IF(I313&lt;=12,"Intense rainfall",IF(I313&lt;=20,"Torrential rainfall",IF(I313&lt;=32,"Deluge rainfall","Extreme rainfall")))))))))</f>
        <v>Intense rainfall</v>
      </c>
      <c r="AE313" t="str">
        <f>IF(AND(I313&gt;=0,I313&lt;=0.99),"Non-Rainy",IF(AND(I313&gt;=1,I313&lt;=32),"Rainy",IF(I313 &gt;32, "Storm", " ")))</f>
        <v>Rainy</v>
      </c>
      <c r="AF313" t="str">
        <f>IF(AB313 &lt; 29, "No discomfort",
    IF(AND(AB313 &gt;= 30, AB313 &lt;= 39), "Some discomfort",
        IF(AND(AB313 &gt;= 40, AB313 &lt;= 45), "Great discomfort",
            IF(AB313 &gt; 45, "Dangerous",
                IF(AB313 &gt; 54, "Heat Stroke Imminent", "")
            ))))</f>
        <v>No discomfort</v>
      </c>
    </row>
    <row r="314" spans="1:32" x14ac:dyDescent="0.3">
      <c r="A314">
        <v>1</v>
      </c>
      <c r="B314" s="1">
        <v>44608</v>
      </c>
      <c r="C314" s="1" t="str">
        <f t="shared" si="8"/>
        <v>Wednesday</v>
      </c>
      <c r="D314" s="1" t="str">
        <f t="shared" si="9"/>
        <v>Feb</v>
      </c>
      <c r="E314">
        <v>13</v>
      </c>
      <c r="F314">
        <v>5.5</v>
      </c>
      <c r="G314" s="19">
        <v>10.833333333333334</v>
      </c>
      <c r="H314">
        <v>4.5</v>
      </c>
      <c r="I314">
        <v>5.7</v>
      </c>
      <c r="J314">
        <v>980.5</v>
      </c>
      <c r="K314">
        <v>12.7</v>
      </c>
      <c r="L314">
        <v>20</v>
      </c>
      <c r="M314">
        <v>260</v>
      </c>
      <c r="N314">
        <v>38</v>
      </c>
      <c r="O314">
        <v>8.3469999999999995</v>
      </c>
      <c r="P314">
        <v>0.7</v>
      </c>
      <c r="Q314">
        <v>1</v>
      </c>
      <c r="R314">
        <v>0</v>
      </c>
      <c r="S314">
        <v>-5</v>
      </c>
      <c r="T314">
        <v>-10</v>
      </c>
      <c r="U314">
        <v>0.6</v>
      </c>
      <c r="V314">
        <v>242</v>
      </c>
      <c r="W314" s="4">
        <v>7.4444444444444446</v>
      </c>
      <c r="X314" s="4">
        <v>12.969298290460234</v>
      </c>
      <c r="Y314" s="4">
        <v>10.321799973382953</v>
      </c>
      <c r="Z314" s="4">
        <v>24.645995354842064</v>
      </c>
      <c r="AA314" s="4">
        <v>79.586418187137468</v>
      </c>
      <c r="AB314" s="4">
        <v>11.018789545563379</v>
      </c>
      <c r="AC314" s="3">
        <v>3659.6</v>
      </c>
      <c r="AD314" t="str">
        <f>IF(I314="","",IF(I314&lt;=0,"No rainfall",IF(I314&lt;=0.49,"Trace (Intermittent) rainfall",IF(I314&lt;=0.99,"Light rainfall",IF(I314&lt;=3,"Moderate rainfall",IF(I314&lt;=6,"Heavy rainfall",IF(I314&lt;=12,"Intense rainfall",IF(I314&lt;=20,"Torrential rainfall",IF(I314&lt;=32,"Deluge rainfall","Extreme rainfall")))))))))</f>
        <v>Heavy rainfall</v>
      </c>
      <c r="AE314" t="str">
        <f>IF(AND(I314&gt;=0,I314&lt;=0.99),"Non-Rainy",IF(AND(I314&gt;=1,I314&lt;=32),"Rainy",IF(I314 &gt;32, "Storm", " ")))</f>
        <v>Rainy</v>
      </c>
      <c r="AF314" t="str">
        <f>IF(AB314 &lt; 29, "No discomfort",
    IF(AND(AB314 &gt;= 30, AB314 &lt;= 39), "Some discomfort",
        IF(AND(AB314 &gt;= 40, AB314 &lt;= 45), "Great discomfort",
            IF(AB314 &gt; 45, "Dangerous",
                IF(AB314 &gt; 54, "Heat Stroke Imminent", "")
            ))))</f>
        <v>No discomfort</v>
      </c>
    </row>
    <row r="315" spans="1:32" x14ac:dyDescent="0.3">
      <c r="A315">
        <v>1</v>
      </c>
      <c r="B315" s="1">
        <v>44609</v>
      </c>
      <c r="C315" s="1" t="str">
        <f t="shared" si="8"/>
        <v>Thursday</v>
      </c>
      <c r="D315" s="1" t="str">
        <f t="shared" si="9"/>
        <v>Feb</v>
      </c>
      <c r="E315">
        <v>6</v>
      </c>
      <c r="F315">
        <v>3</v>
      </c>
      <c r="G315" s="19">
        <v>5.2777777777777777</v>
      </c>
      <c r="H315">
        <v>0.3</v>
      </c>
      <c r="I315">
        <v>8.1999999999999993</v>
      </c>
      <c r="J315">
        <v>987.9</v>
      </c>
      <c r="K315">
        <v>5.9</v>
      </c>
      <c r="L315">
        <v>14</v>
      </c>
      <c r="M315">
        <v>120</v>
      </c>
      <c r="N315">
        <v>24</v>
      </c>
      <c r="O315">
        <v>6.0359999999999996</v>
      </c>
      <c r="P315">
        <v>0.6</v>
      </c>
      <c r="Q315">
        <v>0.8</v>
      </c>
      <c r="R315">
        <v>0</v>
      </c>
      <c r="S315">
        <v>-7.6</v>
      </c>
      <c r="T315">
        <v>-10</v>
      </c>
      <c r="U315">
        <v>1.7</v>
      </c>
      <c r="V315">
        <v>335</v>
      </c>
      <c r="W315" s="4">
        <v>2.2777777777777786</v>
      </c>
      <c r="X315" s="4">
        <v>8.8901243238078429</v>
      </c>
      <c r="Y315" s="4">
        <v>7.197566854887536</v>
      </c>
      <c r="Z315" s="4">
        <v>16.999719080270598</v>
      </c>
      <c r="AA315" s="4">
        <v>80.96137458519425</v>
      </c>
      <c r="AB315" s="4">
        <v>3.7189755943614777</v>
      </c>
      <c r="AC315" s="3">
        <v>4300.7299999999996</v>
      </c>
      <c r="AD315" t="str">
        <f>IF(I315="","",IF(I315&lt;=0,"No rainfall",IF(I315&lt;=0.49,"Trace (Intermittent) rainfall",IF(I315&lt;=0.99,"Light rainfall",IF(I315&lt;=3,"Moderate rainfall",IF(I315&lt;=6,"Heavy rainfall",IF(I315&lt;=12,"Intense rainfall",IF(I315&lt;=20,"Torrential rainfall",IF(I315&lt;=32,"Deluge rainfall","Extreme rainfall")))))))))</f>
        <v>Intense rainfall</v>
      </c>
      <c r="AE315" t="str">
        <f>IF(AND(I315&gt;=0,I315&lt;=0.99),"Non-Rainy",IF(AND(I315&gt;=1,I315&lt;=32),"Rainy",IF(I315 &gt;32, "Storm", " ")))</f>
        <v>Rainy</v>
      </c>
      <c r="AF315" t="str">
        <f>IF(AB315 &lt; 29, "No discomfort",
    IF(AND(AB315 &gt;= 30, AB315 &lt;= 39), "Some discomfort",
        IF(AND(AB315 &gt;= 40, AB315 &lt;= 45), "Great discomfort",
            IF(AB315 &gt; 45, "Dangerous",
                IF(AB315 &gt; 54, "Heat Stroke Imminent", "")
            ))))</f>
        <v>No discomfort</v>
      </c>
    </row>
    <row r="316" spans="1:32" x14ac:dyDescent="0.3">
      <c r="A316">
        <v>1</v>
      </c>
      <c r="B316" s="1">
        <v>44610</v>
      </c>
      <c r="C316" s="1" t="str">
        <f t="shared" si="8"/>
        <v>Friday</v>
      </c>
      <c r="D316" s="1" t="str">
        <f t="shared" si="9"/>
        <v>Feb</v>
      </c>
      <c r="E316">
        <v>5.5</v>
      </c>
      <c r="F316">
        <v>0.9</v>
      </c>
      <c r="G316" s="19">
        <v>3.444444444444446</v>
      </c>
      <c r="H316">
        <v>-0.9</v>
      </c>
      <c r="I316">
        <v>7.3</v>
      </c>
      <c r="J316">
        <v>980.5</v>
      </c>
      <c r="K316">
        <v>10.1</v>
      </c>
      <c r="L316">
        <v>24</v>
      </c>
      <c r="M316">
        <v>290</v>
      </c>
      <c r="N316">
        <v>49</v>
      </c>
      <c r="O316">
        <v>5.1680000000000001</v>
      </c>
      <c r="P316">
        <v>0.7</v>
      </c>
      <c r="Q316">
        <v>1</v>
      </c>
      <c r="R316">
        <v>0</v>
      </c>
      <c r="S316">
        <v>-6.6</v>
      </c>
      <c r="T316">
        <v>-10</v>
      </c>
      <c r="U316">
        <v>3.9</v>
      </c>
      <c r="V316">
        <v>519</v>
      </c>
      <c r="W316" s="4">
        <v>1.0555555555555547</v>
      </c>
      <c r="X316" s="4">
        <v>7.8185570128860942</v>
      </c>
      <c r="Y316" s="4">
        <v>6.5941162965376039</v>
      </c>
      <c r="Z316" s="4">
        <v>14.979537040769205</v>
      </c>
      <c r="AA316" s="4">
        <v>84.339300534223412</v>
      </c>
      <c r="AB316" s="4">
        <v>1.5501885056872917</v>
      </c>
      <c r="AC316" s="3">
        <v>6672.77</v>
      </c>
      <c r="AD316" t="str">
        <f>IF(I316="","",IF(I316&lt;=0,"No rainfall",IF(I316&lt;=0.49,"Trace (Intermittent) rainfall",IF(I316&lt;=0.99,"Light rainfall",IF(I316&lt;=3,"Moderate rainfall",IF(I316&lt;=6,"Heavy rainfall",IF(I316&lt;=12,"Intense rainfall",IF(I316&lt;=20,"Torrential rainfall",IF(I316&lt;=32,"Deluge rainfall","Extreme rainfall")))))))))</f>
        <v>Intense rainfall</v>
      </c>
      <c r="AE316" t="str">
        <f>IF(AND(I316&gt;=0,I316&lt;=0.99),"Non-Rainy",IF(AND(I316&gt;=1,I316&lt;=32),"Rainy",IF(I316 &gt;32, "Storm", " ")))</f>
        <v>Rainy</v>
      </c>
      <c r="AF316" t="str">
        <f>IF(AB316 &lt; 29, "No discomfort",
    IF(AND(AB316 &gt;= 30, AB316 &lt;= 39), "Some discomfort",
        IF(AND(AB316 &gt;= 40, AB316 &lt;= 45), "Great discomfort",
            IF(AB316 &gt; 45, "Dangerous",
                IF(AB316 &gt; 54, "Heat Stroke Imminent", "")
            ))))</f>
        <v>No discomfort</v>
      </c>
    </row>
    <row r="317" spans="1:32" x14ac:dyDescent="0.3">
      <c r="A317">
        <v>1</v>
      </c>
      <c r="B317" s="1">
        <v>44611</v>
      </c>
      <c r="C317" s="1" t="str">
        <f t="shared" si="8"/>
        <v>Saturday</v>
      </c>
      <c r="D317" s="1" t="str">
        <f t="shared" si="9"/>
        <v>Feb</v>
      </c>
      <c r="E317">
        <v>10.1</v>
      </c>
      <c r="F317">
        <v>0.3</v>
      </c>
      <c r="G317" s="19">
        <v>4.6666666666666661</v>
      </c>
      <c r="H317">
        <v>-1.2</v>
      </c>
      <c r="I317">
        <v>10.9</v>
      </c>
      <c r="J317">
        <v>990.7</v>
      </c>
      <c r="K317">
        <v>7.9</v>
      </c>
      <c r="L317">
        <v>17</v>
      </c>
      <c r="M317">
        <v>250</v>
      </c>
      <c r="N317">
        <v>33</v>
      </c>
      <c r="O317">
        <v>4.5510000000000002</v>
      </c>
      <c r="P317">
        <v>0.5</v>
      </c>
      <c r="Q317">
        <v>0.8</v>
      </c>
      <c r="R317">
        <v>0</v>
      </c>
      <c r="S317">
        <v>-10</v>
      </c>
      <c r="T317">
        <v>-10</v>
      </c>
      <c r="U317">
        <v>0.6</v>
      </c>
      <c r="V317">
        <v>394</v>
      </c>
      <c r="W317" s="4">
        <v>3.0555555555555554</v>
      </c>
      <c r="X317" s="4">
        <v>8.5193774057615119</v>
      </c>
      <c r="Y317" s="4">
        <v>7.6065024701480102</v>
      </c>
      <c r="Z317" s="4">
        <v>16.301375749831177</v>
      </c>
      <c r="AA317" s="4">
        <v>89.284722437626257</v>
      </c>
      <c r="AB317" s="4">
        <v>3.3354606560223679</v>
      </c>
      <c r="AC317" s="3">
        <v>7769.61</v>
      </c>
      <c r="AD317" t="str">
        <f>IF(I317="","",IF(I317&lt;=0,"No rainfall",IF(I317&lt;=0.49,"Trace (Intermittent) rainfall",IF(I317&lt;=0.99,"Light rainfall",IF(I317&lt;=3,"Moderate rainfall",IF(I317&lt;=6,"Heavy rainfall",IF(I317&lt;=12,"Intense rainfall",IF(I317&lt;=20,"Torrential rainfall",IF(I317&lt;=32,"Deluge rainfall","Extreme rainfall")))))))))</f>
        <v>Intense rainfall</v>
      </c>
      <c r="AE317" t="str">
        <f>IF(AND(I317&gt;=0,I317&lt;=0.99),"Non-Rainy",IF(AND(I317&gt;=1,I317&lt;=32),"Rainy",IF(I317 &gt;32, "Storm", " ")))</f>
        <v>Rainy</v>
      </c>
      <c r="AF317" t="str">
        <f>IF(AB317 &lt; 29, "No discomfort",
    IF(AND(AB317 &gt;= 30, AB317 &lt;= 39), "Some discomfort",
        IF(AND(AB317 &gt;= 40, AB317 &lt;= 45), "Great discomfort",
            IF(AB317 &gt; 45, "Dangerous",
                IF(AB317 &gt; 54, "Heat Stroke Imminent", "")
            ))))</f>
        <v>No discomfort</v>
      </c>
    </row>
    <row r="318" spans="1:32" x14ac:dyDescent="0.3">
      <c r="A318">
        <v>1</v>
      </c>
      <c r="B318" s="1">
        <v>44612</v>
      </c>
      <c r="C318" s="1" t="str">
        <f t="shared" si="8"/>
        <v>Sunday</v>
      </c>
      <c r="D318" s="1" t="str">
        <f t="shared" si="9"/>
        <v>Feb</v>
      </c>
      <c r="E318">
        <v>11.2</v>
      </c>
      <c r="F318">
        <v>1.3</v>
      </c>
      <c r="G318" s="19">
        <v>7.833333333333333</v>
      </c>
      <c r="H318">
        <v>1.4</v>
      </c>
      <c r="I318">
        <v>17.8</v>
      </c>
      <c r="J318">
        <v>984</v>
      </c>
      <c r="K318">
        <v>13.7</v>
      </c>
      <c r="L318">
        <v>19</v>
      </c>
      <c r="M318">
        <v>220</v>
      </c>
      <c r="N318">
        <v>36</v>
      </c>
      <c r="O318">
        <v>7.3230000000000004</v>
      </c>
      <c r="P318">
        <v>0.7</v>
      </c>
      <c r="Q318">
        <v>1</v>
      </c>
      <c r="R318">
        <v>0</v>
      </c>
      <c r="S318">
        <v>-10</v>
      </c>
      <c r="T318">
        <v>-10</v>
      </c>
      <c r="U318">
        <v>0.2</v>
      </c>
      <c r="V318">
        <v>228</v>
      </c>
      <c r="W318" s="4">
        <v>5.7222222222222205</v>
      </c>
      <c r="X318" s="4">
        <v>10.599212715359604</v>
      </c>
      <c r="Y318" s="4">
        <v>9.168620977625384</v>
      </c>
      <c r="Z318" s="4">
        <v>20.211245716094247</v>
      </c>
      <c r="AA318" s="4">
        <v>86.502849068581185</v>
      </c>
      <c r="AB318" s="4">
        <v>7.3735292101961383</v>
      </c>
      <c r="AC318" s="3">
        <v>5336.58</v>
      </c>
      <c r="AD318" t="str">
        <f>IF(I318="","",IF(I318&lt;=0,"No rainfall",IF(I318&lt;=0.49,"Trace (Intermittent) rainfall",IF(I318&lt;=0.99,"Light rainfall",IF(I318&lt;=3,"Moderate rainfall",IF(I318&lt;=6,"Heavy rainfall",IF(I318&lt;=12,"Intense rainfall",IF(I318&lt;=20,"Torrential rainfall",IF(I318&lt;=32,"Deluge rainfall","Extreme rainfall")))))))))</f>
        <v>Torrential rainfall</v>
      </c>
      <c r="AE318" t="str">
        <f>IF(AND(I318&gt;=0,I318&lt;=0.99),"Non-Rainy",IF(AND(I318&gt;=1,I318&lt;=32),"Rainy",IF(I318 &gt;32, "Storm", " ")))</f>
        <v>Rainy</v>
      </c>
      <c r="AF318" t="str">
        <f>IF(AB318 &lt; 29, "No discomfort",
    IF(AND(AB318 &gt;= 30, AB318 &lt;= 39), "Some discomfort",
        IF(AND(AB318 &gt;= 40, AB318 &lt;= 45), "Great discomfort",
            IF(AB318 &gt; 45, "Dangerous",
                IF(AB318 &gt; 54, "Heat Stroke Imminent", "")
            ))))</f>
        <v>No discomfort</v>
      </c>
    </row>
    <row r="319" spans="1:32" x14ac:dyDescent="0.3">
      <c r="A319">
        <v>1</v>
      </c>
      <c r="B319" s="1">
        <v>44613</v>
      </c>
      <c r="C319" s="1" t="str">
        <f t="shared" si="8"/>
        <v>Monday</v>
      </c>
      <c r="D319" s="1" t="str">
        <f t="shared" si="9"/>
        <v>Feb</v>
      </c>
      <c r="E319">
        <v>10.1</v>
      </c>
      <c r="F319">
        <v>3.9</v>
      </c>
      <c r="G319" s="19">
        <v>7.166666666666667</v>
      </c>
      <c r="H319">
        <v>-0.1</v>
      </c>
      <c r="I319">
        <v>0.6</v>
      </c>
      <c r="J319">
        <v>997.3</v>
      </c>
      <c r="K319">
        <v>11.5</v>
      </c>
      <c r="L319">
        <v>19</v>
      </c>
      <c r="M319">
        <v>270</v>
      </c>
      <c r="N319">
        <v>36</v>
      </c>
      <c r="O319">
        <v>6.6210000000000004</v>
      </c>
      <c r="P319">
        <v>0.9</v>
      </c>
      <c r="Q319">
        <v>1.2</v>
      </c>
      <c r="R319">
        <v>0.3</v>
      </c>
      <c r="S319">
        <v>0.3</v>
      </c>
      <c r="T319">
        <v>-9.1999999999999993</v>
      </c>
      <c r="U319">
        <v>0.5</v>
      </c>
      <c r="V319">
        <v>721</v>
      </c>
      <c r="W319" s="4">
        <v>3.3888888888888897</v>
      </c>
      <c r="X319" s="4">
        <v>10.127582166990857</v>
      </c>
      <c r="Y319" s="4">
        <v>7.787947651681133</v>
      </c>
      <c r="Z319" s="4">
        <v>19.326227084217031</v>
      </c>
      <c r="AA319" s="4">
        <v>76.898390190944411</v>
      </c>
      <c r="AB319" s="4">
        <v>5.9365152958797651</v>
      </c>
      <c r="AC319" s="3">
        <v>3757.25</v>
      </c>
      <c r="AD319" t="str">
        <f>IF(I319="","",IF(I319&lt;=0,"No rainfall",IF(I319&lt;=0.49,"Trace (Intermittent) rainfall",IF(I319&lt;=0.99,"Light rainfall",IF(I319&lt;=3,"Moderate rainfall",IF(I319&lt;=6,"Heavy rainfall",IF(I319&lt;=12,"Intense rainfall",IF(I319&lt;=20,"Torrential rainfall",IF(I319&lt;=32,"Deluge rainfall","Extreme rainfall")))))))))</f>
        <v>Light rainfall</v>
      </c>
      <c r="AE319" t="str">
        <f>IF(AND(I319&gt;=0,I319&lt;=0.99),"Non-Rainy",IF(AND(I319&gt;=1,I319&lt;=32),"Rainy",IF(I319 &gt;32, "Storm", " ")))</f>
        <v>Non-Rainy</v>
      </c>
      <c r="AF319" t="str">
        <f>IF(AB319 &lt; 29, "No discomfort",
    IF(AND(AB319 &gt;= 30, AB319 &lt;= 39), "Some discomfort",
        IF(AND(AB319 &gt;= 40, AB319 &lt;= 45), "Great discomfort",
            IF(AB319 &gt; 45, "Dangerous",
                IF(AB319 &gt; 54, "Heat Stroke Imminent", "")
            ))))</f>
        <v>No discomfort</v>
      </c>
    </row>
    <row r="320" spans="1:32" x14ac:dyDescent="0.3">
      <c r="A320">
        <v>1</v>
      </c>
      <c r="B320" s="1">
        <v>44614</v>
      </c>
      <c r="C320" s="1" t="str">
        <f t="shared" si="8"/>
        <v>Tuesday</v>
      </c>
      <c r="D320" s="1" t="str">
        <f t="shared" si="9"/>
        <v>Feb</v>
      </c>
      <c r="E320">
        <v>10.1</v>
      </c>
      <c r="F320">
        <v>4.9000000000000004</v>
      </c>
      <c r="G320" s="19">
        <v>8.3888888888888893</v>
      </c>
      <c r="H320">
        <v>4.3</v>
      </c>
      <c r="I320">
        <v>7.2</v>
      </c>
      <c r="J320">
        <v>1001.5</v>
      </c>
      <c r="K320">
        <v>9</v>
      </c>
      <c r="L320">
        <v>16</v>
      </c>
      <c r="M320">
        <v>250</v>
      </c>
      <c r="N320">
        <v>29</v>
      </c>
      <c r="O320">
        <v>7.8849999999999998</v>
      </c>
      <c r="P320">
        <v>0.7</v>
      </c>
      <c r="Q320">
        <v>1.1000000000000001</v>
      </c>
      <c r="R320">
        <v>0</v>
      </c>
      <c r="S320">
        <v>-6.2</v>
      </c>
      <c r="T320">
        <v>-10</v>
      </c>
      <c r="U320">
        <v>6.4</v>
      </c>
      <c r="V320">
        <v>795</v>
      </c>
      <c r="W320" s="4">
        <v>4.5000000000000009</v>
      </c>
      <c r="X320" s="4">
        <v>11.006899128103624</v>
      </c>
      <c r="Y320" s="4">
        <v>8.4206614521555938</v>
      </c>
      <c r="Z320" s="4">
        <v>20.975564153901317</v>
      </c>
      <c r="AA320" s="4">
        <v>76.503485260942767</v>
      </c>
      <c r="AB320" s="4">
        <v>7.5114570775871572</v>
      </c>
      <c r="AC320" s="3">
        <v>4013.63</v>
      </c>
      <c r="AD320" t="str">
        <f>IF(I320="","",IF(I320&lt;=0,"No rainfall",IF(I320&lt;=0.49,"Trace (Intermittent) rainfall",IF(I320&lt;=0.99,"Light rainfall",IF(I320&lt;=3,"Moderate rainfall",IF(I320&lt;=6,"Heavy rainfall",IF(I320&lt;=12,"Intense rainfall",IF(I320&lt;=20,"Torrential rainfall",IF(I320&lt;=32,"Deluge rainfall","Extreme rainfall")))))))))</f>
        <v>Intense rainfall</v>
      </c>
      <c r="AE320" t="str">
        <f>IF(AND(I320&gt;=0,I320&lt;=0.99),"Non-Rainy",IF(AND(I320&gt;=1,I320&lt;=32),"Rainy",IF(I320 &gt;32, "Storm", " ")))</f>
        <v>Rainy</v>
      </c>
      <c r="AF320" t="str">
        <f>IF(AB320 &lt; 29, "No discomfort",
    IF(AND(AB320 &gt;= 30, AB320 &lt;= 39), "Some discomfort",
        IF(AND(AB320 &gt;= 40, AB320 &lt;= 45), "Great discomfort",
            IF(AB320 &gt; 45, "Dangerous",
                IF(AB320 &gt; 54, "Heat Stroke Imminent", "")
            ))))</f>
        <v>No discomfort</v>
      </c>
    </row>
    <row r="321" spans="1:32" x14ac:dyDescent="0.3">
      <c r="A321">
        <v>1</v>
      </c>
      <c r="B321" s="1">
        <v>44615</v>
      </c>
      <c r="C321" s="1" t="str">
        <f t="shared" si="8"/>
        <v>Wednesday</v>
      </c>
      <c r="D321" s="1" t="str">
        <f t="shared" si="9"/>
        <v>Feb</v>
      </c>
      <c r="E321">
        <v>10.3</v>
      </c>
      <c r="F321">
        <v>1.6</v>
      </c>
      <c r="G321" s="19">
        <v>7.4444444444444446</v>
      </c>
      <c r="H321">
        <v>2.6</v>
      </c>
      <c r="I321">
        <v>2.8</v>
      </c>
      <c r="J321">
        <v>999.9</v>
      </c>
      <c r="K321">
        <v>11.4</v>
      </c>
      <c r="L321">
        <v>19</v>
      </c>
      <c r="M321">
        <v>220</v>
      </c>
      <c r="N321">
        <v>35</v>
      </c>
      <c r="O321">
        <v>6.5810000000000004</v>
      </c>
      <c r="P321">
        <v>0.9</v>
      </c>
      <c r="Q321">
        <v>1.3</v>
      </c>
      <c r="R321">
        <v>0</v>
      </c>
      <c r="S321">
        <v>-1.9</v>
      </c>
      <c r="T321">
        <v>-10</v>
      </c>
      <c r="U321">
        <v>5.8</v>
      </c>
      <c r="V321">
        <v>413</v>
      </c>
      <c r="W321" s="4">
        <v>3.1666666666666683</v>
      </c>
      <c r="X321" s="4">
        <v>10.321799973382953</v>
      </c>
      <c r="Y321" s="4">
        <v>7.6665651415280625</v>
      </c>
      <c r="Z321" s="4">
        <v>19.690786662922584</v>
      </c>
      <c r="AA321" s="4">
        <v>74.275467082272456</v>
      </c>
      <c r="AB321" s="4">
        <v>6.1466851738573238</v>
      </c>
      <c r="AC321" s="3">
        <v>4675.2299999999996</v>
      </c>
      <c r="AD321" t="str">
        <f>IF(I321="","",IF(I321&lt;=0,"No rainfall",IF(I321&lt;=0.49,"Trace (Intermittent) rainfall",IF(I321&lt;=0.99,"Light rainfall",IF(I321&lt;=3,"Moderate rainfall",IF(I321&lt;=6,"Heavy rainfall",IF(I321&lt;=12,"Intense rainfall",IF(I321&lt;=20,"Torrential rainfall",IF(I321&lt;=32,"Deluge rainfall","Extreme rainfall")))))))))</f>
        <v>Moderate rainfall</v>
      </c>
      <c r="AE321" t="str">
        <f>IF(AND(I321&gt;=0,I321&lt;=0.99),"Non-Rainy",IF(AND(I321&gt;=1,I321&lt;=32),"Rainy",IF(I321 &gt;32, "Storm", " ")))</f>
        <v>Rainy</v>
      </c>
      <c r="AF321" t="str">
        <f>IF(AB321 &lt; 29, "No discomfort",
    IF(AND(AB321 &gt;= 30, AB321 &lt;= 39), "Some discomfort",
        IF(AND(AB321 &gt;= 40, AB321 &lt;= 45), "Great discomfort",
            IF(AB321 &gt; 45, "Dangerous",
                IF(AB321 &gt; 54, "Heat Stroke Imminent", "")
            ))))</f>
        <v>No discomfort</v>
      </c>
    </row>
    <row r="322" spans="1:32" x14ac:dyDescent="0.3">
      <c r="A322">
        <v>1</v>
      </c>
      <c r="B322" s="1">
        <v>44616</v>
      </c>
      <c r="C322" s="1" t="str">
        <f t="shared" si="8"/>
        <v>Thursday</v>
      </c>
      <c r="D322" s="1" t="str">
        <f t="shared" si="9"/>
        <v>Feb</v>
      </c>
      <c r="E322">
        <v>6</v>
      </c>
      <c r="F322">
        <v>0</v>
      </c>
      <c r="G322" s="19">
        <v>2.8888888888888906</v>
      </c>
      <c r="H322">
        <v>-0.7</v>
      </c>
      <c r="I322">
        <v>1.8</v>
      </c>
      <c r="J322">
        <v>998</v>
      </c>
      <c r="K322">
        <v>8.6</v>
      </c>
      <c r="L322">
        <v>13</v>
      </c>
      <c r="M322">
        <v>250</v>
      </c>
      <c r="N322">
        <v>28</v>
      </c>
      <c r="O322">
        <v>5.2160000000000002</v>
      </c>
      <c r="P322">
        <v>0.7</v>
      </c>
      <c r="Q322">
        <v>1.1000000000000001</v>
      </c>
      <c r="R322">
        <v>0</v>
      </c>
      <c r="S322">
        <v>-1.1000000000000001</v>
      </c>
      <c r="T322">
        <v>-10</v>
      </c>
      <c r="U322">
        <v>5.4</v>
      </c>
      <c r="V322">
        <v>839</v>
      </c>
      <c r="W322" s="4">
        <v>0</v>
      </c>
      <c r="X322" s="4">
        <v>7.5171872008222014</v>
      </c>
      <c r="Y322" s="4">
        <v>6.1093999999999999</v>
      </c>
      <c r="Z322" s="4">
        <v>14.41037427312521</v>
      </c>
      <c r="AA322" s="4">
        <v>81.272420611419349</v>
      </c>
      <c r="AB322" s="4">
        <v>0.72553029848808226</v>
      </c>
      <c r="AC322" s="3">
        <v>6404.75</v>
      </c>
      <c r="AD322" t="str">
        <f>IF(I322="","",IF(I322&lt;=0,"No rainfall",IF(I322&lt;=0.49,"Trace (Intermittent) rainfall",IF(I322&lt;=0.99,"Light rainfall",IF(I322&lt;=3,"Moderate rainfall",IF(I322&lt;=6,"Heavy rainfall",IF(I322&lt;=12,"Intense rainfall",IF(I322&lt;=20,"Torrential rainfall",IF(I322&lt;=32,"Deluge rainfall","Extreme rainfall")))))))))</f>
        <v>Moderate rainfall</v>
      </c>
      <c r="AE322" t="str">
        <f>IF(AND(I322&gt;=0,I322&lt;=0.99),"Non-Rainy",IF(AND(I322&gt;=1,I322&lt;=32),"Rainy",IF(I322 &gt;32, "Storm", " ")))</f>
        <v>Rainy</v>
      </c>
      <c r="AF322" t="str">
        <f>IF(AB322 &lt; 29, "No discomfort",
    IF(AND(AB322 &gt;= 30, AB322 &lt;= 39), "Some discomfort",
        IF(AND(AB322 &gt;= 40, AB322 &lt;= 45), "Great discomfort",
            IF(AB322 &gt; 45, "Dangerous",
                IF(AB322 &gt; 54, "Heat Stroke Imminent", "")
            ))))</f>
        <v>No discomfort</v>
      </c>
    </row>
    <row r="323" spans="1:32" x14ac:dyDescent="0.3">
      <c r="A323">
        <v>1</v>
      </c>
      <c r="B323" s="1">
        <v>44617</v>
      </c>
      <c r="C323" s="1" t="str">
        <f t="shared" si="8"/>
        <v>Friday</v>
      </c>
      <c r="D323" s="1" t="str">
        <f t="shared" si="9"/>
        <v>Feb</v>
      </c>
      <c r="E323">
        <v>10.1</v>
      </c>
      <c r="F323">
        <v>0.6</v>
      </c>
      <c r="G323" s="19">
        <v>6.2222222222222241</v>
      </c>
      <c r="H323">
        <v>-2.8</v>
      </c>
      <c r="I323">
        <v>0</v>
      </c>
      <c r="J323">
        <v>1009.4</v>
      </c>
      <c r="K323">
        <v>7.5</v>
      </c>
      <c r="L323">
        <v>12</v>
      </c>
      <c r="M323">
        <v>170</v>
      </c>
      <c r="N323">
        <v>21</v>
      </c>
      <c r="O323">
        <v>5.5590000000000002</v>
      </c>
      <c r="P323">
        <v>0.8</v>
      </c>
      <c r="Q323">
        <v>1.2</v>
      </c>
      <c r="R323">
        <v>0.8</v>
      </c>
      <c r="S323">
        <v>0.8</v>
      </c>
      <c r="T323">
        <v>-8.6999999999999993</v>
      </c>
      <c r="U323">
        <v>5.9</v>
      </c>
      <c r="V323">
        <v>650</v>
      </c>
      <c r="W323" s="4">
        <v>2.5555555555555562</v>
      </c>
      <c r="X323" s="4">
        <v>9.4910962121780251</v>
      </c>
      <c r="Y323" s="4">
        <v>7.3413296343300161</v>
      </c>
      <c r="Z323" s="4">
        <v>18.130408867589477</v>
      </c>
      <c r="AA323" s="4">
        <v>77.349649294571009</v>
      </c>
      <c r="AB323" s="4">
        <v>4.7434073301579955</v>
      </c>
      <c r="AC323" s="3">
        <v>7487.83</v>
      </c>
      <c r="AD323" t="str">
        <f>IF(I323="","",IF(I323&lt;=0,"No rainfall",IF(I323&lt;=0.49,"Trace (Intermittent) rainfall",IF(I323&lt;=0.99,"Light rainfall",IF(I323&lt;=3,"Moderate rainfall",IF(I323&lt;=6,"Heavy rainfall",IF(I323&lt;=12,"Intense rainfall",IF(I323&lt;=20,"Torrential rainfall",IF(I323&lt;=32,"Deluge rainfall","Extreme rainfall")))))))))</f>
        <v>No rainfall</v>
      </c>
      <c r="AE323" t="str">
        <f>IF(AND(I323&gt;=0,I323&lt;=0.99),"Non-Rainy",IF(AND(I323&gt;=1,I323&lt;=32),"Rainy",IF(I323 &gt;32, "Storm", " ")))</f>
        <v>Non-Rainy</v>
      </c>
      <c r="AF323" t="str">
        <f>IF(AB323 &lt; 29, "No discomfort",
    IF(AND(AB323 &gt;= 30, AB323 &lt;= 39), "Some discomfort",
        IF(AND(AB323 &gt;= 40, AB323 &lt;= 45), "Great discomfort",
            IF(AB323 &gt; 45, "Dangerous",
                IF(AB323 &gt; 54, "Heat Stroke Imminent", "")
            ))))</f>
        <v>No discomfort</v>
      </c>
    </row>
    <row r="324" spans="1:32" x14ac:dyDescent="0.3">
      <c r="A324">
        <v>1</v>
      </c>
      <c r="B324" s="1">
        <v>44618</v>
      </c>
      <c r="C324" s="1" t="str">
        <f t="shared" si="8"/>
        <v>Saturday</v>
      </c>
      <c r="D324" s="1" t="str">
        <f t="shared" si="9"/>
        <v>Feb</v>
      </c>
      <c r="E324">
        <v>9.6</v>
      </c>
      <c r="F324">
        <v>7.1</v>
      </c>
      <c r="G324" s="19">
        <v>8.4999999999999982</v>
      </c>
      <c r="H324">
        <v>5.2</v>
      </c>
      <c r="I324">
        <v>0</v>
      </c>
      <c r="J324">
        <v>1005.7</v>
      </c>
      <c r="K324">
        <v>14.9</v>
      </c>
      <c r="L324">
        <v>21</v>
      </c>
      <c r="M324">
        <v>160</v>
      </c>
      <c r="N324">
        <v>34</v>
      </c>
      <c r="O324">
        <v>6.923</v>
      </c>
      <c r="P324">
        <v>1.4</v>
      </c>
      <c r="Q324">
        <v>1.8</v>
      </c>
      <c r="R324">
        <v>2.2000000000000002</v>
      </c>
      <c r="S324">
        <v>2.2000000000000002</v>
      </c>
      <c r="T324">
        <v>-6.9</v>
      </c>
      <c r="U324">
        <v>2.1</v>
      </c>
      <c r="V324">
        <v>276</v>
      </c>
      <c r="W324" s="4">
        <v>2.9444444444444429</v>
      </c>
      <c r="X324" s="4">
        <v>11.090072494881969</v>
      </c>
      <c r="Y324" s="4">
        <v>7.5468555378780851</v>
      </c>
      <c r="Z324" s="4">
        <v>21.131416267880532</v>
      </c>
      <c r="AA324" s="4">
        <v>68.050551890990192</v>
      </c>
      <c r="AB324" s="4">
        <v>7.135583417725111</v>
      </c>
      <c r="AC324" s="3">
        <v>8123.74</v>
      </c>
      <c r="AD324" t="str">
        <f>IF(I324="","",IF(I324&lt;=0,"No rainfall",IF(I324&lt;=0.49,"Trace (Intermittent) rainfall",IF(I324&lt;=0.99,"Light rainfall",IF(I324&lt;=3,"Moderate rainfall",IF(I324&lt;=6,"Heavy rainfall",IF(I324&lt;=12,"Intense rainfall",IF(I324&lt;=20,"Torrential rainfall",IF(I324&lt;=32,"Deluge rainfall","Extreme rainfall")))))))))</f>
        <v>No rainfall</v>
      </c>
      <c r="AE324" t="str">
        <f>IF(AND(I324&gt;=0,I324&lt;=0.99),"Non-Rainy",IF(AND(I324&gt;=1,I324&lt;=32),"Rainy",IF(I324 &gt;32, "Storm", " ")))</f>
        <v>Non-Rainy</v>
      </c>
      <c r="AF324" t="str">
        <f>IF(AB324 &lt; 29, "No discomfort",
    IF(AND(AB324 &gt;= 30, AB324 &lt;= 39), "Some discomfort",
        IF(AND(AB324 &gt;= 40, AB324 &lt;= 45), "Great discomfort",
            IF(AB324 &gt; 45, "Dangerous",
                IF(AB324 &gt; 54, "Heat Stroke Imminent", "")
            ))))</f>
        <v>No discomfort</v>
      </c>
    </row>
    <row r="325" spans="1:32" x14ac:dyDescent="0.3">
      <c r="A325">
        <v>1</v>
      </c>
      <c r="B325" s="1">
        <v>44619</v>
      </c>
      <c r="C325" s="1" t="str">
        <f t="shared" si="8"/>
        <v>Sunday</v>
      </c>
      <c r="D325" s="1" t="str">
        <f t="shared" si="9"/>
        <v>Feb</v>
      </c>
      <c r="E325">
        <v>11.3</v>
      </c>
      <c r="F325">
        <v>6.6</v>
      </c>
      <c r="G325" s="19">
        <v>8.0555555555555554</v>
      </c>
      <c r="H325">
        <v>3.8</v>
      </c>
      <c r="I325">
        <v>2.8</v>
      </c>
      <c r="J325">
        <v>999.9</v>
      </c>
      <c r="K325">
        <v>12.2</v>
      </c>
      <c r="L325">
        <v>16</v>
      </c>
      <c r="M325">
        <v>150</v>
      </c>
      <c r="N325">
        <v>27</v>
      </c>
      <c r="O325">
        <v>6.9660000000000002</v>
      </c>
      <c r="P325">
        <v>1.3</v>
      </c>
      <c r="Q325">
        <v>1.6</v>
      </c>
      <c r="R325">
        <v>0.6</v>
      </c>
      <c r="S325">
        <v>0.6</v>
      </c>
      <c r="T325">
        <v>-8.1</v>
      </c>
      <c r="U325">
        <v>2.5</v>
      </c>
      <c r="V325">
        <v>472</v>
      </c>
      <c r="W325" s="4">
        <v>4.1111111111111107</v>
      </c>
      <c r="X325" s="4">
        <v>10.760663545271443</v>
      </c>
      <c r="Y325" s="4">
        <v>8.1942376377838002</v>
      </c>
      <c r="Z325" s="4">
        <v>20.514006342167082</v>
      </c>
      <c r="AA325" s="4">
        <v>76.149928889697449</v>
      </c>
      <c r="AB325" s="4">
        <v>7.051839639597179</v>
      </c>
      <c r="AC325" s="3">
        <v>6364.6</v>
      </c>
      <c r="AD325" t="str">
        <f>IF(I325="","",IF(I325&lt;=0,"No rainfall",IF(I325&lt;=0.49,"Trace (Intermittent) rainfall",IF(I325&lt;=0.99,"Light rainfall",IF(I325&lt;=3,"Moderate rainfall",IF(I325&lt;=6,"Heavy rainfall",IF(I325&lt;=12,"Intense rainfall",IF(I325&lt;=20,"Torrential rainfall",IF(I325&lt;=32,"Deluge rainfall","Extreme rainfall")))))))))</f>
        <v>Moderate rainfall</v>
      </c>
      <c r="AE325" t="str">
        <f>IF(AND(I325&gt;=0,I325&lt;=0.99),"Non-Rainy",IF(AND(I325&gt;=1,I325&lt;=32),"Rainy",IF(I325 &gt;32, "Storm", " ")))</f>
        <v>Rainy</v>
      </c>
      <c r="AF325" t="str">
        <f>IF(AB325 &lt; 29, "No discomfort",
    IF(AND(AB325 &gt;= 30, AB325 &lt;= 39), "Some discomfort",
        IF(AND(AB325 &gt;= 40, AB325 &lt;= 45), "Great discomfort",
            IF(AB325 &gt; 45, "Dangerous",
                IF(AB325 &gt; 54, "Heat Stroke Imminent", "")
            ))))</f>
        <v>No discomfort</v>
      </c>
    </row>
    <row r="326" spans="1:32" x14ac:dyDescent="0.3">
      <c r="A326">
        <v>1</v>
      </c>
      <c r="B326" s="1">
        <v>44620</v>
      </c>
      <c r="C326" s="1" t="str">
        <f t="shared" si="8"/>
        <v>Monday</v>
      </c>
      <c r="D326" s="1" t="str">
        <f t="shared" si="9"/>
        <v>Feb</v>
      </c>
      <c r="E326">
        <v>10.1</v>
      </c>
      <c r="F326">
        <v>-1.3</v>
      </c>
      <c r="G326" s="19">
        <v>6.7222222222222232</v>
      </c>
      <c r="H326">
        <v>4.5</v>
      </c>
      <c r="I326">
        <v>0.8</v>
      </c>
      <c r="J326">
        <v>1006.8</v>
      </c>
      <c r="K326">
        <v>5</v>
      </c>
      <c r="L326">
        <v>14</v>
      </c>
      <c r="M326">
        <v>170</v>
      </c>
      <c r="N326">
        <v>22</v>
      </c>
      <c r="O326">
        <v>7.2060000000000004</v>
      </c>
      <c r="P326">
        <v>0.6</v>
      </c>
      <c r="Q326">
        <v>0.8</v>
      </c>
      <c r="R326">
        <v>0.4</v>
      </c>
      <c r="S326">
        <v>0.4</v>
      </c>
      <c r="T326">
        <v>-7.9</v>
      </c>
      <c r="U326">
        <v>0.5</v>
      </c>
      <c r="V326">
        <v>495</v>
      </c>
      <c r="W326" s="4">
        <v>4.7222222222222223</v>
      </c>
      <c r="X326" s="4">
        <v>9.8235240398096586</v>
      </c>
      <c r="Y326" s="4">
        <v>8.5525087667420028</v>
      </c>
      <c r="Z326" s="4">
        <v>18.755179678825439</v>
      </c>
      <c r="AA326" s="4">
        <v>87.061514097009493</v>
      </c>
      <c r="AB326" s="4">
        <v>5.9183563855065469</v>
      </c>
      <c r="AC326" s="3">
        <v>3411.75</v>
      </c>
      <c r="AD326" t="str">
        <f>IF(I326="","",IF(I326&lt;=0,"No rainfall",IF(I326&lt;=0.49,"Trace (Intermittent) rainfall",IF(I326&lt;=0.99,"Light rainfall",IF(I326&lt;=3,"Moderate rainfall",IF(I326&lt;=6,"Heavy rainfall",IF(I326&lt;=12,"Intense rainfall",IF(I326&lt;=20,"Torrential rainfall",IF(I326&lt;=32,"Deluge rainfall","Extreme rainfall")))))))))</f>
        <v>Light rainfall</v>
      </c>
      <c r="AE326" t="str">
        <f>IF(AND(I326&gt;=0,I326&lt;=0.99),"Non-Rainy",IF(AND(I326&gt;=1,I326&lt;=32),"Rainy",IF(I326 &gt;32, "Storm", " ")))</f>
        <v>Non-Rainy</v>
      </c>
      <c r="AF326" t="str">
        <f>IF(AB326 &lt; 29, "No discomfort",
    IF(AND(AB326 &gt;= 30, AB326 &lt;= 39), "Some discomfort",
        IF(AND(AB326 &gt;= 40, AB326 &lt;= 45), "Great discomfort",
            IF(AB326 &gt; 45, "Dangerous",
                IF(AB326 &gt; 54, "Heat Stroke Imminent", "")
            ))))</f>
        <v>No discomfort</v>
      </c>
    </row>
    <row r="327" spans="1:32" x14ac:dyDescent="0.3">
      <c r="A327">
        <v>1</v>
      </c>
      <c r="B327" s="1">
        <v>44621</v>
      </c>
      <c r="C327" s="1" t="str">
        <f t="shared" si="8"/>
        <v>Tuesday</v>
      </c>
      <c r="D327" s="1" t="str">
        <f t="shared" si="9"/>
        <v>Mar</v>
      </c>
      <c r="E327">
        <v>8.9</v>
      </c>
      <c r="F327">
        <v>-4.2</v>
      </c>
      <c r="G327" s="19">
        <v>2.6666666666666652</v>
      </c>
      <c r="H327">
        <v>-8.6999999999999993</v>
      </c>
      <c r="I327">
        <v>0</v>
      </c>
      <c r="J327">
        <v>1014.1</v>
      </c>
      <c r="K327">
        <v>4.0999999999999996</v>
      </c>
      <c r="L327">
        <v>10</v>
      </c>
      <c r="M327">
        <v>80</v>
      </c>
      <c r="N327">
        <v>18</v>
      </c>
      <c r="O327">
        <v>5.1319999999999997</v>
      </c>
      <c r="P327">
        <v>0.8</v>
      </c>
      <c r="Q327">
        <v>1.2</v>
      </c>
      <c r="R327">
        <v>1.2</v>
      </c>
      <c r="S327">
        <v>1.2</v>
      </c>
      <c r="T327">
        <v>-6.7</v>
      </c>
      <c r="U327">
        <v>8.5</v>
      </c>
      <c r="V327">
        <v>1134</v>
      </c>
      <c r="W327" s="4">
        <v>0.27777777777777779</v>
      </c>
      <c r="X327" s="4">
        <v>7.399540870563146</v>
      </c>
      <c r="Y327" s="4">
        <v>6.2338002116412685</v>
      </c>
      <c r="Z327" s="4">
        <v>14.188063980339608</v>
      </c>
      <c r="AA327" s="4">
        <v>84.245770388816595</v>
      </c>
      <c r="AB327" s="4">
        <v>0.57234248886552574</v>
      </c>
      <c r="AC327" s="3">
        <v>3813.2</v>
      </c>
      <c r="AD327" t="str">
        <f>IF(I327="","",IF(I327&lt;=0,"No rainfall",IF(I327&lt;=0.49,"Trace (Intermittent) rainfall",IF(I327&lt;=0.99,"Light rainfall",IF(I327&lt;=3,"Moderate rainfall",IF(I327&lt;=6,"Heavy rainfall",IF(I327&lt;=12,"Intense rainfall",IF(I327&lt;=20,"Torrential rainfall",IF(I327&lt;=32,"Deluge rainfall","Extreme rainfall")))))))))</f>
        <v>No rainfall</v>
      </c>
      <c r="AE327" t="str">
        <f>IF(AND(I327&gt;=0,I327&lt;=0.99),"Non-Rainy",IF(AND(I327&gt;=1,I327&lt;=32),"Rainy",IF(I327 &gt;32, "Storm", " ")))</f>
        <v>Non-Rainy</v>
      </c>
      <c r="AF327" t="str">
        <f>IF(AB327 &lt; 29, "No discomfort",
    IF(AND(AB327 &gt;= 30, AB327 &lt;= 39), "Some discomfort",
        IF(AND(AB327 &gt;= 40, AB327 &lt;= 45), "Great discomfort",
            IF(AB327 &gt; 45, "Dangerous",
                IF(AB327 &gt; 54, "Heat Stroke Imminent", "")
            ))))</f>
        <v>No discomfort</v>
      </c>
    </row>
    <row r="328" spans="1:32" x14ac:dyDescent="0.3">
      <c r="A328">
        <v>1</v>
      </c>
      <c r="B328" s="1">
        <v>44622</v>
      </c>
      <c r="C328" s="1" t="str">
        <f t="shared" si="8"/>
        <v>Wednesday</v>
      </c>
      <c r="D328" s="1" t="str">
        <f t="shared" si="9"/>
        <v>Mar</v>
      </c>
      <c r="E328">
        <v>9.6</v>
      </c>
      <c r="F328">
        <v>2.9</v>
      </c>
      <c r="G328" s="19">
        <v>7.3888888888888875</v>
      </c>
      <c r="H328">
        <v>-2.1</v>
      </c>
      <c r="I328">
        <v>1.5</v>
      </c>
      <c r="J328">
        <v>1002.4</v>
      </c>
      <c r="K328">
        <v>8.3000000000000007</v>
      </c>
      <c r="L328">
        <v>13</v>
      </c>
      <c r="M328">
        <v>140</v>
      </c>
      <c r="N328">
        <v>23</v>
      </c>
      <c r="O328">
        <v>6.0339999999999998</v>
      </c>
      <c r="P328">
        <v>0.5</v>
      </c>
      <c r="Q328">
        <v>0.8</v>
      </c>
      <c r="R328">
        <v>0.2</v>
      </c>
      <c r="S328">
        <v>0.2</v>
      </c>
      <c r="T328">
        <v>-7.3</v>
      </c>
      <c r="U328">
        <v>0.4</v>
      </c>
      <c r="V328">
        <v>166</v>
      </c>
      <c r="W328" s="4">
        <v>6.2222222222222241</v>
      </c>
      <c r="X328" s="4">
        <v>10.282696131225279</v>
      </c>
      <c r="Y328" s="4">
        <v>9.4910962121780251</v>
      </c>
      <c r="Z328" s="4">
        <v>19.617398465012197</v>
      </c>
      <c r="AA328" s="4">
        <v>92.301630730451947</v>
      </c>
      <c r="AB328" s="4">
        <v>7.1093589865439926</v>
      </c>
      <c r="AC328" s="3">
        <v>3865.86</v>
      </c>
      <c r="AD328" t="str">
        <f>IF(I328="","",IF(I328&lt;=0,"No rainfall",IF(I328&lt;=0.49,"Trace (Intermittent) rainfall",IF(I328&lt;=0.99,"Light rainfall",IF(I328&lt;=3,"Moderate rainfall",IF(I328&lt;=6,"Heavy rainfall",IF(I328&lt;=12,"Intense rainfall",IF(I328&lt;=20,"Torrential rainfall",IF(I328&lt;=32,"Deluge rainfall","Extreme rainfall")))))))))</f>
        <v>Moderate rainfall</v>
      </c>
      <c r="AE328" t="str">
        <f>IF(AND(I328&gt;=0,I328&lt;=0.99),"Non-Rainy",IF(AND(I328&gt;=1,I328&lt;=32),"Rainy",IF(I328 &gt;32, "Storm", " ")))</f>
        <v>Rainy</v>
      </c>
      <c r="AF328" t="str">
        <f>IF(AB328 &lt; 29, "No discomfort",
    IF(AND(AB328 &gt;= 30, AB328 &lt;= 39), "Some discomfort",
        IF(AND(AB328 &gt;= 40, AB328 &lt;= 45), "Great discomfort",
            IF(AB328 &gt; 45, "Dangerous",
                IF(AB328 &gt; 54, "Heat Stroke Imminent", "")
            ))))</f>
        <v>No discomfort</v>
      </c>
    </row>
    <row r="329" spans="1:32" x14ac:dyDescent="0.3">
      <c r="A329">
        <v>1</v>
      </c>
      <c r="B329" s="1">
        <v>44623</v>
      </c>
      <c r="C329" s="1" t="str">
        <f t="shared" si="8"/>
        <v>Thursday</v>
      </c>
      <c r="D329" s="1" t="str">
        <f t="shared" si="9"/>
        <v>Mar</v>
      </c>
      <c r="E329">
        <v>11</v>
      </c>
      <c r="F329">
        <v>0.7</v>
      </c>
      <c r="G329" s="19">
        <v>6.7222222222222232</v>
      </c>
      <c r="H329">
        <v>-4.5</v>
      </c>
      <c r="I329">
        <v>0</v>
      </c>
      <c r="J329">
        <v>1001.9</v>
      </c>
      <c r="K329">
        <v>4.3</v>
      </c>
      <c r="L329">
        <v>12</v>
      </c>
      <c r="M329">
        <v>210</v>
      </c>
      <c r="N329">
        <v>19</v>
      </c>
      <c r="O329">
        <v>6.99</v>
      </c>
      <c r="P329">
        <v>0.8</v>
      </c>
      <c r="Q329">
        <v>1.2</v>
      </c>
      <c r="R329">
        <v>1.1000000000000001</v>
      </c>
      <c r="S329">
        <v>1.1000000000000001</v>
      </c>
      <c r="T329">
        <v>-6.1</v>
      </c>
      <c r="U329">
        <v>7</v>
      </c>
      <c r="V329">
        <v>915</v>
      </c>
      <c r="W329" s="4">
        <v>3.2777777777777768</v>
      </c>
      <c r="X329" s="4">
        <v>9.8235240398096586</v>
      </c>
      <c r="Y329" s="4">
        <v>7.7270460364957918</v>
      </c>
      <c r="Z329" s="4">
        <v>18.755179678825439</v>
      </c>
      <c r="AA329" s="4">
        <v>78.658595481438979</v>
      </c>
      <c r="AB329" s="4">
        <v>5.4581473367527416</v>
      </c>
      <c r="AC329" s="3">
        <v>4538.42</v>
      </c>
      <c r="AD329" t="str">
        <f>IF(I329="","",IF(I329&lt;=0,"No rainfall",IF(I329&lt;=0.49,"Trace (Intermittent) rainfall",IF(I329&lt;=0.99,"Light rainfall",IF(I329&lt;=3,"Moderate rainfall",IF(I329&lt;=6,"Heavy rainfall",IF(I329&lt;=12,"Intense rainfall",IF(I329&lt;=20,"Torrential rainfall",IF(I329&lt;=32,"Deluge rainfall","Extreme rainfall")))))))))</f>
        <v>No rainfall</v>
      </c>
      <c r="AE329" t="str">
        <f>IF(AND(I329&gt;=0,I329&lt;=0.99),"Non-Rainy",IF(AND(I329&gt;=1,I329&lt;=32),"Rainy",IF(I329 &gt;32, "Storm", " ")))</f>
        <v>Non-Rainy</v>
      </c>
      <c r="AF329" t="str">
        <f>IF(AB329 &lt; 29, "No discomfort",
    IF(AND(AB329 &gt;= 30, AB329 &lt;= 39), "Some discomfort",
        IF(AND(AB329 &gt;= 40, AB329 &lt;= 45), "Great discomfort",
            IF(AB329 &gt; 45, "Dangerous",
                IF(AB329 &gt; 54, "Heat Stroke Imminent", "")
            ))))</f>
        <v>No discomfort</v>
      </c>
    </row>
    <row r="330" spans="1:32" x14ac:dyDescent="0.3">
      <c r="A330">
        <v>1</v>
      </c>
      <c r="B330" s="1">
        <v>44624</v>
      </c>
      <c r="C330" s="1" t="str">
        <f t="shared" si="8"/>
        <v>Friday</v>
      </c>
      <c r="D330" s="1" t="str">
        <f t="shared" si="9"/>
        <v>Mar</v>
      </c>
      <c r="E330">
        <v>9.1999999999999993</v>
      </c>
      <c r="F330">
        <v>-0.7</v>
      </c>
      <c r="G330" s="19">
        <v>3.2777777777777768</v>
      </c>
      <c r="H330">
        <v>-6.4</v>
      </c>
      <c r="I330">
        <v>0</v>
      </c>
      <c r="J330">
        <v>1012.1</v>
      </c>
      <c r="K330">
        <v>4.3</v>
      </c>
      <c r="L330">
        <v>8</v>
      </c>
      <c r="M330">
        <v>0</v>
      </c>
      <c r="N330">
        <v>13</v>
      </c>
      <c r="O330">
        <v>6.0519999999999996</v>
      </c>
      <c r="P330">
        <v>0.9</v>
      </c>
      <c r="Q330">
        <v>1.4</v>
      </c>
      <c r="R330">
        <v>2</v>
      </c>
      <c r="S330">
        <v>2</v>
      </c>
      <c r="T330">
        <v>-4.9000000000000004</v>
      </c>
      <c r="U330">
        <v>9.3000000000000007</v>
      </c>
      <c r="V330">
        <v>1123</v>
      </c>
      <c r="W330" s="4">
        <v>0.11111111111111269</v>
      </c>
      <c r="X330" s="4">
        <v>7.7270460364957918</v>
      </c>
      <c r="Y330" s="4">
        <v>6.1588941796198506</v>
      </c>
      <c r="Z330" s="4">
        <v>14.806758925856139</v>
      </c>
      <c r="AA330" s="4">
        <v>79.705674723958325</v>
      </c>
      <c r="AB330" s="4">
        <v>1.1418829494853591</v>
      </c>
      <c r="AC330" s="3">
        <v>6935.48</v>
      </c>
      <c r="AD330" t="str">
        <f>IF(I330="","",IF(I330&lt;=0,"No rainfall",IF(I330&lt;=0.49,"Trace (Intermittent) rainfall",IF(I330&lt;=0.99,"Light rainfall",IF(I330&lt;=3,"Moderate rainfall",IF(I330&lt;=6,"Heavy rainfall",IF(I330&lt;=12,"Intense rainfall",IF(I330&lt;=20,"Torrential rainfall",IF(I330&lt;=32,"Deluge rainfall","Extreme rainfall")))))))))</f>
        <v>No rainfall</v>
      </c>
      <c r="AE330" t="str">
        <f>IF(AND(I330&gt;=0,I330&lt;=0.99),"Non-Rainy",IF(AND(I330&gt;=1,I330&lt;=32),"Rainy",IF(I330 &gt;32, "Storm", " ")))</f>
        <v>Non-Rainy</v>
      </c>
      <c r="AF330" t="str">
        <f>IF(AB330 &lt; 29, "No discomfort",
    IF(AND(AB330 &gt;= 30, AB330 &lt;= 39), "Some discomfort",
        IF(AND(AB330 &gt;= 40, AB330 &lt;= 45), "Great discomfort",
            IF(AB330 &gt; 45, "Dangerous",
                IF(AB330 &gt; 54, "Heat Stroke Imminent", "")
            ))))</f>
        <v>No discomfort</v>
      </c>
    </row>
    <row r="331" spans="1:32" x14ac:dyDescent="0.3">
      <c r="A331">
        <v>1</v>
      </c>
      <c r="B331" s="1">
        <v>44625</v>
      </c>
      <c r="C331" s="1" t="str">
        <f t="shared" si="8"/>
        <v>Saturday</v>
      </c>
      <c r="D331" s="1" t="str">
        <f t="shared" si="9"/>
        <v>Mar</v>
      </c>
      <c r="E331">
        <v>8.9</v>
      </c>
      <c r="F331">
        <v>-2.4</v>
      </c>
      <c r="G331" s="19">
        <v>1.9444444444444444</v>
      </c>
      <c r="H331">
        <v>-8.8000000000000007</v>
      </c>
      <c r="I331">
        <v>0</v>
      </c>
      <c r="J331">
        <v>1018.5</v>
      </c>
      <c r="K331">
        <v>3.7</v>
      </c>
      <c r="L331">
        <v>9</v>
      </c>
      <c r="M331">
        <v>0</v>
      </c>
      <c r="N331">
        <v>15</v>
      </c>
      <c r="O331">
        <v>5.3579999999999997</v>
      </c>
      <c r="P331">
        <v>1</v>
      </c>
      <c r="Q331">
        <v>1.4</v>
      </c>
      <c r="R331">
        <v>2.9</v>
      </c>
      <c r="S331">
        <v>2.9</v>
      </c>
      <c r="T331">
        <v>-3.7</v>
      </c>
      <c r="U331">
        <v>9.6999999999999993</v>
      </c>
      <c r="V331">
        <v>1235</v>
      </c>
      <c r="W331" s="4">
        <v>-1.2222222222222219</v>
      </c>
      <c r="X331" s="4">
        <v>7.0283374271997499</v>
      </c>
      <c r="Y331" s="4">
        <v>5.5877276270133027</v>
      </c>
      <c r="Z331" s="4">
        <v>13.48614706268256</v>
      </c>
      <c r="AA331" s="4">
        <v>79.502836693479324</v>
      </c>
      <c r="AB331" s="4">
        <v>-0.50818851617993999</v>
      </c>
      <c r="AC331" s="3">
        <v>8508.27</v>
      </c>
      <c r="AD331" t="str">
        <f>IF(I331="","",IF(I331&lt;=0,"No rainfall",IF(I331&lt;=0.49,"Trace (Intermittent) rainfall",IF(I331&lt;=0.99,"Light rainfall",IF(I331&lt;=3,"Moderate rainfall",IF(I331&lt;=6,"Heavy rainfall",IF(I331&lt;=12,"Intense rainfall",IF(I331&lt;=20,"Torrential rainfall",IF(I331&lt;=32,"Deluge rainfall","Extreme rainfall")))))))))</f>
        <v>No rainfall</v>
      </c>
      <c r="AE331" t="str">
        <f>IF(AND(I331&gt;=0,I331&lt;=0.99),"Non-Rainy",IF(AND(I331&gt;=1,I331&lt;=32),"Rainy",IF(I331 &gt;32, "Storm", " ")))</f>
        <v>Non-Rainy</v>
      </c>
      <c r="AF331" t="str">
        <f>IF(AB331 &lt; 29, "No discomfort",
    IF(AND(AB331 &gt;= 30, AB331 &lt;= 39), "Some discomfort",
        IF(AND(AB331 &gt;= 40, AB331 &lt;= 45), "Great discomfort",
            IF(AB331 &gt; 45, "Dangerous",
                IF(AB331 &gt; 54, "Heat Stroke Imminent", "")
            ))))</f>
        <v>No discomfort</v>
      </c>
    </row>
    <row r="332" spans="1:32" x14ac:dyDescent="0.3">
      <c r="A332">
        <v>1</v>
      </c>
      <c r="B332" s="1">
        <v>44626</v>
      </c>
      <c r="C332" s="1" t="str">
        <f t="shared" si="8"/>
        <v>Sunday</v>
      </c>
      <c r="D332" s="1" t="str">
        <f t="shared" si="9"/>
        <v>Mar</v>
      </c>
      <c r="E332">
        <v>9.4</v>
      </c>
      <c r="F332">
        <v>-4.9000000000000004</v>
      </c>
      <c r="G332" s="19">
        <v>2.2222222222222223</v>
      </c>
      <c r="H332">
        <v>-10.1</v>
      </c>
      <c r="I332">
        <v>0</v>
      </c>
      <c r="J332">
        <v>1019</v>
      </c>
      <c r="K332">
        <v>4</v>
      </c>
      <c r="L332">
        <v>10</v>
      </c>
      <c r="M332">
        <v>90</v>
      </c>
      <c r="N332">
        <v>16</v>
      </c>
      <c r="O332">
        <v>4.9050000000000002</v>
      </c>
      <c r="P332">
        <v>1</v>
      </c>
      <c r="Q332">
        <v>1.4</v>
      </c>
      <c r="R332">
        <v>3.9</v>
      </c>
      <c r="S332">
        <v>3.9</v>
      </c>
      <c r="T332">
        <v>-2.5</v>
      </c>
      <c r="U332">
        <v>8.5</v>
      </c>
      <c r="V332">
        <v>1210</v>
      </c>
      <c r="W332" s="4">
        <v>-1.0555555555555547</v>
      </c>
      <c r="X332" s="4">
        <v>7.1691145127521008</v>
      </c>
      <c r="Y332" s="4">
        <v>5.6564599323844513</v>
      </c>
      <c r="Z332" s="4">
        <v>13.752431090447528</v>
      </c>
      <c r="AA332" s="4">
        <v>78.900398679962407</v>
      </c>
      <c r="AB332" s="4">
        <v>-0.19231814030580896</v>
      </c>
      <c r="AC332" s="3">
        <v>6315.24</v>
      </c>
      <c r="AD332" t="str">
        <f>IF(I332="","",IF(I332&lt;=0,"No rainfall",IF(I332&lt;=0.49,"Trace (Intermittent) rainfall",IF(I332&lt;=0.99,"Light rainfall",IF(I332&lt;=3,"Moderate rainfall",IF(I332&lt;=6,"Heavy rainfall",IF(I332&lt;=12,"Intense rainfall",IF(I332&lt;=20,"Torrential rainfall",IF(I332&lt;=32,"Deluge rainfall","Extreme rainfall")))))))))</f>
        <v>No rainfall</v>
      </c>
      <c r="AE332" t="str">
        <f>IF(AND(I332&gt;=0,I332&lt;=0.99),"Non-Rainy",IF(AND(I332&gt;=1,I332&lt;=32),"Rainy",IF(I332 &gt;32, "Storm", " ")))</f>
        <v>Non-Rainy</v>
      </c>
      <c r="AF332" t="str">
        <f>IF(AB332 &lt; 29, "No discomfort",
    IF(AND(AB332 &gt;= 30, AB332 &lt;= 39), "Some discomfort",
        IF(AND(AB332 &gt;= 40, AB332 &lt;= 45), "Great discomfort",
            IF(AB332 &gt; 45, "Dangerous",
                IF(AB332 &gt; 54, "Heat Stroke Imminent", "")
            ))))</f>
        <v>No discomfort</v>
      </c>
    </row>
    <row r="333" spans="1:32" x14ac:dyDescent="0.3">
      <c r="A333">
        <v>1</v>
      </c>
      <c r="B333" s="1">
        <v>44627</v>
      </c>
      <c r="C333" s="1" t="str">
        <f t="shared" ref="C333:C396" si="10">TEXT(B333, "dddd")</f>
        <v>Monday</v>
      </c>
      <c r="D333" s="1" t="str">
        <f t="shared" ref="D333:D396" si="11">TEXT(B333, "mmm")</f>
        <v>Mar</v>
      </c>
      <c r="E333">
        <v>5.5</v>
      </c>
      <c r="F333">
        <v>0.7</v>
      </c>
      <c r="G333" s="19">
        <v>4.6666666666666661</v>
      </c>
      <c r="H333">
        <v>-7.4</v>
      </c>
      <c r="I333">
        <v>0</v>
      </c>
      <c r="J333">
        <v>1006.9</v>
      </c>
      <c r="K333">
        <v>8.5</v>
      </c>
      <c r="L333">
        <v>17</v>
      </c>
      <c r="M333">
        <v>140</v>
      </c>
      <c r="N333">
        <v>26</v>
      </c>
      <c r="O333">
        <v>4.5369999999999999</v>
      </c>
      <c r="P333">
        <v>1</v>
      </c>
      <c r="Q333">
        <v>1.4</v>
      </c>
      <c r="R333">
        <v>4.9000000000000004</v>
      </c>
      <c r="S333">
        <v>4.9000000000000004</v>
      </c>
      <c r="T333">
        <v>-1.3</v>
      </c>
      <c r="U333">
        <v>8.6</v>
      </c>
      <c r="V333">
        <v>682</v>
      </c>
      <c r="W333" s="4">
        <v>-1.1111111111111112</v>
      </c>
      <c r="X333" s="4">
        <v>8.5193774057615119</v>
      </c>
      <c r="Y333" s="4">
        <v>5.63346651688253</v>
      </c>
      <c r="Z333" s="4">
        <v>16.301375749831177</v>
      </c>
      <c r="AA333" s="4">
        <v>66.125331096057693</v>
      </c>
      <c r="AB333" s="4">
        <v>2.2393822805814967</v>
      </c>
      <c r="AC333" s="3">
        <v>3478.5</v>
      </c>
      <c r="AD333" t="str">
        <f>IF(I333="","",IF(I333&lt;=0,"No rainfall",IF(I333&lt;=0.49,"Trace (Intermittent) rainfall",IF(I333&lt;=0.99,"Light rainfall",IF(I333&lt;=3,"Moderate rainfall",IF(I333&lt;=6,"Heavy rainfall",IF(I333&lt;=12,"Intense rainfall",IF(I333&lt;=20,"Torrential rainfall",IF(I333&lt;=32,"Deluge rainfall","Extreme rainfall")))))))))</f>
        <v>No rainfall</v>
      </c>
      <c r="AE333" t="str">
        <f>IF(AND(I333&gt;=0,I333&lt;=0.99),"Non-Rainy",IF(AND(I333&gt;=1,I333&lt;=32),"Rainy",IF(I333 &gt;32, "Storm", " ")))</f>
        <v>Non-Rainy</v>
      </c>
      <c r="AF333" t="str">
        <f>IF(AB333 &lt; 29, "No discomfort",
    IF(AND(AB333 &gt;= 30, AB333 &lt;= 39), "Some discomfort",
        IF(AND(AB333 &gt;= 40, AB333 &lt;= 45), "Great discomfort",
            IF(AB333 &gt; 45, "Dangerous",
                IF(AB333 &gt; 54, "Heat Stroke Imminent", "")
            ))))</f>
        <v>No discomfort</v>
      </c>
    </row>
    <row r="334" spans="1:32" x14ac:dyDescent="0.3">
      <c r="A334">
        <v>1</v>
      </c>
      <c r="B334" s="1">
        <v>44628</v>
      </c>
      <c r="C334" s="1" t="str">
        <f t="shared" si="10"/>
        <v>Tuesday</v>
      </c>
      <c r="D334" s="1" t="str">
        <f t="shared" si="11"/>
        <v>Mar</v>
      </c>
      <c r="E334">
        <v>9.1999999999999993</v>
      </c>
      <c r="F334">
        <v>2.7</v>
      </c>
      <c r="G334" s="19">
        <v>6.8333333333333321</v>
      </c>
      <c r="H334">
        <v>-2.2000000000000002</v>
      </c>
      <c r="I334">
        <v>4.8</v>
      </c>
      <c r="J334">
        <v>991.1</v>
      </c>
      <c r="K334">
        <v>12.7</v>
      </c>
      <c r="L334">
        <v>23</v>
      </c>
      <c r="M334">
        <v>130</v>
      </c>
      <c r="N334">
        <v>39</v>
      </c>
      <c r="O334">
        <v>5.0789999999999997</v>
      </c>
      <c r="P334">
        <v>1.2</v>
      </c>
      <c r="Q334">
        <v>1.6</v>
      </c>
      <c r="R334">
        <v>1.2</v>
      </c>
      <c r="S334">
        <v>1.2</v>
      </c>
      <c r="T334">
        <v>-4.9000000000000004</v>
      </c>
      <c r="U334">
        <v>3.1</v>
      </c>
      <c r="V334">
        <v>411</v>
      </c>
      <c r="W334" s="4">
        <v>2.0000000000000009</v>
      </c>
      <c r="X334" s="4">
        <v>9.8987746971215245</v>
      </c>
      <c r="Y334" s="4">
        <v>7.0562958847475272</v>
      </c>
      <c r="Z334" s="4">
        <v>18.896542553146972</v>
      </c>
      <c r="AA334" s="4">
        <v>71.284538750027664</v>
      </c>
      <c r="AB334" s="4">
        <v>5.1959566889552766</v>
      </c>
      <c r="AC334" s="3">
        <v>2754</v>
      </c>
      <c r="AD334" t="str">
        <f>IF(I334="","",IF(I334&lt;=0,"No rainfall",IF(I334&lt;=0.49,"Trace (Intermittent) rainfall",IF(I334&lt;=0.99,"Light rainfall",IF(I334&lt;=3,"Moderate rainfall",IF(I334&lt;=6,"Heavy rainfall",IF(I334&lt;=12,"Intense rainfall",IF(I334&lt;=20,"Torrential rainfall",IF(I334&lt;=32,"Deluge rainfall","Extreme rainfall")))))))))</f>
        <v>Heavy rainfall</v>
      </c>
      <c r="AE334" t="str">
        <f>IF(AND(I334&gt;=0,I334&lt;=0.99),"Non-Rainy",IF(AND(I334&gt;=1,I334&lt;=32),"Rainy",IF(I334 &gt;32, "Storm", " ")))</f>
        <v>Rainy</v>
      </c>
      <c r="AF334" t="str">
        <f>IF(AB334 &lt; 29, "No discomfort",
    IF(AND(AB334 &gt;= 30, AB334 &lt;= 39), "Some discomfort",
        IF(AND(AB334 &gt;= 40, AB334 &lt;= 45), "Great discomfort",
            IF(AB334 &gt; 45, "Dangerous",
                IF(AB334 &gt; 54, "Heat Stroke Imminent", "")
            ))))</f>
        <v>No discomfort</v>
      </c>
    </row>
    <row r="335" spans="1:32" x14ac:dyDescent="0.3">
      <c r="A335">
        <v>1</v>
      </c>
      <c r="B335" s="1">
        <v>44629</v>
      </c>
      <c r="C335" s="1" t="str">
        <f t="shared" si="10"/>
        <v>Wednesday</v>
      </c>
      <c r="D335" s="1" t="str">
        <f t="shared" si="11"/>
        <v>Mar</v>
      </c>
      <c r="E335">
        <v>9.6</v>
      </c>
      <c r="F335">
        <v>0.8</v>
      </c>
      <c r="G335" s="19">
        <v>6.7222222222222232</v>
      </c>
      <c r="H335">
        <v>2.8</v>
      </c>
      <c r="I335">
        <v>12</v>
      </c>
      <c r="J335">
        <v>992.1</v>
      </c>
      <c r="K335">
        <v>8.4</v>
      </c>
      <c r="L335">
        <v>21</v>
      </c>
      <c r="M335">
        <v>150</v>
      </c>
      <c r="N335">
        <v>37</v>
      </c>
      <c r="O335">
        <v>5.891</v>
      </c>
      <c r="P335">
        <v>0.7</v>
      </c>
      <c r="Q335">
        <v>0.9</v>
      </c>
      <c r="R335">
        <v>0</v>
      </c>
      <c r="S335">
        <v>-10</v>
      </c>
      <c r="T335">
        <v>-10</v>
      </c>
      <c r="U335">
        <v>0</v>
      </c>
      <c r="V335">
        <v>238</v>
      </c>
      <c r="W335" s="4">
        <v>4.5000000000000009</v>
      </c>
      <c r="X335" s="4">
        <v>9.8235240398096586</v>
      </c>
      <c r="Y335" s="4">
        <v>8.4206614521555938</v>
      </c>
      <c r="Z335" s="4">
        <v>18.755179678825439</v>
      </c>
      <c r="AA335" s="4">
        <v>85.719355070858597</v>
      </c>
      <c r="AB335" s="4">
        <v>5.8447904109204911</v>
      </c>
      <c r="AC335" s="3">
        <v>3324.65</v>
      </c>
      <c r="AD335" t="str">
        <f>IF(I335="","",IF(I335&lt;=0,"No rainfall",IF(I335&lt;=0.49,"Trace (Intermittent) rainfall",IF(I335&lt;=0.99,"Light rainfall",IF(I335&lt;=3,"Moderate rainfall",IF(I335&lt;=6,"Heavy rainfall",IF(I335&lt;=12,"Intense rainfall",IF(I335&lt;=20,"Torrential rainfall",IF(I335&lt;=32,"Deluge rainfall","Extreme rainfall")))))))))</f>
        <v>Intense rainfall</v>
      </c>
      <c r="AE335" t="str">
        <f>IF(AND(I335&gt;=0,I335&lt;=0.99),"Non-Rainy",IF(AND(I335&gt;=1,I335&lt;=32),"Rainy",IF(I335 &gt;32, "Storm", " ")))</f>
        <v>Rainy</v>
      </c>
      <c r="AF335" t="str">
        <f>IF(AB335 &lt; 29, "No discomfort",
    IF(AND(AB335 &gt;= 30, AB335 &lt;= 39), "Some discomfort",
        IF(AND(AB335 &gt;= 40, AB335 &lt;= 45), "Great discomfort",
            IF(AB335 &gt; 45, "Dangerous",
                IF(AB335 &gt; 54, "Heat Stroke Imminent", "")
            ))))</f>
        <v>No discomfort</v>
      </c>
    </row>
    <row r="336" spans="1:32" x14ac:dyDescent="0.3">
      <c r="A336">
        <v>1</v>
      </c>
      <c r="B336" s="1">
        <v>44630</v>
      </c>
      <c r="C336" s="1" t="str">
        <f t="shared" si="10"/>
        <v>Thursday</v>
      </c>
      <c r="D336" s="1" t="str">
        <f t="shared" si="11"/>
        <v>Mar</v>
      </c>
      <c r="E336">
        <v>10.5</v>
      </c>
      <c r="F336">
        <v>-1.3</v>
      </c>
      <c r="G336" s="19">
        <v>6.3888888888888893</v>
      </c>
      <c r="H336">
        <v>-4.9000000000000004</v>
      </c>
      <c r="I336">
        <v>0</v>
      </c>
      <c r="J336">
        <v>993</v>
      </c>
      <c r="K336">
        <v>8.9</v>
      </c>
      <c r="L336">
        <v>18</v>
      </c>
      <c r="M336">
        <v>170</v>
      </c>
      <c r="N336">
        <v>28</v>
      </c>
      <c r="O336">
        <v>5.6150000000000002</v>
      </c>
      <c r="P336">
        <v>1.3</v>
      </c>
      <c r="Q336">
        <v>1.9</v>
      </c>
      <c r="R336">
        <v>1.3</v>
      </c>
      <c r="S336">
        <v>1.3</v>
      </c>
      <c r="T336">
        <v>-8.1999999999999993</v>
      </c>
      <c r="U336">
        <v>7.7</v>
      </c>
      <c r="V336">
        <v>1070</v>
      </c>
      <c r="W336" s="4">
        <v>2.4444444444444438</v>
      </c>
      <c r="X336" s="4">
        <v>9.6007868333605249</v>
      </c>
      <c r="Y336" s="4">
        <v>7.283523106258488</v>
      </c>
      <c r="Z336" s="4">
        <v>18.336615198941384</v>
      </c>
      <c r="AA336" s="4">
        <v>75.863814421438065</v>
      </c>
      <c r="AB336" s="4">
        <v>4.8779081191003346</v>
      </c>
      <c r="AC336" s="3">
        <v>4308.8599999999997</v>
      </c>
      <c r="AD336" t="str">
        <f>IF(I336="","",IF(I336&lt;=0,"No rainfall",IF(I336&lt;=0.49,"Trace (Intermittent) rainfall",IF(I336&lt;=0.99,"Light rainfall",IF(I336&lt;=3,"Moderate rainfall",IF(I336&lt;=6,"Heavy rainfall",IF(I336&lt;=12,"Intense rainfall",IF(I336&lt;=20,"Torrential rainfall",IF(I336&lt;=32,"Deluge rainfall","Extreme rainfall")))))))))</f>
        <v>No rainfall</v>
      </c>
      <c r="AE336" t="str">
        <f>IF(AND(I336&gt;=0,I336&lt;=0.99),"Non-Rainy",IF(AND(I336&gt;=1,I336&lt;=32),"Rainy",IF(I336 &gt;32, "Storm", " ")))</f>
        <v>Non-Rainy</v>
      </c>
      <c r="AF336" t="str">
        <f>IF(AB336 &lt; 29, "No discomfort",
    IF(AND(AB336 &gt;= 30, AB336 &lt;= 39), "Some discomfort",
        IF(AND(AB336 &gt;= 40, AB336 &lt;= 45), "Great discomfort",
            IF(AB336 &gt; 45, "Dangerous",
                IF(AB336 &gt; 54, "Heat Stroke Imminent", "")
            ))))</f>
        <v>No discomfort</v>
      </c>
    </row>
    <row r="337" spans="1:32" x14ac:dyDescent="0.3">
      <c r="A337">
        <v>1</v>
      </c>
      <c r="B337" s="1">
        <v>44631</v>
      </c>
      <c r="C337" s="1" t="str">
        <f t="shared" si="10"/>
        <v>Friday</v>
      </c>
      <c r="D337" s="1" t="str">
        <f t="shared" si="11"/>
        <v>Mar</v>
      </c>
      <c r="E337">
        <v>10.6</v>
      </c>
      <c r="F337">
        <v>5.6</v>
      </c>
      <c r="G337" s="19">
        <v>8.0555555555555554</v>
      </c>
      <c r="H337">
        <v>4.3</v>
      </c>
      <c r="I337">
        <v>9.1999999999999993</v>
      </c>
      <c r="J337">
        <v>982.8</v>
      </c>
      <c r="K337">
        <v>8.1</v>
      </c>
      <c r="L337">
        <v>16</v>
      </c>
      <c r="M337">
        <v>120</v>
      </c>
      <c r="N337">
        <v>27</v>
      </c>
      <c r="O337">
        <v>6.9219999999999997</v>
      </c>
      <c r="P337">
        <v>0.9</v>
      </c>
      <c r="Q337">
        <v>1.2</v>
      </c>
      <c r="R337">
        <v>0</v>
      </c>
      <c r="S337">
        <v>-7.1</v>
      </c>
      <c r="T337">
        <v>-10</v>
      </c>
      <c r="U337">
        <v>1.7</v>
      </c>
      <c r="V337">
        <v>378</v>
      </c>
      <c r="W337" s="4">
        <v>6.1111111111111107</v>
      </c>
      <c r="X337" s="4">
        <v>10.760663545271443</v>
      </c>
      <c r="Y337" s="4">
        <v>9.4185840551983819</v>
      </c>
      <c r="Z337" s="4">
        <v>20.514006342167082</v>
      </c>
      <c r="AA337" s="4">
        <v>87.527911411533623</v>
      </c>
      <c r="AB337" s="4">
        <v>7.7354776214197587</v>
      </c>
      <c r="AC337" s="3">
        <v>8198.06</v>
      </c>
      <c r="AD337" t="str">
        <f>IF(I337="","",IF(I337&lt;=0,"No rainfall",IF(I337&lt;=0.49,"Trace (Intermittent) rainfall",IF(I337&lt;=0.99,"Light rainfall",IF(I337&lt;=3,"Moderate rainfall",IF(I337&lt;=6,"Heavy rainfall",IF(I337&lt;=12,"Intense rainfall",IF(I337&lt;=20,"Torrential rainfall",IF(I337&lt;=32,"Deluge rainfall","Extreme rainfall")))))))))</f>
        <v>Intense rainfall</v>
      </c>
      <c r="AE337" t="str">
        <f>IF(AND(I337&gt;=0,I337&lt;=0.99),"Non-Rainy",IF(AND(I337&gt;=1,I337&lt;=32),"Rainy",IF(I337 &gt;32, "Storm", " ")))</f>
        <v>Rainy</v>
      </c>
      <c r="AF337" t="str">
        <f>IF(AB337 &lt; 29, "No discomfort",
    IF(AND(AB337 &gt;= 30, AB337 &lt;= 39), "Some discomfort",
        IF(AND(AB337 &gt;= 40, AB337 &lt;= 45), "Great discomfort",
            IF(AB337 &gt; 45, "Dangerous",
                IF(AB337 &gt; 54, "Heat Stroke Imminent", "")
            ))))</f>
        <v>No discomfort</v>
      </c>
    </row>
    <row r="338" spans="1:32" x14ac:dyDescent="0.3">
      <c r="A338">
        <v>1</v>
      </c>
      <c r="B338" s="1">
        <v>44632</v>
      </c>
      <c r="C338" s="1" t="str">
        <f t="shared" si="10"/>
        <v>Saturday</v>
      </c>
      <c r="D338" s="1" t="str">
        <f t="shared" si="11"/>
        <v>Mar</v>
      </c>
      <c r="E338">
        <v>9.1999999999999993</v>
      </c>
      <c r="F338">
        <v>3.1</v>
      </c>
      <c r="G338" s="19">
        <v>6.8888888888888884</v>
      </c>
      <c r="H338">
        <v>0.3</v>
      </c>
      <c r="I338">
        <v>8.1999999999999993</v>
      </c>
      <c r="J338">
        <v>982.7</v>
      </c>
      <c r="K338">
        <v>7.5</v>
      </c>
      <c r="L338">
        <v>18</v>
      </c>
      <c r="M338">
        <v>90</v>
      </c>
      <c r="N338">
        <v>30</v>
      </c>
      <c r="O338">
        <v>6.774</v>
      </c>
      <c r="P338">
        <v>1</v>
      </c>
      <c r="Q338">
        <v>1.4</v>
      </c>
      <c r="R338">
        <v>0</v>
      </c>
      <c r="S338">
        <v>-7.2</v>
      </c>
      <c r="T338">
        <v>-10</v>
      </c>
      <c r="U338">
        <v>5</v>
      </c>
      <c r="V338">
        <v>738</v>
      </c>
      <c r="W338" s="4">
        <v>4.2222222222222232</v>
      </c>
      <c r="X338" s="4">
        <v>9.936590080392758</v>
      </c>
      <c r="Y338" s="4">
        <v>8.2583754731005588</v>
      </c>
      <c r="Z338" s="4">
        <v>18.967572124731166</v>
      </c>
      <c r="AA338" s="4">
        <v>83.110759388135435</v>
      </c>
      <c r="AB338" s="4">
        <v>5.9209380813786545</v>
      </c>
      <c r="AC338" s="3">
        <v>6658.23</v>
      </c>
      <c r="AD338" t="str">
        <f>IF(I338="","",IF(I338&lt;=0,"No rainfall",IF(I338&lt;=0.49,"Trace (Intermittent) rainfall",IF(I338&lt;=0.99,"Light rainfall",IF(I338&lt;=3,"Moderate rainfall",IF(I338&lt;=6,"Heavy rainfall",IF(I338&lt;=12,"Intense rainfall",IF(I338&lt;=20,"Torrential rainfall",IF(I338&lt;=32,"Deluge rainfall","Extreme rainfall")))))))))</f>
        <v>Intense rainfall</v>
      </c>
      <c r="AE338" t="str">
        <f>IF(AND(I338&gt;=0,I338&lt;=0.99),"Non-Rainy",IF(AND(I338&gt;=1,I338&lt;=32),"Rainy",IF(I338 &gt;32, "Storm", " ")))</f>
        <v>Rainy</v>
      </c>
      <c r="AF338" t="str">
        <f>IF(AB338 &lt; 29, "No discomfort",
    IF(AND(AB338 &gt;= 30, AB338 &lt;= 39), "Some discomfort",
        IF(AND(AB338 &gt;= 40, AB338 &lt;= 45), "Great discomfort",
            IF(AB338 &gt; 45, "Dangerous",
                IF(AB338 &gt; 54, "Heat Stroke Imminent", "")
            ))))</f>
        <v>No discomfort</v>
      </c>
    </row>
    <row r="339" spans="1:32" x14ac:dyDescent="0.3">
      <c r="A339">
        <v>1</v>
      </c>
      <c r="B339" s="1">
        <v>44633</v>
      </c>
      <c r="C339" s="1" t="str">
        <f t="shared" si="10"/>
        <v>Sunday</v>
      </c>
      <c r="D339" s="1" t="str">
        <f t="shared" si="11"/>
        <v>Mar</v>
      </c>
      <c r="E339">
        <v>10.9</v>
      </c>
      <c r="F339">
        <v>3.3</v>
      </c>
      <c r="G339" s="19">
        <v>8.3333333333333339</v>
      </c>
      <c r="H339">
        <v>4.3</v>
      </c>
      <c r="I339">
        <v>3.6</v>
      </c>
      <c r="J339">
        <v>985.8</v>
      </c>
      <c r="K339">
        <v>11.9</v>
      </c>
      <c r="L339">
        <v>20</v>
      </c>
      <c r="M339">
        <v>120</v>
      </c>
      <c r="N339">
        <v>33</v>
      </c>
      <c r="O339">
        <v>7.3949999999999996</v>
      </c>
      <c r="P339">
        <v>1.3</v>
      </c>
      <c r="Q339">
        <v>1.9</v>
      </c>
      <c r="R339">
        <v>0</v>
      </c>
      <c r="S339">
        <v>-2.2999999999999998</v>
      </c>
      <c r="T339">
        <v>-10</v>
      </c>
      <c r="U339">
        <v>7.1</v>
      </c>
      <c r="V339">
        <v>940</v>
      </c>
      <c r="W339" s="4">
        <v>4.5000000000000009</v>
      </c>
      <c r="X339" s="4">
        <v>10.965518696842016</v>
      </c>
      <c r="Y339" s="4">
        <v>8.4206614521555938</v>
      </c>
      <c r="Z339" s="4">
        <v>20.898014706843547</v>
      </c>
      <c r="AA339" s="4">
        <v>76.792185440171451</v>
      </c>
      <c r="AB339" s="4">
        <v>7.4559015220316018</v>
      </c>
      <c r="AC339" s="3">
        <v>6013.89</v>
      </c>
      <c r="AD339" t="str">
        <f>IF(I339="","",IF(I339&lt;=0,"No rainfall",IF(I339&lt;=0.49,"Trace (Intermittent) rainfall",IF(I339&lt;=0.99,"Light rainfall",IF(I339&lt;=3,"Moderate rainfall",IF(I339&lt;=6,"Heavy rainfall",IF(I339&lt;=12,"Intense rainfall",IF(I339&lt;=20,"Torrential rainfall",IF(I339&lt;=32,"Deluge rainfall","Extreme rainfall")))))))))</f>
        <v>Heavy rainfall</v>
      </c>
      <c r="AE339" t="str">
        <f>IF(AND(I339&gt;=0,I339&lt;=0.99),"Non-Rainy",IF(AND(I339&gt;=1,I339&lt;=32),"Rainy",IF(I339 &gt;32, "Storm", " ")))</f>
        <v>Rainy</v>
      </c>
      <c r="AF339" t="str">
        <f>IF(AB339 &lt; 29, "No discomfort",
    IF(AND(AB339 &gt;= 30, AB339 &lt;= 39), "Some discomfort",
        IF(AND(AB339 &gt;= 40, AB339 &lt;= 45), "Great discomfort",
            IF(AB339 &gt; 45, "Dangerous",
                IF(AB339 &gt; 54, "Heat Stroke Imminent", "")
            ))))</f>
        <v>No discomfort</v>
      </c>
    </row>
    <row r="340" spans="1:32" x14ac:dyDescent="0.3">
      <c r="A340">
        <v>1</v>
      </c>
      <c r="B340" s="1">
        <v>44634</v>
      </c>
      <c r="C340" s="1" t="str">
        <f t="shared" si="10"/>
        <v>Monday</v>
      </c>
      <c r="D340" s="1" t="str">
        <f t="shared" si="11"/>
        <v>Mar</v>
      </c>
      <c r="E340">
        <v>11.3</v>
      </c>
      <c r="F340">
        <v>-2.1</v>
      </c>
      <c r="G340" s="19">
        <v>6.3888888888888893</v>
      </c>
      <c r="H340">
        <v>-0.2</v>
      </c>
      <c r="I340">
        <v>4.0999999999999996</v>
      </c>
      <c r="J340">
        <v>1004.7</v>
      </c>
      <c r="K340">
        <v>6</v>
      </c>
      <c r="L340">
        <v>12</v>
      </c>
      <c r="M340">
        <v>220</v>
      </c>
      <c r="N340">
        <v>20</v>
      </c>
      <c r="O340">
        <v>6.492</v>
      </c>
      <c r="P340">
        <v>1</v>
      </c>
      <c r="Q340">
        <v>1.5</v>
      </c>
      <c r="R340">
        <v>0</v>
      </c>
      <c r="S340">
        <v>-3.1</v>
      </c>
      <c r="T340">
        <v>-10</v>
      </c>
      <c r="U340">
        <v>2.9</v>
      </c>
      <c r="V340">
        <v>877</v>
      </c>
      <c r="W340" s="4">
        <v>3.111111111111112</v>
      </c>
      <c r="X340" s="4">
        <v>9.6007868333605249</v>
      </c>
      <c r="Y340" s="4">
        <v>7.6364816834537255</v>
      </c>
      <c r="Z340" s="4">
        <v>18.336615198941384</v>
      </c>
      <c r="AA340" s="4">
        <v>79.540164946884445</v>
      </c>
      <c r="AB340" s="4">
        <v>5.0743766351143016</v>
      </c>
      <c r="AC340" s="3">
        <v>3423.16</v>
      </c>
      <c r="AD340" t="str">
        <f>IF(I340="","",IF(I340&lt;=0,"No rainfall",IF(I340&lt;=0.49,"Trace (Intermittent) rainfall",IF(I340&lt;=0.99,"Light rainfall",IF(I340&lt;=3,"Moderate rainfall",IF(I340&lt;=6,"Heavy rainfall",IF(I340&lt;=12,"Intense rainfall",IF(I340&lt;=20,"Torrential rainfall",IF(I340&lt;=32,"Deluge rainfall","Extreme rainfall")))))))))</f>
        <v>Heavy rainfall</v>
      </c>
      <c r="AE340" t="str">
        <f>IF(AND(I340&gt;=0,I340&lt;=0.99),"Non-Rainy",IF(AND(I340&gt;=1,I340&lt;=32),"Rainy",IF(I340 &gt;32, "Storm", " ")))</f>
        <v>Rainy</v>
      </c>
      <c r="AF340" t="str">
        <f>IF(AB340 &lt; 29, "No discomfort",
    IF(AND(AB340 &gt;= 30, AB340 &lt;= 39), "Some discomfort",
        IF(AND(AB340 &gt;= 40, AB340 &lt;= 45), "Great discomfort",
            IF(AB340 &gt; 45, "Dangerous",
                IF(AB340 &gt; 54, "Heat Stroke Imminent", "")
            ))))</f>
        <v>No discomfort</v>
      </c>
    </row>
    <row r="341" spans="1:32" x14ac:dyDescent="0.3">
      <c r="A341">
        <v>1</v>
      </c>
      <c r="B341" s="1">
        <v>44635</v>
      </c>
      <c r="C341" s="1" t="str">
        <f t="shared" si="10"/>
        <v>Tuesday</v>
      </c>
      <c r="D341" s="1" t="str">
        <f t="shared" si="11"/>
        <v>Mar</v>
      </c>
      <c r="E341">
        <v>10.4</v>
      </c>
      <c r="F341">
        <v>-1.4</v>
      </c>
      <c r="G341" s="19">
        <v>6.666666666666667</v>
      </c>
      <c r="H341">
        <v>-6.3</v>
      </c>
      <c r="I341">
        <v>1.1000000000000001</v>
      </c>
      <c r="J341">
        <v>1004.9</v>
      </c>
      <c r="K341">
        <v>7.2</v>
      </c>
      <c r="L341">
        <v>13</v>
      </c>
      <c r="M341">
        <v>170</v>
      </c>
      <c r="N341">
        <v>19</v>
      </c>
      <c r="O341">
        <v>6.1120000000000001</v>
      </c>
      <c r="P341">
        <v>0.9</v>
      </c>
      <c r="Q341">
        <v>1.4</v>
      </c>
      <c r="R341">
        <v>0</v>
      </c>
      <c r="S341">
        <v>-0.2</v>
      </c>
      <c r="T341">
        <v>-9.6999999999999993</v>
      </c>
      <c r="U341">
        <v>1</v>
      </c>
      <c r="V341">
        <v>695</v>
      </c>
      <c r="W341" s="4">
        <v>2.2222222222222223</v>
      </c>
      <c r="X341" s="4">
        <v>9.7860880384105435</v>
      </c>
      <c r="Y341" s="4">
        <v>7.1691145127521008</v>
      </c>
      <c r="Z341" s="4">
        <v>18.684845094579597</v>
      </c>
      <c r="AA341" s="4">
        <v>73.258226214736851</v>
      </c>
      <c r="AB341" s="4">
        <v>5.0920372734927319</v>
      </c>
      <c r="AC341" s="3">
        <v>3948.05</v>
      </c>
      <c r="AD341" t="str">
        <f>IF(I341="","",IF(I341&lt;=0,"No rainfall",IF(I341&lt;=0.49,"Trace (Intermittent) rainfall",IF(I341&lt;=0.99,"Light rainfall",IF(I341&lt;=3,"Moderate rainfall",IF(I341&lt;=6,"Heavy rainfall",IF(I341&lt;=12,"Intense rainfall",IF(I341&lt;=20,"Torrential rainfall",IF(I341&lt;=32,"Deluge rainfall","Extreme rainfall")))))))))</f>
        <v>Moderate rainfall</v>
      </c>
      <c r="AE341" t="str">
        <f>IF(AND(I341&gt;=0,I341&lt;=0.99),"Non-Rainy",IF(AND(I341&gt;=1,I341&lt;=32),"Rainy",IF(I341 &gt;32, "Storm", " ")))</f>
        <v>Rainy</v>
      </c>
      <c r="AF341" t="str">
        <f>IF(AB341 &lt; 29, "No discomfort",
    IF(AND(AB341 &gt;= 30, AB341 &lt;= 39), "Some discomfort",
        IF(AND(AB341 &gt;= 40, AB341 &lt;= 45), "Great discomfort",
            IF(AB341 &gt; 45, "Dangerous",
                IF(AB341 &gt; 54, "Heat Stroke Imminent", "")
            ))))</f>
        <v>No discomfort</v>
      </c>
    </row>
    <row r="342" spans="1:32" x14ac:dyDescent="0.3">
      <c r="A342">
        <v>1</v>
      </c>
      <c r="B342" s="1">
        <v>44636</v>
      </c>
      <c r="C342" s="1" t="str">
        <f t="shared" si="10"/>
        <v>Wednesday</v>
      </c>
      <c r="D342" s="1" t="str">
        <f t="shared" si="11"/>
        <v>Mar</v>
      </c>
      <c r="E342">
        <v>10.7</v>
      </c>
      <c r="F342">
        <v>-0.7</v>
      </c>
      <c r="G342" s="19">
        <v>6.1666666666666679</v>
      </c>
      <c r="H342">
        <v>-2.9</v>
      </c>
      <c r="I342">
        <v>0.1</v>
      </c>
      <c r="J342">
        <v>1007.9</v>
      </c>
      <c r="K342">
        <v>3.8</v>
      </c>
      <c r="L342">
        <v>9</v>
      </c>
      <c r="M342">
        <v>260</v>
      </c>
      <c r="N342">
        <v>14</v>
      </c>
      <c r="O342">
        <v>7.056</v>
      </c>
      <c r="P342">
        <v>1.2</v>
      </c>
      <c r="Q342">
        <v>1.7</v>
      </c>
      <c r="R342">
        <v>1.1000000000000001</v>
      </c>
      <c r="S342">
        <v>1.1000000000000001</v>
      </c>
      <c r="T342">
        <v>-8.1</v>
      </c>
      <c r="U342">
        <v>6.1</v>
      </c>
      <c r="V342">
        <v>1314</v>
      </c>
      <c r="W342" s="4">
        <v>2.3333333333333348</v>
      </c>
      <c r="X342" s="4">
        <v>9.45477887812544</v>
      </c>
      <c r="Y342" s="4">
        <v>7.2261188679199826</v>
      </c>
      <c r="Z342" s="4">
        <v>18.062124910016959</v>
      </c>
      <c r="AA342" s="4">
        <v>76.428216471971837</v>
      </c>
      <c r="AB342" s="4">
        <v>4.6237482052732446</v>
      </c>
      <c r="AC342" s="3">
        <v>5642.08</v>
      </c>
      <c r="AD342" t="str">
        <f>IF(I342="","",IF(I342&lt;=0,"No rainfall",IF(I342&lt;=0.49,"Trace (Intermittent) rainfall",IF(I342&lt;=0.99,"Light rainfall",IF(I342&lt;=3,"Moderate rainfall",IF(I342&lt;=6,"Heavy rainfall",IF(I342&lt;=12,"Intense rainfall",IF(I342&lt;=20,"Torrential rainfall",IF(I342&lt;=32,"Deluge rainfall","Extreme rainfall")))))))))</f>
        <v>Trace (Intermittent) rainfall</v>
      </c>
      <c r="AE342" t="str">
        <f>IF(AND(I342&gt;=0,I342&lt;=0.99),"Non-Rainy",IF(AND(I342&gt;=1,I342&lt;=32),"Rainy",IF(I342 &gt;32, "Storm", " ")))</f>
        <v>Non-Rainy</v>
      </c>
      <c r="AF342" t="str">
        <f>IF(AB342 &lt; 29, "No discomfort",
    IF(AND(AB342 &gt;= 30, AB342 &lt;= 39), "Some discomfort",
        IF(AND(AB342 &gt;= 40, AB342 &lt;= 45), "Great discomfort",
            IF(AB342 &gt; 45, "Dangerous",
                IF(AB342 &gt; 54, "Heat Stroke Imminent", "")
            ))))</f>
        <v>No discomfort</v>
      </c>
    </row>
    <row r="343" spans="1:32" x14ac:dyDescent="0.3">
      <c r="A343">
        <v>1</v>
      </c>
      <c r="B343" s="1">
        <v>44637</v>
      </c>
      <c r="C343" s="1" t="str">
        <f t="shared" si="10"/>
        <v>Thursday</v>
      </c>
      <c r="D343" s="1" t="str">
        <f t="shared" si="11"/>
        <v>Mar</v>
      </c>
      <c r="E343">
        <v>13.7</v>
      </c>
      <c r="F343">
        <v>0</v>
      </c>
      <c r="G343" s="19">
        <v>7.5</v>
      </c>
      <c r="H343">
        <v>-6.3</v>
      </c>
      <c r="I343">
        <v>1.4</v>
      </c>
      <c r="J343">
        <v>1017.1</v>
      </c>
      <c r="K343">
        <v>6.2</v>
      </c>
      <c r="L343">
        <v>14</v>
      </c>
      <c r="M343">
        <v>220</v>
      </c>
      <c r="N343">
        <v>25</v>
      </c>
      <c r="O343">
        <v>6.702</v>
      </c>
      <c r="P343">
        <v>1.3</v>
      </c>
      <c r="Q343">
        <v>1.9</v>
      </c>
      <c r="R343">
        <v>1</v>
      </c>
      <c r="S343">
        <v>1</v>
      </c>
      <c r="T343">
        <v>-7.8</v>
      </c>
      <c r="U343">
        <v>6.9</v>
      </c>
      <c r="V343">
        <v>1120</v>
      </c>
      <c r="W343" s="4">
        <v>3.5555555555555549</v>
      </c>
      <c r="X343" s="4">
        <v>10.361034701841534</v>
      </c>
      <c r="Y343" s="4">
        <v>7.880094416271521</v>
      </c>
      <c r="Z343" s="4">
        <v>19.764414313989825</v>
      </c>
      <c r="AA343" s="4">
        <v>76.05509143667804</v>
      </c>
      <c r="AB343" s="4">
        <v>6.3211855359851992</v>
      </c>
      <c r="AC343" s="3">
        <v>6570.33</v>
      </c>
      <c r="AD343" t="str">
        <f>IF(I343="","",IF(I343&lt;=0,"No rainfall",IF(I343&lt;=0.49,"Trace (Intermittent) rainfall",IF(I343&lt;=0.99,"Light rainfall",IF(I343&lt;=3,"Moderate rainfall",IF(I343&lt;=6,"Heavy rainfall",IF(I343&lt;=12,"Intense rainfall",IF(I343&lt;=20,"Torrential rainfall",IF(I343&lt;=32,"Deluge rainfall","Extreme rainfall")))))))))</f>
        <v>Moderate rainfall</v>
      </c>
      <c r="AE343" t="str">
        <f>IF(AND(I343&gt;=0,I343&lt;=0.99),"Non-Rainy",IF(AND(I343&gt;=1,I343&lt;=32),"Rainy",IF(I343 &gt;32, "Storm", " ")))</f>
        <v>Rainy</v>
      </c>
      <c r="AF343" t="str">
        <f>IF(AB343 &lt; 29, "No discomfort",
    IF(AND(AB343 &gt;= 30, AB343 &lt;= 39), "Some discomfort",
        IF(AND(AB343 &gt;= 40, AB343 &lt;= 45), "Great discomfort",
            IF(AB343 &gt; 45, "Dangerous",
                IF(AB343 &gt; 54, "Heat Stroke Imminent", "")
            ))))</f>
        <v>No discomfort</v>
      </c>
    </row>
    <row r="344" spans="1:32" x14ac:dyDescent="0.3">
      <c r="A344">
        <v>1</v>
      </c>
      <c r="B344" s="1">
        <v>44638</v>
      </c>
      <c r="C344" s="1" t="str">
        <f t="shared" si="10"/>
        <v>Friday</v>
      </c>
      <c r="D344" s="1" t="str">
        <f t="shared" si="11"/>
        <v>Mar</v>
      </c>
      <c r="E344">
        <v>14.2</v>
      </c>
      <c r="F344">
        <v>-2.2999999999999998</v>
      </c>
      <c r="G344" s="19">
        <v>7.3888888888888875</v>
      </c>
      <c r="H344">
        <v>-6.1</v>
      </c>
      <c r="I344">
        <v>0</v>
      </c>
      <c r="J344">
        <v>1025.4000000000001</v>
      </c>
      <c r="K344">
        <v>6</v>
      </c>
      <c r="L344">
        <v>13</v>
      </c>
      <c r="M344">
        <v>130</v>
      </c>
      <c r="N344">
        <v>20</v>
      </c>
      <c r="O344">
        <v>6.79</v>
      </c>
      <c r="P344">
        <v>1.5</v>
      </c>
      <c r="Q344">
        <v>2.2000000000000002</v>
      </c>
      <c r="R344">
        <v>2.5</v>
      </c>
      <c r="S344">
        <v>2.5</v>
      </c>
      <c r="T344">
        <v>-5.9</v>
      </c>
      <c r="U344">
        <v>10.7</v>
      </c>
      <c r="V344">
        <v>1479</v>
      </c>
      <c r="W344" s="4">
        <v>3.7777777777777763</v>
      </c>
      <c r="X344" s="4">
        <v>10.282696131225279</v>
      </c>
      <c r="Y344" s="4">
        <v>8.0044528083072866</v>
      </c>
      <c r="Z344" s="4">
        <v>19.617398465012197</v>
      </c>
      <c r="AA344" s="4">
        <v>77.843910839690267</v>
      </c>
      <c r="AB344" s="4">
        <v>6.2793745831914407</v>
      </c>
      <c r="AC344" s="3">
        <v>8637.84</v>
      </c>
      <c r="AD344" t="str">
        <f>IF(I344="","",IF(I344&lt;=0,"No rainfall",IF(I344&lt;=0.49,"Trace (Intermittent) rainfall",IF(I344&lt;=0.99,"Light rainfall",IF(I344&lt;=3,"Moderate rainfall",IF(I344&lt;=6,"Heavy rainfall",IF(I344&lt;=12,"Intense rainfall",IF(I344&lt;=20,"Torrential rainfall",IF(I344&lt;=32,"Deluge rainfall","Extreme rainfall")))))))))</f>
        <v>No rainfall</v>
      </c>
      <c r="AE344" t="str">
        <f>IF(AND(I344&gt;=0,I344&lt;=0.99),"Non-Rainy",IF(AND(I344&gt;=1,I344&lt;=32),"Rainy",IF(I344 &gt;32, "Storm", " ")))</f>
        <v>Non-Rainy</v>
      </c>
      <c r="AF344" t="str">
        <f>IF(AB344 &lt; 29, "No discomfort",
    IF(AND(AB344 &gt;= 30, AB344 &lt;= 39), "Some discomfort",
        IF(AND(AB344 &gt;= 40, AB344 &lt;= 45), "Great discomfort",
            IF(AB344 &gt; 45, "Dangerous",
                IF(AB344 &gt; 54, "Heat Stroke Imminent", "")
            ))))</f>
        <v>No discomfort</v>
      </c>
    </row>
    <row r="345" spans="1:32" x14ac:dyDescent="0.3">
      <c r="A345">
        <v>1</v>
      </c>
      <c r="B345" s="1">
        <v>44639</v>
      </c>
      <c r="C345" s="1" t="str">
        <f t="shared" si="10"/>
        <v>Saturday</v>
      </c>
      <c r="D345" s="1" t="str">
        <f t="shared" si="11"/>
        <v>Mar</v>
      </c>
      <c r="E345">
        <v>15.4</v>
      </c>
      <c r="F345">
        <v>3.8</v>
      </c>
      <c r="G345" s="19">
        <v>9.9444444444444446</v>
      </c>
      <c r="H345">
        <v>-2.2000000000000002</v>
      </c>
      <c r="I345">
        <v>0</v>
      </c>
      <c r="J345">
        <v>1020.1</v>
      </c>
      <c r="K345">
        <v>9.1999999999999993</v>
      </c>
      <c r="L345">
        <v>18</v>
      </c>
      <c r="M345">
        <v>100</v>
      </c>
      <c r="N345">
        <v>29</v>
      </c>
      <c r="O345">
        <v>7.2949999999999999</v>
      </c>
      <c r="P345">
        <v>2.4</v>
      </c>
      <c r="Q345">
        <v>3.2</v>
      </c>
      <c r="R345">
        <v>4.8</v>
      </c>
      <c r="S345">
        <v>4.8</v>
      </c>
      <c r="T345">
        <v>-3.2</v>
      </c>
      <c r="U345">
        <v>10</v>
      </c>
      <c r="V345">
        <v>1562</v>
      </c>
      <c r="W345" s="4">
        <v>2.9999999999999991</v>
      </c>
      <c r="X345" s="4">
        <v>12.222768726226711</v>
      </c>
      <c r="Y345" s="4">
        <v>7.5766271914306378</v>
      </c>
      <c r="Z345" s="4">
        <v>23.251324011328347</v>
      </c>
      <c r="AA345" s="4">
        <v>61.987814390803884</v>
      </c>
      <c r="AB345" s="4">
        <v>8.596603718914638</v>
      </c>
      <c r="AC345" s="3">
        <v>7386.51</v>
      </c>
      <c r="AD345" t="str">
        <f>IF(I345="","",IF(I345&lt;=0,"No rainfall",IF(I345&lt;=0.49,"Trace (Intermittent) rainfall",IF(I345&lt;=0.99,"Light rainfall",IF(I345&lt;=3,"Moderate rainfall",IF(I345&lt;=6,"Heavy rainfall",IF(I345&lt;=12,"Intense rainfall",IF(I345&lt;=20,"Torrential rainfall",IF(I345&lt;=32,"Deluge rainfall","Extreme rainfall")))))))))</f>
        <v>No rainfall</v>
      </c>
      <c r="AE345" t="str">
        <f>IF(AND(I345&gt;=0,I345&lt;=0.99),"Non-Rainy",IF(AND(I345&gt;=1,I345&lt;=32),"Rainy",IF(I345 &gt;32, "Storm", " ")))</f>
        <v>Non-Rainy</v>
      </c>
      <c r="AF345" t="str">
        <f>IF(AB345 &lt; 29, "No discomfort",
    IF(AND(AB345 &gt;= 30, AB345 &lt;= 39), "Some discomfort",
        IF(AND(AB345 &gt;= 40, AB345 &lt;= 45), "Great discomfort",
            IF(AB345 &gt; 45, "Dangerous",
                IF(AB345 &gt; 54, "Heat Stroke Imminent", "")
            ))))</f>
        <v>No discomfort</v>
      </c>
    </row>
    <row r="346" spans="1:32" x14ac:dyDescent="0.3">
      <c r="A346">
        <v>1</v>
      </c>
      <c r="B346" s="1">
        <v>44640</v>
      </c>
      <c r="C346" s="1" t="str">
        <f t="shared" si="10"/>
        <v>Sunday</v>
      </c>
      <c r="D346" s="1" t="str">
        <f t="shared" si="11"/>
        <v>Mar</v>
      </c>
      <c r="E346">
        <v>11.3</v>
      </c>
      <c r="F346">
        <v>5.7</v>
      </c>
      <c r="G346" s="19">
        <v>7.9444444444444429</v>
      </c>
      <c r="H346">
        <v>2.4</v>
      </c>
      <c r="I346">
        <v>0</v>
      </c>
      <c r="J346">
        <v>1012.8</v>
      </c>
      <c r="K346">
        <v>7.3</v>
      </c>
      <c r="L346">
        <v>11</v>
      </c>
      <c r="M346">
        <v>140</v>
      </c>
      <c r="N346">
        <v>18</v>
      </c>
      <c r="O346">
        <v>7.5860000000000003</v>
      </c>
      <c r="P346">
        <v>1.6</v>
      </c>
      <c r="Q346">
        <v>2.1</v>
      </c>
      <c r="R346">
        <v>6.3</v>
      </c>
      <c r="S346">
        <v>6.3</v>
      </c>
      <c r="T346">
        <v>-1.4</v>
      </c>
      <c r="U346">
        <v>7.7</v>
      </c>
      <c r="V346">
        <v>778</v>
      </c>
      <c r="W346" s="4">
        <v>2.3888888888888875</v>
      </c>
      <c r="X346" s="4">
        <v>10.679669554100323</v>
      </c>
      <c r="Y346" s="4">
        <v>7.2547708515603579</v>
      </c>
      <c r="Z346" s="4">
        <v>20.362135164336397</v>
      </c>
      <c r="AA346" s="4">
        <v>67.930667843322752</v>
      </c>
      <c r="AB346" s="4">
        <v>6.4174663949109441</v>
      </c>
      <c r="AC346" s="3">
        <v>9084.5499999999993</v>
      </c>
      <c r="AD346" t="str">
        <f>IF(I346="","",IF(I346&lt;=0,"No rainfall",IF(I346&lt;=0.49,"Trace (Intermittent) rainfall",IF(I346&lt;=0.99,"Light rainfall",IF(I346&lt;=3,"Moderate rainfall",IF(I346&lt;=6,"Heavy rainfall",IF(I346&lt;=12,"Intense rainfall",IF(I346&lt;=20,"Torrential rainfall",IF(I346&lt;=32,"Deluge rainfall","Extreme rainfall")))))))))</f>
        <v>No rainfall</v>
      </c>
      <c r="AE346" t="str">
        <f>IF(AND(I346&gt;=0,I346&lt;=0.99),"Non-Rainy",IF(AND(I346&gt;=1,I346&lt;=32),"Rainy",IF(I346 &gt;32, "Storm", " ")))</f>
        <v>Non-Rainy</v>
      </c>
      <c r="AF346" t="str">
        <f>IF(AB346 &lt; 29, "No discomfort",
    IF(AND(AB346 &gt;= 30, AB346 &lt;= 39), "Some discomfort",
        IF(AND(AB346 &gt;= 40, AB346 &lt;= 45), "Great discomfort",
            IF(AB346 &gt; 45, "Dangerous",
                IF(AB346 &gt; 54, "Heat Stroke Imminent", "")
            ))))</f>
        <v>No discomfort</v>
      </c>
    </row>
    <row r="347" spans="1:32" x14ac:dyDescent="0.3">
      <c r="A347">
        <v>1</v>
      </c>
      <c r="B347" s="1">
        <v>44641</v>
      </c>
      <c r="C347" s="1" t="str">
        <f t="shared" si="10"/>
        <v>Monday</v>
      </c>
      <c r="D347" s="1" t="str">
        <f t="shared" si="11"/>
        <v>Mar</v>
      </c>
      <c r="E347">
        <v>14.9</v>
      </c>
      <c r="F347">
        <v>5.3</v>
      </c>
      <c r="G347" s="19">
        <v>8.7222222222222232</v>
      </c>
      <c r="H347">
        <v>2.4</v>
      </c>
      <c r="I347">
        <v>0</v>
      </c>
      <c r="J347">
        <v>1010.4</v>
      </c>
      <c r="K347">
        <v>7.4</v>
      </c>
      <c r="L347">
        <v>12</v>
      </c>
      <c r="M347">
        <v>130</v>
      </c>
      <c r="N347">
        <v>18</v>
      </c>
      <c r="O347">
        <v>8.3930000000000007</v>
      </c>
      <c r="P347">
        <v>1.8</v>
      </c>
      <c r="Q347">
        <v>2.6</v>
      </c>
      <c r="R347">
        <v>8.1</v>
      </c>
      <c r="S347">
        <v>8.1</v>
      </c>
      <c r="T347">
        <v>0.5</v>
      </c>
      <c r="U347">
        <v>4.5</v>
      </c>
      <c r="V347">
        <v>1385</v>
      </c>
      <c r="W347" s="4">
        <v>4.5555555555555571</v>
      </c>
      <c r="X347" s="4">
        <v>11.258080182327955</v>
      </c>
      <c r="Y347" s="4">
        <v>8.4534540800065372</v>
      </c>
      <c r="Z347" s="4">
        <v>21.446152559175719</v>
      </c>
      <c r="AA347" s="4">
        <v>75.087883041338614</v>
      </c>
      <c r="AB347" s="4">
        <v>7.8630854148755081</v>
      </c>
      <c r="AC347" s="3">
        <v>2918.75</v>
      </c>
      <c r="AD347" t="str">
        <f>IF(I347="","",IF(I347&lt;=0,"No rainfall",IF(I347&lt;=0.49,"Trace (Intermittent) rainfall",IF(I347&lt;=0.99,"Light rainfall",IF(I347&lt;=3,"Moderate rainfall",IF(I347&lt;=6,"Heavy rainfall",IF(I347&lt;=12,"Intense rainfall",IF(I347&lt;=20,"Torrential rainfall",IF(I347&lt;=32,"Deluge rainfall","Extreme rainfall")))))))))</f>
        <v>No rainfall</v>
      </c>
      <c r="AE347" t="str">
        <f>IF(AND(I347&gt;=0,I347&lt;=0.99),"Non-Rainy",IF(AND(I347&gt;=1,I347&lt;=32),"Rainy",IF(I347 &gt;32, "Storm", " ")))</f>
        <v>Non-Rainy</v>
      </c>
      <c r="AF347" t="str">
        <f>IF(AB347 &lt; 29, "No discomfort",
    IF(AND(AB347 &gt;= 30, AB347 &lt;= 39), "Some discomfort",
        IF(AND(AB347 &gt;= 40, AB347 &lt;= 45), "Great discomfort",
            IF(AB347 &gt; 45, "Dangerous",
                IF(AB347 &gt; 54, "Heat Stroke Imminent", "")
            ))))</f>
        <v>No discomfort</v>
      </c>
    </row>
    <row r="348" spans="1:32" x14ac:dyDescent="0.3">
      <c r="A348">
        <v>1</v>
      </c>
      <c r="B348" s="1">
        <v>44642</v>
      </c>
      <c r="C348" s="1" t="str">
        <f t="shared" si="10"/>
        <v>Tuesday</v>
      </c>
      <c r="D348" s="1" t="str">
        <f t="shared" si="11"/>
        <v>Mar</v>
      </c>
      <c r="E348">
        <v>17.5</v>
      </c>
      <c r="F348">
        <v>5.6</v>
      </c>
      <c r="G348" s="19">
        <v>10.5</v>
      </c>
      <c r="H348">
        <v>0.7</v>
      </c>
      <c r="I348">
        <v>0</v>
      </c>
      <c r="J348">
        <v>1011.9</v>
      </c>
      <c r="K348">
        <v>6.8</v>
      </c>
      <c r="L348">
        <v>14</v>
      </c>
      <c r="M348">
        <v>120</v>
      </c>
      <c r="N348">
        <v>21</v>
      </c>
      <c r="O348">
        <v>9.0730000000000004</v>
      </c>
      <c r="P348">
        <v>1.8</v>
      </c>
      <c r="Q348">
        <v>2.4</v>
      </c>
      <c r="R348">
        <v>9.6999999999999993</v>
      </c>
      <c r="S348">
        <v>9.6999999999999993</v>
      </c>
      <c r="T348">
        <v>2.2999999999999998</v>
      </c>
      <c r="U348">
        <v>6.9</v>
      </c>
      <c r="V348">
        <v>1065</v>
      </c>
      <c r="W348" s="4">
        <v>7.0000000000000009</v>
      </c>
      <c r="X348" s="4">
        <v>12.684782021573339</v>
      </c>
      <c r="Y348" s="4">
        <v>10.01260278096531</v>
      </c>
      <c r="Z348" s="4">
        <v>24.114686917642452</v>
      </c>
      <c r="AA348" s="4">
        <v>78.93397587705185</v>
      </c>
      <c r="AB348" s="4">
        <v>10.512283743071762</v>
      </c>
      <c r="AC348" s="3">
        <v>3442.03</v>
      </c>
      <c r="AD348" t="str">
        <f>IF(I348="","",IF(I348&lt;=0,"No rainfall",IF(I348&lt;=0.49,"Trace (Intermittent) rainfall",IF(I348&lt;=0.99,"Light rainfall",IF(I348&lt;=3,"Moderate rainfall",IF(I348&lt;=6,"Heavy rainfall",IF(I348&lt;=12,"Intense rainfall",IF(I348&lt;=20,"Torrential rainfall",IF(I348&lt;=32,"Deluge rainfall","Extreme rainfall")))))))))</f>
        <v>No rainfall</v>
      </c>
      <c r="AE348" t="str">
        <f>IF(AND(I348&gt;=0,I348&lt;=0.99),"Non-Rainy",IF(AND(I348&gt;=1,I348&lt;=32),"Rainy",IF(I348 &gt;32, "Storm", " ")))</f>
        <v>Non-Rainy</v>
      </c>
      <c r="AF348" t="str">
        <f>IF(AB348 &lt; 29, "No discomfort",
    IF(AND(AB348 &gt;= 30, AB348 &lt;= 39), "Some discomfort",
        IF(AND(AB348 &gt;= 40, AB348 &lt;= 45), "Great discomfort",
            IF(AB348 &gt; 45, "Dangerous",
                IF(AB348 &gt; 54, "Heat Stroke Imminent", "")
            ))))</f>
        <v>No discomfort</v>
      </c>
    </row>
    <row r="349" spans="1:32" x14ac:dyDescent="0.3">
      <c r="A349">
        <v>1</v>
      </c>
      <c r="B349" s="1">
        <v>44643</v>
      </c>
      <c r="C349" s="1" t="str">
        <f t="shared" si="10"/>
        <v>Wednesday</v>
      </c>
      <c r="D349" s="1" t="str">
        <f t="shared" si="11"/>
        <v>Mar</v>
      </c>
      <c r="E349">
        <v>17</v>
      </c>
      <c r="F349">
        <v>2.5</v>
      </c>
      <c r="G349" s="19">
        <v>9.1666666666666661</v>
      </c>
      <c r="H349">
        <v>-3.6</v>
      </c>
      <c r="I349">
        <v>0</v>
      </c>
      <c r="J349">
        <v>1015.1</v>
      </c>
      <c r="K349">
        <v>5</v>
      </c>
      <c r="L349">
        <v>11</v>
      </c>
      <c r="M349">
        <v>200</v>
      </c>
      <c r="N349">
        <v>17</v>
      </c>
      <c r="O349">
        <v>9.17</v>
      </c>
      <c r="P349">
        <v>2</v>
      </c>
      <c r="Q349">
        <v>2.7</v>
      </c>
      <c r="R349">
        <v>11.5</v>
      </c>
      <c r="S349">
        <v>11.5</v>
      </c>
      <c r="T349">
        <v>4.2</v>
      </c>
      <c r="U349">
        <v>9.9</v>
      </c>
      <c r="V349">
        <v>1474</v>
      </c>
      <c r="W349" s="4">
        <v>4.2777777777777795</v>
      </c>
      <c r="X349" s="4">
        <v>11.600827625759919</v>
      </c>
      <c r="Y349" s="4">
        <v>8.2906101421051162</v>
      </c>
      <c r="Z349" s="4">
        <v>22.087908111472331</v>
      </c>
      <c r="AA349" s="4">
        <v>71.465678221919404</v>
      </c>
      <c r="AB349" s="4">
        <v>8.216692842428305</v>
      </c>
      <c r="AC349" s="3">
        <v>4092.03</v>
      </c>
      <c r="AD349" t="str">
        <f>IF(I349="","",IF(I349&lt;=0,"No rainfall",IF(I349&lt;=0.49,"Trace (Intermittent) rainfall",IF(I349&lt;=0.99,"Light rainfall",IF(I349&lt;=3,"Moderate rainfall",IF(I349&lt;=6,"Heavy rainfall",IF(I349&lt;=12,"Intense rainfall",IF(I349&lt;=20,"Torrential rainfall",IF(I349&lt;=32,"Deluge rainfall","Extreme rainfall")))))))))</f>
        <v>No rainfall</v>
      </c>
      <c r="AE349" t="str">
        <f>IF(AND(I349&gt;=0,I349&lt;=0.99),"Non-Rainy",IF(AND(I349&gt;=1,I349&lt;=32),"Rainy",IF(I349 &gt;32, "Storm", " ")))</f>
        <v>Non-Rainy</v>
      </c>
      <c r="AF349" t="str">
        <f>IF(AB349 &lt; 29, "No discomfort",
    IF(AND(AB349 &gt;= 30, AB349 &lt;= 39), "Some discomfort",
        IF(AND(AB349 &gt;= 40, AB349 &lt;= 45), "Great discomfort",
            IF(AB349 &gt; 45, "Dangerous",
                IF(AB349 &gt; 54, "Heat Stroke Imminent", "")
            ))))</f>
        <v>No discomfort</v>
      </c>
    </row>
    <row r="350" spans="1:32" x14ac:dyDescent="0.3">
      <c r="A350">
        <v>1</v>
      </c>
      <c r="B350" s="1">
        <v>44644</v>
      </c>
      <c r="C350" s="1" t="str">
        <f t="shared" si="10"/>
        <v>Thursday</v>
      </c>
      <c r="D350" s="1" t="str">
        <f t="shared" si="11"/>
        <v>Mar</v>
      </c>
      <c r="E350">
        <v>15</v>
      </c>
      <c r="F350">
        <v>0.4</v>
      </c>
      <c r="G350" s="19">
        <v>9.6666666666666661</v>
      </c>
      <c r="H350">
        <v>-3</v>
      </c>
      <c r="I350">
        <v>0</v>
      </c>
      <c r="J350">
        <v>1017.5</v>
      </c>
      <c r="K350">
        <v>2.2999999999999998</v>
      </c>
      <c r="L350">
        <v>5</v>
      </c>
      <c r="M350">
        <v>220</v>
      </c>
      <c r="N350">
        <v>9</v>
      </c>
      <c r="O350">
        <v>9.4809999999999999</v>
      </c>
      <c r="P350">
        <v>1.5</v>
      </c>
      <c r="Q350">
        <v>2.1</v>
      </c>
      <c r="R350">
        <v>12.8</v>
      </c>
      <c r="S350">
        <v>12.8</v>
      </c>
      <c r="T350">
        <v>5.7</v>
      </c>
      <c r="U350">
        <v>8.1</v>
      </c>
      <c r="V350">
        <v>1420</v>
      </c>
      <c r="W350" s="4">
        <v>5.3333333333333339</v>
      </c>
      <c r="X350" s="4">
        <v>11.997361514891777</v>
      </c>
      <c r="Y350" s="4">
        <v>8.9245234915265748</v>
      </c>
      <c r="Z350" s="4">
        <v>22.82983355710445</v>
      </c>
      <c r="AA350" s="4">
        <v>74.387384930002909</v>
      </c>
      <c r="AB350" s="4">
        <v>9.0704911126095542</v>
      </c>
      <c r="AC350" s="3">
        <v>4463.93</v>
      </c>
      <c r="AD350" t="str">
        <f>IF(I350="","",IF(I350&lt;=0,"No rainfall",IF(I350&lt;=0.49,"Trace (Intermittent) rainfall",IF(I350&lt;=0.99,"Light rainfall",IF(I350&lt;=3,"Moderate rainfall",IF(I350&lt;=6,"Heavy rainfall",IF(I350&lt;=12,"Intense rainfall",IF(I350&lt;=20,"Torrential rainfall",IF(I350&lt;=32,"Deluge rainfall","Extreme rainfall")))))))))</f>
        <v>No rainfall</v>
      </c>
      <c r="AE350" t="str">
        <f>IF(AND(I350&gt;=0,I350&lt;=0.99),"Non-Rainy",IF(AND(I350&gt;=1,I350&lt;=32),"Rainy",IF(I350 &gt;32, "Storm", " ")))</f>
        <v>Non-Rainy</v>
      </c>
      <c r="AF350" t="str">
        <f>IF(AB350 &lt; 29, "No discomfort",
    IF(AND(AB350 &gt;= 30, AB350 &lt;= 39), "Some discomfort",
        IF(AND(AB350 &gt;= 40, AB350 &lt;= 45), "Great discomfort",
            IF(AB350 &gt; 45, "Dangerous",
                IF(AB350 &gt; 54, "Heat Stroke Imminent", "")
            ))))</f>
        <v>No discomfort</v>
      </c>
    </row>
    <row r="351" spans="1:32" x14ac:dyDescent="0.3">
      <c r="A351">
        <v>1</v>
      </c>
      <c r="B351" s="1">
        <v>44645</v>
      </c>
      <c r="C351" s="1" t="str">
        <f t="shared" si="10"/>
        <v>Friday</v>
      </c>
      <c r="D351" s="1" t="str">
        <f t="shared" si="11"/>
        <v>Mar</v>
      </c>
      <c r="E351">
        <v>18.3</v>
      </c>
      <c r="F351">
        <v>5.2</v>
      </c>
      <c r="G351" s="19">
        <v>8.6666666666666661</v>
      </c>
      <c r="H351">
        <v>1.5</v>
      </c>
      <c r="I351">
        <v>0</v>
      </c>
      <c r="J351">
        <v>1019.5</v>
      </c>
      <c r="K351">
        <v>2.4</v>
      </c>
      <c r="L351">
        <v>6</v>
      </c>
      <c r="M351">
        <v>80</v>
      </c>
      <c r="N351">
        <v>9</v>
      </c>
      <c r="O351">
        <v>10.9</v>
      </c>
      <c r="P351">
        <v>1.7</v>
      </c>
      <c r="Q351">
        <v>2.4</v>
      </c>
      <c r="R351">
        <v>14.3</v>
      </c>
      <c r="S351">
        <v>14.3</v>
      </c>
      <c r="T351">
        <v>7.4</v>
      </c>
      <c r="U351">
        <v>7.1</v>
      </c>
      <c r="V351">
        <v>1394</v>
      </c>
      <c r="W351" s="4">
        <v>5.6666666666666679</v>
      </c>
      <c r="X351" s="4">
        <v>11.215869661350368</v>
      </c>
      <c r="Y351" s="4">
        <v>9.1333935706754907</v>
      </c>
      <c r="Z351" s="4">
        <v>21.367087760043702</v>
      </c>
      <c r="AA351" s="4">
        <v>81.432772013649171</v>
      </c>
      <c r="AB351" s="4">
        <v>8.1871771868805148</v>
      </c>
      <c r="AC351" s="3">
        <v>7307.55</v>
      </c>
      <c r="AD351" t="str">
        <f>IF(I351="","",IF(I351&lt;=0,"No rainfall",IF(I351&lt;=0.49,"Trace (Intermittent) rainfall",IF(I351&lt;=0.99,"Light rainfall",IF(I351&lt;=3,"Moderate rainfall",IF(I351&lt;=6,"Heavy rainfall",IF(I351&lt;=12,"Intense rainfall",IF(I351&lt;=20,"Torrential rainfall",IF(I351&lt;=32,"Deluge rainfall","Extreme rainfall")))))))))</f>
        <v>No rainfall</v>
      </c>
      <c r="AE351" t="str">
        <f>IF(AND(I351&gt;=0,I351&lt;=0.99),"Non-Rainy",IF(AND(I351&gt;=1,I351&lt;=32),"Rainy",IF(I351 &gt;32, "Storm", " ")))</f>
        <v>Non-Rainy</v>
      </c>
      <c r="AF351" t="str">
        <f>IF(AB351 &lt; 29, "No discomfort",
    IF(AND(AB351 &gt;= 30, AB351 &lt;= 39), "Some discomfort",
        IF(AND(AB351 &gt;= 40, AB351 &lt;= 45), "Great discomfort",
            IF(AB351 &gt; 45, "Dangerous",
                IF(AB351 &gt; 54, "Heat Stroke Imminent", "")
            ))))</f>
        <v>No discomfort</v>
      </c>
    </row>
    <row r="352" spans="1:32" x14ac:dyDescent="0.3">
      <c r="A352">
        <v>1</v>
      </c>
      <c r="B352" s="1">
        <v>44646</v>
      </c>
      <c r="C352" s="1" t="str">
        <f t="shared" si="10"/>
        <v>Saturday</v>
      </c>
      <c r="D352" s="1" t="str">
        <f t="shared" si="11"/>
        <v>Mar</v>
      </c>
      <c r="E352">
        <v>17.3</v>
      </c>
      <c r="F352">
        <v>2.6</v>
      </c>
      <c r="G352" s="19">
        <v>7.0555555555555571</v>
      </c>
      <c r="H352">
        <v>-3.5</v>
      </c>
      <c r="I352">
        <v>0</v>
      </c>
      <c r="J352">
        <v>1021.3</v>
      </c>
      <c r="K352">
        <v>4.2</v>
      </c>
      <c r="L352">
        <v>10</v>
      </c>
      <c r="M352">
        <v>80</v>
      </c>
      <c r="N352">
        <v>16</v>
      </c>
      <c r="O352">
        <v>9.9039999999999999</v>
      </c>
      <c r="P352">
        <v>2</v>
      </c>
      <c r="Q352">
        <v>2.8</v>
      </c>
      <c r="R352">
        <v>16.100000000000001</v>
      </c>
      <c r="S352">
        <v>16.100000000000001</v>
      </c>
      <c r="T352">
        <v>9.4</v>
      </c>
      <c r="U352">
        <v>10.7</v>
      </c>
      <c r="V352">
        <v>1584</v>
      </c>
      <c r="W352" s="4">
        <v>3.2222222222222205</v>
      </c>
      <c r="X352" s="4">
        <v>10.050800830753948</v>
      </c>
      <c r="Y352" s="4">
        <v>7.6967531553094366</v>
      </c>
      <c r="Z352" s="4">
        <v>19.182061095881284</v>
      </c>
      <c r="AA352" s="4">
        <v>76.578506378899903</v>
      </c>
      <c r="AB352" s="4">
        <v>5.77460867929803</v>
      </c>
      <c r="AC352" s="3">
        <v>7098.01</v>
      </c>
      <c r="AD352" t="str">
        <f>IF(I352="","",IF(I352&lt;=0,"No rainfall",IF(I352&lt;=0.49,"Trace (Intermittent) rainfall",IF(I352&lt;=0.99,"Light rainfall",IF(I352&lt;=3,"Moderate rainfall",IF(I352&lt;=6,"Heavy rainfall",IF(I352&lt;=12,"Intense rainfall",IF(I352&lt;=20,"Torrential rainfall",IF(I352&lt;=32,"Deluge rainfall","Extreme rainfall")))))))))</f>
        <v>No rainfall</v>
      </c>
      <c r="AE352" t="str">
        <f>IF(AND(I352&gt;=0,I352&lt;=0.99),"Non-Rainy",IF(AND(I352&gt;=1,I352&lt;=32),"Rainy",IF(I352 &gt;32, "Storm", " ")))</f>
        <v>Non-Rainy</v>
      </c>
      <c r="AF352" t="str">
        <f>IF(AB352 &lt; 29, "No discomfort",
    IF(AND(AB352 &gt;= 30, AB352 &lt;= 39), "Some discomfort",
        IF(AND(AB352 &gt;= 40, AB352 &lt;= 45), "Great discomfort",
            IF(AB352 &gt; 45, "Dangerous",
                IF(AB352 &gt; 54, "Heat Stroke Imminent", "")
            ))))</f>
        <v>No discomfort</v>
      </c>
    </row>
    <row r="353" spans="1:32" x14ac:dyDescent="0.3">
      <c r="A353">
        <v>1</v>
      </c>
      <c r="B353" s="1">
        <v>44647</v>
      </c>
      <c r="C353" s="1" t="str">
        <f t="shared" si="10"/>
        <v>Sunday</v>
      </c>
      <c r="D353" s="1" t="str">
        <f t="shared" si="11"/>
        <v>Mar</v>
      </c>
      <c r="E353">
        <v>16.2</v>
      </c>
      <c r="F353">
        <v>4.5</v>
      </c>
      <c r="G353" s="19">
        <v>2.5</v>
      </c>
      <c r="H353">
        <v>-0.4</v>
      </c>
      <c r="I353">
        <v>0</v>
      </c>
      <c r="J353">
        <v>1018.2</v>
      </c>
      <c r="K353">
        <v>4.5999999999999996</v>
      </c>
      <c r="L353">
        <v>8</v>
      </c>
      <c r="M353">
        <v>50</v>
      </c>
      <c r="N353">
        <v>14</v>
      </c>
      <c r="O353">
        <v>10.19</v>
      </c>
      <c r="P353">
        <v>2.1</v>
      </c>
      <c r="Q353">
        <v>2.9</v>
      </c>
      <c r="R353">
        <v>17.899999999999999</v>
      </c>
      <c r="S353">
        <v>17.899999999999999</v>
      </c>
      <c r="T353">
        <v>11.5</v>
      </c>
      <c r="U353">
        <v>11</v>
      </c>
      <c r="V353">
        <v>1689</v>
      </c>
      <c r="W353" s="4">
        <v>1.1111111111111112</v>
      </c>
      <c r="X353" s="4">
        <v>7.3123759332044642</v>
      </c>
      <c r="Y353" s="4">
        <v>6.6205434888767503</v>
      </c>
      <c r="Z353" s="4">
        <v>14.023306770496207</v>
      </c>
      <c r="AA353" s="4">
        <v>90.53888297528303</v>
      </c>
      <c r="AB353" s="4">
        <v>0.6204247000392602</v>
      </c>
      <c r="AC353" s="3">
        <v>6786.87</v>
      </c>
      <c r="AD353" t="str">
        <f>IF(I353="","",IF(I353&lt;=0,"No rainfall",IF(I353&lt;=0.49,"Trace (Intermittent) rainfall",IF(I353&lt;=0.99,"Light rainfall",IF(I353&lt;=3,"Moderate rainfall",IF(I353&lt;=6,"Heavy rainfall",IF(I353&lt;=12,"Intense rainfall",IF(I353&lt;=20,"Torrential rainfall",IF(I353&lt;=32,"Deluge rainfall","Extreme rainfall")))))))))</f>
        <v>No rainfall</v>
      </c>
      <c r="AE353" t="str">
        <f>IF(AND(I353&gt;=0,I353&lt;=0.99),"Non-Rainy",IF(AND(I353&gt;=1,I353&lt;=32),"Rainy",IF(I353 &gt;32, "Storm", " ")))</f>
        <v>Non-Rainy</v>
      </c>
      <c r="AF353" t="str">
        <f>IF(AB353 &lt; 29, "No discomfort",
    IF(AND(AB353 &gt;= 30, AB353 &lt;= 39), "Some discomfort",
        IF(AND(AB353 &gt;= 40, AB353 &lt;= 45), "Great discomfort",
            IF(AB353 &gt; 45, "Dangerous",
                IF(AB353 &gt; 54, "Heat Stroke Imminent", "")
            ))))</f>
        <v>No discomfort</v>
      </c>
    </row>
    <row r="354" spans="1:32" x14ac:dyDescent="0.3">
      <c r="A354">
        <v>1</v>
      </c>
      <c r="B354" s="1">
        <v>44648</v>
      </c>
      <c r="C354" s="1" t="str">
        <f t="shared" si="10"/>
        <v>Monday</v>
      </c>
      <c r="D354" s="1" t="str">
        <f t="shared" si="11"/>
        <v>Mar</v>
      </c>
      <c r="E354">
        <v>17.2</v>
      </c>
      <c r="F354">
        <v>-1.2</v>
      </c>
      <c r="G354" s="19">
        <v>6.666666666666667</v>
      </c>
      <c r="H354">
        <v>-5.4</v>
      </c>
      <c r="I354">
        <v>0</v>
      </c>
      <c r="J354">
        <v>1010</v>
      </c>
      <c r="K354">
        <v>1.8</v>
      </c>
      <c r="L354">
        <v>6</v>
      </c>
      <c r="M354">
        <v>340</v>
      </c>
      <c r="N354">
        <v>9</v>
      </c>
      <c r="O354">
        <v>9.8729999999999993</v>
      </c>
      <c r="P354">
        <v>1.8</v>
      </c>
      <c r="Q354">
        <v>2.6</v>
      </c>
      <c r="R354">
        <v>19.399999999999999</v>
      </c>
      <c r="S354">
        <v>19.399999999999999</v>
      </c>
      <c r="T354">
        <v>13.3</v>
      </c>
      <c r="U354">
        <v>9.6999999999999993</v>
      </c>
      <c r="V354">
        <v>1738</v>
      </c>
      <c r="W354" s="4">
        <v>4.4444444444444446</v>
      </c>
      <c r="X354" s="4">
        <v>9.7860880384105435</v>
      </c>
      <c r="Y354" s="4">
        <v>8.3879810735966647</v>
      </c>
      <c r="Z354" s="4">
        <v>18.684845094579597</v>
      </c>
      <c r="AA354" s="4">
        <v>85.713321203260307</v>
      </c>
      <c r="AB354" s="4">
        <v>5.7710038483657859</v>
      </c>
      <c r="AC354" s="3">
        <v>3457.76</v>
      </c>
      <c r="AD354" t="str">
        <f>IF(I354="","",IF(I354&lt;=0,"No rainfall",IF(I354&lt;=0.49,"Trace (Intermittent) rainfall",IF(I354&lt;=0.99,"Light rainfall",IF(I354&lt;=3,"Moderate rainfall",IF(I354&lt;=6,"Heavy rainfall",IF(I354&lt;=12,"Intense rainfall",IF(I354&lt;=20,"Torrential rainfall",IF(I354&lt;=32,"Deluge rainfall","Extreme rainfall")))))))))</f>
        <v>No rainfall</v>
      </c>
      <c r="AE354" t="str">
        <f>IF(AND(I354&gt;=0,I354&lt;=0.99),"Non-Rainy",IF(AND(I354&gt;=1,I354&lt;=32),"Rainy",IF(I354 &gt;32, "Storm", " ")))</f>
        <v>Non-Rainy</v>
      </c>
      <c r="AF354" t="str">
        <f>IF(AB354 &lt; 29, "No discomfort",
    IF(AND(AB354 &gt;= 30, AB354 &lt;= 39), "Some discomfort",
        IF(AND(AB354 &gt;= 40, AB354 &lt;= 45), "Great discomfort",
            IF(AB354 &gt; 45, "Dangerous",
                IF(AB354 &gt; 54, "Heat Stroke Imminent", "")
            ))))</f>
        <v>No discomfort</v>
      </c>
    </row>
    <row r="355" spans="1:32" x14ac:dyDescent="0.3">
      <c r="A355">
        <v>1</v>
      </c>
      <c r="B355" s="1">
        <v>44649</v>
      </c>
      <c r="C355" s="1" t="str">
        <f t="shared" si="10"/>
        <v>Tuesday</v>
      </c>
      <c r="D355" s="1" t="str">
        <f t="shared" si="11"/>
        <v>Mar</v>
      </c>
      <c r="E355">
        <v>15.5</v>
      </c>
      <c r="F355">
        <v>1.3</v>
      </c>
      <c r="G355" s="19">
        <v>8.3333333333333339</v>
      </c>
      <c r="H355">
        <v>-3.2</v>
      </c>
      <c r="I355">
        <v>0.1</v>
      </c>
      <c r="J355">
        <v>1001.6</v>
      </c>
      <c r="K355">
        <v>2</v>
      </c>
      <c r="L355">
        <v>5</v>
      </c>
      <c r="M355">
        <v>70</v>
      </c>
      <c r="N355">
        <v>9</v>
      </c>
      <c r="O355">
        <v>9.9329999999999998</v>
      </c>
      <c r="P355">
        <v>1.4</v>
      </c>
      <c r="Q355">
        <v>2</v>
      </c>
      <c r="R355">
        <v>20.5</v>
      </c>
      <c r="S355">
        <v>20.5</v>
      </c>
      <c r="T355">
        <v>14.6</v>
      </c>
      <c r="U355">
        <v>4.4000000000000004</v>
      </c>
      <c r="V355">
        <v>1188</v>
      </c>
      <c r="W355" s="4">
        <v>6.8333333333333321</v>
      </c>
      <c r="X355" s="4">
        <v>10.965518696842016</v>
      </c>
      <c r="Y355" s="4">
        <v>9.8987746971215245</v>
      </c>
      <c r="Z355" s="4">
        <v>20.898014706843547</v>
      </c>
      <c r="AA355" s="4">
        <v>90.271832740318018</v>
      </c>
      <c r="AB355" s="4">
        <v>8.2818948220103739</v>
      </c>
      <c r="AC355" s="3">
        <v>4179.05</v>
      </c>
      <c r="AD355" t="str">
        <f>IF(I355="","",IF(I355&lt;=0,"No rainfall",IF(I355&lt;=0.49,"Trace (Intermittent) rainfall",IF(I355&lt;=0.99,"Light rainfall",IF(I355&lt;=3,"Moderate rainfall",IF(I355&lt;=6,"Heavy rainfall",IF(I355&lt;=12,"Intense rainfall",IF(I355&lt;=20,"Torrential rainfall",IF(I355&lt;=32,"Deluge rainfall","Extreme rainfall")))))))))</f>
        <v>Trace (Intermittent) rainfall</v>
      </c>
      <c r="AE355" t="str">
        <f>IF(AND(I355&gt;=0,I355&lt;=0.99),"Non-Rainy",IF(AND(I355&gt;=1,I355&lt;=32),"Rainy",IF(I355 &gt;32, "Storm", " ")))</f>
        <v>Non-Rainy</v>
      </c>
      <c r="AF355" t="str">
        <f>IF(AB355 &lt; 29, "No discomfort",
    IF(AND(AB355 &gt;= 30, AB355 &lt;= 39), "Some discomfort",
        IF(AND(AB355 &gt;= 40, AB355 &lt;= 45), "Great discomfort",
            IF(AB355 &gt; 45, "Dangerous",
                IF(AB355 &gt; 54, "Heat Stroke Imminent", "")
            ))))</f>
        <v>No discomfort</v>
      </c>
    </row>
    <row r="356" spans="1:32" x14ac:dyDescent="0.3">
      <c r="A356">
        <v>1</v>
      </c>
      <c r="B356" s="1">
        <v>44650</v>
      </c>
      <c r="C356" s="1" t="str">
        <f t="shared" si="10"/>
        <v>Wednesday</v>
      </c>
      <c r="D356" s="1" t="str">
        <f t="shared" si="11"/>
        <v>Mar</v>
      </c>
      <c r="E356">
        <v>7.8</v>
      </c>
      <c r="F356">
        <v>0.3</v>
      </c>
      <c r="G356" s="19">
        <v>5.7777777777777768</v>
      </c>
      <c r="H356">
        <v>-0.9</v>
      </c>
      <c r="I356">
        <v>0</v>
      </c>
      <c r="J356">
        <v>999.5</v>
      </c>
      <c r="K356">
        <v>4.5999999999999996</v>
      </c>
      <c r="L356">
        <v>10</v>
      </c>
      <c r="M356">
        <v>60</v>
      </c>
      <c r="N356">
        <v>17</v>
      </c>
      <c r="O356">
        <v>8.1850000000000005</v>
      </c>
      <c r="P356">
        <v>0.8</v>
      </c>
      <c r="Q356">
        <v>1.1000000000000001</v>
      </c>
      <c r="R356">
        <v>21.1</v>
      </c>
      <c r="S356">
        <v>21.1</v>
      </c>
      <c r="T356">
        <v>15.3</v>
      </c>
      <c r="U356">
        <v>0.1</v>
      </c>
      <c r="V356">
        <v>393</v>
      </c>
      <c r="W356" s="4">
        <v>3.444444444444446</v>
      </c>
      <c r="X356" s="4">
        <v>9.2039680872246681</v>
      </c>
      <c r="Y356" s="4">
        <v>7.8185570128860942</v>
      </c>
      <c r="Z356" s="4">
        <v>17.590393879443077</v>
      </c>
      <c r="AA356" s="4">
        <v>84.947676249969206</v>
      </c>
      <c r="AB356" s="4">
        <v>4.5646783039870611</v>
      </c>
      <c r="AC356" s="3">
        <v>4124.25</v>
      </c>
      <c r="AD356" t="str">
        <f>IF(I356="","",IF(I356&lt;=0,"No rainfall",IF(I356&lt;=0.49,"Trace (Intermittent) rainfall",IF(I356&lt;=0.99,"Light rainfall",IF(I356&lt;=3,"Moderate rainfall",IF(I356&lt;=6,"Heavy rainfall",IF(I356&lt;=12,"Intense rainfall",IF(I356&lt;=20,"Torrential rainfall",IF(I356&lt;=32,"Deluge rainfall","Extreme rainfall")))))))))</f>
        <v>No rainfall</v>
      </c>
      <c r="AE356" t="str">
        <f>IF(AND(I356&gt;=0,I356&lt;=0.99),"Non-Rainy",IF(AND(I356&gt;=1,I356&lt;=32),"Rainy",IF(I356 &gt;32, "Storm", " ")))</f>
        <v>Non-Rainy</v>
      </c>
      <c r="AF356" t="str">
        <f>IF(AB356 &lt; 29, "No discomfort",
    IF(AND(AB356 &gt;= 30, AB356 &lt;= 39), "Some discomfort",
        IF(AND(AB356 &gt;= 40, AB356 &lt;= 45), "Great discomfort",
            IF(AB356 &gt; 45, "Dangerous",
                IF(AB356 &gt; 54, "Heat Stroke Imminent", "")
            ))))</f>
        <v>No discomfort</v>
      </c>
    </row>
    <row r="357" spans="1:32" x14ac:dyDescent="0.3">
      <c r="A357">
        <v>1</v>
      </c>
      <c r="B357" s="1">
        <v>44651</v>
      </c>
      <c r="C357" s="1" t="str">
        <f t="shared" si="10"/>
        <v>Thursday</v>
      </c>
      <c r="D357" s="1" t="str">
        <f t="shared" si="11"/>
        <v>Mar</v>
      </c>
      <c r="E357">
        <v>9</v>
      </c>
      <c r="F357">
        <v>-1.1000000000000001</v>
      </c>
      <c r="G357" s="19">
        <v>3.6111111111111112</v>
      </c>
      <c r="H357">
        <v>-4.9000000000000004</v>
      </c>
      <c r="I357">
        <v>0.1</v>
      </c>
      <c r="J357">
        <v>1006.9</v>
      </c>
      <c r="K357">
        <v>6</v>
      </c>
      <c r="L357">
        <v>11</v>
      </c>
      <c r="M357">
        <v>340</v>
      </c>
      <c r="N357">
        <v>19</v>
      </c>
      <c r="O357">
        <v>6.8289999999999997</v>
      </c>
      <c r="P357">
        <v>1.9</v>
      </c>
      <c r="Q357">
        <v>2.7</v>
      </c>
      <c r="R357">
        <v>22.5</v>
      </c>
      <c r="S357">
        <v>22.5</v>
      </c>
      <c r="T357">
        <v>17</v>
      </c>
      <c r="U357">
        <v>9.4</v>
      </c>
      <c r="V357">
        <v>1701</v>
      </c>
      <c r="W357" s="4">
        <v>-3.0555555555555554</v>
      </c>
      <c r="X357" s="4">
        <v>7.9110230902525958</v>
      </c>
      <c r="Y357" s="4">
        <v>4.8790252079914911</v>
      </c>
      <c r="Z357" s="4">
        <v>15.154076258379524</v>
      </c>
      <c r="AA357" s="4">
        <v>61.673757645873664</v>
      </c>
      <c r="AB357" s="4">
        <v>0.76605969834356946</v>
      </c>
      <c r="AC357" s="3">
        <v>4963.8900000000003</v>
      </c>
      <c r="AD357" t="str">
        <f>IF(I357="","",IF(I357&lt;=0,"No rainfall",IF(I357&lt;=0.49,"Trace (Intermittent) rainfall",IF(I357&lt;=0.99,"Light rainfall",IF(I357&lt;=3,"Moderate rainfall",IF(I357&lt;=6,"Heavy rainfall",IF(I357&lt;=12,"Intense rainfall",IF(I357&lt;=20,"Torrential rainfall",IF(I357&lt;=32,"Deluge rainfall","Extreme rainfall")))))))))</f>
        <v>Trace (Intermittent) rainfall</v>
      </c>
      <c r="AE357" t="str">
        <f>IF(AND(I357&gt;=0,I357&lt;=0.99),"Non-Rainy",IF(AND(I357&gt;=1,I357&lt;=32),"Rainy",IF(I357 &gt;32, "Storm", " ")))</f>
        <v>Non-Rainy</v>
      </c>
      <c r="AF357" t="str">
        <f>IF(AB357 &lt; 29, "No discomfort",
    IF(AND(AB357 &gt;= 30, AB357 &lt;= 39), "Some discomfort",
        IF(AND(AB357 &gt;= 40, AB357 &lt;= 45), "Great discomfort",
            IF(AB357 &gt; 45, "Dangerous",
                IF(AB357 &gt; 54, "Heat Stroke Imminent", "")
            ))))</f>
        <v>No discomfort</v>
      </c>
    </row>
    <row r="358" spans="1:32" x14ac:dyDescent="0.3">
      <c r="A358">
        <v>1</v>
      </c>
      <c r="B358" s="1">
        <v>44652</v>
      </c>
      <c r="C358" s="1" t="str">
        <f t="shared" si="10"/>
        <v>Friday</v>
      </c>
      <c r="D358" s="1" t="str">
        <f t="shared" si="11"/>
        <v>Apr</v>
      </c>
      <c r="E358">
        <v>9.4</v>
      </c>
      <c r="F358">
        <v>-1.9</v>
      </c>
      <c r="G358" s="19">
        <v>2.9999999999999991</v>
      </c>
      <c r="H358">
        <v>-7.6</v>
      </c>
      <c r="I358">
        <v>0.2</v>
      </c>
      <c r="J358">
        <v>1012.2</v>
      </c>
      <c r="K358">
        <v>5.3</v>
      </c>
      <c r="L358">
        <v>10</v>
      </c>
      <c r="M358">
        <v>310</v>
      </c>
      <c r="N358">
        <v>21</v>
      </c>
      <c r="O358">
        <v>7.0060000000000002</v>
      </c>
      <c r="P358">
        <v>1.5</v>
      </c>
      <c r="Q358">
        <v>2.1</v>
      </c>
      <c r="R358">
        <v>23.5</v>
      </c>
      <c r="S358">
        <v>23.5</v>
      </c>
      <c r="T358">
        <v>18.2</v>
      </c>
      <c r="U358">
        <v>6.6</v>
      </c>
      <c r="V358">
        <v>1460</v>
      </c>
      <c r="W358" s="4">
        <v>-0.88888888888888973</v>
      </c>
      <c r="X358" s="4">
        <v>7.5766271914306378</v>
      </c>
      <c r="Y358" s="4">
        <v>5.7259391490568543</v>
      </c>
      <c r="Z358" s="4">
        <v>14.522668082523985</v>
      </c>
      <c r="AA358" s="4">
        <v>75.573721715290944</v>
      </c>
      <c r="AB358" s="4">
        <v>0.62397245952238567</v>
      </c>
      <c r="AC358" s="3">
        <v>7030.75</v>
      </c>
      <c r="AD358" t="str">
        <f>IF(I358="","",IF(I358&lt;=0,"No rainfall",IF(I358&lt;=0.49,"Trace (Intermittent) rainfall",IF(I358&lt;=0.99,"Light rainfall",IF(I358&lt;=3,"Moderate rainfall",IF(I358&lt;=6,"Heavy rainfall",IF(I358&lt;=12,"Intense rainfall",IF(I358&lt;=20,"Torrential rainfall",IF(I358&lt;=32,"Deluge rainfall","Extreme rainfall")))))))))</f>
        <v>Trace (Intermittent) rainfall</v>
      </c>
      <c r="AE358" t="str">
        <f>IF(AND(I358&gt;=0,I358&lt;=0.99),"Non-Rainy",IF(AND(I358&gt;=1,I358&lt;=32),"Rainy",IF(I358 &gt;32, "Storm", " ")))</f>
        <v>Non-Rainy</v>
      </c>
      <c r="AF358" t="str">
        <f>IF(AB358 &lt; 29, "No discomfort",
    IF(AND(AB358 &gt;= 30, AB358 &lt;= 39), "Some discomfort",
        IF(AND(AB358 &gt;= 40, AB358 &lt;= 45), "Great discomfort",
            IF(AB358 &gt; 45, "Dangerous",
                IF(AB358 &gt; 54, "Heat Stroke Imminent", "")
            ))))</f>
        <v>No discomfort</v>
      </c>
    </row>
    <row r="359" spans="1:32" x14ac:dyDescent="0.3">
      <c r="A359">
        <v>1</v>
      </c>
      <c r="B359" s="1">
        <v>44653</v>
      </c>
      <c r="C359" s="1" t="str">
        <f t="shared" si="10"/>
        <v>Saturday</v>
      </c>
      <c r="D359" s="1" t="str">
        <f t="shared" si="11"/>
        <v>Apr</v>
      </c>
      <c r="E359">
        <v>10.7</v>
      </c>
      <c r="F359">
        <v>-1.4</v>
      </c>
      <c r="G359" s="19">
        <v>4.5555555555555571</v>
      </c>
      <c r="H359">
        <v>0.4</v>
      </c>
      <c r="I359">
        <v>2.2000000000000002</v>
      </c>
      <c r="J359">
        <v>1013.7</v>
      </c>
      <c r="K359">
        <v>4.0999999999999996</v>
      </c>
      <c r="L359">
        <v>10</v>
      </c>
      <c r="M359">
        <v>0</v>
      </c>
      <c r="N359">
        <v>17</v>
      </c>
      <c r="O359">
        <v>8.4079999999999995</v>
      </c>
      <c r="P359">
        <v>1.4</v>
      </c>
      <c r="Q359">
        <v>2.1</v>
      </c>
      <c r="R359">
        <v>22.4</v>
      </c>
      <c r="S359">
        <v>22.4</v>
      </c>
      <c r="T359">
        <v>17.3</v>
      </c>
      <c r="U359">
        <v>7.5</v>
      </c>
      <c r="V359">
        <v>1403</v>
      </c>
      <c r="W359" s="4">
        <v>1.8888888888888882</v>
      </c>
      <c r="X359" s="4">
        <v>8.4534540800065372</v>
      </c>
      <c r="Y359" s="4">
        <v>7.000476857724272</v>
      </c>
      <c r="Z359" s="4">
        <v>16.177135393082114</v>
      </c>
      <c r="AA359" s="4">
        <v>82.812029159551059</v>
      </c>
      <c r="AB359" s="4">
        <v>2.8871397771290832</v>
      </c>
      <c r="AC359" s="3">
        <v>7663.09</v>
      </c>
      <c r="AD359" t="str">
        <f>IF(I359="","",IF(I359&lt;=0,"No rainfall",IF(I359&lt;=0.49,"Trace (Intermittent) rainfall",IF(I359&lt;=0.99,"Light rainfall",IF(I359&lt;=3,"Moderate rainfall",IF(I359&lt;=6,"Heavy rainfall",IF(I359&lt;=12,"Intense rainfall",IF(I359&lt;=20,"Torrential rainfall",IF(I359&lt;=32,"Deluge rainfall","Extreme rainfall")))))))))</f>
        <v>Moderate rainfall</v>
      </c>
      <c r="AE359" t="str">
        <f>IF(AND(I359&gt;=0,I359&lt;=0.99),"Non-Rainy",IF(AND(I359&gt;=1,I359&lt;=32),"Rainy",IF(I359 &gt;32, "Storm", " ")))</f>
        <v>Rainy</v>
      </c>
      <c r="AF359" t="str">
        <f>IF(AB359 &lt; 29, "No discomfort",
    IF(AND(AB359 &gt;= 30, AB359 &lt;= 39), "Some discomfort",
        IF(AND(AB359 &gt;= 40, AB359 &lt;= 45), "Great discomfort",
            IF(AB359 &gt; 45, "Dangerous",
                IF(AB359 &gt; 54, "Heat Stroke Imminent", "")
            ))))</f>
        <v>No discomfort</v>
      </c>
    </row>
    <row r="360" spans="1:32" x14ac:dyDescent="0.3">
      <c r="A360">
        <v>1</v>
      </c>
      <c r="B360" s="1">
        <v>44654</v>
      </c>
      <c r="C360" s="1" t="str">
        <f t="shared" si="10"/>
        <v>Sunday</v>
      </c>
      <c r="D360" s="1" t="str">
        <f t="shared" si="11"/>
        <v>Apr</v>
      </c>
      <c r="E360">
        <v>12.5</v>
      </c>
      <c r="F360">
        <v>-4.5999999999999996</v>
      </c>
      <c r="G360" s="19">
        <v>4.7777777777777786</v>
      </c>
      <c r="H360">
        <v>-8.5</v>
      </c>
      <c r="I360">
        <v>0.7</v>
      </c>
      <c r="J360">
        <v>1011.3</v>
      </c>
      <c r="K360">
        <v>4.7</v>
      </c>
      <c r="L360">
        <v>9</v>
      </c>
      <c r="M360">
        <v>250</v>
      </c>
      <c r="N360">
        <v>16</v>
      </c>
      <c r="O360">
        <v>7.7770000000000001</v>
      </c>
      <c r="P360">
        <v>1.4</v>
      </c>
      <c r="Q360">
        <v>2.2000000000000002</v>
      </c>
      <c r="R360">
        <v>22.9</v>
      </c>
      <c r="S360">
        <v>22.9</v>
      </c>
      <c r="T360">
        <v>17.899999999999999</v>
      </c>
      <c r="U360">
        <v>8.6999999999999993</v>
      </c>
      <c r="V360">
        <v>1630</v>
      </c>
      <c r="W360" s="4">
        <v>0.66666666666666829</v>
      </c>
      <c r="X360" s="4">
        <v>8.5857537031702673</v>
      </c>
      <c r="Y360" s="4">
        <v>6.4117214673402421</v>
      </c>
      <c r="Z360" s="4">
        <v>16.426449354076325</v>
      </c>
      <c r="AA360" s="4">
        <v>74.678609345301055</v>
      </c>
      <c r="AB360" s="4">
        <v>2.7822243272651921</v>
      </c>
      <c r="AC360" s="3">
        <v>7430.34</v>
      </c>
      <c r="AD360" t="str">
        <f>IF(I360="","",IF(I360&lt;=0,"No rainfall",IF(I360&lt;=0.49,"Trace (Intermittent) rainfall",IF(I360&lt;=0.99,"Light rainfall",IF(I360&lt;=3,"Moderate rainfall",IF(I360&lt;=6,"Heavy rainfall",IF(I360&lt;=12,"Intense rainfall",IF(I360&lt;=20,"Torrential rainfall",IF(I360&lt;=32,"Deluge rainfall","Extreme rainfall")))))))))</f>
        <v>Light rainfall</v>
      </c>
      <c r="AE360" t="str">
        <f>IF(AND(I360&gt;=0,I360&lt;=0.99),"Non-Rainy",IF(AND(I360&gt;=1,I360&lt;=32),"Rainy",IF(I360 &gt;32, "Storm", " ")))</f>
        <v>Non-Rainy</v>
      </c>
      <c r="AF360" t="str">
        <f>IF(AB360 &lt; 29, "No discomfort",
    IF(AND(AB360 &gt;= 30, AB360 &lt;= 39), "Some discomfort",
        IF(AND(AB360 &gt;= 40, AB360 &lt;= 45), "Great discomfort",
            IF(AB360 &gt; 45, "Dangerous",
                IF(AB360 &gt; 54, "Heat Stroke Imminent", "")
            ))))</f>
        <v>No discomfort</v>
      </c>
    </row>
    <row r="361" spans="1:32" x14ac:dyDescent="0.3">
      <c r="A361">
        <v>1</v>
      </c>
      <c r="B361" s="1">
        <v>44655</v>
      </c>
      <c r="C361" s="1" t="str">
        <f t="shared" si="10"/>
        <v>Monday</v>
      </c>
      <c r="D361" s="1" t="str">
        <f t="shared" si="11"/>
        <v>Apr</v>
      </c>
      <c r="E361">
        <v>11.7</v>
      </c>
      <c r="F361">
        <v>9.5</v>
      </c>
      <c r="G361" s="19">
        <v>10.833333333333334</v>
      </c>
      <c r="H361">
        <v>7.2</v>
      </c>
      <c r="I361">
        <v>2</v>
      </c>
      <c r="J361">
        <v>1003.6</v>
      </c>
      <c r="K361">
        <v>8.6</v>
      </c>
      <c r="L361">
        <v>15</v>
      </c>
      <c r="M361">
        <v>280</v>
      </c>
      <c r="N361">
        <v>27</v>
      </c>
      <c r="O361">
        <v>9.8520000000000003</v>
      </c>
      <c r="P361">
        <v>0.9</v>
      </c>
      <c r="Q361">
        <v>1.3</v>
      </c>
      <c r="R361">
        <v>21.6</v>
      </c>
      <c r="S361">
        <v>21.6</v>
      </c>
      <c r="T361">
        <v>16.8</v>
      </c>
      <c r="U361">
        <v>0</v>
      </c>
      <c r="V361">
        <v>474</v>
      </c>
      <c r="W361" s="4">
        <v>9.0000000000000018</v>
      </c>
      <c r="X361" s="4">
        <v>12.969298290460234</v>
      </c>
      <c r="Y361" s="4">
        <v>11.471236528002885</v>
      </c>
      <c r="Z361" s="4">
        <v>24.645995354842064</v>
      </c>
      <c r="AA361" s="4">
        <v>88.4491687298204</v>
      </c>
      <c r="AB361" s="4">
        <v>11.663570746329665</v>
      </c>
      <c r="AC361" s="3">
        <v>2857.87</v>
      </c>
      <c r="AD361" t="str">
        <f>IF(I361="","",IF(I361&lt;=0,"No rainfall",IF(I361&lt;=0.49,"Trace (Intermittent) rainfall",IF(I361&lt;=0.99,"Light rainfall",IF(I361&lt;=3,"Moderate rainfall",IF(I361&lt;=6,"Heavy rainfall",IF(I361&lt;=12,"Intense rainfall",IF(I361&lt;=20,"Torrential rainfall",IF(I361&lt;=32,"Deluge rainfall","Extreme rainfall")))))))))</f>
        <v>Moderate rainfall</v>
      </c>
      <c r="AE361" t="str">
        <f>IF(AND(I361&gt;=0,I361&lt;=0.99),"Non-Rainy",IF(AND(I361&gt;=1,I361&lt;=32),"Rainy",IF(I361 &gt;32, "Storm", " ")))</f>
        <v>Rainy</v>
      </c>
      <c r="AF361" t="str">
        <f>IF(AB361 &lt; 29, "No discomfort",
    IF(AND(AB361 &gt;= 30, AB361 &lt;= 39), "Some discomfort",
        IF(AND(AB361 &gt;= 40, AB361 &lt;= 45), "Great discomfort",
            IF(AB361 &gt; 45, "Dangerous",
                IF(AB361 &gt; 54, "Heat Stroke Imminent", "")
            ))))</f>
        <v>No discomfort</v>
      </c>
    </row>
    <row r="362" spans="1:32" x14ac:dyDescent="0.3">
      <c r="A362">
        <v>1</v>
      </c>
      <c r="B362" s="1">
        <v>44656</v>
      </c>
      <c r="C362" s="1" t="str">
        <f t="shared" si="10"/>
        <v>Tuesday</v>
      </c>
      <c r="D362" s="1" t="str">
        <f t="shared" si="11"/>
        <v>Apr</v>
      </c>
      <c r="E362">
        <v>11.6</v>
      </c>
      <c r="F362">
        <v>8.1</v>
      </c>
      <c r="G362" s="19">
        <v>10.111111111111112</v>
      </c>
      <c r="H362">
        <v>7.3</v>
      </c>
      <c r="I362">
        <v>1.6</v>
      </c>
      <c r="J362">
        <v>993.4</v>
      </c>
      <c r="K362">
        <v>9</v>
      </c>
      <c r="L362">
        <v>14</v>
      </c>
      <c r="M362">
        <v>250</v>
      </c>
      <c r="N362">
        <v>26</v>
      </c>
      <c r="O362">
        <v>9.4250000000000007</v>
      </c>
      <c r="P362">
        <v>1.2</v>
      </c>
      <c r="Q362">
        <v>1.7</v>
      </c>
      <c r="R362">
        <v>21</v>
      </c>
      <c r="S362">
        <v>21</v>
      </c>
      <c r="T362">
        <v>16.3</v>
      </c>
      <c r="U362">
        <v>0.1</v>
      </c>
      <c r="V362">
        <v>568</v>
      </c>
      <c r="W362" s="4">
        <v>6.7222222222222232</v>
      </c>
      <c r="X362" s="4">
        <v>12.359793207695851</v>
      </c>
      <c r="Y362" s="4">
        <v>9.8235240398096586</v>
      </c>
      <c r="Z362" s="4">
        <v>23.507459026329965</v>
      </c>
      <c r="AA362" s="4">
        <v>79.479679592802739</v>
      </c>
      <c r="AB362" s="4">
        <v>10.017555210608789</v>
      </c>
      <c r="AC362" s="3">
        <v>3722.15</v>
      </c>
      <c r="AD362" t="str">
        <f>IF(I362="","",IF(I362&lt;=0,"No rainfall",IF(I362&lt;=0.49,"Trace (Intermittent) rainfall",IF(I362&lt;=0.99,"Light rainfall",IF(I362&lt;=3,"Moderate rainfall",IF(I362&lt;=6,"Heavy rainfall",IF(I362&lt;=12,"Intense rainfall",IF(I362&lt;=20,"Torrential rainfall",IF(I362&lt;=32,"Deluge rainfall","Extreme rainfall")))))))))</f>
        <v>Moderate rainfall</v>
      </c>
      <c r="AE362" t="str">
        <f>IF(AND(I362&gt;=0,I362&lt;=0.99),"Non-Rainy",IF(AND(I362&gt;=1,I362&lt;=32),"Rainy",IF(I362 &gt;32, "Storm", " ")))</f>
        <v>Rainy</v>
      </c>
      <c r="AF362" t="str">
        <f>IF(AB362 &lt; 29, "No discomfort",
    IF(AND(AB362 &gt;= 30, AB362 &lt;= 39), "Some discomfort",
        IF(AND(AB362 &gt;= 40, AB362 &lt;= 45), "Great discomfort",
            IF(AB362 &gt; 45, "Dangerous",
                IF(AB362 &gt; 54, "Heat Stroke Imminent", "")
            ))))</f>
        <v>No discomfort</v>
      </c>
    </row>
    <row r="363" spans="1:32" x14ac:dyDescent="0.3">
      <c r="A363">
        <v>1</v>
      </c>
      <c r="B363" s="1">
        <v>44657</v>
      </c>
      <c r="C363" s="1" t="str">
        <f t="shared" si="10"/>
        <v>Wednesday</v>
      </c>
      <c r="D363" s="1" t="str">
        <f t="shared" si="11"/>
        <v>Apr</v>
      </c>
      <c r="E363">
        <v>11.7</v>
      </c>
      <c r="F363">
        <v>5.9</v>
      </c>
      <c r="G363" s="19">
        <v>8.1111111111111107</v>
      </c>
      <c r="H363">
        <v>4.4000000000000004</v>
      </c>
      <c r="I363">
        <v>2.4</v>
      </c>
      <c r="J363">
        <v>976.8</v>
      </c>
      <c r="K363">
        <v>12</v>
      </c>
      <c r="L363">
        <v>19</v>
      </c>
      <c r="M363">
        <v>230</v>
      </c>
      <c r="N363">
        <v>38</v>
      </c>
      <c r="O363">
        <v>8.9120000000000008</v>
      </c>
      <c r="P363">
        <v>2</v>
      </c>
      <c r="Q363">
        <v>3</v>
      </c>
      <c r="R363">
        <v>20.2</v>
      </c>
      <c r="S363">
        <v>20.2</v>
      </c>
      <c r="T363">
        <v>15.8</v>
      </c>
      <c r="U363">
        <v>5.9</v>
      </c>
      <c r="V363">
        <v>1283</v>
      </c>
      <c r="W363" s="4">
        <v>4.5555555555555571</v>
      </c>
      <c r="X363" s="4">
        <v>10.801362929456264</v>
      </c>
      <c r="Y363" s="4">
        <v>8.4534540800065372</v>
      </c>
      <c r="Z363" s="4">
        <v>20.590311759511398</v>
      </c>
      <c r="AA363" s="4">
        <v>78.262846413143166</v>
      </c>
      <c r="AB363" s="4">
        <v>7.2519743037643956</v>
      </c>
      <c r="AC363" s="3">
        <v>4340.13</v>
      </c>
      <c r="AD363" t="str">
        <f>IF(I363="","",IF(I363&lt;=0,"No rainfall",IF(I363&lt;=0.49,"Trace (Intermittent) rainfall",IF(I363&lt;=0.99,"Light rainfall",IF(I363&lt;=3,"Moderate rainfall",IF(I363&lt;=6,"Heavy rainfall",IF(I363&lt;=12,"Intense rainfall",IF(I363&lt;=20,"Torrential rainfall",IF(I363&lt;=32,"Deluge rainfall","Extreme rainfall")))))))))</f>
        <v>Moderate rainfall</v>
      </c>
      <c r="AE363" t="str">
        <f>IF(AND(I363&gt;=0,I363&lt;=0.99),"Non-Rainy",IF(AND(I363&gt;=1,I363&lt;=32),"Rainy",IF(I363 &gt;32, "Storm", " ")))</f>
        <v>Rainy</v>
      </c>
      <c r="AF363" t="str">
        <f>IF(AB363 &lt; 29, "No discomfort",
    IF(AND(AB363 &gt;= 30, AB363 &lt;= 39), "Some discomfort",
        IF(AND(AB363 &gt;= 40, AB363 &lt;= 45), "Great discomfort",
            IF(AB363 &gt; 45, "Dangerous",
                IF(AB363 &gt; 54, "Heat Stroke Imminent", "")
            ))))</f>
        <v>No discomfort</v>
      </c>
    </row>
    <row r="364" spans="1:32" x14ac:dyDescent="0.3">
      <c r="A364">
        <v>1</v>
      </c>
      <c r="B364" s="1">
        <v>44658</v>
      </c>
      <c r="C364" s="1" t="str">
        <f t="shared" si="10"/>
        <v>Thursday</v>
      </c>
      <c r="D364" s="1" t="str">
        <f t="shared" si="11"/>
        <v>Apr</v>
      </c>
      <c r="E364">
        <v>10.1</v>
      </c>
      <c r="F364">
        <v>1.1000000000000001</v>
      </c>
      <c r="G364" s="19">
        <v>7.1111111111111098</v>
      </c>
      <c r="H364">
        <v>3.3</v>
      </c>
      <c r="I364">
        <v>2</v>
      </c>
      <c r="J364">
        <v>979</v>
      </c>
      <c r="K364">
        <v>9.9</v>
      </c>
      <c r="L364">
        <v>19</v>
      </c>
      <c r="M364">
        <v>280</v>
      </c>
      <c r="N364">
        <v>34</v>
      </c>
      <c r="O364">
        <v>8.7409999999999997</v>
      </c>
      <c r="P364">
        <v>1.7</v>
      </c>
      <c r="Q364">
        <v>2.7</v>
      </c>
      <c r="R364">
        <v>19.600000000000001</v>
      </c>
      <c r="S364">
        <v>19.600000000000001</v>
      </c>
      <c r="T364">
        <v>15.4</v>
      </c>
      <c r="U364">
        <v>6.6</v>
      </c>
      <c r="V364">
        <v>1598</v>
      </c>
      <c r="W364" s="4">
        <v>1.4444444444444453</v>
      </c>
      <c r="X364" s="4">
        <v>10.089127169965568</v>
      </c>
      <c r="Y364" s="4">
        <v>6.7810810758728133</v>
      </c>
      <c r="Z364" s="4">
        <v>19.254026324071692</v>
      </c>
      <c r="AA364" s="4">
        <v>67.211771262627025</v>
      </c>
      <c r="AB364" s="4">
        <v>5.3207362535559284</v>
      </c>
      <c r="AC364" s="3">
        <v>4508.3599999999997</v>
      </c>
      <c r="AD364" t="str">
        <f>IF(I364="","",IF(I364&lt;=0,"No rainfall",IF(I364&lt;=0.49,"Trace (Intermittent) rainfall",IF(I364&lt;=0.99,"Light rainfall",IF(I364&lt;=3,"Moderate rainfall",IF(I364&lt;=6,"Heavy rainfall",IF(I364&lt;=12,"Intense rainfall",IF(I364&lt;=20,"Torrential rainfall",IF(I364&lt;=32,"Deluge rainfall","Extreme rainfall")))))))))</f>
        <v>Moderate rainfall</v>
      </c>
      <c r="AE364" t="str">
        <f>IF(AND(I364&gt;=0,I364&lt;=0.99),"Non-Rainy",IF(AND(I364&gt;=1,I364&lt;=32),"Rainy",IF(I364 &gt;32, "Storm", " ")))</f>
        <v>Rainy</v>
      </c>
      <c r="AF364" t="str">
        <f>IF(AB364 &lt; 29, "No discomfort",
    IF(AND(AB364 &gt;= 30, AB364 &lt;= 39), "Some discomfort",
        IF(AND(AB364 &gt;= 40, AB364 &lt;= 45), "Great discomfort",
            IF(AB364 &gt; 45, "Dangerous",
                IF(AB364 &gt; 54, "Heat Stroke Imminent", "")
            ))))</f>
        <v>No discomfort</v>
      </c>
    </row>
    <row r="365" spans="1:32" x14ac:dyDescent="0.3">
      <c r="A365">
        <v>1</v>
      </c>
      <c r="B365" s="1">
        <v>44659</v>
      </c>
      <c r="C365" s="1" t="str">
        <f t="shared" si="10"/>
        <v>Friday</v>
      </c>
      <c r="D365" s="1" t="str">
        <f t="shared" si="11"/>
        <v>Apr</v>
      </c>
      <c r="E365">
        <v>8.5</v>
      </c>
      <c r="F365">
        <v>-1.6</v>
      </c>
      <c r="G365" s="19">
        <v>2.9444444444444429</v>
      </c>
      <c r="H365">
        <v>-7.9</v>
      </c>
      <c r="I365">
        <v>1</v>
      </c>
      <c r="J365">
        <v>995.5</v>
      </c>
      <c r="K365">
        <v>5.3</v>
      </c>
      <c r="L365">
        <v>11</v>
      </c>
      <c r="M365">
        <v>0</v>
      </c>
      <c r="N365">
        <v>22</v>
      </c>
      <c r="O365">
        <v>7.1109999999999998</v>
      </c>
      <c r="P365">
        <v>1.6</v>
      </c>
      <c r="Q365">
        <v>2.2999999999999998</v>
      </c>
      <c r="R365">
        <v>19.899999999999999</v>
      </c>
      <c r="S365">
        <v>19.899999999999999</v>
      </c>
      <c r="T365">
        <v>15.9</v>
      </c>
      <c r="U365">
        <v>8.9</v>
      </c>
      <c r="V365">
        <v>1541</v>
      </c>
      <c r="W365" s="4">
        <v>-0.77777777777777701</v>
      </c>
      <c r="X365" s="4">
        <v>7.5468555378780851</v>
      </c>
      <c r="Y365" s="4">
        <v>5.7726770217476524</v>
      </c>
      <c r="Z365" s="4">
        <v>14.466425833426138</v>
      </c>
      <c r="AA365" s="4">
        <v>76.491155724053115</v>
      </c>
      <c r="AB365" s="4">
        <v>0.59432759167826843</v>
      </c>
      <c r="AC365" s="3">
        <v>8177.65</v>
      </c>
      <c r="AD365" t="str">
        <f>IF(I365="","",IF(I365&lt;=0,"No rainfall",IF(I365&lt;=0.49,"Trace (Intermittent) rainfall",IF(I365&lt;=0.99,"Light rainfall",IF(I365&lt;=3,"Moderate rainfall",IF(I365&lt;=6,"Heavy rainfall",IF(I365&lt;=12,"Intense rainfall",IF(I365&lt;=20,"Torrential rainfall",IF(I365&lt;=32,"Deluge rainfall","Extreme rainfall")))))))))</f>
        <v>Moderate rainfall</v>
      </c>
      <c r="AE365" t="str">
        <f>IF(AND(I365&gt;=0,I365&lt;=0.99),"Non-Rainy",IF(AND(I365&gt;=1,I365&lt;=32),"Rainy",IF(I365 &gt;32, "Storm", " ")))</f>
        <v>Rainy</v>
      </c>
      <c r="AF365" t="str">
        <f>IF(AB365 &lt; 29, "No discomfort",
    IF(AND(AB365 &gt;= 30, AB365 &lt;= 39), "Some discomfort",
        IF(AND(AB365 &gt;= 40, AB365 &lt;= 45), "Great discomfort",
            IF(AB365 &gt; 45, "Dangerous",
                IF(AB365 &gt; 54, "Heat Stroke Imminent", "")
            ))))</f>
        <v>No discomfort</v>
      </c>
    </row>
    <row r="366" spans="1:32" x14ac:dyDescent="0.3">
      <c r="A366">
        <v>1</v>
      </c>
      <c r="B366" s="1">
        <v>44660</v>
      </c>
      <c r="C366" s="1" t="str">
        <f t="shared" si="10"/>
        <v>Saturday</v>
      </c>
      <c r="D366" s="1" t="str">
        <f t="shared" si="11"/>
        <v>Apr</v>
      </c>
      <c r="E366">
        <v>11.6</v>
      </c>
      <c r="F366">
        <v>-3.1</v>
      </c>
      <c r="G366" s="19">
        <v>4.3333333333333321</v>
      </c>
      <c r="H366">
        <v>-8.8000000000000007</v>
      </c>
      <c r="I366">
        <v>0</v>
      </c>
      <c r="J366">
        <v>1004.3</v>
      </c>
      <c r="K366">
        <v>3.2</v>
      </c>
      <c r="L366">
        <v>7</v>
      </c>
      <c r="M366">
        <v>290</v>
      </c>
      <c r="N366">
        <v>11</v>
      </c>
      <c r="O366">
        <v>7.4450000000000003</v>
      </c>
      <c r="P366">
        <v>1.9</v>
      </c>
      <c r="Q366">
        <v>2.7</v>
      </c>
      <c r="R366">
        <v>21.4</v>
      </c>
      <c r="S366">
        <v>21.4</v>
      </c>
      <c r="T366">
        <v>17.600000000000001</v>
      </c>
      <c r="U366">
        <v>9.6999999999999993</v>
      </c>
      <c r="V366">
        <v>1758</v>
      </c>
      <c r="W366" s="4">
        <v>-0.72222222222222265</v>
      </c>
      <c r="X366" s="4">
        <v>8.3229557469369109</v>
      </c>
      <c r="Y366" s="4">
        <v>5.7961722559711273</v>
      </c>
      <c r="Z366" s="4">
        <v>15.93113564631032</v>
      </c>
      <c r="AA366" s="4">
        <v>69.640791471278547</v>
      </c>
      <c r="AB366" s="4">
        <v>1.9962429225823906</v>
      </c>
      <c r="AC366" s="3">
        <v>7224.97</v>
      </c>
      <c r="AD366" t="str">
        <f>IF(I366="","",IF(I366&lt;=0,"No rainfall",IF(I366&lt;=0.49,"Trace (Intermittent) rainfall",IF(I366&lt;=0.99,"Light rainfall",IF(I366&lt;=3,"Moderate rainfall",IF(I366&lt;=6,"Heavy rainfall",IF(I366&lt;=12,"Intense rainfall",IF(I366&lt;=20,"Torrential rainfall",IF(I366&lt;=32,"Deluge rainfall","Extreme rainfall")))))))))</f>
        <v>No rainfall</v>
      </c>
      <c r="AE366" t="str">
        <f>IF(AND(I366&gt;=0,I366&lt;=0.99),"Non-Rainy",IF(AND(I366&gt;=1,I366&lt;=32),"Rainy",IF(I366 &gt;32, "Storm", " ")))</f>
        <v>Non-Rainy</v>
      </c>
      <c r="AF366" t="str">
        <f>IF(AB366 &lt; 29, "No discomfort",
    IF(AND(AB366 &gt;= 30, AB366 &lt;= 39), "Some discomfort",
        IF(AND(AB366 &gt;= 40, AB366 &lt;= 45), "Great discomfort",
            IF(AB366 &gt; 45, "Dangerous",
                IF(AB366 &gt; 54, "Heat Stroke Imminent", "")
            ))))</f>
        <v>No discomfort</v>
      </c>
    </row>
    <row r="367" spans="1:32" x14ac:dyDescent="0.3">
      <c r="A367">
        <v>1</v>
      </c>
      <c r="B367" s="1">
        <v>44661</v>
      </c>
      <c r="C367" s="1" t="str">
        <f t="shared" si="10"/>
        <v>Sunday</v>
      </c>
      <c r="D367" s="1" t="str">
        <f t="shared" si="11"/>
        <v>Apr</v>
      </c>
      <c r="E367">
        <v>10.4</v>
      </c>
      <c r="F367">
        <v>0.5</v>
      </c>
      <c r="G367" s="19">
        <v>5.9444444444444464</v>
      </c>
      <c r="H367">
        <v>-5</v>
      </c>
      <c r="I367">
        <v>0</v>
      </c>
      <c r="J367">
        <v>1000.9</v>
      </c>
      <c r="K367">
        <v>9.6</v>
      </c>
      <c r="L367">
        <v>16</v>
      </c>
      <c r="M367">
        <v>140</v>
      </c>
      <c r="N367">
        <v>25</v>
      </c>
      <c r="O367">
        <v>7.3940000000000001</v>
      </c>
      <c r="P367">
        <v>1.5</v>
      </c>
      <c r="Q367">
        <v>2.1</v>
      </c>
      <c r="R367">
        <v>22.6</v>
      </c>
      <c r="S367">
        <v>22.6</v>
      </c>
      <c r="T367">
        <v>19</v>
      </c>
      <c r="U367">
        <v>0</v>
      </c>
      <c r="V367">
        <v>718</v>
      </c>
      <c r="W367" s="4">
        <v>2.0555555555555571</v>
      </c>
      <c r="X367" s="4">
        <v>9.3107311176271548</v>
      </c>
      <c r="Y367" s="4">
        <v>7.0843525256736575</v>
      </c>
      <c r="Z367" s="4">
        <v>17.791229824795252</v>
      </c>
      <c r="AA367" s="4">
        <v>76.0880368702894</v>
      </c>
      <c r="AB367" s="4">
        <v>4.3226707269927243</v>
      </c>
      <c r="AC367" s="3">
        <v>6419.47</v>
      </c>
      <c r="AD367" t="str">
        <f>IF(I367="","",IF(I367&lt;=0,"No rainfall",IF(I367&lt;=0.49,"Trace (Intermittent) rainfall",IF(I367&lt;=0.99,"Light rainfall",IF(I367&lt;=3,"Moderate rainfall",IF(I367&lt;=6,"Heavy rainfall",IF(I367&lt;=12,"Intense rainfall",IF(I367&lt;=20,"Torrential rainfall",IF(I367&lt;=32,"Deluge rainfall","Extreme rainfall")))))))))</f>
        <v>No rainfall</v>
      </c>
      <c r="AE367" t="str">
        <f>IF(AND(I367&gt;=0,I367&lt;=0.99),"Non-Rainy",IF(AND(I367&gt;=1,I367&lt;=32),"Rainy",IF(I367 &gt;32, "Storm", " ")))</f>
        <v>Non-Rainy</v>
      </c>
      <c r="AF367" t="str">
        <f>IF(AB367 &lt; 29, "No discomfort",
    IF(AND(AB367 &gt;= 30, AB367 &lt;= 39), "Some discomfort",
        IF(AND(AB367 &gt;= 40, AB367 &lt;= 45), "Great discomfort",
            IF(AB367 &gt; 45, "Dangerous",
                IF(AB367 &gt; 54, "Heat Stroke Imminent", "")
            ))))</f>
        <v>No discomfort</v>
      </c>
    </row>
    <row r="368" spans="1:32" x14ac:dyDescent="0.3">
      <c r="A368">
        <v>1</v>
      </c>
      <c r="B368" s="1">
        <v>44662</v>
      </c>
      <c r="C368" s="1" t="str">
        <f t="shared" si="10"/>
        <v>Monday</v>
      </c>
      <c r="D368" s="1" t="str">
        <f t="shared" si="11"/>
        <v>Apr</v>
      </c>
      <c r="E368">
        <v>11.4</v>
      </c>
      <c r="F368">
        <v>6.7</v>
      </c>
      <c r="G368" s="19">
        <v>9.6666666666666661</v>
      </c>
      <c r="H368">
        <v>4.4000000000000004</v>
      </c>
      <c r="I368">
        <v>0.9</v>
      </c>
      <c r="J368">
        <v>992.2</v>
      </c>
      <c r="K368">
        <v>10.199999999999999</v>
      </c>
      <c r="L368">
        <v>17</v>
      </c>
      <c r="M368">
        <v>90</v>
      </c>
      <c r="N368">
        <v>27</v>
      </c>
      <c r="O368">
        <v>8.2029999999999994</v>
      </c>
      <c r="P368">
        <v>1.4</v>
      </c>
      <c r="Q368">
        <v>1.9</v>
      </c>
      <c r="R368">
        <v>22.8</v>
      </c>
      <c r="S368">
        <v>22.8</v>
      </c>
      <c r="T368">
        <v>19.399999999999999</v>
      </c>
      <c r="U368">
        <v>2.2999999999999998</v>
      </c>
      <c r="V368">
        <v>568</v>
      </c>
      <c r="W368" s="4">
        <v>4.3888888888888884</v>
      </c>
      <c r="X368" s="4">
        <v>11.997361514891777</v>
      </c>
      <c r="Y368" s="4">
        <v>8.3554126147773218</v>
      </c>
      <c r="Z368" s="4">
        <v>22.82983355710445</v>
      </c>
      <c r="AA368" s="4">
        <v>69.643751289865946</v>
      </c>
      <c r="AB368" s="4">
        <v>8.7528366413967493</v>
      </c>
      <c r="AC368" s="3">
        <v>4136.1000000000004</v>
      </c>
      <c r="AD368" t="str">
        <f>IF(I368="","",IF(I368&lt;=0,"No rainfall",IF(I368&lt;=0.49,"Trace (Intermittent) rainfall",IF(I368&lt;=0.99,"Light rainfall",IF(I368&lt;=3,"Moderate rainfall",IF(I368&lt;=6,"Heavy rainfall",IF(I368&lt;=12,"Intense rainfall",IF(I368&lt;=20,"Torrential rainfall",IF(I368&lt;=32,"Deluge rainfall","Extreme rainfall")))))))))</f>
        <v>Light rainfall</v>
      </c>
      <c r="AE368" t="str">
        <f>IF(AND(I368&gt;=0,I368&lt;=0.99),"Non-Rainy",IF(AND(I368&gt;=1,I368&lt;=32),"Rainy",IF(I368 &gt;32, "Storm", " ")))</f>
        <v>Non-Rainy</v>
      </c>
      <c r="AF368" t="str">
        <f>IF(AB368 &lt; 29, "No discomfort",
    IF(AND(AB368 &gt;= 30, AB368 &lt;= 39), "Some discomfort",
        IF(AND(AB368 &gt;= 40, AB368 &lt;= 45), "Great discomfort",
            IF(AB368 &gt; 45, "Dangerous",
                IF(AB368 &gt; 54, "Heat Stroke Imminent", "")
            ))))</f>
        <v>No discomfort</v>
      </c>
    </row>
    <row r="369" spans="1:32" x14ac:dyDescent="0.3">
      <c r="A369">
        <v>1</v>
      </c>
      <c r="B369" s="1">
        <v>44663</v>
      </c>
      <c r="C369" s="1" t="str">
        <f t="shared" si="10"/>
        <v>Tuesday</v>
      </c>
      <c r="D369" s="1" t="str">
        <f t="shared" si="11"/>
        <v>Apr</v>
      </c>
      <c r="E369">
        <v>11.5</v>
      </c>
      <c r="F369">
        <v>8.1999999999999993</v>
      </c>
      <c r="G369" s="19">
        <v>8.2777777777777786</v>
      </c>
      <c r="H369">
        <v>5.5</v>
      </c>
      <c r="I369">
        <v>3.7</v>
      </c>
      <c r="J369">
        <v>992.5</v>
      </c>
      <c r="K369">
        <v>3.4</v>
      </c>
      <c r="L369">
        <v>8</v>
      </c>
      <c r="M369">
        <v>140</v>
      </c>
      <c r="N369">
        <v>12</v>
      </c>
      <c r="O369">
        <v>9.5920000000000005</v>
      </c>
      <c r="P369">
        <v>1</v>
      </c>
      <c r="Q369">
        <v>1.3</v>
      </c>
      <c r="R369">
        <v>19.899999999999999</v>
      </c>
      <c r="S369">
        <v>19.899999999999999</v>
      </c>
      <c r="T369">
        <v>16.5</v>
      </c>
      <c r="U369">
        <v>0</v>
      </c>
      <c r="V369">
        <v>531</v>
      </c>
      <c r="W369" s="4">
        <v>7.6111111111111125</v>
      </c>
      <c r="X369" s="4">
        <v>10.924275248588971</v>
      </c>
      <c r="Y369" s="4">
        <v>10.439898316342587</v>
      </c>
      <c r="Z369" s="4">
        <v>20.820715423489876</v>
      </c>
      <c r="AA369" s="4">
        <v>95.566049726649382</v>
      </c>
      <c r="AB369" s="4">
        <v>8.5294083286019262</v>
      </c>
      <c r="AC369" s="3">
        <v>4383.74</v>
      </c>
      <c r="AD369" t="str">
        <f>IF(I369="","",IF(I369&lt;=0,"No rainfall",IF(I369&lt;=0.49,"Trace (Intermittent) rainfall",IF(I369&lt;=0.99,"Light rainfall",IF(I369&lt;=3,"Moderate rainfall",IF(I369&lt;=6,"Heavy rainfall",IF(I369&lt;=12,"Intense rainfall",IF(I369&lt;=20,"Torrential rainfall",IF(I369&lt;=32,"Deluge rainfall","Extreme rainfall")))))))))</f>
        <v>Heavy rainfall</v>
      </c>
      <c r="AE369" t="str">
        <f>IF(AND(I369&gt;=0,I369&lt;=0.99),"Non-Rainy",IF(AND(I369&gt;=1,I369&lt;=32),"Rainy",IF(I369 &gt;32, "Storm", " ")))</f>
        <v>Rainy</v>
      </c>
      <c r="AF369" t="str">
        <f>IF(AB369 &lt; 29, "No discomfort",
    IF(AND(AB369 &gt;= 30, AB369 &lt;= 39), "Some discomfort",
        IF(AND(AB369 &gt;= 40, AB369 &lt;= 45), "Great discomfort",
            IF(AB369 &gt; 45, "Dangerous",
                IF(AB369 &gt; 54, "Heat Stroke Imminent", "")
            ))))</f>
        <v>No discomfort</v>
      </c>
    </row>
    <row r="370" spans="1:32" x14ac:dyDescent="0.3">
      <c r="A370">
        <v>1</v>
      </c>
      <c r="B370" s="1">
        <v>44664</v>
      </c>
      <c r="C370" s="1" t="str">
        <f t="shared" si="10"/>
        <v>Wednesday</v>
      </c>
      <c r="D370" s="1" t="str">
        <f t="shared" si="11"/>
        <v>Apr</v>
      </c>
      <c r="E370">
        <v>16.899999999999999</v>
      </c>
      <c r="F370">
        <v>7.4</v>
      </c>
      <c r="G370" s="19">
        <v>11.555555555555554</v>
      </c>
      <c r="H370">
        <v>4.5</v>
      </c>
      <c r="I370">
        <v>0.2</v>
      </c>
      <c r="J370">
        <v>1000.4</v>
      </c>
      <c r="K370">
        <v>3.2</v>
      </c>
      <c r="L370">
        <v>7</v>
      </c>
      <c r="M370">
        <v>210</v>
      </c>
      <c r="N370">
        <v>11</v>
      </c>
      <c r="O370">
        <v>10.737</v>
      </c>
      <c r="P370">
        <v>1.8</v>
      </c>
      <c r="Q370">
        <v>2.4</v>
      </c>
      <c r="R370">
        <v>21.2</v>
      </c>
      <c r="S370">
        <v>21.2</v>
      </c>
      <c r="T370">
        <v>18</v>
      </c>
      <c r="U370">
        <v>3.1</v>
      </c>
      <c r="V370">
        <v>1200</v>
      </c>
      <c r="W370" s="4">
        <v>8.0555555555555554</v>
      </c>
      <c r="X370" s="4">
        <v>13.605064550307636</v>
      </c>
      <c r="Y370" s="4">
        <v>10.760663545271443</v>
      </c>
      <c r="Z370" s="4">
        <v>25.832250110920221</v>
      </c>
      <c r="AA370" s="4">
        <v>79.093072329657744</v>
      </c>
      <c r="AB370" s="4">
        <v>11.987006724112364</v>
      </c>
      <c r="AC370" s="3">
        <v>6324.94</v>
      </c>
      <c r="AD370" t="str">
        <f>IF(I370="","",IF(I370&lt;=0,"No rainfall",IF(I370&lt;=0.49,"Trace (Intermittent) rainfall",IF(I370&lt;=0.99,"Light rainfall",IF(I370&lt;=3,"Moderate rainfall",IF(I370&lt;=6,"Heavy rainfall",IF(I370&lt;=12,"Intense rainfall",IF(I370&lt;=20,"Torrential rainfall",IF(I370&lt;=32,"Deluge rainfall","Extreme rainfall")))))))))</f>
        <v>Trace (Intermittent) rainfall</v>
      </c>
      <c r="AE370" t="str">
        <f>IF(AND(I370&gt;=0,I370&lt;=0.99),"Non-Rainy",IF(AND(I370&gt;=1,I370&lt;=32),"Rainy",IF(I370 &gt;32, "Storm", " ")))</f>
        <v>Non-Rainy</v>
      </c>
      <c r="AF370" t="str">
        <f>IF(AB370 &lt; 29, "No discomfort",
    IF(AND(AB370 &gt;= 30, AB370 &lt;= 39), "Some discomfort",
        IF(AND(AB370 &gt;= 40, AB370 &lt;= 45), "Great discomfort",
            IF(AB370 &gt; 45, "Dangerous",
                IF(AB370 &gt; 54, "Heat Stroke Imminent", "")
            ))))</f>
        <v>No discomfort</v>
      </c>
    </row>
    <row r="371" spans="1:32" x14ac:dyDescent="0.3">
      <c r="A371">
        <v>1</v>
      </c>
      <c r="B371" s="1">
        <v>44665</v>
      </c>
      <c r="C371" s="1" t="str">
        <f t="shared" si="10"/>
        <v>Thursday</v>
      </c>
      <c r="D371" s="1" t="str">
        <f t="shared" si="11"/>
        <v>Apr</v>
      </c>
      <c r="E371">
        <v>13.9</v>
      </c>
      <c r="F371">
        <v>6.2</v>
      </c>
      <c r="G371" s="19">
        <v>10.222222222222221</v>
      </c>
      <c r="H371">
        <v>0.4</v>
      </c>
      <c r="I371">
        <v>0</v>
      </c>
      <c r="J371">
        <v>1006.3</v>
      </c>
      <c r="K371">
        <v>7.4</v>
      </c>
      <c r="L371">
        <v>13</v>
      </c>
      <c r="M371">
        <v>180</v>
      </c>
      <c r="N371">
        <v>19</v>
      </c>
      <c r="O371">
        <v>10.483000000000001</v>
      </c>
      <c r="P371">
        <v>1.4</v>
      </c>
      <c r="Q371">
        <v>2</v>
      </c>
      <c r="R371">
        <v>22.3</v>
      </c>
      <c r="S371">
        <v>22.3</v>
      </c>
      <c r="T371">
        <v>19.3</v>
      </c>
      <c r="U371">
        <v>0.2</v>
      </c>
      <c r="V371">
        <v>829</v>
      </c>
      <c r="W371" s="4">
        <v>7.1111111111111098</v>
      </c>
      <c r="X371" s="4">
        <v>12.451891516900588</v>
      </c>
      <c r="Y371" s="4">
        <v>10.089127169965568</v>
      </c>
      <c r="Z371" s="4">
        <v>23.679578109529469</v>
      </c>
      <c r="AA371" s="4">
        <v>81.024855992938029</v>
      </c>
      <c r="AB371" s="4">
        <v>10.277354157631173</v>
      </c>
      <c r="AC371" s="3">
        <v>6384.19</v>
      </c>
      <c r="AD371" t="str">
        <f>IF(I371="","",IF(I371&lt;=0,"No rainfall",IF(I371&lt;=0.49,"Trace (Intermittent) rainfall",IF(I371&lt;=0.99,"Light rainfall",IF(I371&lt;=3,"Moderate rainfall",IF(I371&lt;=6,"Heavy rainfall",IF(I371&lt;=12,"Intense rainfall",IF(I371&lt;=20,"Torrential rainfall",IF(I371&lt;=32,"Deluge rainfall","Extreme rainfall")))))))))</f>
        <v>No rainfall</v>
      </c>
      <c r="AE371" t="str">
        <f>IF(AND(I371&gt;=0,I371&lt;=0.99),"Non-Rainy",IF(AND(I371&gt;=1,I371&lt;=32),"Rainy",IF(I371 &gt;32, "Storm", " ")))</f>
        <v>Non-Rainy</v>
      </c>
      <c r="AF371" t="str">
        <f>IF(AB371 &lt; 29, "No discomfort",
    IF(AND(AB371 &gt;= 30, AB371 &lt;= 39), "Some discomfort",
        IF(AND(AB371 &gt;= 40, AB371 &lt;= 45), "Great discomfort",
            IF(AB371 &gt; 45, "Dangerous",
                IF(AB371 &gt; 54, "Heat Stroke Imminent", "")
            ))))</f>
        <v>No discomfort</v>
      </c>
    </row>
    <row r="372" spans="1:32" x14ac:dyDescent="0.3">
      <c r="A372">
        <v>1</v>
      </c>
      <c r="B372" s="1">
        <v>44666</v>
      </c>
      <c r="C372" s="1" t="str">
        <f t="shared" si="10"/>
        <v>Friday</v>
      </c>
      <c r="D372" s="1" t="str">
        <f t="shared" si="11"/>
        <v>Apr</v>
      </c>
      <c r="E372">
        <v>16.899999999999999</v>
      </c>
      <c r="F372">
        <v>5.6</v>
      </c>
      <c r="G372" s="19">
        <v>12.5</v>
      </c>
      <c r="H372">
        <v>9.5</v>
      </c>
      <c r="I372">
        <v>1</v>
      </c>
      <c r="J372">
        <v>1009.9</v>
      </c>
      <c r="K372">
        <v>6.2</v>
      </c>
      <c r="L372">
        <v>11</v>
      </c>
      <c r="M372">
        <v>170</v>
      </c>
      <c r="N372">
        <v>17</v>
      </c>
      <c r="O372">
        <v>11.84</v>
      </c>
      <c r="P372">
        <v>1.9</v>
      </c>
      <c r="Q372">
        <v>2.6</v>
      </c>
      <c r="R372">
        <v>22.8</v>
      </c>
      <c r="S372">
        <v>22.8</v>
      </c>
      <c r="T372">
        <v>20</v>
      </c>
      <c r="U372">
        <v>5.7</v>
      </c>
      <c r="V372">
        <v>1371</v>
      </c>
      <c r="W372" s="4">
        <v>9.3888888888888893</v>
      </c>
      <c r="X372" s="4">
        <v>14.477674239131623</v>
      </c>
      <c r="Y372" s="4">
        <v>11.775618335157793</v>
      </c>
      <c r="Z372" s="4">
        <v>27.458290558762013</v>
      </c>
      <c r="AA372" s="4">
        <v>81.336395201720606</v>
      </c>
      <c r="AB372" s="4">
        <v>13.501244928831392</v>
      </c>
      <c r="AC372" s="3">
        <v>7664.01</v>
      </c>
      <c r="AD372" t="str">
        <f>IF(I372="","",IF(I372&lt;=0,"No rainfall",IF(I372&lt;=0.49,"Trace (Intermittent) rainfall",IF(I372&lt;=0.99,"Light rainfall",IF(I372&lt;=3,"Moderate rainfall",IF(I372&lt;=6,"Heavy rainfall",IF(I372&lt;=12,"Intense rainfall",IF(I372&lt;=20,"Torrential rainfall",IF(I372&lt;=32,"Deluge rainfall","Extreme rainfall")))))))))</f>
        <v>Moderate rainfall</v>
      </c>
      <c r="AE372" t="str">
        <f>IF(AND(I372&gt;=0,I372&lt;=0.99),"Non-Rainy",IF(AND(I372&gt;=1,I372&lt;=32),"Rainy",IF(I372 &gt;32, "Storm", " ")))</f>
        <v>Rainy</v>
      </c>
      <c r="AF372" t="str">
        <f>IF(AB372 &lt; 29, "No discomfort",
    IF(AND(AB372 &gt;= 30, AB372 &lt;= 39), "Some discomfort",
        IF(AND(AB372 &gt;= 40, AB372 &lt;= 45), "Great discomfort",
            IF(AB372 &gt; 45, "Dangerous",
                IF(AB372 &gt; 54, "Heat Stroke Imminent", "")
            ))))</f>
        <v>No discomfort</v>
      </c>
    </row>
    <row r="373" spans="1:32" x14ac:dyDescent="0.3">
      <c r="A373">
        <v>1</v>
      </c>
      <c r="B373" s="1">
        <v>44667</v>
      </c>
      <c r="C373" s="1" t="str">
        <f t="shared" si="10"/>
        <v>Saturday</v>
      </c>
      <c r="D373" s="1" t="str">
        <f t="shared" si="11"/>
        <v>Apr</v>
      </c>
      <c r="E373">
        <v>14.2</v>
      </c>
      <c r="F373">
        <v>5.9</v>
      </c>
      <c r="G373" s="19">
        <v>10.999999999999998</v>
      </c>
      <c r="H373">
        <v>0.7</v>
      </c>
      <c r="I373">
        <v>1.3</v>
      </c>
      <c r="J373">
        <v>1011.8</v>
      </c>
      <c r="K373">
        <v>8.4</v>
      </c>
      <c r="L373">
        <v>14</v>
      </c>
      <c r="M373">
        <v>140</v>
      </c>
      <c r="N373">
        <v>22</v>
      </c>
      <c r="O373">
        <v>10.766999999999999</v>
      </c>
      <c r="P373">
        <v>1.8</v>
      </c>
      <c r="Q373">
        <v>2.6</v>
      </c>
      <c r="R373">
        <v>22.9</v>
      </c>
      <c r="S373">
        <v>22.9</v>
      </c>
      <c r="T373">
        <v>20.3</v>
      </c>
      <c r="U373">
        <v>6.3</v>
      </c>
      <c r="V373">
        <v>1260</v>
      </c>
      <c r="W373" s="4">
        <v>7.0000000000000009</v>
      </c>
      <c r="X373" s="4">
        <v>13.113648252909167</v>
      </c>
      <c r="Y373" s="4">
        <v>10.01260278096531</v>
      </c>
      <c r="Z373" s="4">
        <v>24.915451030736872</v>
      </c>
      <c r="AA373" s="4">
        <v>76.35253430519677</v>
      </c>
      <c r="AB373" s="4">
        <v>11.012283743071761</v>
      </c>
      <c r="AC373" s="3">
        <v>7897.34</v>
      </c>
      <c r="AD373" t="str">
        <f>IF(I373="","",IF(I373&lt;=0,"No rainfall",IF(I373&lt;=0.49,"Trace (Intermittent) rainfall",IF(I373&lt;=0.99,"Light rainfall",IF(I373&lt;=3,"Moderate rainfall",IF(I373&lt;=6,"Heavy rainfall",IF(I373&lt;=12,"Intense rainfall",IF(I373&lt;=20,"Torrential rainfall",IF(I373&lt;=32,"Deluge rainfall","Extreme rainfall")))))))))</f>
        <v>Moderate rainfall</v>
      </c>
      <c r="AE373" t="str">
        <f>IF(AND(I373&gt;=0,I373&lt;=0.99),"Non-Rainy",IF(AND(I373&gt;=1,I373&lt;=32),"Rainy",IF(I373 &gt;32, "Storm", " ")))</f>
        <v>Rainy</v>
      </c>
      <c r="AF373" t="str">
        <f>IF(AB373 &lt; 29, "No discomfort",
    IF(AND(AB373 &gt;= 30, AB373 &lt;= 39), "Some discomfort",
        IF(AND(AB373 &gt;= 40, AB373 &lt;= 45), "Great discomfort",
            IF(AB373 &gt; 45, "Dangerous",
                IF(AB373 &gt; 54, "Heat Stroke Imminent", "")
            ))))</f>
        <v>No discomfort</v>
      </c>
    </row>
    <row r="374" spans="1:32" x14ac:dyDescent="0.3">
      <c r="A374">
        <v>1</v>
      </c>
      <c r="B374" s="1">
        <v>44668</v>
      </c>
      <c r="C374" s="1" t="str">
        <f t="shared" si="10"/>
        <v>Sunday</v>
      </c>
      <c r="D374" s="1" t="str">
        <f t="shared" si="11"/>
        <v>Apr</v>
      </c>
      <c r="E374">
        <v>12</v>
      </c>
      <c r="F374">
        <v>5.2</v>
      </c>
      <c r="G374" s="19">
        <v>10.611111111111111</v>
      </c>
      <c r="H374">
        <v>9.1999999999999993</v>
      </c>
      <c r="I374">
        <v>19.899999999999999</v>
      </c>
      <c r="J374">
        <v>1004.9</v>
      </c>
      <c r="K374">
        <v>6.3</v>
      </c>
      <c r="L374">
        <v>10</v>
      </c>
      <c r="M374">
        <v>150</v>
      </c>
      <c r="N374">
        <v>17</v>
      </c>
      <c r="O374">
        <v>11.127000000000001</v>
      </c>
      <c r="P374">
        <v>0.9</v>
      </c>
      <c r="Q374">
        <v>1.3</v>
      </c>
      <c r="R374">
        <v>3.6</v>
      </c>
      <c r="S374">
        <v>3.6</v>
      </c>
      <c r="T374">
        <v>1.1000000000000001</v>
      </c>
      <c r="U374">
        <v>1.3</v>
      </c>
      <c r="V374">
        <v>557</v>
      </c>
      <c r="W374" s="4">
        <v>8.3333333333333339</v>
      </c>
      <c r="X374" s="4">
        <v>12.779004974092121</v>
      </c>
      <c r="Y374" s="4">
        <v>10.965518696842016</v>
      </c>
      <c r="Z374" s="4">
        <v>24.290670342326369</v>
      </c>
      <c r="AA374" s="4">
        <v>85.808861637297056</v>
      </c>
      <c r="AB374" s="4">
        <v>11.1574687871185</v>
      </c>
      <c r="AC374" s="3">
        <v>3916.91</v>
      </c>
      <c r="AD374" t="str">
        <f>IF(I374="","",IF(I374&lt;=0,"No rainfall",IF(I374&lt;=0.49,"Trace (Intermittent) rainfall",IF(I374&lt;=0.99,"Light rainfall",IF(I374&lt;=3,"Moderate rainfall",IF(I374&lt;=6,"Heavy rainfall",IF(I374&lt;=12,"Intense rainfall",IF(I374&lt;=20,"Torrential rainfall",IF(I374&lt;=32,"Deluge rainfall","Extreme rainfall")))))))))</f>
        <v>Torrential rainfall</v>
      </c>
      <c r="AE374" t="str">
        <f>IF(AND(I374&gt;=0,I374&lt;=0.99),"Non-Rainy",IF(AND(I374&gt;=1,I374&lt;=32),"Rainy",IF(I374 &gt;32, "Storm", " ")))</f>
        <v>Rainy</v>
      </c>
      <c r="AF374" t="str">
        <f>IF(AB374 &lt; 29, "No discomfort",
    IF(AND(AB374 &gt;= 30, AB374 &lt;= 39), "Some discomfort",
        IF(AND(AB374 &gt;= 40, AB374 &lt;= 45), "Great discomfort",
            IF(AB374 &gt; 45, "Dangerous",
                IF(AB374 &gt; 54, "Heat Stroke Imminent", "")
            ))))</f>
        <v>No discomfort</v>
      </c>
    </row>
    <row r="375" spans="1:32" x14ac:dyDescent="0.3">
      <c r="A375">
        <v>1</v>
      </c>
      <c r="B375" s="1">
        <v>44669</v>
      </c>
      <c r="C375" s="1" t="str">
        <f t="shared" si="10"/>
        <v>Monday</v>
      </c>
      <c r="D375" s="1" t="str">
        <f t="shared" si="11"/>
        <v>Apr</v>
      </c>
      <c r="E375">
        <v>12.2</v>
      </c>
      <c r="F375">
        <v>1.6</v>
      </c>
      <c r="G375" s="19">
        <v>7.7777777777777777</v>
      </c>
      <c r="H375">
        <v>-0.5</v>
      </c>
      <c r="I375">
        <v>0.6</v>
      </c>
      <c r="J375">
        <v>1003.4</v>
      </c>
      <c r="K375">
        <v>4.8</v>
      </c>
      <c r="L375">
        <v>11</v>
      </c>
      <c r="M375">
        <v>220</v>
      </c>
      <c r="N375">
        <v>17</v>
      </c>
      <c r="O375">
        <v>10.266999999999999</v>
      </c>
      <c r="P375">
        <v>1.9</v>
      </c>
      <c r="Q375">
        <v>2.7</v>
      </c>
      <c r="R375">
        <v>4.9000000000000004</v>
      </c>
      <c r="S375">
        <v>4.9000000000000004</v>
      </c>
      <c r="T375">
        <v>2.5</v>
      </c>
      <c r="U375">
        <v>7.9</v>
      </c>
      <c r="V375">
        <v>1667</v>
      </c>
      <c r="W375" s="4">
        <v>4.2222222222222232</v>
      </c>
      <c r="X375" s="4">
        <v>10.559184775027518</v>
      </c>
      <c r="Y375" s="4">
        <v>8.2583754731005588</v>
      </c>
      <c r="Z375" s="4">
        <v>20.136167466194131</v>
      </c>
      <c r="AA375" s="4">
        <v>78.210350979287952</v>
      </c>
      <c r="AB375" s="4">
        <v>6.8098269702675438</v>
      </c>
      <c r="AC375" s="3">
        <v>7908.68</v>
      </c>
      <c r="AD375" t="str">
        <f>IF(I375="","",IF(I375&lt;=0,"No rainfall",IF(I375&lt;=0.49,"Trace (Intermittent) rainfall",IF(I375&lt;=0.99,"Light rainfall",IF(I375&lt;=3,"Moderate rainfall",IF(I375&lt;=6,"Heavy rainfall",IF(I375&lt;=12,"Intense rainfall",IF(I375&lt;=20,"Torrential rainfall",IF(I375&lt;=32,"Deluge rainfall","Extreme rainfall")))))))))</f>
        <v>Light rainfall</v>
      </c>
      <c r="AE375" t="str">
        <f>IF(AND(I375&gt;=0,I375&lt;=0.99),"Non-Rainy",IF(AND(I375&gt;=1,I375&lt;=32),"Rainy",IF(I375 &gt;32, "Storm", " ")))</f>
        <v>Non-Rainy</v>
      </c>
      <c r="AF375" t="str">
        <f>IF(AB375 &lt; 29, "No discomfort",
    IF(AND(AB375 &gt;= 30, AB375 &lt;= 39), "Some discomfort",
        IF(AND(AB375 &gt;= 40, AB375 &lt;= 45), "Great discomfort",
            IF(AB375 &gt; 45, "Dangerous",
                IF(AB375 &gt; 54, "Heat Stroke Imminent", "")
            ))))</f>
        <v>No discomfort</v>
      </c>
    </row>
    <row r="376" spans="1:32" x14ac:dyDescent="0.3">
      <c r="A376">
        <v>1</v>
      </c>
      <c r="B376" s="1">
        <v>44670</v>
      </c>
      <c r="C376" s="1" t="str">
        <f t="shared" si="10"/>
        <v>Tuesday</v>
      </c>
      <c r="D376" s="1" t="str">
        <f t="shared" si="11"/>
        <v>Apr</v>
      </c>
      <c r="E376">
        <v>13.6</v>
      </c>
      <c r="F376">
        <v>-0.5</v>
      </c>
      <c r="G376" s="19">
        <v>7.0000000000000009</v>
      </c>
      <c r="H376">
        <v>-5</v>
      </c>
      <c r="I376">
        <v>0.1</v>
      </c>
      <c r="J376">
        <v>1006.9</v>
      </c>
      <c r="K376">
        <v>3.3</v>
      </c>
      <c r="L376">
        <v>7</v>
      </c>
      <c r="M376">
        <v>210</v>
      </c>
      <c r="N376">
        <v>15</v>
      </c>
      <c r="O376">
        <v>9.625</v>
      </c>
      <c r="P376">
        <v>2</v>
      </c>
      <c r="Q376">
        <v>2.8</v>
      </c>
      <c r="R376">
        <v>6.7</v>
      </c>
      <c r="S376">
        <v>6.7</v>
      </c>
      <c r="T376">
        <v>4.4000000000000004</v>
      </c>
      <c r="U376">
        <v>10.7</v>
      </c>
      <c r="V376">
        <v>1785</v>
      </c>
      <c r="W376" s="4">
        <v>2.8888888888888906</v>
      </c>
      <c r="X376" s="4">
        <v>10.01260278096531</v>
      </c>
      <c r="Y376" s="4">
        <v>7.5171872008222014</v>
      </c>
      <c r="Z376" s="4">
        <v>19.110330751104748</v>
      </c>
      <c r="AA376" s="4">
        <v>75.07725378972313</v>
      </c>
      <c r="AB376" s="4">
        <v>5.6190662357654464</v>
      </c>
      <c r="AC376" s="3">
        <v>4898.96</v>
      </c>
      <c r="AD376" t="str">
        <f>IF(I376="","",IF(I376&lt;=0,"No rainfall",IF(I376&lt;=0.49,"Trace (Intermittent) rainfall",IF(I376&lt;=0.99,"Light rainfall",IF(I376&lt;=3,"Moderate rainfall",IF(I376&lt;=6,"Heavy rainfall",IF(I376&lt;=12,"Intense rainfall",IF(I376&lt;=20,"Torrential rainfall",IF(I376&lt;=32,"Deluge rainfall","Extreme rainfall")))))))))</f>
        <v>Trace (Intermittent) rainfall</v>
      </c>
      <c r="AE376" t="str">
        <f>IF(AND(I376&gt;=0,I376&lt;=0.99),"Non-Rainy",IF(AND(I376&gt;=1,I376&lt;=32),"Rainy",IF(I376 &gt;32, "Storm", " ")))</f>
        <v>Non-Rainy</v>
      </c>
      <c r="AF376" t="str">
        <f>IF(AB376 &lt; 29, "No discomfort",
    IF(AND(AB376 &gt;= 30, AB376 &lt;= 39), "Some discomfort",
        IF(AND(AB376 &gt;= 40, AB376 &lt;= 45), "Great discomfort",
            IF(AB376 &gt; 45, "Dangerous",
                IF(AB376 &gt; 54, "Heat Stroke Imminent", "")
            ))))</f>
        <v>No discomfort</v>
      </c>
    </row>
    <row r="377" spans="1:32" x14ac:dyDescent="0.3">
      <c r="A377">
        <v>1</v>
      </c>
      <c r="B377" s="1">
        <v>44671</v>
      </c>
      <c r="C377" s="1" t="str">
        <f t="shared" si="10"/>
        <v>Wednesday</v>
      </c>
      <c r="D377" s="1" t="str">
        <f t="shared" si="11"/>
        <v>Apr</v>
      </c>
      <c r="E377">
        <v>15.5</v>
      </c>
      <c r="F377">
        <v>-1</v>
      </c>
      <c r="G377" s="19">
        <v>6.666666666666667</v>
      </c>
      <c r="H377">
        <v>-4.3</v>
      </c>
      <c r="I377">
        <v>0</v>
      </c>
      <c r="J377">
        <v>1004.7</v>
      </c>
      <c r="K377">
        <v>4.3</v>
      </c>
      <c r="L377">
        <v>10</v>
      </c>
      <c r="M377">
        <v>150</v>
      </c>
      <c r="N377">
        <v>17</v>
      </c>
      <c r="O377">
        <v>10.461</v>
      </c>
      <c r="P377">
        <v>2.5</v>
      </c>
      <c r="Q377">
        <v>3.5</v>
      </c>
      <c r="R377">
        <v>9</v>
      </c>
      <c r="S377">
        <v>9</v>
      </c>
      <c r="T377">
        <v>6.8</v>
      </c>
      <c r="U377">
        <v>12.8</v>
      </c>
      <c r="V377">
        <v>2138</v>
      </c>
      <c r="W377" s="4">
        <v>2.6666666666666652</v>
      </c>
      <c r="X377" s="4">
        <v>9.7860880384105435</v>
      </c>
      <c r="Y377" s="4">
        <v>7.399540870563146</v>
      </c>
      <c r="Z377" s="4">
        <v>18.684845094579597</v>
      </c>
      <c r="AA377" s="4">
        <v>75.612858187253536</v>
      </c>
      <c r="AB377" s="4">
        <v>5.2202472723939648</v>
      </c>
      <c r="AC377" s="3">
        <v>5342.62</v>
      </c>
      <c r="AD377" t="str">
        <f>IF(I377="","",IF(I377&lt;=0,"No rainfall",IF(I377&lt;=0.49,"Trace (Intermittent) rainfall",IF(I377&lt;=0.99,"Light rainfall",IF(I377&lt;=3,"Moderate rainfall",IF(I377&lt;=6,"Heavy rainfall",IF(I377&lt;=12,"Intense rainfall",IF(I377&lt;=20,"Torrential rainfall",IF(I377&lt;=32,"Deluge rainfall","Extreme rainfall")))))))))</f>
        <v>No rainfall</v>
      </c>
      <c r="AE377" t="str">
        <f>IF(AND(I377&gt;=0,I377&lt;=0.99),"Non-Rainy",IF(AND(I377&gt;=1,I377&lt;=32),"Rainy",IF(I377 &gt;32, "Storm", " ")))</f>
        <v>Non-Rainy</v>
      </c>
      <c r="AF377" t="str">
        <f>IF(AB377 &lt; 29, "No discomfort",
    IF(AND(AB377 &gt;= 30, AB377 &lt;= 39), "Some discomfort",
        IF(AND(AB377 &gt;= 40, AB377 &lt;= 45), "Great discomfort",
            IF(AB377 &gt; 45, "Dangerous",
                IF(AB377 &gt; 54, "Heat Stroke Imminent", "")
            ))))</f>
        <v>No discomfort</v>
      </c>
    </row>
    <row r="378" spans="1:32" x14ac:dyDescent="0.3">
      <c r="A378">
        <v>1</v>
      </c>
      <c r="B378" s="1">
        <v>44672</v>
      </c>
      <c r="C378" s="1" t="str">
        <f t="shared" si="10"/>
        <v>Thursday</v>
      </c>
      <c r="D378" s="1" t="str">
        <f t="shared" si="11"/>
        <v>Apr</v>
      </c>
      <c r="E378">
        <v>15.2</v>
      </c>
      <c r="F378">
        <v>5.0999999999999996</v>
      </c>
      <c r="G378" s="19">
        <v>9.6111111111111089</v>
      </c>
      <c r="H378">
        <v>0.6</v>
      </c>
      <c r="I378">
        <v>0</v>
      </c>
      <c r="J378">
        <v>1000.4</v>
      </c>
      <c r="K378">
        <v>7.3</v>
      </c>
      <c r="L378">
        <v>14</v>
      </c>
      <c r="M378">
        <v>80</v>
      </c>
      <c r="N378">
        <v>22</v>
      </c>
      <c r="O378">
        <v>11.37</v>
      </c>
      <c r="P378">
        <v>2.5</v>
      </c>
      <c r="Q378">
        <v>3.7</v>
      </c>
      <c r="R378">
        <v>11.4</v>
      </c>
      <c r="S378">
        <v>11.4</v>
      </c>
      <c r="T378">
        <v>9.4</v>
      </c>
      <c r="U378">
        <v>8.4</v>
      </c>
      <c r="V378">
        <v>1930</v>
      </c>
      <c r="W378" s="4">
        <v>5.7777777777777768</v>
      </c>
      <c r="X378" s="4">
        <v>11.952721395669423</v>
      </c>
      <c r="Y378" s="4">
        <v>9.2039680872246681</v>
      </c>
      <c r="Z378" s="4">
        <v>22.746339157373878</v>
      </c>
      <c r="AA378" s="4">
        <v>77.003117386801534</v>
      </c>
      <c r="AB378" s="4">
        <v>9.1710608069041335</v>
      </c>
      <c r="AC378" s="3">
        <v>6001.6</v>
      </c>
      <c r="AD378" t="str">
        <f>IF(I378="","",IF(I378&lt;=0,"No rainfall",IF(I378&lt;=0.49,"Trace (Intermittent) rainfall",IF(I378&lt;=0.99,"Light rainfall",IF(I378&lt;=3,"Moderate rainfall",IF(I378&lt;=6,"Heavy rainfall",IF(I378&lt;=12,"Intense rainfall",IF(I378&lt;=20,"Torrential rainfall",IF(I378&lt;=32,"Deluge rainfall","Extreme rainfall")))))))))</f>
        <v>No rainfall</v>
      </c>
      <c r="AE378" t="str">
        <f>IF(AND(I378&gt;=0,I378&lt;=0.99),"Non-Rainy",IF(AND(I378&gt;=1,I378&lt;=32),"Rainy",IF(I378 &gt;32, "Storm", " ")))</f>
        <v>Non-Rainy</v>
      </c>
      <c r="AF378" t="str">
        <f>IF(AB378 &lt; 29, "No discomfort",
    IF(AND(AB378 &gt;= 30, AB378 &lt;= 39), "Some discomfort",
        IF(AND(AB378 &gt;= 40, AB378 &lt;= 45), "Great discomfort",
            IF(AB378 &gt; 45, "Dangerous",
                IF(AB378 &gt; 54, "Heat Stroke Imminent", "")
            ))))</f>
        <v>No discomfort</v>
      </c>
    </row>
    <row r="379" spans="1:32" x14ac:dyDescent="0.3">
      <c r="A379">
        <v>1</v>
      </c>
      <c r="B379" s="1">
        <v>44673</v>
      </c>
      <c r="C379" s="1" t="str">
        <f t="shared" si="10"/>
        <v>Friday</v>
      </c>
      <c r="D379" s="1" t="str">
        <f t="shared" si="11"/>
        <v>Apr</v>
      </c>
      <c r="E379">
        <v>14.9</v>
      </c>
      <c r="F379">
        <v>6.3</v>
      </c>
      <c r="G379" s="19">
        <v>10.111111111111112</v>
      </c>
      <c r="H379">
        <v>1.1000000000000001</v>
      </c>
      <c r="I379">
        <v>0</v>
      </c>
      <c r="J379">
        <v>1000.5</v>
      </c>
      <c r="K379">
        <v>9.1999999999999993</v>
      </c>
      <c r="L379">
        <v>15</v>
      </c>
      <c r="M379">
        <v>50</v>
      </c>
      <c r="N379">
        <v>24</v>
      </c>
      <c r="O379">
        <v>11.087</v>
      </c>
      <c r="P379">
        <v>2.6</v>
      </c>
      <c r="Q379">
        <v>3.7</v>
      </c>
      <c r="R379">
        <v>13.7</v>
      </c>
      <c r="S379">
        <v>13.7</v>
      </c>
      <c r="T379">
        <v>12</v>
      </c>
      <c r="U379">
        <v>7.5</v>
      </c>
      <c r="V379">
        <v>1610</v>
      </c>
      <c r="W379" s="4">
        <v>5.833333333333333</v>
      </c>
      <c r="X379" s="4">
        <v>12.359793207695851</v>
      </c>
      <c r="Y379" s="4">
        <v>9.2394352476309169</v>
      </c>
      <c r="Z379" s="4">
        <v>23.507459026329965</v>
      </c>
      <c r="AA379" s="4">
        <v>74.753963050756894</v>
      </c>
      <c r="AB379" s="4">
        <v>9.6908832972312631</v>
      </c>
      <c r="AC379" s="3">
        <v>8056.78</v>
      </c>
      <c r="AD379" t="str">
        <f>IF(I379="","",IF(I379&lt;=0,"No rainfall",IF(I379&lt;=0.49,"Trace (Intermittent) rainfall",IF(I379&lt;=0.99,"Light rainfall",IF(I379&lt;=3,"Moderate rainfall",IF(I379&lt;=6,"Heavy rainfall",IF(I379&lt;=12,"Intense rainfall",IF(I379&lt;=20,"Torrential rainfall",IF(I379&lt;=32,"Deluge rainfall","Extreme rainfall")))))))))</f>
        <v>No rainfall</v>
      </c>
      <c r="AE379" t="str">
        <f>IF(AND(I379&gt;=0,I379&lt;=0.99),"Non-Rainy",IF(AND(I379&gt;=1,I379&lt;=32),"Rainy",IF(I379 &gt;32, "Storm", " ")))</f>
        <v>Non-Rainy</v>
      </c>
      <c r="AF379" t="str">
        <f>IF(AB379 &lt; 29, "No discomfort",
    IF(AND(AB379 &gt;= 30, AB379 &lt;= 39), "Some discomfort",
        IF(AND(AB379 &gt;= 40, AB379 &lt;= 45), "Great discomfort",
            IF(AB379 &gt; 45, "Dangerous",
                IF(AB379 &gt; 54, "Heat Stroke Imminent", "")
            ))))</f>
        <v>No discomfort</v>
      </c>
    </row>
    <row r="380" spans="1:32" x14ac:dyDescent="0.3">
      <c r="A380">
        <v>1</v>
      </c>
      <c r="B380" s="1">
        <v>44674</v>
      </c>
      <c r="C380" s="1" t="str">
        <f t="shared" si="10"/>
        <v>Saturday</v>
      </c>
      <c r="D380" s="1" t="str">
        <f t="shared" si="11"/>
        <v>Apr</v>
      </c>
      <c r="E380">
        <v>15.8</v>
      </c>
      <c r="F380">
        <v>5.0999999999999996</v>
      </c>
      <c r="G380" s="19">
        <v>9.9444444444444446</v>
      </c>
      <c r="H380">
        <v>0.4</v>
      </c>
      <c r="I380">
        <v>0</v>
      </c>
      <c r="J380">
        <v>999</v>
      </c>
      <c r="K380">
        <v>9.6</v>
      </c>
      <c r="L380">
        <v>17</v>
      </c>
      <c r="M380">
        <v>60</v>
      </c>
      <c r="N380">
        <v>30</v>
      </c>
      <c r="O380">
        <v>11.343</v>
      </c>
      <c r="P380">
        <v>3</v>
      </c>
      <c r="Q380">
        <v>4.4000000000000004</v>
      </c>
      <c r="R380">
        <v>16.3</v>
      </c>
      <c r="S380">
        <v>16.3</v>
      </c>
      <c r="T380">
        <v>14.9</v>
      </c>
      <c r="U380">
        <v>2.7</v>
      </c>
      <c r="V380">
        <v>2151</v>
      </c>
      <c r="W380" s="4">
        <v>5.8888888888888893</v>
      </c>
      <c r="X380" s="4">
        <v>12.222768726226711</v>
      </c>
      <c r="Y380" s="4">
        <v>9.2750228078279253</v>
      </c>
      <c r="Z380" s="4">
        <v>23.251324011328347</v>
      </c>
      <c r="AA380" s="4">
        <v>75.883157209104908</v>
      </c>
      <c r="AB380" s="4">
        <v>9.5441080019477695</v>
      </c>
      <c r="AC380" s="3">
        <v>7391.71</v>
      </c>
      <c r="AD380" t="str">
        <f>IF(I380="","",IF(I380&lt;=0,"No rainfall",IF(I380&lt;=0.49,"Trace (Intermittent) rainfall",IF(I380&lt;=0.99,"Light rainfall",IF(I380&lt;=3,"Moderate rainfall",IF(I380&lt;=6,"Heavy rainfall",IF(I380&lt;=12,"Intense rainfall",IF(I380&lt;=20,"Torrential rainfall",IF(I380&lt;=32,"Deluge rainfall","Extreme rainfall")))))))))</f>
        <v>No rainfall</v>
      </c>
      <c r="AE380" t="str">
        <f>IF(AND(I380&gt;=0,I380&lt;=0.99),"Non-Rainy",IF(AND(I380&gt;=1,I380&lt;=32),"Rainy",IF(I380 &gt;32, "Storm", " ")))</f>
        <v>Non-Rainy</v>
      </c>
      <c r="AF380" t="str">
        <f>IF(AB380 &lt; 29, "No discomfort",
    IF(AND(AB380 &gt;= 30, AB380 &lt;= 39), "Some discomfort",
        IF(AND(AB380 &gt;= 40, AB380 &lt;= 45), "Great discomfort",
            IF(AB380 &gt; 45, "Dangerous",
                IF(AB380 &gt; 54, "Heat Stroke Imminent", "")
            ))))</f>
        <v>No discomfort</v>
      </c>
    </row>
    <row r="381" spans="1:32" x14ac:dyDescent="0.3">
      <c r="A381">
        <v>1</v>
      </c>
      <c r="B381" s="1">
        <v>44675</v>
      </c>
      <c r="C381" s="1" t="str">
        <f t="shared" si="10"/>
        <v>Sunday</v>
      </c>
      <c r="D381" s="1" t="str">
        <f t="shared" si="11"/>
        <v>Apr</v>
      </c>
      <c r="E381">
        <v>14.1</v>
      </c>
      <c r="F381">
        <v>5.8</v>
      </c>
      <c r="G381" s="19">
        <v>9.7777777777777786</v>
      </c>
      <c r="H381">
        <v>2.7</v>
      </c>
      <c r="I381">
        <v>0</v>
      </c>
      <c r="J381">
        <v>1002.6</v>
      </c>
      <c r="K381">
        <v>8.8000000000000007</v>
      </c>
      <c r="L381">
        <v>13</v>
      </c>
      <c r="M381">
        <v>60</v>
      </c>
      <c r="N381">
        <v>23</v>
      </c>
      <c r="O381">
        <v>11.805</v>
      </c>
      <c r="P381">
        <v>3</v>
      </c>
      <c r="Q381">
        <v>4.5</v>
      </c>
      <c r="R381">
        <v>18.899999999999999</v>
      </c>
      <c r="S381">
        <v>18.899999999999999</v>
      </c>
      <c r="T381">
        <v>17.8</v>
      </c>
      <c r="U381">
        <v>11.7</v>
      </c>
      <c r="V381">
        <v>2446</v>
      </c>
      <c r="W381" s="4">
        <v>5.3333333333333339</v>
      </c>
      <c r="X381" s="4">
        <v>12.087081842050742</v>
      </c>
      <c r="Y381" s="4">
        <v>8.9245234915265748</v>
      </c>
      <c r="Z381" s="4">
        <v>22.997623889733049</v>
      </c>
      <c r="AA381" s="4">
        <v>73.835220180923372</v>
      </c>
      <c r="AB381" s="4">
        <v>9.1816022237206667</v>
      </c>
      <c r="AC381" s="3">
        <v>7102.23</v>
      </c>
      <c r="AD381" t="str">
        <f>IF(I381="","",IF(I381&lt;=0,"No rainfall",IF(I381&lt;=0.49,"Trace (Intermittent) rainfall",IF(I381&lt;=0.99,"Light rainfall",IF(I381&lt;=3,"Moderate rainfall",IF(I381&lt;=6,"Heavy rainfall",IF(I381&lt;=12,"Intense rainfall",IF(I381&lt;=20,"Torrential rainfall",IF(I381&lt;=32,"Deluge rainfall","Extreme rainfall")))))))))</f>
        <v>No rainfall</v>
      </c>
      <c r="AE381" t="str">
        <f>IF(AND(I381&gt;=0,I381&lt;=0.99),"Non-Rainy",IF(AND(I381&gt;=1,I381&lt;=32),"Rainy",IF(I381 &gt;32, "Storm", " ")))</f>
        <v>Non-Rainy</v>
      </c>
      <c r="AF381" t="str">
        <f>IF(AB381 &lt; 29, "No discomfort",
    IF(AND(AB381 &gt;= 30, AB381 &lt;= 39), "Some discomfort",
        IF(AND(AB381 &gt;= 40, AB381 &lt;= 45), "Great discomfort",
            IF(AB381 &gt; 45, "Dangerous",
                IF(AB381 &gt; 54, "Heat Stroke Imminent", "")
            ))))</f>
        <v>No discomfort</v>
      </c>
    </row>
    <row r="382" spans="1:32" x14ac:dyDescent="0.3">
      <c r="A382">
        <v>1</v>
      </c>
      <c r="B382" s="1">
        <v>44676</v>
      </c>
      <c r="C382" s="1" t="str">
        <f t="shared" si="10"/>
        <v>Monday</v>
      </c>
      <c r="D382" s="1" t="str">
        <f t="shared" si="11"/>
        <v>Apr</v>
      </c>
      <c r="E382">
        <v>12</v>
      </c>
      <c r="F382">
        <v>2</v>
      </c>
      <c r="G382" s="19">
        <v>8.2222222222222214</v>
      </c>
      <c r="H382">
        <v>0</v>
      </c>
      <c r="I382">
        <v>0</v>
      </c>
      <c r="J382">
        <v>1006.3</v>
      </c>
      <c r="K382">
        <v>5.6</v>
      </c>
      <c r="L382">
        <v>11</v>
      </c>
      <c r="M382">
        <v>70</v>
      </c>
      <c r="N382">
        <v>16</v>
      </c>
      <c r="O382">
        <v>10.967000000000001</v>
      </c>
      <c r="P382">
        <v>1.9</v>
      </c>
      <c r="Q382">
        <v>2.7</v>
      </c>
      <c r="R382">
        <v>20.399999999999999</v>
      </c>
      <c r="S382">
        <v>20.399999999999999</v>
      </c>
      <c r="T382">
        <v>19.5</v>
      </c>
      <c r="U382">
        <v>7.2</v>
      </c>
      <c r="V382">
        <v>1523</v>
      </c>
      <c r="W382" s="4">
        <v>3.8888888888888888</v>
      </c>
      <c r="X382" s="4">
        <v>10.883168395655646</v>
      </c>
      <c r="Y382" s="4">
        <v>8.0672788883370643</v>
      </c>
      <c r="Z382" s="4">
        <v>20.743665623491978</v>
      </c>
      <c r="AA382" s="4">
        <v>74.126197399990318</v>
      </c>
      <c r="AB382" s="4">
        <v>7.1477260977279808</v>
      </c>
      <c r="AC382" s="3">
        <v>3509.65</v>
      </c>
      <c r="AD382" t="str">
        <f>IF(I382="","",IF(I382&lt;=0,"No rainfall",IF(I382&lt;=0.49,"Trace (Intermittent) rainfall",IF(I382&lt;=0.99,"Light rainfall",IF(I382&lt;=3,"Moderate rainfall",IF(I382&lt;=6,"Heavy rainfall",IF(I382&lt;=12,"Intense rainfall",IF(I382&lt;=20,"Torrential rainfall",IF(I382&lt;=32,"Deluge rainfall","Extreme rainfall")))))))))</f>
        <v>No rainfall</v>
      </c>
      <c r="AE382" t="str">
        <f>IF(AND(I382&gt;=0,I382&lt;=0.99),"Non-Rainy",IF(AND(I382&gt;=1,I382&lt;=32),"Rainy",IF(I382 &gt;32, "Storm", " ")))</f>
        <v>Non-Rainy</v>
      </c>
      <c r="AF382" t="str">
        <f>IF(AB382 &lt; 29, "No discomfort",
    IF(AND(AB382 &gt;= 30, AB382 &lt;= 39), "Some discomfort",
        IF(AND(AB382 &gt;= 40, AB382 &lt;= 45), "Great discomfort",
            IF(AB382 &gt; 45, "Dangerous",
                IF(AB382 &gt; 54, "Heat Stroke Imminent", "")
            ))))</f>
        <v>No discomfort</v>
      </c>
    </row>
    <row r="383" spans="1:32" x14ac:dyDescent="0.3">
      <c r="A383">
        <v>1</v>
      </c>
      <c r="B383" s="1">
        <v>44677</v>
      </c>
      <c r="C383" s="1" t="str">
        <f t="shared" si="10"/>
        <v>Tuesday</v>
      </c>
      <c r="D383" s="1" t="str">
        <f t="shared" si="11"/>
        <v>Apr</v>
      </c>
      <c r="E383">
        <v>14.1</v>
      </c>
      <c r="F383">
        <v>1.3</v>
      </c>
      <c r="G383" s="19">
        <v>7.7222222222222223</v>
      </c>
      <c r="H383">
        <v>-3.2</v>
      </c>
      <c r="I383">
        <v>0</v>
      </c>
      <c r="J383">
        <v>1010.8</v>
      </c>
      <c r="K383">
        <v>5.4</v>
      </c>
      <c r="L383">
        <v>12</v>
      </c>
      <c r="M383">
        <v>90</v>
      </c>
      <c r="N383">
        <v>20</v>
      </c>
      <c r="O383">
        <v>10.368</v>
      </c>
      <c r="P383">
        <v>1.8</v>
      </c>
      <c r="Q383">
        <v>2.5</v>
      </c>
      <c r="R383">
        <v>21.9</v>
      </c>
      <c r="S383">
        <v>21.9</v>
      </c>
      <c r="T383">
        <v>21.1</v>
      </c>
      <c r="U383">
        <v>5.4</v>
      </c>
      <c r="V383">
        <v>1239</v>
      </c>
      <c r="W383" s="4">
        <v>4.7222222222222223</v>
      </c>
      <c r="X383" s="4">
        <v>10.519289980818916</v>
      </c>
      <c r="Y383" s="4">
        <v>8.5525087667420028</v>
      </c>
      <c r="Z383" s="4">
        <v>20.061332642346692</v>
      </c>
      <c r="AA383" s="4">
        <v>81.303099185751307</v>
      </c>
      <c r="AB383" s="4">
        <v>6.9183563855065451</v>
      </c>
      <c r="AC383" s="3">
        <v>4150.1499999999996</v>
      </c>
      <c r="AD383" t="str">
        <f>IF(I383="","",IF(I383&lt;=0,"No rainfall",IF(I383&lt;=0.49,"Trace (Intermittent) rainfall",IF(I383&lt;=0.99,"Light rainfall",IF(I383&lt;=3,"Moderate rainfall",IF(I383&lt;=6,"Heavy rainfall",IF(I383&lt;=12,"Intense rainfall",IF(I383&lt;=20,"Torrential rainfall",IF(I383&lt;=32,"Deluge rainfall","Extreme rainfall")))))))))</f>
        <v>No rainfall</v>
      </c>
      <c r="AE383" t="str">
        <f>IF(AND(I383&gt;=0,I383&lt;=0.99),"Non-Rainy",IF(AND(I383&gt;=1,I383&lt;=32),"Rainy",IF(I383 &gt;32, "Storm", " ")))</f>
        <v>Non-Rainy</v>
      </c>
      <c r="AF383" t="str">
        <f>IF(AB383 &lt; 29, "No discomfort",
    IF(AND(AB383 &gt;= 30, AB383 &lt;= 39), "Some discomfort",
        IF(AND(AB383 &gt;= 40, AB383 &lt;= 45), "Great discomfort",
            IF(AB383 &gt; 45, "Dangerous",
                IF(AB383 &gt; 54, "Heat Stroke Imminent", "")
            ))))</f>
        <v>No discomfort</v>
      </c>
    </row>
    <row r="384" spans="1:32" x14ac:dyDescent="0.3">
      <c r="A384">
        <v>1</v>
      </c>
      <c r="B384" s="1">
        <v>44678</v>
      </c>
      <c r="C384" s="1" t="str">
        <f t="shared" si="10"/>
        <v>Wednesday</v>
      </c>
      <c r="D384" s="1" t="str">
        <f t="shared" si="11"/>
        <v>Apr</v>
      </c>
      <c r="E384">
        <v>14.1</v>
      </c>
      <c r="F384">
        <v>4.5999999999999996</v>
      </c>
      <c r="G384" s="19">
        <v>6.9444444444444446</v>
      </c>
      <c r="H384">
        <v>-0.8</v>
      </c>
      <c r="I384">
        <v>0.1</v>
      </c>
      <c r="J384">
        <v>1016.3</v>
      </c>
      <c r="K384">
        <v>5.9</v>
      </c>
      <c r="L384">
        <v>10</v>
      </c>
      <c r="M384">
        <v>60</v>
      </c>
      <c r="N384">
        <v>15</v>
      </c>
      <c r="O384">
        <v>11.435</v>
      </c>
      <c r="P384">
        <v>2.6</v>
      </c>
      <c r="Q384">
        <v>3.7</v>
      </c>
      <c r="R384">
        <v>23.9</v>
      </c>
      <c r="S384">
        <v>23.9</v>
      </c>
      <c r="T384">
        <v>23.3</v>
      </c>
      <c r="U384">
        <v>11.7</v>
      </c>
      <c r="V384">
        <v>2079</v>
      </c>
      <c r="W384" s="4">
        <v>3.8333333333333326</v>
      </c>
      <c r="X384" s="4">
        <v>9.9745326530689713</v>
      </c>
      <c r="Y384" s="4">
        <v>8.0358116750180422</v>
      </c>
      <c r="Z384" s="4">
        <v>19.038834642622007</v>
      </c>
      <c r="AA384" s="4">
        <v>80.563290076007505</v>
      </c>
      <c r="AB384" s="4">
        <v>5.8524083954947939</v>
      </c>
      <c r="AC384" s="3">
        <v>5131.1899999999996</v>
      </c>
      <c r="AD384" t="str">
        <f>IF(I384="","",IF(I384&lt;=0,"No rainfall",IF(I384&lt;=0.49,"Trace (Intermittent) rainfall",IF(I384&lt;=0.99,"Light rainfall",IF(I384&lt;=3,"Moderate rainfall",IF(I384&lt;=6,"Heavy rainfall",IF(I384&lt;=12,"Intense rainfall",IF(I384&lt;=20,"Torrential rainfall",IF(I384&lt;=32,"Deluge rainfall","Extreme rainfall")))))))))</f>
        <v>Trace (Intermittent) rainfall</v>
      </c>
      <c r="AE384" t="str">
        <f>IF(AND(I384&gt;=0,I384&lt;=0.99),"Non-Rainy",IF(AND(I384&gt;=1,I384&lt;=32),"Rainy",IF(I384 &gt;32, "Storm", " ")))</f>
        <v>Non-Rainy</v>
      </c>
      <c r="AF384" t="str">
        <f>IF(AB384 &lt; 29, "No discomfort",
    IF(AND(AB384 &gt;= 30, AB384 &lt;= 39), "Some discomfort",
        IF(AND(AB384 &gt;= 40, AB384 &lt;= 45), "Great discomfort",
            IF(AB384 &gt; 45, "Dangerous",
                IF(AB384 &gt; 54, "Heat Stroke Imminent", "")
            ))))</f>
        <v>No discomfort</v>
      </c>
    </row>
    <row r="385" spans="1:32" x14ac:dyDescent="0.3">
      <c r="A385">
        <v>1</v>
      </c>
      <c r="B385" s="1">
        <v>44679</v>
      </c>
      <c r="C385" s="1" t="str">
        <f t="shared" si="10"/>
        <v>Thursday</v>
      </c>
      <c r="D385" s="1" t="str">
        <f t="shared" si="11"/>
        <v>Apr</v>
      </c>
      <c r="E385">
        <v>13.6</v>
      </c>
      <c r="F385">
        <v>3.4</v>
      </c>
      <c r="G385" s="19">
        <v>5.9999999999999982</v>
      </c>
      <c r="H385">
        <v>-0.9</v>
      </c>
      <c r="I385">
        <v>0</v>
      </c>
      <c r="J385">
        <v>1020</v>
      </c>
      <c r="K385">
        <v>4</v>
      </c>
      <c r="L385">
        <v>7</v>
      </c>
      <c r="M385">
        <v>50</v>
      </c>
      <c r="N385">
        <v>12</v>
      </c>
      <c r="O385">
        <v>11.335000000000001</v>
      </c>
      <c r="P385">
        <v>2</v>
      </c>
      <c r="Q385">
        <v>2.8</v>
      </c>
      <c r="R385">
        <v>25.4</v>
      </c>
      <c r="S385">
        <v>25.4</v>
      </c>
      <c r="T385">
        <v>25</v>
      </c>
      <c r="U385">
        <v>5.8</v>
      </c>
      <c r="V385">
        <v>1447</v>
      </c>
      <c r="W385" s="4">
        <v>2.7777777777777777</v>
      </c>
      <c r="X385" s="4">
        <v>9.3465605276691885</v>
      </c>
      <c r="Y385" s="4">
        <v>7.4581592452964207</v>
      </c>
      <c r="Z385" s="4">
        <v>17.858618730941284</v>
      </c>
      <c r="AA385" s="4">
        <v>79.795762550486685</v>
      </c>
      <c r="AB385" s="4">
        <v>4.5862071652195988</v>
      </c>
      <c r="AC385" s="3">
        <v>5616.58</v>
      </c>
      <c r="AD385" t="str">
        <f>IF(I385="","",IF(I385&lt;=0,"No rainfall",IF(I385&lt;=0.49,"Trace (Intermittent) rainfall",IF(I385&lt;=0.99,"Light rainfall",IF(I385&lt;=3,"Moderate rainfall",IF(I385&lt;=6,"Heavy rainfall",IF(I385&lt;=12,"Intense rainfall",IF(I385&lt;=20,"Torrential rainfall",IF(I385&lt;=32,"Deluge rainfall","Extreme rainfall")))))))))</f>
        <v>No rainfall</v>
      </c>
      <c r="AE385" t="str">
        <f>IF(AND(I385&gt;=0,I385&lt;=0.99),"Non-Rainy",IF(AND(I385&gt;=1,I385&lt;=32),"Rainy",IF(I385 &gt;32, "Storm", " ")))</f>
        <v>Non-Rainy</v>
      </c>
      <c r="AF385" t="str">
        <f>IF(AB385 &lt; 29, "No discomfort",
    IF(AND(AB385 &gt;= 30, AB385 &lt;= 39), "Some discomfort",
        IF(AND(AB385 &gt;= 40, AB385 &lt;= 45), "Great discomfort",
            IF(AB385 &gt; 45, "Dangerous",
                IF(AB385 &gt; 54, "Heat Stroke Imminent", "")
            ))))</f>
        <v>No discomfort</v>
      </c>
    </row>
    <row r="386" spans="1:32" x14ac:dyDescent="0.3">
      <c r="A386">
        <v>1</v>
      </c>
      <c r="B386" s="1">
        <v>44680</v>
      </c>
      <c r="C386" s="1" t="str">
        <f t="shared" si="10"/>
        <v>Friday</v>
      </c>
      <c r="D386" s="1" t="str">
        <f t="shared" si="11"/>
        <v>Apr</v>
      </c>
      <c r="E386">
        <v>14.4</v>
      </c>
      <c r="F386">
        <v>0.2</v>
      </c>
      <c r="G386" s="19">
        <v>6.666666666666667</v>
      </c>
      <c r="H386">
        <v>-5.0999999999999996</v>
      </c>
      <c r="I386">
        <v>0</v>
      </c>
      <c r="J386">
        <v>1020.1</v>
      </c>
      <c r="K386">
        <v>3.5</v>
      </c>
      <c r="L386">
        <v>7</v>
      </c>
      <c r="M386">
        <v>60</v>
      </c>
      <c r="N386">
        <v>11</v>
      </c>
      <c r="O386">
        <v>11.7</v>
      </c>
      <c r="P386">
        <v>2.4</v>
      </c>
      <c r="Q386">
        <v>3.3</v>
      </c>
      <c r="R386">
        <v>27.2</v>
      </c>
      <c r="S386">
        <v>27.2</v>
      </c>
      <c r="T386">
        <v>27.1</v>
      </c>
      <c r="U386">
        <v>10.6</v>
      </c>
      <c r="V386">
        <v>2012</v>
      </c>
      <c r="W386" s="4">
        <v>2.9444444444444429</v>
      </c>
      <c r="X386" s="4">
        <v>9.7860880384105435</v>
      </c>
      <c r="Y386" s="4">
        <v>7.5468555378780851</v>
      </c>
      <c r="Z386" s="4">
        <v>18.684845094579597</v>
      </c>
      <c r="AA386" s="4">
        <v>77.118206051862231</v>
      </c>
      <c r="AB386" s="4">
        <v>5.3022500843917797</v>
      </c>
      <c r="AC386" s="3">
        <v>7930.3</v>
      </c>
      <c r="AD386" t="str">
        <f>IF(I386="","",IF(I386&lt;=0,"No rainfall",IF(I386&lt;=0.49,"Trace (Intermittent) rainfall",IF(I386&lt;=0.99,"Light rainfall",IF(I386&lt;=3,"Moderate rainfall",IF(I386&lt;=6,"Heavy rainfall",IF(I386&lt;=12,"Intense rainfall",IF(I386&lt;=20,"Torrential rainfall",IF(I386&lt;=32,"Deluge rainfall","Extreme rainfall")))))))))</f>
        <v>No rainfall</v>
      </c>
      <c r="AE386" t="str">
        <f>IF(AND(I386&gt;=0,I386&lt;=0.99),"Non-Rainy",IF(AND(I386&gt;=1,I386&lt;=32),"Rainy",IF(I386 &gt;32, "Storm", " ")))</f>
        <v>Non-Rainy</v>
      </c>
      <c r="AF386" t="str">
        <f>IF(AB386 &lt; 29, "No discomfort",
    IF(AND(AB386 &gt;= 30, AB386 &lt;= 39), "Some discomfort",
        IF(AND(AB386 &gt;= 40, AB386 &lt;= 45), "Great discomfort",
            IF(AB386 &gt; 45, "Dangerous",
                IF(AB386 &gt; 54, "Heat Stroke Imminent", "")
            ))))</f>
        <v>No discomfort</v>
      </c>
    </row>
    <row r="387" spans="1:32" x14ac:dyDescent="0.3">
      <c r="A387">
        <v>1</v>
      </c>
      <c r="B387" s="1">
        <v>44681</v>
      </c>
      <c r="C387" s="1" t="str">
        <f t="shared" si="10"/>
        <v>Saturday</v>
      </c>
      <c r="D387" s="1" t="str">
        <f t="shared" si="11"/>
        <v>Apr</v>
      </c>
      <c r="E387">
        <v>11.7</v>
      </c>
      <c r="F387">
        <v>7.9</v>
      </c>
      <c r="G387" s="19">
        <v>9.7777777777777786</v>
      </c>
      <c r="H387">
        <v>5.8</v>
      </c>
      <c r="I387">
        <v>8.8000000000000007</v>
      </c>
      <c r="J387">
        <v>1014.5</v>
      </c>
      <c r="K387">
        <v>4.9000000000000004</v>
      </c>
      <c r="L387">
        <v>9</v>
      </c>
      <c r="M387">
        <v>190</v>
      </c>
      <c r="N387">
        <v>17</v>
      </c>
      <c r="O387">
        <v>11.493</v>
      </c>
      <c r="P387">
        <v>1.1000000000000001</v>
      </c>
      <c r="Q387">
        <v>1.5</v>
      </c>
      <c r="R387">
        <v>19.3</v>
      </c>
      <c r="S387">
        <v>19.3</v>
      </c>
      <c r="T387">
        <v>19.2</v>
      </c>
      <c r="U387">
        <v>0</v>
      </c>
      <c r="V387">
        <v>568</v>
      </c>
      <c r="W387" s="4">
        <v>7.9444444444444429</v>
      </c>
      <c r="X387" s="4">
        <v>12.087081842050742</v>
      </c>
      <c r="Y387" s="4">
        <v>10.679669554100323</v>
      </c>
      <c r="Z387" s="4">
        <v>22.997623889733049</v>
      </c>
      <c r="AA387" s="4">
        <v>88.356062229561019</v>
      </c>
      <c r="AB387" s="4">
        <v>10.163812062376241</v>
      </c>
      <c r="AC387" s="3">
        <v>9360.25</v>
      </c>
      <c r="AD387" t="str">
        <f>IF(I387="","",IF(I387&lt;=0,"No rainfall",IF(I387&lt;=0.49,"Trace (Intermittent) rainfall",IF(I387&lt;=0.99,"Light rainfall",IF(I387&lt;=3,"Moderate rainfall",IF(I387&lt;=6,"Heavy rainfall",IF(I387&lt;=12,"Intense rainfall",IF(I387&lt;=20,"Torrential rainfall",IF(I387&lt;=32,"Deluge rainfall","Extreme rainfall")))))))))</f>
        <v>Intense rainfall</v>
      </c>
      <c r="AE387" t="str">
        <f>IF(AND(I387&gt;=0,I387&lt;=0.99),"Non-Rainy",IF(AND(I387&gt;=1,I387&lt;=32),"Rainy",IF(I387 &gt;32, "Storm", " ")))</f>
        <v>Rainy</v>
      </c>
      <c r="AF387" t="str">
        <f>IF(AB387 &lt; 29, "No discomfort",
    IF(AND(AB387 &gt;= 30, AB387 &lt;= 39), "Some discomfort",
        IF(AND(AB387 &gt;= 40, AB387 &lt;= 45), "Great discomfort",
            IF(AB387 &gt; 45, "Dangerous",
                IF(AB387 &gt; 54, "Heat Stroke Imminent", "")
            ))))</f>
        <v>No discomfort</v>
      </c>
    </row>
    <row r="388" spans="1:32" x14ac:dyDescent="0.3">
      <c r="A388">
        <v>1</v>
      </c>
      <c r="B388" s="1">
        <v>44682</v>
      </c>
      <c r="C388" s="1" t="str">
        <f t="shared" si="10"/>
        <v>Sunday</v>
      </c>
      <c r="D388" s="1" t="str">
        <f t="shared" si="11"/>
        <v>May</v>
      </c>
      <c r="E388">
        <v>12.9</v>
      </c>
      <c r="F388">
        <v>8.8000000000000007</v>
      </c>
      <c r="G388" s="19">
        <v>10.5</v>
      </c>
      <c r="H388">
        <v>8.9</v>
      </c>
      <c r="I388">
        <v>2.6</v>
      </c>
      <c r="J388">
        <v>1008.3</v>
      </c>
      <c r="K388">
        <v>4.8</v>
      </c>
      <c r="L388">
        <v>9</v>
      </c>
      <c r="M388">
        <v>220</v>
      </c>
      <c r="N388">
        <v>17</v>
      </c>
      <c r="O388">
        <v>11.663</v>
      </c>
      <c r="P388">
        <v>1.1000000000000001</v>
      </c>
      <c r="Q388">
        <v>1.5</v>
      </c>
      <c r="R388">
        <v>17.600000000000001</v>
      </c>
      <c r="S388">
        <v>17.600000000000001</v>
      </c>
      <c r="T388">
        <v>17.600000000000001</v>
      </c>
      <c r="U388">
        <v>0.1</v>
      </c>
      <c r="V388">
        <v>587</v>
      </c>
      <c r="W388" s="4">
        <v>9.4444444444444446</v>
      </c>
      <c r="X388" s="4">
        <v>12.684782021573339</v>
      </c>
      <c r="Y388" s="4">
        <v>11.819676303271381</v>
      </c>
      <c r="Z388" s="4">
        <v>24.114686917642452</v>
      </c>
      <c r="AA388" s="4">
        <v>93.179971742276294</v>
      </c>
      <c r="AB388" s="4">
        <v>11.526006536976366</v>
      </c>
      <c r="AC388" s="3">
        <v>7320.1</v>
      </c>
      <c r="AD388" t="str">
        <f>IF(I388="","",IF(I388&lt;=0,"No rainfall",IF(I388&lt;=0.49,"Trace (Intermittent) rainfall",IF(I388&lt;=0.99,"Light rainfall",IF(I388&lt;=3,"Moderate rainfall",IF(I388&lt;=6,"Heavy rainfall",IF(I388&lt;=12,"Intense rainfall",IF(I388&lt;=20,"Torrential rainfall",IF(I388&lt;=32,"Deluge rainfall","Extreme rainfall")))))))))</f>
        <v>Moderate rainfall</v>
      </c>
      <c r="AE388" t="str">
        <f>IF(AND(I388&gt;=0,I388&lt;=0.99),"Non-Rainy",IF(AND(I388&gt;=1,I388&lt;=32),"Rainy",IF(I388 &gt;32, "Storm", " ")))</f>
        <v>Rainy</v>
      </c>
      <c r="AF388" t="str">
        <f>IF(AB388 &lt; 29, "No discomfort",
    IF(AND(AB388 &gt;= 30, AB388 &lt;= 39), "Some discomfort",
        IF(AND(AB388 &gt;= 40, AB388 &lt;= 45), "Great discomfort",
            IF(AB388 &gt; 45, "Dangerous",
                IF(AB388 &gt; 54, "Heat Stroke Imminent", "")
            ))))</f>
        <v>No discomfort</v>
      </c>
    </row>
    <row r="389" spans="1:32" x14ac:dyDescent="0.3">
      <c r="A389">
        <v>1</v>
      </c>
      <c r="B389" s="1">
        <v>44683</v>
      </c>
      <c r="C389" s="1" t="str">
        <f t="shared" si="10"/>
        <v>Monday</v>
      </c>
      <c r="D389" s="1" t="str">
        <f t="shared" si="11"/>
        <v>May</v>
      </c>
      <c r="E389">
        <v>15.6</v>
      </c>
      <c r="F389">
        <v>6.3</v>
      </c>
      <c r="G389" s="19">
        <v>10.611111111111111</v>
      </c>
      <c r="H389">
        <v>2.6</v>
      </c>
      <c r="I389">
        <v>0.1</v>
      </c>
      <c r="J389">
        <v>1009.3</v>
      </c>
      <c r="K389">
        <v>1.8</v>
      </c>
      <c r="L389">
        <v>5</v>
      </c>
      <c r="M389">
        <v>310</v>
      </c>
      <c r="N389">
        <v>7</v>
      </c>
      <c r="O389">
        <v>12.432</v>
      </c>
      <c r="P389">
        <v>1.5</v>
      </c>
      <c r="Q389">
        <v>2</v>
      </c>
      <c r="R389">
        <v>18.8</v>
      </c>
      <c r="S389">
        <v>18.8</v>
      </c>
      <c r="T389">
        <v>18.899999999999999</v>
      </c>
      <c r="U389">
        <v>0</v>
      </c>
      <c r="V389">
        <v>928</v>
      </c>
      <c r="W389" s="4">
        <v>9.5</v>
      </c>
      <c r="X389" s="4">
        <v>12.779004974092121</v>
      </c>
      <c r="Y389" s="4">
        <v>11.863879198044042</v>
      </c>
      <c r="Z389" s="4">
        <v>24.290670342326369</v>
      </c>
      <c r="AA389" s="4">
        <v>92.83883386927711</v>
      </c>
      <c r="AB389" s="4">
        <v>11.661962986713258</v>
      </c>
      <c r="AC389" s="3">
        <v>8516.9699999999993</v>
      </c>
      <c r="AD389" t="str">
        <f>IF(I389="","",IF(I389&lt;=0,"No rainfall",IF(I389&lt;=0.49,"Trace (Intermittent) rainfall",IF(I389&lt;=0.99,"Light rainfall",IF(I389&lt;=3,"Moderate rainfall",IF(I389&lt;=6,"Heavy rainfall",IF(I389&lt;=12,"Intense rainfall",IF(I389&lt;=20,"Torrential rainfall",IF(I389&lt;=32,"Deluge rainfall","Extreme rainfall")))))))))</f>
        <v>Trace (Intermittent) rainfall</v>
      </c>
      <c r="AE389" t="str">
        <f>IF(AND(I389&gt;=0,I389&lt;=0.99),"Non-Rainy",IF(AND(I389&gt;=1,I389&lt;=32),"Rainy",IF(I389 &gt;32, "Storm", " ")))</f>
        <v>Non-Rainy</v>
      </c>
      <c r="AF389" t="str">
        <f>IF(AB389 &lt; 29, "No discomfort",
    IF(AND(AB389 &gt;= 30, AB389 &lt;= 39), "Some discomfort",
        IF(AND(AB389 &gt;= 40, AB389 &lt;= 45), "Great discomfort",
            IF(AB389 &gt; 45, "Dangerous",
                IF(AB389 &gt; 54, "Heat Stroke Imminent", "")
            ))))</f>
        <v>No discomfort</v>
      </c>
    </row>
    <row r="390" spans="1:32" x14ac:dyDescent="0.3">
      <c r="A390">
        <v>1</v>
      </c>
      <c r="B390" s="1">
        <v>44684</v>
      </c>
      <c r="C390" s="1" t="str">
        <f t="shared" si="10"/>
        <v>Tuesday</v>
      </c>
      <c r="D390" s="1" t="str">
        <f t="shared" si="11"/>
        <v>May</v>
      </c>
      <c r="E390">
        <v>16.600000000000001</v>
      </c>
      <c r="F390">
        <v>6.7</v>
      </c>
      <c r="G390" s="19">
        <v>12.5</v>
      </c>
      <c r="H390">
        <v>3</v>
      </c>
      <c r="I390">
        <v>0</v>
      </c>
      <c r="J390">
        <v>1007.8</v>
      </c>
      <c r="K390">
        <v>3.4</v>
      </c>
      <c r="L390">
        <v>8</v>
      </c>
      <c r="M390">
        <v>270</v>
      </c>
      <c r="N390">
        <v>15</v>
      </c>
      <c r="O390">
        <v>13.391999999999999</v>
      </c>
      <c r="P390">
        <v>2.1</v>
      </c>
      <c r="Q390">
        <v>2.8</v>
      </c>
      <c r="R390">
        <v>20.5</v>
      </c>
      <c r="S390">
        <v>20.5</v>
      </c>
      <c r="T390">
        <v>20.8</v>
      </c>
      <c r="U390">
        <v>3.5</v>
      </c>
      <c r="V390">
        <v>1419</v>
      </c>
      <c r="W390" s="4">
        <v>9.6666666666666661</v>
      </c>
      <c r="X390" s="4">
        <v>14.477674239131623</v>
      </c>
      <c r="Y390" s="4">
        <v>11.997361514891777</v>
      </c>
      <c r="Z390" s="4">
        <v>27.458290558762013</v>
      </c>
      <c r="AA390" s="4">
        <v>82.868016759654509</v>
      </c>
      <c r="AB390" s="4">
        <v>13.625892758750773</v>
      </c>
      <c r="AC390" s="3">
        <v>4146.1000000000004</v>
      </c>
      <c r="AD390" t="str">
        <f>IF(I390="","",IF(I390&lt;=0,"No rainfall",IF(I390&lt;=0.49,"Trace (Intermittent) rainfall",IF(I390&lt;=0.99,"Light rainfall",IF(I390&lt;=3,"Moderate rainfall",IF(I390&lt;=6,"Heavy rainfall",IF(I390&lt;=12,"Intense rainfall",IF(I390&lt;=20,"Torrential rainfall",IF(I390&lt;=32,"Deluge rainfall","Extreme rainfall")))))))))</f>
        <v>No rainfall</v>
      </c>
      <c r="AE390" t="str">
        <f>IF(AND(I390&gt;=0,I390&lt;=0.99),"Non-Rainy",IF(AND(I390&gt;=1,I390&lt;=32),"Rainy",IF(I390 &gt;32, "Storm", " ")))</f>
        <v>Non-Rainy</v>
      </c>
      <c r="AF390" t="str">
        <f>IF(AB390 &lt; 29, "No discomfort",
    IF(AND(AB390 &gt;= 30, AB390 &lt;= 39), "Some discomfort",
        IF(AND(AB390 &gt;= 40, AB390 &lt;= 45), "Great discomfort",
            IF(AB390 &gt; 45, "Dangerous",
                IF(AB390 &gt; 54, "Heat Stroke Imminent", "")
            ))))</f>
        <v>No discomfort</v>
      </c>
    </row>
    <row r="391" spans="1:32" x14ac:dyDescent="0.3">
      <c r="A391">
        <v>1</v>
      </c>
      <c r="B391" s="1">
        <v>44685</v>
      </c>
      <c r="C391" s="1" t="str">
        <f t="shared" si="10"/>
        <v>Wednesday</v>
      </c>
      <c r="D391" s="1" t="str">
        <f t="shared" si="11"/>
        <v>May</v>
      </c>
      <c r="E391">
        <v>17</v>
      </c>
      <c r="F391">
        <v>9.4</v>
      </c>
      <c r="G391" s="19">
        <v>12.888888888888891</v>
      </c>
      <c r="H391">
        <v>9.6</v>
      </c>
      <c r="I391">
        <v>0.4</v>
      </c>
      <c r="J391">
        <v>1007.8</v>
      </c>
      <c r="K391">
        <v>5.9</v>
      </c>
      <c r="L391">
        <v>11</v>
      </c>
      <c r="M391">
        <v>280</v>
      </c>
      <c r="N391">
        <v>19</v>
      </c>
      <c r="O391">
        <v>14.458</v>
      </c>
      <c r="P391">
        <v>2.9</v>
      </c>
      <c r="Q391">
        <v>4.0999999999999996</v>
      </c>
      <c r="R391">
        <v>22.5</v>
      </c>
      <c r="S391">
        <v>22.5</v>
      </c>
      <c r="T391">
        <v>23</v>
      </c>
      <c r="U391">
        <v>7.8</v>
      </c>
      <c r="V391">
        <v>2072</v>
      </c>
      <c r="W391" s="4">
        <v>8.6111111111111107</v>
      </c>
      <c r="X391" s="4">
        <v>14.851029229447814</v>
      </c>
      <c r="Y391" s="4">
        <v>11.173798468352288</v>
      </c>
      <c r="Z391" s="4">
        <v>28.153281022462291</v>
      </c>
      <c r="AA391" s="4">
        <v>75.239219421883448</v>
      </c>
      <c r="AB391" s="4">
        <v>13.552125526499839</v>
      </c>
      <c r="AC391" s="3">
        <v>4657.05</v>
      </c>
      <c r="AD391" t="str">
        <f>IF(I391="","",IF(I391&lt;=0,"No rainfall",IF(I391&lt;=0.49,"Trace (Intermittent) rainfall",IF(I391&lt;=0.99,"Light rainfall",IF(I391&lt;=3,"Moderate rainfall",IF(I391&lt;=6,"Heavy rainfall",IF(I391&lt;=12,"Intense rainfall",IF(I391&lt;=20,"Torrential rainfall",IF(I391&lt;=32,"Deluge rainfall","Extreme rainfall")))))))))</f>
        <v>Trace (Intermittent) rainfall</v>
      </c>
      <c r="AE391" t="str">
        <f>IF(AND(I391&gt;=0,I391&lt;=0.99),"Non-Rainy",IF(AND(I391&gt;=1,I391&lt;=32),"Rainy",IF(I391 &gt;32, "Storm", " ")))</f>
        <v>Non-Rainy</v>
      </c>
      <c r="AF391" t="str">
        <f>IF(AB391 &lt; 29, "No discomfort",
    IF(AND(AB391 &gt;= 30, AB391 &lt;= 39), "Some discomfort",
        IF(AND(AB391 &gt;= 40, AB391 &lt;= 45), "Great discomfort",
            IF(AB391 &gt; 45, "Dangerous",
                IF(AB391 &gt; 54, "Heat Stroke Imminent", "")
            ))))</f>
        <v>No discomfort</v>
      </c>
    </row>
    <row r="392" spans="1:32" x14ac:dyDescent="0.3">
      <c r="A392">
        <v>1</v>
      </c>
      <c r="B392" s="1">
        <v>44686</v>
      </c>
      <c r="C392" s="1" t="str">
        <f t="shared" si="10"/>
        <v>Thursday</v>
      </c>
      <c r="D392" s="1" t="str">
        <f t="shared" si="11"/>
        <v>May</v>
      </c>
      <c r="E392">
        <v>16</v>
      </c>
      <c r="F392">
        <v>8.1</v>
      </c>
      <c r="G392" s="19">
        <v>13</v>
      </c>
      <c r="H392">
        <v>6.8</v>
      </c>
      <c r="I392">
        <v>0.1</v>
      </c>
      <c r="J392">
        <v>1011.2</v>
      </c>
      <c r="K392">
        <v>4.5999999999999996</v>
      </c>
      <c r="L392">
        <v>8</v>
      </c>
      <c r="M392">
        <v>210</v>
      </c>
      <c r="N392">
        <v>14</v>
      </c>
      <c r="O392">
        <v>13.493</v>
      </c>
      <c r="P392">
        <v>1.6</v>
      </c>
      <c r="Q392">
        <v>2.1</v>
      </c>
      <c r="R392">
        <v>23.6</v>
      </c>
      <c r="S392">
        <v>23.6</v>
      </c>
      <c r="T392">
        <v>24.3</v>
      </c>
      <c r="U392">
        <v>0.4</v>
      </c>
      <c r="V392">
        <v>866</v>
      </c>
      <c r="W392" s="4">
        <v>9.1666666666666661</v>
      </c>
      <c r="X392" s="4">
        <v>14.959242747180712</v>
      </c>
      <c r="Y392" s="4">
        <v>11.600827625759919</v>
      </c>
      <c r="Z392" s="4">
        <v>28.354638101861138</v>
      </c>
      <c r="AA392" s="4">
        <v>77.549564652570837</v>
      </c>
      <c r="AB392" s="4">
        <v>13.903030860278259</v>
      </c>
      <c r="AC392" s="3">
        <v>4712.7299999999996</v>
      </c>
      <c r="AD392" t="str">
        <f>IF(I392="","",IF(I392&lt;=0,"No rainfall",IF(I392&lt;=0.49,"Trace (Intermittent) rainfall",IF(I392&lt;=0.99,"Light rainfall",IF(I392&lt;=3,"Moderate rainfall",IF(I392&lt;=6,"Heavy rainfall",IF(I392&lt;=12,"Intense rainfall",IF(I392&lt;=20,"Torrential rainfall",IF(I392&lt;=32,"Deluge rainfall","Extreme rainfall")))))))))</f>
        <v>Trace (Intermittent) rainfall</v>
      </c>
      <c r="AE392" t="str">
        <f>IF(AND(I392&gt;=0,I392&lt;=0.99),"Non-Rainy",IF(AND(I392&gt;=1,I392&lt;=32),"Rainy",IF(I392 &gt;32, "Storm", " ")))</f>
        <v>Non-Rainy</v>
      </c>
      <c r="AF392" t="str">
        <f>IF(AB392 &lt; 29, "No discomfort",
    IF(AND(AB392 &gt;= 30, AB392 &lt;= 39), "Some discomfort",
        IF(AND(AB392 &gt;= 40, AB392 &lt;= 45), "Great discomfort",
            IF(AB392 &gt; 45, "Dangerous",
                IF(AB392 &gt; 54, "Heat Stroke Imminent", "")
            ))))</f>
        <v>No discomfort</v>
      </c>
    </row>
    <row r="393" spans="1:32" x14ac:dyDescent="0.3">
      <c r="A393">
        <v>1</v>
      </c>
      <c r="B393" s="1">
        <v>44687</v>
      </c>
      <c r="C393" s="1" t="str">
        <f t="shared" si="10"/>
        <v>Friday</v>
      </c>
      <c r="D393" s="1" t="str">
        <f t="shared" si="11"/>
        <v>May</v>
      </c>
      <c r="E393">
        <v>16.399999999999999</v>
      </c>
      <c r="F393">
        <v>8.1999999999999993</v>
      </c>
      <c r="G393" s="19">
        <v>12.944444444444443</v>
      </c>
      <c r="H393">
        <v>10.1</v>
      </c>
      <c r="I393">
        <v>6.9</v>
      </c>
      <c r="J393">
        <v>1012</v>
      </c>
      <c r="K393">
        <v>5.7</v>
      </c>
      <c r="L393">
        <v>11</v>
      </c>
      <c r="M393">
        <v>190</v>
      </c>
      <c r="N393">
        <v>20</v>
      </c>
      <c r="O393">
        <v>13.48</v>
      </c>
      <c r="P393">
        <v>1.6</v>
      </c>
      <c r="Q393">
        <v>2.1</v>
      </c>
      <c r="R393">
        <v>18</v>
      </c>
      <c r="S393">
        <v>18</v>
      </c>
      <c r="T393">
        <v>18.7</v>
      </c>
      <c r="U393">
        <v>0.8</v>
      </c>
      <c r="V393">
        <v>878</v>
      </c>
      <c r="W393" s="4">
        <v>10.777777777777779</v>
      </c>
      <c r="X393" s="4">
        <v>14.905049774987086</v>
      </c>
      <c r="Y393" s="4">
        <v>12.921492966700491</v>
      </c>
      <c r="Z393" s="4">
        <v>28.253803575642706</v>
      </c>
      <c r="AA393" s="4">
        <v>86.692048411570539</v>
      </c>
      <c r="AB393" s="4">
        <v>14.590427367249651</v>
      </c>
      <c r="AC393" s="3">
        <v>7691.62</v>
      </c>
      <c r="AD393" t="str">
        <f>IF(I393="","",IF(I393&lt;=0,"No rainfall",IF(I393&lt;=0.49,"Trace (Intermittent) rainfall",IF(I393&lt;=0.99,"Light rainfall",IF(I393&lt;=3,"Moderate rainfall",IF(I393&lt;=6,"Heavy rainfall",IF(I393&lt;=12,"Intense rainfall",IF(I393&lt;=20,"Torrential rainfall",IF(I393&lt;=32,"Deluge rainfall","Extreme rainfall")))))))))</f>
        <v>Intense rainfall</v>
      </c>
      <c r="AE393" t="str">
        <f>IF(AND(I393&gt;=0,I393&lt;=0.99),"Non-Rainy",IF(AND(I393&gt;=1,I393&lt;=32),"Rainy",IF(I393 &gt;32, "Storm", " ")))</f>
        <v>Rainy</v>
      </c>
      <c r="AF393" t="str">
        <f>IF(AB393 &lt; 29, "No discomfort",
    IF(AND(AB393 &gt;= 30, AB393 &lt;= 39), "Some discomfort",
        IF(AND(AB393 &gt;= 40, AB393 &lt;= 45), "Great discomfort",
            IF(AB393 &gt; 45, "Dangerous",
                IF(AB393 &gt; 54, "Heat Stroke Imminent", "")
            ))))</f>
        <v>No discomfort</v>
      </c>
    </row>
    <row r="394" spans="1:32" x14ac:dyDescent="0.3">
      <c r="A394">
        <v>1</v>
      </c>
      <c r="B394" s="1">
        <v>44688</v>
      </c>
      <c r="C394" s="1" t="str">
        <f t="shared" si="10"/>
        <v>Saturday</v>
      </c>
      <c r="D394" s="1" t="str">
        <f t="shared" si="11"/>
        <v>May</v>
      </c>
      <c r="E394">
        <v>17.100000000000001</v>
      </c>
      <c r="F394">
        <v>6.9</v>
      </c>
      <c r="G394" s="19">
        <v>10.333333333333334</v>
      </c>
      <c r="H394">
        <v>1.4</v>
      </c>
      <c r="I394">
        <v>0.1</v>
      </c>
      <c r="J394">
        <v>1015.8</v>
      </c>
      <c r="K394">
        <v>3.2</v>
      </c>
      <c r="L394">
        <v>7</v>
      </c>
      <c r="M394">
        <v>100</v>
      </c>
      <c r="N394">
        <v>12</v>
      </c>
      <c r="O394">
        <v>13.93</v>
      </c>
      <c r="P394">
        <v>2.4</v>
      </c>
      <c r="Q394">
        <v>3.3</v>
      </c>
      <c r="R394">
        <v>19.899999999999999</v>
      </c>
      <c r="S394">
        <v>19.899999999999999</v>
      </c>
      <c r="T394">
        <v>20.8</v>
      </c>
      <c r="U394">
        <v>4.7</v>
      </c>
      <c r="V394">
        <v>1697</v>
      </c>
      <c r="W394" s="4">
        <v>8.3333333333333339</v>
      </c>
      <c r="X394" s="4">
        <v>12.544592653717066</v>
      </c>
      <c r="Y394" s="4">
        <v>10.965518696842016</v>
      </c>
      <c r="Z394" s="4">
        <v>23.852793935488176</v>
      </c>
      <c r="AA394" s="4">
        <v>87.412313811503822</v>
      </c>
      <c r="AB394" s="4">
        <v>10.879691009340723</v>
      </c>
      <c r="AC394" s="3">
        <v>8077.49</v>
      </c>
      <c r="AD394" t="str">
        <f>IF(I394="","",IF(I394&lt;=0,"No rainfall",IF(I394&lt;=0.49,"Trace (Intermittent) rainfall",IF(I394&lt;=0.99,"Light rainfall",IF(I394&lt;=3,"Moderate rainfall",IF(I394&lt;=6,"Heavy rainfall",IF(I394&lt;=12,"Intense rainfall",IF(I394&lt;=20,"Torrential rainfall",IF(I394&lt;=32,"Deluge rainfall","Extreme rainfall")))))))))</f>
        <v>Trace (Intermittent) rainfall</v>
      </c>
      <c r="AE394" t="str">
        <f>IF(AND(I394&gt;=0,I394&lt;=0.99),"Non-Rainy",IF(AND(I394&gt;=1,I394&lt;=32),"Rainy",IF(I394 &gt;32, "Storm", " ")))</f>
        <v>Non-Rainy</v>
      </c>
      <c r="AF394" t="str">
        <f>IF(AB394 &lt; 29, "No discomfort",
    IF(AND(AB394 &gt;= 30, AB394 &lt;= 39), "Some discomfort",
        IF(AND(AB394 &gt;= 40, AB394 &lt;= 45), "Great discomfort",
            IF(AB394 &gt; 45, "Dangerous",
                IF(AB394 &gt; 54, "Heat Stroke Imminent", "")
            ))))</f>
        <v>No discomfort</v>
      </c>
    </row>
    <row r="395" spans="1:32" x14ac:dyDescent="0.3">
      <c r="A395">
        <v>1</v>
      </c>
      <c r="B395" s="1">
        <v>44689</v>
      </c>
      <c r="C395" s="1" t="str">
        <f t="shared" si="10"/>
        <v>Sunday</v>
      </c>
      <c r="D395" s="1" t="str">
        <f t="shared" si="11"/>
        <v>May</v>
      </c>
      <c r="E395">
        <v>19</v>
      </c>
      <c r="F395">
        <v>6.2</v>
      </c>
      <c r="G395" s="19">
        <v>12.388888888888888</v>
      </c>
      <c r="H395">
        <v>2.2000000000000002</v>
      </c>
      <c r="I395">
        <v>0</v>
      </c>
      <c r="J395">
        <v>1011.9</v>
      </c>
      <c r="K395">
        <v>7</v>
      </c>
      <c r="L395">
        <v>13</v>
      </c>
      <c r="M395">
        <v>170</v>
      </c>
      <c r="N395">
        <v>22</v>
      </c>
      <c r="O395">
        <v>14.72</v>
      </c>
      <c r="P395">
        <v>3.3</v>
      </c>
      <c r="Q395">
        <v>4.5999999999999996</v>
      </c>
      <c r="R395">
        <v>22.6</v>
      </c>
      <c r="S395">
        <v>22.6</v>
      </c>
      <c r="T395">
        <v>23.7</v>
      </c>
      <c r="U395">
        <v>12.7</v>
      </c>
      <c r="V395">
        <v>2353</v>
      </c>
      <c r="W395" s="4">
        <v>7.4444444444444446</v>
      </c>
      <c r="X395" s="4">
        <v>14.372526764464428</v>
      </c>
      <c r="Y395" s="4">
        <v>10.321799973382953</v>
      </c>
      <c r="Z395" s="4">
        <v>27.262483716389312</v>
      </c>
      <c r="AA395" s="4">
        <v>71.816181959759803</v>
      </c>
      <c r="AB395" s="4">
        <v>12.574345101118933</v>
      </c>
      <c r="AC395" s="3">
        <v>6936.9</v>
      </c>
      <c r="AD395" t="str">
        <f>IF(I395="","",IF(I395&lt;=0,"No rainfall",IF(I395&lt;=0.49,"Trace (Intermittent) rainfall",IF(I395&lt;=0.99,"Light rainfall",IF(I395&lt;=3,"Moderate rainfall",IF(I395&lt;=6,"Heavy rainfall",IF(I395&lt;=12,"Intense rainfall",IF(I395&lt;=20,"Torrential rainfall",IF(I395&lt;=32,"Deluge rainfall","Extreme rainfall")))))))))</f>
        <v>No rainfall</v>
      </c>
      <c r="AE395" t="str">
        <f>IF(AND(I395&gt;=0,I395&lt;=0.99),"Non-Rainy",IF(AND(I395&gt;=1,I395&lt;=32),"Rainy",IF(I395 &gt;32, "Storm", " ")))</f>
        <v>Non-Rainy</v>
      </c>
      <c r="AF395" t="str">
        <f>IF(AB395 &lt; 29, "No discomfort",
    IF(AND(AB395 &gt;= 30, AB395 &lt;= 39), "Some discomfort",
        IF(AND(AB395 &gt;= 40, AB395 &lt;= 45), "Great discomfort",
            IF(AB395 &gt; 45, "Dangerous",
                IF(AB395 &gt; 54, "Heat Stroke Imminent", "")
            ))))</f>
        <v>No discomfort</v>
      </c>
    </row>
    <row r="396" spans="1:32" x14ac:dyDescent="0.3">
      <c r="A396">
        <v>1</v>
      </c>
      <c r="B396" s="1">
        <v>44690</v>
      </c>
      <c r="C396" s="1" t="str">
        <f t="shared" si="10"/>
        <v>Monday</v>
      </c>
      <c r="D396" s="1" t="str">
        <f t="shared" si="11"/>
        <v>May</v>
      </c>
      <c r="E396">
        <v>14.1</v>
      </c>
      <c r="F396">
        <v>10.1</v>
      </c>
      <c r="G396" s="19">
        <v>13.111111111111111</v>
      </c>
      <c r="H396">
        <v>10.199999999999999</v>
      </c>
      <c r="I396">
        <v>4.4000000000000004</v>
      </c>
      <c r="J396">
        <v>1002.5</v>
      </c>
      <c r="K396">
        <v>10</v>
      </c>
      <c r="L396">
        <v>14</v>
      </c>
      <c r="M396">
        <v>180</v>
      </c>
      <c r="N396">
        <v>23</v>
      </c>
      <c r="O396">
        <v>13.362</v>
      </c>
      <c r="P396">
        <v>1</v>
      </c>
      <c r="Q396">
        <v>1.5</v>
      </c>
      <c r="R396">
        <v>19</v>
      </c>
      <c r="S396">
        <v>19</v>
      </c>
      <c r="T396">
        <v>20.2</v>
      </c>
      <c r="U396">
        <v>0</v>
      </c>
      <c r="V396">
        <v>475</v>
      </c>
      <c r="W396" s="4">
        <v>9.2222222222222214</v>
      </c>
      <c r="X396" s="4">
        <v>15.068147845543994</v>
      </c>
      <c r="Y396" s="4">
        <v>11.644309936698479</v>
      </c>
      <c r="Z396" s="4">
        <v>28.557246321935466</v>
      </c>
      <c r="AA396" s="4">
        <v>77.277645906175366</v>
      </c>
      <c r="AB396" s="4">
        <v>14.038571126451719</v>
      </c>
      <c r="AC396" s="3">
        <v>3703.8</v>
      </c>
      <c r="AD396" t="str">
        <f>IF(I396="","",IF(I396&lt;=0,"No rainfall",IF(I396&lt;=0.49,"Trace (Intermittent) rainfall",IF(I396&lt;=0.99,"Light rainfall",IF(I396&lt;=3,"Moderate rainfall",IF(I396&lt;=6,"Heavy rainfall",IF(I396&lt;=12,"Intense rainfall",IF(I396&lt;=20,"Torrential rainfall",IF(I396&lt;=32,"Deluge rainfall","Extreme rainfall")))))))))</f>
        <v>Heavy rainfall</v>
      </c>
      <c r="AE396" t="str">
        <f>IF(AND(I396&gt;=0,I396&lt;=0.99),"Non-Rainy",IF(AND(I396&gt;=1,I396&lt;=32),"Rainy",IF(I396 &gt;32, "Storm", " ")))</f>
        <v>Rainy</v>
      </c>
      <c r="AF396" t="str">
        <f>IF(AB396 &lt; 29, "No discomfort",
    IF(AND(AB396 &gt;= 30, AB396 &lt;= 39), "Some discomfort",
        IF(AND(AB396 &gt;= 40, AB396 &lt;= 45), "Great discomfort",
            IF(AB396 &gt; 45, "Dangerous",
                IF(AB396 &gt; 54, "Heat Stroke Imminent", "")
            ))))</f>
        <v>No discomfort</v>
      </c>
    </row>
    <row r="397" spans="1:32" x14ac:dyDescent="0.3">
      <c r="A397">
        <v>1</v>
      </c>
      <c r="B397" s="1">
        <v>44691</v>
      </c>
      <c r="C397" s="1" t="str">
        <f t="shared" ref="C397:C460" si="12">TEXT(B397, "dddd")</f>
        <v>Tuesday</v>
      </c>
      <c r="D397" s="1" t="str">
        <f t="shared" ref="D397:D460" si="13">TEXT(B397, "mmm")</f>
        <v>May</v>
      </c>
      <c r="E397">
        <v>15.8</v>
      </c>
      <c r="F397">
        <v>8.9</v>
      </c>
      <c r="G397" s="19">
        <v>12.388888888888888</v>
      </c>
      <c r="H397">
        <v>7.4</v>
      </c>
      <c r="I397">
        <v>2.9</v>
      </c>
      <c r="J397">
        <v>995.4</v>
      </c>
      <c r="K397">
        <v>9.6999999999999993</v>
      </c>
      <c r="L397">
        <v>17</v>
      </c>
      <c r="M397">
        <v>220</v>
      </c>
      <c r="N397">
        <v>26</v>
      </c>
      <c r="O397">
        <v>13.175000000000001</v>
      </c>
      <c r="P397">
        <v>2.8</v>
      </c>
      <c r="Q397">
        <v>4.0999999999999996</v>
      </c>
      <c r="R397">
        <v>18.399999999999999</v>
      </c>
      <c r="S397">
        <v>18.399999999999999</v>
      </c>
      <c r="T397">
        <v>19.8</v>
      </c>
      <c r="U397">
        <v>9</v>
      </c>
      <c r="V397">
        <v>1843</v>
      </c>
      <c r="W397" s="4">
        <v>7.2777777777777777</v>
      </c>
      <c r="X397" s="4">
        <v>14.372526764464428</v>
      </c>
      <c r="Y397" s="4">
        <v>10.204879612354032</v>
      </c>
      <c r="Z397" s="4">
        <v>27.262483716389312</v>
      </c>
      <c r="AA397" s="4">
        <v>71.002682963062853</v>
      </c>
      <c r="AB397" s="4">
        <v>12.508847590760135</v>
      </c>
      <c r="AC397" s="3">
        <v>3083.35</v>
      </c>
      <c r="AD397" t="str">
        <f>IF(I397="","",IF(I397&lt;=0,"No rainfall",IF(I397&lt;=0.49,"Trace (Intermittent) rainfall",IF(I397&lt;=0.99,"Light rainfall",IF(I397&lt;=3,"Moderate rainfall",IF(I397&lt;=6,"Heavy rainfall",IF(I397&lt;=12,"Intense rainfall",IF(I397&lt;=20,"Torrential rainfall",IF(I397&lt;=32,"Deluge rainfall","Extreme rainfall")))))))))</f>
        <v>Moderate rainfall</v>
      </c>
      <c r="AE397" t="str">
        <f>IF(AND(I397&gt;=0,I397&lt;=0.99),"Non-Rainy",IF(AND(I397&gt;=1,I397&lt;=32),"Rainy",IF(I397 &gt;32, "Storm", " ")))</f>
        <v>Rainy</v>
      </c>
      <c r="AF397" t="str">
        <f>IF(AB397 &lt; 29, "No discomfort",
    IF(AND(AB397 &gt;= 30, AB397 &lt;= 39), "Some discomfort",
        IF(AND(AB397 &gt;= 40, AB397 &lt;= 45), "Great discomfort",
            IF(AB397 &gt; 45, "Dangerous",
                IF(AB397 &gt; 54, "Heat Stroke Imminent", "")
            ))))</f>
        <v>No discomfort</v>
      </c>
    </row>
    <row r="398" spans="1:32" x14ac:dyDescent="0.3">
      <c r="A398">
        <v>1</v>
      </c>
      <c r="B398" s="1">
        <v>44692</v>
      </c>
      <c r="C398" s="1" t="str">
        <f t="shared" si="12"/>
        <v>Wednesday</v>
      </c>
      <c r="D398" s="1" t="str">
        <f t="shared" si="13"/>
        <v>May</v>
      </c>
      <c r="E398">
        <v>15</v>
      </c>
      <c r="F398">
        <v>7.8</v>
      </c>
      <c r="G398" s="19">
        <v>11.500000000000002</v>
      </c>
      <c r="H398">
        <v>5.9</v>
      </c>
      <c r="I398">
        <v>1.2</v>
      </c>
      <c r="J398">
        <v>996.8</v>
      </c>
      <c r="K398">
        <v>6.7</v>
      </c>
      <c r="L398">
        <v>12</v>
      </c>
      <c r="M398">
        <v>290</v>
      </c>
      <c r="N398">
        <v>25</v>
      </c>
      <c r="O398">
        <v>13.618</v>
      </c>
      <c r="P398">
        <v>2.9</v>
      </c>
      <c r="Q398">
        <v>4.0999999999999996</v>
      </c>
      <c r="R398">
        <v>19.600000000000001</v>
      </c>
      <c r="S398">
        <v>19.600000000000001</v>
      </c>
      <c r="T398">
        <v>21.2</v>
      </c>
      <c r="U398">
        <v>6.8</v>
      </c>
      <c r="V398">
        <v>2079</v>
      </c>
      <c r="W398" s="4">
        <v>6.7777777777777795</v>
      </c>
      <c r="X398" s="4">
        <v>13.555205460801766</v>
      </c>
      <c r="Y398" s="4">
        <v>9.8610861382956703</v>
      </c>
      <c r="Z398" s="4">
        <v>25.739267885741132</v>
      </c>
      <c r="AA398" s="4">
        <v>72.747596241248019</v>
      </c>
      <c r="AB398" s="4">
        <v>11.427466529326148</v>
      </c>
      <c r="AC398" s="3">
        <v>4044.6</v>
      </c>
      <c r="AD398" t="str">
        <f>IF(I398="","",IF(I398&lt;=0,"No rainfall",IF(I398&lt;=0.49,"Trace (Intermittent) rainfall",IF(I398&lt;=0.99,"Light rainfall",IF(I398&lt;=3,"Moderate rainfall",IF(I398&lt;=6,"Heavy rainfall",IF(I398&lt;=12,"Intense rainfall",IF(I398&lt;=20,"Torrential rainfall",IF(I398&lt;=32,"Deluge rainfall","Extreme rainfall")))))))))</f>
        <v>Moderate rainfall</v>
      </c>
      <c r="AE398" t="str">
        <f>IF(AND(I398&gt;=0,I398&lt;=0.99),"Non-Rainy",IF(AND(I398&gt;=1,I398&lt;=32),"Rainy",IF(I398 &gt;32, "Storm", " ")))</f>
        <v>Rainy</v>
      </c>
      <c r="AF398" t="str">
        <f>IF(AB398 &lt; 29, "No discomfort",
    IF(AND(AB398 &gt;= 30, AB398 &lt;= 39), "Some discomfort",
        IF(AND(AB398 &gt;= 40, AB398 &lt;= 45), "Great discomfort",
            IF(AB398 &gt; 45, "Dangerous",
                IF(AB398 &gt; 54, "Heat Stroke Imminent", "")
            ))))</f>
        <v>No discomfort</v>
      </c>
    </row>
    <row r="399" spans="1:32" x14ac:dyDescent="0.3">
      <c r="A399">
        <v>1</v>
      </c>
      <c r="B399" s="1">
        <v>44693</v>
      </c>
      <c r="C399" s="1" t="str">
        <f t="shared" si="12"/>
        <v>Thursday</v>
      </c>
      <c r="D399" s="1" t="str">
        <f t="shared" si="13"/>
        <v>May</v>
      </c>
      <c r="E399">
        <v>13.9</v>
      </c>
      <c r="F399">
        <v>4.8</v>
      </c>
      <c r="G399" s="19">
        <v>10.388888888888891</v>
      </c>
      <c r="H399">
        <v>1.1000000000000001</v>
      </c>
      <c r="I399">
        <v>1.1000000000000001</v>
      </c>
      <c r="J399">
        <v>1002.5</v>
      </c>
      <c r="K399">
        <v>7.5</v>
      </c>
      <c r="L399">
        <v>13</v>
      </c>
      <c r="M399">
        <v>210</v>
      </c>
      <c r="N399">
        <v>23</v>
      </c>
      <c r="O399">
        <v>12.528</v>
      </c>
      <c r="P399">
        <v>1.9</v>
      </c>
      <c r="Q399">
        <v>2.8</v>
      </c>
      <c r="R399">
        <v>20</v>
      </c>
      <c r="S399">
        <v>20</v>
      </c>
      <c r="T399">
        <v>21.8</v>
      </c>
      <c r="U399">
        <v>4.2</v>
      </c>
      <c r="V399">
        <v>1298</v>
      </c>
      <c r="W399" s="4">
        <v>6.2777777777777759</v>
      </c>
      <c r="X399" s="4">
        <v>12.59117033284436</v>
      </c>
      <c r="Y399" s="4">
        <v>9.5275364121642063</v>
      </c>
      <c r="Z399" s="4">
        <v>23.939814960856182</v>
      </c>
      <c r="AA399" s="4">
        <v>75.668394281915212</v>
      </c>
      <c r="AB399" s="4">
        <v>10.129738441666339</v>
      </c>
      <c r="AC399" s="3">
        <v>4686.3100000000004</v>
      </c>
      <c r="AD399" t="str">
        <f>IF(I399="","",IF(I399&lt;=0,"No rainfall",IF(I399&lt;=0.49,"Trace (Intermittent) rainfall",IF(I399&lt;=0.99,"Light rainfall",IF(I399&lt;=3,"Moderate rainfall",IF(I399&lt;=6,"Heavy rainfall",IF(I399&lt;=12,"Intense rainfall",IF(I399&lt;=20,"Torrential rainfall",IF(I399&lt;=32,"Deluge rainfall","Extreme rainfall")))))))))</f>
        <v>Moderate rainfall</v>
      </c>
      <c r="AE399" t="str">
        <f>IF(AND(I399&gt;=0,I399&lt;=0.99),"Non-Rainy",IF(AND(I399&gt;=1,I399&lt;=32),"Rainy",IF(I399 &gt;32, "Storm", " ")))</f>
        <v>Rainy</v>
      </c>
      <c r="AF399" t="str">
        <f>IF(AB399 &lt; 29, "No discomfort",
    IF(AND(AB399 &gt;= 30, AB399 &lt;= 39), "Some discomfort",
        IF(AND(AB399 &gt;= 40, AB399 &lt;= 45), "Great discomfort",
            IF(AB399 &gt; 45, "Dangerous",
                IF(AB399 &gt; 54, "Heat Stroke Imminent", "")
            ))))</f>
        <v>No discomfort</v>
      </c>
    </row>
    <row r="400" spans="1:32" x14ac:dyDescent="0.3">
      <c r="A400">
        <v>1</v>
      </c>
      <c r="B400" s="1">
        <v>44694</v>
      </c>
      <c r="C400" s="1" t="str">
        <f t="shared" si="12"/>
        <v>Friday</v>
      </c>
      <c r="D400" s="1" t="str">
        <f t="shared" si="13"/>
        <v>May</v>
      </c>
      <c r="E400">
        <v>16.8</v>
      </c>
      <c r="F400">
        <v>9.4</v>
      </c>
      <c r="G400" s="19">
        <v>13.388888888888889</v>
      </c>
      <c r="H400">
        <v>8.1</v>
      </c>
      <c r="I400">
        <v>0.1</v>
      </c>
      <c r="J400">
        <v>1004</v>
      </c>
      <c r="K400">
        <v>8.4</v>
      </c>
      <c r="L400">
        <v>15</v>
      </c>
      <c r="M400">
        <v>230</v>
      </c>
      <c r="N400">
        <v>27</v>
      </c>
      <c r="O400">
        <v>13.605</v>
      </c>
      <c r="P400">
        <v>3.2</v>
      </c>
      <c r="Q400">
        <v>4.5999999999999996</v>
      </c>
      <c r="R400">
        <v>22.6</v>
      </c>
      <c r="S400">
        <v>22.6</v>
      </c>
      <c r="T400">
        <v>24.5</v>
      </c>
      <c r="U400">
        <v>7.7</v>
      </c>
      <c r="V400">
        <v>2156</v>
      </c>
      <c r="W400" s="4">
        <v>6.9444444444444446</v>
      </c>
      <c r="X400" s="4">
        <v>15.343460961137323</v>
      </c>
      <c r="Y400" s="4">
        <v>9.9745326530689713</v>
      </c>
      <c r="Z400" s="4">
        <v>29.069283424080599</v>
      </c>
      <c r="AA400" s="4">
        <v>65.008362052948556</v>
      </c>
      <c r="AB400" s="4">
        <v>13.379858763952132</v>
      </c>
      <c r="AC400" s="3">
        <v>7807.1</v>
      </c>
      <c r="AD400" t="str">
        <f>IF(I400="","",IF(I400&lt;=0,"No rainfall",IF(I400&lt;=0.49,"Trace (Intermittent) rainfall",IF(I400&lt;=0.99,"Light rainfall",IF(I400&lt;=3,"Moderate rainfall",IF(I400&lt;=6,"Heavy rainfall",IF(I400&lt;=12,"Intense rainfall",IF(I400&lt;=20,"Torrential rainfall",IF(I400&lt;=32,"Deluge rainfall","Extreme rainfall")))))))))</f>
        <v>Trace (Intermittent) rainfall</v>
      </c>
      <c r="AE400" t="str">
        <f>IF(AND(I400&gt;=0,I400&lt;=0.99),"Non-Rainy",IF(AND(I400&gt;=1,I400&lt;=32),"Rainy",IF(I400 &gt;32, "Storm", " ")))</f>
        <v>Non-Rainy</v>
      </c>
      <c r="AF400" t="str">
        <f>IF(AB400 &lt; 29, "No discomfort",
    IF(AND(AB400 &gt;= 30, AB400 &lt;= 39), "Some discomfort",
        IF(AND(AB400 &gt;= 40, AB400 &lt;= 45), "Great discomfort",
            IF(AB400 &gt; 45, "Dangerous",
                IF(AB400 &gt; 54, "Heat Stroke Imminent", "")
            ))))</f>
        <v>No discomfort</v>
      </c>
    </row>
    <row r="401" spans="1:32" x14ac:dyDescent="0.3">
      <c r="A401">
        <v>1</v>
      </c>
      <c r="B401" s="1">
        <v>44695</v>
      </c>
      <c r="C401" s="1" t="str">
        <f t="shared" si="12"/>
        <v>Saturday</v>
      </c>
      <c r="D401" s="1" t="str">
        <f t="shared" si="13"/>
        <v>May</v>
      </c>
      <c r="E401">
        <v>18.5</v>
      </c>
      <c r="F401">
        <v>7.1</v>
      </c>
      <c r="G401" s="19">
        <v>12.722222222222221</v>
      </c>
      <c r="H401">
        <v>3.2</v>
      </c>
      <c r="I401">
        <v>0</v>
      </c>
      <c r="J401">
        <v>1006.6</v>
      </c>
      <c r="K401">
        <v>3.8</v>
      </c>
      <c r="L401">
        <v>7</v>
      </c>
      <c r="M401">
        <v>200</v>
      </c>
      <c r="N401">
        <v>13</v>
      </c>
      <c r="O401">
        <v>14.782999999999999</v>
      </c>
      <c r="P401">
        <v>3.2</v>
      </c>
      <c r="Q401">
        <v>4.3</v>
      </c>
      <c r="R401">
        <v>25.1</v>
      </c>
      <c r="S401">
        <v>25.1</v>
      </c>
      <c r="T401">
        <v>27.3</v>
      </c>
      <c r="U401">
        <v>10.7</v>
      </c>
      <c r="V401">
        <v>2271</v>
      </c>
      <c r="W401" s="4">
        <v>8.2777777777777786</v>
      </c>
      <c r="X401" s="4">
        <v>14.689997485656143</v>
      </c>
      <c r="Y401" s="4">
        <v>10.924275248588971</v>
      </c>
      <c r="Z401" s="4">
        <v>27.853577108849091</v>
      </c>
      <c r="AA401" s="4">
        <v>74.365399036016427</v>
      </c>
      <c r="AB401" s="4">
        <v>13.245441742287039</v>
      </c>
      <c r="AC401" s="3">
        <v>7224.83</v>
      </c>
      <c r="AD401" t="str">
        <f>IF(I401="","",IF(I401&lt;=0,"No rainfall",IF(I401&lt;=0.49,"Trace (Intermittent) rainfall",IF(I401&lt;=0.99,"Light rainfall",IF(I401&lt;=3,"Moderate rainfall",IF(I401&lt;=6,"Heavy rainfall",IF(I401&lt;=12,"Intense rainfall",IF(I401&lt;=20,"Torrential rainfall",IF(I401&lt;=32,"Deluge rainfall","Extreme rainfall")))))))))</f>
        <v>No rainfall</v>
      </c>
      <c r="AE401" t="str">
        <f>IF(AND(I401&gt;=0,I401&lt;=0.99),"Non-Rainy",IF(AND(I401&gt;=1,I401&lt;=32),"Rainy",IF(I401 &gt;32, "Storm", " ")))</f>
        <v>Non-Rainy</v>
      </c>
      <c r="AF401" t="str">
        <f>IF(AB401 &lt; 29, "No discomfort",
    IF(AND(AB401 &gt;= 30, AB401 &lt;= 39), "Some discomfort",
        IF(AND(AB401 &gt;= 40, AB401 &lt;= 45), "Great discomfort",
            IF(AB401 &gt; 45, "Dangerous",
                IF(AB401 &gt; 54, "Heat Stroke Imminent", "")
            ))))</f>
        <v>No discomfort</v>
      </c>
    </row>
    <row r="402" spans="1:32" x14ac:dyDescent="0.3">
      <c r="A402">
        <v>1</v>
      </c>
      <c r="B402" s="1">
        <v>44696</v>
      </c>
      <c r="C402" s="1" t="str">
        <f t="shared" si="12"/>
        <v>Sunday</v>
      </c>
      <c r="D402" s="1" t="str">
        <f t="shared" si="13"/>
        <v>May</v>
      </c>
      <c r="E402">
        <v>18.399999999999999</v>
      </c>
      <c r="F402">
        <v>8.3000000000000007</v>
      </c>
      <c r="G402" s="19">
        <v>13</v>
      </c>
      <c r="H402">
        <v>6.1</v>
      </c>
      <c r="I402">
        <v>0</v>
      </c>
      <c r="J402">
        <v>999.9</v>
      </c>
      <c r="K402">
        <v>6.2</v>
      </c>
      <c r="L402">
        <v>12</v>
      </c>
      <c r="M402">
        <v>80</v>
      </c>
      <c r="N402">
        <v>19</v>
      </c>
      <c r="O402">
        <v>15.507</v>
      </c>
      <c r="P402">
        <v>2.8</v>
      </c>
      <c r="Q402">
        <v>4</v>
      </c>
      <c r="R402">
        <v>27.3</v>
      </c>
      <c r="S402">
        <v>27.3</v>
      </c>
      <c r="T402">
        <v>29.6</v>
      </c>
      <c r="U402">
        <v>5.6</v>
      </c>
      <c r="V402">
        <v>1923</v>
      </c>
      <c r="W402" s="4">
        <v>10</v>
      </c>
      <c r="X402" s="4">
        <v>14.959242747180712</v>
      </c>
      <c r="Y402" s="4">
        <v>12.268294378187747</v>
      </c>
      <c r="Z402" s="4">
        <v>28.354638101861138</v>
      </c>
      <c r="AA402" s="4">
        <v>82.011466659967709</v>
      </c>
      <c r="AB402" s="4">
        <v>14.278268942128383</v>
      </c>
      <c r="AC402" s="3">
        <v>7470.6</v>
      </c>
      <c r="AD402" t="str">
        <f>IF(I402="","",IF(I402&lt;=0,"No rainfall",IF(I402&lt;=0.49,"Trace (Intermittent) rainfall",IF(I402&lt;=0.99,"Light rainfall",IF(I402&lt;=3,"Moderate rainfall",IF(I402&lt;=6,"Heavy rainfall",IF(I402&lt;=12,"Intense rainfall",IF(I402&lt;=20,"Torrential rainfall",IF(I402&lt;=32,"Deluge rainfall","Extreme rainfall")))))))))</f>
        <v>No rainfall</v>
      </c>
      <c r="AE402" t="str">
        <f>IF(AND(I402&gt;=0,I402&lt;=0.99),"Non-Rainy",IF(AND(I402&gt;=1,I402&lt;=32),"Rainy",IF(I402 &gt;32, "Storm", " ")))</f>
        <v>Non-Rainy</v>
      </c>
      <c r="AF402" t="str">
        <f>IF(AB402 &lt; 29, "No discomfort",
    IF(AND(AB402 &gt;= 30, AB402 &lt;= 39), "Some discomfort",
        IF(AND(AB402 &gt;= 40, AB402 &lt;= 45), "Great discomfort",
            IF(AB402 &gt; 45, "Dangerous",
                IF(AB402 &gt; 54, "Heat Stroke Imminent", "")
            ))))</f>
        <v>No discomfort</v>
      </c>
    </row>
    <row r="403" spans="1:32" x14ac:dyDescent="0.3">
      <c r="A403">
        <v>1</v>
      </c>
      <c r="B403" s="1">
        <v>44697</v>
      </c>
      <c r="C403" s="1" t="str">
        <f t="shared" si="12"/>
        <v>Monday</v>
      </c>
      <c r="D403" s="1" t="str">
        <f t="shared" si="13"/>
        <v>May</v>
      </c>
      <c r="E403">
        <v>19.8</v>
      </c>
      <c r="F403">
        <v>12.6</v>
      </c>
      <c r="G403" s="19">
        <v>14.944444444444445</v>
      </c>
      <c r="H403">
        <v>10.8</v>
      </c>
      <c r="I403">
        <v>3.7</v>
      </c>
      <c r="J403">
        <v>995.7</v>
      </c>
      <c r="K403">
        <v>7.5</v>
      </c>
      <c r="L403">
        <v>13</v>
      </c>
      <c r="M403">
        <v>170</v>
      </c>
      <c r="N403">
        <v>19</v>
      </c>
      <c r="O403">
        <v>15.632</v>
      </c>
      <c r="P403">
        <v>2.8</v>
      </c>
      <c r="Q403">
        <v>3.8</v>
      </c>
      <c r="R403">
        <v>25.7</v>
      </c>
      <c r="S403">
        <v>25.7</v>
      </c>
      <c r="T403">
        <v>28.2</v>
      </c>
      <c r="U403">
        <v>8.4</v>
      </c>
      <c r="V403">
        <v>1480</v>
      </c>
      <c r="W403" s="4">
        <v>11.555555555555554</v>
      </c>
      <c r="X403" s="4">
        <v>16.968332362268065</v>
      </c>
      <c r="Y403" s="4">
        <v>13.605064550307636</v>
      </c>
      <c r="Z403" s="4">
        <v>32.086807233159192</v>
      </c>
      <c r="AA403" s="4">
        <v>80.179149369803611</v>
      </c>
      <c r="AB403" s="4">
        <v>16.975756021396375</v>
      </c>
      <c r="AC403" s="3">
        <v>3290.55</v>
      </c>
      <c r="AD403" t="str">
        <f>IF(I403="","",IF(I403&lt;=0,"No rainfall",IF(I403&lt;=0.49,"Trace (Intermittent) rainfall",IF(I403&lt;=0.99,"Light rainfall",IF(I403&lt;=3,"Moderate rainfall",IF(I403&lt;=6,"Heavy rainfall",IF(I403&lt;=12,"Intense rainfall",IF(I403&lt;=20,"Torrential rainfall",IF(I403&lt;=32,"Deluge rainfall","Extreme rainfall")))))))))</f>
        <v>Heavy rainfall</v>
      </c>
      <c r="AE403" t="str">
        <f>IF(AND(I403&gt;=0,I403&lt;=0.99),"Non-Rainy",IF(AND(I403&gt;=1,I403&lt;=32),"Rainy",IF(I403 &gt;32, "Storm", " ")))</f>
        <v>Rainy</v>
      </c>
      <c r="AF403" t="str">
        <f>IF(AB403 &lt; 29, "No discomfort",
    IF(AND(AB403 &gt;= 30, AB403 &lt;= 39), "Some discomfort",
        IF(AND(AB403 &gt;= 40, AB403 &lt;= 45), "Great discomfort",
            IF(AB403 &gt; 45, "Dangerous",
                IF(AB403 &gt; 54, "Heat Stroke Imminent", "")
            ))))</f>
        <v>No discomfort</v>
      </c>
    </row>
    <row r="404" spans="1:32" x14ac:dyDescent="0.3">
      <c r="A404">
        <v>1</v>
      </c>
      <c r="B404" s="1">
        <v>44698</v>
      </c>
      <c r="C404" s="1" t="str">
        <f t="shared" si="12"/>
        <v>Tuesday</v>
      </c>
      <c r="D404" s="1" t="str">
        <f t="shared" si="13"/>
        <v>May</v>
      </c>
      <c r="E404">
        <v>15.8</v>
      </c>
      <c r="F404">
        <v>9.5</v>
      </c>
      <c r="G404" s="19">
        <v>12.722222222222221</v>
      </c>
      <c r="H404">
        <v>10.1</v>
      </c>
      <c r="I404">
        <v>9.1999999999999993</v>
      </c>
      <c r="J404">
        <v>996.8</v>
      </c>
      <c r="K404">
        <v>8.6999999999999993</v>
      </c>
      <c r="L404">
        <v>14</v>
      </c>
      <c r="M404">
        <v>150</v>
      </c>
      <c r="N404">
        <v>21</v>
      </c>
      <c r="O404">
        <v>13.968</v>
      </c>
      <c r="P404">
        <v>1.6</v>
      </c>
      <c r="Q404">
        <v>2.2000000000000002</v>
      </c>
      <c r="R404">
        <v>17.7</v>
      </c>
      <c r="S404">
        <v>17.7</v>
      </c>
      <c r="T404">
        <v>20.3</v>
      </c>
      <c r="U404">
        <v>1.2</v>
      </c>
      <c r="V404">
        <v>773</v>
      </c>
      <c r="W404" s="4">
        <v>10.722222222222221</v>
      </c>
      <c r="X404" s="4">
        <v>14.689997485656143</v>
      </c>
      <c r="Y404" s="4">
        <v>12.873842591559624</v>
      </c>
      <c r="Z404" s="4">
        <v>27.853577108849091</v>
      </c>
      <c r="AA404" s="4">
        <v>87.636792342068944</v>
      </c>
      <c r="AB404" s="4">
        <v>14.341364246935411</v>
      </c>
      <c r="AC404" s="3">
        <v>3734.1</v>
      </c>
      <c r="AD404" t="str">
        <f>IF(I404="","",IF(I404&lt;=0,"No rainfall",IF(I404&lt;=0.49,"Trace (Intermittent) rainfall",IF(I404&lt;=0.99,"Light rainfall",IF(I404&lt;=3,"Moderate rainfall",IF(I404&lt;=6,"Heavy rainfall",IF(I404&lt;=12,"Intense rainfall",IF(I404&lt;=20,"Torrential rainfall",IF(I404&lt;=32,"Deluge rainfall","Extreme rainfall")))))))))</f>
        <v>Intense rainfall</v>
      </c>
      <c r="AE404" t="str">
        <f>IF(AND(I404&gt;=0,I404&lt;=0.99),"Non-Rainy",IF(AND(I404&gt;=1,I404&lt;=32),"Rainy",IF(I404 &gt;32, "Storm", " ")))</f>
        <v>Rainy</v>
      </c>
      <c r="AF404" t="str">
        <f>IF(AB404 &lt; 29, "No discomfort",
    IF(AND(AB404 &gt;= 30, AB404 &lt;= 39), "Some discomfort",
        IF(AND(AB404 &gt;= 40, AB404 &lt;= 45), "Great discomfort",
            IF(AB404 &gt; 45, "Dangerous",
                IF(AB404 &gt; 54, "Heat Stroke Imminent", "")
            ))))</f>
        <v>No discomfort</v>
      </c>
    </row>
    <row r="405" spans="1:32" x14ac:dyDescent="0.3">
      <c r="A405">
        <v>1</v>
      </c>
      <c r="B405" s="1">
        <v>44699</v>
      </c>
      <c r="C405" s="1" t="str">
        <f t="shared" si="12"/>
        <v>Wednesday</v>
      </c>
      <c r="D405" s="1" t="str">
        <f t="shared" si="13"/>
        <v>May</v>
      </c>
      <c r="E405">
        <v>16.3</v>
      </c>
      <c r="F405">
        <v>8.3000000000000007</v>
      </c>
      <c r="G405" s="19">
        <v>12.833333333333334</v>
      </c>
      <c r="H405">
        <v>6</v>
      </c>
      <c r="I405">
        <v>1.6</v>
      </c>
      <c r="J405">
        <v>997.4</v>
      </c>
      <c r="K405">
        <v>11.5</v>
      </c>
      <c r="L405">
        <v>21</v>
      </c>
      <c r="M405">
        <v>150</v>
      </c>
      <c r="N405">
        <v>31</v>
      </c>
      <c r="O405">
        <v>13.32</v>
      </c>
      <c r="P405">
        <v>2.5</v>
      </c>
      <c r="Q405">
        <v>3.8</v>
      </c>
      <c r="R405">
        <v>18.2</v>
      </c>
      <c r="S405">
        <v>18.2</v>
      </c>
      <c r="T405">
        <v>20.9</v>
      </c>
      <c r="U405">
        <v>6.5</v>
      </c>
      <c r="V405">
        <v>1637</v>
      </c>
      <c r="W405" s="4">
        <v>8.0555555555555554</v>
      </c>
      <c r="X405" s="4">
        <v>14.79718064334134</v>
      </c>
      <c r="Y405" s="4">
        <v>10.760663545271443</v>
      </c>
      <c r="Z405" s="4">
        <v>28.053069632262222</v>
      </c>
      <c r="AA405" s="4">
        <v>72.721039261716996</v>
      </c>
      <c r="AB405" s="4">
        <v>13.264784501890144</v>
      </c>
      <c r="AC405" s="3">
        <v>4843.3999999999996</v>
      </c>
      <c r="AD405" t="str">
        <f>IF(I405="","",IF(I405&lt;=0,"No rainfall",IF(I405&lt;=0.49,"Trace (Intermittent) rainfall",IF(I405&lt;=0.99,"Light rainfall",IF(I405&lt;=3,"Moderate rainfall",IF(I405&lt;=6,"Heavy rainfall",IF(I405&lt;=12,"Intense rainfall",IF(I405&lt;=20,"Torrential rainfall",IF(I405&lt;=32,"Deluge rainfall","Extreme rainfall")))))))))</f>
        <v>Moderate rainfall</v>
      </c>
      <c r="AE405" t="str">
        <f>IF(AND(I405&gt;=0,I405&lt;=0.99),"Non-Rainy",IF(AND(I405&gt;=1,I405&lt;=32),"Rainy",IF(I405 &gt;32, "Storm", " ")))</f>
        <v>Rainy</v>
      </c>
      <c r="AF405" t="str">
        <f>IF(AB405 &lt; 29, "No discomfort",
    IF(AND(AB405 &gt;= 30, AB405 &lt;= 39), "Some discomfort",
        IF(AND(AB405 &gt;= 40, AB405 &lt;= 45), "Great discomfort",
            IF(AB405 &gt; 45, "Dangerous",
                IF(AB405 &gt; 54, "Heat Stroke Imminent", "")
            ))))</f>
        <v>No discomfort</v>
      </c>
    </row>
    <row r="406" spans="1:32" x14ac:dyDescent="0.3">
      <c r="A406">
        <v>1</v>
      </c>
      <c r="B406" s="1">
        <v>44700</v>
      </c>
      <c r="C406" s="1" t="str">
        <f t="shared" si="12"/>
        <v>Thursday</v>
      </c>
      <c r="D406" s="1" t="str">
        <f t="shared" si="13"/>
        <v>May</v>
      </c>
      <c r="E406">
        <v>18</v>
      </c>
      <c r="F406">
        <v>5.6</v>
      </c>
      <c r="G406" s="19">
        <v>12.666666666666664</v>
      </c>
      <c r="H406">
        <v>0.1</v>
      </c>
      <c r="I406">
        <v>0</v>
      </c>
      <c r="J406">
        <v>1001</v>
      </c>
      <c r="K406">
        <v>8.8000000000000007</v>
      </c>
      <c r="L406">
        <v>15</v>
      </c>
      <c r="M406">
        <v>190</v>
      </c>
      <c r="N406">
        <v>23</v>
      </c>
      <c r="O406">
        <v>13.59</v>
      </c>
      <c r="P406">
        <v>3.2</v>
      </c>
      <c r="Q406">
        <v>4.5999999999999996</v>
      </c>
      <c r="R406">
        <v>20.9</v>
      </c>
      <c r="S406">
        <v>20.9</v>
      </c>
      <c r="T406">
        <v>23.8</v>
      </c>
      <c r="U406">
        <v>13.8</v>
      </c>
      <c r="V406">
        <v>2139</v>
      </c>
      <c r="W406" s="4">
        <v>6.5555555555555536</v>
      </c>
      <c r="X406" s="4">
        <v>14.636661984744947</v>
      </c>
      <c r="Y406" s="4">
        <v>9.711592878115308</v>
      </c>
      <c r="Z406" s="4">
        <v>27.754294363790617</v>
      </c>
      <c r="AA406" s="4">
        <v>66.351145419886109</v>
      </c>
      <c r="AB406" s="4">
        <v>12.510476465890211</v>
      </c>
      <c r="AC406" s="3">
        <v>4402.3</v>
      </c>
      <c r="AD406" t="str">
        <f>IF(I406="","",IF(I406&lt;=0,"No rainfall",IF(I406&lt;=0.49,"Trace (Intermittent) rainfall",IF(I406&lt;=0.99,"Light rainfall",IF(I406&lt;=3,"Moderate rainfall",IF(I406&lt;=6,"Heavy rainfall",IF(I406&lt;=12,"Intense rainfall",IF(I406&lt;=20,"Torrential rainfall",IF(I406&lt;=32,"Deluge rainfall","Extreme rainfall")))))))))</f>
        <v>No rainfall</v>
      </c>
      <c r="AE406" t="str">
        <f>IF(AND(I406&gt;=0,I406&lt;=0.99),"Non-Rainy",IF(AND(I406&gt;=1,I406&lt;=32),"Rainy",IF(I406 &gt;32, "Storm", " ")))</f>
        <v>Non-Rainy</v>
      </c>
      <c r="AF406" t="str">
        <f>IF(AB406 &lt; 29, "No discomfort",
    IF(AND(AB406 &gt;= 30, AB406 &lt;= 39), "Some discomfort",
        IF(AND(AB406 &gt;= 40, AB406 &lt;= 45), "Great discomfort",
            IF(AB406 &gt; 45, "Dangerous",
                IF(AB406 &gt; 54, "Heat Stroke Imminent", "")
            ))))</f>
        <v>No discomfort</v>
      </c>
    </row>
    <row r="407" spans="1:32" x14ac:dyDescent="0.3">
      <c r="A407">
        <v>1</v>
      </c>
      <c r="B407" s="1">
        <v>44701</v>
      </c>
      <c r="C407" s="1" t="str">
        <f t="shared" si="12"/>
        <v>Friday</v>
      </c>
      <c r="D407" s="1" t="str">
        <f t="shared" si="13"/>
        <v>May</v>
      </c>
      <c r="E407">
        <v>16.600000000000001</v>
      </c>
      <c r="F407">
        <v>8.5</v>
      </c>
      <c r="G407" s="19">
        <v>13.055555555555555</v>
      </c>
      <c r="H407">
        <v>5.5</v>
      </c>
      <c r="I407">
        <v>5.5</v>
      </c>
      <c r="J407">
        <v>1001.7</v>
      </c>
      <c r="K407">
        <v>8.1</v>
      </c>
      <c r="L407">
        <v>14</v>
      </c>
      <c r="M407">
        <v>170</v>
      </c>
      <c r="N407">
        <v>24</v>
      </c>
      <c r="O407">
        <v>13.81</v>
      </c>
      <c r="P407">
        <v>2.5</v>
      </c>
      <c r="Q407">
        <v>3.6</v>
      </c>
      <c r="R407">
        <v>17.399999999999999</v>
      </c>
      <c r="S407">
        <v>17.399999999999999</v>
      </c>
      <c r="T407">
        <v>20.399999999999999</v>
      </c>
      <c r="U407">
        <v>6.3</v>
      </c>
      <c r="V407">
        <v>1673</v>
      </c>
      <c r="W407" s="4">
        <v>7.9444444444444429</v>
      </c>
      <c r="X407" s="4">
        <v>15.013608614275258</v>
      </c>
      <c r="Y407" s="4">
        <v>10.679669554100323</v>
      </c>
      <c r="Z407" s="4">
        <v>28.45578541283335</v>
      </c>
      <c r="AA407" s="4">
        <v>71.133262019004988</v>
      </c>
      <c r="AB407" s="4">
        <v>13.441589840154018</v>
      </c>
      <c r="AC407" s="3">
        <v>8116.05</v>
      </c>
      <c r="AD407" t="str">
        <f>IF(I407="","",IF(I407&lt;=0,"No rainfall",IF(I407&lt;=0.49,"Trace (Intermittent) rainfall",IF(I407&lt;=0.99,"Light rainfall",IF(I407&lt;=3,"Moderate rainfall",IF(I407&lt;=6,"Heavy rainfall",IF(I407&lt;=12,"Intense rainfall",IF(I407&lt;=20,"Torrential rainfall",IF(I407&lt;=32,"Deluge rainfall","Extreme rainfall")))))))))</f>
        <v>Heavy rainfall</v>
      </c>
      <c r="AE407" t="str">
        <f>IF(AND(I407&gt;=0,I407&lt;=0.99),"Non-Rainy",IF(AND(I407&gt;=1,I407&lt;=32),"Rainy",IF(I407 &gt;32, "Storm", " ")))</f>
        <v>Rainy</v>
      </c>
      <c r="AF407" t="str">
        <f>IF(AB407 &lt; 29, "No discomfort",
    IF(AND(AB407 &gt;= 30, AB407 &lt;= 39), "Some discomfort",
        IF(AND(AB407 &gt;= 40, AB407 &lt;= 45), "Great discomfort",
            IF(AB407 &gt; 45, "Dangerous",
                IF(AB407 &gt; 54, "Heat Stroke Imminent", "")
            ))))</f>
        <v>No discomfort</v>
      </c>
    </row>
    <row r="408" spans="1:32" x14ac:dyDescent="0.3">
      <c r="A408">
        <v>1</v>
      </c>
      <c r="B408" s="1">
        <v>44702</v>
      </c>
      <c r="C408" s="1" t="str">
        <f t="shared" si="12"/>
        <v>Saturday</v>
      </c>
      <c r="D408" s="1" t="str">
        <f t="shared" si="13"/>
        <v>May</v>
      </c>
      <c r="E408">
        <v>17.399999999999999</v>
      </c>
      <c r="F408">
        <v>9.6999999999999993</v>
      </c>
      <c r="G408" s="19">
        <v>13.111111111111111</v>
      </c>
      <c r="H408">
        <v>7.6</v>
      </c>
      <c r="I408">
        <v>0.2</v>
      </c>
      <c r="J408">
        <v>1003.1</v>
      </c>
      <c r="K408">
        <v>7</v>
      </c>
      <c r="L408">
        <v>12</v>
      </c>
      <c r="M408">
        <v>210</v>
      </c>
      <c r="N408">
        <v>21</v>
      </c>
      <c r="O408">
        <v>14.1</v>
      </c>
      <c r="P408">
        <v>2.2999999999999998</v>
      </c>
      <c r="Q408">
        <v>3.2</v>
      </c>
      <c r="R408">
        <v>19.100000000000001</v>
      </c>
      <c r="S408">
        <v>19.100000000000001</v>
      </c>
      <c r="T408">
        <v>22.3</v>
      </c>
      <c r="U408">
        <v>0.8</v>
      </c>
      <c r="V408">
        <v>1320</v>
      </c>
      <c r="W408" s="4">
        <v>8.4999999999999982</v>
      </c>
      <c r="X408" s="4">
        <v>15.068147845543994</v>
      </c>
      <c r="Y408" s="4">
        <v>11.090072494881969</v>
      </c>
      <c r="Z408" s="4">
        <v>28.557246321935466</v>
      </c>
      <c r="AA408" s="4">
        <v>73.599440412721762</v>
      </c>
      <c r="AB408" s="4">
        <v>13.727357581038088</v>
      </c>
      <c r="AC408" s="3">
        <v>8206.2099999999991</v>
      </c>
      <c r="AD408" t="str">
        <f>IF(I408="","",IF(I408&lt;=0,"No rainfall",IF(I408&lt;=0.49,"Trace (Intermittent) rainfall",IF(I408&lt;=0.99,"Light rainfall",IF(I408&lt;=3,"Moderate rainfall",IF(I408&lt;=6,"Heavy rainfall",IF(I408&lt;=12,"Intense rainfall",IF(I408&lt;=20,"Torrential rainfall",IF(I408&lt;=32,"Deluge rainfall","Extreme rainfall")))))))))</f>
        <v>Trace (Intermittent) rainfall</v>
      </c>
      <c r="AE408" t="str">
        <f>IF(AND(I408&gt;=0,I408&lt;=0.99),"Non-Rainy",IF(AND(I408&gt;=1,I408&lt;=32),"Rainy",IF(I408 &gt;32, "Storm", " ")))</f>
        <v>Non-Rainy</v>
      </c>
      <c r="AF408" t="str">
        <f>IF(AB408 &lt; 29, "No discomfort",
    IF(AND(AB408 &gt;= 30, AB408 &lt;= 39), "Some discomfort",
        IF(AND(AB408 &gt;= 40, AB408 &lt;= 45), "Great discomfort",
            IF(AB408 &gt; 45, "Dangerous",
                IF(AB408 &gt; 54, "Heat Stroke Imminent", "")
            ))))</f>
        <v>No discomfort</v>
      </c>
    </row>
    <row r="409" spans="1:32" x14ac:dyDescent="0.3">
      <c r="A409">
        <v>1</v>
      </c>
      <c r="B409" s="1">
        <v>44703</v>
      </c>
      <c r="C409" s="1" t="str">
        <f t="shared" si="12"/>
        <v>Sunday</v>
      </c>
      <c r="D409" s="1" t="str">
        <f t="shared" si="13"/>
        <v>May</v>
      </c>
      <c r="E409">
        <v>16.5</v>
      </c>
      <c r="F409">
        <v>9.6</v>
      </c>
      <c r="G409" s="19">
        <v>13.833333333333334</v>
      </c>
      <c r="H409">
        <v>9.6</v>
      </c>
      <c r="I409">
        <v>1.1000000000000001</v>
      </c>
      <c r="J409">
        <v>996.4</v>
      </c>
      <c r="K409">
        <v>6.7</v>
      </c>
      <c r="L409">
        <v>14</v>
      </c>
      <c r="M409">
        <v>210</v>
      </c>
      <c r="N409">
        <v>22</v>
      </c>
      <c r="O409">
        <v>14.243</v>
      </c>
      <c r="P409">
        <v>2.2000000000000002</v>
      </c>
      <c r="Q409">
        <v>3.1</v>
      </c>
      <c r="R409">
        <v>19.899999999999999</v>
      </c>
      <c r="S409">
        <v>19.899999999999999</v>
      </c>
      <c r="T409">
        <v>23.1</v>
      </c>
      <c r="U409">
        <v>3.2</v>
      </c>
      <c r="V409">
        <v>1277</v>
      </c>
      <c r="W409" s="4">
        <v>9.7222222222222214</v>
      </c>
      <c r="X409" s="4">
        <v>15.793149389871468</v>
      </c>
      <c r="Y409" s="4">
        <v>12.042148193515553</v>
      </c>
      <c r="Z409" s="4">
        <v>29.905148692462681</v>
      </c>
      <c r="AA409" s="4">
        <v>76.249188152671294</v>
      </c>
      <c r="AB409" s="4">
        <v>14.984408840142152</v>
      </c>
      <c r="AC409" s="3">
        <v>7217.43</v>
      </c>
      <c r="AD409" t="str">
        <f>IF(I409="","",IF(I409&lt;=0,"No rainfall",IF(I409&lt;=0.49,"Trace (Intermittent) rainfall",IF(I409&lt;=0.99,"Light rainfall",IF(I409&lt;=3,"Moderate rainfall",IF(I409&lt;=6,"Heavy rainfall",IF(I409&lt;=12,"Intense rainfall",IF(I409&lt;=20,"Torrential rainfall",IF(I409&lt;=32,"Deluge rainfall","Extreme rainfall")))))))))</f>
        <v>Moderate rainfall</v>
      </c>
      <c r="AE409" t="str">
        <f>IF(AND(I409&gt;=0,I409&lt;=0.99),"Non-Rainy",IF(AND(I409&gt;=1,I409&lt;=32),"Rainy",IF(I409 &gt;32, "Storm", " ")))</f>
        <v>Rainy</v>
      </c>
      <c r="AF409" t="str">
        <f>IF(AB409 &lt; 29, "No discomfort",
    IF(AND(AB409 &gt;= 30, AB409 &lt;= 39), "Some discomfort",
        IF(AND(AB409 &gt;= 40, AB409 &lt;= 45), "Great discomfort",
            IF(AB409 &gt; 45, "Dangerous",
                IF(AB409 &gt; 54, "Heat Stroke Imminent", "")
            ))))</f>
        <v>No discomfort</v>
      </c>
    </row>
    <row r="410" spans="1:32" x14ac:dyDescent="0.3">
      <c r="A410">
        <v>1</v>
      </c>
      <c r="B410" s="1">
        <v>44704</v>
      </c>
      <c r="C410" s="1" t="str">
        <f t="shared" si="12"/>
        <v>Monday</v>
      </c>
      <c r="D410" s="1" t="str">
        <f t="shared" si="13"/>
        <v>May</v>
      </c>
      <c r="E410">
        <v>15.8</v>
      </c>
      <c r="F410">
        <v>8</v>
      </c>
      <c r="G410" s="19">
        <v>11.333333333333334</v>
      </c>
      <c r="H410">
        <v>6.7</v>
      </c>
      <c r="I410">
        <v>1.2</v>
      </c>
      <c r="J410">
        <v>991.1</v>
      </c>
      <c r="K410">
        <v>5.3</v>
      </c>
      <c r="L410">
        <v>13</v>
      </c>
      <c r="M410">
        <v>280</v>
      </c>
      <c r="N410">
        <v>23</v>
      </c>
      <c r="O410">
        <v>14.797000000000001</v>
      </c>
      <c r="P410">
        <v>3</v>
      </c>
      <c r="Q410">
        <v>4.2</v>
      </c>
      <c r="R410">
        <v>21.2</v>
      </c>
      <c r="S410">
        <v>21.2</v>
      </c>
      <c r="T410">
        <v>24.6</v>
      </c>
      <c r="U410">
        <v>5.5</v>
      </c>
      <c r="V410">
        <v>2207</v>
      </c>
      <c r="W410" s="4">
        <v>7.8888888888888902</v>
      </c>
      <c r="X410" s="4">
        <v>13.406590072507271</v>
      </c>
      <c r="Y410" s="4">
        <v>10.639374181521474</v>
      </c>
      <c r="Z410" s="4">
        <v>25.462066803074386</v>
      </c>
      <c r="AA410" s="4">
        <v>79.359286171802239</v>
      </c>
      <c r="AB410" s="4">
        <v>11.696775185158625</v>
      </c>
      <c r="AC410" s="3">
        <v>3127.13</v>
      </c>
      <c r="AD410" t="str">
        <f>IF(I410="","",IF(I410&lt;=0,"No rainfall",IF(I410&lt;=0.49,"Trace (Intermittent) rainfall",IF(I410&lt;=0.99,"Light rainfall",IF(I410&lt;=3,"Moderate rainfall",IF(I410&lt;=6,"Heavy rainfall",IF(I410&lt;=12,"Intense rainfall",IF(I410&lt;=20,"Torrential rainfall",IF(I410&lt;=32,"Deluge rainfall","Extreme rainfall")))))))))</f>
        <v>Moderate rainfall</v>
      </c>
      <c r="AE410" t="str">
        <f>IF(AND(I410&gt;=0,I410&lt;=0.99),"Non-Rainy",IF(AND(I410&gt;=1,I410&lt;=32),"Rainy",IF(I410 &gt;32, "Storm", " ")))</f>
        <v>Rainy</v>
      </c>
      <c r="AF410" t="str">
        <f>IF(AB410 &lt; 29, "No discomfort",
    IF(AND(AB410 &gt;= 30, AB410 &lt;= 39), "Some discomfort",
        IF(AND(AB410 &gt;= 40, AB410 &lt;= 45), "Great discomfort",
            IF(AB410 &gt; 45, "Dangerous",
                IF(AB410 &gt; 54, "Heat Stroke Imminent", "")
            ))))</f>
        <v>No discomfort</v>
      </c>
    </row>
    <row r="411" spans="1:32" x14ac:dyDescent="0.3">
      <c r="A411">
        <v>1</v>
      </c>
      <c r="B411" s="1">
        <v>44705</v>
      </c>
      <c r="C411" s="1" t="str">
        <f t="shared" si="12"/>
        <v>Tuesday</v>
      </c>
      <c r="D411" s="1" t="str">
        <f t="shared" si="13"/>
        <v>May</v>
      </c>
      <c r="E411">
        <v>16.7</v>
      </c>
      <c r="F411">
        <v>7.8</v>
      </c>
      <c r="G411" s="19">
        <v>11.777777777777779</v>
      </c>
      <c r="H411">
        <v>5.7</v>
      </c>
      <c r="I411">
        <v>0.3</v>
      </c>
      <c r="J411">
        <v>993.7</v>
      </c>
      <c r="K411">
        <v>5.5</v>
      </c>
      <c r="L411">
        <v>9</v>
      </c>
      <c r="M411">
        <v>220</v>
      </c>
      <c r="N411">
        <v>18</v>
      </c>
      <c r="O411">
        <v>14.54</v>
      </c>
      <c r="P411">
        <v>2.8</v>
      </c>
      <c r="Q411">
        <v>3.8</v>
      </c>
      <c r="R411">
        <v>23.1</v>
      </c>
      <c r="S411">
        <v>23.1</v>
      </c>
      <c r="T411">
        <v>26.6</v>
      </c>
      <c r="U411">
        <v>7.4</v>
      </c>
      <c r="V411">
        <v>1794</v>
      </c>
      <c r="W411" s="4">
        <v>6.7777777777777795</v>
      </c>
      <c r="X411" s="4">
        <v>13.806115838513405</v>
      </c>
      <c r="Y411" s="4">
        <v>9.8610861382956703</v>
      </c>
      <c r="Z411" s="4">
        <v>26.207108859794221</v>
      </c>
      <c r="AA411" s="4">
        <v>71.425491815643625</v>
      </c>
      <c r="AB411" s="4">
        <v>11.705244307103925</v>
      </c>
      <c r="AC411" s="3">
        <v>3742</v>
      </c>
      <c r="AD411" t="str">
        <f>IF(I411="","",IF(I411&lt;=0,"No rainfall",IF(I411&lt;=0.49,"Trace (Intermittent) rainfall",IF(I411&lt;=0.99,"Light rainfall",IF(I411&lt;=3,"Moderate rainfall",IF(I411&lt;=6,"Heavy rainfall",IF(I411&lt;=12,"Intense rainfall",IF(I411&lt;=20,"Torrential rainfall",IF(I411&lt;=32,"Deluge rainfall","Extreme rainfall")))))))))</f>
        <v>Trace (Intermittent) rainfall</v>
      </c>
      <c r="AE411" t="str">
        <f>IF(AND(I411&gt;=0,I411&lt;=0.99),"Non-Rainy",IF(AND(I411&gt;=1,I411&lt;=32),"Rainy",IF(I411 &gt;32, "Storm", " ")))</f>
        <v>Non-Rainy</v>
      </c>
      <c r="AF411" t="str">
        <f>IF(AB411 &lt; 29, "No discomfort",
    IF(AND(AB411 &gt;= 30, AB411 &lt;= 39), "Some discomfort",
        IF(AND(AB411 &gt;= 40, AB411 &lt;= 45), "Great discomfort",
            IF(AB411 &gt; 45, "Dangerous",
                IF(AB411 &gt; 54, "Heat Stroke Imminent", "")
            ))))</f>
        <v>No discomfort</v>
      </c>
    </row>
    <row r="412" spans="1:32" x14ac:dyDescent="0.3">
      <c r="A412">
        <v>1</v>
      </c>
      <c r="B412" s="1">
        <v>44706</v>
      </c>
      <c r="C412" s="1" t="str">
        <f t="shared" si="12"/>
        <v>Wednesday</v>
      </c>
      <c r="D412" s="1" t="str">
        <f t="shared" si="13"/>
        <v>May</v>
      </c>
      <c r="E412">
        <v>16.399999999999999</v>
      </c>
      <c r="F412">
        <v>9.5</v>
      </c>
      <c r="G412" s="19">
        <v>13.111111111111111</v>
      </c>
      <c r="H412">
        <v>9</v>
      </c>
      <c r="I412">
        <v>1.8</v>
      </c>
      <c r="J412">
        <v>997.8</v>
      </c>
      <c r="K412">
        <v>7.7</v>
      </c>
      <c r="L412">
        <v>12</v>
      </c>
      <c r="M412">
        <v>200</v>
      </c>
      <c r="N412">
        <v>23</v>
      </c>
      <c r="O412">
        <v>14.705</v>
      </c>
      <c r="P412">
        <v>2.7</v>
      </c>
      <c r="Q412">
        <v>3.9</v>
      </c>
      <c r="R412">
        <v>23.5</v>
      </c>
      <c r="S412">
        <v>23.5</v>
      </c>
      <c r="T412">
        <v>27.1</v>
      </c>
      <c r="U412">
        <v>5.5</v>
      </c>
      <c r="V412">
        <v>1774</v>
      </c>
      <c r="W412" s="4">
        <v>8.3888888888888893</v>
      </c>
      <c r="X412" s="4">
        <v>15.068147845543994</v>
      </c>
      <c r="Y412" s="4">
        <v>11.006899128103624</v>
      </c>
      <c r="Z412" s="4">
        <v>28.557246321935466</v>
      </c>
      <c r="AA412" s="4">
        <v>73.047459056878211</v>
      </c>
      <c r="AB412" s="4">
        <v>13.680685840032037</v>
      </c>
      <c r="AC412" s="3">
        <v>4417.8500000000004</v>
      </c>
      <c r="AD412" t="str">
        <f>IF(I412="","",IF(I412&lt;=0,"No rainfall",IF(I412&lt;=0.49,"Trace (Intermittent) rainfall",IF(I412&lt;=0.99,"Light rainfall",IF(I412&lt;=3,"Moderate rainfall",IF(I412&lt;=6,"Heavy rainfall",IF(I412&lt;=12,"Intense rainfall",IF(I412&lt;=20,"Torrential rainfall",IF(I412&lt;=32,"Deluge rainfall","Extreme rainfall")))))))))</f>
        <v>Moderate rainfall</v>
      </c>
      <c r="AE412" t="str">
        <f>IF(AND(I412&gt;=0,I412&lt;=0.99),"Non-Rainy",IF(AND(I412&gt;=1,I412&lt;=32),"Rainy",IF(I412 &gt;32, "Storm", " ")))</f>
        <v>Rainy</v>
      </c>
      <c r="AF412" t="str">
        <f>IF(AB412 &lt; 29, "No discomfort",
    IF(AND(AB412 &gt;= 30, AB412 &lt;= 39), "Some discomfort",
        IF(AND(AB412 &gt;= 40, AB412 &lt;= 45), "Great discomfort",
            IF(AB412 &gt; 45, "Dangerous",
                IF(AB412 &gt; 54, "Heat Stroke Imminent", "")
            ))))</f>
        <v>No discomfort</v>
      </c>
    </row>
    <row r="413" spans="1:32" x14ac:dyDescent="0.3">
      <c r="A413">
        <v>1</v>
      </c>
      <c r="B413" s="1">
        <v>44707</v>
      </c>
      <c r="C413" s="1" t="str">
        <f t="shared" si="12"/>
        <v>Thursday</v>
      </c>
      <c r="D413" s="1" t="str">
        <f t="shared" si="13"/>
        <v>May</v>
      </c>
      <c r="E413">
        <v>16.7</v>
      </c>
      <c r="F413">
        <v>8.1999999999999993</v>
      </c>
      <c r="G413" s="19">
        <v>13.611111111111111</v>
      </c>
      <c r="H413">
        <v>9.6</v>
      </c>
      <c r="I413">
        <v>3.3</v>
      </c>
      <c r="J413">
        <v>1006.9</v>
      </c>
      <c r="K413">
        <v>7.2</v>
      </c>
      <c r="L413">
        <v>11</v>
      </c>
      <c r="M413">
        <v>280</v>
      </c>
      <c r="N413">
        <v>22</v>
      </c>
      <c r="O413">
        <v>14.872999999999999</v>
      </c>
      <c r="P413">
        <v>2.6</v>
      </c>
      <c r="Q413">
        <v>3.7</v>
      </c>
      <c r="R413">
        <v>22.2</v>
      </c>
      <c r="S413">
        <v>22.2</v>
      </c>
      <c r="T413">
        <v>26</v>
      </c>
      <c r="U413">
        <v>5.2</v>
      </c>
      <c r="V413">
        <v>1721</v>
      </c>
      <c r="W413" s="4">
        <v>9.3888888888888893</v>
      </c>
      <c r="X413" s="4">
        <v>15.566880255192904</v>
      </c>
      <c r="Y413" s="4">
        <v>11.775618335157793</v>
      </c>
      <c r="Z413" s="4">
        <v>29.484641451641178</v>
      </c>
      <c r="AA413" s="4">
        <v>75.645332540086855</v>
      </c>
      <c r="AB413" s="4">
        <v>14.612356039942503</v>
      </c>
      <c r="AC413" s="3">
        <v>4598.4799999999996</v>
      </c>
      <c r="AD413" t="str">
        <f>IF(I413="","",IF(I413&lt;=0,"No rainfall",IF(I413&lt;=0.49,"Trace (Intermittent) rainfall",IF(I413&lt;=0.99,"Light rainfall",IF(I413&lt;=3,"Moderate rainfall",IF(I413&lt;=6,"Heavy rainfall",IF(I413&lt;=12,"Intense rainfall",IF(I413&lt;=20,"Torrential rainfall",IF(I413&lt;=32,"Deluge rainfall","Extreme rainfall")))))))))</f>
        <v>Heavy rainfall</v>
      </c>
      <c r="AE413" t="str">
        <f>IF(AND(I413&gt;=0,I413&lt;=0.99),"Non-Rainy",IF(AND(I413&gt;=1,I413&lt;=32),"Rainy",IF(I413 &gt;32, "Storm", " ")))</f>
        <v>Rainy</v>
      </c>
      <c r="AF413" t="str">
        <f>IF(AB413 &lt; 29, "No discomfort",
    IF(AND(AB413 &gt;= 30, AB413 &lt;= 39), "Some discomfort",
        IF(AND(AB413 &gt;= 40, AB413 &lt;= 45), "Great discomfort",
            IF(AB413 &gt; 45, "Dangerous",
                IF(AB413 &gt; 54, "Heat Stroke Imminent", "")
            ))))</f>
        <v>No discomfort</v>
      </c>
    </row>
    <row r="414" spans="1:32" x14ac:dyDescent="0.3">
      <c r="A414">
        <v>1</v>
      </c>
      <c r="B414" s="1">
        <v>44708</v>
      </c>
      <c r="C414" s="1" t="str">
        <f t="shared" si="12"/>
        <v>Friday</v>
      </c>
      <c r="D414" s="1" t="str">
        <f t="shared" si="13"/>
        <v>May</v>
      </c>
      <c r="E414">
        <v>17.100000000000001</v>
      </c>
      <c r="F414">
        <v>6.1</v>
      </c>
      <c r="G414" s="19">
        <v>11.444444444444445</v>
      </c>
      <c r="H414">
        <v>2.4</v>
      </c>
      <c r="I414">
        <v>0</v>
      </c>
      <c r="J414">
        <v>1014.8</v>
      </c>
      <c r="K414">
        <v>5.2</v>
      </c>
      <c r="L414">
        <v>11</v>
      </c>
      <c r="M414">
        <v>280</v>
      </c>
      <c r="N414">
        <v>17</v>
      </c>
      <c r="O414">
        <v>15.297000000000001</v>
      </c>
      <c r="P414">
        <v>3.7</v>
      </c>
      <c r="Q414">
        <v>5.2</v>
      </c>
      <c r="R414">
        <v>25.2</v>
      </c>
      <c r="S414">
        <v>25.2</v>
      </c>
      <c r="T414">
        <v>29.1</v>
      </c>
      <c r="U414">
        <v>12.5</v>
      </c>
      <c r="V414">
        <v>2745</v>
      </c>
      <c r="W414" s="4">
        <v>5</v>
      </c>
      <c r="X414" s="4">
        <v>13.50550697859453</v>
      </c>
      <c r="Y414" s="4">
        <v>8.7198758860255108</v>
      </c>
      <c r="Z414" s="4">
        <v>25.646577104275256</v>
      </c>
      <c r="AA414" s="4">
        <v>64.565335457943377</v>
      </c>
      <c r="AB414" s="4">
        <v>10.73399536161447</v>
      </c>
      <c r="AC414" s="3">
        <v>8383.93</v>
      </c>
      <c r="AD414" t="str">
        <f>IF(I414="","",IF(I414&lt;=0,"No rainfall",IF(I414&lt;=0.49,"Trace (Intermittent) rainfall",IF(I414&lt;=0.99,"Light rainfall",IF(I414&lt;=3,"Moderate rainfall",IF(I414&lt;=6,"Heavy rainfall",IF(I414&lt;=12,"Intense rainfall",IF(I414&lt;=20,"Torrential rainfall",IF(I414&lt;=32,"Deluge rainfall","Extreme rainfall")))))))))</f>
        <v>No rainfall</v>
      </c>
      <c r="AE414" t="str">
        <f>IF(AND(I414&gt;=0,I414&lt;=0.99),"Non-Rainy",IF(AND(I414&gt;=1,I414&lt;=32),"Rainy",IF(I414 &gt;32, "Storm", " ")))</f>
        <v>Non-Rainy</v>
      </c>
      <c r="AF414" t="str">
        <f>IF(AB414 &lt; 29, "No discomfort",
    IF(AND(AB414 &gt;= 30, AB414 &lt;= 39), "Some discomfort",
        IF(AND(AB414 &gt;= 40, AB414 &lt;= 45), "Great discomfort",
            IF(AB414 &gt; 45, "Dangerous",
                IF(AB414 &gt; 54, "Heat Stroke Imminent", "")
            ))))</f>
        <v>No discomfort</v>
      </c>
    </row>
    <row r="415" spans="1:32" x14ac:dyDescent="0.3">
      <c r="A415">
        <v>1</v>
      </c>
      <c r="B415" s="1">
        <v>44709</v>
      </c>
      <c r="C415" s="1" t="str">
        <f t="shared" si="12"/>
        <v>Saturday</v>
      </c>
      <c r="D415" s="1" t="str">
        <f t="shared" si="13"/>
        <v>May</v>
      </c>
      <c r="E415">
        <v>17.600000000000001</v>
      </c>
      <c r="F415">
        <v>4.0999999999999996</v>
      </c>
      <c r="G415" s="19">
        <v>10.111111111111112</v>
      </c>
      <c r="H415">
        <v>0</v>
      </c>
      <c r="I415">
        <v>0</v>
      </c>
      <c r="J415">
        <v>1015.5</v>
      </c>
      <c r="K415">
        <v>3.1</v>
      </c>
      <c r="L415">
        <v>5</v>
      </c>
      <c r="M415">
        <v>320</v>
      </c>
      <c r="N415">
        <v>11</v>
      </c>
      <c r="O415">
        <v>16.068000000000001</v>
      </c>
      <c r="P415">
        <v>3.4</v>
      </c>
      <c r="Q415">
        <v>4.5999999999999996</v>
      </c>
      <c r="R415">
        <v>27.8</v>
      </c>
      <c r="S415">
        <v>27.8</v>
      </c>
      <c r="T415">
        <v>31.9</v>
      </c>
      <c r="U415">
        <v>12.5</v>
      </c>
      <c r="V415">
        <v>2593</v>
      </c>
      <c r="W415" s="4">
        <v>5.6111111111111116</v>
      </c>
      <c r="X415" s="4">
        <v>12.359793207695851</v>
      </c>
      <c r="Y415" s="4">
        <v>9.0982855190421681</v>
      </c>
      <c r="Z415" s="4">
        <v>23.507459026329965</v>
      </c>
      <c r="AA415" s="4">
        <v>73.611955848720029</v>
      </c>
      <c r="AB415" s="4">
        <v>9.6120045283839417</v>
      </c>
      <c r="AC415" s="3">
        <v>6754.95</v>
      </c>
      <c r="AD415" t="str">
        <f>IF(I415="","",IF(I415&lt;=0,"No rainfall",IF(I415&lt;=0.49,"Trace (Intermittent) rainfall",IF(I415&lt;=0.99,"Light rainfall",IF(I415&lt;=3,"Moderate rainfall",IF(I415&lt;=6,"Heavy rainfall",IF(I415&lt;=12,"Intense rainfall",IF(I415&lt;=20,"Torrential rainfall",IF(I415&lt;=32,"Deluge rainfall","Extreme rainfall")))))))))</f>
        <v>No rainfall</v>
      </c>
      <c r="AE415" t="str">
        <f>IF(AND(I415&gt;=0,I415&lt;=0.99),"Non-Rainy",IF(AND(I415&gt;=1,I415&lt;=32),"Rainy",IF(I415 &gt;32, "Storm", " ")))</f>
        <v>Non-Rainy</v>
      </c>
      <c r="AF415" t="str">
        <f>IF(AB415 &lt; 29, "No discomfort",
    IF(AND(AB415 &gt;= 30, AB415 &lt;= 39), "Some discomfort",
        IF(AND(AB415 &gt;= 40, AB415 &lt;= 45), "Great discomfort",
            IF(AB415 &gt; 45, "Dangerous",
                IF(AB415 &gt; 54, "Heat Stroke Imminent", "")
            ))))</f>
        <v>No discomfort</v>
      </c>
    </row>
    <row r="416" spans="1:32" x14ac:dyDescent="0.3">
      <c r="A416">
        <v>1</v>
      </c>
      <c r="B416" s="1">
        <v>44710</v>
      </c>
      <c r="C416" s="1" t="str">
        <f t="shared" si="12"/>
        <v>Sunday</v>
      </c>
      <c r="D416" s="1" t="str">
        <f t="shared" si="13"/>
        <v>May</v>
      </c>
      <c r="E416">
        <v>15.2</v>
      </c>
      <c r="F416">
        <v>5.7</v>
      </c>
      <c r="G416" s="19">
        <v>8.8333333333333339</v>
      </c>
      <c r="H416">
        <v>0</v>
      </c>
      <c r="I416">
        <v>0</v>
      </c>
      <c r="J416">
        <v>1010</v>
      </c>
      <c r="K416">
        <v>5</v>
      </c>
      <c r="L416">
        <v>9</v>
      </c>
      <c r="M416">
        <v>50</v>
      </c>
      <c r="N416">
        <v>15</v>
      </c>
      <c r="O416">
        <v>15.582000000000001</v>
      </c>
      <c r="P416">
        <v>2.9</v>
      </c>
      <c r="Q416">
        <v>4</v>
      </c>
      <c r="R416">
        <v>30</v>
      </c>
      <c r="S416">
        <v>30</v>
      </c>
      <c r="T416">
        <v>34.1</v>
      </c>
      <c r="U416">
        <v>8.1</v>
      </c>
      <c r="V416">
        <v>2032</v>
      </c>
      <c r="W416" s="4">
        <v>5.0555555555555562</v>
      </c>
      <c r="X416" s="4">
        <v>11.34292078505614</v>
      </c>
      <c r="Y416" s="4">
        <v>8.7536937187086146</v>
      </c>
      <c r="Z416" s="4">
        <v>21.60504775198466</v>
      </c>
      <c r="AA416" s="4">
        <v>77.17318920397706</v>
      </c>
      <c r="AB416" s="4">
        <v>8.1417641745167924</v>
      </c>
      <c r="AC416" s="3">
        <v>7290.04</v>
      </c>
      <c r="AD416" t="str">
        <f>IF(I416="","",IF(I416&lt;=0,"No rainfall",IF(I416&lt;=0.49,"Trace (Intermittent) rainfall",IF(I416&lt;=0.99,"Light rainfall",IF(I416&lt;=3,"Moderate rainfall",IF(I416&lt;=6,"Heavy rainfall",IF(I416&lt;=12,"Intense rainfall",IF(I416&lt;=20,"Torrential rainfall",IF(I416&lt;=32,"Deluge rainfall","Extreme rainfall")))))))))</f>
        <v>No rainfall</v>
      </c>
      <c r="AE416" t="str">
        <f>IF(AND(I416&gt;=0,I416&lt;=0.99),"Non-Rainy",IF(AND(I416&gt;=1,I416&lt;=32),"Rainy",IF(I416 &gt;32, "Storm", " ")))</f>
        <v>Non-Rainy</v>
      </c>
      <c r="AF416" t="str">
        <f>IF(AB416 &lt; 29, "No discomfort",
    IF(AND(AB416 &gt;= 30, AB416 &lt;= 39), "Some discomfort",
        IF(AND(AB416 &gt;= 40, AB416 &lt;= 45), "Great discomfort",
            IF(AB416 &gt; 45, "Dangerous",
                IF(AB416 &gt; 54, "Heat Stroke Imminent", "")
            ))))</f>
        <v>No discomfort</v>
      </c>
    </row>
    <row r="417" spans="1:32" x14ac:dyDescent="0.3">
      <c r="A417">
        <v>1</v>
      </c>
      <c r="B417" s="1">
        <v>44711</v>
      </c>
      <c r="C417" s="1" t="str">
        <f t="shared" si="12"/>
        <v>Monday</v>
      </c>
      <c r="D417" s="1" t="str">
        <f t="shared" si="13"/>
        <v>May</v>
      </c>
      <c r="E417">
        <v>12.1</v>
      </c>
      <c r="F417">
        <v>7.2</v>
      </c>
      <c r="G417" s="19">
        <v>9.1666666666666661</v>
      </c>
      <c r="H417">
        <v>4.3</v>
      </c>
      <c r="I417">
        <v>4.5999999999999996</v>
      </c>
      <c r="J417">
        <v>1002.5</v>
      </c>
      <c r="K417">
        <v>4.3</v>
      </c>
      <c r="L417">
        <v>8</v>
      </c>
      <c r="M417">
        <v>290</v>
      </c>
      <c r="N417">
        <v>15</v>
      </c>
      <c r="O417">
        <v>14.102</v>
      </c>
      <c r="P417">
        <v>1.7</v>
      </c>
      <c r="Q417">
        <v>2.2999999999999998</v>
      </c>
      <c r="R417">
        <v>26.6</v>
      </c>
      <c r="S417">
        <v>26.6</v>
      </c>
      <c r="T417">
        <v>30.8</v>
      </c>
      <c r="U417">
        <v>0.7</v>
      </c>
      <c r="V417">
        <v>1082</v>
      </c>
      <c r="W417" s="4">
        <v>6.1666666666666679</v>
      </c>
      <c r="X417" s="4">
        <v>11.600827625759919</v>
      </c>
      <c r="Y417" s="4">
        <v>9.45477887812544</v>
      </c>
      <c r="Z417" s="4">
        <v>22.087908111472331</v>
      </c>
      <c r="AA417" s="4">
        <v>81.500899617979613</v>
      </c>
      <c r="AB417" s="4">
        <v>8.8668276731825024</v>
      </c>
      <c r="AC417" s="3">
        <v>3712.77</v>
      </c>
      <c r="AD417" t="str">
        <f>IF(I417="","",IF(I417&lt;=0,"No rainfall",IF(I417&lt;=0.49,"Trace (Intermittent) rainfall",IF(I417&lt;=0.99,"Light rainfall",IF(I417&lt;=3,"Moderate rainfall",IF(I417&lt;=6,"Heavy rainfall",IF(I417&lt;=12,"Intense rainfall",IF(I417&lt;=20,"Torrential rainfall",IF(I417&lt;=32,"Deluge rainfall","Extreme rainfall")))))))))</f>
        <v>Heavy rainfall</v>
      </c>
      <c r="AE417" t="str">
        <f>IF(AND(I417&gt;=0,I417&lt;=0.99),"Non-Rainy",IF(AND(I417&gt;=1,I417&lt;=32),"Rainy",IF(I417 &gt;32, "Storm", " ")))</f>
        <v>Rainy</v>
      </c>
      <c r="AF417" t="str">
        <f>IF(AB417 &lt; 29, "No discomfort",
    IF(AND(AB417 &gt;= 30, AB417 &lt;= 39), "Some discomfort",
        IF(AND(AB417 &gt;= 40, AB417 &lt;= 45), "Great discomfort",
            IF(AB417 &gt; 45, "Dangerous",
                IF(AB417 &gt; 54, "Heat Stroke Imminent", "")
            ))))</f>
        <v>No discomfort</v>
      </c>
    </row>
    <row r="418" spans="1:32" x14ac:dyDescent="0.3">
      <c r="A418">
        <v>1</v>
      </c>
      <c r="B418" s="1">
        <v>44712</v>
      </c>
      <c r="C418" s="1" t="str">
        <f t="shared" si="12"/>
        <v>Tuesday</v>
      </c>
      <c r="D418" s="1" t="str">
        <f t="shared" si="13"/>
        <v>May</v>
      </c>
      <c r="E418">
        <v>14.1</v>
      </c>
      <c r="F418">
        <v>4.4000000000000004</v>
      </c>
      <c r="G418" s="19">
        <v>9.3333333333333321</v>
      </c>
      <c r="H418">
        <v>-0.9</v>
      </c>
      <c r="I418">
        <v>1</v>
      </c>
      <c r="J418">
        <v>1002.3</v>
      </c>
      <c r="K418">
        <v>5.0999999999999996</v>
      </c>
      <c r="L418">
        <v>11</v>
      </c>
      <c r="M418">
        <v>280</v>
      </c>
      <c r="N418">
        <v>19</v>
      </c>
      <c r="O418">
        <v>13.602</v>
      </c>
      <c r="P418">
        <v>2.2000000000000002</v>
      </c>
      <c r="Q418">
        <v>3.1</v>
      </c>
      <c r="R418">
        <v>27.3</v>
      </c>
      <c r="S418">
        <v>27.3</v>
      </c>
      <c r="T418">
        <v>31.5</v>
      </c>
      <c r="U418">
        <v>5.8</v>
      </c>
      <c r="V418">
        <v>1636</v>
      </c>
      <c r="W418" s="4">
        <v>6.4444444444444455</v>
      </c>
      <c r="X418" s="4">
        <v>11.731704887834338</v>
      </c>
      <c r="Y418" s="4">
        <v>9.6375977683820668</v>
      </c>
      <c r="Z418" s="4">
        <v>22.332846219603166</v>
      </c>
      <c r="AA418" s="4">
        <v>82.150018778397339</v>
      </c>
      <c r="AB418" s="4">
        <v>9.1357455786267963</v>
      </c>
      <c r="AC418" s="3">
        <v>4191.17</v>
      </c>
      <c r="AD418" t="str">
        <f>IF(I418="","",IF(I418&lt;=0,"No rainfall",IF(I418&lt;=0.49,"Trace (Intermittent) rainfall",IF(I418&lt;=0.99,"Light rainfall",IF(I418&lt;=3,"Moderate rainfall",IF(I418&lt;=6,"Heavy rainfall",IF(I418&lt;=12,"Intense rainfall",IF(I418&lt;=20,"Torrential rainfall",IF(I418&lt;=32,"Deluge rainfall","Extreme rainfall")))))))))</f>
        <v>Moderate rainfall</v>
      </c>
      <c r="AE418" t="str">
        <f>IF(AND(I418&gt;=0,I418&lt;=0.99),"Non-Rainy",IF(AND(I418&gt;=1,I418&lt;=32),"Rainy",IF(I418 &gt;32, "Storm", " ")))</f>
        <v>Rainy</v>
      </c>
      <c r="AF418" t="str">
        <f>IF(AB418 &lt; 29, "No discomfort",
    IF(AND(AB418 &gt;= 30, AB418 &lt;= 39), "Some discomfort",
        IF(AND(AB418 &gt;= 40, AB418 &lt;= 45), "Great discomfort",
            IF(AB418 &gt; 45, "Dangerous",
                IF(AB418 &gt; 54, "Heat Stroke Imminent", "")
            ))))</f>
        <v>No discomfort</v>
      </c>
    </row>
    <row r="419" spans="1:32" x14ac:dyDescent="0.3">
      <c r="A419">
        <v>1</v>
      </c>
      <c r="B419" s="1">
        <v>44713</v>
      </c>
      <c r="C419" s="1" t="str">
        <f t="shared" si="12"/>
        <v>Wednesday</v>
      </c>
      <c r="D419" s="1" t="str">
        <f t="shared" si="13"/>
        <v>Jun</v>
      </c>
      <c r="E419">
        <v>17.8</v>
      </c>
      <c r="F419">
        <v>6.3</v>
      </c>
      <c r="G419" s="19">
        <v>11.111111111111111</v>
      </c>
      <c r="H419">
        <v>1</v>
      </c>
      <c r="I419">
        <v>0.1</v>
      </c>
      <c r="J419">
        <v>1005.8</v>
      </c>
      <c r="K419">
        <v>2.7</v>
      </c>
      <c r="L419">
        <v>6</v>
      </c>
      <c r="M419">
        <v>300</v>
      </c>
      <c r="N419">
        <v>11</v>
      </c>
      <c r="O419">
        <v>15.077999999999999</v>
      </c>
      <c r="P419">
        <v>3.1</v>
      </c>
      <c r="Q419">
        <v>4.2</v>
      </c>
      <c r="R419">
        <v>29.5</v>
      </c>
      <c r="S419">
        <v>29.5</v>
      </c>
      <c r="T419">
        <v>33.9</v>
      </c>
      <c r="U419">
        <v>9</v>
      </c>
      <c r="V419">
        <v>2108</v>
      </c>
      <c r="W419" s="4">
        <v>6.666666666666667</v>
      </c>
      <c r="X419" s="4">
        <v>13.210664203539743</v>
      </c>
      <c r="Y419" s="4">
        <v>9.7860880384105435</v>
      </c>
      <c r="Z419" s="4">
        <v>25.096509851004992</v>
      </c>
      <c r="AA419" s="4">
        <v>74.077184066100187</v>
      </c>
      <c r="AB419" s="4">
        <v>10.996605091229</v>
      </c>
      <c r="AC419" s="3">
        <v>11708.13</v>
      </c>
      <c r="AD419" t="str">
        <f>IF(I419="","",IF(I419&lt;=0,"No rainfall",IF(I419&lt;=0.49,"Trace (Intermittent) rainfall",IF(I419&lt;=0.99,"Light rainfall",IF(I419&lt;=3,"Moderate rainfall",IF(I419&lt;=6,"Heavy rainfall",IF(I419&lt;=12,"Intense rainfall",IF(I419&lt;=20,"Torrential rainfall",IF(I419&lt;=32,"Deluge rainfall","Extreme rainfall")))))))))</f>
        <v>Trace (Intermittent) rainfall</v>
      </c>
      <c r="AE419" t="str">
        <f>IF(AND(I419&gt;=0,I419&lt;=0.99),"Non-Rainy",IF(AND(I419&gt;=1,I419&lt;=32),"Rainy",IF(I419 &gt;32, "Storm", " ")))</f>
        <v>Non-Rainy</v>
      </c>
      <c r="AF419" t="str">
        <f>IF(AB419 &lt; 29, "No discomfort",
    IF(AND(AB419 &gt;= 30, AB419 &lt;= 39), "Some discomfort",
        IF(AND(AB419 &gt;= 40, AB419 &lt;= 45), "Great discomfort",
            IF(AB419 &gt; 45, "Dangerous",
                IF(AB419 &gt; 54, "Heat Stroke Imminent", "")
            ))))</f>
        <v>No discomfort</v>
      </c>
    </row>
    <row r="420" spans="1:32" x14ac:dyDescent="0.3">
      <c r="A420">
        <v>1</v>
      </c>
      <c r="B420" s="1">
        <v>44714</v>
      </c>
      <c r="C420" s="1" t="str">
        <f t="shared" si="12"/>
        <v>Thursday</v>
      </c>
      <c r="D420" s="1" t="str">
        <f t="shared" si="13"/>
        <v>Jun</v>
      </c>
      <c r="E420">
        <v>15.6</v>
      </c>
      <c r="F420">
        <v>4.5</v>
      </c>
      <c r="G420" s="19">
        <v>10.833333333333334</v>
      </c>
      <c r="H420">
        <v>-0.5</v>
      </c>
      <c r="I420">
        <v>7</v>
      </c>
      <c r="J420">
        <v>1006.1</v>
      </c>
      <c r="K420">
        <v>2.9</v>
      </c>
      <c r="L420">
        <v>8</v>
      </c>
      <c r="M420">
        <v>180</v>
      </c>
      <c r="N420">
        <v>13</v>
      </c>
      <c r="O420">
        <v>13.452</v>
      </c>
      <c r="P420">
        <v>1.5</v>
      </c>
      <c r="Q420">
        <v>2</v>
      </c>
      <c r="R420">
        <v>23.6</v>
      </c>
      <c r="S420">
        <v>23.6</v>
      </c>
      <c r="T420">
        <v>28</v>
      </c>
      <c r="U420">
        <v>3.9</v>
      </c>
      <c r="V420">
        <v>827</v>
      </c>
      <c r="W420" s="4">
        <v>7.0555555555555571</v>
      </c>
      <c r="X420" s="4">
        <v>12.969298290460234</v>
      </c>
      <c r="Y420" s="4">
        <v>10.050800830753948</v>
      </c>
      <c r="Z420" s="4">
        <v>24.645995354842064</v>
      </c>
      <c r="AA420" s="4">
        <v>77.49687458531946</v>
      </c>
      <c r="AB420" s="4">
        <v>10.867004355884822</v>
      </c>
      <c r="AC420" t="s">
        <v>48</v>
      </c>
      <c r="AD420" t="str">
        <f>IF(I420="","",IF(I420&lt;=0,"No rainfall",IF(I420&lt;=0.49,"Trace (Intermittent) rainfall",IF(I420&lt;=0.99,"Light rainfall",IF(I420&lt;=3,"Moderate rainfall",IF(I420&lt;=6,"Heavy rainfall",IF(I420&lt;=12,"Intense rainfall",IF(I420&lt;=20,"Torrential rainfall",IF(I420&lt;=32,"Deluge rainfall","Extreme rainfall")))))))))</f>
        <v>Intense rainfall</v>
      </c>
      <c r="AE420" t="str">
        <f>IF(AND(I420&gt;=0,I420&lt;=0.99),"Non-Rainy",IF(AND(I420&gt;=1,I420&lt;=32),"Rainy",IF(I420 &gt;32, "Storm", " ")))</f>
        <v>Rainy</v>
      </c>
      <c r="AF420" t="str">
        <f>IF(AB420 &lt; 29, "No discomfort",
    IF(AND(AB420 &gt;= 30, AB420 &lt;= 39), "Some discomfort",
        IF(AND(AB420 &gt;= 40, AB420 &lt;= 45), "Great discomfort",
            IF(AB420 &gt; 45, "Dangerous",
                IF(AB420 &gt; 54, "Heat Stroke Imminent", "")
            ))))</f>
        <v>No discomfort</v>
      </c>
    </row>
    <row r="421" spans="1:32" x14ac:dyDescent="0.3">
      <c r="A421">
        <v>1</v>
      </c>
      <c r="B421" s="1">
        <v>44715</v>
      </c>
      <c r="C421" s="1" t="str">
        <f t="shared" si="12"/>
        <v>Friday</v>
      </c>
      <c r="D421" s="1" t="str">
        <f t="shared" si="13"/>
        <v>Jun</v>
      </c>
      <c r="E421">
        <v>17.100000000000001</v>
      </c>
      <c r="F421">
        <v>9.1999999999999993</v>
      </c>
      <c r="G421" s="19">
        <v>12</v>
      </c>
      <c r="H421">
        <v>5.9</v>
      </c>
      <c r="I421">
        <v>0.1</v>
      </c>
      <c r="J421">
        <v>1008.5</v>
      </c>
      <c r="K421">
        <v>4.9000000000000004</v>
      </c>
      <c r="L421">
        <v>10</v>
      </c>
      <c r="M421">
        <v>80</v>
      </c>
      <c r="N421">
        <v>19</v>
      </c>
      <c r="O421">
        <v>14.483000000000001</v>
      </c>
      <c r="P421">
        <v>2.6</v>
      </c>
      <c r="Q421">
        <v>3.6</v>
      </c>
      <c r="R421">
        <v>25.6</v>
      </c>
      <c r="S421">
        <v>25.6</v>
      </c>
      <c r="T421">
        <v>30.1</v>
      </c>
      <c r="U421">
        <v>8.3000000000000007</v>
      </c>
      <c r="V421">
        <v>1617</v>
      </c>
      <c r="W421" s="4">
        <v>9.7222222222222214</v>
      </c>
      <c r="X421" s="4">
        <v>14.009772390797446</v>
      </c>
      <c r="Y421" s="4">
        <v>12.042148193515553</v>
      </c>
      <c r="Z421" s="4">
        <v>26.586692544782416</v>
      </c>
      <c r="AA421" s="4">
        <v>85.955345009214</v>
      </c>
      <c r="AB421" s="4">
        <v>13.151075506808818</v>
      </c>
      <c r="AC421" s="3">
        <v>8084.6</v>
      </c>
      <c r="AD421" t="str">
        <f>IF(I421="","",IF(I421&lt;=0,"No rainfall",IF(I421&lt;=0.49,"Trace (Intermittent) rainfall",IF(I421&lt;=0.99,"Light rainfall",IF(I421&lt;=3,"Moderate rainfall",IF(I421&lt;=6,"Heavy rainfall",IF(I421&lt;=12,"Intense rainfall",IF(I421&lt;=20,"Torrential rainfall",IF(I421&lt;=32,"Deluge rainfall","Extreme rainfall")))))))))</f>
        <v>Trace (Intermittent) rainfall</v>
      </c>
      <c r="AE421" t="str">
        <f>IF(AND(I421&gt;=0,I421&lt;=0.99),"Non-Rainy",IF(AND(I421&gt;=1,I421&lt;=32),"Rainy",IF(I421 &gt;32, "Storm", " ")))</f>
        <v>Non-Rainy</v>
      </c>
      <c r="AF421" t="str">
        <f>IF(AB421 &lt; 29, "No discomfort",
    IF(AND(AB421 &gt;= 30, AB421 &lt;= 39), "Some discomfort",
        IF(AND(AB421 &gt;= 40, AB421 &lt;= 45), "Great discomfort",
            IF(AB421 &gt; 45, "Dangerous",
                IF(AB421 &gt; 54, "Heat Stroke Imminent", "")
            ))))</f>
        <v>No discomfort</v>
      </c>
    </row>
    <row r="422" spans="1:32" x14ac:dyDescent="0.3">
      <c r="A422">
        <v>1</v>
      </c>
      <c r="B422" s="1">
        <v>44716</v>
      </c>
      <c r="C422" s="1" t="str">
        <f t="shared" si="12"/>
        <v>Saturday</v>
      </c>
      <c r="D422" s="1" t="str">
        <f t="shared" si="13"/>
        <v>Jun</v>
      </c>
      <c r="E422">
        <v>16.100000000000001</v>
      </c>
      <c r="F422">
        <v>9.4</v>
      </c>
      <c r="G422" s="19">
        <v>12.5</v>
      </c>
      <c r="H422">
        <v>5.5</v>
      </c>
      <c r="I422">
        <v>0</v>
      </c>
      <c r="J422">
        <v>1010</v>
      </c>
      <c r="K422">
        <v>9.1</v>
      </c>
      <c r="L422">
        <v>14</v>
      </c>
      <c r="M422">
        <v>100</v>
      </c>
      <c r="N422">
        <v>23</v>
      </c>
      <c r="O422">
        <v>15.03</v>
      </c>
      <c r="P422">
        <v>3.2</v>
      </c>
      <c r="Q422">
        <v>4.8</v>
      </c>
      <c r="R422">
        <v>28</v>
      </c>
      <c r="S422">
        <v>28</v>
      </c>
      <c r="T422">
        <v>32.6</v>
      </c>
      <c r="U422">
        <v>1</v>
      </c>
      <c r="V422">
        <v>2276</v>
      </c>
      <c r="W422" s="4">
        <v>8.4999999999999982</v>
      </c>
      <c r="X422" s="4">
        <v>14.477674239131623</v>
      </c>
      <c r="Y422" s="4">
        <v>11.090072494881969</v>
      </c>
      <c r="Z422" s="4">
        <v>27.458290558762013</v>
      </c>
      <c r="AA422" s="4">
        <v>76.601202041876832</v>
      </c>
      <c r="AB422" s="4">
        <v>13.116246469926978</v>
      </c>
      <c r="AC422" s="3">
        <v>9017.1200000000008</v>
      </c>
      <c r="AD422" t="str">
        <f>IF(I422="","",IF(I422&lt;=0,"No rainfall",IF(I422&lt;=0.49,"Trace (Intermittent) rainfall",IF(I422&lt;=0.99,"Light rainfall",IF(I422&lt;=3,"Moderate rainfall",IF(I422&lt;=6,"Heavy rainfall",IF(I422&lt;=12,"Intense rainfall",IF(I422&lt;=20,"Torrential rainfall",IF(I422&lt;=32,"Deluge rainfall","Extreme rainfall")))))))))</f>
        <v>No rainfall</v>
      </c>
      <c r="AE422" t="str">
        <f>IF(AND(I422&gt;=0,I422&lt;=0.99),"Non-Rainy",IF(AND(I422&gt;=1,I422&lt;=32),"Rainy",IF(I422 &gt;32, "Storm", " ")))</f>
        <v>Non-Rainy</v>
      </c>
      <c r="AF422" t="str">
        <f>IF(AB422 &lt; 29, "No discomfort",
    IF(AND(AB422 &gt;= 30, AB422 &lt;= 39), "Some discomfort",
        IF(AND(AB422 &gt;= 40, AB422 &lt;= 45), "Great discomfort",
            IF(AB422 &gt; 45, "Dangerous",
                IF(AB422 &gt; 54, "Heat Stroke Imminent", "")
            ))))</f>
        <v>No discomfort</v>
      </c>
    </row>
    <row r="423" spans="1:32" x14ac:dyDescent="0.3">
      <c r="A423">
        <v>1</v>
      </c>
      <c r="B423" s="1">
        <v>44717</v>
      </c>
      <c r="C423" s="1" t="str">
        <f t="shared" si="12"/>
        <v>Sunday</v>
      </c>
      <c r="D423" s="1" t="str">
        <f t="shared" si="13"/>
        <v>Jun</v>
      </c>
      <c r="E423">
        <v>12.7</v>
      </c>
      <c r="F423">
        <v>9.8000000000000007</v>
      </c>
      <c r="G423" s="19">
        <v>10.999999999999998</v>
      </c>
      <c r="H423">
        <v>8.6</v>
      </c>
      <c r="I423">
        <v>0.4</v>
      </c>
      <c r="J423">
        <v>1006</v>
      </c>
      <c r="K423">
        <v>6.1</v>
      </c>
      <c r="L423">
        <v>10</v>
      </c>
      <c r="M423">
        <v>80</v>
      </c>
      <c r="N423">
        <v>18</v>
      </c>
      <c r="O423">
        <v>13.955</v>
      </c>
      <c r="P423">
        <v>1.3</v>
      </c>
      <c r="Q423">
        <v>1.8</v>
      </c>
      <c r="R423">
        <v>28.6</v>
      </c>
      <c r="S423">
        <v>28.6</v>
      </c>
      <c r="T423">
        <v>33.200000000000003</v>
      </c>
      <c r="U423">
        <v>0</v>
      </c>
      <c r="V423">
        <v>621</v>
      </c>
      <c r="W423" s="4">
        <v>9.3888888888888893</v>
      </c>
      <c r="X423" s="4">
        <v>13.113648252909167</v>
      </c>
      <c r="Y423" s="4">
        <v>11.775618335157793</v>
      </c>
      <c r="Z423" s="4">
        <v>24.915451030736872</v>
      </c>
      <c r="AA423" s="4">
        <v>89.796661524343222</v>
      </c>
      <c r="AB423" s="4">
        <v>12.00124492883139</v>
      </c>
      <c r="AC423" s="3">
        <v>6743.6</v>
      </c>
      <c r="AD423" t="str">
        <f>IF(I423="","",IF(I423&lt;=0,"No rainfall",IF(I423&lt;=0.49,"Trace (Intermittent) rainfall",IF(I423&lt;=0.99,"Light rainfall",IF(I423&lt;=3,"Moderate rainfall",IF(I423&lt;=6,"Heavy rainfall",IF(I423&lt;=12,"Intense rainfall",IF(I423&lt;=20,"Torrential rainfall",IF(I423&lt;=32,"Deluge rainfall","Extreme rainfall")))))))))</f>
        <v>Trace (Intermittent) rainfall</v>
      </c>
      <c r="AE423" t="str">
        <f>IF(AND(I423&gt;=0,I423&lt;=0.99),"Non-Rainy",IF(AND(I423&gt;=1,I423&lt;=32),"Rainy",IF(I423 &gt;32, "Storm", " ")))</f>
        <v>Non-Rainy</v>
      </c>
      <c r="AF423" t="str">
        <f>IF(AB423 &lt; 29, "No discomfort",
    IF(AND(AB423 &gt;= 30, AB423 &lt;= 39), "Some discomfort",
        IF(AND(AB423 &gt;= 40, AB423 &lt;= 45), "Great discomfort",
            IF(AB423 &gt; 45, "Dangerous",
                IF(AB423 &gt; 54, "Heat Stroke Imminent", "")
            ))))</f>
        <v>No discomfort</v>
      </c>
    </row>
    <row r="424" spans="1:32" x14ac:dyDescent="0.3">
      <c r="A424">
        <v>1</v>
      </c>
      <c r="B424" s="1">
        <v>44718</v>
      </c>
      <c r="C424" s="1" t="str">
        <f t="shared" si="12"/>
        <v>Monday</v>
      </c>
      <c r="D424" s="1" t="str">
        <f t="shared" si="13"/>
        <v>Jun</v>
      </c>
      <c r="E424">
        <v>15.5</v>
      </c>
      <c r="F424">
        <v>7.6</v>
      </c>
      <c r="G424" s="19">
        <v>12.166666666666666</v>
      </c>
      <c r="H424">
        <v>7</v>
      </c>
      <c r="I424">
        <v>0</v>
      </c>
      <c r="J424">
        <v>1003</v>
      </c>
      <c r="K424">
        <v>4.5</v>
      </c>
      <c r="L424">
        <v>9</v>
      </c>
      <c r="M424">
        <v>100</v>
      </c>
      <c r="N424">
        <v>15</v>
      </c>
      <c r="O424">
        <v>14.233000000000001</v>
      </c>
      <c r="P424">
        <v>2</v>
      </c>
      <c r="Q424">
        <v>2.7</v>
      </c>
      <c r="R424">
        <v>30.1</v>
      </c>
      <c r="S424">
        <v>30.1</v>
      </c>
      <c r="T424">
        <v>34.799999999999997</v>
      </c>
      <c r="U424">
        <v>7.1</v>
      </c>
      <c r="V424">
        <v>1155</v>
      </c>
      <c r="W424" s="4">
        <v>8.3333333333333339</v>
      </c>
      <c r="X424" s="4">
        <v>14.164241769276506</v>
      </c>
      <c r="Y424" s="4">
        <v>10.965518696842016</v>
      </c>
      <c r="Z424" s="4">
        <v>26.87451105461723</v>
      </c>
      <c r="AA424" s="4">
        <v>77.41691278263265</v>
      </c>
      <c r="AB424" s="4">
        <v>12.713024342674055</v>
      </c>
      <c r="AC424" s="3">
        <v>7465.73</v>
      </c>
      <c r="AD424" t="str">
        <f>IF(I424="","",IF(I424&lt;=0,"No rainfall",IF(I424&lt;=0.49,"Trace (Intermittent) rainfall",IF(I424&lt;=0.99,"Light rainfall",IF(I424&lt;=3,"Moderate rainfall",IF(I424&lt;=6,"Heavy rainfall",IF(I424&lt;=12,"Intense rainfall",IF(I424&lt;=20,"Torrential rainfall",IF(I424&lt;=32,"Deluge rainfall","Extreme rainfall")))))))))</f>
        <v>No rainfall</v>
      </c>
      <c r="AE424" t="str">
        <f>IF(AND(I424&gt;=0,I424&lt;=0.99),"Non-Rainy",IF(AND(I424&gt;=1,I424&lt;=32),"Rainy",IF(I424 &gt;32, "Storm", " ")))</f>
        <v>Non-Rainy</v>
      </c>
      <c r="AF424" t="str">
        <f>IF(AB424 &lt; 29, "No discomfort",
    IF(AND(AB424 &gt;= 30, AB424 &lt;= 39), "Some discomfort",
        IF(AND(AB424 &gt;= 40, AB424 &lt;= 45), "Great discomfort",
            IF(AB424 &gt; 45, "Dangerous",
                IF(AB424 &gt; 54, "Heat Stroke Imminent", "")
            ))))</f>
        <v>No discomfort</v>
      </c>
    </row>
    <row r="425" spans="1:32" x14ac:dyDescent="0.3">
      <c r="A425">
        <v>1</v>
      </c>
      <c r="B425" s="1">
        <v>44719</v>
      </c>
      <c r="C425" s="1" t="str">
        <f t="shared" si="12"/>
        <v>Tuesday</v>
      </c>
      <c r="D425" s="1" t="str">
        <f t="shared" si="13"/>
        <v>Jun</v>
      </c>
      <c r="E425">
        <v>18.100000000000001</v>
      </c>
      <c r="F425">
        <v>8.3000000000000007</v>
      </c>
      <c r="G425" s="19">
        <v>11.333333333333334</v>
      </c>
      <c r="H425">
        <v>3</v>
      </c>
      <c r="I425">
        <v>0.7</v>
      </c>
      <c r="J425">
        <v>994.5</v>
      </c>
      <c r="K425">
        <v>5.3</v>
      </c>
      <c r="L425">
        <v>12</v>
      </c>
      <c r="M425">
        <v>130</v>
      </c>
      <c r="N425">
        <v>18</v>
      </c>
      <c r="O425">
        <v>15.07</v>
      </c>
      <c r="P425">
        <v>2.7</v>
      </c>
      <c r="Q425">
        <v>3.7</v>
      </c>
      <c r="R425">
        <v>31.3</v>
      </c>
      <c r="S425">
        <v>31.3</v>
      </c>
      <c r="T425">
        <v>36.1</v>
      </c>
      <c r="U425">
        <v>3.5</v>
      </c>
      <c r="V425">
        <v>1758</v>
      </c>
      <c r="W425" s="4">
        <v>8.4999999999999982</v>
      </c>
      <c r="X425" s="4">
        <v>13.406590072507271</v>
      </c>
      <c r="Y425" s="4">
        <v>11.090072494881969</v>
      </c>
      <c r="Z425" s="4">
        <v>25.462066803074386</v>
      </c>
      <c r="AA425" s="4">
        <v>82.721053115693039</v>
      </c>
      <c r="AB425" s="4">
        <v>11.949579803260312</v>
      </c>
      <c r="AC425" s="3">
        <v>4284.91</v>
      </c>
      <c r="AD425" t="str">
        <f>IF(I425="","",IF(I425&lt;=0,"No rainfall",IF(I425&lt;=0.49,"Trace (Intermittent) rainfall",IF(I425&lt;=0.99,"Light rainfall",IF(I425&lt;=3,"Moderate rainfall",IF(I425&lt;=6,"Heavy rainfall",IF(I425&lt;=12,"Intense rainfall",IF(I425&lt;=20,"Torrential rainfall",IF(I425&lt;=32,"Deluge rainfall","Extreme rainfall")))))))))</f>
        <v>Light rainfall</v>
      </c>
      <c r="AE425" t="str">
        <f>IF(AND(I425&gt;=0,I425&lt;=0.99),"Non-Rainy",IF(AND(I425&gt;=1,I425&lt;=32),"Rainy",IF(I425 &gt;32, "Storm", " ")))</f>
        <v>Non-Rainy</v>
      </c>
      <c r="AF425" t="str">
        <f>IF(AB425 &lt; 29, "No discomfort",
    IF(AND(AB425 &gt;= 30, AB425 &lt;= 39), "Some discomfort",
        IF(AND(AB425 &gt;= 40, AB425 &lt;= 45), "Great discomfort",
            IF(AB425 &gt; 45, "Dangerous",
                IF(AB425 &gt; 54, "Heat Stroke Imminent", "")
            ))))</f>
        <v>No discomfort</v>
      </c>
    </row>
    <row r="426" spans="1:32" x14ac:dyDescent="0.3">
      <c r="A426">
        <v>1</v>
      </c>
      <c r="B426" s="1">
        <v>44720</v>
      </c>
      <c r="C426" s="1" t="str">
        <f t="shared" si="12"/>
        <v>Wednesday</v>
      </c>
      <c r="D426" s="1" t="str">
        <f t="shared" si="13"/>
        <v>Jun</v>
      </c>
      <c r="E426">
        <v>16.3</v>
      </c>
      <c r="F426">
        <v>9.6999999999999993</v>
      </c>
      <c r="G426" s="19">
        <v>14.444444444444445</v>
      </c>
      <c r="H426">
        <v>10.5</v>
      </c>
      <c r="I426">
        <v>1.7</v>
      </c>
      <c r="J426">
        <v>991.6</v>
      </c>
      <c r="K426">
        <v>7.4</v>
      </c>
      <c r="L426">
        <v>13</v>
      </c>
      <c r="M426">
        <v>240</v>
      </c>
      <c r="N426">
        <v>27</v>
      </c>
      <c r="O426">
        <v>15.23</v>
      </c>
      <c r="P426">
        <v>2.4</v>
      </c>
      <c r="Q426">
        <v>3.6</v>
      </c>
      <c r="R426">
        <v>31.4</v>
      </c>
      <c r="S426">
        <v>31.4</v>
      </c>
      <c r="T426">
        <v>36.200000000000003</v>
      </c>
      <c r="U426">
        <v>8.6999999999999993</v>
      </c>
      <c r="V426">
        <v>1696</v>
      </c>
      <c r="W426" s="4">
        <v>10.111111111111112</v>
      </c>
      <c r="X426" s="4">
        <v>16.430336937524302</v>
      </c>
      <c r="Y426" s="4">
        <v>12.359793207695851</v>
      </c>
      <c r="Z426" s="4">
        <v>31.08853172439607</v>
      </c>
      <c r="AA426" s="4">
        <v>75.225439713704418</v>
      </c>
      <c r="AB426" s="4">
        <v>15.774192668352995</v>
      </c>
      <c r="AC426" s="3">
        <v>4412.7</v>
      </c>
      <c r="AD426" t="str">
        <f>IF(I426="","",IF(I426&lt;=0,"No rainfall",IF(I426&lt;=0.49,"Trace (Intermittent) rainfall",IF(I426&lt;=0.99,"Light rainfall",IF(I426&lt;=3,"Moderate rainfall",IF(I426&lt;=6,"Heavy rainfall",IF(I426&lt;=12,"Intense rainfall",IF(I426&lt;=20,"Torrential rainfall",IF(I426&lt;=32,"Deluge rainfall","Extreme rainfall")))))))))</f>
        <v>Moderate rainfall</v>
      </c>
      <c r="AE426" t="str">
        <f>IF(AND(I426&gt;=0,I426&lt;=0.99),"Non-Rainy",IF(AND(I426&gt;=1,I426&lt;=32),"Rainy",IF(I426 &gt;32, "Storm", " ")))</f>
        <v>Rainy</v>
      </c>
      <c r="AF426" t="str">
        <f>IF(AB426 &lt; 29, "No discomfort",
    IF(AND(AB426 &gt;= 30, AB426 &lt;= 39), "Some discomfort",
        IF(AND(AB426 &gt;= 40, AB426 &lt;= 45), "Great discomfort",
            IF(AB426 &gt; 45, "Dangerous",
                IF(AB426 &gt; 54, "Heat Stroke Imminent", "")
            ))))</f>
        <v>No discomfort</v>
      </c>
    </row>
    <row r="427" spans="1:32" x14ac:dyDescent="0.3">
      <c r="A427">
        <v>1</v>
      </c>
      <c r="B427" s="1">
        <v>44721</v>
      </c>
      <c r="C427" s="1" t="str">
        <f t="shared" si="12"/>
        <v>Thursday</v>
      </c>
      <c r="D427" s="1" t="str">
        <f t="shared" si="13"/>
        <v>Jun</v>
      </c>
      <c r="E427">
        <v>19.5</v>
      </c>
      <c r="F427">
        <v>8.6</v>
      </c>
      <c r="G427" s="19">
        <v>14.777777777777779</v>
      </c>
      <c r="H427">
        <v>4.3</v>
      </c>
      <c r="I427">
        <v>4.4000000000000004</v>
      </c>
      <c r="J427">
        <v>996.2</v>
      </c>
      <c r="K427">
        <v>7.6</v>
      </c>
      <c r="L427">
        <v>12</v>
      </c>
      <c r="M427">
        <v>220</v>
      </c>
      <c r="N427">
        <v>24</v>
      </c>
      <c r="O427">
        <v>14.74</v>
      </c>
      <c r="P427">
        <v>2.4</v>
      </c>
      <c r="Q427">
        <v>3.5</v>
      </c>
      <c r="R427">
        <v>28.7</v>
      </c>
      <c r="S427">
        <v>28.7</v>
      </c>
      <c r="T427">
        <v>33.6</v>
      </c>
      <c r="U427">
        <v>7.7</v>
      </c>
      <c r="V427">
        <v>1521</v>
      </c>
      <c r="W427" s="4">
        <v>10.388888888888891</v>
      </c>
      <c r="X427" s="4">
        <v>16.787309186712466</v>
      </c>
      <c r="Y427" s="4">
        <v>12.59117033284436</v>
      </c>
      <c r="Z427" s="4">
        <v>31.750999657555322</v>
      </c>
      <c r="AA427" s="4">
        <v>75.004100971765951</v>
      </c>
      <c r="AB427" s="4">
        <v>16.237746806983573</v>
      </c>
      <c r="AC427" s="3">
        <v>5278.33</v>
      </c>
      <c r="AD427" t="str">
        <f>IF(I427="","",IF(I427&lt;=0,"No rainfall",IF(I427&lt;=0.49,"Trace (Intermittent) rainfall",IF(I427&lt;=0.99,"Light rainfall",IF(I427&lt;=3,"Moderate rainfall",IF(I427&lt;=6,"Heavy rainfall",IF(I427&lt;=12,"Intense rainfall",IF(I427&lt;=20,"Torrential rainfall",IF(I427&lt;=32,"Deluge rainfall","Extreme rainfall")))))))))</f>
        <v>Heavy rainfall</v>
      </c>
      <c r="AE427" t="str">
        <f>IF(AND(I427&gt;=0,I427&lt;=0.99),"Non-Rainy",IF(AND(I427&gt;=1,I427&lt;=32),"Rainy",IF(I427 &gt;32, "Storm", " ")))</f>
        <v>Rainy</v>
      </c>
      <c r="AF427" t="str">
        <f>IF(AB427 &lt; 29, "No discomfort",
    IF(AND(AB427 &gt;= 30, AB427 &lt;= 39), "Some discomfort",
        IF(AND(AB427 &gt;= 40, AB427 &lt;= 45), "Great discomfort",
            IF(AB427 &gt; 45, "Dangerous",
                IF(AB427 &gt; 54, "Heat Stroke Imminent", "")
            ))))</f>
        <v>No discomfort</v>
      </c>
    </row>
    <row r="428" spans="1:32" x14ac:dyDescent="0.3">
      <c r="A428">
        <v>1</v>
      </c>
      <c r="B428" s="1">
        <v>44722</v>
      </c>
      <c r="C428" s="1" t="str">
        <f t="shared" si="12"/>
        <v>Friday</v>
      </c>
      <c r="D428" s="1" t="str">
        <f t="shared" si="13"/>
        <v>Jun</v>
      </c>
      <c r="E428">
        <v>17.5</v>
      </c>
      <c r="F428">
        <v>10.3</v>
      </c>
      <c r="G428" s="19">
        <v>14.611111111111111</v>
      </c>
      <c r="H428">
        <v>7</v>
      </c>
      <c r="I428">
        <v>13.4</v>
      </c>
      <c r="J428">
        <v>998.7</v>
      </c>
      <c r="K428">
        <v>10.1</v>
      </c>
      <c r="L428">
        <v>17</v>
      </c>
      <c r="M428">
        <v>190</v>
      </c>
      <c r="N428">
        <v>28</v>
      </c>
      <c r="O428">
        <v>14.545</v>
      </c>
      <c r="P428">
        <v>2.9</v>
      </c>
      <c r="Q428">
        <v>4.3</v>
      </c>
      <c r="R428">
        <v>17.5</v>
      </c>
      <c r="S428">
        <v>17.5</v>
      </c>
      <c r="T428">
        <v>22.4</v>
      </c>
      <c r="U428">
        <v>11.8</v>
      </c>
      <c r="V428">
        <v>1837</v>
      </c>
      <c r="W428" s="4">
        <v>9.6666666666666661</v>
      </c>
      <c r="X428" s="4">
        <v>16.607981886013025</v>
      </c>
      <c r="Y428" s="4">
        <v>11.997361514891777</v>
      </c>
      <c r="Z428" s="4">
        <v>31.418248933032345</v>
      </c>
      <c r="AA428" s="4">
        <v>72.238527216818326</v>
      </c>
      <c r="AB428" s="4">
        <v>15.737003869861883</v>
      </c>
      <c r="AC428" s="3">
        <v>7504.88</v>
      </c>
      <c r="AD428" t="str">
        <f>IF(I428="","",IF(I428&lt;=0,"No rainfall",IF(I428&lt;=0.49,"Trace (Intermittent) rainfall",IF(I428&lt;=0.99,"Light rainfall",IF(I428&lt;=3,"Moderate rainfall",IF(I428&lt;=6,"Heavy rainfall",IF(I428&lt;=12,"Intense rainfall",IF(I428&lt;=20,"Torrential rainfall",IF(I428&lt;=32,"Deluge rainfall","Extreme rainfall")))))))))</f>
        <v>Torrential rainfall</v>
      </c>
      <c r="AE428" t="str">
        <f>IF(AND(I428&gt;=0,I428&lt;=0.99),"Non-Rainy",IF(AND(I428&gt;=1,I428&lt;=32),"Rainy",IF(I428 &gt;32, "Storm", " ")))</f>
        <v>Rainy</v>
      </c>
      <c r="AF428" t="str">
        <f>IF(AB428 &lt; 29, "No discomfort",
    IF(AND(AB428 &gt;= 30, AB428 &lt;= 39), "Some discomfort",
        IF(AND(AB428 &gt;= 40, AB428 &lt;= 45), "Great discomfort",
            IF(AB428 &gt; 45, "Dangerous",
                IF(AB428 &gt; 54, "Heat Stroke Imminent", "")
            ))))</f>
        <v>No discomfort</v>
      </c>
    </row>
    <row r="429" spans="1:32" x14ac:dyDescent="0.3">
      <c r="A429">
        <v>1</v>
      </c>
      <c r="B429" s="1">
        <v>44723</v>
      </c>
      <c r="C429" s="1" t="str">
        <f t="shared" si="12"/>
        <v>Saturday</v>
      </c>
      <c r="D429" s="1" t="str">
        <f t="shared" si="13"/>
        <v>Jun</v>
      </c>
      <c r="E429">
        <v>16.600000000000001</v>
      </c>
      <c r="F429">
        <v>10.7</v>
      </c>
      <c r="G429" s="19">
        <v>14.000000000000002</v>
      </c>
      <c r="H429">
        <v>8.5</v>
      </c>
      <c r="I429">
        <v>2.7</v>
      </c>
      <c r="J429">
        <v>1004.2</v>
      </c>
      <c r="K429">
        <v>9</v>
      </c>
      <c r="L429">
        <v>15</v>
      </c>
      <c r="M429">
        <v>220</v>
      </c>
      <c r="N429">
        <v>25</v>
      </c>
      <c r="O429">
        <v>14.73</v>
      </c>
      <c r="P429">
        <v>2.7</v>
      </c>
      <c r="Q429">
        <v>4</v>
      </c>
      <c r="R429">
        <v>17.100000000000001</v>
      </c>
      <c r="S429">
        <v>17.100000000000001</v>
      </c>
      <c r="T429">
        <v>22.1</v>
      </c>
      <c r="U429">
        <v>9.8000000000000007</v>
      </c>
      <c r="V429">
        <v>1687</v>
      </c>
      <c r="W429" s="4">
        <v>8.7777777777777768</v>
      </c>
      <c r="X429" s="4">
        <v>15.964740005223339</v>
      </c>
      <c r="Y429" s="4">
        <v>11.300430425267379</v>
      </c>
      <c r="Z429" s="4">
        <v>30.223940399706162</v>
      </c>
      <c r="AA429" s="4">
        <v>70.783679668883465</v>
      </c>
      <c r="AB429" s="4">
        <v>14.734323107122009</v>
      </c>
      <c r="AC429" s="3">
        <v>7833.86</v>
      </c>
      <c r="AD429" t="str">
        <f>IF(I429="","",IF(I429&lt;=0,"No rainfall",IF(I429&lt;=0.49,"Trace (Intermittent) rainfall",IF(I429&lt;=0.99,"Light rainfall",IF(I429&lt;=3,"Moderate rainfall",IF(I429&lt;=6,"Heavy rainfall",IF(I429&lt;=12,"Intense rainfall",IF(I429&lt;=20,"Torrential rainfall",IF(I429&lt;=32,"Deluge rainfall","Extreme rainfall")))))))))</f>
        <v>Moderate rainfall</v>
      </c>
      <c r="AE429" t="str">
        <f>IF(AND(I429&gt;=0,I429&lt;=0.99),"Non-Rainy",IF(AND(I429&gt;=1,I429&lt;=32),"Rainy",IF(I429 &gt;32, "Storm", " ")))</f>
        <v>Rainy</v>
      </c>
      <c r="AF429" t="str">
        <f>IF(AB429 &lt; 29, "No discomfort",
    IF(AND(AB429 &gt;= 30, AB429 &lt;= 39), "Some discomfort",
        IF(AND(AB429 &gt;= 40, AB429 &lt;= 45), "Great discomfort",
            IF(AB429 &gt; 45, "Dangerous",
                IF(AB429 &gt; 54, "Heat Stroke Imminent", "")
            ))))</f>
        <v>No discomfort</v>
      </c>
    </row>
    <row r="430" spans="1:32" x14ac:dyDescent="0.3">
      <c r="A430">
        <v>1</v>
      </c>
      <c r="B430" s="1">
        <v>44724</v>
      </c>
      <c r="C430" s="1" t="str">
        <f t="shared" si="12"/>
        <v>Sunday</v>
      </c>
      <c r="D430" s="1" t="str">
        <f t="shared" si="13"/>
        <v>Jun</v>
      </c>
      <c r="E430">
        <v>15.7</v>
      </c>
      <c r="F430">
        <v>9.6</v>
      </c>
      <c r="G430" s="19">
        <v>12.833333333333334</v>
      </c>
      <c r="H430">
        <v>7.4</v>
      </c>
      <c r="I430">
        <v>0.2</v>
      </c>
      <c r="J430">
        <v>1011</v>
      </c>
      <c r="K430">
        <v>6.3</v>
      </c>
      <c r="L430">
        <v>12</v>
      </c>
      <c r="M430">
        <v>250</v>
      </c>
      <c r="N430">
        <v>24</v>
      </c>
      <c r="O430">
        <v>14.595000000000001</v>
      </c>
      <c r="P430">
        <v>2.6</v>
      </c>
      <c r="Q430">
        <v>3.6</v>
      </c>
      <c r="R430">
        <v>19</v>
      </c>
      <c r="S430">
        <v>19</v>
      </c>
      <c r="T430">
        <v>24.2</v>
      </c>
      <c r="U430">
        <v>3.8</v>
      </c>
      <c r="V430">
        <v>1601</v>
      </c>
      <c r="W430" s="4">
        <v>8</v>
      </c>
      <c r="X430" s="4">
        <v>14.79718064334134</v>
      </c>
      <c r="Y430" s="4">
        <v>10.720099214565796</v>
      </c>
      <c r="Z430" s="4">
        <v>28.053069632262222</v>
      </c>
      <c r="AA430" s="4">
        <v>72.446903724121185</v>
      </c>
      <c r="AB430" s="4">
        <v>13.242037312922585</v>
      </c>
      <c r="AC430" s="3">
        <v>6539.58</v>
      </c>
      <c r="AD430" t="str">
        <f>IF(I430="","",IF(I430&lt;=0,"No rainfall",IF(I430&lt;=0.49,"Trace (Intermittent) rainfall",IF(I430&lt;=0.99,"Light rainfall",IF(I430&lt;=3,"Moderate rainfall",IF(I430&lt;=6,"Heavy rainfall",IF(I430&lt;=12,"Intense rainfall",IF(I430&lt;=20,"Torrential rainfall",IF(I430&lt;=32,"Deluge rainfall","Extreme rainfall")))))))))</f>
        <v>Trace (Intermittent) rainfall</v>
      </c>
      <c r="AE430" t="str">
        <f>IF(AND(I430&gt;=0,I430&lt;=0.99),"Non-Rainy",IF(AND(I430&gt;=1,I430&lt;=32),"Rainy",IF(I430 &gt;32, "Storm", " ")))</f>
        <v>Non-Rainy</v>
      </c>
      <c r="AF430" t="str">
        <f>IF(AB430 &lt; 29, "No discomfort",
    IF(AND(AB430 &gt;= 30, AB430 &lt;= 39), "Some discomfort",
        IF(AND(AB430 &gt;= 40, AB430 &lt;= 45), "Great discomfort",
            IF(AB430 &gt; 45, "Dangerous",
                IF(AB430 &gt; 54, "Heat Stroke Imminent", "")
            ))))</f>
        <v>No discomfort</v>
      </c>
    </row>
    <row r="431" spans="1:32" x14ac:dyDescent="0.3">
      <c r="A431">
        <v>1</v>
      </c>
      <c r="B431" s="1">
        <v>44725</v>
      </c>
      <c r="C431" s="1" t="str">
        <f t="shared" si="12"/>
        <v>Monday</v>
      </c>
      <c r="D431" s="1" t="str">
        <f t="shared" si="13"/>
        <v>Jun</v>
      </c>
      <c r="E431">
        <v>16</v>
      </c>
      <c r="F431">
        <v>10</v>
      </c>
      <c r="G431" s="19">
        <v>12.888888888888891</v>
      </c>
      <c r="H431">
        <v>8.6999999999999993</v>
      </c>
      <c r="I431">
        <v>0</v>
      </c>
      <c r="J431">
        <v>1012.2</v>
      </c>
      <c r="K431">
        <v>3.8</v>
      </c>
      <c r="L431">
        <v>9</v>
      </c>
      <c r="M431">
        <v>200</v>
      </c>
      <c r="N431">
        <v>14</v>
      </c>
      <c r="O431">
        <v>14.855</v>
      </c>
      <c r="P431">
        <v>2.4</v>
      </c>
      <c r="Q431">
        <v>3.2</v>
      </c>
      <c r="R431">
        <v>21</v>
      </c>
      <c r="S431">
        <v>21</v>
      </c>
      <c r="T431">
        <v>26.2</v>
      </c>
      <c r="U431">
        <v>0.8</v>
      </c>
      <c r="V431">
        <v>1344</v>
      </c>
      <c r="W431" s="4">
        <v>7.7777777777777777</v>
      </c>
      <c r="X431" s="4">
        <v>14.851029229447814</v>
      </c>
      <c r="Y431" s="4">
        <v>10.559184775027518</v>
      </c>
      <c r="Z431" s="4">
        <v>28.153281022462291</v>
      </c>
      <c r="AA431" s="4">
        <v>71.100693506749806</v>
      </c>
      <c r="AB431" s="4">
        <v>13.207376737728396</v>
      </c>
      <c r="AC431" s="3">
        <v>3833</v>
      </c>
      <c r="AD431" t="str">
        <f>IF(I431="","",IF(I431&lt;=0,"No rainfall",IF(I431&lt;=0.49,"Trace (Intermittent) rainfall",IF(I431&lt;=0.99,"Light rainfall",IF(I431&lt;=3,"Moderate rainfall",IF(I431&lt;=6,"Heavy rainfall",IF(I431&lt;=12,"Intense rainfall",IF(I431&lt;=20,"Torrential rainfall",IF(I431&lt;=32,"Deluge rainfall","Extreme rainfall")))))))))</f>
        <v>No rainfall</v>
      </c>
      <c r="AE431" t="str">
        <f>IF(AND(I431&gt;=0,I431&lt;=0.99),"Non-Rainy",IF(AND(I431&gt;=1,I431&lt;=32),"Rainy",IF(I431 &gt;32, "Storm", " ")))</f>
        <v>Non-Rainy</v>
      </c>
      <c r="AF431" t="str">
        <f>IF(AB431 &lt; 29, "No discomfort",
    IF(AND(AB431 &gt;= 30, AB431 &lt;= 39), "Some discomfort",
        IF(AND(AB431 &gt;= 40, AB431 &lt;= 45), "Great discomfort",
            IF(AB431 &gt; 45, "Dangerous",
                IF(AB431 &gt; 54, "Heat Stroke Imminent", "")
            ))))</f>
        <v>No discomfort</v>
      </c>
    </row>
    <row r="432" spans="1:32" x14ac:dyDescent="0.3">
      <c r="A432">
        <v>1</v>
      </c>
      <c r="B432" s="1">
        <v>44726</v>
      </c>
      <c r="C432" s="1" t="str">
        <f t="shared" si="12"/>
        <v>Tuesday</v>
      </c>
      <c r="D432" s="1" t="str">
        <f t="shared" si="13"/>
        <v>Jun</v>
      </c>
      <c r="E432">
        <v>18.7</v>
      </c>
      <c r="F432">
        <v>9.8000000000000007</v>
      </c>
      <c r="G432" s="19">
        <v>13.944444444444445</v>
      </c>
      <c r="H432">
        <v>8.6</v>
      </c>
      <c r="I432">
        <v>0</v>
      </c>
      <c r="J432">
        <v>1008.7</v>
      </c>
      <c r="K432">
        <v>4.2</v>
      </c>
      <c r="L432">
        <v>9</v>
      </c>
      <c r="M432">
        <v>210</v>
      </c>
      <c r="N432">
        <v>15</v>
      </c>
      <c r="O432">
        <v>15.975</v>
      </c>
      <c r="P432">
        <v>3.2</v>
      </c>
      <c r="Q432">
        <v>4.2</v>
      </c>
      <c r="R432">
        <v>23.6</v>
      </c>
      <c r="S432">
        <v>23.6</v>
      </c>
      <c r="T432">
        <v>28.9</v>
      </c>
      <c r="U432">
        <v>4.8</v>
      </c>
      <c r="V432">
        <v>1902</v>
      </c>
      <c r="W432" s="4">
        <v>6.9444444444444446</v>
      </c>
      <c r="X432" s="4">
        <v>15.907362281905652</v>
      </c>
      <c r="Y432" s="4">
        <v>9.9745326530689713</v>
      </c>
      <c r="Z432" s="4">
        <v>30.117349937529976</v>
      </c>
      <c r="AA432" s="4">
        <v>62.703875578510136</v>
      </c>
      <c r="AB432" s="4">
        <v>13.935414319507688</v>
      </c>
      <c r="AC432" s="3">
        <v>3553.9</v>
      </c>
      <c r="AD432" t="str">
        <f>IF(I432="","",IF(I432&lt;=0,"No rainfall",IF(I432&lt;=0.49,"Trace (Intermittent) rainfall",IF(I432&lt;=0.99,"Light rainfall",IF(I432&lt;=3,"Moderate rainfall",IF(I432&lt;=6,"Heavy rainfall",IF(I432&lt;=12,"Intense rainfall",IF(I432&lt;=20,"Torrential rainfall",IF(I432&lt;=32,"Deluge rainfall","Extreme rainfall")))))))))</f>
        <v>No rainfall</v>
      </c>
      <c r="AE432" t="str">
        <f>IF(AND(I432&gt;=0,I432&lt;=0.99),"Non-Rainy",IF(AND(I432&gt;=1,I432&lt;=32),"Rainy",IF(I432 &gt;32, "Storm", " ")))</f>
        <v>Non-Rainy</v>
      </c>
      <c r="AF432" t="str">
        <f>IF(AB432 &lt; 29, "No discomfort",
    IF(AND(AB432 &gt;= 30, AB432 &lt;= 39), "Some discomfort",
        IF(AND(AB432 &gt;= 40, AB432 &lt;= 45), "Great discomfort",
            IF(AB432 &gt; 45, "Dangerous",
                IF(AB432 &gt; 54, "Heat Stroke Imminent", "")
            ))))</f>
        <v>No discomfort</v>
      </c>
    </row>
    <row r="433" spans="1:32" x14ac:dyDescent="0.3">
      <c r="A433">
        <v>1</v>
      </c>
      <c r="B433" s="1">
        <v>44727</v>
      </c>
      <c r="C433" s="1" t="str">
        <f t="shared" si="12"/>
        <v>Wednesday</v>
      </c>
      <c r="D433" s="1" t="str">
        <f t="shared" si="13"/>
        <v>Jun</v>
      </c>
      <c r="E433">
        <v>20.6</v>
      </c>
      <c r="F433">
        <v>6.4</v>
      </c>
      <c r="G433" s="19">
        <v>14.944444444444445</v>
      </c>
      <c r="H433">
        <v>2.7</v>
      </c>
      <c r="I433">
        <v>0</v>
      </c>
      <c r="J433">
        <v>1007.5</v>
      </c>
      <c r="K433">
        <v>3.1</v>
      </c>
      <c r="L433">
        <v>8</v>
      </c>
      <c r="M433">
        <v>160</v>
      </c>
      <c r="N433">
        <v>12</v>
      </c>
      <c r="O433">
        <v>17.045000000000002</v>
      </c>
      <c r="P433">
        <v>3.3</v>
      </c>
      <c r="Q433">
        <v>4.4000000000000004</v>
      </c>
      <c r="R433">
        <v>26.2</v>
      </c>
      <c r="S433">
        <v>26.2</v>
      </c>
      <c r="T433">
        <v>31.6</v>
      </c>
      <c r="U433">
        <v>8.1</v>
      </c>
      <c r="V433">
        <v>2198</v>
      </c>
      <c r="W433" s="4">
        <v>8.3888888888888893</v>
      </c>
      <c r="X433" s="4">
        <v>16.968332362268065</v>
      </c>
      <c r="Y433" s="4">
        <v>11.006899128103624</v>
      </c>
      <c r="Z433" s="4">
        <v>32.086807233159192</v>
      </c>
      <c r="AA433" s="4">
        <v>64.8673004106126</v>
      </c>
      <c r="AB433" s="4">
        <v>15.514019173365369</v>
      </c>
      <c r="AC433" s="3">
        <v>3895.08</v>
      </c>
      <c r="AD433" t="str">
        <f>IF(I433="","",IF(I433&lt;=0,"No rainfall",IF(I433&lt;=0.49,"Trace (Intermittent) rainfall",IF(I433&lt;=0.99,"Light rainfall",IF(I433&lt;=3,"Moderate rainfall",IF(I433&lt;=6,"Heavy rainfall",IF(I433&lt;=12,"Intense rainfall",IF(I433&lt;=20,"Torrential rainfall",IF(I433&lt;=32,"Deluge rainfall","Extreme rainfall")))))))))</f>
        <v>No rainfall</v>
      </c>
      <c r="AE433" t="str">
        <f>IF(AND(I433&gt;=0,I433&lt;=0.99),"Non-Rainy",IF(AND(I433&gt;=1,I433&lt;=32),"Rainy",IF(I433 &gt;32, "Storm", " ")))</f>
        <v>Non-Rainy</v>
      </c>
      <c r="AF433" t="str">
        <f>IF(AB433 &lt; 29, "No discomfort",
    IF(AND(AB433 &gt;= 30, AB433 &lt;= 39), "Some discomfort",
        IF(AND(AB433 &gt;= 40, AB433 &lt;= 45), "Great discomfort",
            IF(AB433 &gt; 45, "Dangerous",
                IF(AB433 &gt; 54, "Heat Stroke Imminent", "")
            ))))</f>
        <v>No discomfort</v>
      </c>
    </row>
    <row r="434" spans="1:32" x14ac:dyDescent="0.3">
      <c r="A434">
        <v>1</v>
      </c>
      <c r="B434" s="1">
        <v>44728</v>
      </c>
      <c r="C434" s="1" t="str">
        <f t="shared" si="12"/>
        <v>Thursday</v>
      </c>
      <c r="D434" s="1" t="str">
        <f t="shared" si="13"/>
        <v>Jun</v>
      </c>
      <c r="E434">
        <v>22.6</v>
      </c>
      <c r="F434">
        <v>8.6999999999999993</v>
      </c>
      <c r="G434" s="19">
        <v>16.666666666666668</v>
      </c>
      <c r="H434">
        <v>5.2</v>
      </c>
      <c r="I434">
        <v>0</v>
      </c>
      <c r="J434">
        <v>1005.9</v>
      </c>
      <c r="K434">
        <v>5.2</v>
      </c>
      <c r="L434">
        <v>12</v>
      </c>
      <c r="M434">
        <v>170</v>
      </c>
      <c r="N434">
        <v>20</v>
      </c>
      <c r="O434">
        <v>17.382000000000001</v>
      </c>
      <c r="P434">
        <v>3.1</v>
      </c>
      <c r="Q434">
        <v>4.2</v>
      </c>
      <c r="R434">
        <v>28.6</v>
      </c>
      <c r="S434">
        <v>28.6</v>
      </c>
      <c r="T434">
        <v>34</v>
      </c>
      <c r="U434">
        <v>4.5999999999999996</v>
      </c>
      <c r="V434">
        <v>1750</v>
      </c>
      <c r="W434" s="4">
        <v>10.888888888888889</v>
      </c>
      <c r="X434" s="4">
        <v>18.941534126954352</v>
      </c>
      <c r="Y434" s="4">
        <v>13.017258992302274</v>
      </c>
      <c r="Z434" s="4">
        <v>35.741545501226291</v>
      </c>
      <c r="AA434" s="4">
        <v>68.723361608700628</v>
      </c>
      <c r="AB434" s="4">
        <v>18.366601229620112</v>
      </c>
      <c r="AC434" s="3">
        <v>5809.62</v>
      </c>
      <c r="AD434" t="str">
        <f>IF(I434="","",IF(I434&lt;=0,"No rainfall",IF(I434&lt;=0.49,"Trace (Intermittent) rainfall",IF(I434&lt;=0.99,"Light rainfall",IF(I434&lt;=3,"Moderate rainfall",IF(I434&lt;=6,"Heavy rainfall",IF(I434&lt;=12,"Intense rainfall",IF(I434&lt;=20,"Torrential rainfall",IF(I434&lt;=32,"Deluge rainfall","Extreme rainfall")))))))))</f>
        <v>No rainfall</v>
      </c>
      <c r="AE434" t="str">
        <f>IF(AND(I434&gt;=0,I434&lt;=0.99),"Non-Rainy",IF(AND(I434&gt;=1,I434&lt;=32),"Rainy",IF(I434 &gt;32, "Storm", " ")))</f>
        <v>Non-Rainy</v>
      </c>
      <c r="AF434" t="str">
        <f>IF(AB434 &lt; 29, "No discomfort",
    IF(AND(AB434 &gt;= 30, AB434 &lt;= 39), "Some discomfort",
        IF(AND(AB434 &gt;= 40, AB434 &lt;= 45), "Great discomfort",
            IF(AB434 &gt; 45, "Dangerous",
                IF(AB434 &gt; 54, "Heat Stroke Imminent", "")
            ))))</f>
        <v>No discomfort</v>
      </c>
    </row>
    <row r="435" spans="1:32" x14ac:dyDescent="0.3">
      <c r="A435">
        <v>1</v>
      </c>
      <c r="B435" s="1">
        <v>44729</v>
      </c>
      <c r="C435" s="1" t="str">
        <f t="shared" si="12"/>
        <v>Friday</v>
      </c>
      <c r="D435" s="1" t="str">
        <f t="shared" si="13"/>
        <v>Jun</v>
      </c>
      <c r="E435">
        <v>17.5</v>
      </c>
      <c r="F435">
        <v>9.9</v>
      </c>
      <c r="G435" s="19">
        <v>16.722222222222221</v>
      </c>
      <c r="H435">
        <v>13.2</v>
      </c>
      <c r="I435">
        <v>3</v>
      </c>
      <c r="J435">
        <v>1005.6</v>
      </c>
      <c r="K435">
        <v>5.4</v>
      </c>
      <c r="L435">
        <v>10</v>
      </c>
      <c r="M435">
        <v>160</v>
      </c>
      <c r="N435">
        <v>15</v>
      </c>
      <c r="O435">
        <v>16.681999999999999</v>
      </c>
      <c r="P435">
        <v>1.6</v>
      </c>
      <c r="Q435">
        <v>2.2000000000000002</v>
      </c>
      <c r="R435">
        <v>26.7</v>
      </c>
      <c r="S435">
        <v>26.7</v>
      </c>
      <c r="T435">
        <v>32.200000000000003</v>
      </c>
      <c r="U435">
        <v>0.1</v>
      </c>
      <c r="V435">
        <v>864</v>
      </c>
      <c r="W435" s="4">
        <v>12.055555555555557</v>
      </c>
      <c r="X435" s="4">
        <v>19.008399144023585</v>
      </c>
      <c r="Y435" s="4">
        <v>14.061096959931517</v>
      </c>
      <c r="Z435" s="4">
        <v>35.865216408974206</v>
      </c>
      <c r="AA435" s="4">
        <v>73.973072921043197</v>
      </c>
      <c r="AB435" s="4">
        <v>19.010887420473839</v>
      </c>
      <c r="AC435" s="3">
        <v>7434.16</v>
      </c>
      <c r="AD435" t="str">
        <f>IF(I435="","",IF(I435&lt;=0,"No rainfall",IF(I435&lt;=0.49,"Trace (Intermittent) rainfall",IF(I435&lt;=0.99,"Light rainfall",IF(I435&lt;=3,"Moderate rainfall",IF(I435&lt;=6,"Heavy rainfall",IF(I435&lt;=12,"Intense rainfall",IF(I435&lt;=20,"Torrential rainfall",IF(I435&lt;=32,"Deluge rainfall","Extreme rainfall")))))))))</f>
        <v>Moderate rainfall</v>
      </c>
      <c r="AE435" t="str">
        <f>IF(AND(I435&gt;=0,I435&lt;=0.99),"Non-Rainy",IF(AND(I435&gt;=1,I435&lt;=32),"Rainy",IF(I435 &gt;32, "Storm", " ")))</f>
        <v>Rainy</v>
      </c>
      <c r="AF435" t="str">
        <f>IF(AB435 &lt; 29, "No discomfort",
    IF(AND(AB435 &gt;= 30, AB435 &lt;= 39), "Some discomfort",
        IF(AND(AB435 &gt;= 40, AB435 &lt;= 45), "Great discomfort",
            IF(AB435 &gt; 45, "Dangerous",
                IF(AB435 &gt; 54, "Heat Stroke Imminent", "")
            ))))</f>
        <v>No discomfort</v>
      </c>
    </row>
    <row r="436" spans="1:32" x14ac:dyDescent="0.3">
      <c r="A436">
        <v>1</v>
      </c>
      <c r="B436" s="1">
        <v>44730</v>
      </c>
      <c r="C436" s="1" t="str">
        <f t="shared" si="12"/>
        <v>Saturday</v>
      </c>
      <c r="D436" s="1" t="str">
        <f t="shared" si="13"/>
        <v>Jun</v>
      </c>
      <c r="E436">
        <v>16</v>
      </c>
      <c r="F436">
        <v>8.8000000000000007</v>
      </c>
      <c r="G436" s="19">
        <v>11.833333333333332</v>
      </c>
      <c r="H436">
        <v>7.2</v>
      </c>
      <c r="I436">
        <v>0</v>
      </c>
      <c r="J436">
        <v>1009.8</v>
      </c>
      <c r="K436">
        <v>5.0999999999999996</v>
      </c>
      <c r="L436">
        <v>10</v>
      </c>
      <c r="M436">
        <v>300</v>
      </c>
      <c r="N436">
        <v>17</v>
      </c>
      <c r="O436">
        <v>15.382</v>
      </c>
      <c r="P436">
        <v>2.7</v>
      </c>
      <c r="Q436">
        <v>3.6</v>
      </c>
      <c r="R436">
        <v>28.8</v>
      </c>
      <c r="S436">
        <v>28.8</v>
      </c>
      <c r="T436">
        <v>34.299999999999997</v>
      </c>
      <c r="U436">
        <v>5.0999999999999996</v>
      </c>
      <c r="V436">
        <v>1570</v>
      </c>
      <c r="W436" s="4">
        <v>6.5000000000000018</v>
      </c>
      <c r="X436" s="4">
        <v>13.85678461604282</v>
      </c>
      <c r="Y436" s="4">
        <v>9.6745329969629505</v>
      </c>
      <c r="Z436" s="4">
        <v>26.301559875840343</v>
      </c>
      <c r="AA436" s="4">
        <v>69.818022470827543</v>
      </c>
      <c r="AB436" s="4">
        <v>11.656408635705505</v>
      </c>
      <c r="AC436" s="3">
        <v>8012.2</v>
      </c>
      <c r="AD436" t="str">
        <f>IF(I436="","",IF(I436&lt;=0,"No rainfall",IF(I436&lt;=0.49,"Trace (Intermittent) rainfall",IF(I436&lt;=0.99,"Light rainfall",IF(I436&lt;=3,"Moderate rainfall",IF(I436&lt;=6,"Heavy rainfall",IF(I436&lt;=12,"Intense rainfall",IF(I436&lt;=20,"Torrential rainfall",IF(I436&lt;=32,"Deluge rainfall","Extreme rainfall")))))))))</f>
        <v>No rainfall</v>
      </c>
      <c r="AE436" t="str">
        <f>IF(AND(I436&gt;=0,I436&lt;=0.99),"Non-Rainy",IF(AND(I436&gt;=1,I436&lt;=32),"Rainy",IF(I436 &gt;32, "Storm", " ")))</f>
        <v>Non-Rainy</v>
      </c>
      <c r="AF436" t="str">
        <f>IF(AB436 &lt; 29, "No discomfort",
    IF(AND(AB436 &gt;= 30, AB436 &lt;= 39), "Some discomfort",
        IF(AND(AB436 &gt;= 40, AB436 &lt;= 45), "Great discomfort",
            IF(AB436 &gt; 45, "Dangerous",
                IF(AB436 &gt; 54, "Heat Stroke Imminent", "")
            ))))</f>
        <v>No discomfort</v>
      </c>
    </row>
    <row r="437" spans="1:32" x14ac:dyDescent="0.3">
      <c r="A437">
        <v>1</v>
      </c>
      <c r="B437" s="1">
        <v>44731</v>
      </c>
      <c r="C437" s="1" t="str">
        <f t="shared" si="12"/>
        <v>Sunday</v>
      </c>
      <c r="D437" s="1" t="str">
        <f t="shared" si="13"/>
        <v>Jun</v>
      </c>
      <c r="E437">
        <v>17.2</v>
      </c>
      <c r="F437">
        <v>9.4</v>
      </c>
      <c r="G437" s="19">
        <v>12.611111111111112</v>
      </c>
      <c r="H437">
        <v>6.1</v>
      </c>
      <c r="I437">
        <v>0</v>
      </c>
      <c r="J437">
        <v>1008.2</v>
      </c>
      <c r="K437">
        <v>7</v>
      </c>
      <c r="L437">
        <v>11</v>
      </c>
      <c r="M437">
        <v>350</v>
      </c>
      <c r="N437">
        <v>22</v>
      </c>
      <c r="O437">
        <v>15.89</v>
      </c>
      <c r="P437">
        <v>3.1</v>
      </c>
      <c r="Q437">
        <v>4.3</v>
      </c>
      <c r="R437">
        <v>31.1</v>
      </c>
      <c r="S437">
        <v>31.1</v>
      </c>
      <c r="T437">
        <v>36.700000000000003</v>
      </c>
      <c r="U437">
        <v>4.7</v>
      </c>
      <c r="V437">
        <v>1934</v>
      </c>
      <c r="W437" s="4">
        <v>7.6666666666666652</v>
      </c>
      <c r="X437" s="4">
        <v>14.583496584598366</v>
      </c>
      <c r="Y437" s="4">
        <v>10.479527953906929</v>
      </c>
      <c r="Z437" s="4">
        <v>27.655319558016988</v>
      </c>
      <c r="AA437" s="4">
        <v>71.858815841012785</v>
      </c>
      <c r="AB437" s="4">
        <v>12.884951239430597</v>
      </c>
      <c r="AC437" s="3">
        <v>6896.47</v>
      </c>
      <c r="AD437" t="str">
        <f>IF(I437="","",IF(I437&lt;=0,"No rainfall",IF(I437&lt;=0.49,"Trace (Intermittent) rainfall",IF(I437&lt;=0.99,"Light rainfall",IF(I437&lt;=3,"Moderate rainfall",IF(I437&lt;=6,"Heavy rainfall",IF(I437&lt;=12,"Intense rainfall",IF(I437&lt;=20,"Torrential rainfall",IF(I437&lt;=32,"Deluge rainfall","Extreme rainfall")))))))))</f>
        <v>No rainfall</v>
      </c>
      <c r="AE437" t="str">
        <f>IF(AND(I437&gt;=0,I437&lt;=0.99),"Non-Rainy",IF(AND(I437&gt;=1,I437&lt;=32),"Rainy",IF(I437 &gt;32, "Storm", " ")))</f>
        <v>Non-Rainy</v>
      </c>
      <c r="AF437" t="str">
        <f>IF(AB437 &lt; 29, "No discomfort",
    IF(AND(AB437 &gt;= 30, AB437 &lt;= 39), "Some discomfort",
        IF(AND(AB437 &gt;= 40, AB437 &lt;= 45), "Great discomfort",
            IF(AB437 &gt; 45, "Dangerous",
                IF(AB437 &gt; 54, "Heat Stroke Imminent", "")
            ))))</f>
        <v>No discomfort</v>
      </c>
    </row>
    <row r="438" spans="1:32" x14ac:dyDescent="0.3">
      <c r="A438">
        <v>1</v>
      </c>
      <c r="B438" s="1">
        <v>44732</v>
      </c>
      <c r="C438" s="1" t="str">
        <f t="shared" si="12"/>
        <v>Monday</v>
      </c>
      <c r="D438" s="1" t="str">
        <f t="shared" si="13"/>
        <v>Jun</v>
      </c>
      <c r="E438">
        <v>22.3</v>
      </c>
      <c r="F438">
        <v>8.8000000000000007</v>
      </c>
      <c r="G438" s="19">
        <v>13.777777777777777</v>
      </c>
      <c r="H438">
        <v>5.2</v>
      </c>
      <c r="I438">
        <v>0</v>
      </c>
      <c r="J438">
        <v>1008.1</v>
      </c>
      <c r="K438">
        <v>3.8</v>
      </c>
      <c r="L438">
        <v>7</v>
      </c>
      <c r="M438">
        <v>330</v>
      </c>
      <c r="N438">
        <v>12</v>
      </c>
      <c r="O438">
        <v>17.913</v>
      </c>
      <c r="P438">
        <v>4.5999999999999996</v>
      </c>
      <c r="Q438">
        <v>6.1</v>
      </c>
      <c r="R438">
        <v>34.299999999999997</v>
      </c>
      <c r="S438">
        <v>34.299999999999997</v>
      </c>
      <c r="T438">
        <v>40</v>
      </c>
      <c r="U438">
        <v>15</v>
      </c>
      <c r="V438">
        <v>3020</v>
      </c>
      <c r="W438" s="4">
        <v>8.3333333333333339</v>
      </c>
      <c r="X438" s="4">
        <v>15.736313250362732</v>
      </c>
      <c r="Y438" s="4">
        <v>10.965518696842016</v>
      </c>
      <c r="Z438" s="4">
        <v>29.799536230755635</v>
      </c>
      <c r="AA438" s="4">
        <v>69.682895366799173</v>
      </c>
      <c r="AB438" s="4">
        <v>14.324135453785166</v>
      </c>
      <c r="AC438" s="3">
        <v>3804.11</v>
      </c>
      <c r="AD438" t="str">
        <f>IF(I438="","",IF(I438&lt;=0,"No rainfall",IF(I438&lt;=0.49,"Trace (Intermittent) rainfall",IF(I438&lt;=0.99,"Light rainfall",IF(I438&lt;=3,"Moderate rainfall",IF(I438&lt;=6,"Heavy rainfall",IF(I438&lt;=12,"Intense rainfall",IF(I438&lt;=20,"Torrential rainfall",IF(I438&lt;=32,"Deluge rainfall","Extreme rainfall")))))))))</f>
        <v>No rainfall</v>
      </c>
      <c r="AE438" t="str">
        <f>IF(AND(I438&gt;=0,I438&lt;=0.99),"Non-Rainy",IF(AND(I438&gt;=1,I438&lt;=32),"Rainy",IF(I438 &gt;32, "Storm", " ")))</f>
        <v>Non-Rainy</v>
      </c>
      <c r="AF438" t="str">
        <f>IF(AB438 &lt; 29, "No discomfort",
    IF(AND(AB438 &gt;= 30, AB438 &lt;= 39), "Some discomfort",
        IF(AND(AB438 &gt;= 40, AB438 &lt;= 45), "Great discomfort",
            IF(AB438 &gt; 45, "Dangerous",
                IF(AB438 &gt; 54, "Heat Stroke Imminent", "")
            ))))</f>
        <v>No discomfort</v>
      </c>
    </row>
    <row r="439" spans="1:32" x14ac:dyDescent="0.3">
      <c r="A439">
        <v>1</v>
      </c>
      <c r="B439" s="1">
        <v>44733</v>
      </c>
      <c r="C439" s="1" t="str">
        <f t="shared" si="12"/>
        <v>Tuesday</v>
      </c>
      <c r="D439" s="1" t="str">
        <f t="shared" si="13"/>
        <v>Jun</v>
      </c>
      <c r="E439">
        <v>18.2</v>
      </c>
      <c r="F439">
        <v>11.7</v>
      </c>
      <c r="G439" s="19">
        <v>14.888888888888889</v>
      </c>
      <c r="H439">
        <v>7.5</v>
      </c>
      <c r="I439">
        <v>0.2</v>
      </c>
      <c r="J439">
        <v>1003.9</v>
      </c>
      <c r="K439">
        <v>2.9</v>
      </c>
      <c r="L439">
        <v>5</v>
      </c>
      <c r="M439">
        <v>290</v>
      </c>
      <c r="N439">
        <v>10</v>
      </c>
      <c r="O439">
        <v>17.22</v>
      </c>
      <c r="P439">
        <v>2</v>
      </c>
      <c r="Q439">
        <v>2.5</v>
      </c>
      <c r="R439">
        <v>35.5</v>
      </c>
      <c r="S439">
        <v>35.5</v>
      </c>
      <c r="T439">
        <v>41.2</v>
      </c>
      <c r="U439">
        <v>1.2</v>
      </c>
      <c r="V439">
        <v>1022</v>
      </c>
      <c r="W439" s="4">
        <v>11.777777777777779</v>
      </c>
      <c r="X439" s="4">
        <v>16.907802034885016</v>
      </c>
      <c r="Y439" s="4">
        <v>13.806115838513405</v>
      </c>
      <c r="Z439" s="4">
        <v>31.974530278284551</v>
      </c>
      <c r="AA439" s="4">
        <v>81.655296235595515</v>
      </c>
      <c r="AB439" s="4">
        <v>17.033631892256221</v>
      </c>
      <c r="AC439" s="3">
        <v>3376.55</v>
      </c>
      <c r="AD439" t="str">
        <f>IF(I439="","",IF(I439&lt;=0,"No rainfall",IF(I439&lt;=0.49,"Trace (Intermittent) rainfall",IF(I439&lt;=0.99,"Light rainfall",IF(I439&lt;=3,"Moderate rainfall",IF(I439&lt;=6,"Heavy rainfall",IF(I439&lt;=12,"Intense rainfall",IF(I439&lt;=20,"Torrential rainfall",IF(I439&lt;=32,"Deluge rainfall","Extreme rainfall")))))))))</f>
        <v>Trace (Intermittent) rainfall</v>
      </c>
      <c r="AE439" t="str">
        <f>IF(AND(I439&gt;=0,I439&lt;=0.99),"Non-Rainy",IF(AND(I439&gt;=1,I439&lt;=32),"Rainy",IF(I439 &gt;32, "Storm", " ")))</f>
        <v>Non-Rainy</v>
      </c>
      <c r="AF439" t="str">
        <f>IF(AB439 &lt; 29, "No discomfort",
    IF(AND(AB439 &gt;= 30, AB439 &lt;= 39), "Some discomfort",
        IF(AND(AB439 &gt;= 40, AB439 &lt;= 45), "Great discomfort",
            IF(AB439 &gt; 45, "Dangerous",
                IF(AB439 &gt; 54, "Heat Stroke Imminent", "")
            ))))</f>
        <v>No discomfort</v>
      </c>
    </row>
    <row r="440" spans="1:32" x14ac:dyDescent="0.3">
      <c r="A440">
        <v>1</v>
      </c>
      <c r="B440" s="1">
        <v>44734</v>
      </c>
      <c r="C440" s="1" t="str">
        <f t="shared" si="12"/>
        <v>Wednesday</v>
      </c>
      <c r="D440" s="1" t="str">
        <f t="shared" si="13"/>
        <v>Jun</v>
      </c>
      <c r="E440">
        <v>21.2</v>
      </c>
      <c r="F440">
        <v>13.6</v>
      </c>
      <c r="G440" s="19">
        <v>16.277777777777779</v>
      </c>
      <c r="H440">
        <v>13.4</v>
      </c>
      <c r="I440">
        <v>0</v>
      </c>
      <c r="J440">
        <v>1002.8</v>
      </c>
      <c r="K440">
        <v>3.2</v>
      </c>
      <c r="L440">
        <v>7</v>
      </c>
      <c r="M440">
        <v>290</v>
      </c>
      <c r="N440">
        <v>11</v>
      </c>
      <c r="O440">
        <v>18.100000000000001</v>
      </c>
      <c r="P440">
        <v>3</v>
      </c>
      <c r="Q440">
        <v>4</v>
      </c>
      <c r="R440">
        <v>37.6</v>
      </c>
      <c r="S440">
        <v>37.6</v>
      </c>
      <c r="T440">
        <v>43.3</v>
      </c>
      <c r="U440">
        <v>0</v>
      </c>
      <c r="V440">
        <v>1694</v>
      </c>
      <c r="W440" s="4">
        <v>13.333333333333334</v>
      </c>
      <c r="X440" s="4">
        <v>18.479221020997748</v>
      </c>
      <c r="Y440" s="4">
        <v>15.288047833850957</v>
      </c>
      <c r="Z440" s="4">
        <v>34.886161329205564</v>
      </c>
      <c r="AA440" s="4">
        <v>82.73101889132289</v>
      </c>
      <c r="AB440" s="4">
        <v>19.259971243825593</v>
      </c>
      <c r="AC440" s="3">
        <v>4335.05</v>
      </c>
      <c r="AD440" t="str">
        <f>IF(I440="","",IF(I440&lt;=0,"No rainfall",IF(I440&lt;=0.49,"Trace (Intermittent) rainfall",IF(I440&lt;=0.99,"Light rainfall",IF(I440&lt;=3,"Moderate rainfall",IF(I440&lt;=6,"Heavy rainfall",IF(I440&lt;=12,"Intense rainfall",IF(I440&lt;=20,"Torrential rainfall",IF(I440&lt;=32,"Deluge rainfall","Extreme rainfall")))))))))</f>
        <v>No rainfall</v>
      </c>
      <c r="AE440" t="str">
        <f>IF(AND(I440&gt;=0,I440&lt;=0.99),"Non-Rainy",IF(AND(I440&gt;=1,I440&lt;=32),"Rainy",IF(I440 &gt;32, "Storm", " ")))</f>
        <v>Non-Rainy</v>
      </c>
      <c r="AF440" t="str">
        <f>IF(AB440 &lt; 29, "No discomfort",
    IF(AND(AB440 &gt;= 30, AB440 &lt;= 39), "Some discomfort",
        IF(AND(AB440 &gt;= 40, AB440 &lt;= 45), "Great discomfort",
            IF(AB440 &gt; 45, "Dangerous",
                IF(AB440 &gt; 54, "Heat Stroke Imminent", "")
            ))))</f>
        <v>No discomfort</v>
      </c>
    </row>
    <row r="441" spans="1:32" x14ac:dyDescent="0.3">
      <c r="A441">
        <v>1</v>
      </c>
      <c r="B441" s="1">
        <v>44735</v>
      </c>
      <c r="C441" s="1" t="str">
        <f t="shared" si="12"/>
        <v>Thursday</v>
      </c>
      <c r="D441" s="1" t="str">
        <f t="shared" si="13"/>
        <v>Jun</v>
      </c>
      <c r="E441">
        <v>21.1</v>
      </c>
      <c r="F441">
        <v>10.5</v>
      </c>
      <c r="G441" s="19">
        <v>17.333333333333332</v>
      </c>
      <c r="H441">
        <v>7.5</v>
      </c>
      <c r="I441">
        <v>0</v>
      </c>
      <c r="J441">
        <v>996</v>
      </c>
      <c r="K441">
        <v>3.4</v>
      </c>
      <c r="L441">
        <v>6</v>
      </c>
      <c r="M441">
        <v>300</v>
      </c>
      <c r="N441">
        <v>11</v>
      </c>
      <c r="O441">
        <v>18.007000000000001</v>
      </c>
      <c r="P441">
        <v>3</v>
      </c>
      <c r="Q441">
        <v>3.9</v>
      </c>
      <c r="R441">
        <v>39.5</v>
      </c>
      <c r="S441">
        <v>39.5</v>
      </c>
      <c r="T441">
        <v>45.3</v>
      </c>
      <c r="U441">
        <v>6.1</v>
      </c>
      <c r="V441">
        <v>1725</v>
      </c>
      <c r="W441" s="4">
        <v>13.611111111111111</v>
      </c>
      <c r="X441" s="4">
        <v>19.757675568821689</v>
      </c>
      <c r="Y441" s="4">
        <v>15.566880255192904</v>
      </c>
      <c r="Z441" s="4">
        <v>37.250292392172646</v>
      </c>
      <c r="AA441" s="4">
        <v>78.789026578399699</v>
      </c>
      <c r="AB441" s="4">
        <v>20.47335919852986</v>
      </c>
      <c r="AC441" s="3">
        <v>5887.15</v>
      </c>
      <c r="AD441" t="str">
        <f>IF(I441="","",IF(I441&lt;=0,"No rainfall",IF(I441&lt;=0.49,"Trace (Intermittent) rainfall",IF(I441&lt;=0.99,"Light rainfall",IF(I441&lt;=3,"Moderate rainfall",IF(I441&lt;=6,"Heavy rainfall",IF(I441&lt;=12,"Intense rainfall",IF(I441&lt;=20,"Torrential rainfall",IF(I441&lt;=32,"Deluge rainfall","Extreme rainfall")))))))))</f>
        <v>No rainfall</v>
      </c>
      <c r="AE441" t="str">
        <f>IF(AND(I441&gt;=0,I441&lt;=0.99),"Non-Rainy",IF(AND(I441&gt;=1,I441&lt;=32),"Rainy",IF(I441 &gt;32, "Storm", " ")))</f>
        <v>Non-Rainy</v>
      </c>
      <c r="AF441" t="str">
        <f>IF(AB441 &lt; 29, "No discomfort",
    IF(AND(AB441 &gt;= 30, AB441 &lt;= 39), "Some discomfort",
        IF(AND(AB441 &gt;= 40, AB441 &lt;= 45), "Great discomfort",
            IF(AB441 &gt; 45, "Dangerous",
                IF(AB441 &gt; 54, "Heat Stroke Imminent", "")
            ))))</f>
        <v>No discomfort</v>
      </c>
    </row>
    <row r="442" spans="1:32" x14ac:dyDescent="0.3">
      <c r="A442">
        <v>1</v>
      </c>
      <c r="B442" s="1">
        <v>44736</v>
      </c>
      <c r="C442" s="1" t="str">
        <f t="shared" si="12"/>
        <v>Friday</v>
      </c>
      <c r="D442" s="1" t="str">
        <f t="shared" si="13"/>
        <v>Jun</v>
      </c>
      <c r="E442">
        <v>16.600000000000001</v>
      </c>
      <c r="F442">
        <v>11.5</v>
      </c>
      <c r="G442" s="19">
        <v>14.944444444444445</v>
      </c>
      <c r="H442">
        <v>12.9</v>
      </c>
      <c r="I442">
        <v>14</v>
      </c>
      <c r="J442">
        <v>985.1</v>
      </c>
      <c r="K442">
        <v>6.1</v>
      </c>
      <c r="L442">
        <v>13</v>
      </c>
      <c r="M442">
        <v>150</v>
      </c>
      <c r="N442">
        <v>20</v>
      </c>
      <c r="O442">
        <v>17.22</v>
      </c>
      <c r="P442">
        <v>1.6</v>
      </c>
      <c r="Q442">
        <v>2.2000000000000002</v>
      </c>
      <c r="R442">
        <v>26.5</v>
      </c>
      <c r="S442">
        <v>26.5</v>
      </c>
      <c r="T442">
        <v>32.299999999999997</v>
      </c>
      <c r="U442">
        <v>6.9</v>
      </c>
      <c r="V442">
        <v>924</v>
      </c>
      <c r="W442" s="4">
        <v>11.944444444444445</v>
      </c>
      <c r="X442" s="4">
        <v>16.968332362268065</v>
      </c>
      <c r="Y442" s="4">
        <v>13.958612443634381</v>
      </c>
      <c r="Z442" s="4">
        <v>32.086807233159192</v>
      </c>
      <c r="AA442" s="4">
        <v>82.262724147681709</v>
      </c>
      <c r="AB442" s="4">
        <v>17.175254446204729</v>
      </c>
      <c r="AC442" s="3">
        <v>8668.74</v>
      </c>
      <c r="AD442" t="str">
        <f>IF(I442="","",IF(I442&lt;=0,"No rainfall",IF(I442&lt;=0.49,"Trace (Intermittent) rainfall",IF(I442&lt;=0.99,"Light rainfall",IF(I442&lt;=3,"Moderate rainfall",IF(I442&lt;=6,"Heavy rainfall",IF(I442&lt;=12,"Intense rainfall",IF(I442&lt;=20,"Torrential rainfall",IF(I442&lt;=32,"Deluge rainfall","Extreme rainfall")))))))))</f>
        <v>Torrential rainfall</v>
      </c>
      <c r="AE442" t="str">
        <f>IF(AND(I442&gt;=0,I442&lt;=0.99),"Non-Rainy",IF(AND(I442&gt;=1,I442&lt;=32),"Rainy",IF(I442 &gt;32, "Storm", " ")))</f>
        <v>Rainy</v>
      </c>
      <c r="AF442" t="str">
        <f>IF(AB442 &lt; 29, "No discomfort",
    IF(AND(AB442 &gt;= 30, AB442 &lt;= 39), "Some discomfort",
        IF(AND(AB442 &gt;= 40, AB442 &lt;= 45), "Great discomfort",
            IF(AB442 &gt; 45, "Dangerous",
                IF(AB442 &gt; 54, "Heat Stroke Imminent", "")
            ))))</f>
        <v>No discomfort</v>
      </c>
    </row>
    <row r="443" spans="1:32" x14ac:dyDescent="0.3">
      <c r="A443">
        <v>1</v>
      </c>
      <c r="B443" s="1">
        <v>44737</v>
      </c>
      <c r="C443" s="1" t="str">
        <f t="shared" si="12"/>
        <v>Saturday</v>
      </c>
      <c r="D443" s="1" t="str">
        <f t="shared" si="13"/>
        <v>Jun</v>
      </c>
      <c r="E443">
        <v>16</v>
      </c>
      <c r="F443">
        <v>9.3000000000000007</v>
      </c>
      <c r="G443" s="19">
        <v>13.055555555555555</v>
      </c>
      <c r="H443">
        <v>9</v>
      </c>
      <c r="I443">
        <v>7.3</v>
      </c>
      <c r="J443">
        <v>982</v>
      </c>
      <c r="K443">
        <v>12.8</v>
      </c>
      <c r="L443">
        <v>19</v>
      </c>
      <c r="M443">
        <v>190</v>
      </c>
      <c r="N443">
        <v>30</v>
      </c>
      <c r="O443">
        <v>15.532</v>
      </c>
      <c r="P443">
        <v>2.7</v>
      </c>
      <c r="Q443">
        <v>4.2</v>
      </c>
      <c r="R443">
        <v>21.3</v>
      </c>
      <c r="S443">
        <v>21.3</v>
      </c>
      <c r="T443">
        <v>27.1</v>
      </c>
      <c r="U443">
        <v>8.1</v>
      </c>
      <c r="V443">
        <v>1811</v>
      </c>
      <c r="W443" s="4">
        <v>7.5</v>
      </c>
      <c r="X443" s="4">
        <v>15.013608614275258</v>
      </c>
      <c r="Y443" s="4">
        <v>10.361034701841534</v>
      </c>
      <c r="Z443" s="4">
        <v>28.45578541283335</v>
      </c>
      <c r="AA443" s="4">
        <v>69.010955114349002</v>
      </c>
      <c r="AB443" s="4">
        <v>13.262994375705139</v>
      </c>
      <c r="AC443" s="3">
        <v>7495.54</v>
      </c>
      <c r="AD443" t="str">
        <f>IF(I443="","",IF(I443&lt;=0,"No rainfall",IF(I443&lt;=0.49,"Trace (Intermittent) rainfall",IF(I443&lt;=0.99,"Light rainfall",IF(I443&lt;=3,"Moderate rainfall",IF(I443&lt;=6,"Heavy rainfall",IF(I443&lt;=12,"Intense rainfall",IF(I443&lt;=20,"Torrential rainfall",IF(I443&lt;=32,"Deluge rainfall","Extreme rainfall")))))))))</f>
        <v>Intense rainfall</v>
      </c>
      <c r="AE443" t="str">
        <f>IF(AND(I443&gt;=0,I443&lt;=0.99),"Non-Rainy",IF(AND(I443&gt;=1,I443&lt;=32),"Rainy",IF(I443 &gt;32, "Storm", " ")))</f>
        <v>Rainy</v>
      </c>
      <c r="AF443" t="str">
        <f>IF(AB443 &lt; 29, "No discomfort",
    IF(AND(AB443 &gt;= 30, AB443 &lt;= 39), "Some discomfort",
        IF(AND(AB443 &gt;= 40, AB443 &lt;= 45), "Great discomfort",
            IF(AB443 &gt; 45, "Dangerous",
                IF(AB443 &gt; 54, "Heat Stroke Imminent", "")
            ))))</f>
        <v>No discomfort</v>
      </c>
    </row>
    <row r="444" spans="1:32" x14ac:dyDescent="0.3">
      <c r="A444">
        <v>1</v>
      </c>
      <c r="B444" s="1">
        <v>44738</v>
      </c>
      <c r="C444" s="1" t="str">
        <f t="shared" si="12"/>
        <v>Sunday</v>
      </c>
      <c r="D444" s="1" t="str">
        <f t="shared" si="13"/>
        <v>Jun</v>
      </c>
      <c r="E444">
        <v>17</v>
      </c>
      <c r="F444">
        <v>10.199999999999999</v>
      </c>
      <c r="G444" s="19">
        <v>13.722222222222223</v>
      </c>
      <c r="H444">
        <v>9.6999999999999993</v>
      </c>
      <c r="I444">
        <v>22.1</v>
      </c>
      <c r="J444">
        <v>988.3</v>
      </c>
      <c r="K444">
        <v>7.8</v>
      </c>
      <c r="L444">
        <v>15</v>
      </c>
      <c r="M444">
        <v>160</v>
      </c>
      <c r="N444">
        <v>24</v>
      </c>
      <c r="O444">
        <v>15.222</v>
      </c>
      <c r="P444">
        <v>2.2000000000000002</v>
      </c>
      <c r="Q444">
        <v>3.1</v>
      </c>
      <c r="R444">
        <v>1</v>
      </c>
      <c r="S444">
        <v>1</v>
      </c>
      <c r="T444">
        <v>6.8</v>
      </c>
      <c r="U444">
        <v>5.6</v>
      </c>
      <c r="V444">
        <v>1313</v>
      </c>
      <c r="W444" s="4">
        <v>10.166666666666664</v>
      </c>
      <c r="X444" s="4">
        <v>15.679656669751271</v>
      </c>
      <c r="Y444" s="4">
        <v>12.405767218445934</v>
      </c>
      <c r="Z444" s="4">
        <v>29.694248093215599</v>
      </c>
      <c r="AA444" s="4">
        <v>79.120145802546631</v>
      </c>
      <c r="AB444" s="4">
        <v>15.077840083640643</v>
      </c>
      <c r="AC444" s="3">
        <v>7371.15</v>
      </c>
      <c r="AD444" t="str">
        <f>IF(I444="","",IF(I444&lt;=0,"No rainfall",IF(I444&lt;=0.49,"Trace (Intermittent) rainfall",IF(I444&lt;=0.99,"Light rainfall",IF(I444&lt;=3,"Moderate rainfall",IF(I444&lt;=6,"Heavy rainfall",IF(I444&lt;=12,"Intense rainfall",IF(I444&lt;=20,"Torrential rainfall",IF(I444&lt;=32,"Deluge rainfall","Extreme rainfall")))))))))</f>
        <v>Deluge rainfall</v>
      </c>
      <c r="AE444" t="str">
        <f>IF(AND(I444&gt;=0,I444&lt;=0.99),"Non-Rainy",IF(AND(I444&gt;=1,I444&lt;=32),"Rainy",IF(I444 &gt;32, "Storm", " ")))</f>
        <v>Rainy</v>
      </c>
      <c r="AF444" t="str">
        <f>IF(AB444 &lt; 29, "No discomfort",
    IF(AND(AB444 &gt;= 30, AB444 &lt;= 39), "Some discomfort",
        IF(AND(AB444 &gt;= 40, AB444 &lt;= 45), "Great discomfort",
            IF(AB444 &gt; 45, "Dangerous",
                IF(AB444 &gt; 54, "Heat Stroke Imminent", "")
            ))))</f>
        <v>No discomfort</v>
      </c>
    </row>
    <row r="445" spans="1:32" x14ac:dyDescent="0.3">
      <c r="A445">
        <v>1</v>
      </c>
      <c r="B445" s="1">
        <v>44739</v>
      </c>
      <c r="C445" s="1" t="str">
        <f t="shared" si="12"/>
        <v>Monday</v>
      </c>
      <c r="D445" s="1" t="str">
        <f t="shared" si="13"/>
        <v>Jun</v>
      </c>
      <c r="E445">
        <v>15</v>
      </c>
      <c r="F445">
        <v>7</v>
      </c>
      <c r="G445" s="19">
        <v>12.777777777777779</v>
      </c>
      <c r="H445">
        <v>4.5</v>
      </c>
      <c r="I445">
        <v>4.2</v>
      </c>
      <c r="J445">
        <v>998.1</v>
      </c>
      <c r="K445">
        <v>7.5</v>
      </c>
      <c r="L445">
        <v>13</v>
      </c>
      <c r="M445">
        <v>190</v>
      </c>
      <c r="N445">
        <v>20</v>
      </c>
      <c r="O445">
        <v>14.904999999999999</v>
      </c>
      <c r="P445">
        <v>2.2000000000000002</v>
      </c>
      <c r="Q445">
        <v>3.2</v>
      </c>
      <c r="R445">
        <v>0</v>
      </c>
      <c r="S445">
        <v>-1.1000000000000001</v>
      </c>
      <c r="T445">
        <v>4.8</v>
      </c>
      <c r="U445">
        <v>6.5</v>
      </c>
      <c r="V445">
        <v>1573</v>
      </c>
      <c r="W445" s="4">
        <v>7.3333333333333348</v>
      </c>
      <c r="X445" s="4">
        <v>14.743503550469562</v>
      </c>
      <c r="Y445" s="4">
        <v>10.24372280178663</v>
      </c>
      <c r="Z445" s="4">
        <v>27.95316859664058</v>
      </c>
      <c r="AA445" s="4">
        <v>69.479569538682554</v>
      </c>
      <c r="AB445" s="4">
        <v>12.919494156501933</v>
      </c>
      <c r="AC445" s="3">
        <v>4137.3</v>
      </c>
      <c r="AD445" t="str">
        <f>IF(I445="","",IF(I445&lt;=0,"No rainfall",IF(I445&lt;=0.49,"Trace (Intermittent) rainfall",IF(I445&lt;=0.99,"Light rainfall",IF(I445&lt;=3,"Moderate rainfall",IF(I445&lt;=6,"Heavy rainfall",IF(I445&lt;=12,"Intense rainfall",IF(I445&lt;=20,"Torrential rainfall",IF(I445&lt;=32,"Deluge rainfall","Extreme rainfall")))))))))</f>
        <v>Heavy rainfall</v>
      </c>
      <c r="AE445" t="str">
        <f>IF(AND(I445&gt;=0,I445&lt;=0.99),"Non-Rainy",IF(AND(I445&gt;=1,I445&lt;=32),"Rainy",IF(I445 &gt;32, "Storm", " ")))</f>
        <v>Rainy</v>
      </c>
      <c r="AF445" t="str">
        <f>IF(AB445 &lt; 29, "No discomfort",
    IF(AND(AB445 &gt;= 30, AB445 &lt;= 39), "Some discomfort",
        IF(AND(AB445 &gt;= 40, AB445 &lt;= 45), "Great discomfort",
            IF(AB445 &gt; 45, "Dangerous",
                IF(AB445 &gt; 54, "Heat Stroke Imminent", "")
            ))))</f>
        <v>No discomfort</v>
      </c>
    </row>
    <row r="446" spans="1:32" x14ac:dyDescent="0.3">
      <c r="A446">
        <v>1</v>
      </c>
      <c r="B446" s="1">
        <v>44740</v>
      </c>
      <c r="C446" s="1" t="str">
        <f t="shared" si="12"/>
        <v>Tuesday</v>
      </c>
      <c r="D446" s="1" t="str">
        <f t="shared" si="13"/>
        <v>Jun</v>
      </c>
      <c r="E446">
        <v>18.2</v>
      </c>
      <c r="F446">
        <v>11.9</v>
      </c>
      <c r="G446" s="19">
        <v>14.888888888888889</v>
      </c>
      <c r="H446">
        <v>10.8</v>
      </c>
      <c r="I446">
        <v>18.600000000000001</v>
      </c>
      <c r="J446">
        <v>993</v>
      </c>
      <c r="K446">
        <v>9.6</v>
      </c>
      <c r="L446">
        <v>17</v>
      </c>
      <c r="M446">
        <v>170</v>
      </c>
      <c r="N446">
        <v>29</v>
      </c>
      <c r="O446">
        <v>15.663</v>
      </c>
      <c r="P446">
        <v>2.6</v>
      </c>
      <c r="Q446">
        <v>3.9</v>
      </c>
      <c r="R446">
        <v>0</v>
      </c>
      <c r="S446">
        <v>-10</v>
      </c>
      <c r="T446">
        <v>-10</v>
      </c>
      <c r="U446">
        <v>6.7</v>
      </c>
      <c r="V446">
        <v>1646</v>
      </c>
      <c r="W446" s="4">
        <v>10.611111111111111</v>
      </c>
      <c r="X446" s="4">
        <v>16.907802034885016</v>
      </c>
      <c r="Y446" s="4">
        <v>12.779004974092121</v>
      </c>
      <c r="Z446" s="4">
        <v>31.974530278284551</v>
      </c>
      <c r="AA446" s="4">
        <v>75.580521629753207</v>
      </c>
      <c r="AB446" s="4">
        <v>16.454617647438859</v>
      </c>
      <c r="AC446" s="3">
        <v>4245.3</v>
      </c>
      <c r="AD446" t="str">
        <f>IF(I446="","",IF(I446&lt;=0,"No rainfall",IF(I446&lt;=0.49,"Trace (Intermittent) rainfall",IF(I446&lt;=0.99,"Light rainfall",IF(I446&lt;=3,"Moderate rainfall",IF(I446&lt;=6,"Heavy rainfall",IF(I446&lt;=12,"Intense rainfall",IF(I446&lt;=20,"Torrential rainfall",IF(I446&lt;=32,"Deluge rainfall","Extreme rainfall")))))))))</f>
        <v>Torrential rainfall</v>
      </c>
      <c r="AE446" t="str">
        <f>IF(AND(I446&gt;=0,I446&lt;=0.99),"Non-Rainy",IF(AND(I446&gt;=1,I446&lt;=32),"Rainy",IF(I446 &gt;32, "Storm", " ")))</f>
        <v>Rainy</v>
      </c>
      <c r="AF446" t="str">
        <f>IF(AB446 &lt; 29, "No discomfort",
    IF(AND(AB446 &gt;= 30, AB446 &lt;= 39), "Some discomfort",
        IF(AND(AB446 &gt;= 40, AB446 &lt;= 45), "Great discomfort",
            IF(AB446 &gt; 45, "Dangerous",
                IF(AB446 &gt; 54, "Heat Stroke Imminent", "")
            ))))</f>
        <v>No discomfort</v>
      </c>
    </row>
    <row r="447" spans="1:32" x14ac:dyDescent="0.3">
      <c r="A447">
        <v>1</v>
      </c>
      <c r="B447" s="1">
        <v>44741</v>
      </c>
      <c r="C447" s="1" t="str">
        <f t="shared" si="12"/>
        <v>Wednesday</v>
      </c>
      <c r="D447" s="1" t="str">
        <f t="shared" si="13"/>
        <v>Jun</v>
      </c>
      <c r="E447">
        <v>17.5</v>
      </c>
      <c r="F447">
        <v>10.6</v>
      </c>
      <c r="G447" s="19">
        <v>14.388888888888889</v>
      </c>
      <c r="H447">
        <v>10.1</v>
      </c>
      <c r="I447">
        <v>0.4</v>
      </c>
      <c r="J447">
        <v>995.1</v>
      </c>
      <c r="K447">
        <v>4.9000000000000004</v>
      </c>
      <c r="L447">
        <v>8</v>
      </c>
      <c r="M447">
        <v>180</v>
      </c>
      <c r="N447">
        <v>14</v>
      </c>
      <c r="O447">
        <v>16.603000000000002</v>
      </c>
      <c r="P447">
        <v>3</v>
      </c>
      <c r="Q447">
        <v>4.0999999999999996</v>
      </c>
      <c r="R447">
        <v>2.6</v>
      </c>
      <c r="S447">
        <v>2.6</v>
      </c>
      <c r="T447">
        <v>-6.9</v>
      </c>
      <c r="U447">
        <v>7.3</v>
      </c>
      <c r="V447">
        <v>2039</v>
      </c>
      <c r="W447" s="4">
        <v>9.6111111111111089</v>
      </c>
      <c r="X447" s="4">
        <v>16.37149348603727</v>
      </c>
      <c r="Y447" s="4">
        <v>11.952721395669423</v>
      </c>
      <c r="Z447" s="4">
        <v>30.97929608974853</v>
      </c>
      <c r="AA447" s="4">
        <v>73.009352542353696</v>
      </c>
      <c r="AB447" s="4">
        <v>15.489683626315571</v>
      </c>
      <c r="AC447" s="3">
        <v>4677.6499999999996</v>
      </c>
      <c r="AD447" t="str">
        <f>IF(I447="","",IF(I447&lt;=0,"No rainfall",IF(I447&lt;=0.49,"Trace (Intermittent) rainfall",IF(I447&lt;=0.99,"Light rainfall",IF(I447&lt;=3,"Moderate rainfall",IF(I447&lt;=6,"Heavy rainfall",IF(I447&lt;=12,"Intense rainfall",IF(I447&lt;=20,"Torrential rainfall",IF(I447&lt;=32,"Deluge rainfall","Extreme rainfall")))))))))</f>
        <v>Trace (Intermittent) rainfall</v>
      </c>
      <c r="AE447" t="str">
        <f>IF(AND(I447&gt;=0,I447&lt;=0.99),"Non-Rainy",IF(AND(I447&gt;=1,I447&lt;=32),"Rainy",IF(I447 &gt;32, "Storm", " ")))</f>
        <v>Non-Rainy</v>
      </c>
      <c r="AF447" t="str">
        <f>IF(AB447 &lt; 29, "No discomfort",
    IF(AND(AB447 &gt;= 30, AB447 &lt;= 39), "Some discomfort",
        IF(AND(AB447 &gt;= 40, AB447 &lt;= 45), "Great discomfort",
            IF(AB447 &gt; 45, "Dangerous",
                IF(AB447 &gt; 54, "Heat Stroke Imminent", "")
            ))))</f>
        <v>No discomfort</v>
      </c>
    </row>
    <row r="448" spans="1:32" x14ac:dyDescent="0.3">
      <c r="A448">
        <v>1</v>
      </c>
      <c r="B448" s="1">
        <v>44742</v>
      </c>
      <c r="C448" s="1" t="str">
        <f t="shared" si="12"/>
        <v>Thursday</v>
      </c>
      <c r="D448" s="1" t="str">
        <f t="shared" si="13"/>
        <v>Jun</v>
      </c>
      <c r="E448">
        <v>17.3</v>
      </c>
      <c r="F448">
        <v>10.8</v>
      </c>
      <c r="G448" s="19">
        <v>14.111111111111111</v>
      </c>
      <c r="H448">
        <v>8.6999999999999993</v>
      </c>
      <c r="I448">
        <v>0.1</v>
      </c>
      <c r="J448">
        <v>999.1</v>
      </c>
      <c r="K448">
        <v>3.9</v>
      </c>
      <c r="L448">
        <v>7</v>
      </c>
      <c r="M448">
        <v>280</v>
      </c>
      <c r="N448">
        <v>12</v>
      </c>
      <c r="O448">
        <v>16.57</v>
      </c>
      <c r="P448">
        <v>2.5</v>
      </c>
      <c r="Q448">
        <v>3.3</v>
      </c>
      <c r="R448">
        <v>5</v>
      </c>
      <c r="S448">
        <v>5</v>
      </c>
      <c r="T448">
        <v>-4.0999999999999996</v>
      </c>
      <c r="U448">
        <v>0.7</v>
      </c>
      <c r="V448">
        <v>1460</v>
      </c>
      <c r="W448" s="4">
        <v>10.222222222222221</v>
      </c>
      <c r="X448" s="4">
        <v>16.080040441347155</v>
      </c>
      <c r="Y448" s="4">
        <v>12.451891516900588</v>
      </c>
      <c r="Z448" s="4">
        <v>30.438105213128001</v>
      </c>
      <c r="AA448" s="4">
        <v>77.436941544516372</v>
      </c>
      <c r="AB448" s="4">
        <v>15.492685615163094</v>
      </c>
      <c r="AC448" s="3">
        <v>5276.89</v>
      </c>
      <c r="AD448" t="str">
        <f>IF(I448="","",IF(I448&lt;=0,"No rainfall",IF(I448&lt;=0.49,"Trace (Intermittent) rainfall",IF(I448&lt;=0.99,"Light rainfall",IF(I448&lt;=3,"Moderate rainfall",IF(I448&lt;=6,"Heavy rainfall",IF(I448&lt;=12,"Intense rainfall",IF(I448&lt;=20,"Torrential rainfall",IF(I448&lt;=32,"Deluge rainfall","Extreme rainfall")))))))))</f>
        <v>Trace (Intermittent) rainfall</v>
      </c>
      <c r="AE448" t="str">
        <f>IF(AND(I448&gt;=0,I448&lt;=0.99),"Non-Rainy",IF(AND(I448&gt;=1,I448&lt;=32),"Rainy",IF(I448 &gt;32, "Storm", " ")))</f>
        <v>Non-Rainy</v>
      </c>
      <c r="AF448" t="str">
        <f>IF(AB448 &lt; 29, "No discomfort",
    IF(AND(AB448 &gt;= 30, AB448 &lt;= 39), "Some discomfort",
        IF(AND(AB448 &gt;= 40, AB448 &lt;= 45), "Great discomfort",
            IF(AB448 &gt; 45, "Dangerous",
                IF(AB448 &gt; 54, "Heat Stroke Imminent", "")
            ))))</f>
        <v>No discomfort</v>
      </c>
    </row>
    <row r="449" spans="1:32" x14ac:dyDescent="0.3">
      <c r="A449">
        <v>1</v>
      </c>
      <c r="B449" s="1">
        <v>44743</v>
      </c>
      <c r="C449" s="1" t="str">
        <f t="shared" si="12"/>
        <v>Friday</v>
      </c>
      <c r="D449" s="1" t="str">
        <f t="shared" si="13"/>
        <v>Jul</v>
      </c>
      <c r="E449">
        <v>15.9</v>
      </c>
      <c r="F449">
        <v>10.5</v>
      </c>
      <c r="G449" s="19">
        <v>14.055555555555554</v>
      </c>
      <c r="H449">
        <v>11</v>
      </c>
      <c r="I449">
        <v>6</v>
      </c>
      <c r="J449">
        <v>999.3</v>
      </c>
      <c r="K449">
        <v>5.0999999999999996</v>
      </c>
      <c r="L449">
        <v>13</v>
      </c>
      <c r="M449">
        <v>180</v>
      </c>
      <c r="N449">
        <v>19</v>
      </c>
      <c r="O449">
        <v>16.073</v>
      </c>
      <c r="P449">
        <v>1.9</v>
      </c>
      <c r="Q449">
        <v>2.6</v>
      </c>
      <c r="R449">
        <v>0.8</v>
      </c>
      <c r="S449">
        <v>0.8</v>
      </c>
      <c r="T449">
        <v>-8</v>
      </c>
      <c r="U449">
        <v>2.5</v>
      </c>
      <c r="V449">
        <v>1182</v>
      </c>
      <c r="W449" s="4">
        <v>11.222222222222223</v>
      </c>
      <c r="X449" s="4">
        <v>16.022299229026061</v>
      </c>
      <c r="Y449" s="4">
        <v>13.308310314714642</v>
      </c>
      <c r="Z449" s="4">
        <v>30.330858543686045</v>
      </c>
      <c r="AA449" s="4">
        <v>83.061176953962104</v>
      </c>
      <c r="AB449" s="4">
        <v>15.919522841020649</v>
      </c>
      <c r="AC449" s="3">
        <v>8070.13</v>
      </c>
      <c r="AD449" t="str">
        <f>IF(I449="","",IF(I449&lt;=0,"No rainfall",IF(I449&lt;=0.49,"Trace (Intermittent) rainfall",IF(I449&lt;=0.99,"Light rainfall",IF(I449&lt;=3,"Moderate rainfall",IF(I449&lt;=6,"Heavy rainfall",IF(I449&lt;=12,"Intense rainfall",IF(I449&lt;=20,"Torrential rainfall",IF(I449&lt;=32,"Deluge rainfall","Extreme rainfall")))))))))</f>
        <v>Heavy rainfall</v>
      </c>
      <c r="AE449" t="str">
        <f>IF(AND(I449&gt;=0,I449&lt;=0.99),"Non-Rainy",IF(AND(I449&gt;=1,I449&lt;=32),"Rainy",IF(I449 &gt;32, "Storm", " ")))</f>
        <v>Rainy</v>
      </c>
      <c r="AF449" t="str">
        <f>IF(AB449 &lt; 29, "No discomfort",
    IF(AND(AB449 &gt;= 30, AB449 &lt;= 39), "Some discomfort",
        IF(AND(AB449 &gt;= 40, AB449 &lt;= 45), "Great discomfort",
            IF(AB449 &gt; 45, "Dangerous",
                IF(AB449 &gt; 54, "Heat Stroke Imminent", "")
            ))))</f>
        <v>No discomfort</v>
      </c>
    </row>
    <row r="450" spans="1:32" x14ac:dyDescent="0.3">
      <c r="A450">
        <v>1</v>
      </c>
      <c r="B450" s="1">
        <v>44744</v>
      </c>
      <c r="C450" s="1" t="str">
        <f t="shared" si="12"/>
        <v>Saturday</v>
      </c>
      <c r="D450" s="1" t="str">
        <f t="shared" si="13"/>
        <v>Jul</v>
      </c>
      <c r="E450">
        <v>19.100000000000001</v>
      </c>
      <c r="F450">
        <v>10.5</v>
      </c>
      <c r="G450" s="19">
        <v>14.222222222222221</v>
      </c>
      <c r="H450">
        <v>8.8000000000000007</v>
      </c>
      <c r="I450">
        <v>0.6</v>
      </c>
      <c r="J450">
        <v>1002.5</v>
      </c>
      <c r="K450">
        <v>5.6</v>
      </c>
      <c r="L450">
        <v>9</v>
      </c>
      <c r="M450">
        <v>290</v>
      </c>
      <c r="N450">
        <v>15</v>
      </c>
      <c r="O450">
        <v>16.782</v>
      </c>
      <c r="P450">
        <v>3.1</v>
      </c>
      <c r="Q450">
        <v>4.2</v>
      </c>
      <c r="R450">
        <v>3.2</v>
      </c>
      <c r="S450">
        <v>3.2</v>
      </c>
      <c r="T450">
        <v>-5.2</v>
      </c>
      <c r="U450">
        <v>9.6</v>
      </c>
      <c r="V450">
        <v>1971</v>
      </c>
      <c r="W450" s="4">
        <v>10.333333333333334</v>
      </c>
      <c r="X450" s="4">
        <v>16.196070788968697</v>
      </c>
      <c r="Y450" s="4">
        <v>12.544592653717066</v>
      </c>
      <c r="Z450" s="4">
        <v>30.653587511556012</v>
      </c>
      <c r="AA450" s="4">
        <v>77.454543247991424</v>
      </c>
      <c r="AB450" s="4">
        <v>15.655972052876304</v>
      </c>
      <c r="AC450" s="3">
        <v>8595.3799999999992</v>
      </c>
      <c r="AD450" t="str">
        <f>IF(I450="","",IF(I450&lt;=0,"No rainfall",IF(I450&lt;=0.49,"Trace (Intermittent) rainfall",IF(I450&lt;=0.99,"Light rainfall",IF(I450&lt;=3,"Moderate rainfall",IF(I450&lt;=6,"Heavy rainfall",IF(I450&lt;=12,"Intense rainfall",IF(I450&lt;=20,"Torrential rainfall",IF(I450&lt;=32,"Deluge rainfall","Extreme rainfall")))))))))</f>
        <v>Light rainfall</v>
      </c>
      <c r="AE450" t="str">
        <f>IF(AND(I450&gt;=0,I450&lt;=0.99),"Non-Rainy",IF(AND(I450&gt;=1,I450&lt;=32),"Rainy",IF(I450 &gt;32, "Storm", " ")))</f>
        <v>Non-Rainy</v>
      </c>
      <c r="AF450" t="str">
        <f>IF(AB450 &lt; 29, "No discomfort",
    IF(AND(AB450 &gt;= 30, AB450 &lt;= 39), "Some discomfort",
        IF(AND(AB450 &gt;= 40, AB450 &lt;= 45), "Great discomfort",
            IF(AB450 &gt; 45, "Dangerous",
                IF(AB450 &gt; 54, "Heat Stroke Imminent", "")
            ))))</f>
        <v>No discomfort</v>
      </c>
    </row>
    <row r="451" spans="1:32" x14ac:dyDescent="0.3">
      <c r="A451">
        <v>1</v>
      </c>
      <c r="B451" s="1">
        <v>44745</v>
      </c>
      <c r="C451" s="1" t="str">
        <f t="shared" si="12"/>
        <v>Sunday</v>
      </c>
      <c r="D451" s="1" t="str">
        <f t="shared" si="13"/>
        <v>Jul</v>
      </c>
      <c r="E451">
        <v>16.600000000000001</v>
      </c>
      <c r="F451">
        <v>10.5</v>
      </c>
      <c r="G451" s="19">
        <v>13.777777777777777</v>
      </c>
      <c r="H451">
        <v>9.6</v>
      </c>
      <c r="I451">
        <v>0</v>
      </c>
      <c r="J451">
        <v>1007.6</v>
      </c>
      <c r="K451">
        <v>5.7</v>
      </c>
      <c r="L451">
        <v>9</v>
      </c>
      <c r="M451">
        <v>270</v>
      </c>
      <c r="N451">
        <v>16</v>
      </c>
      <c r="O451">
        <v>16.288</v>
      </c>
      <c r="P451">
        <v>2.5</v>
      </c>
      <c r="Q451">
        <v>3.4</v>
      </c>
      <c r="R451">
        <v>5.7</v>
      </c>
      <c r="S451">
        <v>5.7</v>
      </c>
      <c r="T451">
        <v>-2.4</v>
      </c>
      <c r="U451">
        <v>3.9</v>
      </c>
      <c r="V451">
        <v>1446</v>
      </c>
      <c r="W451" s="4">
        <v>9.4444444444444446</v>
      </c>
      <c r="X451" s="4">
        <v>15.736313250362732</v>
      </c>
      <c r="Y451" s="4">
        <v>11.819676303271381</v>
      </c>
      <c r="Z451" s="4">
        <v>29.799536230755635</v>
      </c>
      <c r="AA451" s="4">
        <v>75.110835144305028</v>
      </c>
      <c r="AB451" s="4">
        <v>14.803784314754143</v>
      </c>
      <c r="AC451" s="3">
        <v>7599.37</v>
      </c>
      <c r="AD451" t="str">
        <f>IF(I451="","",IF(I451&lt;=0,"No rainfall",IF(I451&lt;=0.49,"Trace (Intermittent) rainfall",IF(I451&lt;=0.99,"Light rainfall",IF(I451&lt;=3,"Moderate rainfall",IF(I451&lt;=6,"Heavy rainfall",IF(I451&lt;=12,"Intense rainfall",IF(I451&lt;=20,"Torrential rainfall",IF(I451&lt;=32,"Deluge rainfall","Extreme rainfall")))))))))</f>
        <v>No rainfall</v>
      </c>
      <c r="AE451" t="str">
        <f>IF(AND(I451&gt;=0,I451&lt;=0.99),"Non-Rainy",IF(AND(I451&gt;=1,I451&lt;=32),"Rainy",IF(I451 &gt;32, "Storm", " ")))</f>
        <v>Non-Rainy</v>
      </c>
      <c r="AF451" t="str">
        <f>IF(AB451 &lt; 29, "No discomfort",
    IF(AND(AB451 &gt;= 30, AB451 &lt;= 39), "Some discomfort",
        IF(AND(AB451 &gt;= 40, AB451 &lt;= 45), "Great discomfort",
            IF(AB451 &gt; 45, "Dangerous",
                IF(AB451 &gt; 54, "Heat Stroke Imminent", "")
            ))))</f>
        <v>No discomfort</v>
      </c>
    </row>
    <row r="452" spans="1:32" x14ac:dyDescent="0.3">
      <c r="A452">
        <v>1</v>
      </c>
      <c r="B452" s="1">
        <v>44746</v>
      </c>
      <c r="C452" s="1" t="str">
        <f t="shared" si="12"/>
        <v>Monday</v>
      </c>
      <c r="D452" s="1" t="str">
        <f t="shared" si="13"/>
        <v>Jul</v>
      </c>
      <c r="E452">
        <v>17.2</v>
      </c>
      <c r="F452">
        <v>10.5</v>
      </c>
      <c r="G452" s="19">
        <v>13.777777777777777</v>
      </c>
      <c r="H452">
        <v>9.3000000000000007</v>
      </c>
      <c r="I452">
        <v>0.8</v>
      </c>
      <c r="J452">
        <v>1009.9</v>
      </c>
      <c r="K452">
        <v>5.6</v>
      </c>
      <c r="L452">
        <v>9</v>
      </c>
      <c r="M452">
        <v>290</v>
      </c>
      <c r="N452">
        <v>17</v>
      </c>
      <c r="O452">
        <v>16.056999999999999</v>
      </c>
      <c r="P452">
        <v>2.7</v>
      </c>
      <c r="Q452">
        <v>3.6</v>
      </c>
      <c r="R452">
        <v>7.4</v>
      </c>
      <c r="S452">
        <v>7.4</v>
      </c>
      <c r="T452">
        <v>-0.4</v>
      </c>
      <c r="U452">
        <v>4</v>
      </c>
      <c r="V452">
        <v>1579</v>
      </c>
      <c r="W452" s="4">
        <v>8.7222222222222232</v>
      </c>
      <c r="X452" s="4">
        <v>15.736313250362732</v>
      </c>
      <c r="Y452" s="4">
        <v>11.258080182327955</v>
      </c>
      <c r="Z452" s="4">
        <v>29.799536230755635</v>
      </c>
      <c r="AA452" s="4">
        <v>71.54204420828016</v>
      </c>
      <c r="AB452" s="4">
        <v>14.488324913898708</v>
      </c>
      <c r="AC452" s="3">
        <v>3574.52</v>
      </c>
      <c r="AD452" t="str">
        <f>IF(I452="","",IF(I452&lt;=0,"No rainfall",IF(I452&lt;=0.49,"Trace (Intermittent) rainfall",IF(I452&lt;=0.99,"Light rainfall",IF(I452&lt;=3,"Moderate rainfall",IF(I452&lt;=6,"Heavy rainfall",IF(I452&lt;=12,"Intense rainfall",IF(I452&lt;=20,"Torrential rainfall",IF(I452&lt;=32,"Deluge rainfall","Extreme rainfall")))))))))</f>
        <v>Light rainfall</v>
      </c>
      <c r="AE452" t="str">
        <f>IF(AND(I452&gt;=0,I452&lt;=0.99),"Non-Rainy",IF(AND(I452&gt;=1,I452&lt;=32),"Rainy",IF(I452 &gt;32, "Storm", " ")))</f>
        <v>Non-Rainy</v>
      </c>
      <c r="AF452" t="str">
        <f>IF(AB452 &lt; 29, "No discomfort",
    IF(AND(AB452 &gt;= 30, AB452 &lt;= 39), "Some discomfort",
        IF(AND(AB452 &gt;= 40, AB452 &lt;= 45), "Great discomfort",
            IF(AB452 &gt; 45, "Dangerous",
                IF(AB452 &gt; 54, "Heat Stroke Imminent", "")
            ))))</f>
        <v>No discomfort</v>
      </c>
    </row>
    <row r="453" spans="1:32" x14ac:dyDescent="0.3">
      <c r="A453">
        <v>1</v>
      </c>
      <c r="B453" s="1">
        <v>44747</v>
      </c>
      <c r="C453" s="1" t="str">
        <f t="shared" si="12"/>
        <v>Tuesday</v>
      </c>
      <c r="D453" s="1" t="str">
        <f t="shared" si="13"/>
        <v>Jul</v>
      </c>
      <c r="E453">
        <v>17.600000000000001</v>
      </c>
      <c r="F453">
        <v>12.3</v>
      </c>
      <c r="G453" s="19">
        <v>15.444444444444445</v>
      </c>
      <c r="H453">
        <v>11.8</v>
      </c>
      <c r="I453">
        <v>0.1</v>
      </c>
      <c r="J453">
        <v>1014.9</v>
      </c>
      <c r="K453">
        <v>5.7</v>
      </c>
      <c r="L453">
        <v>9</v>
      </c>
      <c r="M453">
        <v>290</v>
      </c>
      <c r="N453">
        <v>18</v>
      </c>
      <c r="O453">
        <v>16.420000000000002</v>
      </c>
      <c r="P453">
        <v>1.7</v>
      </c>
      <c r="Q453">
        <v>2.2999999999999998</v>
      </c>
      <c r="R453">
        <v>8.9</v>
      </c>
      <c r="S453">
        <v>8.9</v>
      </c>
      <c r="T453">
        <v>1.3</v>
      </c>
      <c r="U453">
        <v>0.1</v>
      </c>
      <c r="V453">
        <v>843</v>
      </c>
      <c r="W453" s="4">
        <v>12.611111111111112</v>
      </c>
      <c r="X453" s="4">
        <v>17.521713678506686</v>
      </c>
      <c r="Y453" s="4">
        <v>14.583496584598366</v>
      </c>
      <c r="Z453" s="4">
        <v>33.112806529365876</v>
      </c>
      <c r="AA453" s="4">
        <v>83.230994708511105</v>
      </c>
      <c r="AB453" s="4">
        <v>18.028195693698471</v>
      </c>
      <c r="AC453" s="3">
        <v>5303.4</v>
      </c>
      <c r="AD453" t="str">
        <f>IF(I453="","",IF(I453&lt;=0,"No rainfall",IF(I453&lt;=0.49,"Trace (Intermittent) rainfall",IF(I453&lt;=0.99,"Light rainfall",IF(I453&lt;=3,"Moderate rainfall",IF(I453&lt;=6,"Heavy rainfall",IF(I453&lt;=12,"Intense rainfall",IF(I453&lt;=20,"Torrential rainfall",IF(I453&lt;=32,"Deluge rainfall","Extreme rainfall")))))))))</f>
        <v>Trace (Intermittent) rainfall</v>
      </c>
      <c r="AE453" t="str">
        <f>IF(AND(I453&gt;=0,I453&lt;=0.99),"Non-Rainy",IF(AND(I453&gt;=1,I453&lt;=32),"Rainy",IF(I453 &gt;32, "Storm", " ")))</f>
        <v>Non-Rainy</v>
      </c>
      <c r="AF453" t="str">
        <f>IF(AB453 &lt; 29, "No discomfort",
    IF(AND(AB453 &gt;= 30, AB453 &lt;= 39), "Some discomfort",
        IF(AND(AB453 &gt;= 40, AB453 &lt;= 45), "Great discomfort",
            IF(AB453 &gt; 45, "Dangerous",
                IF(AB453 &gt; 54, "Heat Stroke Imminent", "")
            ))))</f>
        <v>No discomfort</v>
      </c>
    </row>
    <row r="454" spans="1:32" x14ac:dyDescent="0.3">
      <c r="A454">
        <v>1</v>
      </c>
      <c r="B454" s="1">
        <v>44748</v>
      </c>
      <c r="C454" s="1" t="str">
        <f t="shared" si="12"/>
        <v>Wednesday</v>
      </c>
      <c r="D454" s="1" t="str">
        <f t="shared" si="13"/>
        <v>Jul</v>
      </c>
      <c r="E454">
        <v>18.899999999999999</v>
      </c>
      <c r="F454">
        <v>13.5</v>
      </c>
      <c r="G454" s="19">
        <v>16.833333333333332</v>
      </c>
      <c r="H454">
        <v>12.9</v>
      </c>
      <c r="I454">
        <v>0.4</v>
      </c>
      <c r="J454">
        <v>1017</v>
      </c>
      <c r="K454">
        <v>6.2</v>
      </c>
      <c r="L454">
        <v>12</v>
      </c>
      <c r="M454">
        <v>270</v>
      </c>
      <c r="N454">
        <v>23</v>
      </c>
      <c r="O454">
        <v>16.896999999999998</v>
      </c>
      <c r="P454">
        <v>2</v>
      </c>
      <c r="Q454">
        <v>2.7</v>
      </c>
      <c r="R454">
        <v>10.4</v>
      </c>
      <c r="S454">
        <v>10.4</v>
      </c>
      <c r="T454">
        <v>2.9</v>
      </c>
      <c r="U454">
        <v>2.2999999999999998</v>
      </c>
      <c r="V454">
        <v>1052</v>
      </c>
      <c r="W454" s="4">
        <v>13.277777777777779</v>
      </c>
      <c r="X454" s="4">
        <v>19.14274978668826</v>
      </c>
      <c r="Y454" s="4">
        <v>15.232810432562296</v>
      </c>
      <c r="Z454" s="4">
        <v>36.113672359526532</v>
      </c>
      <c r="AA454" s="4">
        <v>79.574829124889305</v>
      </c>
      <c r="AB454" s="4">
        <v>19.784269527751125</v>
      </c>
      <c r="AC454" s="3">
        <v>6129.65</v>
      </c>
      <c r="AD454" t="str">
        <f>IF(I454="","",IF(I454&lt;=0,"No rainfall",IF(I454&lt;=0.49,"Trace (Intermittent) rainfall",IF(I454&lt;=0.99,"Light rainfall",IF(I454&lt;=3,"Moderate rainfall",IF(I454&lt;=6,"Heavy rainfall",IF(I454&lt;=12,"Intense rainfall",IF(I454&lt;=20,"Torrential rainfall",IF(I454&lt;=32,"Deluge rainfall","Extreme rainfall")))))))))</f>
        <v>Trace (Intermittent) rainfall</v>
      </c>
      <c r="AE454" t="str">
        <f>IF(AND(I454&gt;=0,I454&lt;=0.99),"Non-Rainy",IF(AND(I454&gt;=1,I454&lt;=32),"Rainy",IF(I454 &gt;32, "Storm", " ")))</f>
        <v>Non-Rainy</v>
      </c>
      <c r="AF454" t="str">
        <f>IF(AB454 &lt; 29, "No discomfort",
    IF(AND(AB454 &gt;= 30, AB454 &lt;= 39), "Some discomfort",
        IF(AND(AB454 &gt;= 40, AB454 &lt;= 45), "Great discomfort",
            IF(AB454 &gt; 45, "Dangerous",
                IF(AB454 &gt; 54, "Heat Stroke Imminent", "")
            ))))</f>
        <v>No discomfort</v>
      </c>
    </row>
    <row r="455" spans="1:32" x14ac:dyDescent="0.3">
      <c r="A455">
        <v>1</v>
      </c>
      <c r="B455" s="1">
        <v>44749</v>
      </c>
      <c r="C455" s="1" t="str">
        <f t="shared" si="12"/>
        <v>Thursday</v>
      </c>
      <c r="D455" s="1" t="str">
        <f t="shared" si="13"/>
        <v>Jul</v>
      </c>
      <c r="E455">
        <v>23.5</v>
      </c>
      <c r="F455">
        <v>13.3</v>
      </c>
      <c r="G455" s="19">
        <v>17.833333333333329</v>
      </c>
      <c r="H455">
        <v>13.2</v>
      </c>
      <c r="I455">
        <v>0.2</v>
      </c>
      <c r="J455">
        <v>1020.4</v>
      </c>
      <c r="K455">
        <v>5.7</v>
      </c>
      <c r="L455">
        <v>9</v>
      </c>
      <c r="M455">
        <v>290</v>
      </c>
      <c r="N455">
        <v>19</v>
      </c>
      <c r="O455">
        <v>18.605</v>
      </c>
      <c r="P455">
        <v>3.8</v>
      </c>
      <c r="Q455">
        <v>5.2</v>
      </c>
      <c r="R455">
        <v>13.7</v>
      </c>
      <c r="S455">
        <v>13.7</v>
      </c>
      <c r="T455">
        <v>6.5</v>
      </c>
      <c r="U455">
        <v>8</v>
      </c>
      <c r="V455">
        <v>2319</v>
      </c>
      <c r="W455" s="4">
        <v>13.166666666666668</v>
      </c>
      <c r="X455" s="4">
        <v>20.389831656239931</v>
      </c>
      <c r="Y455" s="4">
        <v>15.122860911288486</v>
      </c>
      <c r="Z455" s="4">
        <v>38.417806654661682</v>
      </c>
      <c r="AA455" s="4">
        <v>74.168640360796772</v>
      </c>
      <c r="AB455" s="4">
        <v>20.722061834901506</v>
      </c>
      <c r="AC455" s="3">
        <v>5424.2</v>
      </c>
      <c r="AD455" t="str">
        <f>IF(I455="","",IF(I455&lt;=0,"No rainfall",IF(I455&lt;=0.49,"Trace (Intermittent) rainfall",IF(I455&lt;=0.99,"Light rainfall",IF(I455&lt;=3,"Moderate rainfall",IF(I455&lt;=6,"Heavy rainfall",IF(I455&lt;=12,"Intense rainfall",IF(I455&lt;=20,"Torrential rainfall",IF(I455&lt;=32,"Deluge rainfall","Extreme rainfall")))))))))</f>
        <v>Trace (Intermittent) rainfall</v>
      </c>
      <c r="AE455" t="str">
        <f>IF(AND(I455&gt;=0,I455&lt;=0.99),"Non-Rainy",IF(AND(I455&gt;=1,I455&lt;=32),"Rainy",IF(I455 &gt;32, "Storm", " ")))</f>
        <v>Non-Rainy</v>
      </c>
      <c r="AF455" t="str">
        <f>IF(AB455 &lt; 29, "No discomfort",
    IF(AND(AB455 &gt;= 30, AB455 &lt;= 39), "Some discomfort",
        IF(AND(AB455 &gt;= 40, AB455 &lt;= 45), "Great discomfort",
            IF(AB455 &gt; 45, "Dangerous",
                IF(AB455 &gt; 54, "Heat Stroke Imminent", "")
            ))))</f>
        <v>No discomfort</v>
      </c>
    </row>
    <row r="456" spans="1:32" x14ac:dyDescent="0.3">
      <c r="A456">
        <v>1</v>
      </c>
      <c r="B456" s="1">
        <v>44750</v>
      </c>
      <c r="C456" s="1" t="str">
        <f t="shared" si="12"/>
        <v>Friday</v>
      </c>
      <c r="D456" s="1" t="str">
        <f t="shared" si="13"/>
        <v>Jul</v>
      </c>
      <c r="E456">
        <v>21</v>
      </c>
      <c r="F456">
        <v>12.6</v>
      </c>
      <c r="G456" s="19">
        <v>16.166666666666668</v>
      </c>
      <c r="H456">
        <v>9.4</v>
      </c>
      <c r="I456">
        <v>0.1</v>
      </c>
      <c r="J456">
        <v>1022.4</v>
      </c>
      <c r="K456">
        <v>3.9</v>
      </c>
      <c r="L456">
        <v>7</v>
      </c>
      <c r="M456">
        <v>290</v>
      </c>
      <c r="N456">
        <v>15</v>
      </c>
      <c r="O456">
        <v>18.757000000000001</v>
      </c>
      <c r="P456">
        <v>2.7</v>
      </c>
      <c r="Q456">
        <v>3.5</v>
      </c>
      <c r="R456">
        <v>15.9</v>
      </c>
      <c r="S456">
        <v>15.9</v>
      </c>
      <c r="T456">
        <v>9.1</v>
      </c>
      <c r="U456">
        <v>4.3</v>
      </c>
      <c r="V456">
        <v>1559</v>
      </c>
      <c r="W456" s="4">
        <v>12.388888888888888</v>
      </c>
      <c r="X456" s="4">
        <v>18.348961132940978</v>
      </c>
      <c r="Y456" s="4">
        <v>14.372526764464428</v>
      </c>
      <c r="Z456" s="4">
        <v>34.6450528691093</v>
      </c>
      <c r="AA456" s="4">
        <v>78.328831045710515</v>
      </c>
      <c r="AB456" s="4">
        <v>18.631212493722209</v>
      </c>
      <c r="AC456" s="3">
        <v>7217.69</v>
      </c>
      <c r="AD456" t="str">
        <f>IF(I456="","",IF(I456&lt;=0,"No rainfall",IF(I456&lt;=0.49,"Trace (Intermittent) rainfall",IF(I456&lt;=0.99,"Light rainfall",IF(I456&lt;=3,"Moderate rainfall",IF(I456&lt;=6,"Heavy rainfall",IF(I456&lt;=12,"Intense rainfall",IF(I456&lt;=20,"Torrential rainfall",IF(I456&lt;=32,"Deluge rainfall","Extreme rainfall")))))))))</f>
        <v>Trace (Intermittent) rainfall</v>
      </c>
      <c r="AE456" t="str">
        <f>IF(AND(I456&gt;=0,I456&lt;=0.99),"Non-Rainy",IF(AND(I456&gt;=1,I456&lt;=32),"Rainy",IF(I456 &gt;32, "Storm", " ")))</f>
        <v>Non-Rainy</v>
      </c>
      <c r="AF456" t="str">
        <f>IF(AB456 &lt; 29, "No discomfort",
    IF(AND(AB456 &gt;= 30, AB456 &lt;= 39), "Some discomfort",
        IF(AND(AB456 &gt;= 40, AB456 &lt;= 45), "Great discomfort",
            IF(AB456 &gt; 45, "Dangerous",
                IF(AB456 &gt; 54, "Heat Stroke Imminent", "")
            ))))</f>
        <v>No discomfort</v>
      </c>
    </row>
    <row r="457" spans="1:32" x14ac:dyDescent="0.3">
      <c r="A457">
        <v>1</v>
      </c>
      <c r="B457" s="1">
        <v>44751</v>
      </c>
      <c r="C457" s="1" t="str">
        <f t="shared" si="12"/>
        <v>Saturday</v>
      </c>
      <c r="D457" s="1" t="str">
        <f t="shared" si="13"/>
        <v>Jul</v>
      </c>
      <c r="E457">
        <v>19.7</v>
      </c>
      <c r="F457">
        <v>14.3</v>
      </c>
      <c r="G457" s="19">
        <v>17.722222222222221</v>
      </c>
      <c r="H457">
        <v>12.2</v>
      </c>
      <c r="I457">
        <v>0</v>
      </c>
      <c r="J457">
        <v>1020.9</v>
      </c>
      <c r="K457">
        <v>3.4</v>
      </c>
      <c r="L457">
        <v>6</v>
      </c>
      <c r="M457">
        <v>260</v>
      </c>
      <c r="N457">
        <v>10</v>
      </c>
      <c r="O457">
        <v>18.628</v>
      </c>
      <c r="P457">
        <v>2.2000000000000002</v>
      </c>
      <c r="Q457">
        <v>2.8</v>
      </c>
      <c r="R457">
        <v>17.8</v>
      </c>
      <c r="S457">
        <v>17.8</v>
      </c>
      <c r="T457">
        <v>11.3</v>
      </c>
      <c r="U457">
        <v>1.4</v>
      </c>
      <c r="V457">
        <v>1137</v>
      </c>
      <c r="W457" s="4">
        <v>14.000000000000002</v>
      </c>
      <c r="X457" s="4">
        <v>20.247842732150851</v>
      </c>
      <c r="Y457" s="4">
        <v>15.964740005223339</v>
      </c>
      <c r="Z457" s="4">
        <v>38.155653613471678</v>
      </c>
      <c r="AA457" s="4">
        <v>78.846621916286807</v>
      </c>
      <c r="AB457" s="4">
        <v>21.087596490696825</v>
      </c>
      <c r="AC457" s="3">
        <v>9246.9</v>
      </c>
      <c r="AD457" t="str">
        <f>IF(I457="","",IF(I457&lt;=0,"No rainfall",IF(I457&lt;=0.49,"Trace (Intermittent) rainfall",IF(I457&lt;=0.99,"Light rainfall",IF(I457&lt;=3,"Moderate rainfall",IF(I457&lt;=6,"Heavy rainfall",IF(I457&lt;=12,"Intense rainfall",IF(I457&lt;=20,"Torrential rainfall",IF(I457&lt;=32,"Deluge rainfall","Extreme rainfall")))))))))</f>
        <v>No rainfall</v>
      </c>
      <c r="AE457" t="str">
        <f>IF(AND(I457&gt;=0,I457&lt;=0.99),"Non-Rainy",IF(AND(I457&gt;=1,I457&lt;=32),"Rainy",IF(I457 &gt;32, "Storm", " ")))</f>
        <v>Non-Rainy</v>
      </c>
      <c r="AF457" t="str">
        <f>IF(AB457 &lt; 29, "No discomfort",
    IF(AND(AB457 &gt;= 30, AB457 &lt;= 39), "Some discomfort",
        IF(AND(AB457 &gt;= 40, AB457 &lt;= 45), "Great discomfort",
            IF(AB457 &gt; 45, "Dangerous",
                IF(AB457 &gt; 54, "Heat Stroke Imminent", "")
            ))))</f>
        <v>No discomfort</v>
      </c>
    </row>
    <row r="458" spans="1:32" x14ac:dyDescent="0.3">
      <c r="A458">
        <v>1</v>
      </c>
      <c r="B458" s="1">
        <v>44752</v>
      </c>
      <c r="C458" s="1" t="str">
        <f t="shared" si="12"/>
        <v>Sunday</v>
      </c>
      <c r="D458" s="1" t="str">
        <f t="shared" si="13"/>
        <v>Jul</v>
      </c>
      <c r="E458">
        <v>25.3</v>
      </c>
      <c r="F458">
        <v>14.2</v>
      </c>
      <c r="G458" s="19">
        <v>17.055555555555557</v>
      </c>
      <c r="H458">
        <v>12.6</v>
      </c>
      <c r="I458">
        <v>0</v>
      </c>
      <c r="J458">
        <v>1015.3</v>
      </c>
      <c r="K458">
        <v>3</v>
      </c>
      <c r="L458">
        <v>8</v>
      </c>
      <c r="M458">
        <v>110</v>
      </c>
      <c r="N458">
        <v>12</v>
      </c>
      <c r="O458">
        <v>20.420000000000002</v>
      </c>
      <c r="P458">
        <v>3.9</v>
      </c>
      <c r="Q458">
        <v>5.0999999999999996</v>
      </c>
      <c r="R458">
        <v>21.1</v>
      </c>
      <c r="S458">
        <v>21.1</v>
      </c>
      <c r="T458">
        <v>15.2</v>
      </c>
      <c r="U458">
        <v>13.2</v>
      </c>
      <c r="V458">
        <v>2250</v>
      </c>
      <c r="W458" s="4">
        <v>13</v>
      </c>
      <c r="X458" s="4">
        <v>19.413948717492147</v>
      </c>
      <c r="Y458" s="4">
        <v>14.959242747180712</v>
      </c>
      <c r="Z458" s="4">
        <v>36.615066902362685</v>
      </c>
      <c r="AA458" s="4">
        <v>77.054096334880583</v>
      </c>
      <c r="AB458" s="4">
        <v>19.85173525242865</v>
      </c>
      <c r="AC458" s="3">
        <v>6451.58</v>
      </c>
      <c r="AD458" t="str">
        <f>IF(I458="","",IF(I458&lt;=0,"No rainfall",IF(I458&lt;=0.49,"Trace (Intermittent) rainfall",IF(I458&lt;=0.99,"Light rainfall",IF(I458&lt;=3,"Moderate rainfall",IF(I458&lt;=6,"Heavy rainfall",IF(I458&lt;=12,"Intense rainfall",IF(I458&lt;=20,"Torrential rainfall",IF(I458&lt;=32,"Deluge rainfall","Extreme rainfall")))))))))</f>
        <v>No rainfall</v>
      </c>
      <c r="AE458" t="str">
        <f>IF(AND(I458&gt;=0,I458&lt;=0.99),"Non-Rainy",IF(AND(I458&gt;=1,I458&lt;=32),"Rainy",IF(I458 &gt;32, "Storm", " ")))</f>
        <v>Non-Rainy</v>
      </c>
      <c r="AF458" t="str">
        <f>IF(AB458 &lt; 29, "No discomfort",
    IF(AND(AB458 &gt;= 30, AB458 &lt;= 39), "Some discomfort",
        IF(AND(AB458 &gt;= 40, AB458 &lt;= 45), "Great discomfort",
            IF(AB458 &gt; 45, "Dangerous",
                IF(AB458 &gt; 54, "Heat Stroke Imminent", "")
            ))))</f>
        <v>No discomfort</v>
      </c>
    </row>
    <row r="459" spans="1:32" x14ac:dyDescent="0.3">
      <c r="A459">
        <v>1</v>
      </c>
      <c r="B459" s="1">
        <v>44753</v>
      </c>
      <c r="C459" s="1" t="str">
        <f t="shared" si="12"/>
        <v>Monday</v>
      </c>
      <c r="D459" s="1" t="str">
        <f t="shared" si="13"/>
        <v>Jul</v>
      </c>
      <c r="E459">
        <v>24.6</v>
      </c>
      <c r="F459">
        <v>11.2</v>
      </c>
      <c r="G459" s="19">
        <v>18.666666666666664</v>
      </c>
      <c r="H459">
        <v>7.3</v>
      </c>
      <c r="I459">
        <v>0</v>
      </c>
      <c r="J459">
        <v>1008.4</v>
      </c>
      <c r="K459">
        <v>5.6</v>
      </c>
      <c r="L459">
        <v>14</v>
      </c>
      <c r="M459">
        <v>200</v>
      </c>
      <c r="N459">
        <v>20</v>
      </c>
      <c r="O459">
        <v>19.617999999999999</v>
      </c>
      <c r="P459">
        <v>3.4</v>
      </c>
      <c r="Q459">
        <v>4.5</v>
      </c>
      <c r="R459">
        <v>23.8</v>
      </c>
      <c r="S459">
        <v>23.8</v>
      </c>
      <c r="T459">
        <v>18.399999999999999</v>
      </c>
      <c r="U459">
        <v>5</v>
      </c>
      <c r="V459">
        <v>1799</v>
      </c>
      <c r="W459" s="4">
        <v>11.444444444444445</v>
      </c>
      <c r="X459" s="4">
        <v>21.482825280732317</v>
      </c>
      <c r="Y459" s="4">
        <v>13.50550697859453</v>
      </c>
      <c r="Z459" s="4">
        <v>40.434218951984882</v>
      </c>
      <c r="AA459" s="4">
        <v>62.866530831526404</v>
      </c>
      <c r="AB459" s="4">
        <v>20.641825273742793</v>
      </c>
      <c r="AC459" s="3">
        <v>3930.95</v>
      </c>
      <c r="AD459" t="str">
        <f>IF(I459="","",IF(I459&lt;=0,"No rainfall",IF(I459&lt;=0.49,"Trace (Intermittent) rainfall",IF(I459&lt;=0.99,"Light rainfall",IF(I459&lt;=3,"Moderate rainfall",IF(I459&lt;=6,"Heavy rainfall",IF(I459&lt;=12,"Intense rainfall",IF(I459&lt;=20,"Torrential rainfall",IF(I459&lt;=32,"Deluge rainfall","Extreme rainfall")))))))))</f>
        <v>No rainfall</v>
      </c>
      <c r="AE459" t="str">
        <f>IF(AND(I459&gt;=0,I459&lt;=0.99),"Non-Rainy",IF(AND(I459&gt;=1,I459&lt;=32),"Rainy",IF(I459 &gt;32, "Storm", " ")))</f>
        <v>Non-Rainy</v>
      </c>
      <c r="AF459" t="str">
        <f>IF(AB459 &lt; 29, "No discomfort",
    IF(AND(AB459 &gt;= 30, AB459 &lt;= 39), "Some discomfort",
        IF(AND(AB459 &gt;= 40, AB459 &lt;= 45), "Great discomfort",
            IF(AB459 &gt; 45, "Dangerous",
                IF(AB459 &gt; 54, "Heat Stroke Imminent", "")
            ))))</f>
        <v>No discomfort</v>
      </c>
    </row>
    <row r="460" spans="1:32" x14ac:dyDescent="0.3">
      <c r="A460">
        <v>1</v>
      </c>
      <c r="B460" s="1">
        <v>44754</v>
      </c>
      <c r="C460" s="1" t="str">
        <f t="shared" si="12"/>
        <v>Tuesday</v>
      </c>
      <c r="D460" s="1" t="str">
        <f t="shared" si="13"/>
        <v>Jul</v>
      </c>
      <c r="E460">
        <v>20</v>
      </c>
      <c r="F460">
        <v>10</v>
      </c>
      <c r="G460" s="19">
        <v>19</v>
      </c>
      <c r="H460">
        <v>15.1</v>
      </c>
      <c r="I460">
        <v>0.6</v>
      </c>
      <c r="J460">
        <v>1009.4</v>
      </c>
      <c r="K460">
        <v>4.9000000000000004</v>
      </c>
      <c r="L460">
        <v>9</v>
      </c>
      <c r="M460">
        <v>300</v>
      </c>
      <c r="N460">
        <v>14</v>
      </c>
      <c r="O460">
        <v>18.725000000000001</v>
      </c>
      <c r="P460">
        <v>1.7</v>
      </c>
      <c r="Q460">
        <v>2.2999999999999998</v>
      </c>
      <c r="R460">
        <v>24.6</v>
      </c>
      <c r="S460">
        <v>24.6</v>
      </c>
      <c r="T460">
        <v>19.399999999999999</v>
      </c>
      <c r="U460">
        <v>1.9</v>
      </c>
      <c r="V460">
        <v>842</v>
      </c>
      <c r="W460" s="4">
        <v>14.222222222222221</v>
      </c>
      <c r="X460" s="4">
        <v>21.934173372637694</v>
      </c>
      <c r="Y460" s="4">
        <v>16.196070788968697</v>
      </c>
      <c r="Z460" s="4">
        <v>41.266094641883861</v>
      </c>
      <c r="AA460" s="4">
        <v>73.83944000904485</v>
      </c>
      <c r="AB460" s="4">
        <v>22.496475922477995</v>
      </c>
      <c r="AC460" s="3">
        <v>4070.47</v>
      </c>
      <c r="AD460" t="str">
        <f>IF(I460="","",IF(I460&lt;=0,"No rainfall",IF(I460&lt;=0.49,"Trace (Intermittent) rainfall",IF(I460&lt;=0.99,"Light rainfall",IF(I460&lt;=3,"Moderate rainfall",IF(I460&lt;=6,"Heavy rainfall",IF(I460&lt;=12,"Intense rainfall",IF(I460&lt;=20,"Torrential rainfall",IF(I460&lt;=32,"Deluge rainfall","Extreme rainfall")))))))))</f>
        <v>Light rainfall</v>
      </c>
      <c r="AE460" t="str">
        <f>IF(AND(I460&gt;=0,I460&lt;=0.99),"Non-Rainy",IF(AND(I460&gt;=1,I460&lt;=32),"Rainy",IF(I460 &gt;32, "Storm", " ")))</f>
        <v>Non-Rainy</v>
      </c>
      <c r="AF460" t="str">
        <f>IF(AB460 &lt; 29, "No discomfort",
    IF(AND(AB460 &gt;= 30, AB460 &lt;= 39), "Some discomfort",
        IF(AND(AB460 &gt;= 40, AB460 &lt;= 45), "Great discomfort",
            IF(AB460 &gt; 45, "Dangerous",
                IF(AB460 &gt; 54, "Heat Stroke Imminent", "")
            ))))</f>
        <v>No discomfort</v>
      </c>
    </row>
    <row r="461" spans="1:32" x14ac:dyDescent="0.3">
      <c r="A461">
        <v>1</v>
      </c>
      <c r="B461" s="1">
        <v>44755</v>
      </c>
      <c r="C461" s="1" t="str">
        <f t="shared" ref="C461:C524" si="14">TEXT(B461, "dddd")</f>
        <v>Wednesday</v>
      </c>
      <c r="D461" s="1" t="str">
        <f t="shared" ref="D461:D524" si="15">TEXT(B461, "mmm")</f>
        <v>Jul</v>
      </c>
      <c r="E461">
        <v>19.600000000000001</v>
      </c>
      <c r="F461">
        <v>7.1</v>
      </c>
      <c r="G461" s="19">
        <v>15.388888888888889</v>
      </c>
      <c r="H461">
        <v>3.4</v>
      </c>
      <c r="I461">
        <v>0</v>
      </c>
      <c r="J461">
        <v>1012.9</v>
      </c>
      <c r="K461">
        <v>3.9</v>
      </c>
      <c r="L461">
        <v>8</v>
      </c>
      <c r="M461">
        <v>260</v>
      </c>
      <c r="N461">
        <v>16</v>
      </c>
      <c r="O461">
        <v>17.937999999999999</v>
      </c>
      <c r="P461">
        <v>3</v>
      </c>
      <c r="Q461">
        <v>4</v>
      </c>
      <c r="R461">
        <v>26.9</v>
      </c>
      <c r="S461">
        <v>26.9</v>
      </c>
      <c r="T461">
        <v>22.1</v>
      </c>
      <c r="U461">
        <v>11.9</v>
      </c>
      <c r="V461">
        <v>1922</v>
      </c>
      <c r="W461" s="4">
        <v>8.7777777777777768</v>
      </c>
      <c r="X461" s="4">
        <v>17.459455556508189</v>
      </c>
      <c r="Y461" s="4">
        <v>11.300430425267379</v>
      </c>
      <c r="Z461" s="4">
        <v>32.997417685213968</v>
      </c>
      <c r="AA461" s="4">
        <v>64.723841981745124</v>
      </c>
      <c r="AB461" s="4">
        <v>16.123211996010895</v>
      </c>
      <c r="AC461" s="3">
        <v>5463.72</v>
      </c>
      <c r="AD461" t="str">
        <f>IF(I461="","",IF(I461&lt;=0,"No rainfall",IF(I461&lt;=0.49,"Trace (Intermittent) rainfall",IF(I461&lt;=0.99,"Light rainfall",IF(I461&lt;=3,"Moderate rainfall",IF(I461&lt;=6,"Heavy rainfall",IF(I461&lt;=12,"Intense rainfall",IF(I461&lt;=20,"Torrential rainfall",IF(I461&lt;=32,"Deluge rainfall","Extreme rainfall")))))))))</f>
        <v>No rainfall</v>
      </c>
      <c r="AE461" t="str">
        <f>IF(AND(I461&gt;=0,I461&lt;=0.99),"Non-Rainy",IF(AND(I461&gt;=1,I461&lt;=32),"Rainy",IF(I461 &gt;32, "Storm", " ")))</f>
        <v>Non-Rainy</v>
      </c>
      <c r="AF461" t="str">
        <f>IF(AB461 &lt; 29, "No discomfort",
    IF(AND(AB461 &gt;= 30, AB461 &lt;= 39), "Some discomfort",
        IF(AND(AB461 &gt;= 40, AB461 &lt;= 45), "Great discomfort",
            IF(AB461 &gt; 45, "Dangerous",
                IF(AB461 &gt; 54, "Heat Stroke Imminent", "")
            ))))</f>
        <v>No discomfort</v>
      </c>
    </row>
    <row r="462" spans="1:32" x14ac:dyDescent="0.3">
      <c r="A462">
        <v>1</v>
      </c>
      <c r="B462" s="1">
        <v>44756</v>
      </c>
      <c r="C462" s="1" t="str">
        <f t="shared" si="14"/>
        <v>Thursday</v>
      </c>
      <c r="D462" s="1" t="str">
        <f t="shared" si="15"/>
        <v>Jul</v>
      </c>
      <c r="E462">
        <v>19.8</v>
      </c>
      <c r="F462">
        <v>11.1</v>
      </c>
      <c r="G462" s="19">
        <v>15.5</v>
      </c>
      <c r="H462">
        <v>8.4</v>
      </c>
      <c r="I462">
        <v>0</v>
      </c>
      <c r="J462">
        <v>1013.9</v>
      </c>
      <c r="K462">
        <v>4.4000000000000004</v>
      </c>
      <c r="L462">
        <v>8</v>
      </c>
      <c r="M462">
        <v>290</v>
      </c>
      <c r="N462">
        <v>16</v>
      </c>
      <c r="O462">
        <v>18.417000000000002</v>
      </c>
      <c r="P462">
        <v>3.3</v>
      </c>
      <c r="Q462">
        <v>4.4000000000000004</v>
      </c>
      <c r="R462">
        <v>29.4</v>
      </c>
      <c r="S462">
        <v>29.4</v>
      </c>
      <c r="T462">
        <v>25</v>
      </c>
      <c r="U462">
        <v>8.3000000000000007</v>
      </c>
      <c r="V462">
        <v>2049</v>
      </c>
      <c r="W462" s="4">
        <v>9.6111111111111089</v>
      </c>
      <c r="X462" s="4">
        <v>17.584166337979457</v>
      </c>
      <c r="Y462" s="4">
        <v>11.952721395669423</v>
      </c>
      <c r="Z462" s="4">
        <v>33.228545550407084</v>
      </c>
      <c r="AA462" s="4">
        <v>67.974342177673435</v>
      </c>
      <c r="AB462" s="4">
        <v>16.600794737426682</v>
      </c>
      <c r="AC462" s="3">
        <v>5403.99</v>
      </c>
      <c r="AD462" t="str">
        <f>IF(I462="","",IF(I462&lt;=0,"No rainfall",IF(I462&lt;=0.49,"Trace (Intermittent) rainfall",IF(I462&lt;=0.99,"Light rainfall",IF(I462&lt;=3,"Moderate rainfall",IF(I462&lt;=6,"Heavy rainfall",IF(I462&lt;=12,"Intense rainfall",IF(I462&lt;=20,"Torrential rainfall",IF(I462&lt;=32,"Deluge rainfall","Extreme rainfall")))))))))</f>
        <v>No rainfall</v>
      </c>
      <c r="AE462" t="str">
        <f>IF(AND(I462&gt;=0,I462&lt;=0.99),"Non-Rainy",IF(AND(I462&gt;=1,I462&lt;=32),"Rainy",IF(I462 &gt;32, "Storm", " ")))</f>
        <v>Non-Rainy</v>
      </c>
      <c r="AF462" t="str">
        <f>IF(AB462 &lt; 29, "No discomfort",
    IF(AND(AB462 &gt;= 30, AB462 &lt;= 39), "Some discomfort",
        IF(AND(AB462 &gt;= 40, AB462 &lt;= 45), "Great discomfort",
            IF(AB462 &gt; 45, "Dangerous",
                IF(AB462 &gt; 54, "Heat Stroke Imminent", "")
            ))))</f>
        <v>No discomfort</v>
      </c>
    </row>
    <row r="463" spans="1:32" x14ac:dyDescent="0.3">
      <c r="A463">
        <v>1</v>
      </c>
      <c r="B463" s="1">
        <v>44757</v>
      </c>
      <c r="C463" s="1" t="str">
        <f t="shared" si="14"/>
        <v>Friday</v>
      </c>
      <c r="D463" s="1" t="str">
        <f t="shared" si="15"/>
        <v>Jul</v>
      </c>
      <c r="E463">
        <v>21.8</v>
      </c>
      <c r="F463">
        <v>12.8</v>
      </c>
      <c r="G463" s="19">
        <v>16.944444444444443</v>
      </c>
      <c r="H463">
        <v>13.3</v>
      </c>
      <c r="I463">
        <v>0</v>
      </c>
      <c r="J463">
        <v>1012.6</v>
      </c>
      <c r="K463">
        <v>4.4000000000000004</v>
      </c>
      <c r="L463">
        <v>9</v>
      </c>
      <c r="M463">
        <v>290</v>
      </c>
      <c r="N463">
        <v>13</v>
      </c>
      <c r="O463">
        <v>19.207999999999998</v>
      </c>
      <c r="P463">
        <v>3.2</v>
      </c>
      <c r="Q463">
        <v>4.2</v>
      </c>
      <c r="R463">
        <v>31.7</v>
      </c>
      <c r="S463">
        <v>31.7</v>
      </c>
      <c r="T463">
        <v>27.7</v>
      </c>
      <c r="U463">
        <v>8.1</v>
      </c>
      <c r="V463">
        <v>1806</v>
      </c>
      <c r="W463" s="4">
        <v>12.166666666666666</v>
      </c>
      <c r="X463" s="4">
        <v>19.277931525334477</v>
      </c>
      <c r="Y463" s="4">
        <v>14.164241769276506</v>
      </c>
      <c r="Z463" s="4">
        <v>36.363620032057888</v>
      </c>
      <c r="AA463" s="4">
        <v>73.473867000006138</v>
      </c>
      <c r="AB463" s="4">
        <v>19.291349188392999</v>
      </c>
      <c r="AC463" s="3">
        <v>7401.83</v>
      </c>
      <c r="AD463" t="str">
        <f>IF(I463="","",IF(I463&lt;=0,"No rainfall",IF(I463&lt;=0.49,"Trace (Intermittent) rainfall",IF(I463&lt;=0.99,"Light rainfall",IF(I463&lt;=3,"Moderate rainfall",IF(I463&lt;=6,"Heavy rainfall",IF(I463&lt;=12,"Intense rainfall",IF(I463&lt;=20,"Torrential rainfall",IF(I463&lt;=32,"Deluge rainfall","Extreme rainfall")))))))))</f>
        <v>No rainfall</v>
      </c>
      <c r="AE463" t="str">
        <f>IF(AND(I463&gt;=0,I463&lt;=0.99),"Non-Rainy",IF(AND(I463&gt;=1,I463&lt;=32),"Rainy",IF(I463 &gt;32, "Storm", " ")))</f>
        <v>Non-Rainy</v>
      </c>
      <c r="AF463" t="str">
        <f>IF(AB463 &lt; 29, "No discomfort",
    IF(AND(AB463 &gt;= 30, AB463 &lt;= 39), "Some discomfort",
        IF(AND(AB463 &gt;= 40, AB463 &lt;= 45), "Great discomfort",
            IF(AB463 &gt; 45, "Dangerous",
                IF(AB463 &gt; 54, "Heat Stroke Imminent", "")
            ))))</f>
        <v>No discomfort</v>
      </c>
    </row>
    <row r="464" spans="1:32" x14ac:dyDescent="0.3">
      <c r="A464">
        <v>1</v>
      </c>
      <c r="B464" s="1">
        <v>44758</v>
      </c>
      <c r="C464" s="1" t="str">
        <f t="shared" si="14"/>
        <v>Saturday</v>
      </c>
      <c r="D464" s="1" t="str">
        <f t="shared" si="15"/>
        <v>Jul</v>
      </c>
      <c r="E464">
        <v>24.8</v>
      </c>
      <c r="F464">
        <v>9.6999999999999993</v>
      </c>
      <c r="G464" s="19">
        <v>17.444444444444443</v>
      </c>
      <c r="H464">
        <v>5.7</v>
      </c>
      <c r="I464">
        <v>0.3</v>
      </c>
      <c r="J464">
        <v>1011.9</v>
      </c>
      <c r="K464">
        <v>4.2</v>
      </c>
      <c r="L464">
        <v>8</v>
      </c>
      <c r="M464">
        <v>180</v>
      </c>
      <c r="N464">
        <v>12</v>
      </c>
      <c r="O464">
        <v>20.05</v>
      </c>
      <c r="P464">
        <v>3.8</v>
      </c>
      <c r="Q464">
        <v>5</v>
      </c>
      <c r="R464">
        <v>34.1</v>
      </c>
      <c r="S464">
        <v>34.1</v>
      </c>
      <c r="T464">
        <v>30.5</v>
      </c>
      <c r="U464">
        <v>10.4</v>
      </c>
      <c r="V464">
        <v>2280</v>
      </c>
      <c r="W464" s="4">
        <v>13.111111111111111</v>
      </c>
      <c r="X464" s="4">
        <v>19.896651428928209</v>
      </c>
      <c r="Y464" s="4">
        <v>15.068147845543994</v>
      </c>
      <c r="Z464" s="4">
        <v>37.507045749143906</v>
      </c>
      <c r="AA464" s="4">
        <v>75.732079336908214</v>
      </c>
      <c r="AB464" s="4">
        <v>20.302221938556301</v>
      </c>
      <c r="AC464" s="3">
        <v>6823.1</v>
      </c>
      <c r="AD464" t="str">
        <f>IF(I464="","",IF(I464&lt;=0,"No rainfall",IF(I464&lt;=0.49,"Trace (Intermittent) rainfall",IF(I464&lt;=0.99,"Light rainfall",IF(I464&lt;=3,"Moderate rainfall",IF(I464&lt;=6,"Heavy rainfall",IF(I464&lt;=12,"Intense rainfall",IF(I464&lt;=20,"Torrential rainfall",IF(I464&lt;=32,"Deluge rainfall","Extreme rainfall")))))))))</f>
        <v>Trace (Intermittent) rainfall</v>
      </c>
      <c r="AE464" t="str">
        <f>IF(AND(I464&gt;=0,I464&lt;=0.99),"Non-Rainy",IF(AND(I464&gt;=1,I464&lt;=32),"Rainy",IF(I464 &gt;32, "Storm", " ")))</f>
        <v>Non-Rainy</v>
      </c>
      <c r="AF464" t="str">
        <f>IF(AB464 &lt; 29, "No discomfort",
    IF(AND(AB464 &gt;= 30, AB464 &lt;= 39), "Some discomfort",
        IF(AND(AB464 &gt;= 40, AB464 &lt;= 45), "Great discomfort",
            IF(AB464 &gt; 45, "Dangerous",
                IF(AB464 &gt; 54, "Heat Stroke Imminent", "")
            ))))</f>
        <v>No discomfort</v>
      </c>
    </row>
    <row r="465" spans="1:32" x14ac:dyDescent="0.3">
      <c r="A465">
        <v>1</v>
      </c>
      <c r="B465" s="1">
        <v>44759</v>
      </c>
      <c r="C465" s="1" t="str">
        <f t="shared" si="14"/>
        <v>Sunday</v>
      </c>
      <c r="D465" s="1" t="str">
        <f t="shared" si="15"/>
        <v>Jul</v>
      </c>
      <c r="E465">
        <v>27.3</v>
      </c>
      <c r="F465">
        <v>14.9</v>
      </c>
      <c r="G465" s="19">
        <v>21.166666666666664</v>
      </c>
      <c r="H465">
        <v>12.2</v>
      </c>
      <c r="I465">
        <v>0</v>
      </c>
      <c r="J465">
        <v>1008.1</v>
      </c>
      <c r="K465">
        <v>5.9</v>
      </c>
      <c r="L465">
        <v>12</v>
      </c>
      <c r="M465">
        <v>190</v>
      </c>
      <c r="N465">
        <v>20</v>
      </c>
      <c r="O465">
        <v>21.074999999999999</v>
      </c>
      <c r="P465">
        <v>4.3</v>
      </c>
      <c r="Q465">
        <v>5.6</v>
      </c>
      <c r="R465">
        <v>37.1</v>
      </c>
      <c r="S465">
        <v>37.1</v>
      </c>
      <c r="T465">
        <v>33.9</v>
      </c>
      <c r="U465">
        <v>7.5</v>
      </c>
      <c r="V465">
        <v>2229</v>
      </c>
      <c r="W465" s="4">
        <v>13.611111111111111</v>
      </c>
      <c r="X465" s="4">
        <v>25.075443614960331</v>
      </c>
      <c r="Y465" s="4">
        <v>15.566880255192904</v>
      </c>
      <c r="Z465" s="4">
        <v>47.043579168657978</v>
      </c>
      <c r="AA465" s="4">
        <v>62.080178896238969</v>
      </c>
      <c r="AB465" s="4">
        <v>24.306692531863192</v>
      </c>
      <c r="AC465" s="3">
        <v>6620.39</v>
      </c>
      <c r="AD465" t="str">
        <f>IF(I465="","",IF(I465&lt;=0,"No rainfall",IF(I465&lt;=0.49,"Trace (Intermittent) rainfall",IF(I465&lt;=0.99,"Light rainfall",IF(I465&lt;=3,"Moderate rainfall",IF(I465&lt;=6,"Heavy rainfall",IF(I465&lt;=12,"Intense rainfall",IF(I465&lt;=20,"Torrential rainfall",IF(I465&lt;=32,"Deluge rainfall","Extreme rainfall")))))))))</f>
        <v>No rainfall</v>
      </c>
      <c r="AE465" t="str">
        <f>IF(AND(I465&gt;=0,I465&lt;=0.99),"Non-Rainy",IF(AND(I465&gt;=1,I465&lt;=32),"Rainy",IF(I465 &gt;32, "Storm", " ")))</f>
        <v>Non-Rainy</v>
      </c>
      <c r="AF465" t="str">
        <f>IF(AB465 &lt; 29, "No discomfort",
    IF(AND(AB465 &gt;= 30, AB465 &lt;= 39), "Some discomfort",
        IF(AND(AB465 &gt;= 40, AB465 &lt;= 45), "Great discomfort",
            IF(AB465 &gt; 45, "Dangerous",
                IF(AB465 &gt; 54, "Heat Stroke Imminent", "")
            ))))</f>
        <v>No discomfort</v>
      </c>
    </row>
    <row r="466" spans="1:32" x14ac:dyDescent="0.3">
      <c r="A466">
        <v>1</v>
      </c>
      <c r="B466" s="1">
        <v>44760</v>
      </c>
      <c r="C466" s="1" t="str">
        <f t="shared" si="14"/>
        <v>Monday</v>
      </c>
      <c r="D466" s="1" t="str">
        <f t="shared" si="15"/>
        <v>Jul</v>
      </c>
      <c r="E466">
        <v>30.4</v>
      </c>
      <c r="F466">
        <v>12.8</v>
      </c>
      <c r="G466" s="19">
        <v>22.222222222222221</v>
      </c>
      <c r="H466">
        <v>8.4</v>
      </c>
      <c r="I466">
        <v>0</v>
      </c>
      <c r="J466">
        <v>1002.8</v>
      </c>
      <c r="K466">
        <v>5.9</v>
      </c>
      <c r="L466">
        <v>13</v>
      </c>
      <c r="M466">
        <v>190</v>
      </c>
      <c r="N466">
        <v>20</v>
      </c>
      <c r="O466">
        <v>21.745000000000001</v>
      </c>
      <c r="P466">
        <v>4.8</v>
      </c>
      <c r="Q466">
        <v>6.2</v>
      </c>
      <c r="R466">
        <v>40.299999999999997</v>
      </c>
      <c r="S466">
        <v>40.299999999999997</v>
      </c>
      <c r="T466">
        <v>37.6</v>
      </c>
      <c r="U466">
        <v>9.3000000000000007</v>
      </c>
      <c r="V466">
        <v>2436</v>
      </c>
      <c r="W466" s="4">
        <v>13.222222222222221</v>
      </c>
      <c r="X466" s="4">
        <v>26.743362971449855</v>
      </c>
      <c r="Y466" s="4">
        <v>15.177748282840225</v>
      </c>
      <c r="Z466" s="4">
        <v>50.103106011886801</v>
      </c>
      <c r="AA466" s="4">
        <v>56.753327167728983</v>
      </c>
      <c r="AB466" s="4">
        <v>25.142003526304844</v>
      </c>
      <c r="AC466" s="3">
        <v>4678.8</v>
      </c>
      <c r="AD466" t="str">
        <f>IF(I466="","",IF(I466&lt;=0,"No rainfall",IF(I466&lt;=0.49,"Trace (Intermittent) rainfall",IF(I466&lt;=0.99,"Light rainfall",IF(I466&lt;=3,"Moderate rainfall",IF(I466&lt;=6,"Heavy rainfall",IF(I466&lt;=12,"Intense rainfall",IF(I466&lt;=20,"Torrential rainfall",IF(I466&lt;=32,"Deluge rainfall","Extreme rainfall")))))))))</f>
        <v>No rainfall</v>
      </c>
      <c r="AE466" t="str">
        <f>IF(AND(I466&gt;=0,I466&lt;=0.99),"Non-Rainy",IF(AND(I466&gt;=1,I466&lt;=32),"Rainy",IF(I466 &gt;32, "Storm", " ")))</f>
        <v>Non-Rainy</v>
      </c>
      <c r="AF466" t="str">
        <f>IF(AB466 &lt; 29, "No discomfort",
    IF(AND(AB466 &gt;= 30, AB466 &lt;= 39), "Some discomfort",
        IF(AND(AB466 &gt;= 40, AB466 &lt;= 45), "Great discomfort",
            IF(AB466 &gt; 45, "Dangerous",
                IF(AB466 &gt; 54, "Heat Stroke Imminent", "")
            ))))</f>
        <v>No discomfort</v>
      </c>
    </row>
    <row r="467" spans="1:32" x14ac:dyDescent="0.3">
      <c r="A467">
        <v>1</v>
      </c>
      <c r="B467" s="1">
        <v>44761</v>
      </c>
      <c r="C467" s="1" t="str">
        <f t="shared" si="14"/>
        <v>Tuesday</v>
      </c>
      <c r="D467" s="1" t="str">
        <f t="shared" si="15"/>
        <v>Jul</v>
      </c>
      <c r="E467">
        <v>21.5</v>
      </c>
      <c r="F467">
        <v>13.6</v>
      </c>
      <c r="G467" s="19">
        <v>20.166666666666668</v>
      </c>
      <c r="H467">
        <v>10.8</v>
      </c>
      <c r="I467">
        <v>0</v>
      </c>
      <c r="J467">
        <v>999.7</v>
      </c>
      <c r="K467">
        <v>5.0999999999999996</v>
      </c>
      <c r="L467">
        <v>10</v>
      </c>
      <c r="M467">
        <v>330</v>
      </c>
      <c r="N467">
        <v>17</v>
      </c>
      <c r="O467">
        <v>20.535</v>
      </c>
      <c r="P467">
        <v>2.4</v>
      </c>
      <c r="Q467">
        <v>3.1</v>
      </c>
      <c r="R467">
        <v>41.8</v>
      </c>
      <c r="S467">
        <v>41.8</v>
      </c>
      <c r="T467">
        <v>39.299999999999997</v>
      </c>
      <c r="U467">
        <v>4.9000000000000004</v>
      </c>
      <c r="V467">
        <v>1271</v>
      </c>
      <c r="W467" s="4">
        <v>14.444444444444445</v>
      </c>
      <c r="X467" s="4">
        <v>23.579901895312638</v>
      </c>
      <c r="Y467" s="4">
        <v>16.430336937524302</v>
      </c>
      <c r="Z467" s="4">
        <v>44.295537699878984</v>
      </c>
      <c r="AA467" s="4">
        <v>69.679411773932912</v>
      </c>
      <c r="AB467" s="4">
        <v>23.795963946879361</v>
      </c>
      <c r="AC467" s="3">
        <v>4084.4</v>
      </c>
      <c r="AD467" t="str">
        <f>IF(I467="","",IF(I467&lt;=0,"No rainfall",IF(I467&lt;=0.49,"Trace (Intermittent) rainfall",IF(I467&lt;=0.99,"Light rainfall",IF(I467&lt;=3,"Moderate rainfall",IF(I467&lt;=6,"Heavy rainfall",IF(I467&lt;=12,"Intense rainfall",IF(I467&lt;=20,"Torrential rainfall",IF(I467&lt;=32,"Deluge rainfall","Extreme rainfall")))))))))</f>
        <v>No rainfall</v>
      </c>
      <c r="AE467" t="str">
        <f>IF(AND(I467&gt;=0,I467&lt;=0.99),"Non-Rainy",IF(AND(I467&gt;=1,I467&lt;=32),"Rainy",IF(I467 &gt;32, "Storm", " ")))</f>
        <v>Non-Rainy</v>
      </c>
      <c r="AF467" t="str">
        <f>IF(AB467 &lt; 29, "No discomfort",
    IF(AND(AB467 &gt;= 30, AB467 &lt;= 39), "Some discomfort",
        IF(AND(AB467 &gt;= 40, AB467 &lt;= 45), "Great discomfort",
            IF(AB467 &gt; 45, "Dangerous",
                IF(AB467 &gt; 54, "Heat Stroke Imminent", "")
            ))))</f>
        <v>No discomfort</v>
      </c>
    </row>
    <row r="468" spans="1:32" x14ac:dyDescent="0.3">
      <c r="A468">
        <v>1</v>
      </c>
      <c r="B468" s="1">
        <v>44762</v>
      </c>
      <c r="C468" s="1" t="str">
        <f t="shared" si="14"/>
        <v>Wednesday</v>
      </c>
      <c r="D468" s="1" t="str">
        <f t="shared" si="15"/>
        <v>Jul</v>
      </c>
      <c r="E468">
        <v>17.600000000000001</v>
      </c>
      <c r="F468">
        <v>12.8</v>
      </c>
      <c r="G468" s="19">
        <v>15.888888888888889</v>
      </c>
      <c r="H468">
        <v>12.4</v>
      </c>
      <c r="I468">
        <v>0</v>
      </c>
      <c r="J468">
        <v>1007.9</v>
      </c>
      <c r="K468">
        <v>5.7</v>
      </c>
      <c r="L468">
        <v>9</v>
      </c>
      <c r="M468">
        <v>300</v>
      </c>
      <c r="N468">
        <v>18</v>
      </c>
      <c r="O468">
        <v>18.79</v>
      </c>
      <c r="P468">
        <v>2.2000000000000002</v>
      </c>
      <c r="Q468">
        <v>2.9</v>
      </c>
      <c r="R468">
        <v>43.1</v>
      </c>
      <c r="S468">
        <v>43.1</v>
      </c>
      <c r="T468">
        <v>40.9</v>
      </c>
      <c r="U468">
        <v>0.2</v>
      </c>
      <c r="V468">
        <v>1080</v>
      </c>
      <c r="W468" s="4">
        <v>10.611111111111111</v>
      </c>
      <c r="X468" s="4">
        <v>18.026825493128207</v>
      </c>
      <c r="Y468" s="4">
        <v>12.779004974092121</v>
      </c>
      <c r="Z468" s="4">
        <v>34.048598526516905</v>
      </c>
      <c r="AA468" s="4">
        <v>70.888826093997821</v>
      </c>
      <c r="AB468" s="4">
        <v>17.454617647438859</v>
      </c>
      <c r="AC468" s="3">
        <v>6045.01</v>
      </c>
      <c r="AD468" t="str">
        <f>IF(I468="","",IF(I468&lt;=0,"No rainfall",IF(I468&lt;=0.49,"Trace (Intermittent) rainfall",IF(I468&lt;=0.99,"Light rainfall",IF(I468&lt;=3,"Moderate rainfall",IF(I468&lt;=6,"Heavy rainfall",IF(I468&lt;=12,"Intense rainfall",IF(I468&lt;=20,"Torrential rainfall",IF(I468&lt;=32,"Deluge rainfall","Extreme rainfall")))))))))</f>
        <v>No rainfall</v>
      </c>
      <c r="AE468" t="str">
        <f>IF(AND(I468&gt;=0,I468&lt;=0.99),"Non-Rainy",IF(AND(I468&gt;=1,I468&lt;=32),"Rainy",IF(I468 &gt;32, "Storm", " ")))</f>
        <v>Non-Rainy</v>
      </c>
      <c r="AF468" t="str">
        <f>IF(AB468 &lt; 29, "No discomfort",
    IF(AND(AB468 &gt;= 30, AB468 &lt;= 39), "Some discomfort",
        IF(AND(AB468 &gt;= 40, AB468 &lt;= 45), "Great discomfort",
            IF(AB468 &gt; 45, "Dangerous",
                IF(AB468 &gt; 54, "Heat Stroke Imminent", "")
            ))))</f>
        <v>No discomfort</v>
      </c>
    </row>
    <row r="469" spans="1:32" x14ac:dyDescent="0.3">
      <c r="A469">
        <v>1</v>
      </c>
      <c r="B469" s="1">
        <v>44763</v>
      </c>
      <c r="C469" s="1" t="str">
        <f t="shared" si="14"/>
        <v>Thursday</v>
      </c>
      <c r="D469" s="1" t="str">
        <f t="shared" si="15"/>
        <v>Jul</v>
      </c>
      <c r="E469">
        <v>18.399999999999999</v>
      </c>
      <c r="F469">
        <v>10.9</v>
      </c>
      <c r="G469" s="19">
        <v>15</v>
      </c>
      <c r="H469">
        <v>7.1</v>
      </c>
      <c r="I469">
        <v>0</v>
      </c>
      <c r="J469">
        <v>1012.3</v>
      </c>
      <c r="K469">
        <v>2.7</v>
      </c>
      <c r="L469">
        <v>5</v>
      </c>
      <c r="M469">
        <v>50</v>
      </c>
      <c r="N469">
        <v>9</v>
      </c>
      <c r="O469">
        <v>18.672999999999998</v>
      </c>
      <c r="P469">
        <v>2.4</v>
      </c>
      <c r="Q469">
        <v>3.1</v>
      </c>
      <c r="R469">
        <v>44.6</v>
      </c>
      <c r="S469">
        <v>44.6</v>
      </c>
      <c r="T469">
        <v>42.5</v>
      </c>
      <c r="U469">
        <v>0.5</v>
      </c>
      <c r="V469">
        <v>1331</v>
      </c>
      <c r="W469" s="4">
        <v>8.9444444444444446</v>
      </c>
      <c r="X469" s="4">
        <v>17.029052631699003</v>
      </c>
      <c r="Y469" s="4">
        <v>11.428323439266617</v>
      </c>
      <c r="Z469" s="4">
        <v>32.199426445403617</v>
      </c>
      <c r="AA469" s="4">
        <v>67.110741192925687</v>
      </c>
      <c r="AB469" s="4">
        <v>15.806136790546102</v>
      </c>
      <c r="AC469" s="3">
        <v>5493.06</v>
      </c>
      <c r="AD469" t="str">
        <f>IF(I469="","",IF(I469&lt;=0,"No rainfall",IF(I469&lt;=0.49,"Trace (Intermittent) rainfall",IF(I469&lt;=0.99,"Light rainfall",IF(I469&lt;=3,"Moderate rainfall",IF(I469&lt;=6,"Heavy rainfall",IF(I469&lt;=12,"Intense rainfall",IF(I469&lt;=20,"Torrential rainfall",IF(I469&lt;=32,"Deluge rainfall","Extreme rainfall")))))))))</f>
        <v>No rainfall</v>
      </c>
      <c r="AE469" t="str">
        <f>IF(AND(I469&gt;=0,I469&lt;=0.99),"Non-Rainy",IF(AND(I469&gt;=1,I469&lt;=32),"Rainy",IF(I469 &gt;32, "Storm", " ")))</f>
        <v>Non-Rainy</v>
      </c>
      <c r="AF469" t="str">
        <f>IF(AB469 &lt; 29, "No discomfort",
    IF(AND(AB469 &gt;= 30, AB469 &lt;= 39), "Some discomfort",
        IF(AND(AB469 &gt;= 40, AB469 &lt;= 45), "Great discomfort",
            IF(AB469 &gt; 45, "Dangerous",
                IF(AB469 &gt; 54, "Heat Stroke Imminent", "")
            ))))</f>
        <v>No discomfort</v>
      </c>
    </row>
    <row r="470" spans="1:32" x14ac:dyDescent="0.3">
      <c r="A470">
        <v>1</v>
      </c>
      <c r="B470" s="1">
        <v>44764</v>
      </c>
      <c r="C470" s="1" t="str">
        <f t="shared" si="14"/>
        <v>Friday</v>
      </c>
      <c r="D470" s="1" t="str">
        <f t="shared" si="15"/>
        <v>Jul</v>
      </c>
      <c r="E470">
        <v>21.7</v>
      </c>
      <c r="F470">
        <v>11.5</v>
      </c>
      <c r="G470" s="19">
        <v>15.222222222222221</v>
      </c>
      <c r="H470">
        <v>10.7</v>
      </c>
      <c r="I470">
        <v>0</v>
      </c>
      <c r="J470">
        <v>1007.4</v>
      </c>
      <c r="K470">
        <v>3.1</v>
      </c>
      <c r="L470">
        <v>7</v>
      </c>
      <c r="M470">
        <v>180</v>
      </c>
      <c r="N470">
        <v>13</v>
      </c>
      <c r="O470">
        <v>19.27</v>
      </c>
      <c r="P470">
        <v>3</v>
      </c>
      <c r="Q470">
        <v>3.9</v>
      </c>
      <c r="R470">
        <v>46.4</v>
      </c>
      <c r="S470">
        <v>46.4</v>
      </c>
      <c r="T470">
        <v>44.5</v>
      </c>
      <c r="U470">
        <v>7.1</v>
      </c>
      <c r="V470">
        <v>1702</v>
      </c>
      <c r="W470" s="4">
        <v>10.055555555555555</v>
      </c>
      <c r="X470" s="4">
        <v>17.273843271057704</v>
      </c>
      <c r="Y470" s="4">
        <v>12.313969066633989</v>
      </c>
      <c r="Z470" s="4">
        <v>32.653343353232039</v>
      </c>
      <c r="AA470" s="4">
        <v>71.286793989071455</v>
      </c>
      <c r="AB470" s="4">
        <v>16.526187558052385</v>
      </c>
      <c r="AC470" s="3">
        <v>8443.09</v>
      </c>
      <c r="AD470" t="str">
        <f>IF(I470="","",IF(I470&lt;=0,"No rainfall",IF(I470&lt;=0.49,"Trace (Intermittent) rainfall",IF(I470&lt;=0.99,"Light rainfall",IF(I470&lt;=3,"Moderate rainfall",IF(I470&lt;=6,"Heavy rainfall",IF(I470&lt;=12,"Intense rainfall",IF(I470&lt;=20,"Torrential rainfall",IF(I470&lt;=32,"Deluge rainfall","Extreme rainfall")))))))))</f>
        <v>No rainfall</v>
      </c>
      <c r="AE470" t="str">
        <f>IF(AND(I470&gt;=0,I470&lt;=0.99),"Non-Rainy",IF(AND(I470&gt;=1,I470&lt;=32),"Rainy",IF(I470 &gt;32, "Storm", " ")))</f>
        <v>Non-Rainy</v>
      </c>
      <c r="AF470" t="str">
        <f>IF(AB470 &lt; 29, "No discomfort",
    IF(AND(AB470 &gt;= 30, AB470 &lt;= 39), "Some discomfort",
        IF(AND(AB470 &gt;= 40, AB470 &lt;= 45), "Great discomfort",
            IF(AB470 &gt; 45, "Dangerous",
                IF(AB470 &gt; 54, "Heat Stroke Imminent", "")
            ))))</f>
        <v>No discomfort</v>
      </c>
    </row>
    <row r="471" spans="1:32" x14ac:dyDescent="0.3">
      <c r="A471">
        <v>1</v>
      </c>
      <c r="B471" s="1">
        <v>44765</v>
      </c>
      <c r="C471" s="1" t="str">
        <f t="shared" si="14"/>
        <v>Saturday</v>
      </c>
      <c r="D471" s="1" t="str">
        <f t="shared" si="15"/>
        <v>Jul</v>
      </c>
      <c r="E471">
        <v>22.5</v>
      </c>
      <c r="F471">
        <v>15</v>
      </c>
      <c r="G471" s="19">
        <v>18.277777777777782</v>
      </c>
      <c r="H471">
        <v>13.3</v>
      </c>
      <c r="I471">
        <v>5.8</v>
      </c>
      <c r="J471">
        <v>998.6</v>
      </c>
      <c r="K471">
        <v>8.6999999999999993</v>
      </c>
      <c r="L471">
        <v>15</v>
      </c>
      <c r="M471">
        <v>170</v>
      </c>
      <c r="N471">
        <v>25</v>
      </c>
      <c r="O471">
        <v>18.832999999999998</v>
      </c>
      <c r="P471">
        <v>1.9</v>
      </c>
      <c r="Q471">
        <v>2.5</v>
      </c>
      <c r="R471">
        <v>41.7</v>
      </c>
      <c r="S471">
        <v>41.7</v>
      </c>
      <c r="T471">
        <v>40</v>
      </c>
      <c r="U471">
        <v>4.3</v>
      </c>
      <c r="V471">
        <v>772</v>
      </c>
      <c r="W471" s="4">
        <v>15.555555555555555</v>
      </c>
      <c r="X471" s="4">
        <v>20.966542473469644</v>
      </c>
      <c r="Y471" s="4">
        <v>17.646814051004917</v>
      </c>
      <c r="Z471" s="4">
        <v>39.482097009412932</v>
      </c>
      <c r="AA471" s="4">
        <v>84.166543307436598</v>
      </c>
      <c r="AB471" s="4">
        <v>22.597673173357638</v>
      </c>
      <c r="AC471" s="3">
        <v>7223.06</v>
      </c>
      <c r="AD471" t="str">
        <f>IF(I471="","",IF(I471&lt;=0,"No rainfall",IF(I471&lt;=0.49,"Trace (Intermittent) rainfall",IF(I471&lt;=0.99,"Light rainfall",IF(I471&lt;=3,"Moderate rainfall",IF(I471&lt;=6,"Heavy rainfall",IF(I471&lt;=12,"Intense rainfall",IF(I471&lt;=20,"Torrential rainfall",IF(I471&lt;=32,"Deluge rainfall","Extreme rainfall")))))))))</f>
        <v>Heavy rainfall</v>
      </c>
      <c r="AE471" t="str">
        <f>IF(AND(I471&gt;=0,I471&lt;=0.99),"Non-Rainy",IF(AND(I471&gt;=1,I471&lt;=32),"Rainy",IF(I471 &gt;32, "Storm", " ")))</f>
        <v>Rainy</v>
      </c>
      <c r="AF471" t="str">
        <f>IF(AB471 &lt; 29, "No discomfort",
    IF(AND(AB471 &gt;= 30, AB471 &lt;= 39), "Some discomfort",
        IF(AND(AB471 &gt;= 40, AB471 &lt;= 45), "Great discomfort",
            IF(AB471 &gt; 45, "Dangerous",
                IF(AB471 &gt; 54, "Heat Stroke Imminent", "")
            ))))</f>
        <v>No discomfort</v>
      </c>
    </row>
    <row r="472" spans="1:32" x14ac:dyDescent="0.3">
      <c r="A472">
        <v>1</v>
      </c>
      <c r="B472" s="1">
        <v>44766</v>
      </c>
      <c r="C472" s="1" t="str">
        <f t="shared" si="14"/>
        <v>Sunday</v>
      </c>
      <c r="D472" s="1" t="str">
        <f t="shared" si="15"/>
        <v>Jul</v>
      </c>
      <c r="E472">
        <v>21.2</v>
      </c>
      <c r="F472">
        <v>14.5</v>
      </c>
      <c r="G472" s="19">
        <v>18.722222222222221</v>
      </c>
      <c r="H472">
        <v>14.1</v>
      </c>
      <c r="I472">
        <v>1.5</v>
      </c>
      <c r="J472">
        <v>992.2</v>
      </c>
      <c r="K472">
        <v>7.7</v>
      </c>
      <c r="L472">
        <v>14</v>
      </c>
      <c r="M472">
        <v>200</v>
      </c>
      <c r="N472">
        <v>23</v>
      </c>
      <c r="O472">
        <v>18.358000000000001</v>
      </c>
      <c r="P472">
        <v>2.2999999999999998</v>
      </c>
      <c r="Q472">
        <v>3.1</v>
      </c>
      <c r="R472">
        <v>41.6</v>
      </c>
      <c r="S472">
        <v>41.6</v>
      </c>
      <c r="T472">
        <v>40.1</v>
      </c>
      <c r="U472">
        <v>9.6</v>
      </c>
      <c r="V472">
        <v>1143</v>
      </c>
      <c r="W472" s="4">
        <v>14.277777777777779</v>
      </c>
      <c r="X472" s="4">
        <v>21.557480698728014</v>
      </c>
      <c r="Y472" s="4">
        <v>16.254360905631707</v>
      </c>
      <c r="Z472" s="4">
        <v>40.571847300916339</v>
      </c>
      <c r="AA472" s="4">
        <v>75.400094903440106</v>
      </c>
      <c r="AB472" s="4">
        <v>22.251741496069588</v>
      </c>
      <c r="AC472" s="3">
        <v>8763.02</v>
      </c>
      <c r="AD472" t="str">
        <f>IF(I472="","",IF(I472&lt;=0,"No rainfall",IF(I472&lt;=0.49,"Trace (Intermittent) rainfall",IF(I472&lt;=0.99,"Light rainfall",IF(I472&lt;=3,"Moderate rainfall",IF(I472&lt;=6,"Heavy rainfall",IF(I472&lt;=12,"Intense rainfall",IF(I472&lt;=20,"Torrential rainfall",IF(I472&lt;=32,"Deluge rainfall","Extreme rainfall")))))))))</f>
        <v>Moderate rainfall</v>
      </c>
      <c r="AE472" t="str">
        <f>IF(AND(I472&gt;=0,I472&lt;=0.99),"Non-Rainy",IF(AND(I472&gt;=1,I472&lt;=32),"Rainy",IF(I472 &gt;32, "Storm", " ")))</f>
        <v>Rainy</v>
      </c>
      <c r="AF472" t="str">
        <f>IF(AB472 &lt; 29, "No discomfort",
    IF(AND(AB472 &gt;= 30, AB472 &lt;= 39), "Some discomfort",
        IF(AND(AB472 &gt;= 40, AB472 &lt;= 45), "Great discomfort",
            IF(AB472 &gt; 45, "Dangerous",
                IF(AB472 &gt; 54, "Heat Stroke Imminent", "")
            ))))</f>
        <v>No discomfort</v>
      </c>
    </row>
    <row r="473" spans="1:32" x14ac:dyDescent="0.3">
      <c r="A473">
        <v>1</v>
      </c>
      <c r="B473" s="1">
        <v>44767</v>
      </c>
      <c r="C473" s="1" t="str">
        <f t="shared" si="14"/>
        <v>Monday</v>
      </c>
      <c r="D473" s="1" t="str">
        <f t="shared" si="15"/>
        <v>Jul</v>
      </c>
      <c r="E473">
        <v>17.899999999999999</v>
      </c>
      <c r="F473">
        <v>12.1</v>
      </c>
      <c r="G473" s="19">
        <v>15.722222222222221</v>
      </c>
      <c r="H473">
        <v>13.1</v>
      </c>
      <c r="I473">
        <v>0.6</v>
      </c>
      <c r="J473">
        <v>1000.9</v>
      </c>
      <c r="K473">
        <v>7.6</v>
      </c>
      <c r="L473">
        <v>13</v>
      </c>
      <c r="M473">
        <v>290</v>
      </c>
      <c r="N473">
        <v>22</v>
      </c>
      <c r="O473">
        <v>18.05</v>
      </c>
      <c r="P473">
        <v>2.6</v>
      </c>
      <c r="Q473">
        <v>3.6</v>
      </c>
      <c r="R473">
        <v>42.6</v>
      </c>
      <c r="S473">
        <v>42.6</v>
      </c>
      <c r="T473">
        <v>41.3</v>
      </c>
      <c r="U473">
        <v>3.4</v>
      </c>
      <c r="V473">
        <v>1573</v>
      </c>
      <c r="W473" s="4">
        <v>11.444444444444445</v>
      </c>
      <c r="X473" s="4">
        <v>17.835932688710791</v>
      </c>
      <c r="Y473" s="4">
        <v>13.50550697859453</v>
      </c>
      <c r="Z473" s="4">
        <v>33.695021204533184</v>
      </c>
      <c r="AA473" s="4">
        <v>75.720777905507603</v>
      </c>
      <c r="AB473" s="4">
        <v>17.69738082929835</v>
      </c>
      <c r="AC473" s="3">
        <v>4655.04</v>
      </c>
      <c r="AD473" t="str">
        <f>IF(I473="","",IF(I473&lt;=0,"No rainfall",IF(I473&lt;=0.49,"Trace (Intermittent) rainfall",IF(I473&lt;=0.99,"Light rainfall",IF(I473&lt;=3,"Moderate rainfall",IF(I473&lt;=6,"Heavy rainfall",IF(I473&lt;=12,"Intense rainfall",IF(I473&lt;=20,"Torrential rainfall",IF(I473&lt;=32,"Deluge rainfall","Extreme rainfall")))))))))</f>
        <v>Light rainfall</v>
      </c>
      <c r="AE473" t="str">
        <f>IF(AND(I473&gt;=0,I473&lt;=0.99),"Non-Rainy",IF(AND(I473&gt;=1,I473&lt;=32),"Rainy",IF(I473 &gt;32, "Storm", " ")))</f>
        <v>Non-Rainy</v>
      </c>
      <c r="AF473" t="str">
        <f>IF(AB473 &lt; 29, "No discomfort",
    IF(AND(AB473 &gt;= 30, AB473 &lt;= 39), "Some discomfort",
        IF(AND(AB473 &gt;= 40, AB473 &lt;= 45), "Great discomfort",
            IF(AB473 &gt; 45, "Dangerous",
                IF(AB473 &gt; 54, "Heat Stroke Imminent", "")
            ))))</f>
        <v>No discomfort</v>
      </c>
    </row>
    <row r="474" spans="1:32" x14ac:dyDescent="0.3">
      <c r="A474">
        <v>1</v>
      </c>
      <c r="B474" s="1">
        <v>44768</v>
      </c>
      <c r="C474" s="1" t="str">
        <f t="shared" si="14"/>
        <v>Tuesday</v>
      </c>
      <c r="D474" s="1" t="str">
        <f t="shared" si="15"/>
        <v>Jul</v>
      </c>
      <c r="E474">
        <v>16.3</v>
      </c>
      <c r="F474">
        <v>10.4</v>
      </c>
      <c r="G474" s="19">
        <v>14.388888888888889</v>
      </c>
      <c r="H474">
        <v>9.3000000000000007</v>
      </c>
      <c r="I474">
        <v>0</v>
      </c>
      <c r="J474">
        <v>1010.4</v>
      </c>
      <c r="K474">
        <v>3</v>
      </c>
      <c r="L474">
        <v>6</v>
      </c>
      <c r="M474">
        <v>290</v>
      </c>
      <c r="N474">
        <v>11</v>
      </c>
      <c r="O474">
        <v>17.332999999999998</v>
      </c>
      <c r="P474">
        <v>2.2000000000000002</v>
      </c>
      <c r="Q474">
        <v>2.9</v>
      </c>
      <c r="R474">
        <v>44</v>
      </c>
      <c r="S474">
        <v>44</v>
      </c>
      <c r="T474">
        <v>42.8</v>
      </c>
      <c r="U474">
        <v>0.4</v>
      </c>
      <c r="V474">
        <v>1215</v>
      </c>
      <c r="W474" s="4">
        <v>7.7222222222222223</v>
      </c>
      <c r="X474" s="4">
        <v>16.37149348603727</v>
      </c>
      <c r="Y474" s="4">
        <v>10.519289980818916</v>
      </c>
      <c r="Z474" s="4">
        <v>30.97929608974853</v>
      </c>
      <c r="AA474" s="4">
        <v>64.253697989071583</v>
      </c>
      <c r="AB474" s="4">
        <v>14.68501470693829</v>
      </c>
      <c r="AC474" s="3">
        <v>4485.95</v>
      </c>
      <c r="AD474" t="str">
        <f>IF(I474="","",IF(I474&lt;=0,"No rainfall",IF(I474&lt;=0.49,"Trace (Intermittent) rainfall",IF(I474&lt;=0.99,"Light rainfall",IF(I474&lt;=3,"Moderate rainfall",IF(I474&lt;=6,"Heavy rainfall",IF(I474&lt;=12,"Intense rainfall",IF(I474&lt;=20,"Torrential rainfall",IF(I474&lt;=32,"Deluge rainfall","Extreme rainfall")))))))))</f>
        <v>No rainfall</v>
      </c>
      <c r="AE474" t="str">
        <f>IF(AND(I474&gt;=0,I474&lt;=0.99),"Non-Rainy",IF(AND(I474&gt;=1,I474&lt;=32),"Rainy",IF(I474 &gt;32, "Storm", " ")))</f>
        <v>Non-Rainy</v>
      </c>
      <c r="AF474" t="str">
        <f>IF(AB474 &lt; 29, "No discomfort",
    IF(AND(AB474 &gt;= 30, AB474 &lt;= 39), "Some discomfort",
        IF(AND(AB474 &gt;= 40, AB474 &lt;= 45), "Great discomfort",
            IF(AB474 &gt; 45, "Dangerous",
                IF(AB474 &gt; 54, "Heat Stroke Imminent", "")
            ))))</f>
        <v>No discomfort</v>
      </c>
    </row>
    <row r="475" spans="1:32" x14ac:dyDescent="0.3">
      <c r="A475">
        <v>1</v>
      </c>
      <c r="B475" s="1">
        <v>44769</v>
      </c>
      <c r="C475" s="1" t="str">
        <f t="shared" si="14"/>
        <v>Wednesday</v>
      </c>
      <c r="D475" s="1" t="str">
        <f t="shared" si="15"/>
        <v>Jul</v>
      </c>
      <c r="E475">
        <v>17.399999999999999</v>
      </c>
      <c r="F475">
        <v>10.6</v>
      </c>
      <c r="G475" s="19">
        <v>13.166666666666668</v>
      </c>
      <c r="H475">
        <v>7.4</v>
      </c>
      <c r="I475">
        <v>0</v>
      </c>
      <c r="J475">
        <v>1008.1</v>
      </c>
      <c r="K475">
        <v>2.5</v>
      </c>
      <c r="L475">
        <v>5</v>
      </c>
      <c r="M475">
        <v>110</v>
      </c>
      <c r="N475">
        <v>8</v>
      </c>
      <c r="O475">
        <v>17.094999999999999</v>
      </c>
      <c r="P475">
        <v>1.9</v>
      </c>
      <c r="Q475">
        <v>2.4</v>
      </c>
      <c r="R475">
        <v>45.1</v>
      </c>
      <c r="S475">
        <v>45.1</v>
      </c>
      <c r="T475">
        <v>44.1</v>
      </c>
      <c r="U475">
        <v>0.2</v>
      </c>
      <c r="V475">
        <v>942</v>
      </c>
      <c r="W475" s="4">
        <v>8.1111111111111107</v>
      </c>
      <c r="X475" s="4">
        <v>15.122860911288486</v>
      </c>
      <c r="Y475" s="4">
        <v>10.801362929456264</v>
      </c>
      <c r="Z475" s="4">
        <v>28.659021644206437</v>
      </c>
      <c r="AA475" s="4">
        <v>71.424071098832684</v>
      </c>
      <c r="AB475" s="4">
        <v>13.620942750517296</v>
      </c>
      <c r="AC475" s="3">
        <v>5458.15</v>
      </c>
      <c r="AD475" t="str">
        <f>IF(I475="","",IF(I475&lt;=0,"No rainfall",IF(I475&lt;=0.49,"Trace (Intermittent) rainfall",IF(I475&lt;=0.99,"Light rainfall",IF(I475&lt;=3,"Moderate rainfall",IF(I475&lt;=6,"Heavy rainfall",IF(I475&lt;=12,"Intense rainfall",IF(I475&lt;=20,"Torrential rainfall",IF(I475&lt;=32,"Deluge rainfall","Extreme rainfall")))))))))</f>
        <v>No rainfall</v>
      </c>
      <c r="AE475" t="str">
        <f>IF(AND(I475&gt;=0,I475&lt;=0.99),"Non-Rainy",IF(AND(I475&gt;=1,I475&lt;=32),"Rainy",IF(I475 &gt;32, "Storm", " ")))</f>
        <v>Non-Rainy</v>
      </c>
      <c r="AF475" t="str">
        <f>IF(AB475 &lt; 29, "No discomfort",
    IF(AND(AB475 &gt;= 30, AB475 &lt;= 39), "Some discomfort",
        IF(AND(AB475 &gt;= 40, AB475 &lt;= 45), "Great discomfort",
            IF(AB475 &gt; 45, "Dangerous",
                IF(AB475 &gt; 54, "Heat Stroke Imminent", "")
            ))))</f>
        <v>No discomfort</v>
      </c>
    </row>
    <row r="476" spans="1:32" x14ac:dyDescent="0.3">
      <c r="A476">
        <v>1</v>
      </c>
      <c r="B476" s="1">
        <v>44770</v>
      </c>
      <c r="C476" s="1" t="str">
        <f t="shared" si="14"/>
        <v>Thursday</v>
      </c>
      <c r="D476" s="1" t="str">
        <f t="shared" si="15"/>
        <v>Jul</v>
      </c>
      <c r="E476">
        <v>20.8</v>
      </c>
      <c r="F476">
        <v>8.6</v>
      </c>
      <c r="G476" s="19">
        <v>14.666666666666666</v>
      </c>
      <c r="H476">
        <v>10.4</v>
      </c>
      <c r="I476">
        <v>0</v>
      </c>
      <c r="J476">
        <v>1004.7</v>
      </c>
      <c r="K476">
        <v>3.8</v>
      </c>
      <c r="L476">
        <v>7</v>
      </c>
      <c r="M476">
        <v>80</v>
      </c>
      <c r="N476">
        <v>11</v>
      </c>
      <c r="O476">
        <v>18.198</v>
      </c>
      <c r="P476">
        <v>2.9</v>
      </c>
      <c r="Q476">
        <v>3.9</v>
      </c>
      <c r="R476">
        <v>46.8</v>
      </c>
      <c r="S476">
        <v>46.8</v>
      </c>
      <c r="T476">
        <v>46</v>
      </c>
      <c r="U476">
        <v>3.6</v>
      </c>
      <c r="V476">
        <v>1824</v>
      </c>
      <c r="W476" s="4">
        <v>10.999999999999998</v>
      </c>
      <c r="X476" s="4">
        <v>16.667570058899109</v>
      </c>
      <c r="Y476" s="4">
        <v>13.113648252909167</v>
      </c>
      <c r="Z476" s="4">
        <v>31.528827634415457</v>
      </c>
      <c r="AA476" s="4">
        <v>78.677624912142235</v>
      </c>
      <c r="AB476" s="4">
        <v>16.420914421267522</v>
      </c>
      <c r="AC476" s="3">
        <v>5640.69</v>
      </c>
      <c r="AD476" t="str">
        <f>IF(I476="","",IF(I476&lt;=0,"No rainfall",IF(I476&lt;=0.49,"Trace (Intermittent) rainfall",IF(I476&lt;=0.99,"Light rainfall",IF(I476&lt;=3,"Moderate rainfall",IF(I476&lt;=6,"Heavy rainfall",IF(I476&lt;=12,"Intense rainfall",IF(I476&lt;=20,"Torrential rainfall",IF(I476&lt;=32,"Deluge rainfall","Extreme rainfall")))))))))</f>
        <v>No rainfall</v>
      </c>
      <c r="AE476" t="str">
        <f>IF(AND(I476&gt;=0,I476&lt;=0.99),"Non-Rainy",IF(AND(I476&gt;=1,I476&lt;=32),"Rainy",IF(I476 &gt;32, "Storm", " ")))</f>
        <v>Non-Rainy</v>
      </c>
      <c r="AF476" t="str">
        <f>IF(AB476 &lt; 29, "No discomfort",
    IF(AND(AB476 &gt;= 30, AB476 &lt;= 39), "Some discomfort",
        IF(AND(AB476 &gt;= 40, AB476 &lt;= 45), "Great discomfort",
            IF(AB476 &gt; 45, "Dangerous",
                IF(AB476 &gt; 54, "Heat Stroke Imminent", "")
            ))))</f>
        <v>No discomfort</v>
      </c>
    </row>
    <row r="477" spans="1:32" x14ac:dyDescent="0.3">
      <c r="A477">
        <v>1</v>
      </c>
      <c r="B477" s="1">
        <v>44771</v>
      </c>
      <c r="C477" s="1" t="str">
        <f t="shared" si="14"/>
        <v>Friday</v>
      </c>
      <c r="D477" s="1" t="str">
        <f t="shared" si="15"/>
        <v>Jul</v>
      </c>
      <c r="E477">
        <v>22.5</v>
      </c>
      <c r="F477">
        <v>8.1999999999999993</v>
      </c>
      <c r="G477" s="19">
        <v>16.944444444444443</v>
      </c>
      <c r="H477">
        <v>5.3</v>
      </c>
      <c r="I477">
        <v>0.5</v>
      </c>
      <c r="J477">
        <v>1004.2</v>
      </c>
      <c r="K477">
        <v>5.2</v>
      </c>
      <c r="L477">
        <v>10</v>
      </c>
      <c r="M477">
        <v>160</v>
      </c>
      <c r="N477">
        <v>21</v>
      </c>
      <c r="O477">
        <v>18.417000000000002</v>
      </c>
      <c r="P477">
        <v>2.5</v>
      </c>
      <c r="Q477">
        <v>3.4</v>
      </c>
      <c r="R477">
        <v>47.7</v>
      </c>
      <c r="S477">
        <v>47.7</v>
      </c>
      <c r="T477">
        <v>47.1</v>
      </c>
      <c r="U477">
        <v>0.4</v>
      </c>
      <c r="V477">
        <v>1411</v>
      </c>
      <c r="W477" s="4">
        <v>12.777777777777779</v>
      </c>
      <c r="X477" s="4">
        <v>19.277931525334477</v>
      </c>
      <c r="Y477" s="4">
        <v>14.743503550469562</v>
      </c>
      <c r="Z477" s="4">
        <v>36.363620032057888</v>
      </c>
      <c r="AA477" s="4">
        <v>76.478659191698512</v>
      </c>
      <c r="AB477" s="4">
        <v>19.618637284646606</v>
      </c>
      <c r="AC477" s="3">
        <v>7542.38</v>
      </c>
      <c r="AD477" t="str">
        <f>IF(I477="","",IF(I477&lt;=0,"No rainfall",IF(I477&lt;=0.49,"Trace (Intermittent) rainfall",IF(I477&lt;=0.99,"Light rainfall",IF(I477&lt;=3,"Moderate rainfall",IF(I477&lt;=6,"Heavy rainfall",IF(I477&lt;=12,"Intense rainfall",IF(I477&lt;=20,"Torrential rainfall",IF(I477&lt;=32,"Deluge rainfall","Extreme rainfall")))))))))</f>
        <v>Light rainfall</v>
      </c>
      <c r="AE477" t="str">
        <f>IF(AND(I477&gt;=0,I477&lt;=0.99),"Non-Rainy",IF(AND(I477&gt;=1,I477&lt;=32),"Rainy",IF(I477 &gt;32, "Storm", " ")))</f>
        <v>Non-Rainy</v>
      </c>
      <c r="AF477" t="str">
        <f>IF(AB477 &lt; 29, "No discomfort",
    IF(AND(AB477 &gt;= 30, AB477 &lt;= 39), "Some discomfort",
        IF(AND(AB477 &gt;= 40, AB477 &lt;= 45), "Great discomfort",
            IF(AB477 &gt; 45, "Dangerous",
                IF(AB477 &gt; 54, "Heat Stroke Imminent", "")
            ))))</f>
        <v>No discomfort</v>
      </c>
    </row>
    <row r="478" spans="1:32" x14ac:dyDescent="0.3">
      <c r="A478">
        <v>1</v>
      </c>
      <c r="B478" s="1">
        <v>44772</v>
      </c>
      <c r="C478" s="1" t="str">
        <f t="shared" si="14"/>
        <v>Saturday</v>
      </c>
      <c r="D478" s="1" t="str">
        <f t="shared" si="15"/>
        <v>Jul</v>
      </c>
      <c r="E478">
        <v>19</v>
      </c>
      <c r="F478">
        <v>15.8</v>
      </c>
      <c r="G478" s="19">
        <v>18.000000000000004</v>
      </c>
      <c r="H478">
        <v>15.5</v>
      </c>
      <c r="I478">
        <v>10.7</v>
      </c>
      <c r="J478">
        <v>1002.5</v>
      </c>
      <c r="K478">
        <v>5.4</v>
      </c>
      <c r="L478">
        <v>10</v>
      </c>
      <c r="M478">
        <v>220</v>
      </c>
      <c r="N478">
        <v>16</v>
      </c>
      <c r="O478">
        <v>18.288</v>
      </c>
      <c r="P478">
        <v>1.3</v>
      </c>
      <c r="Q478">
        <v>1.7</v>
      </c>
      <c r="R478">
        <v>37.799999999999997</v>
      </c>
      <c r="S478">
        <v>37.799999999999997</v>
      </c>
      <c r="T478">
        <v>37.200000000000003</v>
      </c>
      <c r="U478">
        <v>0.3</v>
      </c>
      <c r="V478">
        <v>615</v>
      </c>
      <c r="W478" s="4">
        <v>16.5</v>
      </c>
      <c r="X478" s="4">
        <v>20.60444953965715</v>
      </c>
      <c r="Y478" s="4">
        <v>18.742173807831072</v>
      </c>
      <c r="Z478" s="4">
        <v>38.81396375170938</v>
      </c>
      <c r="AA478" s="4">
        <v>90.961778773843122</v>
      </c>
      <c r="AB478" s="4">
        <v>22.942990044203036</v>
      </c>
      <c r="AC478" s="3">
        <v>7419.11</v>
      </c>
      <c r="AD478" t="str">
        <f>IF(I478="","",IF(I478&lt;=0,"No rainfall",IF(I478&lt;=0.49,"Trace (Intermittent) rainfall",IF(I478&lt;=0.99,"Light rainfall",IF(I478&lt;=3,"Moderate rainfall",IF(I478&lt;=6,"Heavy rainfall",IF(I478&lt;=12,"Intense rainfall",IF(I478&lt;=20,"Torrential rainfall",IF(I478&lt;=32,"Deluge rainfall","Extreme rainfall")))))))))</f>
        <v>Intense rainfall</v>
      </c>
      <c r="AE478" t="str">
        <f>IF(AND(I478&gt;=0,I478&lt;=0.99),"Non-Rainy",IF(AND(I478&gt;=1,I478&lt;=32),"Rainy",IF(I478 &gt;32, "Storm", " ")))</f>
        <v>Rainy</v>
      </c>
      <c r="AF478" t="str">
        <f>IF(AB478 &lt; 29, "No discomfort",
    IF(AND(AB478 &gt;= 30, AB478 &lt;= 39), "Some discomfort",
        IF(AND(AB478 &gt;= 40, AB478 &lt;= 45), "Great discomfort",
            IF(AB478 &gt; 45, "Dangerous",
                IF(AB478 &gt; 54, "Heat Stroke Imminent", "")
            ))))</f>
        <v>No discomfort</v>
      </c>
    </row>
    <row r="479" spans="1:32" x14ac:dyDescent="0.3">
      <c r="A479">
        <v>1</v>
      </c>
      <c r="B479" s="1">
        <v>44773</v>
      </c>
      <c r="C479" s="1" t="str">
        <f t="shared" si="14"/>
        <v>Sunday</v>
      </c>
      <c r="D479" s="1" t="str">
        <f t="shared" si="15"/>
        <v>Jul</v>
      </c>
      <c r="E479">
        <v>20.2</v>
      </c>
      <c r="F479">
        <v>7.9</v>
      </c>
      <c r="G479" s="19">
        <v>15.555555555555555</v>
      </c>
      <c r="H479">
        <v>13.9</v>
      </c>
      <c r="I479">
        <v>3.4</v>
      </c>
      <c r="J479">
        <v>1004.8</v>
      </c>
      <c r="K479">
        <v>3.4</v>
      </c>
      <c r="L479">
        <v>8</v>
      </c>
      <c r="M479">
        <v>270</v>
      </c>
      <c r="N479">
        <v>14</v>
      </c>
      <c r="O479">
        <v>18.87</v>
      </c>
      <c r="P479">
        <v>2.6</v>
      </c>
      <c r="Q479">
        <v>3.4</v>
      </c>
      <c r="R479">
        <v>36.1</v>
      </c>
      <c r="S479">
        <v>36.1</v>
      </c>
      <c r="T479">
        <v>35.700000000000003</v>
      </c>
      <c r="U479">
        <v>4.7</v>
      </c>
      <c r="V479">
        <v>1746</v>
      </c>
      <c r="W479" s="4">
        <v>13.111111111111111</v>
      </c>
      <c r="X479" s="4">
        <v>17.646814051004917</v>
      </c>
      <c r="Y479" s="4">
        <v>15.068147845543994</v>
      </c>
      <c r="Z479" s="4">
        <v>33.34463563706656</v>
      </c>
      <c r="AA479" s="4">
        <v>85.387355485201141</v>
      </c>
      <c r="AB479" s="4">
        <v>18.413333049667415</v>
      </c>
      <c r="AC479" s="3">
        <v>5603.76</v>
      </c>
      <c r="AD479" t="str">
        <f>IF(I479="","",IF(I479&lt;=0,"No rainfall",IF(I479&lt;=0.49,"Trace (Intermittent) rainfall",IF(I479&lt;=0.99,"Light rainfall",IF(I479&lt;=3,"Moderate rainfall",IF(I479&lt;=6,"Heavy rainfall",IF(I479&lt;=12,"Intense rainfall",IF(I479&lt;=20,"Torrential rainfall",IF(I479&lt;=32,"Deluge rainfall","Extreme rainfall")))))))))</f>
        <v>Heavy rainfall</v>
      </c>
      <c r="AE479" t="str">
        <f>IF(AND(I479&gt;=0,I479&lt;=0.99),"Non-Rainy",IF(AND(I479&gt;=1,I479&lt;=32),"Rainy",IF(I479 &gt;32, "Storm", " ")))</f>
        <v>Rainy</v>
      </c>
      <c r="AF479" t="str">
        <f>IF(AB479 &lt; 29, "No discomfort",
    IF(AND(AB479 &gt;= 30, AB479 &lt;= 39), "Some discomfort",
        IF(AND(AB479 &gt;= 40, AB479 &lt;= 45), "Great discomfort",
            IF(AB479 &gt; 45, "Dangerous",
                IF(AB479 &gt; 54, "Heat Stroke Imminent", "")
            ))))</f>
        <v>No discomfort</v>
      </c>
    </row>
    <row r="480" spans="1:32" x14ac:dyDescent="0.3">
      <c r="A480">
        <v>1</v>
      </c>
      <c r="B480" s="1">
        <v>44774</v>
      </c>
      <c r="C480" s="1" t="str">
        <f t="shared" si="14"/>
        <v>Monday</v>
      </c>
      <c r="D480" s="1" t="str">
        <f t="shared" si="15"/>
        <v>Aug</v>
      </c>
      <c r="E480">
        <v>19.5</v>
      </c>
      <c r="F480">
        <v>6.7</v>
      </c>
      <c r="G480" s="19">
        <v>15.944444444444445</v>
      </c>
      <c r="H480">
        <v>4.7</v>
      </c>
      <c r="I480">
        <v>9.1999999999999993</v>
      </c>
      <c r="J480">
        <v>1001.9</v>
      </c>
      <c r="K480">
        <v>6.4</v>
      </c>
      <c r="L480">
        <v>12</v>
      </c>
      <c r="M480">
        <v>210</v>
      </c>
      <c r="N480">
        <v>21</v>
      </c>
      <c r="O480">
        <v>17.015000000000001</v>
      </c>
      <c r="P480">
        <v>1.4</v>
      </c>
      <c r="Q480">
        <v>2</v>
      </c>
      <c r="R480">
        <v>27.8</v>
      </c>
      <c r="S480">
        <v>27.8</v>
      </c>
      <c r="T480">
        <v>27.5</v>
      </c>
      <c r="U480">
        <v>4</v>
      </c>
      <c r="V480">
        <v>948</v>
      </c>
      <c r="W480" s="4">
        <v>13.222222222222221</v>
      </c>
      <c r="X480" s="4">
        <v>18.090853123937514</v>
      </c>
      <c r="Y480" s="4">
        <v>15.177748282840225</v>
      </c>
      <c r="Z480" s="4">
        <v>34.167171105473493</v>
      </c>
      <c r="AA480" s="4">
        <v>83.897360610137753</v>
      </c>
      <c r="AB480" s="4">
        <v>18.864225748527065</v>
      </c>
      <c r="AC480" s="3">
        <v>6944.65</v>
      </c>
      <c r="AD480" t="str">
        <f>IF(I480="","",IF(I480&lt;=0,"No rainfall",IF(I480&lt;=0.49,"Trace (Intermittent) rainfall",IF(I480&lt;=0.99,"Light rainfall",IF(I480&lt;=3,"Moderate rainfall",IF(I480&lt;=6,"Heavy rainfall",IF(I480&lt;=12,"Intense rainfall",IF(I480&lt;=20,"Torrential rainfall",IF(I480&lt;=32,"Deluge rainfall","Extreme rainfall")))))))))</f>
        <v>Intense rainfall</v>
      </c>
      <c r="AE480" t="str">
        <f>IF(AND(I480&gt;=0,I480&lt;=0.99),"Non-Rainy",IF(AND(I480&gt;=1,I480&lt;=32),"Rainy",IF(I480 &gt;32, "Storm", " ")))</f>
        <v>Rainy</v>
      </c>
      <c r="AF480" t="str">
        <f>IF(AB480 &lt; 29, "No discomfort",
    IF(AND(AB480 &gt;= 30, AB480 &lt;= 39), "Some discomfort",
        IF(AND(AB480 &gt;= 40, AB480 &lt;= 45), "Great discomfort",
            IF(AB480 &gt; 45, "Dangerous",
                IF(AB480 &gt; 54, "Heat Stroke Imminent", "")
            ))))</f>
        <v>No discomfort</v>
      </c>
    </row>
    <row r="481" spans="1:32" x14ac:dyDescent="0.3">
      <c r="A481">
        <v>1</v>
      </c>
      <c r="B481" s="1">
        <v>44775</v>
      </c>
      <c r="C481" s="1" t="str">
        <f t="shared" si="14"/>
        <v>Tuesday</v>
      </c>
      <c r="D481" s="1" t="str">
        <f t="shared" si="15"/>
        <v>Aug</v>
      </c>
      <c r="E481">
        <v>21.9</v>
      </c>
      <c r="F481">
        <v>15.4</v>
      </c>
      <c r="G481" s="19">
        <v>20.444444444444443</v>
      </c>
      <c r="H481">
        <v>16.100000000000001</v>
      </c>
      <c r="I481">
        <v>2.2000000000000002</v>
      </c>
      <c r="J481">
        <v>995.7</v>
      </c>
      <c r="K481">
        <v>8.6999999999999993</v>
      </c>
      <c r="L481">
        <v>14</v>
      </c>
      <c r="M481">
        <v>210</v>
      </c>
      <c r="N481">
        <v>24</v>
      </c>
      <c r="O481">
        <v>18.905000000000001</v>
      </c>
      <c r="P481">
        <v>2.8</v>
      </c>
      <c r="Q481">
        <v>3.9</v>
      </c>
      <c r="R481">
        <v>27.7</v>
      </c>
      <c r="S481">
        <v>27.7</v>
      </c>
      <c r="T481">
        <v>27.6</v>
      </c>
      <c r="U481">
        <v>8</v>
      </c>
      <c r="V481">
        <v>1531</v>
      </c>
      <c r="W481" s="4">
        <v>16.111111111111111</v>
      </c>
      <c r="X481" s="4">
        <v>23.987293972800895</v>
      </c>
      <c r="Y481" s="4">
        <v>18.284133453489865</v>
      </c>
      <c r="Z481" s="4">
        <v>45.044571275183571</v>
      </c>
      <c r="AA481" s="4">
        <v>76.224243861029834</v>
      </c>
      <c r="AB481" s="4">
        <v>25.126736179605395</v>
      </c>
      <c r="AC481" s="3">
        <v>4620.24</v>
      </c>
      <c r="AD481" t="str">
        <f>IF(I481="","",IF(I481&lt;=0,"No rainfall",IF(I481&lt;=0.49,"Trace (Intermittent) rainfall",IF(I481&lt;=0.99,"Light rainfall",IF(I481&lt;=3,"Moderate rainfall",IF(I481&lt;=6,"Heavy rainfall",IF(I481&lt;=12,"Intense rainfall",IF(I481&lt;=20,"Torrential rainfall",IF(I481&lt;=32,"Deluge rainfall","Extreme rainfall")))))))))</f>
        <v>Moderate rainfall</v>
      </c>
      <c r="AE481" t="str">
        <f>IF(AND(I481&gt;=0,I481&lt;=0.99),"Non-Rainy",IF(AND(I481&gt;=1,I481&lt;=32),"Rainy",IF(I481 &gt;32, "Storm", " ")))</f>
        <v>Rainy</v>
      </c>
      <c r="AF481" t="str">
        <f>IF(AB481 &lt; 29, "No discomfort",
    IF(AND(AB481 &gt;= 30, AB481 &lt;= 39), "Some discomfort",
        IF(AND(AB481 &gt;= 40, AB481 &lt;= 45), "Great discomfort",
            IF(AB481 &gt; 45, "Dangerous",
                IF(AB481 &gt; 54, "Heat Stroke Imminent", "")
            ))))</f>
        <v>No discomfort</v>
      </c>
    </row>
    <row r="482" spans="1:32" x14ac:dyDescent="0.3">
      <c r="A482">
        <v>1</v>
      </c>
      <c r="B482" s="1">
        <v>44776</v>
      </c>
      <c r="C482" s="1" t="str">
        <f t="shared" si="14"/>
        <v>Wednesday</v>
      </c>
      <c r="D482" s="1" t="str">
        <f t="shared" si="15"/>
        <v>Aug</v>
      </c>
      <c r="E482">
        <v>18.899999999999999</v>
      </c>
      <c r="F482">
        <v>7.3</v>
      </c>
      <c r="G482" s="19">
        <v>17.111111111111111</v>
      </c>
      <c r="H482">
        <v>11.6</v>
      </c>
      <c r="I482">
        <v>2.7</v>
      </c>
      <c r="J482">
        <v>998.7</v>
      </c>
      <c r="K482">
        <v>6.2</v>
      </c>
      <c r="L482">
        <v>12</v>
      </c>
      <c r="M482">
        <v>210</v>
      </c>
      <c r="N482">
        <v>21</v>
      </c>
      <c r="O482">
        <v>17.847000000000001</v>
      </c>
      <c r="P482">
        <v>2.1</v>
      </c>
      <c r="Q482">
        <v>2.9</v>
      </c>
      <c r="R482">
        <v>26.6</v>
      </c>
      <c r="S482">
        <v>26.6</v>
      </c>
      <c r="T482">
        <v>26.6</v>
      </c>
      <c r="U482">
        <v>2.6</v>
      </c>
      <c r="V482">
        <v>1254</v>
      </c>
      <c r="W482" s="4">
        <v>12.166666666666666</v>
      </c>
      <c r="X482" s="4">
        <v>19.482271975375998</v>
      </c>
      <c r="Y482" s="4">
        <v>14.164241769276506</v>
      </c>
      <c r="Z482" s="4">
        <v>36.741354880854146</v>
      </c>
      <c r="AA482" s="4">
        <v>72.703233930718923</v>
      </c>
      <c r="AB482" s="4">
        <v>19.458015855059664</v>
      </c>
      <c r="AC482" s="3">
        <v>4644.6899999999996</v>
      </c>
      <c r="AD482" t="str">
        <f>IF(I482="","",IF(I482&lt;=0,"No rainfall",IF(I482&lt;=0.49,"Trace (Intermittent) rainfall",IF(I482&lt;=0.99,"Light rainfall",IF(I482&lt;=3,"Moderate rainfall",IF(I482&lt;=6,"Heavy rainfall",IF(I482&lt;=12,"Intense rainfall",IF(I482&lt;=20,"Torrential rainfall",IF(I482&lt;=32,"Deluge rainfall","Extreme rainfall")))))))))</f>
        <v>Moderate rainfall</v>
      </c>
      <c r="AE482" t="str">
        <f>IF(AND(I482&gt;=0,I482&lt;=0.99),"Non-Rainy",IF(AND(I482&gt;=1,I482&lt;=32),"Rainy",IF(I482 &gt;32, "Storm", " ")))</f>
        <v>Rainy</v>
      </c>
      <c r="AF482" t="str">
        <f>IF(AB482 &lt; 29, "No discomfort",
    IF(AND(AB482 &gt;= 30, AB482 &lt;= 39), "Some discomfort",
        IF(AND(AB482 &gt;= 40, AB482 &lt;= 45), "Great discomfort",
            IF(AB482 &gt; 45, "Dangerous",
                IF(AB482 &gt; 54, "Heat Stroke Imminent", "")
            ))))</f>
        <v>No discomfort</v>
      </c>
    </row>
    <row r="483" spans="1:32" x14ac:dyDescent="0.3">
      <c r="A483">
        <v>1</v>
      </c>
      <c r="B483" s="1">
        <v>44777</v>
      </c>
      <c r="C483" s="1" t="str">
        <f t="shared" si="14"/>
        <v>Thursday</v>
      </c>
      <c r="D483" s="1" t="str">
        <f t="shared" si="15"/>
        <v>Aug</v>
      </c>
      <c r="E483">
        <v>17.899999999999999</v>
      </c>
      <c r="F483">
        <v>6.8</v>
      </c>
      <c r="G483" s="19">
        <v>13.666666666666666</v>
      </c>
      <c r="H483">
        <v>2.8</v>
      </c>
      <c r="I483">
        <v>0.1</v>
      </c>
      <c r="J483">
        <v>1006.9</v>
      </c>
      <c r="K483">
        <v>5.6</v>
      </c>
      <c r="L483">
        <v>10</v>
      </c>
      <c r="M483">
        <v>320</v>
      </c>
      <c r="N483">
        <v>18</v>
      </c>
      <c r="O483">
        <v>16.617999999999999</v>
      </c>
      <c r="P483">
        <v>2.9</v>
      </c>
      <c r="Q483">
        <v>4.0999999999999996</v>
      </c>
      <c r="R483">
        <v>28.7</v>
      </c>
      <c r="S483">
        <v>28.7</v>
      </c>
      <c r="T483">
        <v>29</v>
      </c>
      <c r="U483">
        <v>11.2</v>
      </c>
      <c r="V483">
        <v>2135</v>
      </c>
      <c r="W483" s="4">
        <v>7.6666666666666652</v>
      </c>
      <c r="X483" s="4">
        <v>15.623179165268278</v>
      </c>
      <c r="Y483" s="4">
        <v>10.479527953906929</v>
      </c>
      <c r="Z483" s="4">
        <v>29.589283444671125</v>
      </c>
      <c r="AA483" s="4">
        <v>67.076795593587363</v>
      </c>
      <c r="AB483" s="4">
        <v>13.940506794986151</v>
      </c>
      <c r="AC483" s="3">
        <v>5842.62</v>
      </c>
      <c r="AD483" t="str">
        <f>IF(I483="","",IF(I483&lt;=0,"No rainfall",IF(I483&lt;=0.49,"Trace (Intermittent) rainfall",IF(I483&lt;=0.99,"Light rainfall",IF(I483&lt;=3,"Moderate rainfall",IF(I483&lt;=6,"Heavy rainfall",IF(I483&lt;=12,"Intense rainfall",IF(I483&lt;=20,"Torrential rainfall",IF(I483&lt;=32,"Deluge rainfall","Extreme rainfall")))))))))</f>
        <v>Trace (Intermittent) rainfall</v>
      </c>
      <c r="AE483" t="str">
        <f>IF(AND(I483&gt;=0,I483&lt;=0.99),"Non-Rainy",IF(AND(I483&gt;=1,I483&lt;=32),"Rainy",IF(I483 &gt;32, "Storm", " ")))</f>
        <v>Non-Rainy</v>
      </c>
      <c r="AF483" t="str">
        <f>IF(AB483 &lt; 29, "No discomfort",
    IF(AND(AB483 &gt;= 30, AB483 &lt;= 39), "Some discomfort",
        IF(AND(AB483 &gt;= 40, AB483 &lt;= 45), "Great discomfort",
            IF(AB483 &gt; 45, "Dangerous",
                IF(AB483 &gt; 54, "Heat Stroke Imminent", "")
            ))))</f>
        <v>No discomfort</v>
      </c>
    </row>
    <row r="484" spans="1:32" x14ac:dyDescent="0.3">
      <c r="A484">
        <v>1</v>
      </c>
      <c r="B484" s="1">
        <v>44778</v>
      </c>
      <c r="C484" s="1" t="str">
        <f t="shared" si="14"/>
        <v>Friday</v>
      </c>
      <c r="D484" s="1" t="str">
        <f t="shared" si="15"/>
        <v>Aug</v>
      </c>
      <c r="E484">
        <v>18.399999999999999</v>
      </c>
      <c r="F484">
        <v>7.5</v>
      </c>
      <c r="G484" s="19">
        <v>13.166666666666668</v>
      </c>
      <c r="H484">
        <v>4.5999999999999996</v>
      </c>
      <c r="I484">
        <v>0.1</v>
      </c>
      <c r="J484">
        <v>1014.2</v>
      </c>
      <c r="K484">
        <v>4.7</v>
      </c>
      <c r="L484">
        <v>9</v>
      </c>
      <c r="M484">
        <v>280</v>
      </c>
      <c r="N484">
        <v>16</v>
      </c>
      <c r="O484">
        <v>16.847000000000001</v>
      </c>
      <c r="P484">
        <v>2.9</v>
      </c>
      <c r="Q484">
        <v>3.9</v>
      </c>
      <c r="R484">
        <v>30.7</v>
      </c>
      <c r="S484">
        <v>30.7</v>
      </c>
      <c r="T484">
        <v>31.2</v>
      </c>
      <c r="U484">
        <v>5.9</v>
      </c>
      <c r="V484">
        <v>1991</v>
      </c>
      <c r="W484" s="4">
        <v>7.3888888888888875</v>
      </c>
      <c r="X484" s="4">
        <v>15.122860911288486</v>
      </c>
      <c r="Y484" s="4">
        <v>10.282696131225279</v>
      </c>
      <c r="Z484" s="4">
        <v>28.659021644206437</v>
      </c>
      <c r="AA484" s="4">
        <v>67.994384075500832</v>
      </c>
      <c r="AB484" s="4">
        <v>13.330215473728865</v>
      </c>
      <c r="AC484" s="3">
        <v>6896.79</v>
      </c>
      <c r="AD484" t="str">
        <f>IF(I484="","",IF(I484&lt;=0,"No rainfall",IF(I484&lt;=0.49,"Trace (Intermittent) rainfall",IF(I484&lt;=0.99,"Light rainfall",IF(I484&lt;=3,"Moderate rainfall",IF(I484&lt;=6,"Heavy rainfall",IF(I484&lt;=12,"Intense rainfall",IF(I484&lt;=20,"Torrential rainfall",IF(I484&lt;=32,"Deluge rainfall","Extreme rainfall")))))))))</f>
        <v>Trace (Intermittent) rainfall</v>
      </c>
      <c r="AE484" t="str">
        <f>IF(AND(I484&gt;=0,I484&lt;=0.99),"Non-Rainy",IF(AND(I484&gt;=1,I484&lt;=32),"Rainy",IF(I484 &gt;32, "Storm", " ")))</f>
        <v>Non-Rainy</v>
      </c>
      <c r="AF484" t="str">
        <f>IF(AB484 &lt; 29, "No discomfort",
    IF(AND(AB484 &gt;= 30, AB484 &lt;= 39), "Some discomfort",
        IF(AND(AB484 &gt;= 40, AB484 &lt;= 45), "Great discomfort",
            IF(AB484 &gt; 45, "Dangerous",
                IF(AB484 &gt; 54, "Heat Stroke Imminent", "")
            ))))</f>
        <v>No discomfort</v>
      </c>
    </row>
    <row r="485" spans="1:32" x14ac:dyDescent="0.3">
      <c r="A485">
        <v>1</v>
      </c>
      <c r="B485" s="1">
        <v>44779</v>
      </c>
      <c r="C485" s="1" t="str">
        <f t="shared" si="14"/>
        <v>Saturday</v>
      </c>
      <c r="D485" s="1" t="str">
        <f t="shared" si="15"/>
        <v>Aug</v>
      </c>
      <c r="E485">
        <v>19.899999999999999</v>
      </c>
      <c r="F485">
        <v>6.3</v>
      </c>
      <c r="G485" s="19">
        <v>14.166666666666666</v>
      </c>
      <c r="H485">
        <v>3.6</v>
      </c>
      <c r="I485">
        <v>0</v>
      </c>
      <c r="J485">
        <v>1017.3</v>
      </c>
      <c r="K485">
        <v>3.5</v>
      </c>
      <c r="L485">
        <v>7</v>
      </c>
      <c r="M485">
        <v>220</v>
      </c>
      <c r="N485">
        <v>14</v>
      </c>
      <c r="O485">
        <v>16.486999999999998</v>
      </c>
      <c r="P485">
        <v>2.2999999999999998</v>
      </c>
      <c r="Q485">
        <v>3.1</v>
      </c>
      <c r="R485">
        <v>32.4</v>
      </c>
      <c r="S485">
        <v>32.4</v>
      </c>
      <c r="T485">
        <v>33.1</v>
      </c>
      <c r="U485">
        <v>6.1</v>
      </c>
      <c r="V485">
        <v>1432</v>
      </c>
      <c r="W485" s="4">
        <v>8.8333333333333339</v>
      </c>
      <c r="X485" s="4">
        <v>16.137964131277801</v>
      </c>
      <c r="Y485" s="4">
        <v>11.34292078505614</v>
      </c>
      <c r="Z485" s="4">
        <v>30.545681253394811</v>
      </c>
      <c r="AA485" s="4">
        <v>70.287185501124355</v>
      </c>
      <c r="AB485" s="4">
        <v>14.924846545930718</v>
      </c>
      <c r="AC485" s="3">
        <v>7161.97</v>
      </c>
      <c r="AD485" t="str">
        <f>IF(I485="","",IF(I485&lt;=0,"No rainfall",IF(I485&lt;=0.49,"Trace (Intermittent) rainfall",IF(I485&lt;=0.99,"Light rainfall",IF(I485&lt;=3,"Moderate rainfall",IF(I485&lt;=6,"Heavy rainfall",IF(I485&lt;=12,"Intense rainfall",IF(I485&lt;=20,"Torrential rainfall",IF(I485&lt;=32,"Deluge rainfall","Extreme rainfall")))))))))</f>
        <v>No rainfall</v>
      </c>
      <c r="AE485" t="str">
        <f>IF(AND(I485&gt;=0,I485&lt;=0.99),"Non-Rainy",IF(AND(I485&gt;=1,I485&lt;=32),"Rainy",IF(I485 &gt;32, "Storm", " ")))</f>
        <v>Non-Rainy</v>
      </c>
      <c r="AF485" t="str">
        <f>IF(AB485 &lt; 29, "No discomfort",
    IF(AND(AB485 &gt;= 30, AB485 &lt;= 39), "Some discomfort",
        IF(AND(AB485 &gt;= 40, AB485 &lt;= 45), "Great discomfort",
            IF(AB485 &gt; 45, "Dangerous",
                IF(AB485 &gt; 54, "Heat Stroke Imminent", "")
            ))))</f>
        <v>No discomfort</v>
      </c>
    </row>
    <row r="486" spans="1:32" x14ac:dyDescent="0.3">
      <c r="A486">
        <v>1</v>
      </c>
      <c r="B486" s="1">
        <v>44780</v>
      </c>
      <c r="C486" s="1" t="str">
        <f t="shared" si="14"/>
        <v>Sunday</v>
      </c>
      <c r="D486" s="1" t="str">
        <f t="shared" si="15"/>
        <v>Aug</v>
      </c>
      <c r="E486">
        <v>21.7</v>
      </c>
      <c r="F486">
        <v>8.1999999999999993</v>
      </c>
      <c r="G486" s="19">
        <v>16.222222222222221</v>
      </c>
      <c r="H486">
        <v>3.8</v>
      </c>
      <c r="I486">
        <v>0.1</v>
      </c>
      <c r="J486">
        <v>1015.5</v>
      </c>
      <c r="K486">
        <v>3.7</v>
      </c>
      <c r="L486">
        <v>7</v>
      </c>
      <c r="M486">
        <v>270</v>
      </c>
      <c r="N486">
        <v>14</v>
      </c>
      <c r="O486">
        <v>17.347000000000001</v>
      </c>
      <c r="P486">
        <v>2.9</v>
      </c>
      <c r="Q486">
        <v>3.9</v>
      </c>
      <c r="R486">
        <v>34.4</v>
      </c>
      <c r="S486">
        <v>34.4</v>
      </c>
      <c r="T486">
        <v>35.200000000000003</v>
      </c>
      <c r="U486">
        <v>12.9</v>
      </c>
      <c r="V486">
        <v>1881</v>
      </c>
      <c r="W486" s="4">
        <v>10.444444444444443</v>
      </c>
      <c r="X486" s="4">
        <v>18.413990145267999</v>
      </c>
      <c r="Y486" s="4">
        <v>12.637899981210277</v>
      </c>
      <c r="Z486" s="4">
        <v>34.765425708872804</v>
      </c>
      <c r="AA486" s="4">
        <v>68.632055744082962</v>
      </c>
      <c r="AB486" s="4">
        <v>17.708498484272223</v>
      </c>
      <c r="AC486" s="3">
        <v>6803.9</v>
      </c>
      <c r="AD486" t="str">
        <f>IF(I486="","",IF(I486&lt;=0,"No rainfall",IF(I486&lt;=0.49,"Trace (Intermittent) rainfall",IF(I486&lt;=0.99,"Light rainfall",IF(I486&lt;=3,"Moderate rainfall",IF(I486&lt;=6,"Heavy rainfall",IF(I486&lt;=12,"Intense rainfall",IF(I486&lt;=20,"Torrential rainfall",IF(I486&lt;=32,"Deluge rainfall","Extreme rainfall")))))))))</f>
        <v>Trace (Intermittent) rainfall</v>
      </c>
      <c r="AE486" t="str">
        <f>IF(AND(I486&gt;=0,I486&lt;=0.99),"Non-Rainy",IF(AND(I486&gt;=1,I486&lt;=32),"Rainy",IF(I486 &gt;32, "Storm", " ")))</f>
        <v>Non-Rainy</v>
      </c>
      <c r="AF486" t="str">
        <f>IF(AB486 &lt; 29, "No discomfort",
    IF(AND(AB486 &gt;= 30, AB486 &lt;= 39), "Some discomfort",
        IF(AND(AB486 &gt;= 40, AB486 &lt;= 45), "Great discomfort",
            IF(AB486 &gt; 45, "Dangerous",
                IF(AB486 &gt; 54, "Heat Stroke Imminent", "")
            ))))</f>
        <v>No discomfort</v>
      </c>
    </row>
    <row r="487" spans="1:32" x14ac:dyDescent="0.3">
      <c r="A487">
        <v>1</v>
      </c>
      <c r="B487" s="1">
        <v>44781</v>
      </c>
      <c r="C487" s="1" t="str">
        <f t="shared" si="14"/>
        <v>Monday</v>
      </c>
      <c r="D487" s="1" t="str">
        <f t="shared" si="15"/>
        <v>Aug</v>
      </c>
      <c r="E487">
        <v>22.2</v>
      </c>
      <c r="F487">
        <v>5.4</v>
      </c>
      <c r="G487" s="19">
        <v>15.888888888888889</v>
      </c>
      <c r="H487">
        <v>2</v>
      </c>
      <c r="I487">
        <v>0</v>
      </c>
      <c r="J487">
        <v>1016.7</v>
      </c>
      <c r="K487">
        <v>2.5</v>
      </c>
      <c r="L487">
        <v>7</v>
      </c>
      <c r="M487">
        <v>190</v>
      </c>
      <c r="N487">
        <v>11</v>
      </c>
      <c r="O487">
        <v>18.164999999999999</v>
      </c>
      <c r="P487">
        <v>3.3</v>
      </c>
      <c r="Q487">
        <v>4.5</v>
      </c>
      <c r="R487">
        <v>36.700000000000003</v>
      </c>
      <c r="S487">
        <v>36.700000000000003</v>
      </c>
      <c r="T487">
        <v>37.700000000000003</v>
      </c>
      <c r="U487">
        <v>13.3</v>
      </c>
      <c r="V487">
        <v>2402</v>
      </c>
      <c r="W487" s="4">
        <v>10.5</v>
      </c>
      <c r="X487" s="4">
        <v>18.026825493128207</v>
      </c>
      <c r="Y487" s="4">
        <v>12.684782021573339</v>
      </c>
      <c r="Z487" s="4">
        <v>34.048598526516905</v>
      </c>
      <c r="AA487" s="4">
        <v>70.366144202198853</v>
      </c>
      <c r="AB487" s="4">
        <v>17.401560676974171</v>
      </c>
      <c r="AC487" s="3">
        <v>4610.84</v>
      </c>
      <c r="AD487" t="str">
        <f>IF(I487="","",IF(I487&lt;=0,"No rainfall",IF(I487&lt;=0.49,"Trace (Intermittent) rainfall",IF(I487&lt;=0.99,"Light rainfall",IF(I487&lt;=3,"Moderate rainfall",IF(I487&lt;=6,"Heavy rainfall",IF(I487&lt;=12,"Intense rainfall",IF(I487&lt;=20,"Torrential rainfall",IF(I487&lt;=32,"Deluge rainfall","Extreme rainfall")))))))))</f>
        <v>No rainfall</v>
      </c>
      <c r="AE487" t="str">
        <f>IF(AND(I487&gt;=0,I487&lt;=0.99),"Non-Rainy",IF(AND(I487&gt;=1,I487&lt;=32),"Rainy",IF(I487 &gt;32, "Storm", " ")))</f>
        <v>Non-Rainy</v>
      </c>
      <c r="AF487" t="str">
        <f>IF(AB487 &lt; 29, "No discomfort",
    IF(AND(AB487 &gt;= 30, AB487 &lt;= 39), "Some discomfort",
        IF(AND(AB487 &gt;= 40, AB487 &lt;= 45), "Great discomfort",
            IF(AB487 &gt; 45, "Dangerous",
                IF(AB487 &gt; 54, "Heat Stroke Imminent", "")
            ))))</f>
        <v>No discomfort</v>
      </c>
    </row>
    <row r="488" spans="1:32" x14ac:dyDescent="0.3">
      <c r="A488">
        <v>1</v>
      </c>
      <c r="B488" s="1">
        <v>44782</v>
      </c>
      <c r="C488" s="1" t="str">
        <f t="shared" si="14"/>
        <v>Tuesday</v>
      </c>
      <c r="D488" s="1" t="str">
        <f t="shared" si="15"/>
        <v>Aug</v>
      </c>
      <c r="E488">
        <v>24.8</v>
      </c>
      <c r="F488">
        <v>8.9</v>
      </c>
      <c r="G488" s="19">
        <v>17.388888888888889</v>
      </c>
      <c r="H488">
        <v>6.3</v>
      </c>
      <c r="I488">
        <v>0</v>
      </c>
      <c r="J488">
        <v>1017.2</v>
      </c>
      <c r="K488">
        <v>2.5</v>
      </c>
      <c r="L488">
        <v>5</v>
      </c>
      <c r="M488">
        <v>200</v>
      </c>
      <c r="N488">
        <v>10</v>
      </c>
      <c r="O488">
        <v>19.492999999999999</v>
      </c>
      <c r="P488">
        <v>3.7</v>
      </c>
      <c r="Q488">
        <v>4.9000000000000004</v>
      </c>
      <c r="R488">
        <v>39.200000000000003</v>
      </c>
      <c r="S488">
        <v>39.200000000000003</v>
      </c>
      <c r="T488">
        <v>40.4</v>
      </c>
      <c r="U488">
        <v>13.9</v>
      </c>
      <c r="V488">
        <v>2469</v>
      </c>
      <c r="W488" s="4">
        <v>11.277777777777777</v>
      </c>
      <c r="X488" s="4">
        <v>19.827056865586854</v>
      </c>
      <c r="Y488" s="4">
        <v>13.357370769295235</v>
      </c>
      <c r="Z488" s="4">
        <v>37.378477896647532</v>
      </c>
      <c r="AA488" s="4">
        <v>67.369407672800733</v>
      </c>
      <c r="AB488" s="4">
        <v>19.280515353010077</v>
      </c>
      <c r="AC488" s="3">
        <v>4505.3999999999996</v>
      </c>
      <c r="AD488" t="str">
        <f>IF(I488="","",IF(I488&lt;=0,"No rainfall",IF(I488&lt;=0.49,"Trace (Intermittent) rainfall",IF(I488&lt;=0.99,"Light rainfall",IF(I488&lt;=3,"Moderate rainfall",IF(I488&lt;=6,"Heavy rainfall",IF(I488&lt;=12,"Intense rainfall",IF(I488&lt;=20,"Torrential rainfall",IF(I488&lt;=32,"Deluge rainfall","Extreme rainfall")))))))))</f>
        <v>No rainfall</v>
      </c>
      <c r="AE488" t="str">
        <f>IF(AND(I488&gt;=0,I488&lt;=0.99),"Non-Rainy",IF(AND(I488&gt;=1,I488&lt;=32),"Rainy",IF(I488 &gt;32, "Storm", " ")))</f>
        <v>Non-Rainy</v>
      </c>
      <c r="AF488" t="str">
        <f>IF(AB488 &lt; 29, "No discomfort",
    IF(AND(AB488 &gt;= 30, AB488 &lt;= 39), "Some discomfort",
        IF(AND(AB488 &gt;= 40, AB488 &lt;= 45), "Great discomfort",
            IF(AB488 &gt; 45, "Dangerous",
                IF(AB488 &gt; 54, "Heat Stroke Imminent", "")
            ))))</f>
        <v>No discomfort</v>
      </c>
    </row>
    <row r="489" spans="1:32" x14ac:dyDescent="0.3">
      <c r="A489">
        <v>1</v>
      </c>
      <c r="B489" s="1">
        <v>44783</v>
      </c>
      <c r="C489" s="1" t="str">
        <f t="shared" si="14"/>
        <v>Wednesday</v>
      </c>
      <c r="D489" s="1" t="str">
        <f t="shared" si="15"/>
        <v>Aug</v>
      </c>
      <c r="E489">
        <v>26.1</v>
      </c>
      <c r="F489">
        <v>6</v>
      </c>
      <c r="G489" s="19">
        <v>18.277777777777782</v>
      </c>
      <c r="H489">
        <v>2.5</v>
      </c>
      <c r="I489">
        <v>0.1</v>
      </c>
      <c r="J489">
        <v>1013.8</v>
      </c>
      <c r="K489">
        <v>2.1</v>
      </c>
      <c r="L489">
        <v>6</v>
      </c>
      <c r="M489">
        <v>280</v>
      </c>
      <c r="N489">
        <v>10</v>
      </c>
      <c r="O489">
        <v>19.611999999999998</v>
      </c>
      <c r="P489">
        <v>3.8</v>
      </c>
      <c r="Q489">
        <v>5.0999999999999996</v>
      </c>
      <c r="R489">
        <v>41.5</v>
      </c>
      <c r="S489">
        <v>41.5</v>
      </c>
      <c r="T489">
        <v>43</v>
      </c>
      <c r="U489">
        <v>14.2</v>
      </c>
      <c r="V489">
        <v>2583</v>
      </c>
      <c r="W489" s="4">
        <v>10.444444444444443</v>
      </c>
      <c r="X489" s="4">
        <v>20.966542473469644</v>
      </c>
      <c r="Y489" s="4">
        <v>12.637899981210277</v>
      </c>
      <c r="Z489" s="4">
        <v>39.482097009412932</v>
      </c>
      <c r="AA489" s="4">
        <v>60.276509573296835</v>
      </c>
      <c r="AB489" s="4">
        <v>19.764054039827784</v>
      </c>
      <c r="AC489" s="3">
        <v>4893.13</v>
      </c>
      <c r="AD489" t="str">
        <f>IF(I489="","",IF(I489&lt;=0,"No rainfall",IF(I489&lt;=0.49,"Trace (Intermittent) rainfall",IF(I489&lt;=0.99,"Light rainfall",IF(I489&lt;=3,"Moderate rainfall",IF(I489&lt;=6,"Heavy rainfall",IF(I489&lt;=12,"Intense rainfall",IF(I489&lt;=20,"Torrential rainfall",IF(I489&lt;=32,"Deluge rainfall","Extreme rainfall")))))))))</f>
        <v>Trace (Intermittent) rainfall</v>
      </c>
      <c r="AE489" t="str">
        <f>IF(AND(I489&gt;=0,I489&lt;=0.99),"Non-Rainy",IF(AND(I489&gt;=1,I489&lt;=32),"Rainy",IF(I489 &gt;32, "Storm", " ")))</f>
        <v>Non-Rainy</v>
      </c>
      <c r="AF489" t="str">
        <f>IF(AB489 &lt; 29, "No discomfort",
    IF(AND(AB489 &gt;= 30, AB489 &lt;= 39), "Some discomfort",
        IF(AND(AB489 &gt;= 40, AB489 &lt;= 45), "Great discomfort",
            IF(AB489 &gt; 45, "Dangerous",
                IF(AB489 &gt; 54, "Heat Stroke Imminent", "")
            ))))</f>
        <v>No discomfort</v>
      </c>
    </row>
    <row r="490" spans="1:32" x14ac:dyDescent="0.3">
      <c r="A490">
        <v>1</v>
      </c>
      <c r="B490" s="1">
        <v>44784</v>
      </c>
      <c r="C490" s="1" t="str">
        <f t="shared" si="14"/>
        <v>Thursday</v>
      </c>
      <c r="D490" s="1" t="str">
        <f t="shared" si="15"/>
        <v>Aug</v>
      </c>
      <c r="E490">
        <v>27.7</v>
      </c>
      <c r="F490">
        <v>8.1</v>
      </c>
      <c r="G490" s="19">
        <v>18.777777777777779</v>
      </c>
      <c r="H490">
        <v>5.7</v>
      </c>
      <c r="I490">
        <v>0</v>
      </c>
      <c r="J490">
        <v>1010.4</v>
      </c>
      <c r="K490">
        <v>2</v>
      </c>
      <c r="L490">
        <v>5</v>
      </c>
      <c r="M490">
        <v>80</v>
      </c>
      <c r="N490">
        <v>9</v>
      </c>
      <c r="O490">
        <v>20.524999999999999</v>
      </c>
      <c r="P490">
        <v>3.9</v>
      </c>
      <c r="Q490">
        <v>5.2</v>
      </c>
      <c r="R490">
        <v>43.9</v>
      </c>
      <c r="S490">
        <v>43.9</v>
      </c>
      <c r="T490">
        <v>45.6</v>
      </c>
      <c r="U490">
        <v>14.1</v>
      </c>
      <c r="V490">
        <v>2503</v>
      </c>
      <c r="W490" s="4">
        <v>9.7222222222222214</v>
      </c>
      <c r="X490" s="4">
        <v>21.632363042477639</v>
      </c>
      <c r="Y490" s="4">
        <v>12.042148193515553</v>
      </c>
      <c r="Z490" s="4">
        <v>40.709881358478782</v>
      </c>
      <c r="AA490" s="4">
        <v>55.66728040699671</v>
      </c>
      <c r="AB490" s="4">
        <v>19.928853284586594</v>
      </c>
      <c r="AC490" s="3">
        <v>4965.63</v>
      </c>
      <c r="AD490" t="str">
        <f>IF(I490="","",IF(I490&lt;=0,"No rainfall",IF(I490&lt;=0.49,"Trace (Intermittent) rainfall",IF(I490&lt;=0.99,"Light rainfall",IF(I490&lt;=3,"Moderate rainfall",IF(I490&lt;=6,"Heavy rainfall",IF(I490&lt;=12,"Intense rainfall",IF(I490&lt;=20,"Torrential rainfall",IF(I490&lt;=32,"Deluge rainfall","Extreme rainfall")))))))))</f>
        <v>No rainfall</v>
      </c>
      <c r="AE490" t="str">
        <f>IF(AND(I490&gt;=0,I490&lt;=0.99),"Non-Rainy",IF(AND(I490&gt;=1,I490&lt;=32),"Rainy",IF(I490 &gt;32, "Storm", " ")))</f>
        <v>Non-Rainy</v>
      </c>
      <c r="AF490" t="str">
        <f>IF(AB490 &lt; 29, "No discomfort",
    IF(AND(AB490 &gt;= 30, AB490 &lt;= 39), "Some discomfort",
        IF(AND(AB490 &gt;= 40, AB490 &lt;= 45), "Great discomfort",
            IF(AB490 &gt; 45, "Dangerous",
                IF(AB490 &gt; 54, "Heat Stroke Imminent", "")
            ))))</f>
        <v>No discomfort</v>
      </c>
    </row>
    <row r="491" spans="1:32" x14ac:dyDescent="0.3">
      <c r="A491">
        <v>1</v>
      </c>
      <c r="B491" s="1">
        <v>44785</v>
      </c>
      <c r="C491" s="1" t="str">
        <f t="shared" si="14"/>
        <v>Friday</v>
      </c>
      <c r="D491" s="1" t="str">
        <f t="shared" si="15"/>
        <v>Aug</v>
      </c>
      <c r="E491">
        <v>26.9</v>
      </c>
      <c r="F491">
        <v>12.9</v>
      </c>
      <c r="G491" s="19">
        <v>17.944444444444443</v>
      </c>
      <c r="H491">
        <v>9.1</v>
      </c>
      <c r="I491">
        <v>0</v>
      </c>
      <c r="J491">
        <v>1008.2</v>
      </c>
      <c r="K491">
        <v>4.5</v>
      </c>
      <c r="L491">
        <v>8</v>
      </c>
      <c r="M491">
        <v>110</v>
      </c>
      <c r="N491">
        <v>14</v>
      </c>
      <c r="O491">
        <v>21.015000000000001</v>
      </c>
      <c r="P491">
        <v>4.3</v>
      </c>
      <c r="Q491">
        <v>5.6</v>
      </c>
      <c r="R491">
        <v>46.5</v>
      </c>
      <c r="S491">
        <v>46.5</v>
      </c>
      <c r="T491">
        <v>48.4</v>
      </c>
      <c r="U491">
        <v>13.9</v>
      </c>
      <c r="V491">
        <v>2501</v>
      </c>
      <c r="W491" s="4">
        <v>11.777777777777779</v>
      </c>
      <c r="X491" s="4">
        <v>20.532691558526988</v>
      </c>
      <c r="Y491" s="4">
        <v>13.806115838513405</v>
      </c>
      <c r="Z491" s="4">
        <v>38.681519758359265</v>
      </c>
      <c r="AA491" s="4">
        <v>67.239678729698184</v>
      </c>
      <c r="AB491" s="4">
        <v>20.089187447811774</v>
      </c>
      <c r="AC491" s="3">
        <v>6895.77</v>
      </c>
      <c r="AD491" t="str">
        <f>IF(I491="","",IF(I491&lt;=0,"No rainfall",IF(I491&lt;=0.49,"Trace (Intermittent) rainfall",IF(I491&lt;=0.99,"Light rainfall",IF(I491&lt;=3,"Moderate rainfall",IF(I491&lt;=6,"Heavy rainfall",IF(I491&lt;=12,"Intense rainfall",IF(I491&lt;=20,"Torrential rainfall",IF(I491&lt;=32,"Deluge rainfall","Extreme rainfall")))))))))</f>
        <v>No rainfall</v>
      </c>
      <c r="AE491" t="str">
        <f>IF(AND(I491&gt;=0,I491&lt;=0.99),"Non-Rainy",IF(AND(I491&gt;=1,I491&lt;=32),"Rainy",IF(I491 &gt;32, "Storm", " ")))</f>
        <v>Non-Rainy</v>
      </c>
      <c r="AF491" t="str">
        <f>IF(AB491 &lt; 29, "No discomfort",
    IF(AND(AB491 &gt;= 30, AB491 &lt;= 39), "Some discomfort",
        IF(AND(AB491 &gt;= 40, AB491 &lt;= 45), "Great discomfort",
            IF(AB491 &gt; 45, "Dangerous",
                IF(AB491 &gt; 54, "Heat Stroke Imminent", "")
            ))))</f>
        <v>No discomfort</v>
      </c>
    </row>
    <row r="492" spans="1:32" x14ac:dyDescent="0.3">
      <c r="A492">
        <v>1</v>
      </c>
      <c r="B492" s="1">
        <v>44786</v>
      </c>
      <c r="C492" s="1" t="str">
        <f t="shared" si="14"/>
        <v>Saturday</v>
      </c>
      <c r="D492" s="1" t="str">
        <f t="shared" si="15"/>
        <v>Aug</v>
      </c>
      <c r="E492">
        <v>27</v>
      </c>
      <c r="F492">
        <v>10.4</v>
      </c>
      <c r="G492" s="19">
        <v>18.111111111111107</v>
      </c>
      <c r="H492">
        <v>7.5</v>
      </c>
      <c r="I492">
        <v>0</v>
      </c>
      <c r="J492">
        <v>1003.1</v>
      </c>
      <c r="K492">
        <v>4.4000000000000004</v>
      </c>
      <c r="L492">
        <v>9</v>
      </c>
      <c r="M492">
        <v>60</v>
      </c>
      <c r="N492">
        <v>13</v>
      </c>
      <c r="O492">
        <v>21.073</v>
      </c>
      <c r="P492">
        <v>3.9</v>
      </c>
      <c r="Q492">
        <v>5.0999999999999996</v>
      </c>
      <c r="R492">
        <v>48.8</v>
      </c>
      <c r="S492">
        <v>48.8</v>
      </c>
      <c r="T492">
        <v>50.8</v>
      </c>
      <c r="U492">
        <v>11.1</v>
      </c>
      <c r="V492">
        <v>2301</v>
      </c>
      <c r="W492" s="4">
        <v>13.111111111111111</v>
      </c>
      <c r="X492" s="4">
        <v>20.74862439850482</v>
      </c>
      <c r="Y492" s="4">
        <v>15.068147845543994</v>
      </c>
      <c r="Z492" s="4">
        <v>39.080031473880837</v>
      </c>
      <c r="AA492" s="4">
        <v>72.622394411023365</v>
      </c>
      <c r="AB492" s="4">
        <v>20.968888605222965</v>
      </c>
      <c r="AC492" s="3">
        <v>6142.91</v>
      </c>
      <c r="AD492" t="str">
        <f>IF(I492="","",IF(I492&lt;=0,"No rainfall",IF(I492&lt;=0.49,"Trace (Intermittent) rainfall",IF(I492&lt;=0.99,"Light rainfall",IF(I492&lt;=3,"Moderate rainfall",IF(I492&lt;=6,"Heavy rainfall",IF(I492&lt;=12,"Intense rainfall",IF(I492&lt;=20,"Torrential rainfall",IF(I492&lt;=32,"Deluge rainfall","Extreme rainfall")))))))))</f>
        <v>No rainfall</v>
      </c>
      <c r="AE492" t="str">
        <f>IF(AND(I492&gt;=0,I492&lt;=0.99),"Non-Rainy",IF(AND(I492&gt;=1,I492&lt;=32),"Rainy",IF(I492 &gt;32, "Storm", " ")))</f>
        <v>Non-Rainy</v>
      </c>
      <c r="AF492" t="str">
        <f>IF(AB492 &lt; 29, "No discomfort",
    IF(AND(AB492 &gt;= 30, AB492 &lt;= 39), "Some discomfort",
        IF(AND(AB492 &gt;= 40, AB492 &lt;= 45), "Great discomfort",
            IF(AB492 &gt; 45, "Dangerous",
                IF(AB492 &gt; 54, "Heat Stroke Imminent", "")
            ))))</f>
        <v>No discomfort</v>
      </c>
    </row>
    <row r="493" spans="1:32" x14ac:dyDescent="0.3">
      <c r="A493">
        <v>1</v>
      </c>
      <c r="B493" s="1">
        <v>44787</v>
      </c>
      <c r="C493" s="1" t="str">
        <f t="shared" si="14"/>
        <v>Sunday</v>
      </c>
      <c r="D493" s="1" t="str">
        <f t="shared" si="15"/>
        <v>Aug</v>
      </c>
      <c r="E493">
        <v>24.5</v>
      </c>
      <c r="F493">
        <v>14.5</v>
      </c>
      <c r="G493" s="19">
        <v>18.166666666666668</v>
      </c>
      <c r="H493">
        <v>11.6</v>
      </c>
      <c r="I493">
        <v>5</v>
      </c>
      <c r="J493">
        <v>996.5</v>
      </c>
      <c r="K493">
        <v>3.3</v>
      </c>
      <c r="L493">
        <v>9</v>
      </c>
      <c r="M493">
        <v>300</v>
      </c>
      <c r="N493">
        <v>14</v>
      </c>
      <c r="O493">
        <v>20.733000000000001</v>
      </c>
      <c r="P493">
        <v>2.6</v>
      </c>
      <c r="Q493">
        <v>3.4</v>
      </c>
      <c r="R493">
        <v>45.2</v>
      </c>
      <c r="S493">
        <v>45.2</v>
      </c>
      <c r="T493">
        <v>47.3</v>
      </c>
      <c r="U493">
        <v>6.7</v>
      </c>
      <c r="V493">
        <v>1411</v>
      </c>
      <c r="W493" s="4">
        <v>13.777777777777777</v>
      </c>
      <c r="X493" s="4">
        <v>20.821042414404179</v>
      </c>
      <c r="Y493" s="4">
        <v>15.736313250362732</v>
      </c>
      <c r="Z493" s="4">
        <v>39.213657149305845</v>
      </c>
      <c r="AA493" s="4">
        <v>75.578892435645841</v>
      </c>
      <c r="AB493" s="4">
        <v>21.402639485165672</v>
      </c>
      <c r="AC493" s="3">
        <v>7142.5</v>
      </c>
      <c r="AD493" t="str">
        <f>IF(I493="","",IF(I493&lt;=0,"No rainfall",IF(I493&lt;=0.49,"Trace (Intermittent) rainfall",IF(I493&lt;=0.99,"Light rainfall",IF(I493&lt;=3,"Moderate rainfall",IF(I493&lt;=6,"Heavy rainfall",IF(I493&lt;=12,"Intense rainfall",IF(I493&lt;=20,"Torrential rainfall",IF(I493&lt;=32,"Deluge rainfall","Extreme rainfall")))))))))</f>
        <v>Heavy rainfall</v>
      </c>
      <c r="AE493" t="str">
        <f>IF(AND(I493&gt;=0,I493&lt;=0.99),"Non-Rainy",IF(AND(I493&gt;=1,I493&lt;=32),"Rainy",IF(I493 &gt;32, "Storm", " ")))</f>
        <v>Rainy</v>
      </c>
      <c r="AF493" t="str">
        <f>IF(AB493 &lt; 29, "No discomfort",
    IF(AND(AB493 &gt;= 30, AB493 &lt;= 39), "Some discomfort",
        IF(AND(AB493 &gt;= 40, AB493 &lt;= 45), "Great discomfort",
            IF(AB493 &gt; 45, "Dangerous",
                IF(AB493 &gt; 54, "Heat Stroke Imminent", "")
            ))))</f>
        <v>No discomfort</v>
      </c>
    </row>
    <row r="494" spans="1:32" x14ac:dyDescent="0.3">
      <c r="A494">
        <v>1</v>
      </c>
      <c r="B494" s="1">
        <v>44788</v>
      </c>
      <c r="C494" s="1" t="str">
        <f t="shared" si="14"/>
        <v>Monday</v>
      </c>
      <c r="D494" s="1" t="str">
        <f t="shared" si="15"/>
        <v>Aug</v>
      </c>
      <c r="E494">
        <v>21.1</v>
      </c>
      <c r="F494">
        <v>14.5</v>
      </c>
      <c r="G494" s="19">
        <v>17.055555555555557</v>
      </c>
      <c r="H494">
        <v>13</v>
      </c>
      <c r="I494">
        <v>0.8</v>
      </c>
      <c r="J494">
        <v>994</v>
      </c>
      <c r="K494">
        <v>4.2</v>
      </c>
      <c r="L494">
        <v>10</v>
      </c>
      <c r="M494">
        <v>320</v>
      </c>
      <c r="N494">
        <v>18</v>
      </c>
      <c r="O494">
        <v>20.18</v>
      </c>
      <c r="P494">
        <v>2.8</v>
      </c>
      <c r="Q494">
        <v>3.7</v>
      </c>
      <c r="R494">
        <v>46.1</v>
      </c>
      <c r="S494">
        <v>46.1</v>
      </c>
      <c r="T494">
        <v>48.3</v>
      </c>
      <c r="U494">
        <v>5.5</v>
      </c>
      <c r="V494">
        <v>1698</v>
      </c>
      <c r="W494" s="4">
        <v>15.388888888888889</v>
      </c>
      <c r="X494" s="4">
        <v>19.413948717492147</v>
      </c>
      <c r="Y494" s="4">
        <v>17.459455556508189</v>
      </c>
      <c r="Z494" s="4">
        <v>36.615066902362685</v>
      </c>
      <c r="AA494" s="4">
        <v>89.932531555402008</v>
      </c>
      <c r="AB494" s="4">
        <v>21.268990250127299</v>
      </c>
      <c r="AC494" s="3">
        <v>4880.03</v>
      </c>
      <c r="AD494" t="str">
        <f>IF(I494="","",IF(I494&lt;=0,"No rainfall",IF(I494&lt;=0.49,"Trace (Intermittent) rainfall",IF(I494&lt;=0.99,"Light rainfall",IF(I494&lt;=3,"Moderate rainfall",IF(I494&lt;=6,"Heavy rainfall",IF(I494&lt;=12,"Intense rainfall",IF(I494&lt;=20,"Torrential rainfall",IF(I494&lt;=32,"Deluge rainfall","Extreme rainfall")))))))))</f>
        <v>Light rainfall</v>
      </c>
      <c r="AE494" t="str">
        <f>IF(AND(I494&gt;=0,I494&lt;=0.99),"Non-Rainy",IF(AND(I494&gt;=1,I494&lt;=32),"Rainy",IF(I494 &gt;32, "Storm", " ")))</f>
        <v>Non-Rainy</v>
      </c>
      <c r="AF494" t="str">
        <f>IF(AB494 &lt; 29, "No discomfort",
    IF(AND(AB494 &gt;= 30, AB494 &lt;= 39), "Some discomfort",
        IF(AND(AB494 &gt;= 40, AB494 &lt;= 45), "Great discomfort",
            IF(AB494 &gt; 45, "Dangerous",
                IF(AB494 &gt; 54, "Heat Stroke Imminent", "")
            ))))</f>
        <v>No discomfort</v>
      </c>
    </row>
    <row r="495" spans="1:32" x14ac:dyDescent="0.3">
      <c r="A495">
        <v>1</v>
      </c>
      <c r="B495" s="1">
        <v>44789</v>
      </c>
      <c r="C495" s="1" t="str">
        <f t="shared" si="14"/>
        <v>Tuesday</v>
      </c>
      <c r="D495" s="1" t="str">
        <f t="shared" si="15"/>
        <v>Aug</v>
      </c>
      <c r="E495">
        <v>17.899999999999999</v>
      </c>
      <c r="F495">
        <v>9</v>
      </c>
      <c r="G495" s="19">
        <v>15.055555555555555</v>
      </c>
      <c r="H495">
        <v>9.4</v>
      </c>
      <c r="I495">
        <v>0</v>
      </c>
      <c r="J495">
        <v>1001.2</v>
      </c>
      <c r="K495">
        <v>7.4</v>
      </c>
      <c r="L495">
        <v>11</v>
      </c>
      <c r="M495">
        <v>330</v>
      </c>
      <c r="N495">
        <v>22</v>
      </c>
      <c r="O495">
        <v>18.236999999999998</v>
      </c>
      <c r="P495">
        <v>2.4</v>
      </c>
      <c r="Q495">
        <v>3.4</v>
      </c>
      <c r="R495">
        <v>47.5</v>
      </c>
      <c r="S495">
        <v>47.5</v>
      </c>
      <c r="T495">
        <v>49.8</v>
      </c>
      <c r="U495">
        <v>1.2</v>
      </c>
      <c r="V495">
        <v>1609</v>
      </c>
      <c r="W495" s="4">
        <v>9.8888888888888875</v>
      </c>
      <c r="X495" s="4">
        <v>17.089963349420515</v>
      </c>
      <c r="Y495" s="4">
        <v>12.177391695561091</v>
      </c>
      <c r="Z495" s="4">
        <v>32.312388787966931</v>
      </c>
      <c r="AA495" s="4">
        <v>71.254639033348198</v>
      </c>
      <c r="AB495" s="4">
        <v>16.282690176370355</v>
      </c>
      <c r="AC495" s="3">
        <v>4852.63</v>
      </c>
      <c r="AD495" t="str">
        <f>IF(I495="","",IF(I495&lt;=0,"No rainfall",IF(I495&lt;=0.49,"Trace (Intermittent) rainfall",IF(I495&lt;=0.99,"Light rainfall",IF(I495&lt;=3,"Moderate rainfall",IF(I495&lt;=6,"Heavy rainfall",IF(I495&lt;=12,"Intense rainfall",IF(I495&lt;=20,"Torrential rainfall",IF(I495&lt;=32,"Deluge rainfall","Extreme rainfall")))))))))</f>
        <v>No rainfall</v>
      </c>
      <c r="AE495" t="str">
        <f>IF(AND(I495&gt;=0,I495&lt;=0.99),"Non-Rainy",IF(AND(I495&gt;=1,I495&lt;=32),"Rainy",IF(I495 &gt;32, "Storm", " ")))</f>
        <v>Non-Rainy</v>
      </c>
      <c r="AF495" t="str">
        <f>IF(AB495 &lt; 29, "No discomfort",
    IF(AND(AB495 &gt;= 30, AB495 &lt;= 39), "Some discomfort",
        IF(AND(AB495 &gt;= 40, AB495 &lt;= 45), "Great discomfort",
            IF(AB495 &gt; 45, "Dangerous",
                IF(AB495 &gt; 54, "Heat Stroke Imminent", "")
            ))))</f>
        <v>No discomfort</v>
      </c>
    </row>
    <row r="496" spans="1:32" x14ac:dyDescent="0.3">
      <c r="A496">
        <v>1</v>
      </c>
      <c r="B496" s="1">
        <v>44790</v>
      </c>
      <c r="C496" s="1" t="str">
        <f t="shared" si="14"/>
        <v>Wednesday</v>
      </c>
      <c r="D496" s="1" t="str">
        <f t="shared" si="15"/>
        <v>Aug</v>
      </c>
      <c r="E496">
        <v>19.3</v>
      </c>
      <c r="F496">
        <v>7.1</v>
      </c>
      <c r="G496" s="19">
        <v>13.777777777777777</v>
      </c>
      <c r="H496">
        <v>4.8</v>
      </c>
      <c r="I496">
        <v>0</v>
      </c>
      <c r="J496">
        <v>1004.2</v>
      </c>
      <c r="K496">
        <v>4</v>
      </c>
      <c r="L496">
        <v>7</v>
      </c>
      <c r="M496">
        <v>340</v>
      </c>
      <c r="N496">
        <v>12</v>
      </c>
      <c r="O496">
        <v>17.413</v>
      </c>
      <c r="P496">
        <v>2.5</v>
      </c>
      <c r="Q496">
        <v>3.3</v>
      </c>
      <c r="R496">
        <v>48.9</v>
      </c>
      <c r="S496">
        <v>48.9</v>
      </c>
      <c r="T496">
        <v>51.3</v>
      </c>
      <c r="U496">
        <v>1.5</v>
      </c>
      <c r="V496">
        <v>1542</v>
      </c>
      <c r="W496" s="4">
        <v>10.888888888888889</v>
      </c>
      <c r="X496" s="4">
        <v>15.736313250362732</v>
      </c>
      <c r="Y496" s="4">
        <v>13.017258992302274</v>
      </c>
      <c r="Z496" s="4">
        <v>29.799536230755635</v>
      </c>
      <c r="AA496" s="4">
        <v>82.721148118999338</v>
      </c>
      <c r="AB496" s="4">
        <v>15.477712340731221</v>
      </c>
      <c r="AC496" s="3">
        <v>5443.91</v>
      </c>
      <c r="AD496" t="str">
        <f>IF(I496="","",IF(I496&lt;=0,"No rainfall",IF(I496&lt;=0.49,"Trace (Intermittent) rainfall",IF(I496&lt;=0.99,"Light rainfall",IF(I496&lt;=3,"Moderate rainfall",IF(I496&lt;=6,"Heavy rainfall",IF(I496&lt;=12,"Intense rainfall",IF(I496&lt;=20,"Torrential rainfall",IF(I496&lt;=32,"Deluge rainfall","Extreme rainfall")))))))))</f>
        <v>No rainfall</v>
      </c>
      <c r="AE496" t="str">
        <f>IF(AND(I496&gt;=0,I496&lt;=0.99),"Non-Rainy",IF(AND(I496&gt;=1,I496&lt;=32),"Rainy",IF(I496 &gt;32, "Storm", " ")))</f>
        <v>Non-Rainy</v>
      </c>
      <c r="AF496" t="str">
        <f>IF(AB496 &lt; 29, "No discomfort",
    IF(AND(AB496 &gt;= 30, AB496 &lt;= 39), "Some discomfort",
        IF(AND(AB496 &gt;= 40, AB496 &lt;= 45), "Great discomfort",
            IF(AB496 &gt; 45, "Dangerous",
                IF(AB496 &gt; 54, "Heat Stroke Imminent", "")
            ))))</f>
        <v>No discomfort</v>
      </c>
    </row>
    <row r="497" spans="1:32" x14ac:dyDescent="0.3">
      <c r="A497">
        <v>1</v>
      </c>
      <c r="B497" s="1">
        <v>44791</v>
      </c>
      <c r="C497" s="1" t="str">
        <f t="shared" si="14"/>
        <v>Thursday</v>
      </c>
      <c r="D497" s="1" t="str">
        <f t="shared" si="15"/>
        <v>Aug</v>
      </c>
      <c r="E497">
        <v>21.7</v>
      </c>
      <c r="F497">
        <v>12</v>
      </c>
      <c r="G497" s="19">
        <v>16.888888888888889</v>
      </c>
      <c r="H497">
        <v>12.6</v>
      </c>
      <c r="I497">
        <v>3</v>
      </c>
      <c r="J497">
        <v>998.8</v>
      </c>
      <c r="K497">
        <v>6.3</v>
      </c>
      <c r="L497">
        <v>11</v>
      </c>
      <c r="M497">
        <v>220</v>
      </c>
      <c r="N497">
        <v>24</v>
      </c>
      <c r="O497">
        <v>17.79</v>
      </c>
      <c r="P497">
        <v>2.2000000000000002</v>
      </c>
      <c r="Q497">
        <v>2.9</v>
      </c>
      <c r="R497">
        <v>47.1</v>
      </c>
      <c r="S497">
        <v>47.1</v>
      </c>
      <c r="T497">
        <v>49.5</v>
      </c>
      <c r="U497">
        <v>4.4000000000000004</v>
      </c>
      <c r="V497">
        <v>1209</v>
      </c>
      <c r="W497" s="4">
        <v>12.444444444444445</v>
      </c>
      <c r="X497" s="4">
        <v>19.210236497096989</v>
      </c>
      <c r="Y497" s="4">
        <v>14.425016372614399</v>
      </c>
      <c r="Z497" s="4">
        <v>36.2384592639917</v>
      </c>
      <c r="AA497" s="4">
        <v>75.090259168825312</v>
      </c>
      <c r="AB497" s="4">
        <v>19.383088707773524</v>
      </c>
      <c r="AC497" s="3">
        <v>5669.06</v>
      </c>
      <c r="AD497" t="str">
        <f>IF(I497="","",IF(I497&lt;=0,"No rainfall",IF(I497&lt;=0.49,"Trace (Intermittent) rainfall",IF(I497&lt;=0.99,"Light rainfall",IF(I497&lt;=3,"Moderate rainfall",IF(I497&lt;=6,"Heavy rainfall",IF(I497&lt;=12,"Intense rainfall",IF(I497&lt;=20,"Torrential rainfall",IF(I497&lt;=32,"Deluge rainfall","Extreme rainfall")))))))))</f>
        <v>Moderate rainfall</v>
      </c>
      <c r="AE497" t="str">
        <f>IF(AND(I497&gt;=0,I497&lt;=0.99),"Non-Rainy",IF(AND(I497&gt;=1,I497&lt;=32),"Rainy",IF(I497 &gt;32, "Storm", " ")))</f>
        <v>Rainy</v>
      </c>
      <c r="AF497" t="str">
        <f>IF(AB497 &lt; 29, "No discomfort",
    IF(AND(AB497 &gt;= 30, AB497 &lt;= 39), "Some discomfort",
        IF(AND(AB497 &gt;= 40, AB497 &lt;= 45), "Great discomfort",
            IF(AB497 &gt; 45, "Dangerous",
                IF(AB497 &gt; 54, "Heat Stroke Imminent", "")
            ))))</f>
        <v>No discomfort</v>
      </c>
    </row>
    <row r="498" spans="1:32" x14ac:dyDescent="0.3">
      <c r="A498">
        <v>1</v>
      </c>
      <c r="B498" s="1">
        <v>44792</v>
      </c>
      <c r="C498" s="1" t="str">
        <f t="shared" si="14"/>
        <v>Friday</v>
      </c>
      <c r="D498" s="1" t="str">
        <f t="shared" si="15"/>
        <v>Aug</v>
      </c>
      <c r="E498">
        <v>18.8</v>
      </c>
      <c r="F498">
        <v>11.3</v>
      </c>
      <c r="G498" s="19">
        <v>15.222222222222221</v>
      </c>
      <c r="H498">
        <v>9.4</v>
      </c>
      <c r="I498">
        <v>1.4</v>
      </c>
      <c r="J498">
        <v>1000.1</v>
      </c>
      <c r="K498">
        <v>7.6</v>
      </c>
      <c r="L498">
        <v>13</v>
      </c>
      <c r="M498">
        <v>220</v>
      </c>
      <c r="N498">
        <v>22</v>
      </c>
      <c r="O498">
        <v>16.925000000000001</v>
      </c>
      <c r="P498">
        <v>2.6</v>
      </c>
      <c r="Q498">
        <v>3.6</v>
      </c>
      <c r="R498">
        <v>47.2</v>
      </c>
      <c r="S498">
        <v>47.2</v>
      </c>
      <c r="T498">
        <v>49.7</v>
      </c>
      <c r="U498">
        <v>7.7</v>
      </c>
      <c r="V498">
        <v>1688</v>
      </c>
      <c r="W498" s="4">
        <v>10.388888888888891</v>
      </c>
      <c r="X498" s="4">
        <v>17.273843271057704</v>
      </c>
      <c r="Y498" s="4">
        <v>12.59117033284436</v>
      </c>
      <c r="Z498" s="4">
        <v>32.653343353232039</v>
      </c>
      <c r="AA498" s="4">
        <v>72.891539741713672</v>
      </c>
      <c r="AB498" s="4">
        <v>16.682191251428016</v>
      </c>
      <c r="AC498" s="3">
        <v>7352.12</v>
      </c>
      <c r="AD498" t="str">
        <f>IF(I498="","",IF(I498&lt;=0,"No rainfall",IF(I498&lt;=0.49,"Trace (Intermittent) rainfall",IF(I498&lt;=0.99,"Light rainfall",IF(I498&lt;=3,"Moderate rainfall",IF(I498&lt;=6,"Heavy rainfall",IF(I498&lt;=12,"Intense rainfall",IF(I498&lt;=20,"Torrential rainfall",IF(I498&lt;=32,"Deluge rainfall","Extreme rainfall")))))))))</f>
        <v>Moderate rainfall</v>
      </c>
      <c r="AE498" t="str">
        <f>IF(AND(I498&gt;=0,I498&lt;=0.99),"Non-Rainy",IF(AND(I498&gt;=1,I498&lt;=32),"Rainy",IF(I498 &gt;32, "Storm", " ")))</f>
        <v>Rainy</v>
      </c>
      <c r="AF498" t="str">
        <f>IF(AB498 &lt; 29, "No discomfort",
    IF(AND(AB498 &gt;= 30, AB498 &lt;= 39), "Some discomfort",
        IF(AND(AB498 &gt;= 40, AB498 &lt;= 45), "Great discomfort",
            IF(AB498 &gt; 45, "Dangerous",
                IF(AB498 &gt; 54, "Heat Stroke Imminent", "")
            ))))</f>
        <v>No discomfort</v>
      </c>
    </row>
    <row r="499" spans="1:32" x14ac:dyDescent="0.3">
      <c r="A499">
        <v>1</v>
      </c>
      <c r="B499" s="1">
        <v>44793</v>
      </c>
      <c r="C499" s="1" t="str">
        <f t="shared" si="14"/>
        <v>Saturday</v>
      </c>
      <c r="D499" s="1" t="str">
        <f t="shared" si="15"/>
        <v>Aug</v>
      </c>
      <c r="E499">
        <v>18.399999999999999</v>
      </c>
      <c r="F499">
        <v>6.6</v>
      </c>
      <c r="G499" s="19">
        <v>16.388888888888889</v>
      </c>
      <c r="H499">
        <v>7.9</v>
      </c>
      <c r="I499">
        <v>5.7</v>
      </c>
      <c r="J499">
        <v>999.8</v>
      </c>
      <c r="K499">
        <v>7.4</v>
      </c>
      <c r="L499">
        <v>15</v>
      </c>
      <c r="M499">
        <v>220</v>
      </c>
      <c r="N499">
        <v>27</v>
      </c>
      <c r="O499">
        <v>16.632000000000001</v>
      </c>
      <c r="P499">
        <v>1.6</v>
      </c>
      <c r="Q499">
        <v>2.2000000000000002</v>
      </c>
      <c r="R499">
        <v>42.4</v>
      </c>
      <c r="S499">
        <v>42.4</v>
      </c>
      <c r="T499">
        <v>44.9</v>
      </c>
      <c r="U499">
        <v>7.7</v>
      </c>
      <c r="V499">
        <v>887</v>
      </c>
      <c r="W499" s="4">
        <v>11.722222222222221</v>
      </c>
      <c r="X499" s="4">
        <v>18.610290490390806</v>
      </c>
      <c r="Y499" s="4">
        <v>13.755609888749932</v>
      </c>
      <c r="Z499" s="4">
        <v>35.128724567991519</v>
      </c>
      <c r="AA499" s="4">
        <v>73.913998794658639</v>
      </c>
      <c r="AB499" s="4">
        <v>18.505132666763053</v>
      </c>
      <c r="AC499" s="3">
        <v>7158.03</v>
      </c>
      <c r="AD499" t="str">
        <f>IF(I499="","",IF(I499&lt;=0,"No rainfall",IF(I499&lt;=0.49,"Trace (Intermittent) rainfall",IF(I499&lt;=0.99,"Light rainfall",IF(I499&lt;=3,"Moderate rainfall",IF(I499&lt;=6,"Heavy rainfall",IF(I499&lt;=12,"Intense rainfall",IF(I499&lt;=20,"Torrential rainfall",IF(I499&lt;=32,"Deluge rainfall","Extreme rainfall")))))))))</f>
        <v>Heavy rainfall</v>
      </c>
      <c r="AE499" t="str">
        <f>IF(AND(I499&gt;=0,I499&lt;=0.99),"Non-Rainy",IF(AND(I499&gt;=1,I499&lt;=32),"Rainy",IF(I499 &gt;32, "Storm", " ")))</f>
        <v>Rainy</v>
      </c>
      <c r="AF499" t="str">
        <f>IF(AB499 &lt; 29, "No discomfort",
    IF(AND(AB499 &gt;= 30, AB499 &lt;= 39), "Some discomfort",
        IF(AND(AB499 &gt;= 40, AB499 &lt;= 45), "Great discomfort",
            IF(AB499 &gt; 45, "Dangerous",
                IF(AB499 &gt; 54, "Heat Stroke Imminent", "")
            ))))</f>
        <v>No discomfort</v>
      </c>
    </row>
    <row r="500" spans="1:32" x14ac:dyDescent="0.3">
      <c r="A500">
        <v>1</v>
      </c>
      <c r="B500" s="1">
        <v>44794</v>
      </c>
      <c r="C500" s="1" t="str">
        <f t="shared" si="14"/>
        <v>Sunday</v>
      </c>
      <c r="D500" s="1" t="str">
        <f t="shared" si="15"/>
        <v>Aug</v>
      </c>
      <c r="E500">
        <v>20.8</v>
      </c>
      <c r="F500">
        <v>5.2</v>
      </c>
      <c r="G500" s="19">
        <v>14.111111111111111</v>
      </c>
      <c r="H500">
        <v>1.5</v>
      </c>
      <c r="I500">
        <v>0</v>
      </c>
      <c r="J500">
        <v>1001.3</v>
      </c>
      <c r="K500">
        <v>2.9</v>
      </c>
      <c r="L500">
        <v>6</v>
      </c>
      <c r="M500">
        <v>130</v>
      </c>
      <c r="N500">
        <v>11</v>
      </c>
      <c r="O500">
        <v>16.59</v>
      </c>
      <c r="P500">
        <v>2.9</v>
      </c>
      <c r="Q500">
        <v>3.9</v>
      </c>
      <c r="R500">
        <v>44.1</v>
      </c>
      <c r="S500">
        <v>44.1</v>
      </c>
      <c r="T500">
        <v>46.8</v>
      </c>
      <c r="U500">
        <v>11</v>
      </c>
      <c r="V500">
        <v>2159</v>
      </c>
      <c r="W500" s="4">
        <v>8.7777777777777768</v>
      </c>
      <c r="X500" s="4">
        <v>16.080040441347155</v>
      </c>
      <c r="Y500" s="4">
        <v>11.300430425267379</v>
      </c>
      <c r="Z500" s="4">
        <v>30.438105213128001</v>
      </c>
      <c r="AA500" s="4">
        <v>70.276131869732112</v>
      </c>
      <c r="AB500" s="4">
        <v>14.845434218233118</v>
      </c>
      <c r="AC500" s="3">
        <v>5696.17</v>
      </c>
      <c r="AD500" t="str">
        <f>IF(I500="","",IF(I500&lt;=0,"No rainfall",IF(I500&lt;=0.49,"Trace (Intermittent) rainfall",IF(I500&lt;=0.99,"Light rainfall",IF(I500&lt;=3,"Moderate rainfall",IF(I500&lt;=6,"Heavy rainfall",IF(I500&lt;=12,"Intense rainfall",IF(I500&lt;=20,"Torrential rainfall",IF(I500&lt;=32,"Deluge rainfall","Extreme rainfall")))))))))</f>
        <v>No rainfall</v>
      </c>
      <c r="AE500" t="str">
        <f>IF(AND(I500&gt;=0,I500&lt;=0.99),"Non-Rainy",IF(AND(I500&gt;=1,I500&lt;=32),"Rainy",IF(I500 &gt;32, "Storm", " ")))</f>
        <v>Non-Rainy</v>
      </c>
      <c r="AF500" t="str">
        <f>IF(AB500 &lt; 29, "No discomfort",
    IF(AND(AB500 &gt;= 30, AB500 &lt;= 39), "Some discomfort",
        IF(AND(AB500 &gt;= 40, AB500 &lt;= 45), "Great discomfort",
            IF(AB500 &gt; 45, "Dangerous",
                IF(AB500 &gt; 54, "Heat Stroke Imminent", "")
            ))))</f>
        <v>No discomfort</v>
      </c>
    </row>
    <row r="501" spans="1:32" x14ac:dyDescent="0.3">
      <c r="A501">
        <v>1</v>
      </c>
      <c r="B501" s="1">
        <v>44795</v>
      </c>
      <c r="C501" s="1" t="str">
        <f t="shared" si="14"/>
        <v>Monday</v>
      </c>
      <c r="D501" s="1" t="str">
        <f t="shared" si="15"/>
        <v>Aug</v>
      </c>
      <c r="E501">
        <v>20.9</v>
      </c>
      <c r="F501">
        <v>13.7</v>
      </c>
      <c r="G501" s="19">
        <v>17.888888888888889</v>
      </c>
      <c r="H501">
        <v>12.1</v>
      </c>
      <c r="I501">
        <v>2.5</v>
      </c>
      <c r="J501">
        <v>998</v>
      </c>
      <c r="K501">
        <v>4.7</v>
      </c>
      <c r="L501">
        <v>8</v>
      </c>
      <c r="M501">
        <v>210</v>
      </c>
      <c r="N501">
        <v>15</v>
      </c>
      <c r="O501">
        <v>17.812000000000001</v>
      </c>
      <c r="P501">
        <v>1.9</v>
      </c>
      <c r="Q501">
        <v>2.5</v>
      </c>
      <c r="R501">
        <v>42.8</v>
      </c>
      <c r="S501">
        <v>42.8</v>
      </c>
      <c r="T501">
        <v>45.5</v>
      </c>
      <c r="U501">
        <v>5</v>
      </c>
      <c r="V501">
        <v>1000</v>
      </c>
      <c r="W501" s="4">
        <v>14.166666666666666</v>
      </c>
      <c r="X501" s="4">
        <v>20.461152452769877</v>
      </c>
      <c r="Y501" s="4">
        <v>16.137964131277801</v>
      </c>
      <c r="Z501" s="4">
        <v>38.549467715551444</v>
      </c>
      <c r="AA501" s="4">
        <v>78.871237426771458</v>
      </c>
      <c r="AB501" s="4">
        <v>21.352428940559943</v>
      </c>
      <c r="AC501" s="3">
        <v>4009.45</v>
      </c>
      <c r="AD501" t="str">
        <f>IF(I501="","",IF(I501&lt;=0,"No rainfall",IF(I501&lt;=0.49,"Trace (Intermittent) rainfall",IF(I501&lt;=0.99,"Light rainfall",IF(I501&lt;=3,"Moderate rainfall",IF(I501&lt;=6,"Heavy rainfall",IF(I501&lt;=12,"Intense rainfall",IF(I501&lt;=20,"Torrential rainfall",IF(I501&lt;=32,"Deluge rainfall","Extreme rainfall")))))))))</f>
        <v>Moderate rainfall</v>
      </c>
      <c r="AE501" t="str">
        <f>IF(AND(I501&gt;=0,I501&lt;=0.99),"Non-Rainy",IF(AND(I501&gt;=1,I501&lt;=32),"Rainy",IF(I501 &gt;32, "Storm", " ")))</f>
        <v>Rainy</v>
      </c>
      <c r="AF501" t="str">
        <f>IF(AB501 &lt; 29, "No discomfort",
    IF(AND(AB501 &gt;= 30, AB501 &lt;= 39), "Some discomfort",
        IF(AND(AB501 &gt;= 40, AB501 &lt;= 45), "Great discomfort",
            IF(AB501 &gt; 45, "Dangerous",
                IF(AB501 &gt; 54, "Heat Stroke Imminent", "")
            ))))</f>
        <v>No discomfort</v>
      </c>
    </row>
    <row r="502" spans="1:32" x14ac:dyDescent="0.3">
      <c r="A502">
        <v>1</v>
      </c>
      <c r="B502" s="1">
        <v>44796</v>
      </c>
      <c r="C502" s="1" t="str">
        <f t="shared" si="14"/>
        <v>Tuesday</v>
      </c>
      <c r="D502" s="1" t="str">
        <f t="shared" si="15"/>
        <v>Aug</v>
      </c>
      <c r="E502">
        <v>21.8</v>
      </c>
      <c r="F502">
        <v>13.2</v>
      </c>
      <c r="G502" s="19">
        <v>19.055555555555557</v>
      </c>
      <c r="H502">
        <v>14.5</v>
      </c>
      <c r="I502">
        <v>0.3</v>
      </c>
      <c r="J502">
        <v>997.6</v>
      </c>
      <c r="K502">
        <v>3.8</v>
      </c>
      <c r="L502">
        <v>8</v>
      </c>
      <c r="M502">
        <v>220</v>
      </c>
      <c r="N502">
        <v>14</v>
      </c>
      <c r="O502">
        <v>19.059999999999999</v>
      </c>
      <c r="P502">
        <v>2.6</v>
      </c>
      <c r="Q502">
        <v>3.4</v>
      </c>
      <c r="R502">
        <v>44.1</v>
      </c>
      <c r="S502">
        <v>44.1</v>
      </c>
      <c r="T502">
        <v>46.9</v>
      </c>
      <c r="U502">
        <v>6.1</v>
      </c>
      <c r="V502">
        <v>1633</v>
      </c>
      <c r="W502" s="4">
        <v>13.166666666666668</v>
      </c>
      <c r="X502" s="4">
        <v>22.01019912891698</v>
      </c>
      <c r="Y502" s="4">
        <v>15.122860911288486</v>
      </c>
      <c r="Z502" s="4">
        <v>41.406172234429761</v>
      </c>
      <c r="AA502" s="4">
        <v>68.708423866188852</v>
      </c>
      <c r="AB502" s="4">
        <v>21.944284057123735</v>
      </c>
      <c r="AC502" s="3">
        <v>4105.1000000000004</v>
      </c>
      <c r="AD502" t="str">
        <f>IF(I502="","",IF(I502&lt;=0,"No rainfall",IF(I502&lt;=0.49,"Trace (Intermittent) rainfall",IF(I502&lt;=0.99,"Light rainfall",IF(I502&lt;=3,"Moderate rainfall",IF(I502&lt;=6,"Heavy rainfall",IF(I502&lt;=12,"Intense rainfall",IF(I502&lt;=20,"Torrential rainfall",IF(I502&lt;=32,"Deluge rainfall","Extreme rainfall")))))))))</f>
        <v>Trace (Intermittent) rainfall</v>
      </c>
      <c r="AE502" t="str">
        <f>IF(AND(I502&gt;=0,I502&lt;=0.99),"Non-Rainy",IF(AND(I502&gt;=1,I502&lt;=32),"Rainy",IF(I502 &gt;32, "Storm", " ")))</f>
        <v>Non-Rainy</v>
      </c>
      <c r="AF502" t="str">
        <f>IF(AB502 &lt; 29, "No discomfort",
    IF(AND(AB502 &gt;= 30, AB502 &lt;= 39), "Some discomfort",
        IF(AND(AB502 &gt;= 40, AB502 &lt;= 45), "Great discomfort",
            IF(AB502 &gt; 45, "Dangerous",
                IF(AB502 &gt; 54, "Heat Stroke Imminent", "")
            ))))</f>
        <v>No discomfort</v>
      </c>
    </row>
    <row r="503" spans="1:32" x14ac:dyDescent="0.3">
      <c r="A503">
        <v>1</v>
      </c>
      <c r="B503" s="1">
        <v>44797</v>
      </c>
      <c r="C503" s="1" t="str">
        <f t="shared" si="14"/>
        <v>Wednesday</v>
      </c>
      <c r="D503" s="1" t="str">
        <f t="shared" si="15"/>
        <v>Aug</v>
      </c>
      <c r="E503">
        <v>19.3</v>
      </c>
      <c r="F503">
        <v>10.1</v>
      </c>
      <c r="G503" s="19">
        <v>15.666666666666666</v>
      </c>
      <c r="H503">
        <v>5.8</v>
      </c>
      <c r="I503">
        <v>0.7</v>
      </c>
      <c r="J503">
        <v>1002.5</v>
      </c>
      <c r="K503">
        <v>4.9000000000000004</v>
      </c>
      <c r="L503">
        <v>11</v>
      </c>
      <c r="M503">
        <v>210</v>
      </c>
      <c r="N503">
        <v>18</v>
      </c>
      <c r="O503">
        <v>17.632000000000001</v>
      </c>
      <c r="P503">
        <v>2.4</v>
      </c>
      <c r="Q503">
        <v>3.2</v>
      </c>
      <c r="R503">
        <v>44.8</v>
      </c>
      <c r="S503">
        <v>44.8</v>
      </c>
      <c r="T503">
        <v>47.7</v>
      </c>
      <c r="U503">
        <v>3.8</v>
      </c>
      <c r="V503">
        <v>1540</v>
      </c>
      <c r="W503" s="4">
        <v>11.055555555555555</v>
      </c>
      <c r="X503" s="4">
        <v>17.772696707535616</v>
      </c>
      <c r="Y503" s="4">
        <v>13.162077675427881</v>
      </c>
      <c r="Z503" s="4">
        <v>33.577872570983381</v>
      </c>
      <c r="AA503" s="4">
        <v>74.057853414260805</v>
      </c>
      <c r="AB503" s="4">
        <v>17.448207261191346</v>
      </c>
      <c r="AC503" s="3">
        <v>5939.51</v>
      </c>
      <c r="AD503" t="str">
        <f>IF(I503="","",IF(I503&lt;=0,"No rainfall",IF(I503&lt;=0.49,"Trace (Intermittent) rainfall",IF(I503&lt;=0.99,"Light rainfall",IF(I503&lt;=3,"Moderate rainfall",IF(I503&lt;=6,"Heavy rainfall",IF(I503&lt;=12,"Intense rainfall",IF(I503&lt;=20,"Torrential rainfall",IF(I503&lt;=32,"Deluge rainfall","Extreme rainfall")))))))))</f>
        <v>Light rainfall</v>
      </c>
      <c r="AE503" t="str">
        <f>IF(AND(I503&gt;=0,I503&lt;=0.99),"Non-Rainy",IF(AND(I503&gt;=1,I503&lt;=32),"Rainy",IF(I503 &gt;32, "Storm", " ")))</f>
        <v>Non-Rainy</v>
      </c>
      <c r="AF503" t="str">
        <f>IF(AB503 &lt; 29, "No discomfort",
    IF(AND(AB503 &gt;= 30, AB503 &lt;= 39), "Some discomfort",
        IF(AND(AB503 &gt;= 40, AB503 &lt;= 45), "Great discomfort",
            IF(AB503 &gt; 45, "Dangerous",
                IF(AB503 &gt; 54, "Heat Stroke Imminent", "")
            ))))</f>
        <v>No discomfort</v>
      </c>
    </row>
    <row r="504" spans="1:32" x14ac:dyDescent="0.3">
      <c r="A504">
        <v>1</v>
      </c>
      <c r="B504" s="1">
        <v>44798</v>
      </c>
      <c r="C504" s="1" t="str">
        <f t="shared" si="14"/>
        <v>Thursday</v>
      </c>
      <c r="D504" s="1" t="str">
        <f t="shared" si="15"/>
        <v>Aug</v>
      </c>
      <c r="E504">
        <v>18.3</v>
      </c>
      <c r="F504">
        <v>9.8000000000000007</v>
      </c>
      <c r="G504" s="19">
        <v>15.444444444444445</v>
      </c>
      <c r="H504">
        <v>5.3</v>
      </c>
      <c r="I504">
        <v>0.1</v>
      </c>
      <c r="J504">
        <v>1006.5</v>
      </c>
      <c r="K504">
        <v>4.3</v>
      </c>
      <c r="L504">
        <v>8</v>
      </c>
      <c r="M504">
        <v>200</v>
      </c>
      <c r="N504">
        <v>14</v>
      </c>
      <c r="O504">
        <v>16.93</v>
      </c>
      <c r="P504">
        <v>1.9</v>
      </c>
      <c r="Q504">
        <v>2.6</v>
      </c>
      <c r="R504">
        <v>45.8</v>
      </c>
      <c r="S504">
        <v>45.8</v>
      </c>
      <c r="T504">
        <v>48.8</v>
      </c>
      <c r="U504">
        <v>7.2</v>
      </c>
      <c r="V504">
        <v>1187</v>
      </c>
      <c r="W504" s="4">
        <v>9.2222222222222214</v>
      </c>
      <c r="X504" s="4">
        <v>17.521713678506686</v>
      </c>
      <c r="Y504" s="4">
        <v>11.644309936698479</v>
      </c>
      <c r="Z504" s="4">
        <v>33.112806529365876</v>
      </c>
      <c r="AA504" s="4">
        <v>66.45645597429305</v>
      </c>
      <c r="AB504" s="4">
        <v>16.371904459785053</v>
      </c>
      <c r="AC504" s="3">
        <v>6474.68</v>
      </c>
      <c r="AD504" t="str">
        <f>IF(I504="","",IF(I504&lt;=0,"No rainfall",IF(I504&lt;=0.49,"Trace (Intermittent) rainfall",IF(I504&lt;=0.99,"Light rainfall",IF(I504&lt;=3,"Moderate rainfall",IF(I504&lt;=6,"Heavy rainfall",IF(I504&lt;=12,"Intense rainfall",IF(I504&lt;=20,"Torrential rainfall",IF(I504&lt;=32,"Deluge rainfall","Extreme rainfall")))))))))</f>
        <v>Trace (Intermittent) rainfall</v>
      </c>
      <c r="AE504" t="str">
        <f>IF(AND(I504&gt;=0,I504&lt;=0.99),"Non-Rainy",IF(AND(I504&gt;=1,I504&lt;=32),"Rainy",IF(I504 &gt;32, "Storm", " ")))</f>
        <v>Non-Rainy</v>
      </c>
      <c r="AF504" t="str">
        <f>IF(AB504 &lt; 29, "No discomfort",
    IF(AND(AB504 &gt;= 30, AB504 &lt;= 39), "Some discomfort",
        IF(AND(AB504 &gt;= 40, AB504 &lt;= 45), "Great discomfort",
            IF(AB504 &gt; 45, "Dangerous",
                IF(AB504 &gt; 54, "Heat Stroke Imminent", "")
            ))))</f>
        <v>No discomfort</v>
      </c>
    </row>
    <row r="505" spans="1:32" x14ac:dyDescent="0.3">
      <c r="A505">
        <v>1</v>
      </c>
      <c r="B505" s="1">
        <v>44799</v>
      </c>
      <c r="C505" s="1" t="str">
        <f t="shared" si="14"/>
        <v>Friday</v>
      </c>
      <c r="D505" s="1" t="str">
        <f t="shared" si="15"/>
        <v>Aug</v>
      </c>
      <c r="E505">
        <v>18.7</v>
      </c>
      <c r="F505">
        <v>10.199999999999999</v>
      </c>
      <c r="G505" s="19">
        <v>14.611111111111111</v>
      </c>
      <c r="H505">
        <v>12.1</v>
      </c>
      <c r="I505">
        <v>0.9</v>
      </c>
      <c r="J505">
        <v>1007.2</v>
      </c>
      <c r="K505">
        <v>4.4000000000000004</v>
      </c>
      <c r="L505">
        <v>8</v>
      </c>
      <c r="M505">
        <v>280</v>
      </c>
      <c r="N505">
        <v>15</v>
      </c>
      <c r="O505">
        <v>17.266999999999999</v>
      </c>
      <c r="P505">
        <v>2</v>
      </c>
      <c r="Q505">
        <v>2.7</v>
      </c>
      <c r="R505">
        <v>46.1</v>
      </c>
      <c r="S505">
        <v>46.1</v>
      </c>
      <c r="T505">
        <v>49.1</v>
      </c>
      <c r="U505">
        <v>0.8</v>
      </c>
      <c r="V505">
        <v>1210</v>
      </c>
      <c r="W505" s="4">
        <v>11.388888888888889</v>
      </c>
      <c r="X505" s="4">
        <v>16.607981886013025</v>
      </c>
      <c r="Y505" s="4">
        <v>13.455968662548369</v>
      </c>
      <c r="Z505" s="4">
        <v>31.418248933032345</v>
      </c>
      <c r="AA505" s="4">
        <v>81.02109428407293</v>
      </c>
      <c r="AB505" s="4">
        <v>16.558332966329662</v>
      </c>
      <c r="AC505" s="3">
        <v>7808.62</v>
      </c>
      <c r="AD505" t="str">
        <f>IF(I505="","",IF(I505&lt;=0,"No rainfall",IF(I505&lt;=0.49,"Trace (Intermittent) rainfall",IF(I505&lt;=0.99,"Light rainfall",IF(I505&lt;=3,"Moderate rainfall",IF(I505&lt;=6,"Heavy rainfall",IF(I505&lt;=12,"Intense rainfall",IF(I505&lt;=20,"Torrential rainfall",IF(I505&lt;=32,"Deluge rainfall","Extreme rainfall")))))))))</f>
        <v>Light rainfall</v>
      </c>
      <c r="AE505" t="str">
        <f>IF(AND(I505&gt;=0,I505&lt;=0.99),"Non-Rainy",IF(AND(I505&gt;=1,I505&lt;=32),"Rainy",IF(I505 &gt;32, "Storm", " ")))</f>
        <v>Non-Rainy</v>
      </c>
      <c r="AF505" t="str">
        <f>IF(AB505 &lt; 29, "No discomfort",
    IF(AND(AB505 &gt;= 30, AB505 &lt;= 39), "Some discomfort",
        IF(AND(AB505 &gt;= 40, AB505 &lt;= 45), "Great discomfort",
            IF(AB505 &gt; 45, "Dangerous",
                IF(AB505 &gt; 54, "Heat Stroke Imminent", "")
            ))))</f>
        <v>No discomfort</v>
      </c>
    </row>
    <row r="506" spans="1:32" x14ac:dyDescent="0.3">
      <c r="A506">
        <v>1</v>
      </c>
      <c r="B506" s="1">
        <v>44800</v>
      </c>
      <c r="C506" s="1" t="str">
        <f t="shared" si="14"/>
        <v>Saturday</v>
      </c>
      <c r="D506" s="1" t="str">
        <f t="shared" si="15"/>
        <v>Aug</v>
      </c>
      <c r="E506">
        <v>21.2</v>
      </c>
      <c r="F506">
        <v>9.6999999999999993</v>
      </c>
      <c r="G506" s="19">
        <v>13.611111111111111</v>
      </c>
      <c r="H506">
        <v>7.4</v>
      </c>
      <c r="I506">
        <v>0</v>
      </c>
      <c r="J506">
        <v>1008.9</v>
      </c>
      <c r="K506">
        <v>2.1</v>
      </c>
      <c r="L506">
        <v>5</v>
      </c>
      <c r="M506">
        <v>250</v>
      </c>
      <c r="N506">
        <v>11</v>
      </c>
      <c r="O506">
        <v>18.21</v>
      </c>
      <c r="P506">
        <v>2.6</v>
      </c>
      <c r="Q506">
        <v>3.4</v>
      </c>
      <c r="R506">
        <v>47.6</v>
      </c>
      <c r="S506">
        <v>47.6</v>
      </c>
      <c r="T506">
        <v>50.7</v>
      </c>
      <c r="U506">
        <v>10.7</v>
      </c>
      <c r="V506">
        <v>1784</v>
      </c>
      <c r="W506" s="4">
        <v>9.8888888888888875</v>
      </c>
      <c r="X506" s="4">
        <v>15.566880255192904</v>
      </c>
      <c r="Y506" s="4">
        <v>12.177391695561091</v>
      </c>
      <c r="Z506" s="4">
        <v>29.484641451641178</v>
      </c>
      <c r="AA506" s="4">
        <v>78.226282311761693</v>
      </c>
      <c r="AB506" s="4">
        <v>14.838245731925912</v>
      </c>
      <c r="AC506" s="3">
        <v>7693.18</v>
      </c>
      <c r="AD506" t="str">
        <f>IF(I506="","",IF(I506&lt;=0,"No rainfall",IF(I506&lt;=0.49,"Trace (Intermittent) rainfall",IF(I506&lt;=0.99,"Light rainfall",IF(I506&lt;=3,"Moderate rainfall",IF(I506&lt;=6,"Heavy rainfall",IF(I506&lt;=12,"Intense rainfall",IF(I506&lt;=20,"Torrential rainfall",IF(I506&lt;=32,"Deluge rainfall","Extreme rainfall")))))))))</f>
        <v>No rainfall</v>
      </c>
      <c r="AE506" t="str">
        <f>IF(AND(I506&gt;=0,I506&lt;=0.99),"Non-Rainy",IF(AND(I506&gt;=1,I506&lt;=32),"Rainy",IF(I506 &gt;32, "Storm", " ")))</f>
        <v>Non-Rainy</v>
      </c>
      <c r="AF506" t="str">
        <f>IF(AB506 &lt; 29, "No discomfort",
    IF(AND(AB506 &gt;= 30, AB506 &lt;= 39), "Some discomfort",
        IF(AND(AB506 &gt;= 40, AB506 &lt;= 45), "Great discomfort",
            IF(AB506 &gt; 45, "Dangerous",
                IF(AB506 &gt; 54, "Heat Stroke Imminent", "")
            ))))</f>
        <v>No discomfort</v>
      </c>
    </row>
    <row r="507" spans="1:32" x14ac:dyDescent="0.3">
      <c r="A507">
        <v>1</v>
      </c>
      <c r="B507" s="1">
        <v>44801</v>
      </c>
      <c r="C507" s="1" t="str">
        <f t="shared" si="14"/>
        <v>Sunday</v>
      </c>
      <c r="D507" s="1" t="str">
        <f t="shared" si="15"/>
        <v>Aug</v>
      </c>
      <c r="E507">
        <v>19.100000000000001</v>
      </c>
      <c r="F507">
        <v>13.2</v>
      </c>
      <c r="G507" s="19">
        <v>14.444444444444445</v>
      </c>
      <c r="H507">
        <v>11.4</v>
      </c>
      <c r="I507">
        <v>0.2</v>
      </c>
      <c r="J507">
        <v>1010.5</v>
      </c>
      <c r="K507">
        <v>3.8</v>
      </c>
      <c r="L507">
        <v>7</v>
      </c>
      <c r="M507">
        <v>40</v>
      </c>
      <c r="N507">
        <v>12</v>
      </c>
      <c r="O507">
        <v>17.695</v>
      </c>
      <c r="P507">
        <v>1.8</v>
      </c>
      <c r="Q507">
        <v>2.4</v>
      </c>
      <c r="R507">
        <v>48.4</v>
      </c>
      <c r="S507">
        <v>48.4</v>
      </c>
      <c r="T507">
        <v>51.5</v>
      </c>
      <c r="U507">
        <v>0</v>
      </c>
      <c r="V507">
        <v>849</v>
      </c>
      <c r="W507" s="4">
        <v>11.333333333333334</v>
      </c>
      <c r="X507" s="4">
        <v>16.430336937524302</v>
      </c>
      <c r="Y507" s="4">
        <v>13.406590072507271</v>
      </c>
      <c r="Z507" s="4">
        <v>31.08853172439607</v>
      </c>
      <c r="AA507" s="4">
        <v>81.596562039386612</v>
      </c>
      <c r="AB507" s="4">
        <v>16.363822342025035</v>
      </c>
      <c r="AC507" s="3">
        <v>6399.85</v>
      </c>
      <c r="AD507" t="str">
        <f>IF(I507="","",IF(I507&lt;=0,"No rainfall",IF(I507&lt;=0.49,"Trace (Intermittent) rainfall",IF(I507&lt;=0.99,"Light rainfall",IF(I507&lt;=3,"Moderate rainfall",IF(I507&lt;=6,"Heavy rainfall",IF(I507&lt;=12,"Intense rainfall",IF(I507&lt;=20,"Torrential rainfall",IF(I507&lt;=32,"Deluge rainfall","Extreme rainfall")))))))))</f>
        <v>Trace (Intermittent) rainfall</v>
      </c>
      <c r="AE507" t="str">
        <f>IF(AND(I507&gt;=0,I507&lt;=0.99),"Non-Rainy",IF(AND(I507&gt;=1,I507&lt;=32),"Rainy",IF(I507 &gt;32, "Storm", " ")))</f>
        <v>Non-Rainy</v>
      </c>
      <c r="AF507" t="str">
        <f>IF(AB507 &lt; 29, "No discomfort",
    IF(AND(AB507 &gt;= 30, AB507 &lt;= 39), "Some discomfort",
        IF(AND(AB507 &gt;= 40, AB507 &lt;= 45), "Great discomfort",
            IF(AB507 &gt; 45, "Dangerous",
                IF(AB507 &gt; 54, "Heat Stroke Imminent", "")
            ))))</f>
        <v>No discomfort</v>
      </c>
    </row>
    <row r="508" spans="1:32" x14ac:dyDescent="0.3">
      <c r="A508">
        <v>1</v>
      </c>
      <c r="B508" s="1">
        <v>44802</v>
      </c>
      <c r="C508" s="1" t="str">
        <f t="shared" si="14"/>
        <v>Monday</v>
      </c>
      <c r="D508" s="1" t="str">
        <f t="shared" si="15"/>
        <v>Aug</v>
      </c>
      <c r="E508">
        <v>23.5</v>
      </c>
      <c r="F508">
        <v>13.5</v>
      </c>
      <c r="G508" s="19">
        <v>16.277777777777779</v>
      </c>
      <c r="H508">
        <v>11.9</v>
      </c>
      <c r="I508">
        <v>0</v>
      </c>
      <c r="J508">
        <v>1012</v>
      </c>
      <c r="K508">
        <v>5.8</v>
      </c>
      <c r="L508">
        <v>12</v>
      </c>
      <c r="M508">
        <v>100</v>
      </c>
      <c r="N508">
        <v>20</v>
      </c>
      <c r="O508">
        <v>18.13</v>
      </c>
      <c r="P508">
        <v>2.7</v>
      </c>
      <c r="Q508">
        <v>3.5</v>
      </c>
      <c r="R508">
        <v>49.9</v>
      </c>
      <c r="S508">
        <v>49.9</v>
      </c>
      <c r="T508">
        <v>53.1</v>
      </c>
      <c r="U508">
        <v>7.7</v>
      </c>
      <c r="V508">
        <v>1390</v>
      </c>
      <c r="W508" s="4">
        <v>13.388888888888889</v>
      </c>
      <c r="X508" s="4">
        <v>18.479221020997748</v>
      </c>
      <c r="Y508" s="4">
        <v>15.343460961137323</v>
      </c>
      <c r="Z508" s="4">
        <v>34.886161329205564</v>
      </c>
      <c r="AA508" s="4">
        <v>83.030886116372045</v>
      </c>
      <c r="AB508" s="4">
        <v>19.291331190937509</v>
      </c>
      <c r="AC508" s="3">
        <v>4318.8599999999997</v>
      </c>
      <c r="AD508" t="str">
        <f>IF(I508="","",IF(I508&lt;=0,"No rainfall",IF(I508&lt;=0.49,"Trace (Intermittent) rainfall",IF(I508&lt;=0.99,"Light rainfall",IF(I508&lt;=3,"Moderate rainfall",IF(I508&lt;=6,"Heavy rainfall",IF(I508&lt;=12,"Intense rainfall",IF(I508&lt;=20,"Torrential rainfall",IF(I508&lt;=32,"Deluge rainfall","Extreme rainfall")))))))))</f>
        <v>No rainfall</v>
      </c>
      <c r="AE508" t="str">
        <f>IF(AND(I508&gt;=0,I508&lt;=0.99),"Non-Rainy",IF(AND(I508&gt;=1,I508&lt;=32),"Rainy",IF(I508 &gt;32, "Storm", " ")))</f>
        <v>Non-Rainy</v>
      </c>
      <c r="AF508" t="str">
        <f>IF(AB508 &lt; 29, "No discomfort",
    IF(AND(AB508 &gt;= 30, AB508 &lt;= 39), "Some discomfort",
        IF(AND(AB508 &gt;= 40, AB508 &lt;= 45), "Great discomfort",
            IF(AB508 &gt; 45, "Dangerous",
                IF(AB508 &gt; 54, "Heat Stroke Imminent", "")
            ))))</f>
        <v>No discomfort</v>
      </c>
    </row>
    <row r="509" spans="1:32" x14ac:dyDescent="0.3">
      <c r="A509">
        <v>1</v>
      </c>
      <c r="B509" s="1">
        <v>44803</v>
      </c>
      <c r="C509" s="1" t="str">
        <f t="shared" si="14"/>
        <v>Tuesday</v>
      </c>
      <c r="D509" s="1" t="str">
        <f t="shared" si="15"/>
        <v>Aug</v>
      </c>
      <c r="E509">
        <v>21.1</v>
      </c>
      <c r="F509">
        <v>11</v>
      </c>
      <c r="G509" s="19">
        <v>15.388888888888889</v>
      </c>
      <c r="H509">
        <v>7.8</v>
      </c>
      <c r="I509">
        <v>0.1</v>
      </c>
      <c r="J509">
        <v>1014.8</v>
      </c>
      <c r="K509">
        <v>5.0999999999999996</v>
      </c>
      <c r="L509">
        <v>10</v>
      </c>
      <c r="M509">
        <v>90</v>
      </c>
      <c r="N509">
        <v>18</v>
      </c>
      <c r="O509">
        <v>18.242999999999999</v>
      </c>
      <c r="P509">
        <v>2.8</v>
      </c>
      <c r="Q509">
        <v>3.8</v>
      </c>
      <c r="R509">
        <v>51.3</v>
      </c>
      <c r="S509">
        <v>51.3</v>
      </c>
      <c r="T509">
        <v>54.6</v>
      </c>
      <c r="U509">
        <v>10.9</v>
      </c>
      <c r="V509">
        <v>1915</v>
      </c>
      <c r="W509" s="4">
        <v>11.888888888888889</v>
      </c>
      <c r="X509" s="4">
        <v>17.459455556508189</v>
      </c>
      <c r="Y509" s="4">
        <v>13.907616668398722</v>
      </c>
      <c r="Z509" s="4">
        <v>32.997417685213968</v>
      </c>
      <c r="AA509" s="4">
        <v>79.656645783633934</v>
      </c>
      <c r="AB509" s="4">
        <v>17.590914728444904</v>
      </c>
      <c r="AC509" s="3">
        <v>4886.16</v>
      </c>
      <c r="AD509" t="str">
        <f>IF(I509="","",IF(I509&lt;=0,"No rainfall",IF(I509&lt;=0.49,"Trace (Intermittent) rainfall",IF(I509&lt;=0.99,"Light rainfall",IF(I509&lt;=3,"Moderate rainfall",IF(I509&lt;=6,"Heavy rainfall",IF(I509&lt;=12,"Intense rainfall",IF(I509&lt;=20,"Torrential rainfall",IF(I509&lt;=32,"Deluge rainfall","Extreme rainfall")))))))))</f>
        <v>Trace (Intermittent) rainfall</v>
      </c>
      <c r="AE509" t="str">
        <f>IF(AND(I509&gt;=0,I509&lt;=0.99),"Non-Rainy",IF(AND(I509&gt;=1,I509&lt;=32),"Rainy",IF(I509 &gt;32, "Storm", " ")))</f>
        <v>Non-Rainy</v>
      </c>
      <c r="AF509" t="str">
        <f>IF(AB509 &lt; 29, "No discomfort",
    IF(AND(AB509 &gt;= 30, AB509 &lt;= 39), "Some discomfort",
        IF(AND(AB509 &gt;= 40, AB509 &lt;= 45), "Great discomfort",
            IF(AB509 &gt; 45, "Dangerous",
                IF(AB509 &gt; 54, "Heat Stroke Imminent", "")
            ))))</f>
        <v>No discomfort</v>
      </c>
    </row>
    <row r="510" spans="1:32" x14ac:dyDescent="0.3">
      <c r="A510">
        <v>1</v>
      </c>
      <c r="B510" s="1">
        <v>44804</v>
      </c>
      <c r="C510" s="1" t="str">
        <f t="shared" si="14"/>
        <v>Wednesday</v>
      </c>
      <c r="D510" s="1" t="str">
        <f t="shared" si="15"/>
        <v>Aug</v>
      </c>
      <c r="E510">
        <v>18.899999999999999</v>
      </c>
      <c r="F510">
        <v>10.4</v>
      </c>
      <c r="G510" s="19">
        <v>14.111111111111111</v>
      </c>
      <c r="H510">
        <v>4.7</v>
      </c>
      <c r="I510">
        <v>0</v>
      </c>
      <c r="J510">
        <v>1015.2</v>
      </c>
      <c r="K510">
        <v>4.3</v>
      </c>
      <c r="L510">
        <v>9</v>
      </c>
      <c r="M510">
        <v>20</v>
      </c>
      <c r="N510">
        <v>14</v>
      </c>
      <c r="O510">
        <v>17.465</v>
      </c>
      <c r="P510">
        <v>2.5</v>
      </c>
      <c r="Q510">
        <v>3.4</v>
      </c>
      <c r="R510">
        <v>52.6</v>
      </c>
      <c r="S510">
        <v>52.6</v>
      </c>
      <c r="T510">
        <v>55.9</v>
      </c>
      <c r="U510">
        <v>11.2</v>
      </c>
      <c r="V510">
        <v>1728</v>
      </c>
      <c r="W510" s="4">
        <v>10.944444444444446</v>
      </c>
      <c r="X510" s="4">
        <v>16.080040441347155</v>
      </c>
      <c r="Y510" s="4">
        <v>13.06537550265416</v>
      </c>
      <c r="Z510" s="4">
        <v>30.438105213128001</v>
      </c>
      <c r="AA510" s="4">
        <v>81.252130865658245</v>
      </c>
      <c r="AB510" s="4">
        <v>15.838156943657403</v>
      </c>
      <c r="AC510" s="3">
        <v>4319.78</v>
      </c>
      <c r="AD510" t="str">
        <f>IF(I510="","",IF(I510&lt;=0,"No rainfall",IF(I510&lt;=0.49,"Trace (Intermittent) rainfall",IF(I510&lt;=0.99,"Light rainfall",IF(I510&lt;=3,"Moderate rainfall",IF(I510&lt;=6,"Heavy rainfall",IF(I510&lt;=12,"Intense rainfall",IF(I510&lt;=20,"Torrential rainfall",IF(I510&lt;=32,"Deluge rainfall","Extreme rainfall")))))))))</f>
        <v>No rainfall</v>
      </c>
      <c r="AE510" t="str">
        <f>IF(AND(I510&gt;=0,I510&lt;=0.99),"Non-Rainy",IF(AND(I510&gt;=1,I510&lt;=32),"Rainy",IF(I510 &gt;32, "Storm", " ")))</f>
        <v>Non-Rainy</v>
      </c>
      <c r="AF510" t="str">
        <f>IF(AB510 &lt; 29, "No discomfort",
    IF(AND(AB510 &gt;= 30, AB510 &lt;= 39), "Some discomfort",
        IF(AND(AB510 &gt;= 40, AB510 &lt;= 45), "Great discomfort",
            IF(AB510 &gt; 45, "Dangerous",
                IF(AB510 &gt; 54, "Heat Stroke Imminent", "")
            ))))</f>
        <v>No discomfort</v>
      </c>
    </row>
    <row r="511" spans="1:32" x14ac:dyDescent="0.3">
      <c r="A511">
        <v>1</v>
      </c>
      <c r="B511" s="1">
        <v>44805</v>
      </c>
      <c r="C511" s="1" t="str">
        <f t="shared" si="14"/>
        <v>Thursday</v>
      </c>
      <c r="D511" s="1" t="str">
        <f t="shared" si="15"/>
        <v>Sep</v>
      </c>
      <c r="E511">
        <v>20.100000000000001</v>
      </c>
      <c r="F511">
        <v>9.1999999999999993</v>
      </c>
      <c r="G511" s="19">
        <v>15.722222222222221</v>
      </c>
      <c r="H511">
        <v>5.5</v>
      </c>
      <c r="I511">
        <v>0.1</v>
      </c>
      <c r="J511">
        <v>1010.2</v>
      </c>
      <c r="K511">
        <v>4.5</v>
      </c>
      <c r="L511">
        <v>10</v>
      </c>
      <c r="M511">
        <v>90</v>
      </c>
      <c r="N511">
        <v>18</v>
      </c>
      <c r="O511">
        <v>17.128</v>
      </c>
      <c r="P511">
        <v>2.2000000000000002</v>
      </c>
      <c r="Q511">
        <v>2.9</v>
      </c>
      <c r="R511">
        <v>53.7</v>
      </c>
      <c r="S511">
        <v>53.7</v>
      </c>
      <c r="T511">
        <v>57</v>
      </c>
      <c r="U511">
        <v>7</v>
      </c>
      <c r="V511">
        <v>1432</v>
      </c>
      <c r="W511" s="4">
        <v>12.388888888888888</v>
      </c>
      <c r="X511" s="4">
        <v>17.835932688710791</v>
      </c>
      <c r="Y511" s="4">
        <v>14.372526764464428</v>
      </c>
      <c r="Z511" s="4">
        <v>33.695021204533184</v>
      </c>
      <c r="AA511" s="4">
        <v>80.581862554131988</v>
      </c>
      <c r="AB511" s="4">
        <v>18.186768049277763</v>
      </c>
      <c r="AC511" s="3">
        <v>4385.67</v>
      </c>
      <c r="AD511" t="str">
        <f>IF(I511="","",IF(I511&lt;=0,"No rainfall",IF(I511&lt;=0.49,"Trace (Intermittent) rainfall",IF(I511&lt;=0.99,"Light rainfall",IF(I511&lt;=3,"Moderate rainfall",IF(I511&lt;=6,"Heavy rainfall",IF(I511&lt;=12,"Intense rainfall",IF(I511&lt;=20,"Torrential rainfall",IF(I511&lt;=32,"Deluge rainfall","Extreme rainfall")))))))))</f>
        <v>Trace (Intermittent) rainfall</v>
      </c>
      <c r="AE511" t="str">
        <f>IF(AND(I511&gt;=0,I511&lt;=0.99),"Non-Rainy",IF(AND(I511&gt;=1,I511&lt;=32),"Rainy",IF(I511 &gt;32, "Storm", " ")))</f>
        <v>Non-Rainy</v>
      </c>
      <c r="AF511" t="str">
        <f>IF(AB511 &lt; 29, "No discomfort",
    IF(AND(AB511 &gt;= 30, AB511 &lt;= 39), "Some discomfort",
        IF(AND(AB511 &gt;= 40, AB511 &lt;= 45), "Great discomfort",
            IF(AB511 &gt; 45, "Dangerous",
                IF(AB511 &gt; 54, "Heat Stroke Imminent", "")
            ))))</f>
        <v>No discomfort</v>
      </c>
    </row>
    <row r="512" spans="1:32" x14ac:dyDescent="0.3">
      <c r="A512">
        <v>1</v>
      </c>
      <c r="B512" s="1">
        <v>44806</v>
      </c>
      <c r="C512" s="1" t="str">
        <f t="shared" si="14"/>
        <v>Friday</v>
      </c>
      <c r="D512" s="1" t="str">
        <f t="shared" si="15"/>
        <v>Sep</v>
      </c>
      <c r="E512">
        <v>18.7</v>
      </c>
      <c r="F512">
        <v>8.9</v>
      </c>
      <c r="G512" s="19">
        <v>15.888888888888889</v>
      </c>
      <c r="H512">
        <v>5.2</v>
      </c>
      <c r="I512">
        <v>1.5</v>
      </c>
      <c r="J512">
        <v>999.6</v>
      </c>
      <c r="K512">
        <v>2.6</v>
      </c>
      <c r="L512">
        <v>8</v>
      </c>
      <c r="M512">
        <v>160</v>
      </c>
      <c r="N512">
        <v>14</v>
      </c>
      <c r="O512">
        <v>16.655000000000001</v>
      </c>
      <c r="P512">
        <v>1.6</v>
      </c>
      <c r="Q512">
        <v>2.1</v>
      </c>
      <c r="R512">
        <v>53</v>
      </c>
      <c r="S512">
        <v>53</v>
      </c>
      <c r="T512">
        <v>56.3</v>
      </c>
      <c r="U512">
        <v>1.7</v>
      </c>
      <c r="V512">
        <v>889</v>
      </c>
      <c r="W512" s="4">
        <v>12.444444444444445</v>
      </c>
      <c r="X512" s="4">
        <v>18.026825493128207</v>
      </c>
      <c r="Y512" s="4">
        <v>14.425016372614399</v>
      </c>
      <c r="Z512" s="4">
        <v>34.048598526516905</v>
      </c>
      <c r="AA512" s="4">
        <v>80.019726036140909</v>
      </c>
      <c r="AB512" s="4">
        <v>18.383088707773524</v>
      </c>
      <c r="AC512" s="3">
        <v>7521.75</v>
      </c>
      <c r="AD512" t="str">
        <f>IF(I512="","",IF(I512&lt;=0,"No rainfall",IF(I512&lt;=0.49,"Trace (Intermittent) rainfall",IF(I512&lt;=0.99,"Light rainfall",IF(I512&lt;=3,"Moderate rainfall",IF(I512&lt;=6,"Heavy rainfall",IF(I512&lt;=12,"Intense rainfall",IF(I512&lt;=20,"Torrential rainfall",IF(I512&lt;=32,"Deluge rainfall","Extreme rainfall")))))))))</f>
        <v>Moderate rainfall</v>
      </c>
      <c r="AE512" t="str">
        <f>IF(AND(I512&gt;=0,I512&lt;=0.99),"Non-Rainy",IF(AND(I512&gt;=1,I512&lt;=32),"Rainy",IF(I512 &gt;32, "Storm", " ")))</f>
        <v>Rainy</v>
      </c>
      <c r="AF512" t="str">
        <f>IF(AB512 &lt; 29, "No discomfort",
    IF(AND(AB512 &gt;= 30, AB512 &lt;= 39), "Some discomfort",
        IF(AND(AB512 &gt;= 40, AB512 &lt;= 45), "Great discomfort",
            IF(AB512 &gt; 45, "Dangerous",
                IF(AB512 &gt; 54, "Heat Stroke Imminent", "")
            ))))</f>
        <v>No discomfort</v>
      </c>
    </row>
    <row r="513" spans="1:32" x14ac:dyDescent="0.3">
      <c r="A513">
        <v>1</v>
      </c>
      <c r="B513" s="1">
        <v>44807</v>
      </c>
      <c r="C513" s="1" t="str">
        <f t="shared" si="14"/>
        <v>Saturday</v>
      </c>
      <c r="D513" s="1" t="str">
        <f t="shared" si="15"/>
        <v>Sep</v>
      </c>
      <c r="E513">
        <v>14.2</v>
      </c>
      <c r="F513">
        <v>9.6</v>
      </c>
      <c r="G513" s="19">
        <v>13.777777777777777</v>
      </c>
      <c r="H513">
        <v>9.3000000000000007</v>
      </c>
      <c r="I513">
        <v>12.1</v>
      </c>
      <c r="J513">
        <v>991.4</v>
      </c>
      <c r="K513">
        <v>4.2</v>
      </c>
      <c r="L513">
        <v>8</v>
      </c>
      <c r="M513">
        <v>100</v>
      </c>
      <c r="N513">
        <v>13</v>
      </c>
      <c r="O513">
        <v>15.637</v>
      </c>
      <c r="P513">
        <v>1</v>
      </c>
      <c r="Q513">
        <v>1.3</v>
      </c>
      <c r="R513">
        <v>41.4</v>
      </c>
      <c r="S513">
        <v>41.4</v>
      </c>
      <c r="T513">
        <v>44.8</v>
      </c>
      <c r="U513">
        <v>0</v>
      </c>
      <c r="V513">
        <v>542</v>
      </c>
      <c r="W513" s="4">
        <v>11.944444444444445</v>
      </c>
      <c r="X513" s="4">
        <v>15.736313250362732</v>
      </c>
      <c r="Y513" s="4">
        <v>13.958612443634381</v>
      </c>
      <c r="Z513" s="4">
        <v>29.799536230755635</v>
      </c>
      <c r="AA513" s="4">
        <v>88.703193826626617</v>
      </c>
      <c r="AB513" s="4">
        <v>16.008587779538061</v>
      </c>
      <c r="AC513" s="3">
        <v>7805.72</v>
      </c>
      <c r="AD513" t="str">
        <f>IF(I513="","",IF(I513&lt;=0,"No rainfall",IF(I513&lt;=0.49,"Trace (Intermittent) rainfall",IF(I513&lt;=0.99,"Light rainfall",IF(I513&lt;=3,"Moderate rainfall",IF(I513&lt;=6,"Heavy rainfall",IF(I513&lt;=12,"Intense rainfall",IF(I513&lt;=20,"Torrential rainfall",IF(I513&lt;=32,"Deluge rainfall","Extreme rainfall")))))))))</f>
        <v>Torrential rainfall</v>
      </c>
      <c r="AE513" t="str">
        <f>IF(AND(I513&gt;=0,I513&lt;=0.99),"Non-Rainy",IF(AND(I513&gt;=1,I513&lt;=32),"Rainy",IF(I513 &gt;32, "Storm", " ")))</f>
        <v>Rainy</v>
      </c>
      <c r="AF513" t="str">
        <f>IF(AB513 &lt; 29, "No discomfort",
    IF(AND(AB513 &gt;= 30, AB513 &lt;= 39), "Some discomfort",
        IF(AND(AB513 &gt;= 40, AB513 &lt;= 45), "Great discomfort",
            IF(AB513 &gt; 45, "Dangerous",
                IF(AB513 &gt; 54, "Heat Stroke Imminent", "")
            ))))</f>
        <v>No discomfort</v>
      </c>
    </row>
    <row r="514" spans="1:32" x14ac:dyDescent="0.3">
      <c r="A514">
        <v>1</v>
      </c>
      <c r="B514" s="1">
        <v>44808</v>
      </c>
      <c r="C514" s="1" t="str">
        <f t="shared" si="14"/>
        <v>Sunday</v>
      </c>
      <c r="D514" s="1" t="str">
        <f t="shared" si="15"/>
        <v>Sep</v>
      </c>
      <c r="E514">
        <v>19.5</v>
      </c>
      <c r="F514">
        <v>10.8</v>
      </c>
      <c r="G514" s="19">
        <v>15.888888888888889</v>
      </c>
      <c r="H514">
        <v>7.4</v>
      </c>
      <c r="I514">
        <v>15.4</v>
      </c>
      <c r="J514">
        <v>992.6</v>
      </c>
      <c r="K514">
        <v>7.7</v>
      </c>
      <c r="L514">
        <v>15</v>
      </c>
      <c r="M514">
        <v>130</v>
      </c>
      <c r="N514">
        <v>22</v>
      </c>
      <c r="O514">
        <v>15.923</v>
      </c>
      <c r="P514">
        <v>2.5</v>
      </c>
      <c r="Q514">
        <v>3.5</v>
      </c>
      <c r="R514">
        <v>27.5</v>
      </c>
      <c r="S514">
        <v>27.5</v>
      </c>
      <c r="T514">
        <v>31</v>
      </c>
      <c r="U514">
        <v>10.4</v>
      </c>
      <c r="V514">
        <v>1768</v>
      </c>
      <c r="W514" s="4">
        <v>12.444444444444445</v>
      </c>
      <c r="X514" s="4">
        <v>18.026825493128207</v>
      </c>
      <c r="Y514" s="4">
        <v>14.425016372614399</v>
      </c>
      <c r="Z514" s="4">
        <v>34.048598526516905</v>
      </c>
      <c r="AA514" s="4">
        <v>80.019726036140909</v>
      </c>
      <c r="AB514" s="4">
        <v>18.383088707773524</v>
      </c>
      <c r="AC514" s="3">
        <v>5561.97</v>
      </c>
      <c r="AD514" t="str">
        <f>IF(I514="","",IF(I514&lt;=0,"No rainfall",IF(I514&lt;=0.49,"Trace (Intermittent) rainfall",IF(I514&lt;=0.99,"Light rainfall",IF(I514&lt;=3,"Moderate rainfall",IF(I514&lt;=6,"Heavy rainfall",IF(I514&lt;=12,"Intense rainfall",IF(I514&lt;=20,"Torrential rainfall",IF(I514&lt;=32,"Deluge rainfall","Extreme rainfall")))))))))</f>
        <v>Torrential rainfall</v>
      </c>
      <c r="AE514" t="str">
        <f>IF(AND(I514&gt;=0,I514&lt;=0.99),"Non-Rainy",IF(AND(I514&gt;=1,I514&lt;=32),"Rainy",IF(I514 &gt;32, "Storm", " ")))</f>
        <v>Rainy</v>
      </c>
      <c r="AF514" t="str">
        <f>IF(AB514 &lt; 29, "No discomfort",
    IF(AND(AB514 &gt;= 30, AB514 &lt;= 39), "Some discomfort",
        IF(AND(AB514 &gt;= 40, AB514 &lt;= 45), "Great discomfort",
            IF(AB514 &gt; 45, "Dangerous",
                IF(AB514 &gt; 54, "Heat Stroke Imminent", "")
            ))))</f>
        <v>No discomfort</v>
      </c>
    </row>
    <row r="515" spans="1:32" x14ac:dyDescent="0.3">
      <c r="A515">
        <v>1</v>
      </c>
      <c r="B515" s="1">
        <v>44809</v>
      </c>
      <c r="C515" s="1" t="str">
        <f t="shared" si="14"/>
        <v>Monday</v>
      </c>
      <c r="D515" s="1" t="str">
        <f t="shared" si="15"/>
        <v>Sep</v>
      </c>
      <c r="E515">
        <v>20.6</v>
      </c>
      <c r="F515">
        <v>10</v>
      </c>
      <c r="G515" s="19">
        <v>16.333333333333332</v>
      </c>
      <c r="H515">
        <v>5.2</v>
      </c>
      <c r="I515">
        <v>4.4000000000000004</v>
      </c>
      <c r="J515">
        <v>995.1</v>
      </c>
      <c r="K515">
        <v>9.6</v>
      </c>
      <c r="L515">
        <v>18</v>
      </c>
      <c r="M515">
        <v>120</v>
      </c>
      <c r="N515">
        <v>28</v>
      </c>
      <c r="O515">
        <v>16.05</v>
      </c>
      <c r="P515">
        <v>2.2000000000000002</v>
      </c>
      <c r="Q515">
        <v>3.1</v>
      </c>
      <c r="R515">
        <v>24.7</v>
      </c>
      <c r="S515">
        <v>24.7</v>
      </c>
      <c r="T515">
        <v>28.3</v>
      </c>
      <c r="U515">
        <v>7.6</v>
      </c>
      <c r="V515">
        <v>1407</v>
      </c>
      <c r="W515" s="4">
        <v>13.166666666666668</v>
      </c>
      <c r="X515" s="4">
        <v>18.544654291780315</v>
      </c>
      <c r="Y515" s="4">
        <v>15.122860911288486</v>
      </c>
      <c r="Z515" s="4">
        <v>35.007260643761271</v>
      </c>
      <c r="AA515" s="4">
        <v>81.548357134872575</v>
      </c>
      <c r="AB515" s="4">
        <v>19.22206183490151</v>
      </c>
      <c r="AC515" s="3">
        <v>3655.32</v>
      </c>
      <c r="AD515" t="str">
        <f>IF(I515="","",IF(I515&lt;=0,"No rainfall",IF(I515&lt;=0.49,"Trace (Intermittent) rainfall",IF(I515&lt;=0.99,"Light rainfall",IF(I515&lt;=3,"Moderate rainfall",IF(I515&lt;=6,"Heavy rainfall",IF(I515&lt;=12,"Intense rainfall",IF(I515&lt;=20,"Torrential rainfall",IF(I515&lt;=32,"Deluge rainfall","Extreme rainfall")))))))))</f>
        <v>Heavy rainfall</v>
      </c>
      <c r="AE515" t="str">
        <f>IF(AND(I515&gt;=0,I515&lt;=0.99),"Non-Rainy",IF(AND(I515&gt;=1,I515&lt;=32),"Rainy",IF(I515 &gt;32, "Storm", " ")))</f>
        <v>Rainy</v>
      </c>
      <c r="AF515" t="str">
        <f>IF(AB515 &lt; 29, "No discomfort",
    IF(AND(AB515 &gt;= 30, AB515 &lt;= 39), "Some discomfort",
        IF(AND(AB515 &gt;= 40, AB515 &lt;= 45), "Great discomfort",
            IF(AB515 &gt; 45, "Dangerous",
                IF(AB515 &gt; 54, "Heat Stroke Imminent", "")
            ))))</f>
        <v>No discomfort</v>
      </c>
    </row>
    <row r="516" spans="1:32" x14ac:dyDescent="0.3">
      <c r="A516">
        <v>1</v>
      </c>
      <c r="B516" s="1">
        <v>44810</v>
      </c>
      <c r="C516" s="1" t="str">
        <f t="shared" si="14"/>
        <v>Tuesday</v>
      </c>
      <c r="D516" s="1" t="str">
        <f t="shared" si="15"/>
        <v>Sep</v>
      </c>
      <c r="E516">
        <v>18.2</v>
      </c>
      <c r="F516">
        <v>11.9</v>
      </c>
      <c r="G516" s="19">
        <v>15.888888888888889</v>
      </c>
      <c r="H516">
        <v>11.6</v>
      </c>
      <c r="I516">
        <v>5.3</v>
      </c>
      <c r="J516">
        <v>991.4</v>
      </c>
      <c r="K516">
        <v>7.1</v>
      </c>
      <c r="L516">
        <v>14</v>
      </c>
      <c r="M516">
        <v>120</v>
      </c>
      <c r="N516">
        <v>22</v>
      </c>
      <c r="O516">
        <v>15.994999999999999</v>
      </c>
      <c r="P516">
        <v>1.5</v>
      </c>
      <c r="Q516">
        <v>2</v>
      </c>
      <c r="R516">
        <v>20.6</v>
      </c>
      <c r="S516">
        <v>20.6</v>
      </c>
      <c r="T516">
        <v>24.2</v>
      </c>
      <c r="U516">
        <v>1.2</v>
      </c>
      <c r="V516">
        <v>759</v>
      </c>
      <c r="W516" s="4">
        <v>13.611111111111111</v>
      </c>
      <c r="X516" s="4">
        <v>18.026825493128207</v>
      </c>
      <c r="Y516" s="4">
        <v>15.566880255192904</v>
      </c>
      <c r="Z516" s="4">
        <v>34.048598526516905</v>
      </c>
      <c r="AA516" s="4">
        <v>86.35397430971399</v>
      </c>
      <c r="AB516" s="4">
        <v>19.028914754085417</v>
      </c>
      <c r="AC516" s="3">
        <v>3776.14</v>
      </c>
      <c r="AD516" t="str">
        <f>IF(I516="","",IF(I516&lt;=0,"No rainfall",IF(I516&lt;=0.49,"Trace (Intermittent) rainfall",IF(I516&lt;=0.99,"Light rainfall",IF(I516&lt;=3,"Moderate rainfall",IF(I516&lt;=6,"Heavy rainfall",IF(I516&lt;=12,"Intense rainfall",IF(I516&lt;=20,"Torrential rainfall",IF(I516&lt;=32,"Deluge rainfall","Extreme rainfall")))))))))</f>
        <v>Heavy rainfall</v>
      </c>
      <c r="AE516" t="str">
        <f>IF(AND(I516&gt;=0,I516&lt;=0.99),"Non-Rainy",IF(AND(I516&gt;=1,I516&lt;=32),"Rainy",IF(I516 &gt;32, "Storm", " ")))</f>
        <v>Rainy</v>
      </c>
      <c r="AF516" t="str">
        <f>IF(AB516 &lt; 29, "No discomfort",
    IF(AND(AB516 &gt;= 30, AB516 &lt;= 39), "Some discomfort",
        IF(AND(AB516 &gt;= 40, AB516 &lt;= 45), "Great discomfort",
            IF(AB516 &gt; 45, "Dangerous",
                IF(AB516 &gt; 54, "Heat Stroke Imminent", "")
            ))))</f>
        <v>No discomfort</v>
      </c>
    </row>
    <row r="517" spans="1:32" x14ac:dyDescent="0.3">
      <c r="A517">
        <v>1</v>
      </c>
      <c r="B517" s="1">
        <v>44811</v>
      </c>
      <c r="C517" s="1" t="str">
        <f t="shared" si="14"/>
        <v>Wednesday</v>
      </c>
      <c r="D517" s="1" t="str">
        <f t="shared" si="15"/>
        <v>Sep</v>
      </c>
      <c r="E517">
        <v>20.2</v>
      </c>
      <c r="F517">
        <v>12.4</v>
      </c>
      <c r="G517" s="19">
        <v>15.777777777777779</v>
      </c>
      <c r="H517">
        <v>9.1</v>
      </c>
      <c r="I517">
        <v>3.6</v>
      </c>
      <c r="J517">
        <v>988.2</v>
      </c>
      <c r="K517">
        <v>6.3</v>
      </c>
      <c r="L517">
        <v>11</v>
      </c>
      <c r="M517">
        <v>140</v>
      </c>
      <c r="N517">
        <v>17</v>
      </c>
      <c r="O517">
        <v>16.105</v>
      </c>
      <c r="P517">
        <v>1.8</v>
      </c>
      <c r="Q517">
        <v>2.2999999999999998</v>
      </c>
      <c r="R517">
        <v>18.399999999999999</v>
      </c>
      <c r="S517">
        <v>18.399999999999999</v>
      </c>
      <c r="T517">
        <v>22.1</v>
      </c>
      <c r="U517">
        <v>5.4</v>
      </c>
      <c r="V517">
        <v>929</v>
      </c>
      <c r="W517" s="4">
        <v>14.000000000000002</v>
      </c>
      <c r="X517" s="4">
        <v>17.899365798781904</v>
      </c>
      <c r="Y517" s="4">
        <v>15.964740005223339</v>
      </c>
      <c r="Z517" s="4">
        <v>33.812524476290825</v>
      </c>
      <c r="AA517" s="4">
        <v>89.191651730531035</v>
      </c>
      <c r="AB517" s="4">
        <v>19.143152046252382</v>
      </c>
      <c r="AC517" s="3">
        <v>3751.69</v>
      </c>
      <c r="AD517" t="str">
        <f>IF(I517="","",IF(I517&lt;=0,"No rainfall",IF(I517&lt;=0.49,"Trace (Intermittent) rainfall",IF(I517&lt;=0.99,"Light rainfall",IF(I517&lt;=3,"Moderate rainfall",IF(I517&lt;=6,"Heavy rainfall",IF(I517&lt;=12,"Intense rainfall",IF(I517&lt;=20,"Torrential rainfall",IF(I517&lt;=32,"Deluge rainfall","Extreme rainfall")))))))))</f>
        <v>Heavy rainfall</v>
      </c>
      <c r="AE517" t="str">
        <f>IF(AND(I517&gt;=0,I517&lt;=0.99),"Non-Rainy",IF(AND(I517&gt;=1,I517&lt;=32),"Rainy",IF(I517 &gt;32, "Storm", " ")))</f>
        <v>Rainy</v>
      </c>
      <c r="AF517" t="str">
        <f>IF(AB517 &lt; 29, "No discomfort",
    IF(AND(AB517 &gt;= 30, AB517 &lt;= 39), "Some discomfort",
        IF(AND(AB517 &gt;= 40, AB517 &lt;= 45), "Great discomfort",
            IF(AB517 &gt; 45, "Dangerous",
                IF(AB517 &gt; 54, "Heat Stroke Imminent", "")
            ))))</f>
        <v>No discomfort</v>
      </c>
    </row>
    <row r="518" spans="1:32" x14ac:dyDescent="0.3">
      <c r="A518">
        <v>1</v>
      </c>
      <c r="B518" s="1">
        <v>44812</v>
      </c>
      <c r="C518" s="1" t="str">
        <f t="shared" si="14"/>
        <v>Thursday</v>
      </c>
      <c r="D518" s="1" t="str">
        <f t="shared" si="15"/>
        <v>Sep</v>
      </c>
      <c r="E518">
        <v>20.2</v>
      </c>
      <c r="F518">
        <v>13.6</v>
      </c>
      <c r="G518" s="19">
        <v>15.722222222222221</v>
      </c>
      <c r="H518">
        <v>11.5</v>
      </c>
      <c r="I518">
        <v>0.1</v>
      </c>
      <c r="J518">
        <v>991.8</v>
      </c>
      <c r="K518">
        <v>5.6</v>
      </c>
      <c r="L518">
        <v>10</v>
      </c>
      <c r="M518">
        <v>50</v>
      </c>
      <c r="N518">
        <v>16</v>
      </c>
      <c r="O518">
        <v>16.684999999999999</v>
      </c>
      <c r="P518">
        <v>2.2999999999999998</v>
      </c>
      <c r="Q518">
        <v>3</v>
      </c>
      <c r="R518">
        <v>20.2</v>
      </c>
      <c r="S518">
        <v>20.2</v>
      </c>
      <c r="T518">
        <v>24</v>
      </c>
      <c r="U518">
        <v>3.7</v>
      </c>
      <c r="V518">
        <v>1285</v>
      </c>
      <c r="W518" s="4">
        <v>13.388888888888889</v>
      </c>
      <c r="X518" s="4">
        <v>17.835932688710791</v>
      </c>
      <c r="Y518" s="4">
        <v>15.343460961137323</v>
      </c>
      <c r="Z518" s="4">
        <v>33.695021204533184</v>
      </c>
      <c r="AA518" s="4">
        <v>86.025559912820981</v>
      </c>
      <c r="AB518" s="4">
        <v>18.735775635381952</v>
      </c>
      <c r="AC518" s="3">
        <v>4350.55</v>
      </c>
      <c r="AD518" t="str">
        <f>IF(I518="","",IF(I518&lt;=0,"No rainfall",IF(I518&lt;=0.49,"Trace (Intermittent) rainfall",IF(I518&lt;=0.99,"Light rainfall",IF(I518&lt;=3,"Moderate rainfall",IF(I518&lt;=6,"Heavy rainfall",IF(I518&lt;=12,"Intense rainfall",IF(I518&lt;=20,"Torrential rainfall",IF(I518&lt;=32,"Deluge rainfall","Extreme rainfall")))))))))</f>
        <v>Trace (Intermittent) rainfall</v>
      </c>
      <c r="AE518" t="str">
        <f>IF(AND(I518&gt;=0,I518&lt;=0.99),"Non-Rainy",IF(AND(I518&gt;=1,I518&lt;=32),"Rainy",IF(I518 &gt;32, "Storm", " ")))</f>
        <v>Non-Rainy</v>
      </c>
      <c r="AF518" t="str">
        <f>IF(AB518 &lt; 29, "No discomfort",
    IF(AND(AB518 &gt;= 30, AB518 &lt;= 39), "Some discomfort",
        IF(AND(AB518 &gt;= 40, AB518 &lt;= 45), "Great discomfort",
            IF(AB518 &gt; 45, "Dangerous",
                IF(AB518 &gt; 54, "Heat Stroke Imminent", "")
            ))))</f>
        <v>No discomfort</v>
      </c>
    </row>
    <row r="519" spans="1:32" x14ac:dyDescent="0.3">
      <c r="A519">
        <v>1</v>
      </c>
      <c r="B519" s="1">
        <v>44813</v>
      </c>
      <c r="C519" s="1" t="str">
        <f t="shared" si="14"/>
        <v>Friday</v>
      </c>
      <c r="D519" s="1" t="str">
        <f t="shared" si="15"/>
        <v>Sep</v>
      </c>
      <c r="E519">
        <v>19.899999999999999</v>
      </c>
      <c r="F519">
        <v>12.4</v>
      </c>
      <c r="G519" s="19">
        <v>15.222222222222221</v>
      </c>
      <c r="H519">
        <v>10.199999999999999</v>
      </c>
      <c r="I519">
        <v>8.3000000000000007</v>
      </c>
      <c r="J519">
        <v>999.5</v>
      </c>
      <c r="K519">
        <v>4.7</v>
      </c>
      <c r="L519">
        <v>8</v>
      </c>
      <c r="M519">
        <v>290</v>
      </c>
      <c r="N519">
        <v>16</v>
      </c>
      <c r="O519">
        <v>17.001999999999999</v>
      </c>
      <c r="P519">
        <v>1.6</v>
      </c>
      <c r="Q519">
        <v>2.2000000000000002</v>
      </c>
      <c r="R519">
        <v>13.2</v>
      </c>
      <c r="S519">
        <v>13.2</v>
      </c>
      <c r="T519">
        <v>17.100000000000001</v>
      </c>
      <c r="U519">
        <v>1.8</v>
      </c>
      <c r="V519">
        <v>1009</v>
      </c>
      <c r="W519" s="4">
        <v>13.833333333333334</v>
      </c>
      <c r="X519" s="4">
        <v>17.273843271057704</v>
      </c>
      <c r="Y519" s="4">
        <v>15.793149389871468</v>
      </c>
      <c r="Z519" s="4">
        <v>32.653343353232039</v>
      </c>
      <c r="AA519" s="4">
        <v>91.428115573636489</v>
      </c>
      <c r="AB519" s="4">
        <v>18.490387068428348</v>
      </c>
      <c r="AC519" s="3">
        <v>7607.18</v>
      </c>
      <c r="AD519" t="str">
        <f>IF(I519="","",IF(I519&lt;=0,"No rainfall",IF(I519&lt;=0.49,"Trace (Intermittent) rainfall",IF(I519&lt;=0.99,"Light rainfall",IF(I519&lt;=3,"Moderate rainfall",IF(I519&lt;=6,"Heavy rainfall",IF(I519&lt;=12,"Intense rainfall",IF(I519&lt;=20,"Torrential rainfall",IF(I519&lt;=32,"Deluge rainfall","Extreme rainfall")))))))))</f>
        <v>Intense rainfall</v>
      </c>
      <c r="AE519" t="str">
        <f>IF(AND(I519&gt;=0,I519&lt;=0.99),"Non-Rainy",IF(AND(I519&gt;=1,I519&lt;=32),"Rainy",IF(I519 &gt;32, "Storm", " ")))</f>
        <v>Rainy</v>
      </c>
      <c r="AF519" t="str">
        <f>IF(AB519 &lt; 29, "No discomfort",
    IF(AND(AB519 &gt;= 30, AB519 &lt;= 39), "Some discomfort",
        IF(AND(AB519 &gt;= 40, AB519 &lt;= 45), "Great discomfort",
            IF(AB519 &gt; 45, "Dangerous",
                IF(AB519 &gt; 54, "Heat Stroke Imminent", "")
            ))))</f>
        <v>No discomfort</v>
      </c>
    </row>
    <row r="520" spans="1:32" x14ac:dyDescent="0.3">
      <c r="A520">
        <v>1</v>
      </c>
      <c r="B520" s="1">
        <v>44814</v>
      </c>
      <c r="C520" s="1" t="str">
        <f t="shared" si="14"/>
        <v>Saturday</v>
      </c>
      <c r="D520" s="1" t="str">
        <f t="shared" si="15"/>
        <v>Sep</v>
      </c>
      <c r="E520">
        <v>20.3</v>
      </c>
      <c r="F520">
        <v>5.9</v>
      </c>
      <c r="G520" s="19">
        <v>13.111111111111111</v>
      </c>
      <c r="H520">
        <v>3.5</v>
      </c>
      <c r="I520">
        <v>0.1</v>
      </c>
      <c r="J520">
        <v>1005.5</v>
      </c>
      <c r="K520">
        <v>3.2</v>
      </c>
      <c r="L520">
        <v>7</v>
      </c>
      <c r="M520">
        <v>130</v>
      </c>
      <c r="N520">
        <v>11</v>
      </c>
      <c r="O520">
        <v>16.475000000000001</v>
      </c>
      <c r="P520">
        <v>2.2000000000000002</v>
      </c>
      <c r="Q520">
        <v>3</v>
      </c>
      <c r="R520">
        <v>15.1</v>
      </c>
      <c r="S520">
        <v>15.1</v>
      </c>
      <c r="T520">
        <v>19</v>
      </c>
      <c r="U520">
        <v>9.9</v>
      </c>
      <c r="V520">
        <v>1712</v>
      </c>
      <c r="W520" s="4">
        <v>10.888888888888889</v>
      </c>
      <c r="X520" s="4">
        <v>15.068147845543994</v>
      </c>
      <c r="Y520" s="4">
        <v>13.017258992302274</v>
      </c>
      <c r="Z520" s="4">
        <v>28.557246321935466</v>
      </c>
      <c r="AA520" s="4">
        <v>86.389243892053955</v>
      </c>
      <c r="AB520" s="4">
        <v>14.811045674064555</v>
      </c>
      <c r="AC520" s="3">
        <v>8210.6299999999992</v>
      </c>
      <c r="AD520" t="str">
        <f>IF(I520="","",IF(I520&lt;=0,"No rainfall",IF(I520&lt;=0.49,"Trace (Intermittent) rainfall",IF(I520&lt;=0.99,"Light rainfall",IF(I520&lt;=3,"Moderate rainfall",IF(I520&lt;=6,"Heavy rainfall",IF(I520&lt;=12,"Intense rainfall",IF(I520&lt;=20,"Torrential rainfall",IF(I520&lt;=32,"Deluge rainfall","Extreme rainfall")))))))))</f>
        <v>Trace (Intermittent) rainfall</v>
      </c>
      <c r="AE520" t="str">
        <f>IF(AND(I520&gt;=0,I520&lt;=0.99),"Non-Rainy",IF(AND(I520&gt;=1,I520&lt;=32),"Rainy",IF(I520 &gt;32, "Storm", " ")))</f>
        <v>Non-Rainy</v>
      </c>
      <c r="AF520" t="str">
        <f>IF(AB520 &lt; 29, "No discomfort",
    IF(AND(AB520 &gt;= 30, AB520 &lt;= 39), "Some discomfort",
        IF(AND(AB520 &gt;= 40, AB520 &lt;= 45), "Great discomfort",
            IF(AB520 &gt; 45, "Dangerous",
                IF(AB520 &gt; 54, "Heat Stroke Imminent", "")
            ))))</f>
        <v>No discomfort</v>
      </c>
    </row>
    <row r="521" spans="1:32" x14ac:dyDescent="0.3">
      <c r="A521">
        <v>1</v>
      </c>
      <c r="B521" s="1">
        <v>44815</v>
      </c>
      <c r="C521" s="1" t="str">
        <f t="shared" si="14"/>
        <v>Sunday</v>
      </c>
      <c r="D521" s="1" t="str">
        <f t="shared" si="15"/>
        <v>Sep</v>
      </c>
      <c r="E521">
        <v>18.8</v>
      </c>
      <c r="F521">
        <v>10.5</v>
      </c>
      <c r="G521" s="19">
        <v>14.888888888888889</v>
      </c>
      <c r="H521">
        <v>6.9</v>
      </c>
      <c r="I521">
        <v>13.8</v>
      </c>
      <c r="J521">
        <v>1000.7</v>
      </c>
      <c r="K521">
        <v>4.8</v>
      </c>
      <c r="L521">
        <v>11</v>
      </c>
      <c r="M521">
        <v>150</v>
      </c>
      <c r="N521">
        <v>17</v>
      </c>
      <c r="O521">
        <v>15.693</v>
      </c>
      <c r="P521">
        <v>0.7</v>
      </c>
      <c r="Q521">
        <v>0.9</v>
      </c>
      <c r="R521">
        <v>1.9</v>
      </c>
      <c r="S521">
        <v>1.9</v>
      </c>
      <c r="T521">
        <v>5.9</v>
      </c>
      <c r="U521">
        <v>0.3</v>
      </c>
      <c r="V521">
        <v>242</v>
      </c>
      <c r="W521" s="4">
        <v>13.833333333333334</v>
      </c>
      <c r="X521" s="4">
        <v>16.907802034885016</v>
      </c>
      <c r="Y521" s="4">
        <v>15.793149389871468</v>
      </c>
      <c r="Z521" s="4">
        <v>31.974530278284551</v>
      </c>
      <c r="AA521" s="4">
        <v>93.407465720773516</v>
      </c>
      <c r="AB521" s="4">
        <v>18.157053735095015</v>
      </c>
      <c r="AC521" s="3">
        <v>6290.19</v>
      </c>
      <c r="AD521" t="str">
        <f>IF(I521="","",IF(I521&lt;=0,"No rainfall",IF(I521&lt;=0.49,"Trace (Intermittent) rainfall",IF(I521&lt;=0.99,"Light rainfall",IF(I521&lt;=3,"Moderate rainfall",IF(I521&lt;=6,"Heavy rainfall",IF(I521&lt;=12,"Intense rainfall",IF(I521&lt;=20,"Torrential rainfall",IF(I521&lt;=32,"Deluge rainfall","Extreme rainfall")))))))))</f>
        <v>Torrential rainfall</v>
      </c>
      <c r="AE521" t="str">
        <f>IF(AND(I521&gt;=0,I521&lt;=0.99),"Non-Rainy",IF(AND(I521&gt;=1,I521&lt;=32),"Rainy",IF(I521 &gt;32, "Storm", " ")))</f>
        <v>Rainy</v>
      </c>
      <c r="AF521" t="str">
        <f>IF(AB521 &lt; 29, "No discomfort",
    IF(AND(AB521 &gt;= 30, AB521 &lt;= 39), "Some discomfort",
        IF(AND(AB521 &gt;= 40, AB521 &lt;= 45), "Great discomfort",
            IF(AB521 &gt; 45, "Dangerous",
                IF(AB521 &gt; 54, "Heat Stroke Imminent", "")
            ))))</f>
        <v>No discomfort</v>
      </c>
    </row>
    <row r="522" spans="1:32" x14ac:dyDescent="0.3">
      <c r="A522">
        <v>1</v>
      </c>
      <c r="B522" s="1">
        <v>44816</v>
      </c>
      <c r="C522" s="1" t="str">
        <f t="shared" si="14"/>
        <v>Monday</v>
      </c>
      <c r="D522" s="1" t="str">
        <f t="shared" si="15"/>
        <v>Sep</v>
      </c>
      <c r="E522">
        <v>17.5</v>
      </c>
      <c r="F522">
        <v>8</v>
      </c>
      <c r="G522" s="19">
        <v>15.555555555555555</v>
      </c>
      <c r="H522">
        <v>13.6</v>
      </c>
      <c r="I522">
        <v>1.8</v>
      </c>
      <c r="J522">
        <v>1000</v>
      </c>
      <c r="K522">
        <v>2.7</v>
      </c>
      <c r="L522">
        <v>7</v>
      </c>
      <c r="M522">
        <v>330</v>
      </c>
      <c r="N522">
        <v>13</v>
      </c>
      <c r="O522">
        <v>16.55</v>
      </c>
      <c r="P522">
        <v>1</v>
      </c>
      <c r="Q522">
        <v>1.4</v>
      </c>
      <c r="R522">
        <v>1.1000000000000001</v>
      </c>
      <c r="S522">
        <v>1.1000000000000001</v>
      </c>
      <c r="T522">
        <v>5.0999999999999996</v>
      </c>
      <c r="U522">
        <v>0</v>
      </c>
      <c r="V522">
        <v>670</v>
      </c>
      <c r="W522" s="4">
        <v>14.666666666666666</v>
      </c>
      <c r="X522" s="4">
        <v>17.646814051004917</v>
      </c>
      <c r="Y522" s="4">
        <v>16.667570058899109</v>
      </c>
      <c r="Z522" s="4">
        <v>33.34463563706656</v>
      </c>
      <c r="AA522" s="4">
        <v>94.450873742560674</v>
      </c>
      <c r="AB522" s="4">
        <v>19.319413585508112</v>
      </c>
      <c r="AC522" s="3">
        <v>3464.75</v>
      </c>
      <c r="AD522" t="str">
        <f>IF(I522="","",IF(I522&lt;=0,"No rainfall",IF(I522&lt;=0.49,"Trace (Intermittent) rainfall",IF(I522&lt;=0.99,"Light rainfall",IF(I522&lt;=3,"Moderate rainfall",IF(I522&lt;=6,"Heavy rainfall",IF(I522&lt;=12,"Intense rainfall",IF(I522&lt;=20,"Torrential rainfall",IF(I522&lt;=32,"Deluge rainfall","Extreme rainfall")))))))))</f>
        <v>Moderate rainfall</v>
      </c>
      <c r="AE522" t="str">
        <f>IF(AND(I522&gt;=0,I522&lt;=0.99),"Non-Rainy",IF(AND(I522&gt;=1,I522&lt;=32),"Rainy",IF(I522 &gt;32, "Storm", " ")))</f>
        <v>Rainy</v>
      </c>
      <c r="AF522" t="str">
        <f>IF(AB522 &lt; 29, "No discomfort",
    IF(AND(AB522 &gt;= 30, AB522 &lt;= 39), "Some discomfort",
        IF(AND(AB522 &gt;= 40, AB522 &lt;= 45), "Great discomfort",
            IF(AB522 &gt; 45, "Dangerous",
                IF(AB522 &gt; 54, "Heat Stroke Imminent", "")
            ))))</f>
        <v>No discomfort</v>
      </c>
    </row>
    <row r="523" spans="1:32" x14ac:dyDescent="0.3">
      <c r="A523">
        <v>1</v>
      </c>
      <c r="B523" s="1">
        <v>44817</v>
      </c>
      <c r="C523" s="1" t="str">
        <f t="shared" si="14"/>
        <v>Tuesday</v>
      </c>
      <c r="D523" s="1" t="str">
        <f t="shared" si="15"/>
        <v>Sep</v>
      </c>
      <c r="E523">
        <v>16.899999999999999</v>
      </c>
      <c r="F523">
        <v>8.6</v>
      </c>
      <c r="G523" s="19">
        <v>11.444444444444445</v>
      </c>
      <c r="H523">
        <v>3.3</v>
      </c>
      <c r="I523">
        <v>0.1</v>
      </c>
      <c r="J523">
        <v>1001.7</v>
      </c>
      <c r="K523">
        <v>3.7</v>
      </c>
      <c r="L523">
        <v>8</v>
      </c>
      <c r="M523">
        <v>20</v>
      </c>
      <c r="N523">
        <v>14</v>
      </c>
      <c r="O523">
        <v>14.983000000000001</v>
      </c>
      <c r="P523">
        <v>1.7</v>
      </c>
      <c r="Q523">
        <v>2.4</v>
      </c>
      <c r="R523">
        <v>2.7</v>
      </c>
      <c r="S523">
        <v>2.7</v>
      </c>
      <c r="T523">
        <v>6.8</v>
      </c>
      <c r="U523">
        <v>5</v>
      </c>
      <c r="V523">
        <v>1264</v>
      </c>
      <c r="W523" s="4">
        <v>9.0000000000000018</v>
      </c>
      <c r="X523" s="4">
        <v>13.50550697859453</v>
      </c>
      <c r="Y523" s="4">
        <v>11.471236528002885</v>
      </c>
      <c r="Z523" s="4">
        <v>25.646577104275256</v>
      </c>
      <c r="AA523" s="4">
        <v>84.937474366450289</v>
      </c>
      <c r="AB523" s="4">
        <v>12.274681857440775</v>
      </c>
      <c r="AC523" s="3">
        <v>2737.8</v>
      </c>
      <c r="AD523" t="str">
        <f>IF(I523="","",IF(I523&lt;=0,"No rainfall",IF(I523&lt;=0.49,"Trace (Intermittent) rainfall",IF(I523&lt;=0.99,"Light rainfall",IF(I523&lt;=3,"Moderate rainfall",IF(I523&lt;=6,"Heavy rainfall",IF(I523&lt;=12,"Intense rainfall",IF(I523&lt;=20,"Torrential rainfall",IF(I523&lt;=32,"Deluge rainfall","Extreme rainfall")))))))))</f>
        <v>Trace (Intermittent) rainfall</v>
      </c>
      <c r="AE523" t="str">
        <f>IF(AND(I523&gt;=0,I523&lt;=0.99),"Non-Rainy",IF(AND(I523&gt;=1,I523&lt;=32),"Rainy",IF(I523 &gt;32, "Storm", " ")))</f>
        <v>Non-Rainy</v>
      </c>
      <c r="AF523" t="str">
        <f>IF(AB523 &lt; 29, "No discomfort",
    IF(AND(AB523 &gt;= 30, AB523 &lt;= 39), "Some discomfort",
        IF(AND(AB523 &gt;= 40, AB523 &lt;= 45), "Great discomfort",
            IF(AB523 &gt; 45, "Dangerous",
                IF(AB523 &gt; 54, "Heat Stroke Imminent", "")
            ))))</f>
        <v>No discomfort</v>
      </c>
    </row>
    <row r="524" spans="1:32" x14ac:dyDescent="0.3">
      <c r="A524">
        <v>1</v>
      </c>
      <c r="B524" s="1">
        <v>44818</v>
      </c>
      <c r="C524" s="1" t="str">
        <f t="shared" si="14"/>
        <v>Wednesday</v>
      </c>
      <c r="D524" s="1" t="str">
        <f t="shared" si="15"/>
        <v>Sep</v>
      </c>
      <c r="E524">
        <v>16.600000000000001</v>
      </c>
      <c r="F524">
        <v>7.7</v>
      </c>
      <c r="G524" s="19">
        <v>12.277777777777779</v>
      </c>
      <c r="H524">
        <v>4.2</v>
      </c>
      <c r="I524">
        <v>0.1</v>
      </c>
      <c r="J524">
        <v>1001.3</v>
      </c>
      <c r="K524">
        <v>4.7</v>
      </c>
      <c r="L524">
        <v>8</v>
      </c>
      <c r="M524">
        <v>310</v>
      </c>
      <c r="N524">
        <v>16</v>
      </c>
      <c r="O524">
        <v>14.904999999999999</v>
      </c>
      <c r="P524">
        <v>1.4</v>
      </c>
      <c r="Q524">
        <v>1.9</v>
      </c>
      <c r="R524">
        <v>4</v>
      </c>
      <c r="S524">
        <v>4</v>
      </c>
      <c r="T524">
        <v>8.1</v>
      </c>
      <c r="U524">
        <v>0.1</v>
      </c>
      <c r="V524">
        <v>856</v>
      </c>
      <c r="W524" s="4">
        <v>9.8888888888888875</v>
      </c>
      <c r="X524" s="4">
        <v>14.268050491998395</v>
      </c>
      <c r="Y524" s="4">
        <v>12.177391695561091</v>
      </c>
      <c r="Z524" s="4">
        <v>27.06789266243991</v>
      </c>
      <c r="AA524" s="4">
        <v>85.347270829958461</v>
      </c>
      <c r="AB524" s="4">
        <v>13.50491239859258</v>
      </c>
      <c r="AC524" s="3">
        <v>3696.29</v>
      </c>
      <c r="AD524" t="str">
        <f>IF(I524="","",IF(I524&lt;=0,"No rainfall",IF(I524&lt;=0.49,"Trace (Intermittent) rainfall",IF(I524&lt;=0.99,"Light rainfall",IF(I524&lt;=3,"Moderate rainfall",IF(I524&lt;=6,"Heavy rainfall",IF(I524&lt;=12,"Intense rainfall",IF(I524&lt;=20,"Torrential rainfall",IF(I524&lt;=32,"Deluge rainfall","Extreme rainfall")))))))))</f>
        <v>Trace (Intermittent) rainfall</v>
      </c>
      <c r="AE524" t="str">
        <f>IF(AND(I524&gt;=0,I524&lt;=0.99),"Non-Rainy",IF(AND(I524&gt;=1,I524&lt;=32),"Rainy",IF(I524 &gt;32, "Storm", " ")))</f>
        <v>Non-Rainy</v>
      </c>
      <c r="AF524" t="str">
        <f>IF(AB524 &lt; 29, "No discomfort",
    IF(AND(AB524 &gt;= 30, AB524 &lt;= 39), "Some discomfort",
        IF(AND(AB524 &gt;= 40, AB524 &lt;= 45), "Great discomfort",
            IF(AB524 &gt; 45, "Dangerous",
                IF(AB524 &gt; 54, "Heat Stroke Imminent", "")
            ))))</f>
        <v>No discomfort</v>
      </c>
    </row>
    <row r="525" spans="1:32" x14ac:dyDescent="0.3">
      <c r="A525">
        <v>1</v>
      </c>
      <c r="B525" s="1">
        <v>44819</v>
      </c>
      <c r="C525" s="1" t="str">
        <f t="shared" ref="C525:C588" si="16">TEXT(B525, "dddd")</f>
        <v>Thursday</v>
      </c>
      <c r="D525" s="1" t="str">
        <f t="shared" ref="D525:D588" si="17">TEXT(B525, "mmm")</f>
        <v>Sep</v>
      </c>
      <c r="E525">
        <v>15.9</v>
      </c>
      <c r="F525">
        <v>9.9</v>
      </c>
      <c r="G525" s="19">
        <v>13</v>
      </c>
      <c r="H525">
        <v>8.4</v>
      </c>
      <c r="I525">
        <v>0</v>
      </c>
      <c r="J525">
        <v>1006.2</v>
      </c>
      <c r="K525">
        <v>4.8</v>
      </c>
      <c r="L525">
        <v>9</v>
      </c>
      <c r="M525">
        <v>300</v>
      </c>
      <c r="N525">
        <v>16</v>
      </c>
      <c r="O525">
        <v>15.266999999999999</v>
      </c>
      <c r="P525">
        <v>1.6</v>
      </c>
      <c r="Q525">
        <v>2.1</v>
      </c>
      <c r="R525">
        <v>5.5</v>
      </c>
      <c r="S525">
        <v>5.5</v>
      </c>
      <c r="T525">
        <v>9.6999999999999993</v>
      </c>
      <c r="U525">
        <v>3</v>
      </c>
      <c r="V525">
        <v>1029</v>
      </c>
      <c r="W525" s="4">
        <v>8.8888888888888893</v>
      </c>
      <c r="X525" s="4">
        <v>14.959242747180712</v>
      </c>
      <c r="Y525" s="4">
        <v>11.385551657488421</v>
      </c>
      <c r="Z525" s="4">
        <v>28.354638101861138</v>
      </c>
      <c r="AA525" s="4">
        <v>76.110481325227468</v>
      </c>
      <c r="AB525" s="4">
        <v>13.782117693288697</v>
      </c>
      <c r="AC525" s="3">
        <v>5198.57</v>
      </c>
      <c r="AD525" t="str">
        <f>IF(I525="","",IF(I525&lt;=0,"No rainfall",IF(I525&lt;=0.49,"Trace (Intermittent) rainfall",IF(I525&lt;=0.99,"Light rainfall",IF(I525&lt;=3,"Moderate rainfall",IF(I525&lt;=6,"Heavy rainfall",IF(I525&lt;=12,"Intense rainfall",IF(I525&lt;=20,"Torrential rainfall",IF(I525&lt;=32,"Deluge rainfall","Extreme rainfall")))))))))</f>
        <v>No rainfall</v>
      </c>
      <c r="AE525" t="str">
        <f>IF(AND(I525&gt;=0,I525&lt;=0.99),"Non-Rainy",IF(AND(I525&gt;=1,I525&lt;=32),"Rainy",IF(I525 &gt;32, "Storm", " ")))</f>
        <v>Non-Rainy</v>
      </c>
      <c r="AF525" t="str">
        <f>IF(AB525 &lt; 29, "No discomfort",
    IF(AND(AB525 &gt;= 30, AB525 &lt;= 39), "Some discomfort",
        IF(AND(AB525 &gt;= 40, AB525 &lt;= 45), "Great discomfort",
            IF(AB525 &gt; 45, "Dangerous",
                IF(AB525 &gt; 54, "Heat Stroke Imminent", "")
            ))))</f>
        <v>No discomfort</v>
      </c>
    </row>
    <row r="526" spans="1:32" x14ac:dyDescent="0.3">
      <c r="A526">
        <v>1</v>
      </c>
      <c r="B526" s="1">
        <v>44820</v>
      </c>
      <c r="C526" s="1" t="str">
        <f t="shared" si="16"/>
        <v>Friday</v>
      </c>
      <c r="D526" s="1" t="str">
        <f t="shared" si="17"/>
        <v>Sep</v>
      </c>
      <c r="E526">
        <v>16.399999999999999</v>
      </c>
      <c r="F526">
        <v>4.5999999999999996</v>
      </c>
      <c r="G526" s="19">
        <v>10.722222222222221</v>
      </c>
      <c r="H526">
        <v>0.6</v>
      </c>
      <c r="I526">
        <v>0</v>
      </c>
      <c r="J526">
        <v>1011.8</v>
      </c>
      <c r="K526">
        <v>4</v>
      </c>
      <c r="L526">
        <v>9</v>
      </c>
      <c r="M526">
        <v>350</v>
      </c>
      <c r="N526">
        <v>16</v>
      </c>
      <c r="O526">
        <v>14.472</v>
      </c>
      <c r="P526">
        <v>1.8</v>
      </c>
      <c r="Q526">
        <v>2.4</v>
      </c>
      <c r="R526">
        <v>7.2</v>
      </c>
      <c r="S526">
        <v>7.2</v>
      </c>
      <c r="T526">
        <v>11.4</v>
      </c>
      <c r="U526">
        <v>9</v>
      </c>
      <c r="V526">
        <v>1474</v>
      </c>
      <c r="W526" s="4">
        <v>6.5000000000000018</v>
      </c>
      <c r="X526" s="4">
        <v>12.873842591559624</v>
      </c>
      <c r="Y526" s="4">
        <v>9.6745329969629505</v>
      </c>
      <c r="Z526" s="4">
        <v>24.467771168521963</v>
      </c>
      <c r="AA526" s="4">
        <v>75.148759417843038</v>
      </c>
      <c r="AB526" s="4">
        <v>10.545297524594394</v>
      </c>
      <c r="AC526" s="3">
        <v>7968.28</v>
      </c>
      <c r="AD526" t="str">
        <f>IF(I526="","",IF(I526&lt;=0,"No rainfall",IF(I526&lt;=0.49,"Trace (Intermittent) rainfall",IF(I526&lt;=0.99,"Light rainfall",IF(I526&lt;=3,"Moderate rainfall",IF(I526&lt;=6,"Heavy rainfall",IF(I526&lt;=12,"Intense rainfall",IF(I526&lt;=20,"Torrential rainfall",IF(I526&lt;=32,"Deluge rainfall","Extreme rainfall")))))))))</f>
        <v>No rainfall</v>
      </c>
      <c r="AE526" t="str">
        <f>IF(AND(I526&gt;=0,I526&lt;=0.99),"Non-Rainy",IF(AND(I526&gt;=1,I526&lt;=32),"Rainy",IF(I526 &gt;32, "Storm", " ")))</f>
        <v>Non-Rainy</v>
      </c>
      <c r="AF526" t="str">
        <f>IF(AB526 &lt; 29, "No discomfort",
    IF(AND(AB526 &gt;= 30, AB526 &lt;= 39), "Some discomfort",
        IF(AND(AB526 &gt;= 40, AB526 &lt;= 45), "Great discomfort",
            IF(AB526 &gt; 45, "Dangerous",
                IF(AB526 &gt; 54, "Heat Stroke Imminent", "")
            ))))</f>
        <v>No discomfort</v>
      </c>
    </row>
    <row r="527" spans="1:32" x14ac:dyDescent="0.3">
      <c r="A527">
        <v>1</v>
      </c>
      <c r="B527" s="1">
        <v>44821</v>
      </c>
      <c r="C527" s="1" t="str">
        <f t="shared" si="16"/>
        <v>Saturday</v>
      </c>
      <c r="D527" s="1" t="str">
        <f t="shared" si="17"/>
        <v>Sep</v>
      </c>
      <c r="E527">
        <v>16</v>
      </c>
      <c r="F527">
        <v>2.4</v>
      </c>
      <c r="G527" s="19">
        <v>9.3888888888888893</v>
      </c>
      <c r="H527">
        <v>-0.7</v>
      </c>
      <c r="I527">
        <v>0.1</v>
      </c>
      <c r="J527">
        <v>1013.6</v>
      </c>
      <c r="K527">
        <v>2.4</v>
      </c>
      <c r="L527">
        <v>5</v>
      </c>
      <c r="M527">
        <v>180</v>
      </c>
      <c r="N527">
        <v>9</v>
      </c>
      <c r="O527">
        <v>13.355</v>
      </c>
      <c r="P527">
        <v>1.5</v>
      </c>
      <c r="Q527">
        <v>2.2000000000000002</v>
      </c>
      <c r="R527">
        <v>8.5</v>
      </c>
      <c r="S527">
        <v>8.5</v>
      </c>
      <c r="T527">
        <v>12.8</v>
      </c>
      <c r="U527">
        <v>8.1999999999999993</v>
      </c>
      <c r="V527">
        <v>1327</v>
      </c>
      <c r="W527" s="4">
        <v>5.1111111111111125</v>
      </c>
      <c r="X527" s="4">
        <v>11.775618335157793</v>
      </c>
      <c r="Y527" s="4">
        <v>8.7876271400679951</v>
      </c>
      <c r="Z527" s="4">
        <v>22.415016640586902</v>
      </c>
      <c r="AA527" s="4">
        <v>74.625611071575563</v>
      </c>
      <c r="AB527" s="4">
        <v>8.7162656489588155</v>
      </c>
      <c r="AC527" s="3">
        <v>8643.18</v>
      </c>
      <c r="AD527" t="str">
        <f>IF(I527="","",IF(I527&lt;=0,"No rainfall",IF(I527&lt;=0.49,"Trace (Intermittent) rainfall",IF(I527&lt;=0.99,"Light rainfall",IF(I527&lt;=3,"Moderate rainfall",IF(I527&lt;=6,"Heavy rainfall",IF(I527&lt;=12,"Intense rainfall",IF(I527&lt;=20,"Torrential rainfall",IF(I527&lt;=32,"Deluge rainfall","Extreme rainfall")))))))))</f>
        <v>Trace (Intermittent) rainfall</v>
      </c>
      <c r="AE527" t="str">
        <f>IF(AND(I527&gt;=0,I527&lt;=0.99),"Non-Rainy",IF(AND(I527&gt;=1,I527&lt;=32),"Rainy",IF(I527 &gt;32, "Storm", " ")))</f>
        <v>Non-Rainy</v>
      </c>
      <c r="AF527" t="str">
        <f>IF(AB527 &lt; 29, "No discomfort",
    IF(AND(AB527 &gt;= 30, AB527 &lt;= 39), "Some discomfort",
        IF(AND(AB527 &gt;= 40, AB527 &lt;= 45), "Great discomfort",
            IF(AB527 &gt; 45, "Dangerous",
                IF(AB527 &gt; 54, "Heat Stroke Imminent", "")
            ))))</f>
        <v>No discomfort</v>
      </c>
    </row>
    <row r="528" spans="1:32" x14ac:dyDescent="0.3">
      <c r="A528">
        <v>1</v>
      </c>
      <c r="B528" s="1">
        <v>44822</v>
      </c>
      <c r="C528" s="1" t="str">
        <f t="shared" si="16"/>
        <v>Sunday</v>
      </c>
      <c r="D528" s="1" t="str">
        <f t="shared" si="17"/>
        <v>Sep</v>
      </c>
      <c r="E528">
        <v>15.7</v>
      </c>
      <c r="F528">
        <v>3.5</v>
      </c>
      <c r="G528" s="19">
        <v>12.5</v>
      </c>
      <c r="H528">
        <v>0.7</v>
      </c>
      <c r="I528">
        <v>0</v>
      </c>
      <c r="J528">
        <v>1012.3</v>
      </c>
      <c r="K528">
        <v>2.7</v>
      </c>
      <c r="L528">
        <v>7</v>
      </c>
      <c r="M528">
        <v>300</v>
      </c>
      <c r="N528">
        <v>12</v>
      </c>
      <c r="O528">
        <v>13.682</v>
      </c>
      <c r="P528">
        <v>1.2</v>
      </c>
      <c r="Q528">
        <v>1.6</v>
      </c>
      <c r="R528">
        <v>9.6</v>
      </c>
      <c r="S528">
        <v>9.6</v>
      </c>
      <c r="T528">
        <v>14</v>
      </c>
      <c r="U528">
        <v>8.6</v>
      </c>
      <c r="V528">
        <v>859</v>
      </c>
      <c r="W528" s="4">
        <v>7.7222222222222223</v>
      </c>
      <c r="X528" s="4">
        <v>14.477674239131623</v>
      </c>
      <c r="Y528" s="4">
        <v>10.519289980818916</v>
      </c>
      <c r="Z528" s="4">
        <v>27.458290558762013</v>
      </c>
      <c r="AA528" s="4">
        <v>72.658700610809348</v>
      </c>
      <c r="AB528" s="4">
        <v>12.796125818049401</v>
      </c>
      <c r="AC528" s="3">
        <v>6218.18</v>
      </c>
      <c r="AD528" t="str">
        <f>IF(I528="","",IF(I528&lt;=0,"No rainfall",IF(I528&lt;=0.49,"Trace (Intermittent) rainfall",IF(I528&lt;=0.99,"Light rainfall",IF(I528&lt;=3,"Moderate rainfall",IF(I528&lt;=6,"Heavy rainfall",IF(I528&lt;=12,"Intense rainfall",IF(I528&lt;=20,"Torrential rainfall",IF(I528&lt;=32,"Deluge rainfall","Extreme rainfall")))))))))</f>
        <v>No rainfall</v>
      </c>
      <c r="AE528" t="str">
        <f>IF(AND(I528&gt;=0,I528&lt;=0.99),"Non-Rainy",IF(AND(I528&gt;=1,I528&lt;=32),"Rainy",IF(I528 &gt;32, "Storm", " ")))</f>
        <v>Non-Rainy</v>
      </c>
      <c r="AF528" t="str">
        <f>IF(AB528 &lt; 29, "No discomfort",
    IF(AND(AB528 &gt;= 30, AB528 &lt;= 39), "Some discomfort",
        IF(AND(AB528 &gt;= 40, AB528 &lt;= 45), "Great discomfort",
            IF(AB528 &gt; 45, "Dangerous",
                IF(AB528 &gt; 54, "Heat Stroke Imminent", "")
            ))))</f>
        <v>No discomfort</v>
      </c>
    </row>
    <row r="529" spans="1:32" x14ac:dyDescent="0.3">
      <c r="A529">
        <v>1</v>
      </c>
      <c r="B529" s="1">
        <v>44823</v>
      </c>
      <c r="C529" s="1" t="str">
        <f t="shared" si="16"/>
        <v>Monday</v>
      </c>
      <c r="D529" s="1" t="str">
        <f t="shared" si="17"/>
        <v>Sep</v>
      </c>
      <c r="E529">
        <v>18.2</v>
      </c>
      <c r="F529">
        <v>10.9</v>
      </c>
      <c r="G529" s="19">
        <v>14.111111111111111</v>
      </c>
      <c r="H529">
        <v>9.9</v>
      </c>
      <c r="I529">
        <v>0</v>
      </c>
      <c r="J529">
        <v>1013.1</v>
      </c>
      <c r="K529">
        <v>1.8</v>
      </c>
      <c r="L529">
        <v>6</v>
      </c>
      <c r="M529">
        <v>200</v>
      </c>
      <c r="N529">
        <v>10</v>
      </c>
      <c r="O529">
        <v>15.205</v>
      </c>
      <c r="P529">
        <v>1.4</v>
      </c>
      <c r="Q529">
        <v>1.9</v>
      </c>
      <c r="R529">
        <v>10.9</v>
      </c>
      <c r="S529">
        <v>10.9</v>
      </c>
      <c r="T529">
        <v>15.3</v>
      </c>
      <c r="U529">
        <v>0.7</v>
      </c>
      <c r="V529">
        <v>934</v>
      </c>
      <c r="W529" s="4">
        <v>10.5</v>
      </c>
      <c r="X529" s="4">
        <v>16.080040441347155</v>
      </c>
      <c r="Y529" s="4">
        <v>12.684782021573339</v>
      </c>
      <c r="Z529" s="4">
        <v>30.438105213128001</v>
      </c>
      <c r="AA529" s="4">
        <v>78.885261936011858</v>
      </c>
      <c r="AB529" s="4">
        <v>15.623782899196392</v>
      </c>
      <c r="AC529" s="3">
        <v>3256.2</v>
      </c>
      <c r="AD529" t="str">
        <f>IF(I529="","",IF(I529&lt;=0,"No rainfall",IF(I529&lt;=0.49,"Trace (Intermittent) rainfall",IF(I529&lt;=0.99,"Light rainfall",IF(I529&lt;=3,"Moderate rainfall",IF(I529&lt;=6,"Heavy rainfall",IF(I529&lt;=12,"Intense rainfall",IF(I529&lt;=20,"Torrential rainfall",IF(I529&lt;=32,"Deluge rainfall","Extreme rainfall")))))))))</f>
        <v>No rainfall</v>
      </c>
      <c r="AE529" t="str">
        <f>IF(AND(I529&gt;=0,I529&lt;=0.99),"Non-Rainy",IF(AND(I529&gt;=1,I529&lt;=32),"Rainy",IF(I529 &gt;32, "Storm", " ")))</f>
        <v>Non-Rainy</v>
      </c>
      <c r="AF529" t="str">
        <f>IF(AB529 &lt; 29, "No discomfort",
    IF(AND(AB529 &gt;= 30, AB529 &lt;= 39), "Some discomfort",
        IF(AND(AB529 &gt;= 40, AB529 &lt;= 45), "Great discomfort",
            IF(AB529 &gt; 45, "Dangerous",
                IF(AB529 &gt; 54, "Heat Stroke Imminent", "")
            ))))</f>
        <v>No discomfort</v>
      </c>
    </row>
    <row r="530" spans="1:32" x14ac:dyDescent="0.3">
      <c r="A530">
        <v>1</v>
      </c>
      <c r="B530" s="1">
        <v>44824</v>
      </c>
      <c r="C530" s="1" t="str">
        <f t="shared" si="16"/>
        <v>Tuesday</v>
      </c>
      <c r="D530" s="1" t="str">
        <f t="shared" si="17"/>
        <v>Sep</v>
      </c>
      <c r="E530">
        <v>18.600000000000001</v>
      </c>
      <c r="F530">
        <v>8</v>
      </c>
      <c r="G530" s="19">
        <v>15.166666666666666</v>
      </c>
      <c r="H530">
        <v>4.9000000000000004</v>
      </c>
      <c r="I530">
        <v>0</v>
      </c>
      <c r="J530">
        <v>1012.6</v>
      </c>
      <c r="K530">
        <v>3.1</v>
      </c>
      <c r="L530">
        <v>8</v>
      </c>
      <c r="M530">
        <v>170</v>
      </c>
      <c r="N530">
        <v>11</v>
      </c>
      <c r="O530">
        <v>15.583</v>
      </c>
      <c r="P530">
        <v>1.4</v>
      </c>
      <c r="Q530">
        <v>1.9</v>
      </c>
      <c r="R530">
        <v>12.1</v>
      </c>
      <c r="S530">
        <v>12.1</v>
      </c>
      <c r="T530">
        <v>16.600000000000001</v>
      </c>
      <c r="U530">
        <v>5.9</v>
      </c>
      <c r="V530">
        <v>907</v>
      </c>
      <c r="W530" s="4">
        <v>9.9444444444444446</v>
      </c>
      <c r="X530" s="4">
        <v>17.212358160138457</v>
      </c>
      <c r="Y530" s="4">
        <v>12.222768726226711</v>
      </c>
      <c r="Z530" s="4">
        <v>32.539346364567614</v>
      </c>
      <c r="AA530" s="4">
        <v>71.011587212570475</v>
      </c>
      <c r="AB530" s="4">
        <v>16.419325455051197</v>
      </c>
      <c r="AC530" s="3">
        <v>3681.72</v>
      </c>
      <c r="AD530" t="str">
        <f>IF(I530="","",IF(I530&lt;=0,"No rainfall",IF(I530&lt;=0.49,"Trace (Intermittent) rainfall",IF(I530&lt;=0.99,"Light rainfall",IF(I530&lt;=3,"Moderate rainfall",IF(I530&lt;=6,"Heavy rainfall",IF(I530&lt;=12,"Intense rainfall",IF(I530&lt;=20,"Torrential rainfall",IF(I530&lt;=32,"Deluge rainfall","Extreme rainfall")))))))))</f>
        <v>No rainfall</v>
      </c>
      <c r="AE530" t="str">
        <f>IF(AND(I530&gt;=0,I530&lt;=0.99),"Non-Rainy",IF(AND(I530&gt;=1,I530&lt;=32),"Rainy",IF(I530 &gt;32, "Storm", " ")))</f>
        <v>Non-Rainy</v>
      </c>
      <c r="AF530" t="str">
        <f>IF(AB530 &lt; 29, "No discomfort",
    IF(AND(AB530 &gt;= 30, AB530 &lt;= 39), "Some discomfort",
        IF(AND(AB530 &gt;= 40, AB530 &lt;= 45), "Great discomfort",
            IF(AB530 &gt; 45, "Dangerous",
                IF(AB530 &gt; 54, "Heat Stroke Imminent", "")
            ))))</f>
        <v>No discomfort</v>
      </c>
    </row>
    <row r="531" spans="1:32" x14ac:dyDescent="0.3">
      <c r="A531">
        <v>1</v>
      </c>
      <c r="B531" s="1">
        <v>44825</v>
      </c>
      <c r="C531" s="1" t="str">
        <f t="shared" si="16"/>
        <v>Wednesday</v>
      </c>
      <c r="D531" s="1" t="str">
        <f t="shared" si="17"/>
        <v>Sep</v>
      </c>
      <c r="E531">
        <v>18.899999999999999</v>
      </c>
      <c r="F531">
        <v>12</v>
      </c>
      <c r="G531" s="19">
        <v>15.222222222222221</v>
      </c>
      <c r="H531">
        <v>11.1</v>
      </c>
      <c r="I531">
        <v>0.5</v>
      </c>
      <c r="J531">
        <v>1008.1</v>
      </c>
      <c r="K531">
        <v>6.3</v>
      </c>
      <c r="L531">
        <v>10</v>
      </c>
      <c r="M531">
        <v>190</v>
      </c>
      <c r="N531">
        <v>18</v>
      </c>
      <c r="O531">
        <v>15.904999999999999</v>
      </c>
      <c r="P531">
        <v>1.7</v>
      </c>
      <c r="Q531">
        <v>2.2000000000000002</v>
      </c>
      <c r="R531">
        <v>13.1</v>
      </c>
      <c r="S531">
        <v>13.1</v>
      </c>
      <c r="T531">
        <v>17.7</v>
      </c>
      <c r="U531">
        <v>3.7</v>
      </c>
      <c r="V531">
        <v>905</v>
      </c>
      <c r="W531" s="4">
        <v>10.722222222222221</v>
      </c>
      <c r="X531" s="4">
        <v>17.273843271057704</v>
      </c>
      <c r="Y531" s="4">
        <v>12.873842591559624</v>
      </c>
      <c r="Z531" s="4">
        <v>32.653343353232039</v>
      </c>
      <c r="AA531" s="4">
        <v>74.527957615140153</v>
      </c>
      <c r="AB531" s="4">
        <v>16.841364246935413</v>
      </c>
      <c r="AC531" s="3">
        <v>4465.54</v>
      </c>
      <c r="AD531" t="str">
        <f>IF(I531="","",IF(I531&lt;=0,"No rainfall",IF(I531&lt;=0.49,"Trace (Intermittent) rainfall",IF(I531&lt;=0.99,"Light rainfall",IF(I531&lt;=3,"Moderate rainfall",IF(I531&lt;=6,"Heavy rainfall",IF(I531&lt;=12,"Intense rainfall",IF(I531&lt;=20,"Torrential rainfall",IF(I531&lt;=32,"Deluge rainfall","Extreme rainfall")))))))))</f>
        <v>Light rainfall</v>
      </c>
      <c r="AE531" t="str">
        <f>IF(AND(I531&gt;=0,I531&lt;=0.99),"Non-Rainy",IF(AND(I531&gt;=1,I531&lt;=32),"Rainy",IF(I531 &gt;32, "Storm", " ")))</f>
        <v>Non-Rainy</v>
      </c>
      <c r="AF531" t="str">
        <f>IF(AB531 &lt; 29, "No discomfort",
    IF(AND(AB531 &gt;= 30, AB531 &lt;= 39), "Some discomfort",
        IF(AND(AB531 &gt;= 40, AB531 &lt;= 45), "Great discomfort",
            IF(AB531 &gt; 45, "Dangerous",
                IF(AB531 &gt; 54, "Heat Stroke Imminent", "")
            ))))</f>
        <v>No discomfort</v>
      </c>
    </row>
    <row r="532" spans="1:32" x14ac:dyDescent="0.3">
      <c r="A532">
        <v>1</v>
      </c>
      <c r="B532" s="1">
        <v>44826</v>
      </c>
      <c r="C532" s="1" t="str">
        <f t="shared" si="16"/>
        <v>Thursday</v>
      </c>
      <c r="D532" s="1" t="str">
        <f t="shared" si="17"/>
        <v>Sep</v>
      </c>
      <c r="E532">
        <v>17.100000000000001</v>
      </c>
      <c r="F532">
        <v>7.8</v>
      </c>
      <c r="G532" s="19">
        <v>14.222222222222221</v>
      </c>
      <c r="H532">
        <v>13.5</v>
      </c>
      <c r="I532">
        <v>14.8</v>
      </c>
      <c r="J532">
        <v>1003.8</v>
      </c>
      <c r="K532">
        <v>3.7</v>
      </c>
      <c r="L532">
        <v>9</v>
      </c>
      <c r="M532">
        <v>170</v>
      </c>
      <c r="N532">
        <v>14</v>
      </c>
      <c r="O532">
        <v>15.782999999999999</v>
      </c>
      <c r="P532">
        <v>1</v>
      </c>
      <c r="Q532">
        <v>1.3</v>
      </c>
      <c r="R532">
        <v>0</v>
      </c>
      <c r="S532">
        <v>-0.8</v>
      </c>
      <c r="T532">
        <v>3.8</v>
      </c>
      <c r="U532">
        <v>0.9</v>
      </c>
      <c r="V532">
        <v>652</v>
      </c>
      <c r="W532" s="4">
        <v>12.5</v>
      </c>
      <c r="X532" s="4">
        <v>16.196070788968697</v>
      </c>
      <c r="Y532" s="4">
        <v>14.477674239131623</v>
      </c>
      <c r="Z532" s="4">
        <v>30.653587511556012</v>
      </c>
      <c r="AA532" s="4">
        <v>89.390040509038215</v>
      </c>
      <c r="AB532" s="4">
        <v>16.746174086209507</v>
      </c>
      <c r="AC532" s="3">
        <v>5179.4399999999996</v>
      </c>
      <c r="AD532" t="str">
        <f>IF(I532="","",IF(I532&lt;=0,"No rainfall",IF(I532&lt;=0.49,"Trace (Intermittent) rainfall",IF(I532&lt;=0.99,"Light rainfall",IF(I532&lt;=3,"Moderate rainfall",IF(I532&lt;=6,"Heavy rainfall",IF(I532&lt;=12,"Intense rainfall",IF(I532&lt;=20,"Torrential rainfall",IF(I532&lt;=32,"Deluge rainfall","Extreme rainfall")))))))))</f>
        <v>Torrential rainfall</v>
      </c>
      <c r="AE532" t="str">
        <f>IF(AND(I532&gt;=0,I532&lt;=0.99),"Non-Rainy",IF(AND(I532&gt;=1,I532&lt;=32),"Rainy",IF(I532 &gt;32, "Storm", " ")))</f>
        <v>Rainy</v>
      </c>
      <c r="AF532" t="str">
        <f>IF(AB532 &lt; 29, "No discomfort",
    IF(AND(AB532 &gt;= 30, AB532 &lt;= 39), "Some discomfort",
        IF(AND(AB532 &gt;= 40, AB532 &lt;= 45), "Great discomfort",
            IF(AB532 &gt; 45, "Dangerous",
                IF(AB532 &gt; 54, "Heat Stroke Imminent", "")
            ))))</f>
        <v>No discomfort</v>
      </c>
    </row>
    <row r="533" spans="1:32" x14ac:dyDescent="0.3">
      <c r="A533">
        <v>1</v>
      </c>
      <c r="B533" s="1">
        <v>44827</v>
      </c>
      <c r="C533" s="1" t="str">
        <f t="shared" si="16"/>
        <v>Friday</v>
      </c>
      <c r="D533" s="1" t="str">
        <f t="shared" si="17"/>
        <v>Sep</v>
      </c>
      <c r="E533">
        <v>15.8</v>
      </c>
      <c r="F533">
        <v>3.8</v>
      </c>
      <c r="G533" s="19">
        <v>10.611111111111111</v>
      </c>
      <c r="H533">
        <v>2</v>
      </c>
      <c r="I533">
        <v>0.1</v>
      </c>
      <c r="J533">
        <v>1007.3</v>
      </c>
      <c r="K533">
        <v>3.5</v>
      </c>
      <c r="L533">
        <v>8</v>
      </c>
      <c r="M533">
        <v>300</v>
      </c>
      <c r="N533">
        <v>15</v>
      </c>
      <c r="O533">
        <v>13.74</v>
      </c>
      <c r="P533">
        <v>1.2</v>
      </c>
      <c r="Q533">
        <v>1.7</v>
      </c>
      <c r="R533">
        <v>1.1000000000000001</v>
      </c>
      <c r="S533">
        <v>1.1000000000000001</v>
      </c>
      <c r="T533">
        <v>4.9000000000000004</v>
      </c>
      <c r="U533">
        <v>6</v>
      </c>
      <c r="V533">
        <v>1087</v>
      </c>
      <c r="W533" s="4">
        <v>8.7777777777777768</v>
      </c>
      <c r="X533" s="4">
        <v>12.779004974092121</v>
      </c>
      <c r="Y533" s="4">
        <v>11.300430425267379</v>
      </c>
      <c r="Z533" s="4">
        <v>24.290670342326369</v>
      </c>
      <c r="AA533" s="4">
        <v>88.429658241605097</v>
      </c>
      <c r="AB533" s="4">
        <v>11.345434218233118</v>
      </c>
      <c r="AC533" s="3">
        <v>7509.29</v>
      </c>
      <c r="AD533" t="str">
        <f>IF(I533="","",IF(I533&lt;=0,"No rainfall",IF(I533&lt;=0.49,"Trace (Intermittent) rainfall",IF(I533&lt;=0.99,"Light rainfall",IF(I533&lt;=3,"Moderate rainfall",IF(I533&lt;=6,"Heavy rainfall",IF(I533&lt;=12,"Intense rainfall",IF(I533&lt;=20,"Torrential rainfall",IF(I533&lt;=32,"Deluge rainfall","Extreme rainfall")))))))))</f>
        <v>Trace (Intermittent) rainfall</v>
      </c>
      <c r="AE533" t="str">
        <f>IF(AND(I533&gt;=0,I533&lt;=0.99),"Non-Rainy",IF(AND(I533&gt;=1,I533&lt;=32),"Rainy",IF(I533 &gt;32, "Storm", " ")))</f>
        <v>Non-Rainy</v>
      </c>
      <c r="AF533" t="str">
        <f>IF(AB533 &lt; 29, "No discomfort",
    IF(AND(AB533 &gt;= 30, AB533 &lt;= 39), "Some discomfort",
        IF(AND(AB533 &gt;= 40, AB533 &lt;= 45), "Great discomfort",
            IF(AB533 &gt; 45, "Dangerous",
                IF(AB533 &gt; 54, "Heat Stroke Imminent", "")
            ))))</f>
        <v>No discomfort</v>
      </c>
    </row>
    <row r="534" spans="1:32" x14ac:dyDescent="0.3">
      <c r="A534">
        <v>1</v>
      </c>
      <c r="B534" s="1">
        <v>44828</v>
      </c>
      <c r="C534" s="1" t="str">
        <f t="shared" si="16"/>
        <v>Saturday</v>
      </c>
      <c r="D534" s="1" t="str">
        <f t="shared" si="17"/>
        <v>Sep</v>
      </c>
      <c r="E534">
        <v>15.8</v>
      </c>
      <c r="F534">
        <v>7.7</v>
      </c>
      <c r="G534" s="19">
        <v>10.277777777777779</v>
      </c>
      <c r="H534">
        <v>3</v>
      </c>
      <c r="I534">
        <v>0.1</v>
      </c>
      <c r="J534">
        <v>1011.1</v>
      </c>
      <c r="K534">
        <v>4.7</v>
      </c>
      <c r="L534">
        <v>10</v>
      </c>
      <c r="M534">
        <v>340</v>
      </c>
      <c r="N534">
        <v>20</v>
      </c>
      <c r="O534">
        <v>14.003</v>
      </c>
      <c r="P534">
        <v>1.6</v>
      </c>
      <c r="Q534">
        <v>2.2000000000000002</v>
      </c>
      <c r="R534">
        <v>2.6</v>
      </c>
      <c r="S534">
        <v>2.6</v>
      </c>
      <c r="T534">
        <v>6.4</v>
      </c>
      <c r="U534">
        <v>5.8</v>
      </c>
      <c r="V534">
        <v>1216</v>
      </c>
      <c r="W534" s="4">
        <v>6.9444444444444446</v>
      </c>
      <c r="X534" s="4">
        <v>12.498166522021462</v>
      </c>
      <c r="Y534" s="4">
        <v>9.9745326530689713</v>
      </c>
      <c r="Z534" s="4">
        <v>23.766048563280215</v>
      </c>
      <c r="AA534" s="4">
        <v>79.80796731659872</v>
      </c>
      <c r="AB534" s="4">
        <v>10.268747652841022</v>
      </c>
      <c r="AC534" s="3">
        <v>7777.16</v>
      </c>
      <c r="AD534" t="str">
        <f>IF(I534="","",IF(I534&lt;=0,"No rainfall",IF(I534&lt;=0.49,"Trace (Intermittent) rainfall",IF(I534&lt;=0.99,"Light rainfall",IF(I534&lt;=3,"Moderate rainfall",IF(I534&lt;=6,"Heavy rainfall",IF(I534&lt;=12,"Intense rainfall",IF(I534&lt;=20,"Torrential rainfall",IF(I534&lt;=32,"Deluge rainfall","Extreme rainfall")))))))))</f>
        <v>Trace (Intermittent) rainfall</v>
      </c>
      <c r="AE534" t="str">
        <f>IF(AND(I534&gt;=0,I534&lt;=0.99),"Non-Rainy",IF(AND(I534&gt;=1,I534&lt;=32),"Rainy",IF(I534 &gt;32, "Storm", " ")))</f>
        <v>Non-Rainy</v>
      </c>
      <c r="AF534" t="str">
        <f>IF(AB534 &lt; 29, "No discomfort",
    IF(AND(AB534 &gt;= 30, AB534 &lt;= 39), "Some discomfort",
        IF(AND(AB534 &gt;= 40, AB534 &lt;= 45), "Great discomfort",
            IF(AB534 &gt; 45, "Dangerous",
                IF(AB534 &gt; 54, "Heat Stroke Imminent", "")
            ))))</f>
        <v>No discomfort</v>
      </c>
    </row>
    <row r="535" spans="1:32" x14ac:dyDescent="0.3">
      <c r="A535">
        <v>1</v>
      </c>
      <c r="B535" s="1">
        <v>44829</v>
      </c>
      <c r="C535" s="1" t="str">
        <f t="shared" si="16"/>
        <v>Sunday</v>
      </c>
      <c r="D535" s="1" t="str">
        <f t="shared" si="17"/>
        <v>Sep</v>
      </c>
      <c r="E535">
        <v>14.5</v>
      </c>
      <c r="F535">
        <v>6.1</v>
      </c>
      <c r="G535" s="19">
        <v>10.222222222222221</v>
      </c>
      <c r="H535">
        <v>1.3</v>
      </c>
      <c r="I535">
        <v>0.8</v>
      </c>
      <c r="J535">
        <v>1004.7</v>
      </c>
      <c r="K535">
        <v>4.5999999999999996</v>
      </c>
      <c r="L535">
        <v>13</v>
      </c>
      <c r="M535">
        <v>280</v>
      </c>
      <c r="N535">
        <v>25</v>
      </c>
      <c r="O535">
        <v>13.618</v>
      </c>
      <c r="P535">
        <v>0.8</v>
      </c>
      <c r="Q535">
        <v>1.1000000000000001</v>
      </c>
      <c r="R535">
        <v>2.5</v>
      </c>
      <c r="S535">
        <v>2.5</v>
      </c>
      <c r="T535">
        <v>6.3</v>
      </c>
      <c r="U535">
        <v>0.2</v>
      </c>
      <c r="V535">
        <v>539</v>
      </c>
      <c r="W535" s="4">
        <v>8.0555555555555554</v>
      </c>
      <c r="X535" s="4">
        <v>12.451891516900588</v>
      </c>
      <c r="Y535" s="4">
        <v>10.760663545271443</v>
      </c>
      <c r="Z535" s="4">
        <v>23.679578109529469</v>
      </c>
      <c r="AA535" s="4">
        <v>86.417903100635826</v>
      </c>
      <c r="AB535" s="4">
        <v>10.653673390779032</v>
      </c>
      <c r="AC535" s="3">
        <v>6667.73</v>
      </c>
      <c r="AD535" t="str">
        <f>IF(I535="","",IF(I535&lt;=0,"No rainfall",IF(I535&lt;=0.49,"Trace (Intermittent) rainfall",IF(I535&lt;=0.99,"Light rainfall",IF(I535&lt;=3,"Moderate rainfall",IF(I535&lt;=6,"Heavy rainfall",IF(I535&lt;=12,"Intense rainfall",IF(I535&lt;=20,"Torrential rainfall",IF(I535&lt;=32,"Deluge rainfall","Extreme rainfall")))))))))</f>
        <v>Light rainfall</v>
      </c>
      <c r="AE535" t="str">
        <f>IF(AND(I535&gt;=0,I535&lt;=0.99),"Non-Rainy",IF(AND(I535&gt;=1,I535&lt;=32),"Rainy",IF(I535 &gt;32, "Storm", " ")))</f>
        <v>Non-Rainy</v>
      </c>
      <c r="AF535" t="str">
        <f>IF(AB535 &lt; 29, "No discomfort",
    IF(AND(AB535 &gt;= 30, AB535 &lt;= 39), "Some discomfort",
        IF(AND(AB535 &gt;= 40, AB535 &lt;= 45), "Great discomfort",
            IF(AB535 &gt; 45, "Dangerous",
                IF(AB535 &gt; 54, "Heat Stroke Imminent", "")
            ))))</f>
        <v>No discomfort</v>
      </c>
    </row>
    <row r="536" spans="1:32" x14ac:dyDescent="0.3">
      <c r="A536">
        <v>1</v>
      </c>
      <c r="B536" s="1">
        <v>44830</v>
      </c>
      <c r="C536" s="1" t="str">
        <f t="shared" si="16"/>
        <v>Monday</v>
      </c>
      <c r="D536" s="1" t="str">
        <f t="shared" si="17"/>
        <v>Sep</v>
      </c>
      <c r="E536">
        <v>14.5</v>
      </c>
      <c r="F536">
        <v>9.4</v>
      </c>
      <c r="G536" s="19">
        <v>11.833333333333332</v>
      </c>
      <c r="H536">
        <v>7</v>
      </c>
      <c r="I536">
        <v>0.1</v>
      </c>
      <c r="J536">
        <v>996.6</v>
      </c>
      <c r="K536">
        <v>8</v>
      </c>
      <c r="L536">
        <v>16</v>
      </c>
      <c r="M536">
        <v>300</v>
      </c>
      <c r="N536">
        <v>26</v>
      </c>
      <c r="O536">
        <v>13.757</v>
      </c>
      <c r="P536">
        <v>1.3</v>
      </c>
      <c r="Q536">
        <v>1.9</v>
      </c>
      <c r="R536">
        <v>3.7</v>
      </c>
      <c r="S536">
        <v>3.7</v>
      </c>
      <c r="T536">
        <v>7.6</v>
      </c>
      <c r="U536">
        <v>4.5999999999999996</v>
      </c>
      <c r="V536">
        <v>993</v>
      </c>
      <c r="W536" s="4">
        <v>7.6111111111111125</v>
      </c>
      <c r="X536" s="4">
        <v>13.85678461604282</v>
      </c>
      <c r="Y536" s="4">
        <v>10.439898316342587</v>
      </c>
      <c r="Z536" s="4">
        <v>26.301559875840343</v>
      </c>
      <c r="AA536" s="4">
        <v>75.341420146313737</v>
      </c>
      <c r="AB536" s="4">
        <v>12.08496388415748</v>
      </c>
      <c r="AC536" s="3">
        <v>4322.49</v>
      </c>
      <c r="AD536" t="str">
        <f>IF(I536="","",IF(I536&lt;=0,"No rainfall",IF(I536&lt;=0.49,"Trace (Intermittent) rainfall",IF(I536&lt;=0.99,"Light rainfall",IF(I536&lt;=3,"Moderate rainfall",IF(I536&lt;=6,"Heavy rainfall",IF(I536&lt;=12,"Intense rainfall",IF(I536&lt;=20,"Torrential rainfall",IF(I536&lt;=32,"Deluge rainfall","Extreme rainfall")))))))))</f>
        <v>Trace (Intermittent) rainfall</v>
      </c>
      <c r="AE536" t="str">
        <f>IF(AND(I536&gt;=0,I536&lt;=0.99),"Non-Rainy",IF(AND(I536&gt;=1,I536&lt;=32),"Rainy",IF(I536 &gt;32, "Storm", " ")))</f>
        <v>Non-Rainy</v>
      </c>
      <c r="AF536" t="str">
        <f>IF(AB536 &lt; 29, "No discomfort",
    IF(AND(AB536 &gt;= 30, AB536 &lt;= 39), "Some discomfort",
        IF(AND(AB536 &gt;= 40, AB536 &lt;= 45), "Great discomfort",
            IF(AB536 &gt; 45, "Dangerous",
                IF(AB536 &gt; 54, "Heat Stroke Imminent", "")
            ))))</f>
        <v>No discomfort</v>
      </c>
    </row>
    <row r="537" spans="1:32" x14ac:dyDescent="0.3">
      <c r="A537">
        <v>1</v>
      </c>
      <c r="B537" s="1">
        <v>44831</v>
      </c>
      <c r="C537" s="1" t="str">
        <f t="shared" si="16"/>
        <v>Tuesday</v>
      </c>
      <c r="D537" s="1" t="str">
        <f t="shared" si="17"/>
        <v>Sep</v>
      </c>
      <c r="E537">
        <v>11.4</v>
      </c>
      <c r="F537">
        <v>8.3000000000000007</v>
      </c>
      <c r="G537" s="19">
        <v>10.722222222222221</v>
      </c>
      <c r="H537">
        <v>6.5</v>
      </c>
      <c r="I537">
        <v>2.8</v>
      </c>
      <c r="J537">
        <v>993.9</v>
      </c>
      <c r="K537">
        <v>6</v>
      </c>
      <c r="L537">
        <v>9</v>
      </c>
      <c r="M537">
        <v>270</v>
      </c>
      <c r="N537">
        <v>21</v>
      </c>
      <c r="O537">
        <v>12.585000000000001</v>
      </c>
      <c r="P537">
        <v>0.7</v>
      </c>
      <c r="Q537">
        <v>1</v>
      </c>
      <c r="R537">
        <v>1.6</v>
      </c>
      <c r="S537">
        <v>1.6</v>
      </c>
      <c r="T537">
        <v>5.5</v>
      </c>
      <c r="U537">
        <v>0</v>
      </c>
      <c r="V537">
        <v>271</v>
      </c>
      <c r="W537" s="4">
        <v>7.6666666666666652</v>
      </c>
      <c r="X537" s="4">
        <v>12.873842591559624</v>
      </c>
      <c r="Y537" s="4">
        <v>10.479527953906929</v>
      </c>
      <c r="Z537" s="4">
        <v>24.467771168521963</v>
      </c>
      <c r="AA537" s="4">
        <v>81.401709546903575</v>
      </c>
      <c r="AB537" s="4">
        <v>10.996062350541706</v>
      </c>
      <c r="AC537" s="3">
        <v>3674.93</v>
      </c>
      <c r="AD537" t="str">
        <f>IF(I537="","",IF(I537&lt;=0,"No rainfall",IF(I537&lt;=0.49,"Trace (Intermittent) rainfall",IF(I537&lt;=0.99,"Light rainfall",IF(I537&lt;=3,"Moderate rainfall",IF(I537&lt;=6,"Heavy rainfall",IF(I537&lt;=12,"Intense rainfall",IF(I537&lt;=20,"Torrential rainfall",IF(I537&lt;=32,"Deluge rainfall","Extreme rainfall")))))))))</f>
        <v>Moderate rainfall</v>
      </c>
      <c r="AE537" t="str">
        <f>IF(AND(I537&gt;=0,I537&lt;=0.99),"Non-Rainy",IF(AND(I537&gt;=1,I537&lt;=32),"Rainy",IF(I537 &gt;32, "Storm", " ")))</f>
        <v>Rainy</v>
      </c>
      <c r="AF537" t="str">
        <f>IF(AB537 &lt; 29, "No discomfort",
    IF(AND(AB537 &gt;= 30, AB537 &lt;= 39), "Some discomfort",
        IF(AND(AB537 &gt;= 40, AB537 &lt;= 45), "Great discomfort",
            IF(AB537 &gt; 45, "Dangerous",
                IF(AB537 &gt; 54, "Heat Stroke Imminent", "")
            ))))</f>
        <v>No discomfort</v>
      </c>
    </row>
    <row r="538" spans="1:32" x14ac:dyDescent="0.3">
      <c r="A538">
        <v>1</v>
      </c>
      <c r="B538" s="1">
        <v>44832</v>
      </c>
      <c r="C538" s="1" t="str">
        <f t="shared" si="16"/>
        <v>Wednesday</v>
      </c>
      <c r="D538" s="1" t="str">
        <f t="shared" si="17"/>
        <v>Sep</v>
      </c>
      <c r="E538">
        <v>13.9</v>
      </c>
      <c r="F538">
        <v>7</v>
      </c>
      <c r="G538" s="19">
        <v>9.5</v>
      </c>
      <c r="H538">
        <v>3.2</v>
      </c>
      <c r="I538">
        <v>0.9</v>
      </c>
      <c r="J538">
        <v>993.7</v>
      </c>
      <c r="K538">
        <v>5.3</v>
      </c>
      <c r="L538">
        <v>9</v>
      </c>
      <c r="M538">
        <v>300</v>
      </c>
      <c r="N538">
        <v>16</v>
      </c>
      <c r="O538">
        <v>12.535</v>
      </c>
      <c r="P538">
        <v>1.3</v>
      </c>
      <c r="Q538">
        <v>1.8</v>
      </c>
      <c r="R538">
        <v>1.9</v>
      </c>
      <c r="S538">
        <v>1.9</v>
      </c>
      <c r="T538">
        <v>5.8</v>
      </c>
      <c r="U538">
        <v>3.7</v>
      </c>
      <c r="V538">
        <v>1066</v>
      </c>
      <c r="W538" s="4">
        <v>7.1111111111111098</v>
      </c>
      <c r="X538" s="4">
        <v>11.863879198044042</v>
      </c>
      <c r="Y538" s="4">
        <v>10.089127169965568</v>
      </c>
      <c r="Z538" s="4">
        <v>22.580148309758012</v>
      </c>
      <c r="AA538" s="4">
        <v>85.040710559737732</v>
      </c>
      <c r="AB538" s="4">
        <v>9.5551319354089514</v>
      </c>
      <c r="AC538" s="3">
        <v>4223.4799999999996</v>
      </c>
      <c r="AD538" t="str">
        <f>IF(I538="","",IF(I538&lt;=0,"No rainfall",IF(I538&lt;=0.49,"Trace (Intermittent) rainfall",IF(I538&lt;=0.99,"Light rainfall",IF(I538&lt;=3,"Moderate rainfall",IF(I538&lt;=6,"Heavy rainfall",IF(I538&lt;=12,"Intense rainfall",IF(I538&lt;=20,"Torrential rainfall",IF(I538&lt;=32,"Deluge rainfall","Extreme rainfall")))))))))</f>
        <v>Light rainfall</v>
      </c>
      <c r="AE538" t="str">
        <f>IF(AND(I538&gt;=0,I538&lt;=0.99),"Non-Rainy",IF(AND(I538&gt;=1,I538&lt;=32),"Rainy",IF(I538 &gt;32, "Storm", " ")))</f>
        <v>Non-Rainy</v>
      </c>
      <c r="AF538" t="str">
        <f>IF(AB538 &lt; 29, "No discomfort",
    IF(AND(AB538 &gt;= 30, AB538 &lt;= 39), "Some discomfort",
        IF(AND(AB538 &gt;= 40, AB538 &lt;= 45), "Great discomfort",
            IF(AB538 &gt; 45, "Dangerous",
                IF(AB538 &gt; 54, "Heat Stroke Imminent", "")
            ))))</f>
        <v>No discomfort</v>
      </c>
    </row>
    <row r="539" spans="1:32" x14ac:dyDescent="0.3">
      <c r="A539">
        <v>1</v>
      </c>
      <c r="B539" s="1">
        <v>44833</v>
      </c>
      <c r="C539" s="1" t="str">
        <f t="shared" si="16"/>
        <v>Thursday</v>
      </c>
      <c r="D539" s="1" t="str">
        <f t="shared" si="17"/>
        <v>Sep</v>
      </c>
      <c r="E539">
        <v>16.399999999999999</v>
      </c>
      <c r="F539">
        <v>6.1</v>
      </c>
      <c r="G539" s="19">
        <v>11.222222222222223</v>
      </c>
      <c r="H539">
        <v>2.7</v>
      </c>
      <c r="I539">
        <v>0.1</v>
      </c>
      <c r="J539">
        <v>996.8</v>
      </c>
      <c r="K539">
        <v>4.2</v>
      </c>
      <c r="L539">
        <v>8</v>
      </c>
      <c r="M539">
        <v>340</v>
      </c>
      <c r="N539">
        <v>14</v>
      </c>
      <c r="O539">
        <v>12.815</v>
      </c>
      <c r="P539">
        <v>1.4</v>
      </c>
      <c r="Q539">
        <v>1.9</v>
      </c>
      <c r="R539">
        <v>3.2</v>
      </c>
      <c r="S539">
        <v>3.2</v>
      </c>
      <c r="T539">
        <v>7.1</v>
      </c>
      <c r="U539">
        <v>1.2</v>
      </c>
      <c r="V539">
        <v>1214</v>
      </c>
      <c r="W539" s="4">
        <v>8.7777777777777768</v>
      </c>
      <c r="X539" s="4">
        <v>13.308310314714642</v>
      </c>
      <c r="Y539" s="4">
        <v>11.300430425267379</v>
      </c>
      <c r="Z539" s="4">
        <v>25.278713084450342</v>
      </c>
      <c r="AA539" s="4">
        <v>84.912585880814603</v>
      </c>
      <c r="AB539" s="4">
        <v>11.95654532934423</v>
      </c>
      <c r="AC539" s="3">
        <v>4714.07</v>
      </c>
      <c r="AD539" t="str">
        <f>IF(I539="","",IF(I539&lt;=0,"No rainfall",IF(I539&lt;=0.49,"Trace (Intermittent) rainfall",IF(I539&lt;=0.99,"Light rainfall",IF(I539&lt;=3,"Moderate rainfall",IF(I539&lt;=6,"Heavy rainfall",IF(I539&lt;=12,"Intense rainfall",IF(I539&lt;=20,"Torrential rainfall",IF(I539&lt;=32,"Deluge rainfall","Extreme rainfall")))))))))</f>
        <v>Trace (Intermittent) rainfall</v>
      </c>
      <c r="AE539" t="str">
        <f>IF(AND(I539&gt;=0,I539&lt;=0.99),"Non-Rainy",IF(AND(I539&gt;=1,I539&lt;=32),"Rainy",IF(I539 &gt;32, "Storm", " ")))</f>
        <v>Non-Rainy</v>
      </c>
      <c r="AF539" t="str">
        <f>IF(AB539 &lt; 29, "No discomfort",
    IF(AND(AB539 &gt;= 30, AB539 &lt;= 39), "Some discomfort",
        IF(AND(AB539 &gt;= 40, AB539 &lt;= 45), "Great discomfort",
            IF(AB539 &gt; 45, "Dangerous",
                IF(AB539 &gt; 54, "Heat Stroke Imminent", "")
            ))))</f>
        <v>No discomfort</v>
      </c>
    </row>
    <row r="540" spans="1:32" x14ac:dyDescent="0.3">
      <c r="A540">
        <v>1</v>
      </c>
      <c r="B540" s="1">
        <v>44834</v>
      </c>
      <c r="C540" s="1" t="str">
        <f t="shared" si="16"/>
        <v>Friday</v>
      </c>
      <c r="D540" s="1" t="str">
        <f t="shared" si="17"/>
        <v>Sep</v>
      </c>
      <c r="E540">
        <v>17.399999999999999</v>
      </c>
      <c r="F540">
        <v>8.4</v>
      </c>
      <c r="G540" s="19">
        <v>13.222222222222221</v>
      </c>
      <c r="H540">
        <v>1.5</v>
      </c>
      <c r="I540">
        <v>17.100000000000001</v>
      </c>
      <c r="J540">
        <v>987.3</v>
      </c>
      <c r="K540">
        <v>8.4</v>
      </c>
      <c r="L540">
        <v>15</v>
      </c>
      <c r="M540">
        <v>210</v>
      </c>
      <c r="N540">
        <v>26</v>
      </c>
      <c r="O540">
        <v>13.48</v>
      </c>
      <c r="P540">
        <v>1.1000000000000001</v>
      </c>
      <c r="Q540">
        <v>1.5</v>
      </c>
      <c r="R540">
        <v>0</v>
      </c>
      <c r="S540">
        <v>-10</v>
      </c>
      <c r="T540">
        <v>-8.9</v>
      </c>
      <c r="U540">
        <v>2.2999999999999998</v>
      </c>
      <c r="V540">
        <v>687</v>
      </c>
      <c r="W540" s="4">
        <v>10.444444444444443</v>
      </c>
      <c r="X540" s="4">
        <v>15.177748282840225</v>
      </c>
      <c r="Y540" s="4">
        <v>12.637899981210277</v>
      </c>
      <c r="Z540" s="4">
        <v>28.761112196350158</v>
      </c>
      <c r="AA540" s="4">
        <v>83.265974278269795</v>
      </c>
      <c r="AB540" s="4">
        <v>14.708498484272225</v>
      </c>
      <c r="AC540" s="3">
        <v>7445.87</v>
      </c>
      <c r="AD540" t="str">
        <f>IF(I540="","",IF(I540&lt;=0,"No rainfall",IF(I540&lt;=0.49,"Trace (Intermittent) rainfall",IF(I540&lt;=0.99,"Light rainfall",IF(I540&lt;=3,"Moderate rainfall",IF(I540&lt;=6,"Heavy rainfall",IF(I540&lt;=12,"Intense rainfall",IF(I540&lt;=20,"Torrential rainfall",IF(I540&lt;=32,"Deluge rainfall","Extreme rainfall")))))))))</f>
        <v>Torrential rainfall</v>
      </c>
      <c r="AE540" t="str">
        <f>IF(AND(I540&gt;=0,I540&lt;=0.99),"Non-Rainy",IF(AND(I540&gt;=1,I540&lt;=32),"Rainy",IF(I540 &gt;32, "Storm", " ")))</f>
        <v>Rainy</v>
      </c>
      <c r="AF540" t="str">
        <f>IF(AB540 &lt; 29, "No discomfort",
    IF(AND(AB540 &gt;= 30, AB540 &lt;= 39), "Some discomfort",
        IF(AND(AB540 &gt;= 40, AB540 &lt;= 45), "Great discomfort",
            IF(AB540 &gt; 45, "Dangerous",
                IF(AB540 &gt; 54, "Heat Stroke Imminent", "")
            ))))</f>
        <v>No discomfort</v>
      </c>
    </row>
    <row r="541" spans="1:32" x14ac:dyDescent="0.3">
      <c r="A541">
        <v>1</v>
      </c>
      <c r="B541" s="1">
        <v>44835</v>
      </c>
      <c r="C541" s="1" t="str">
        <f t="shared" si="16"/>
        <v>Saturday</v>
      </c>
      <c r="D541" s="1" t="str">
        <f t="shared" si="17"/>
        <v>Oct</v>
      </c>
      <c r="E541">
        <v>16.8</v>
      </c>
      <c r="F541">
        <v>9.8000000000000007</v>
      </c>
      <c r="G541" s="19">
        <v>12.888888888888891</v>
      </c>
      <c r="H541">
        <v>7.1</v>
      </c>
      <c r="I541">
        <v>1.3</v>
      </c>
      <c r="J541">
        <v>993.7</v>
      </c>
      <c r="K541">
        <v>5.9</v>
      </c>
      <c r="L541">
        <v>10</v>
      </c>
      <c r="M541">
        <v>230</v>
      </c>
      <c r="N541">
        <v>23</v>
      </c>
      <c r="O541">
        <v>13.233000000000001</v>
      </c>
      <c r="P541">
        <v>1.5</v>
      </c>
      <c r="Q541">
        <v>2</v>
      </c>
      <c r="R541">
        <v>0.2</v>
      </c>
      <c r="S541">
        <v>0.2</v>
      </c>
      <c r="T541">
        <v>-8.3000000000000007</v>
      </c>
      <c r="U541">
        <v>7.9</v>
      </c>
      <c r="V541">
        <v>998</v>
      </c>
      <c r="W541" s="4">
        <v>8.9444444444444446</v>
      </c>
      <c r="X541" s="4">
        <v>14.851029229447814</v>
      </c>
      <c r="Y541" s="4">
        <v>11.428323439266617</v>
      </c>
      <c r="Z541" s="4">
        <v>28.153281022462291</v>
      </c>
      <c r="AA541" s="4">
        <v>76.953073505542761</v>
      </c>
      <c r="AB541" s="4">
        <v>13.695025679434993</v>
      </c>
      <c r="AC541" s="3">
        <v>10321.290000000001</v>
      </c>
      <c r="AD541" t="str">
        <f>IF(I541="","",IF(I541&lt;=0,"No rainfall",IF(I541&lt;=0.49,"Trace (Intermittent) rainfall",IF(I541&lt;=0.99,"Light rainfall",IF(I541&lt;=3,"Moderate rainfall",IF(I541&lt;=6,"Heavy rainfall",IF(I541&lt;=12,"Intense rainfall",IF(I541&lt;=20,"Torrential rainfall",IF(I541&lt;=32,"Deluge rainfall","Extreme rainfall")))))))))</f>
        <v>Moderate rainfall</v>
      </c>
      <c r="AE541" t="str">
        <f>IF(AND(I541&gt;=0,I541&lt;=0.99),"Non-Rainy",IF(AND(I541&gt;=1,I541&lt;=32),"Rainy",IF(I541 &gt;32, "Storm", " ")))</f>
        <v>Rainy</v>
      </c>
      <c r="AF541" t="str">
        <f>IF(AB541 &lt; 29, "No discomfort",
    IF(AND(AB541 &gt;= 30, AB541 &lt;= 39), "Some discomfort",
        IF(AND(AB541 &gt;= 40, AB541 &lt;= 45), "Great discomfort",
            IF(AB541 &gt; 45, "Dangerous",
                IF(AB541 &gt; 54, "Heat Stroke Imminent", "")
            ))))</f>
        <v>No discomfort</v>
      </c>
    </row>
    <row r="542" spans="1:32" x14ac:dyDescent="0.3">
      <c r="A542">
        <v>1</v>
      </c>
      <c r="B542" s="1">
        <v>44836</v>
      </c>
      <c r="C542" s="1" t="str">
        <f t="shared" si="16"/>
        <v>Sunday</v>
      </c>
      <c r="D542" s="1" t="str">
        <f t="shared" si="17"/>
        <v>Oct</v>
      </c>
      <c r="E542">
        <v>16.2</v>
      </c>
      <c r="F542">
        <v>8.1999999999999993</v>
      </c>
      <c r="G542" s="19">
        <v>12.5</v>
      </c>
      <c r="H542">
        <v>4.3</v>
      </c>
      <c r="I542">
        <v>0</v>
      </c>
      <c r="J542">
        <v>1007.3</v>
      </c>
      <c r="K542">
        <v>2.7</v>
      </c>
      <c r="L542">
        <v>7</v>
      </c>
      <c r="M542">
        <v>270</v>
      </c>
      <c r="N542">
        <v>13</v>
      </c>
      <c r="O542">
        <v>13.345000000000001</v>
      </c>
      <c r="P542">
        <v>1.1000000000000001</v>
      </c>
      <c r="Q542">
        <v>1.5</v>
      </c>
      <c r="R542">
        <v>1.3</v>
      </c>
      <c r="S542">
        <v>1.3</v>
      </c>
      <c r="T542">
        <v>-6.8</v>
      </c>
      <c r="U542">
        <v>4.7</v>
      </c>
      <c r="V542">
        <v>856</v>
      </c>
      <c r="W542" s="4">
        <v>8.9444444444444446</v>
      </c>
      <c r="X542" s="4">
        <v>14.477674239131623</v>
      </c>
      <c r="Y542" s="4">
        <v>11.428323439266617</v>
      </c>
      <c r="Z542" s="4">
        <v>27.458290558762013</v>
      </c>
      <c r="AA542" s="4">
        <v>78.937564490690548</v>
      </c>
      <c r="AB542" s="4">
        <v>13.306136790546102</v>
      </c>
      <c r="AC542" s="3">
        <v>6985.42</v>
      </c>
      <c r="AD542" t="str">
        <f>IF(I542="","",IF(I542&lt;=0,"No rainfall",IF(I542&lt;=0.49,"Trace (Intermittent) rainfall",IF(I542&lt;=0.99,"Light rainfall",IF(I542&lt;=3,"Moderate rainfall",IF(I542&lt;=6,"Heavy rainfall",IF(I542&lt;=12,"Intense rainfall",IF(I542&lt;=20,"Torrential rainfall",IF(I542&lt;=32,"Deluge rainfall","Extreme rainfall")))))))))</f>
        <v>No rainfall</v>
      </c>
      <c r="AE542" t="str">
        <f>IF(AND(I542&gt;=0,I542&lt;=0.99),"Non-Rainy",IF(AND(I542&gt;=1,I542&lt;=32),"Rainy",IF(I542 &gt;32, "Storm", " ")))</f>
        <v>Non-Rainy</v>
      </c>
      <c r="AF542" t="str">
        <f>IF(AB542 &lt; 29, "No discomfort",
    IF(AND(AB542 &gt;= 30, AB542 &lt;= 39), "Some discomfort",
        IF(AND(AB542 &gt;= 40, AB542 &lt;= 45), "Great discomfort",
            IF(AB542 &gt; 45, "Dangerous",
                IF(AB542 &gt; 54, "Heat Stroke Imminent", "")
            ))))</f>
        <v>No discomfort</v>
      </c>
    </row>
    <row r="543" spans="1:32" x14ac:dyDescent="0.3">
      <c r="A543">
        <v>1</v>
      </c>
      <c r="B543" s="1">
        <v>44837</v>
      </c>
      <c r="C543" s="1" t="str">
        <f t="shared" si="16"/>
        <v>Monday</v>
      </c>
      <c r="D543" s="1" t="str">
        <f t="shared" si="17"/>
        <v>Oct</v>
      </c>
      <c r="E543">
        <v>17.399999999999999</v>
      </c>
      <c r="F543">
        <v>10.5</v>
      </c>
      <c r="G543" s="19">
        <v>14.388888888888889</v>
      </c>
      <c r="H543">
        <v>9.1999999999999993</v>
      </c>
      <c r="I543">
        <v>0</v>
      </c>
      <c r="J543">
        <v>1005</v>
      </c>
      <c r="K543">
        <v>9</v>
      </c>
      <c r="L543">
        <v>16</v>
      </c>
      <c r="M543">
        <v>170</v>
      </c>
      <c r="N543">
        <v>27</v>
      </c>
      <c r="O543">
        <v>13.802</v>
      </c>
      <c r="P543">
        <v>1.2</v>
      </c>
      <c r="Q543">
        <v>1.5</v>
      </c>
      <c r="R543">
        <v>2.5</v>
      </c>
      <c r="S543">
        <v>2.5</v>
      </c>
      <c r="T543">
        <v>-5.3</v>
      </c>
      <c r="U543">
        <v>2.6</v>
      </c>
      <c r="V543">
        <v>503</v>
      </c>
      <c r="W543" s="4">
        <v>10</v>
      </c>
      <c r="X543" s="4">
        <v>16.37149348603727</v>
      </c>
      <c r="Y543" s="4">
        <v>12.268294378187747</v>
      </c>
      <c r="Z543" s="4">
        <v>30.97929608974853</v>
      </c>
      <c r="AA543" s="4">
        <v>74.936928562143635</v>
      </c>
      <c r="AB543" s="4">
        <v>15.667157831017272</v>
      </c>
      <c r="AC543" s="3">
        <v>3609.6</v>
      </c>
      <c r="AD543" t="str">
        <f>IF(I543="","",IF(I543&lt;=0,"No rainfall",IF(I543&lt;=0.49,"Trace (Intermittent) rainfall",IF(I543&lt;=0.99,"Light rainfall",IF(I543&lt;=3,"Moderate rainfall",IF(I543&lt;=6,"Heavy rainfall",IF(I543&lt;=12,"Intense rainfall",IF(I543&lt;=20,"Torrential rainfall",IF(I543&lt;=32,"Deluge rainfall","Extreme rainfall")))))))))</f>
        <v>No rainfall</v>
      </c>
      <c r="AE543" t="str">
        <f>IF(AND(I543&gt;=0,I543&lt;=0.99),"Non-Rainy",IF(AND(I543&gt;=1,I543&lt;=32),"Rainy",IF(I543 &gt;32, "Storm", " ")))</f>
        <v>Non-Rainy</v>
      </c>
      <c r="AF543" t="str">
        <f>IF(AB543 &lt; 29, "No discomfort",
    IF(AND(AB543 &gt;= 30, AB543 &lt;= 39), "Some discomfort",
        IF(AND(AB543 &gt;= 40, AB543 &lt;= 45), "Great discomfort",
            IF(AB543 &gt; 45, "Dangerous",
                IF(AB543 &gt; 54, "Heat Stroke Imminent", "")
            ))))</f>
        <v>No discomfort</v>
      </c>
    </row>
    <row r="544" spans="1:32" x14ac:dyDescent="0.3">
      <c r="A544">
        <v>1</v>
      </c>
      <c r="B544" s="1">
        <v>44838</v>
      </c>
      <c r="C544" s="1" t="str">
        <f t="shared" si="16"/>
        <v>Tuesday</v>
      </c>
      <c r="D544" s="1" t="str">
        <f t="shared" si="17"/>
        <v>Oct</v>
      </c>
      <c r="E544">
        <v>16.3</v>
      </c>
      <c r="F544">
        <v>13.4</v>
      </c>
      <c r="G544" s="19">
        <v>16</v>
      </c>
      <c r="H544">
        <v>12.2</v>
      </c>
      <c r="I544">
        <v>9.6999999999999993</v>
      </c>
      <c r="J544">
        <v>993.4</v>
      </c>
      <c r="K544">
        <v>7.1</v>
      </c>
      <c r="L544">
        <v>13</v>
      </c>
      <c r="M544">
        <v>170</v>
      </c>
      <c r="N544">
        <v>23</v>
      </c>
      <c r="O544">
        <v>14.708</v>
      </c>
      <c r="P544">
        <v>0.8</v>
      </c>
      <c r="Q544">
        <v>1</v>
      </c>
      <c r="R544">
        <v>0</v>
      </c>
      <c r="S544">
        <v>-6.5</v>
      </c>
      <c r="T544">
        <v>-10</v>
      </c>
      <c r="U544">
        <v>0</v>
      </c>
      <c r="V544">
        <v>312</v>
      </c>
      <c r="W544" s="4">
        <v>13.388888888888889</v>
      </c>
      <c r="X544" s="4">
        <v>18.155079976714376</v>
      </c>
      <c r="Y544" s="4">
        <v>15.343460961137323</v>
      </c>
      <c r="Z544" s="4">
        <v>34.286101923618702</v>
      </c>
      <c r="AA544" s="4">
        <v>84.513320683890001</v>
      </c>
      <c r="AB544" s="4">
        <v>19.01355341315973</v>
      </c>
      <c r="AC544" s="3">
        <v>4083</v>
      </c>
      <c r="AD544" t="str">
        <f>IF(I544="","",IF(I544&lt;=0,"No rainfall",IF(I544&lt;=0.49,"Trace (Intermittent) rainfall",IF(I544&lt;=0.99,"Light rainfall",IF(I544&lt;=3,"Moderate rainfall",IF(I544&lt;=6,"Heavy rainfall",IF(I544&lt;=12,"Intense rainfall",IF(I544&lt;=20,"Torrential rainfall",IF(I544&lt;=32,"Deluge rainfall","Extreme rainfall")))))))))</f>
        <v>Intense rainfall</v>
      </c>
      <c r="AE544" t="str">
        <f>IF(AND(I544&gt;=0,I544&lt;=0.99),"Non-Rainy",IF(AND(I544&gt;=1,I544&lt;=32),"Rainy",IF(I544 &gt;32, "Storm", " ")))</f>
        <v>Rainy</v>
      </c>
      <c r="AF544" t="str">
        <f>IF(AB544 &lt; 29, "No discomfort",
    IF(AND(AB544 &gt;= 30, AB544 &lt;= 39), "Some discomfort",
        IF(AND(AB544 &gt;= 40, AB544 &lt;= 45), "Great discomfort",
            IF(AB544 &gt; 45, "Dangerous",
                IF(AB544 &gt; 54, "Heat Stroke Imminent", "")
            ))))</f>
        <v>No discomfort</v>
      </c>
    </row>
    <row r="545" spans="1:32" x14ac:dyDescent="0.3">
      <c r="A545">
        <v>1</v>
      </c>
      <c r="B545" s="1">
        <v>44839</v>
      </c>
      <c r="C545" s="1" t="str">
        <f t="shared" si="16"/>
        <v>Wednesday</v>
      </c>
      <c r="D545" s="1" t="str">
        <f t="shared" si="17"/>
        <v>Oct</v>
      </c>
      <c r="E545">
        <v>13.7</v>
      </c>
      <c r="F545">
        <v>7</v>
      </c>
      <c r="G545" s="19">
        <v>11.333333333333334</v>
      </c>
      <c r="H545">
        <v>9.8000000000000007</v>
      </c>
      <c r="I545">
        <v>8.1999999999999993</v>
      </c>
      <c r="J545">
        <v>997.3</v>
      </c>
      <c r="K545">
        <v>6</v>
      </c>
      <c r="L545">
        <v>12</v>
      </c>
      <c r="M545">
        <v>220</v>
      </c>
      <c r="N545">
        <v>25</v>
      </c>
      <c r="O545">
        <v>13.288</v>
      </c>
      <c r="P545">
        <v>0.8</v>
      </c>
      <c r="Q545">
        <v>1.1000000000000001</v>
      </c>
      <c r="R545">
        <v>0</v>
      </c>
      <c r="S545">
        <v>-7.4</v>
      </c>
      <c r="T545">
        <v>-10</v>
      </c>
      <c r="U545">
        <v>4.0999999999999996</v>
      </c>
      <c r="V545">
        <v>722</v>
      </c>
      <c r="W545" s="4">
        <v>8.8333333333333339</v>
      </c>
      <c r="X545" s="4">
        <v>13.406590072507271</v>
      </c>
      <c r="Y545" s="4">
        <v>11.34292078505614</v>
      </c>
      <c r="Z545" s="4">
        <v>25.462066803074386</v>
      </c>
      <c r="AA545" s="4">
        <v>84.607053126185519</v>
      </c>
      <c r="AB545" s="4">
        <v>12.091513212597386</v>
      </c>
      <c r="AC545" s="3">
        <v>3955.63</v>
      </c>
      <c r="AD545" t="str">
        <f>IF(I545="","",IF(I545&lt;=0,"No rainfall",IF(I545&lt;=0.49,"Trace (Intermittent) rainfall",IF(I545&lt;=0.99,"Light rainfall",IF(I545&lt;=3,"Moderate rainfall",IF(I545&lt;=6,"Heavy rainfall",IF(I545&lt;=12,"Intense rainfall",IF(I545&lt;=20,"Torrential rainfall",IF(I545&lt;=32,"Deluge rainfall","Extreme rainfall")))))))))</f>
        <v>Intense rainfall</v>
      </c>
      <c r="AE545" t="str">
        <f>IF(AND(I545&gt;=0,I545&lt;=0.99),"Non-Rainy",IF(AND(I545&gt;=1,I545&lt;=32),"Rainy",IF(I545 &gt;32, "Storm", " ")))</f>
        <v>Rainy</v>
      </c>
      <c r="AF545" t="str">
        <f>IF(AB545 &lt; 29, "No discomfort",
    IF(AND(AB545 &gt;= 30, AB545 &lt;= 39), "Some discomfort",
        IF(AND(AB545 &gt;= 40, AB545 &lt;= 45), "Great discomfort",
            IF(AB545 &gt; 45, "Dangerous",
                IF(AB545 &gt; 54, "Heat Stroke Imminent", "")
            ))))</f>
        <v>No discomfort</v>
      </c>
    </row>
    <row r="546" spans="1:32" x14ac:dyDescent="0.3">
      <c r="A546">
        <v>1</v>
      </c>
      <c r="B546" s="1">
        <v>44840</v>
      </c>
      <c r="C546" s="1" t="str">
        <f t="shared" si="16"/>
        <v>Thursday</v>
      </c>
      <c r="D546" s="1" t="str">
        <f t="shared" si="17"/>
        <v>Oct</v>
      </c>
      <c r="E546">
        <v>15.9</v>
      </c>
      <c r="F546">
        <v>7.6</v>
      </c>
      <c r="G546" s="19">
        <v>12.944444444444443</v>
      </c>
      <c r="H546">
        <v>4.9000000000000004</v>
      </c>
      <c r="I546">
        <v>2.6</v>
      </c>
      <c r="J546">
        <v>1005.1</v>
      </c>
      <c r="K546">
        <v>9.8000000000000007</v>
      </c>
      <c r="L546">
        <v>13</v>
      </c>
      <c r="M546">
        <v>210</v>
      </c>
      <c r="N546">
        <v>25</v>
      </c>
      <c r="O546">
        <v>12.65</v>
      </c>
      <c r="P546">
        <v>1</v>
      </c>
      <c r="Q546">
        <v>1.4</v>
      </c>
      <c r="R546">
        <v>0</v>
      </c>
      <c r="S546">
        <v>-1.6</v>
      </c>
      <c r="T546">
        <v>-10</v>
      </c>
      <c r="U546">
        <v>3.7</v>
      </c>
      <c r="V546">
        <v>518</v>
      </c>
      <c r="W546" s="4">
        <v>9.9444444444444446</v>
      </c>
      <c r="X546" s="4">
        <v>14.905049774987086</v>
      </c>
      <c r="Y546" s="4">
        <v>12.222768726226711</v>
      </c>
      <c r="Z546" s="4">
        <v>28.253803575642706</v>
      </c>
      <c r="AA546" s="4">
        <v>82.004212738278497</v>
      </c>
      <c r="AB546" s="4">
        <v>14.197103232828974</v>
      </c>
      <c r="AC546" s="3">
        <v>4862.3500000000004</v>
      </c>
      <c r="AD546" t="str">
        <f>IF(I546="","",IF(I546&lt;=0,"No rainfall",IF(I546&lt;=0.49,"Trace (Intermittent) rainfall",IF(I546&lt;=0.99,"Light rainfall",IF(I546&lt;=3,"Moderate rainfall",IF(I546&lt;=6,"Heavy rainfall",IF(I546&lt;=12,"Intense rainfall",IF(I546&lt;=20,"Torrential rainfall",IF(I546&lt;=32,"Deluge rainfall","Extreme rainfall")))))))))</f>
        <v>Moderate rainfall</v>
      </c>
      <c r="AE546" t="str">
        <f>IF(AND(I546&gt;=0,I546&lt;=0.99),"Non-Rainy",IF(AND(I546&gt;=1,I546&lt;=32),"Rainy",IF(I546 &gt;32, "Storm", " ")))</f>
        <v>Rainy</v>
      </c>
      <c r="AF546" t="str">
        <f>IF(AB546 &lt; 29, "No discomfort",
    IF(AND(AB546 &gt;= 30, AB546 &lt;= 39), "Some discomfort",
        IF(AND(AB546 &gt;= 40, AB546 &lt;= 45), "Great discomfort",
            IF(AB546 &gt; 45, "Dangerous",
                IF(AB546 &gt; 54, "Heat Stroke Imminent", "")
            ))))</f>
        <v>No discomfort</v>
      </c>
    </row>
    <row r="547" spans="1:32" x14ac:dyDescent="0.3">
      <c r="A547">
        <v>1</v>
      </c>
      <c r="B547" s="1">
        <v>44841</v>
      </c>
      <c r="C547" s="1" t="str">
        <f t="shared" si="16"/>
        <v>Friday</v>
      </c>
      <c r="D547" s="1" t="str">
        <f t="shared" si="17"/>
        <v>Oct</v>
      </c>
      <c r="E547">
        <v>14.8</v>
      </c>
      <c r="F547">
        <v>6.1</v>
      </c>
      <c r="G547" s="19">
        <v>12.166666666666666</v>
      </c>
      <c r="H547">
        <v>9.1</v>
      </c>
      <c r="I547">
        <v>8.6999999999999993</v>
      </c>
      <c r="J547">
        <v>1002.9</v>
      </c>
      <c r="K547">
        <v>6.6</v>
      </c>
      <c r="L547">
        <v>13</v>
      </c>
      <c r="M547">
        <v>210</v>
      </c>
      <c r="N547">
        <v>27</v>
      </c>
      <c r="O547">
        <v>13.113</v>
      </c>
      <c r="P547">
        <v>0.9</v>
      </c>
      <c r="Q547">
        <v>1.4</v>
      </c>
      <c r="R547">
        <v>0</v>
      </c>
      <c r="S547">
        <v>-7.8</v>
      </c>
      <c r="T547">
        <v>-10</v>
      </c>
      <c r="U547">
        <v>6.2</v>
      </c>
      <c r="V547">
        <v>984</v>
      </c>
      <c r="W547" s="4">
        <v>8.6111111111111107</v>
      </c>
      <c r="X547" s="4">
        <v>14.164241769276506</v>
      </c>
      <c r="Y547" s="4">
        <v>11.173798468352288</v>
      </c>
      <c r="Z547" s="4">
        <v>26.87451105461723</v>
      </c>
      <c r="AA547" s="4">
        <v>78.887374632288797</v>
      </c>
      <c r="AB547" s="4">
        <v>12.829903304277614</v>
      </c>
      <c r="AC547" s="3">
        <v>7727.5</v>
      </c>
      <c r="AD547" t="str">
        <f>IF(I547="","",IF(I547&lt;=0,"No rainfall",IF(I547&lt;=0.49,"Trace (Intermittent) rainfall",IF(I547&lt;=0.99,"Light rainfall",IF(I547&lt;=3,"Moderate rainfall",IF(I547&lt;=6,"Heavy rainfall",IF(I547&lt;=12,"Intense rainfall",IF(I547&lt;=20,"Torrential rainfall",IF(I547&lt;=32,"Deluge rainfall","Extreme rainfall")))))))))</f>
        <v>Intense rainfall</v>
      </c>
      <c r="AE547" t="str">
        <f>IF(AND(I547&gt;=0,I547&lt;=0.99),"Non-Rainy",IF(AND(I547&gt;=1,I547&lt;=32),"Rainy",IF(I547 &gt;32, "Storm", " ")))</f>
        <v>Rainy</v>
      </c>
      <c r="AF547" t="str">
        <f>IF(AB547 &lt; 29, "No discomfort",
    IF(AND(AB547 &gt;= 30, AB547 &lt;= 39), "Some discomfort",
        IF(AND(AB547 &gt;= 40, AB547 &lt;= 45), "Great discomfort",
            IF(AB547 &gt; 45, "Dangerous",
                IF(AB547 &gt; 54, "Heat Stroke Imminent", "")
            ))))</f>
        <v>No discomfort</v>
      </c>
    </row>
    <row r="548" spans="1:32" x14ac:dyDescent="0.3">
      <c r="A548">
        <v>1</v>
      </c>
      <c r="B548" s="1">
        <v>44842</v>
      </c>
      <c r="C548" s="1" t="str">
        <f t="shared" si="16"/>
        <v>Saturday</v>
      </c>
      <c r="D548" s="1" t="str">
        <f t="shared" si="17"/>
        <v>Oct</v>
      </c>
      <c r="E548">
        <v>14.7</v>
      </c>
      <c r="F548">
        <v>3.2</v>
      </c>
      <c r="G548" s="19">
        <v>10.333333333333334</v>
      </c>
      <c r="H548">
        <v>-0.8</v>
      </c>
      <c r="I548">
        <v>0.2</v>
      </c>
      <c r="J548">
        <v>1007.2</v>
      </c>
      <c r="K548">
        <v>4.5</v>
      </c>
      <c r="L548">
        <v>10</v>
      </c>
      <c r="M548">
        <v>190</v>
      </c>
      <c r="N548">
        <v>15</v>
      </c>
      <c r="O548">
        <v>11.507</v>
      </c>
      <c r="P548">
        <v>1</v>
      </c>
      <c r="Q548">
        <v>1.3</v>
      </c>
      <c r="R548">
        <v>0.8</v>
      </c>
      <c r="S548">
        <v>0.8</v>
      </c>
      <c r="T548">
        <v>-8.6999999999999993</v>
      </c>
      <c r="U548">
        <v>6.9</v>
      </c>
      <c r="V548">
        <v>884</v>
      </c>
      <c r="W548" s="4">
        <v>7.0555555555555571</v>
      </c>
      <c r="X548" s="4">
        <v>12.544592653717066</v>
      </c>
      <c r="Y548" s="4">
        <v>10.050800830753948</v>
      </c>
      <c r="Z548" s="4">
        <v>23.852793935488176</v>
      </c>
      <c r="AA548" s="4">
        <v>80.120583491212955</v>
      </c>
      <c r="AB548" s="4">
        <v>10.367004355884822</v>
      </c>
      <c r="AC548" s="3">
        <v>8400.18</v>
      </c>
      <c r="AD548" t="str">
        <f>IF(I548="","",IF(I548&lt;=0,"No rainfall",IF(I548&lt;=0.49,"Trace (Intermittent) rainfall",IF(I548&lt;=0.99,"Light rainfall",IF(I548&lt;=3,"Moderate rainfall",IF(I548&lt;=6,"Heavy rainfall",IF(I548&lt;=12,"Intense rainfall",IF(I548&lt;=20,"Torrential rainfall",IF(I548&lt;=32,"Deluge rainfall","Extreme rainfall")))))))))</f>
        <v>Trace (Intermittent) rainfall</v>
      </c>
      <c r="AE548" t="str">
        <f>IF(AND(I548&gt;=0,I548&lt;=0.99),"Non-Rainy",IF(AND(I548&gt;=1,I548&lt;=32),"Rainy",IF(I548 &gt;32, "Storm", " ")))</f>
        <v>Non-Rainy</v>
      </c>
      <c r="AF548" t="str">
        <f>IF(AB548 &lt; 29, "No discomfort",
    IF(AND(AB548 &gt;= 30, AB548 &lt;= 39), "Some discomfort",
        IF(AND(AB548 &gt;= 40, AB548 &lt;= 45), "Great discomfort",
            IF(AB548 &gt; 45, "Dangerous",
                IF(AB548 &gt; 54, "Heat Stroke Imminent", "")
            ))))</f>
        <v>No discomfort</v>
      </c>
    </row>
    <row r="549" spans="1:32" x14ac:dyDescent="0.3">
      <c r="A549">
        <v>1</v>
      </c>
      <c r="B549" s="1">
        <v>44843</v>
      </c>
      <c r="C549" s="1" t="str">
        <f t="shared" si="16"/>
        <v>Sunday</v>
      </c>
      <c r="D549" s="1" t="str">
        <f t="shared" si="17"/>
        <v>Oct</v>
      </c>
      <c r="E549">
        <v>13.8</v>
      </c>
      <c r="F549">
        <v>5.8</v>
      </c>
      <c r="G549" s="19">
        <v>12</v>
      </c>
      <c r="H549">
        <v>5.3</v>
      </c>
      <c r="I549">
        <v>11.2</v>
      </c>
      <c r="J549">
        <v>997.1</v>
      </c>
      <c r="K549">
        <v>8.5</v>
      </c>
      <c r="L549">
        <v>15</v>
      </c>
      <c r="M549">
        <v>170</v>
      </c>
      <c r="N549">
        <v>25</v>
      </c>
      <c r="O549">
        <v>11.555</v>
      </c>
      <c r="P549">
        <v>0.6</v>
      </c>
      <c r="Q549">
        <v>0.8</v>
      </c>
      <c r="R549">
        <v>0</v>
      </c>
      <c r="S549">
        <v>-9.9</v>
      </c>
      <c r="T549">
        <v>-10</v>
      </c>
      <c r="U549">
        <v>0.1</v>
      </c>
      <c r="V549">
        <v>208</v>
      </c>
      <c r="W549" s="4">
        <v>8.7222222222222232</v>
      </c>
      <c r="X549" s="4">
        <v>14.009772390797446</v>
      </c>
      <c r="Y549" s="4">
        <v>11.258080182327955</v>
      </c>
      <c r="Z549" s="4">
        <v>26.586692544782416</v>
      </c>
      <c r="AA549" s="4">
        <v>80.35876578353988</v>
      </c>
      <c r="AB549" s="4">
        <v>12.710547136120931</v>
      </c>
      <c r="AC549" s="3">
        <v>7044.05</v>
      </c>
      <c r="AD549" t="str">
        <f>IF(I549="","",IF(I549&lt;=0,"No rainfall",IF(I549&lt;=0.49,"Trace (Intermittent) rainfall",IF(I549&lt;=0.99,"Light rainfall",IF(I549&lt;=3,"Moderate rainfall",IF(I549&lt;=6,"Heavy rainfall",IF(I549&lt;=12,"Intense rainfall",IF(I549&lt;=20,"Torrential rainfall",IF(I549&lt;=32,"Deluge rainfall","Extreme rainfall")))))))))</f>
        <v>Intense rainfall</v>
      </c>
      <c r="AE549" t="str">
        <f>IF(AND(I549&gt;=0,I549&lt;=0.99),"Non-Rainy",IF(AND(I549&gt;=1,I549&lt;=32),"Rainy",IF(I549 &gt;32, "Storm", " ")))</f>
        <v>Rainy</v>
      </c>
      <c r="AF549" t="str">
        <f>IF(AB549 &lt; 29, "No discomfort",
    IF(AND(AB549 &gt;= 30, AB549 &lt;= 39), "Some discomfort",
        IF(AND(AB549 &gt;= 40, AB549 &lt;= 45), "Great discomfort",
            IF(AB549 &gt; 45, "Dangerous",
                IF(AB549 &gt; 54, "Heat Stroke Imminent", "")
            ))))</f>
        <v>No discomfort</v>
      </c>
    </row>
    <row r="550" spans="1:32" x14ac:dyDescent="0.3">
      <c r="A550">
        <v>1</v>
      </c>
      <c r="B550" s="1">
        <v>44844</v>
      </c>
      <c r="C550" s="1" t="str">
        <f t="shared" si="16"/>
        <v>Monday</v>
      </c>
      <c r="D550" s="1" t="str">
        <f t="shared" si="17"/>
        <v>Oct</v>
      </c>
      <c r="E550">
        <v>13.8</v>
      </c>
      <c r="F550">
        <v>3.9</v>
      </c>
      <c r="G550" s="19">
        <v>8.8888888888888893</v>
      </c>
      <c r="H550">
        <v>-0.3</v>
      </c>
      <c r="I550">
        <v>0.2</v>
      </c>
      <c r="J550">
        <v>1007.4</v>
      </c>
      <c r="K550">
        <v>3.4</v>
      </c>
      <c r="L550">
        <v>9</v>
      </c>
      <c r="M550">
        <v>280</v>
      </c>
      <c r="N550">
        <v>16</v>
      </c>
      <c r="O550">
        <v>10.717000000000001</v>
      </c>
      <c r="P550">
        <v>0.9</v>
      </c>
      <c r="Q550">
        <v>1.4</v>
      </c>
      <c r="R550">
        <v>0.7</v>
      </c>
      <c r="S550">
        <v>0.7</v>
      </c>
      <c r="T550">
        <v>-8.8000000000000007</v>
      </c>
      <c r="U550">
        <v>8</v>
      </c>
      <c r="V550">
        <v>908</v>
      </c>
      <c r="W550" s="4">
        <v>5.4999999999999991</v>
      </c>
      <c r="X550" s="4">
        <v>11.385551657488421</v>
      </c>
      <c r="Y550" s="4">
        <v>9.0284260965091168</v>
      </c>
      <c r="Z550" s="4">
        <v>21.684879531507125</v>
      </c>
      <c r="AA550" s="4">
        <v>79.297221321471994</v>
      </c>
      <c r="AB550" s="4">
        <v>8.3507520298153093</v>
      </c>
      <c r="AC550" s="3">
        <v>3025.21</v>
      </c>
      <c r="AD550" t="str">
        <f>IF(I550="","",IF(I550&lt;=0,"No rainfall",IF(I550&lt;=0.49,"Trace (Intermittent) rainfall",IF(I550&lt;=0.99,"Light rainfall",IF(I550&lt;=3,"Moderate rainfall",IF(I550&lt;=6,"Heavy rainfall",IF(I550&lt;=12,"Intense rainfall",IF(I550&lt;=20,"Torrential rainfall",IF(I550&lt;=32,"Deluge rainfall","Extreme rainfall")))))))))</f>
        <v>Trace (Intermittent) rainfall</v>
      </c>
      <c r="AE550" t="str">
        <f>IF(AND(I550&gt;=0,I550&lt;=0.99),"Non-Rainy",IF(AND(I550&gt;=1,I550&lt;=32),"Rainy",IF(I550 &gt;32, "Storm", " ")))</f>
        <v>Non-Rainy</v>
      </c>
      <c r="AF550" t="str">
        <f>IF(AB550 &lt; 29, "No discomfort",
    IF(AND(AB550 &gt;= 30, AB550 &lt;= 39), "Some discomfort",
        IF(AND(AB550 &gt;= 40, AB550 &lt;= 45), "Great discomfort",
            IF(AB550 &gt; 45, "Dangerous",
                IF(AB550 &gt; 54, "Heat Stroke Imminent", "")
            ))))</f>
        <v>No discomfort</v>
      </c>
    </row>
    <row r="551" spans="1:32" x14ac:dyDescent="0.3">
      <c r="A551">
        <v>1</v>
      </c>
      <c r="B551" s="1">
        <v>44845</v>
      </c>
      <c r="C551" s="1" t="str">
        <f t="shared" si="16"/>
        <v>Tuesday</v>
      </c>
      <c r="D551" s="1" t="str">
        <f t="shared" si="17"/>
        <v>Oct</v>
      </c>
      <c r="E551">
        <v>14.1</v>
      </c>
      <c r="F551">
        <v>7.7</v>
      </c>
      <c r="G551" s="19">
        <v>10.944444444444446</v>
      </c>
      <c r="H551">
        <v>1.8</v>
      </c>
      <c r="I551">
        <v>0</v>
      </c>
      <c r="J551">
        <v>1008.8</v>
      </c>
      <c r="K551">
        <v>6.5</v>
      </c>
      <c r="L551">
        <v>13</v>
      </c>
      <c r="M551">
        <v>160</v>
      </c>
      <c r="N551">
        <v>21</v>
      </c>
      <c r="O551">
        <v>11.573</v>
      </c>
      <c r="P551">
        <v>1.1000000000000001</v>
      </c>
      <c r="Q551">
        <v>1.5</v>
      </c>
      <c r="R551">
        <v>1.9</v>
      </c>
      <c r="S551">
        <v>1.9</v>
      </c>
      <c r="T551">
        <v>-7.2</v>
      </c>
      <c r="U551">
        <v>0.9</v>
      </c>
      <c r="V551">
        <v>607</v>
      </c>
      <c r="W551" s="4">
        <v>5.7777777777777768</v>
      </c>
      <c r="X551" s="4">
        <v>13.06537550265416</v>
      </c>
      <c r="Y551" s="4">
        <v>9.2039680872246681</v>
      </c>
      <c r="Z551" s="4">
        <v>24.825348884970385</v>
      </c>
      <c r="AA551" s="4">
        <v>70.445492250528375</v>
      </c>
      <c r="AB551" s="4">
        <v>10.504394140237471</v>
      </c>
      <c r="AC551" s="3">
        <v>3244.39</v>
      </c>
      <c r="AD551" t="str">
        <f>IF(I551="","",IF(I551&lt;=0,"No rainfall",IF(I551&lt;=0.49,"Trace (Intermittent) rainfall",IF(I551&lt;=0.99,"Light rainfall",IF(I551&lt;=3,"Moderate rainfall",IF(I551&lt;=6,"Heavy rainfall",IF(I551&lt;=12,"Intense rainfall",IF(I551&lt;=20,"Torrential rainfall",IF(I551&lt;=32,"Deluge rainfall","Extreme rainfall")))))))))</f>
        <v>No rainfall</v>
      </c>
      <c r="AE551" t="str">
        <f>IF(AND(I551&gt;=0,I551&lt;=0.99),"Non-Rainy",IF(AND(I551&gt;=1,I551&lt;=32),"Rainy",IF(I551 &gt;32, "Storm", " ")))</f>
        <v>Non-Rainy</v>
      </c>
      <c r="AF551" t="str">
        <f>IF(AB551 &lt; 29, "No discomfort",
    IF(AND(AB551 &gt;= 30, AB551 &lt;= 39), "Some discomfort",
        IF(AND(AB551 &gt;= 40, AB551 &lt;= 45), "Great discomfort",
            IF(AB551 &gt; 45, "Dangerous",
                IF(AB551 &gt; 54, "Heat Stroke Imminent", "")
            ))))</f>
        <v>No discomfort</v>
      </c>
    </row>
    <row r="552" spans="1:32" x14ac:dyDescent="0.3">
      <c r="A552">
        <v>1</v>
      </c>
      <c r="B552" s="1">
        <v>44846</v>
      </c>
      <c r="C552" s="1" t="str">
        <f t="shared" si="16"/>
        <v>Wednesday</v>
      </c>
      <c r="D552" s="1" t="str">
        <f t="shared" si="17"/>
        <v>Oct</v>
      </c>
      <c r="E552">
        <v>13.8</v>
      </c>
      <c r="F552">
        <v>3.3</v>
      </c>
      <c r="G552" s="19">
        <v>11.666666666666666</v>
      </c>
      <c r="H552">
        <v>8.9</v>
      </c>
      <c r="I552">
        <v>2.4</v>
      </c>
      <c r="J552">
        <v>1003.4</v>
      </c>
      <c r="K552">
        <v>4.0999999999999996</v>
      </c>
      <c r="L552">
        <v>12</v>
      </c>
      <c r="M552">
        <v>160</v>
      </c>
      <c r="N552">
        <v>20</v>
      </c>
      <c r="O552">
        <v>12.17</v>
      </c>
      <c r="P552">
        <v>0.6</v>
      </c>
      <c r="Q552">
        <v>0.8</v>
      </c>
      <c r="R552">
        <v>0</v>
      </c>
      <c r="S552">
        <v>0</v>
      </c>
      <c r="T552">
        <v>-8.6</v>
      </c>
      <c r="U552">
        <v>0.1</v>
      </c>
      <c r="V552">
        <v>472</v>
      </c>
      <c r="W552" s="4">
        <v>8.7222222222222232</v>
      </c>
      <c r="X552" s="4">
        <v>13.705266320683039</v>
      </c>
      <c r="Y552" s="4">
        <v>11.258080182327955</v>
      </c>
      <c r="Z552" s="4">
        <v>26.019091971418593</v>
      </c>
      <c r="AA552" s="4">
        <v>82.1441912831569</v>
      </c>
      <c r="AB552" s="4">
        <v>12.377213802787598</v>
      </c>
      <c r="AC552" s="3">
        <v>4579.92</v>
      </c>
      <c r="AD552" t="str">
        <f>IF(I552="","",IF(I552&lt;=0,"No rainfall",IF(I552&lt;=0.49,"Trace (Intermittent) rainfall",IF(I552&lt;=0.99,"Light rainfall",IF(I552&lt;=3,"Moderate rainfall",IF(I552&lt;=6,"Heavy rainfall",IF(I552&lt;=12,"Intense rainfall",IF(I552&lt;=20,"Torrential rainfall",IF(I552&lt;=32,"Deluge rainfall","Extreme rainfall")))))))))</f>
        <v>Moderate rainfall</v>
      </c>
      <c r="AE552" t="str">
        <f>IF(AND(I552&gt;=0,I552&lt;=0.99),"Non-Rainy",IF(AND(I552&gt;=1,I552&lt;=32),"Rainy",IF(I552 &gt;32, "Storm", " ")))</f>
        <v>Rainy</v>
      </c>
      <c r="AF552" t="str">
        <f>IF(AB552 &lt; 29, "No discomfort",
    IF(AND(AB552 &gt;= 30, AB552 &lt;= 39), "Some discomfort",
        IF(AND(AB552 &gt;= 40, AB552 &lt;= 45), "Great discomfort",
            IF(AB552 &gt; 45, "Dangerous",
                IF(AB552 &gt; 54, "Heat Stroke Imminent", "")
            ))))</f>
        <v>No discomfort</v>
      </c>
    </row>
    <row r="553" spans="1:32" x14ac:dyDescent="0.3">
      <c r="A553">
        <v>1</v>
      </c>
      <c r="B553" s="1">
        <v>44847</v>
      </c>
      <c r="C553" s="1" t="str">
        <f t="shared" si="16"/>
        <v>Thursday</v>
      </c>
      <c r="D553" s="1" t="str">
        <f t="shared" si="17"/>
        <v>Oct</v>
      </c>
      <c r="E553">
        <v>14.7</v>
      </c>
      <c r="F553">
        <v>0.8</v>
      </c>
      <c r="G553" s="19">
        <v>10</v>
      </c>
      <c r="H553">
        <v>-1.1000000000000001</v>
      </c>
      <c r="I553">
        <v>0.2</v>
      </c>
      <c r="J553">
        <v>1000.9</v>
      </c>
      <c r="K553">
        <v>4.0999999999999996</v>
      </c>
      <c r="L553">
        <v>10</v>
      </c>
      <c r="M553">
        <v>180</v>
      </c>
      <c r="N553">
        <v>16</v>
      </c>
      <c r="O553">
        <v>10.68</v>
      </c>
      <c r="P553">
        <v>0.7</v>
      </c>
      <c r="Q553">
        <v>1</v>
      </c>
      <c r="R553">
        <v>0.6</v>
      </c>
      <c r="S553">
        <v>0.6</v>
      </c>
      <c r="T553">
        <v>-7.7</v>
      </c>
      <c r="U553">
        <v>6.5</v>
      </c>
      <c r="V553">
        <v>662</v>
      </c>
      <c r="W553" s="4">
        <v>7.5</v>
      </c>
      <c r="X553" s="4">
        <v>12.268294378187747</v>
      </c>
      <c r="Y553" s="4">
        <v>10.361034701841534</v>
      </c>
      <c r="Z553" s="4">
        <v>23.336430839203974</v>
      </c>
      <c r="AA553" s="4">
        <v>84.453750313187797</v>
      </c>
      <c r="AB553" s="4">
        <v>10.207438820149584</v>
      </c>
      <c r="AC553" s="3">
        <v>5148.03</v>
      </c>
      <c r="AD553" t="str">
        <f>IF(I553="","",IF(I553&lt;=0,"No rainfall",IF(I553&lt;=0.49,"Trace (Intermittent) rainfall",IF(I553&lt;=0.99,"Light rainfall",IF(I553&lt;=3,"Moderate rainfall",IF(I553&lt;=6,"Heavy rainfall",IF(I553&lt;=12,"Intense rainfall",IF(I553&lt;=20,"Torrential rainfall",IF(I553&lt;=32,"Deluge rainfall","Extreme rainfall")))))))))</f>
        <v>Trace (Intermittent) rainfall</v>
      </c>
      <c r="AE553" t="str">
        <f>IF(AND(I553&gt;=0,I553&lt;=0.99),"Non-Rainy",IF(AND(I553&gt;=1,I553&lt;=32),"Rainy",IF(I553 &gt;32, "Storm", " ")))</f>
        <v>Non-Rainy</v>
      </c>
      <c r="AF553" t="str">
        <f>IF(AB553 &lt; 29, "No discomfort",
    IF(AND(AB553 &gt;= 30, AB553 &lt;= 39), "Some discomfort",
        IF(AND(AB553 &gt;= 40, AB553 &lt;= 45), "Great discomfort",
            IF(AB553 &gt; 45, "Dangerous",
                IF(AB553 &gt; 54, "Heat Stroke Imminent", "")
            ))))</f>
        <v>No discomfort</v>
      </c>
    </row>
    <row r="554" spans="1:32" x14ac:dyDescent="0.3">
      <c r="A554">
        <v>1</v>
      </c>
      <c r="B554" s="1">
        <v>44848</v>
      </c>
      <c r="C554" s="1" t="str">
        <f t="shared" si="16"/>
        <v>Friday</v>
      </c>
      <c r="D554" s="1" t="str">
        <f t="shared" si="17"/>
        <v>Oct</v>
      </c>
      <c r="E554">
        <v>14.3</v>
      </c>
      <c r="F554">
        <v>4</v>
      </c>
      <c r="G554" s="19">
        <v>10.777777777777779</v>
      </c>
      <c r="H554">
        <v>3</v>
      </c>
      <c r="I554">
        <v>0.2</v>
      </c>
      <c r="J554">
        <v>991.5</v>
      </c>
      <c r="K554">
        <v>4.7</v>
      </c>
      <c r="L554">
        <v>9</v>
      </c>
      <c r="M554">
        <v>200</v>
      </c>
      <c r="N554">
        <v>17</v>
      </c>
      <c r="O554">
        <v>11.452999999999999</v>
      </c>
      <c r="P554">
        <v>0.8</v>
      </c>
      <c r="Q554">
        <v>1.2</v>
      </c>
      <c r="R554">
        <v>1.2</v>
      </c>
      <c r="S554">
        <v>1.2</v>
      </c>
      <c r="T554">
        <v>-6.7</v>
      </c>
      <c r="U554">
        <v>6.6</v>
      </c>
      <c r="V554">
        <v>904</v>
      </c>
      <c r="W554" s="4">
        <v>7.7222222222222223</v>
      </c>
      <c r="X554" s="4">
        <v>12.921492966700491</v>
      </c>
      <c r="Y554" s="4">
        <v>10.519289980818916</v>
      </c>
      <c r="Z554" s="4">
        <v>24.55674246827466</v>
      </c>
      <c r="AA554" s="4">
        <v>81.409245881476664</v>
      </c>
      <c r="AB554" s="4">
        <v>11.073903595827179</v>
      </c>
      <c r="AC554" s="3">
        <v>9134.01</v>
      </c>
      <c r="AD554" t="str">
        <f>IF(I554="","",IF(I554&lt;=0,"No rainfall",IF(I554&lt;=0.49,"Trace (Intermittent) rainfall",IF(I554&lt;=0.99,"Light rainfall",IF(I554&lt;=3,"Moderate rainfall",IF(I554&lt;=6,"Heavy rainfall",IF(I554&lt;=12,"Intense rainfall",IF(I554&lt;=20,"Torrential rainfall",IF(I554&lt;=32,"Deluge rainfall","Extreme rainfall")))))))))</f>
        <v>Trace (Intermittent) rainfall</v>
      </c>
      <c r="AE554" t="str">
        <f>IF(AND(I554&gt;=0,I554&lt;=0.99),"Non-Rainy",IF(AND(I554&gt;=1,I554&lt;=32),"Rainy",IF(I554 &gt;32, "Storm", " ")))</f>
        <v>Non-Rainy</v>
      </c>
      <c r="AF554" t="str">
        <f>IF(AB554 &lt; 29, "No discomfort",
    IF(AND(AB554 &gt;= 30, AB554 &lt;= 39), "Some discomfort",
        IF(AND(AB554 &gt;= 40, AB554 &lt;= 45), "Great discomfort",
            IF(AB554 &gt; 45, "Dangerous",
                IF(AB554 &gt; 54, "Heat Stroke Imminent", "")
            ))))</f>
        <v>No discomfort</v>
      </c>
    </row>
    <row r="555" spans="1:32" x14ac:dyDescent="0.3">
      <c r="A555">
        <v>1</v>
      </c>
      <c r="B555" s="1">
        <v>44849</v>
      </c>
      <c r="C555" s="1" t="str">
        <f t="shared" si="16"/>
        <v>Saturday</v>
      </c>
      <c r="D555" s="1" t="str">
        <f t="shared" si="17"/>
        <v>Oct</v>
      </c>
      <c r="E555">
        <v>12.1</v>
      </c>
      <c r="F555">
        <v>4.5999999999999996</v>
      </c>
      <c r="G555" s="19">
        <v>9.6666666666666661</v>
      </c>
      <c r="H555">
        <v>-0.7</v>
      </c>
      <c r="I555">
        <v>23.3</v>
      </c>
      <c r="J555">
        <v>982.3</v>
      </c>
      <c r="K555">
        <v>7.6</v>
      </c>
      <c r="L555">
        <v>15</v>
      </c>
      <c r="M555">
        <v>190</v>
      </c>
      <c r="N555">
        <v>26</v>
      </c>
      <c r="O555">
        <v>10.065</v>
      </c>
      <c r="P555">
        <v>0.9</v>
      </c>
      <c r="Q555">
        <v>1.2</v>
      </c>
      <c r="R555">
        <v>0</v>
      </c>
      <c r="S555">
        <v>-10</v>
      </c>
      <c r="T555">
        <v>-10</v>
      </c>
      <c r="U555">
        <v>5</v>
      </c>
      <c r="V555">
        <v>500</v>
      </c>
      <c r="W555" s="4">
        <v>5.7222222222222205</v>
      </c>
      <c r="X555" s="4">
        <v>11.997361514891777</v>
      </c>
      <c r="Y555" s="4">
        <v>9.168620977625384</v>
      </c>
      <c r="Z555" s="4">
        <v>22.82983355710445</v>
      </c>
      <c r="AA555" s="4">
        <v>76.421978001119612</v>
      </c>
      <c r="AB555" s="4">
        <v>9.2068625435294713</v>
      </c>
      <c r="AC555" s="3">
        <v>8107.82</v>
      </c>
      <c r="AD555" t="str">
        <f>IF(I555="","",IF(I555&lt;=0,"No rainfall",IF(I555&lt;=0.49,"Trace (Intermittent) rainfall",IF(I555&lt;=0.99,"Light rainfall",IF(I555&lt;=3,"Moderate rainfall",IF(I555&lt;=6,"Heavy rainfall",IF(I555&lt;=12,"Intense rainfall",IF(I555&lt;=20,"Torrential rainfall",IF(I555&lt;=32,"Deluge rainfall","Extreme rainfall")))))))))</f>
        <v>Deluge rainfall</v>
      </c>
      <c r="AE555" t="str">
        <f>IF(AND(I555&gt;=0,I555&lt;=0.99),"Non-Rainy",IF(AND(I555&gt;=1,I555&lt;=32),"Rainy",IF(I555 &gt;32, "Storm", " ")))</f>
        <v>Rainy</v>
      </c>
      <c r="AF555" t="str">
        <f>IF(AB555 &lt; 29, "No discomfort",
    IF(AND(AB555 &gt;= 30, AB555 &lt;= 39), "Some discomfort",
        IF(AND(AB555 &gt;= 40, AB555 &lt;= 45), "Great discomfort",
            IF(AB555 &gt; 45, "Dangerous",
                IF(AB555 &gt; 54, "Heat Stroke Imminent", "")
            ))))</f>
        <v>No discomfort</v>
      </c>
    </row>
    <row r="556" spans="1:32" x14ac:dyDescent="0.3">
      <c r="A556">
        <v>1</v>
      </c>
      <c r="B556" s="1">
        <v>44850</v>
      </c>
      <c r="C556" s="1" t="str">
        <f t="shared" si="16"/>
        <v>Sunday</v>
      </c>
      <c r="D556" s="1" t="str">
        <f t="shared" si="17"/>
        <v>Oct</v>
      </c>
      <c r="E556">
        <v>11.3</v>
      </c>
      <c r="F556">
        <v>3.5</v>
      </c>
      <c r="G556" s="19">
        <v>9.7222222222222214</v>
      </c>
      <c r="H556">
        <v>0.9</v>
      </c>
      <c r="I556">
        <v>20.8</v>
      </c>
      <c r="J556">
        <v>989.2</v>
      </c>
      <c r="K556">
        <v>6.7</v>
      </c>
      <c r="L556">
        <v>14</v>
      </c>
      <c r="M556">
        <v>150</v>
      </c>
      <c r="N556">
        <v>23</v>
      </c>
      <c r="O556">
        <v>8.9239999999999995</v>
      </c>
      <c r="P556">
        <v>0.6</v>
      </c>
      <c r="Q556">
        <v>0.8</v>
      </c>
      <c r="R556">
        <v>0</v>
      </c>
      <c r="S556">
        <v>-10</v>
      </c>
      <c r="T556">
        <v>-10</v>
      </c>
      <c r="U556">
        <v>0.1</v>
      </c>
      <c r="V556">
        <v>273</v>
      </c>
      <c r="W556" s="4">
        <v>6.1666666666666679</v>
      </c>
      <c r="X556" s="4">
        <v>12.042148193515553</v>
      </c>
      <c r="Y556" s="4">
        <v>9.45477887812544</v>
      </c>
      <c r="Z556" s="4">
        <v>22.913594895294811</v>
      </c>
      <c r="AA556" s="4">
        <v>78.514055185076046</v>
      </c>
      <c r="AB556" s="4">
        <v>9.4223832287380578</v>
      </c>
      <c r="AC556" s="3">
        <v>6722.64</v>
      </c>
      <c r="AD556" t="str">
        <f>IF(I556="","",IF(I556&lt;=0,"No rainfall",IF(I556&lt;=0.49,"Trace (Intermittent) rainfall",IF(I556&lt;=0.99,"Light rainfall",IF(I556&lt;=3,"Moderate rainfall",IF(I556&lt;=6,"Heavy rainfall",IF(I556&lt;=12,"Intense rainfall",IF(I556&lt;=20,"Torrential rainfall",IF(I556&lt;=32,"Deluge rainfall","Extreme rainfall")))))))))</f>
        <v>Deluge rainfall</v>
      </c>
      <c r="AE556" t="str">
        <f>IF(AND(I556&gt;=0,I556&lt;=0.99),"Non-Rainy",IF(AND(I556&gt;=1,I556&lt;=32),"Rainy",IF(I556 &gt;32, "Storm", " ")))</f>
        <v>Rainy</v>
      </c>
      <c r="AF556" t="str">
        <f>IF(AB556 &lt; 29, "No discomfort",
    IF(AND(AB556 &gt;= 30, AB556 &lt;= 39), "Some discomfort",
        IF(AND(AB556 &gt;= 40, AB556 &lt;= 45), "Great discomfort",
            IF(AB556 &gt; 45, "Dangerous",
                IF(AB556 &gt; 54, "Heat Stroke Imminent", "")
            ))))</f>
        <v>No discomfort</v>
      </c>
    </row>
    <row r="557" spans="1:32" x14ac:dyDescent="0.3">
      <c r="A557">
        <v>1</v>
      </c>
      <c r="B557" s="1">
        <v>44851</v>
      </c>
      <c r="C557" s="1" t="str">
        <f t="shared" si="16"/>
        <v>Monday</v>
      </c>
      <c r="D557" s="1" t="str">
        <f t="shared" si="17"/>
        <v>Oct</v>
      </c>
      <c r="E557">
        <v>14.6</v>
      </c>
      <c r="F557">
        <v>3.6</v>
      </c>
      <c r="G557" s="19">
        <v>12.444444444444445</v>
      </c>
      <c r="H557">
        <v>6.5</v>
      </c>
      <c r="I557">
        <v>0</v>
      </c>
      <c r="J557">
        <v>997.1</v>
      </c>
      <c r="K557">
        <v>10.4</v>
      </c>
      <c r="L557">
        <v>19</v>
      </c>
      <c r="M557">
        <v>210</v>
      </c>
      <c r="N557">
        <v>33</v>
      </c>
      <c r="O557">
        <v>10.488</v>
      </c>
      <c r="P557">
        <v>1.2</v>
      </c>
      <c r="Q557">
        <v>1.6</v>
      </c>
      <c r="R557">
        <v>1.2</v>
      </c>
      <c r="S557">
        <v>1.2</v>
      </c>
      <c r="T557">
        <v>-8.3000000000000007</v>
      </c>
      <c r="U557">
        <v>8.1999999999999993</v>
      </c>
      <c r="V557">
        <v>803</v>
      </c>
      <c r="W557" s="4">
        <v>6.8333333333333321</v>
      </c>
      <c r="X557" s="4">
        <v>14.425016372614399</v>
      </c>
      <c r="Y557" s="4">
        <v>9.8987746971215245</v>
      </c>
      <c r="Z557" s="4">
        <v>27.360234766608123</v>
      </c>
      <c r="AA557" s="4">
        <v>68.62227703196335</v>
      </c>
      <c r="AB557" s="4">
        <v>12.393005933121485</v>
      </c>
      <c r="AC557" s="3">
        <v>4026.64</v>
      </c>
      <c r="AD557" t="str">
        <f>IF(I557="","",IF(I557&lt;=0,"No rainfall",IF(I557&lt;=0.49,"Trace (Intermittent) rainfall",IF(I557&lt;=0.99,"Light rainfall",IF(I557&lt;=3,"Moderate rainfall",IF(I557&lt;=6,"Heavy rainfall",IF(I557&lt;=12,"Intense rainfall",IF(I557&lt;=20,"Torrential rainfall",IF(I557&lt;=32,"Deluge rainfall","Extreme rainfall")))))))))</f>
        <v>No rainfall</v>
      </c>
      <c r="AE557" t="str">
        <f>IF(AND(I557&gt;=0,I557&lt;=0.99),"Non-Rainy",IF(AND(I557&gt;=1,I557&lt;=32),"Rainy",IF(I557 &gt;32, "Storm", " ")))</f>
        <v>Non-Rainy</v>
      </c>
      <c r="AF557" t="str">
        <f>IF(AB557 &lt; 29, "No discomfort",
    IF(AND(AB557 &gt;= 30, AB557 &lt;= 39), "Some discomfort",
        IF(AND(AB557 &gt;= 40, AB557 &lt;= 45), "Great discomfort",
            IF(AB557 &gt; 45, "Dangerous",
                IF(AB557 &gt; 54, "Heat Stroke Imminent", "")
            ))))</f>
        <v>No discomfort</v>
      </c>
    </row>
    <row r="558" spans="1:32" x14ac:dyDescent="0.3">
      <c r="A558">
        <v>1</v>
      </c>
      <c r="B558" s="1">
        <v>44852</v>
      </c>
      <c r="C558" s="1" t="str">
        <f t="shared" si="16"/>
        <v>Tuesday</v>
      </c>
      <c r="D558" s="1" t="str">
        <f t="shared" si="17"/>
        <v>Oct</v>
      </c>
      <c r="E558">
        <v>15.7</v>
      </c>
      <c r="F558">
        <v>1.1000000000000001</v>
      </c>
      <c r="G558" s="19">
        <v>8.8333333333333339</v>
      </c>
      <c r="H558">
        <v>-1.9</v>
      </c>
      <c r="I558">
        <v>0</v>
      </c>
      <c r="J558">
        <v>1011.5</v>
      </c>
      <c r="K558">
        <v>5.9</v>
      </c>
      <c r="L558">
        <v>12</v>
      </c>
      <c r="M558">
        <v>80</v>
      </c>
      <c r="N558">
        <v>19</v>
      </c>
      <c r="O558">
        <v>9.8030000000000008</v>
      </c>
      <c r="P558">
        <v>0.8</v>
      </c>
      <c r="Q558">
        <v>1.1000000000000001</v>
      </c>
      <c r="R558">
        <v>2</v>
      </c>
      <c r="S558">
        <v>2</v>
      </c>
      <c r="T558">
        <v>-7.1</v>
      </c>
      <c r="U558">
        <v>6.3</v>
      </c>
      <c r="V558">
        <v>858</v>
      </c>
      <c r="W558" s="4">
        <v>7.166666666666667</v>
      </c>
      <c r="X558" s="4">
        <v>11.34292078505614</v>
      </c>
      <c r="Y558" s="4">
        <v>10.127582166990857</v>
      </c>
      <c r="Z558" s="4">
        <v>21.60504775198466</v>
      </c>
      <c r="AA558" s="4">
        <v>89.285487917129387</v>
      </c>
      <c r="AB558" s="4">
        <v>8.9100000374540951</v>
      </c>
      <c r="AC558" s="3">
        <v>3906.72</v>
      </c>
      <c r="AD558" t="str">
        <f>IF(I558="","",IF(I558&lt;=0,"No rainfall",IF(I558&lt;=0.49,"Trace (Intermittent) rainfall",IF(I558&lt;=0.99,"Light rainfall",IF(I558&lt;=3,"Moderate rainfall",IF(I558&lt;=6,"Heavy rainfall",IF(I558&lt;=12,"Intense rainfall",IF(I558&lt;=20,"Torrential rainfall",IF(I558&lt;=32,"Deluge rainfall","Extreme rainfall")))))))))</f>
        <v>No rainfall</v>
      </c>
      <c r="AE558" t="str">
        <f>IF(AND(I558&gt;=0,I558&lt;=0.99),"Non-Rainy",IF(AND(I558&gt;=1,I558&lt;=32),"Rainy",IF(I558 &gt;32, "Storm", " ")))</f>
        <v>Non-Rainy</v>
      </c>
      <c r="AF558" t="str">
        <f>IF(AB558 &lt; 29, "No discomfort",
    IF(AND(AB558 &gt;= 30, AB558 &lt;= 39), "Some discomfort",
        IF(AND(AB558 &gt;= 40, AB558 &lt;= 45), "Great discomfort",
            IF(AB558 &gt; 45, "Dangerous",
                IF(AB558 &gt; 54, "Heat Stroke Imminent", "")
            ))))</f>
        <v>No discomfort</v>
      </c>
    </row>
    <row r="559" spans="1:32" x14ac:dyDescent="0.3">
      <c r="A559">
        <v>1</v>
      </c>
      <c r="B559" s="1">
        <v>44853</v>
      </c>
      <c r="C559" s="1" t="str">
        <f t="shared" si="16"/>
        <v>Wednesday</v>
      </c>
      <c r="D559" s="1" t="str">
        <f t="shared" si="17"/>
        <v>Oct</v>
      </c>
      <c r="E559">
        <v>13.1</v>
      </c>
      <c r="F559">
        <v>11.1</v>
      </c>
      <c r="G559" s="19">
        <v>12.444444444444445</v>
      </c>
      <c r="H559">
        <v>8.6999999999999993</v>
      </c>
      <c r="I559">
        <v>18.2</v>
      </c>
      <c r="J559">
        <v>1001.6</v>
      </c>
      <c r="K559">
        <v>11</v>
      </c>
      <c r="L559">
        <v>16</v>
      </c>
      <c r="M559">
        <v>80</v>
      </c>
      <c r="N559">
        <v>28</v>
      </c>
      <c r="O559">
        <v>11.53</v>
      </c>
      <c r="P559">
        <v>0.7</v>
      </c>
      <c r="Q559">
        <v>0.9</v>
      </c>
      <c r="R559">
        <v>0</v>
      </c>
      <c r="S559">
        <v>-10</v>
      </c>
      <c r="T559">
        <v>-10</v>
      </c>
      <c r="U559">
        <v>0</v>
      </c>
      <c r="V559">
        <v>168</v>
      </c>
      <c r="W559" s="4">
        <v>11.222222222222223</v>
      </c>
      <c r="X559" s="4">
        <v>14.425016372614399</v>
      </c>
      <c r="Y559" s="4">
        <v>13.308310314714642</v>
      </c>
      <c r="Z559" s="4">
        <v>27.360234766608123</v>
      </c>
      <c r="AA559" s="4">
        <v>92.258545646992815</v>
      </c>
      <c r="AB559" s="4">
        <v>14.30841172990954</v>
      </c>
      <c r="AC559" s="3">
        <v>4729.99</v>
      </c>
      <c r="AD559" t="str">
        <f>IF(I559="","",IF(I559&lt;=0,"No rainfall",IF(I559&lt;=0.49,"Trace (Intermittent) rainfall",IF(I559&lt;=0.99,"Light rainfall",IF(I559&lt;=3,"Moderate rainfall",IF(I559&lt;=6,"Heavy rainfall",IF(I559&lt;=12,"Intense rainfall",IF(I559&lt;=20,"Torrential rainfall",IF(I559&lt;=32,"Deluge rainfall","Extreme rainfall")))))))))</f>
        <v>Torrential rainfall</v>
      </c>
      <c r="AE559" t="str">
        <f>IF(AND(I559&gt;=0,I559&lt;=0.99),"Non-Rainy",IF(AND(I559&gt;=1,I559&lt;=32),"Rainy",IF(I559 &gt;32, "Storm", " ")))</f>
        <v>Rainy</v>
      </c>
      <c r="AF559" t="str">
        <f>IF(AB559 &lt; 29, "No discomfort",
    IF(AND(AB559 &gt;= 30, AB559 &lt;= 39), "Some discomfort",
        IF(AND(AB559 &gt;= 40, AB559 &lt;= 45), "Great discomfort",
            IF(AB559 &gt; 45, "Dangerous",
                IF(AB559 &gt; 54, "Heat Stroke Imminent", "")
            ))))</f>
        <v>No discomfort</v>
      </c>
    </row>
    <row r="560" spans="1:32" x14ac:dyDescent="0.3">
      <c r="A560">
        <v>1</v>
      </c>
      <c r="B560" s="1">
        <v>44854</v>
      </c>
      <c r="C560" s="1" t="str">
        <f t="shared" si="16"/>
        <v>Thursday</v>
      </c>
      <c r="D560" s="1" t="str">
        <f t="shared" si="17"/>
        <v>Oct</v>
      </c>
      <c r="E560">
        <v>17.399999999999999</v>
      </c>
      <c r="F560">
        <v>10</v>
      </c>
      <c r="G560" s="19">
        <v>13.222222222222221</v>
      </c>
      <c r="H560">
        <v>5.7</v>
      </c>
      <c r="I560">
        <v>0.2</v>
      </c>
      <c r="J560">
        <v>989.8</v>
      </c>
      <c r="K560">
        <v>6</v>
      </c>
      <c r="L560">
        <v>10</v>
      </c>
      <c r="M560">
        <v>90</v>
      </c>
      <c r="N560">
        <v>19</v>
      </c>
      <c r="O560">
        <v>12.387</v>
      </c>
      <c r="P560">
        <v>0.9</v>
      </c>
      <c r="Q560">
        <v>1.2</v>
      </c>
      <c r="R560">
        <v>0.7</v>
      </c>
      <c r="S560">
        <v>0.7</v>
      </c>
      <c r="T560">
        <v>-8.8000000000000007</v>
      </c>
      <c r="U560">
        <v>4.0999999999999996</v>
      </c>
      <c r="V560">
        <v>761</v>
      </c>
      <c r="W560" s="4">
        <v>12.222222222222221</v>
      </c>
      <c r="X560" s="4">
        <v>15.177748282840225</v>
      </c>
      <c r="Y560" s="4">
        <v>14.21606291456888</v>
      </c>
      <c r="Z560" s="4">
        <v>28.761112196350158</v>
      </c>
      <c r="AA560" s="4">
        <v>93.663846900408714</v>
      </c>
      <c r="AB560" s="4">
        <v>15.598391567443548</v>
      </c>
      <c r="AC560" s="3">
        <v>5337.32</v>
      </c>
      <c r="AD560" t="str">
        <f>IF(I560="","",IF(I560&lt;=0,"No rainfall",IF(I560&lt;=0.49,"Trace (Intermittent) rainfall",IF(I560&lt;=0.99,"Light rainfall",IF(I560&lt;=3,"Moderate rainfall",IF(I560&lt;=6,"Heavy rainfall",IF(I560&lt;=12,"Intense rainfall",IF(I560&lt;=20,"Torrential rainfall",IF(I560&lt;=32,"Deluge rainfall","Extreme rainfall")))))))))</f>
        <v>Trace (Intermittent) rainfall</v>
      </c>
      <c r="AE560" t="str">
        <f>IF(AND(I560&gt;=0,I560&lt;=0.99),"Non-Rainy",IF(AND(I560&gt;=1,I560&lt;=32),"Rainy",IF(I560 &gt;32, "Storm", " ")))</f>
        <v>Non-Rainy</v>
      </c>
      <c r="AF560" t="str">
        <f>IF(AB560 &lt; 29, "No discomfort",
    IF(AND(AB560 &gt;= 30, AB560 &lt;= 39), "Some discomfort",
        IF(AND(AB560 &gt;= 40, AB560 &lt;= 45), "Great discomfort",
            IF(AB560 &gt; 45, "Dangerous",
                IF(AB560 &gt; 54, "Heat Stroke Imminent", "")
            ))))</f>
        <v>No discomfort</v>
      </c>
    </row>
    <row r="561" spans="1:32" x14ac:dyDescent="0.3">
      <c r="A561">
        <v>1</v>
      </c>
      <c r="B561" s="1">
        <v>44855</v>
      </c>
      <c r="C561" s="1" t="str">
        <f t="shared" si="16"/>
        <v>Friday</v>
      </c>
      <c r="D561" s="1" t="str">
        <f t="shared" si="17"/>
        <v>Oct</v>
      </c>
      <c r="E561">
        <v>16.5</v>
      </c>
      <c r="F561">
        <v>11.3</v>
      </c>
      <c r="G561" s="19">
        <v>13.888888888888889</v>
      </c>
      <c r="H561">
        <v>6.9</v>
      </c>
      <c r="I561">
        <v>12.3</v>
      </c>
      <c r="J561">
        <v>980.8</v>
      </c>
      <c r="K561">
        <v>9.5</v>
      </c>
      <c r="L561">
        <v>14</v>
      </c>
      <c r="M561">
        <v>130</v>
      </c>
      <c r="N561">
        <v>26</v>
      </c>
      <c r="O561">
        <v>12.667</v>
      </c>
      <c r="P561">
        <v>0.8</v>
      </c>
      <c r="Q561">
        <v>1.1000000000000001</v>
      </c>
      <c r="R561">
        <v>0</v>
      </c>
      <c r="S561">
        <v>-10</v>
      </c>
      <c r="T561">
        <v>-10</v>
      </c>
      <c r="U561">
        <v>3.6</v>
      </c>
      <c r="V561">
        <v>431</v>
      </c>
      <c r="W561" s="4">
        <v>12.666666666666664</v>
      </c>
      <c r="X561" s="4">
        <v>15.850165572095888</v>
      </c>
      <c r="Y561" s="4">
        <v>14.636661984744947</v>
      </c>
      <c r="Z561" s="4">
        <v>30.011086315201013</v>
      </c>
      <c r="AA561" s="4">
        <v>92.34390592431852</v>
      </c>
      <c r="AB561" s="4">
        <v>16.502688047663334</v>
      </c>
      <c r="AC561" s="3">
        <v>8367.1200000000008</v>
      </c>
      <c r="AD561" t="str">
        <f>IF(I561="","",IF(I561&lt;=0,"No rainfall",IF(I561&lt;=0.49,"Trace (Intermittent) rainfall",IF(I561&lt;=0.99,"Light rainfall",IF(I561&lt;=3,"Moderate rainfall",IF(I561&lt;=6,"Heavy rainfall",IF(I561&lt;=12,"Intense rainfall",IF(I561&lt;=20,"Torrential rainfall",IF(I561&lt;=32,"Deluge rainfall","Extreme rainfall")))))))))</f>
        <v>Torrential rainfall</v>
      </c>
      <c r="AE561" t="str">
        <f>IF(AND(I561&gt;=0,I561&lt;=0.99),"Non-Rainy",IF(AND(I561&gt;=1,I561&lt;=32),"Rainy",IF(I561 &gt;32, "Storm", " ")))</f>
        <v>Rainy</v>
      </c>
      <c r="AF561" t="str">
        <f>IF(AB561 &lt; 29, "No discomfort",
    IF(AND(AB561 &gt;= 30, AB561 &lt;= 39), "Some discomfort",
        IF(AND(AB561 &gt;= 40, AB561 &lt;= 45), "Great discomfort",
            IF(AB561 &gt; 45, "Dangerous",
                IF(AB561 &gt; 54, "Heat Stroke Imminent", "")
            ))))</f>
        <v>No discomfort</v>
      </c>
    </row>
    <row r="562" spans="1:32" x14ac:dyDescent="0.3">
      <c r="A562">
        <v>1</v>
      </c>
      <c r="B562" s="1">
        <v>44856</v>
      </c>
      <c r="C562" s="1" t="str">
        <f t="shared" si="16"/>
        <v>Saturday</v>
      </c>
      <c r="D562" s="1" t="str">
        <f t="shared" si="17"/>
        <v>Oct</v>
      </c>
      <c r="E562">
        <v>16.8</v>
      </c>
      <c r="F562">
        <v>10.5</v>
      </c>
      <c r="G562" s="19">
        <v>13.944444444444445</v>
      </c>
      <c r="H562">
        <v>10.4</v>
      </c>
      <c r="I562">
        <v>1.9</v>
      </c>
      <c r="J562">
        <v>986.7</v>
      </c>
      <c r="K562">
        <v>7.4</v>
      </c>
      <c r="L562">
        <v>13</v>
      </c>
      <c r="M562">
        <v>190</v>
      </c>
      <c r="N562">
        <v>21</v>
      </c>
      <c r="O562">
        <v>12.837</v>
      </c>
      <c r="P562">
        <v>0.9</v>
      </c>
      <c r="Q562">
        <v>1.2</v>
      </c>
      <c r="R562">
        <v>0</v>
      </c>
      <c r="S562">
        <v>-1</v>
      </c>
      <c r="T562">
        <v>-10</v>
      </c>
      <c r="U562">
        <v>8.1999999999999993</v>
      </c>
      <c r="V562">
        <v>565</v>
      </c>
      <c r="W562" s="4">
        <v>10.444444444444443</v>
      </c>
      <c r="X562" s="4">
        <v>15.907362281905652</v>
      </c>
      <c r="Y562" s="4">
        <v>12.637899981210277</v>
      </c>
      <c r="Z562" s="4">
        <v>30.117349937529976</v>
      </c>
      <c r="AA562" s="4">
        <v>79.446860876398532</v>
      </c>
      <c r="AB562" s="4">
        <v>15.430720706494448</v>
      </c>
      <c r="AC562" s="3">
        <v>9085.43</v>
      </c>
      <c r="AD562" t="str">
        <f>IF(I562="","",IF(I562&lt;=0,"No rainfall",IF(I562&lt;=0.49,"Trace (Intermittent) rainfall",IF(I562&lt;=0.99,"Light rainfall",IF(I562&lt;=3,"Moderate rainfall",IF(I562&lt;=6,"Heavy rainfall",IF(I562&lt;=12,"Intense rainfall",IF(I562&lt;=20,"Torrential rainfall",IF(I562&lt;=32,"Deluge rainfall","Extreme rainfall")))))))))</f>
        <v>Moderate rainfall</v>
      </c>
      <c r="AE562" t="str">
        <f>IF(AND(I562&gt;=0,I562&lt;=0.99),"Non-Rainy",IF(AND(I562&gt;=1,I562&lt;=32),"Rainy",IF(I562 &gt;32, "Storm", " ")))</f>
        <v>Rainy</v>
      </c>
      <c r="AF562" t="str">
        <f>IF(AB562 &lt; 29, "No discomfort",
    IF(AND(AB562 &gt;= 30, AB562 &lt;= 39), "Some discomfort",
        IF(AND(AB562 &gt;= 40, AB562 &lt;= 45), "Great discomfort",
            IF(AB562 &gt; 45, "Dangerous",
                IF(AB562 &gt; 54, "Heat Stroke Imminent", "")
            ))))</f>
        <v>No discomfort</v>
      </c>
    </row>
    <row r="563" spans="1:32" x14ac:dyDescent="0.3">
      <c r="A563">
        <v>1</v>
      </c>
      <c r="B563" s="1">
        <v>44857</v>
      </c>
      <c r="C563" s="1" t="str">
        <f t="shared" si="16"/>
        <v>Sunday</v>
      </c>
      <c r="D563" s="1" t="str">
        <f t="shared" si="17"/>
        <v>Oct</v>
      </c>
      <c r="E563">
        <v>17.600000000000001</v>
      </c>
      <c r="F563">
        <v>8.1</v>
      </c>
      <c r="G563" s="19">
        <v>13.777777777777777</v>
      </c>
      <c r="H563">
        <v>5.4</v>
      </c>
      <c r="I563">
        <v>12.5</v>
      </c>
      <c r="J563">
        <v>986</v>
      </c>
      <c r="K563">
        <v>3.4</v>
      </c>
      <c r="L563">
        <v>8</v>
      </c>
      <c r="M563">
        <v>70</v>
      </c>
      <c r="N563">
        <v>13</v>
      </c>
      <c r="O563">
        <v>13.01</v>
      </c>
      <c r="P563">
        <v>0.7</v>
      </c>
      <c r="Q563">
        <v>1</v>
      </c>
      <c r="R563">
        <v>0</v>
      </c>
      <c r="S563">
        <v>-10</v>
      </c>
      <c r="T563">
        <v>-10</v>
      </c>
      <c r="U563">
        <v>5.2</v>
      </c>
      <c r="V563">
        <v>514</v>
      </c>
      <c r="W563" s="4">
        <v>11.722222222222221</v>
      </c>
      <c r="X563" s="4">
        <v>15.736313250362732</v>
      </c>
      <c r="Y563" s="4">
        <v>13.755609888749932</v>
      </c>
      <c r="Z563" s="4">
        <v>29.799536230755635</v>
      </c>
      <c r="AA563" s="4">
        <v>87.413167683560545</v>
      </c>
      <c r="AB563" s="4">
        <v>15.894021555651943</v>
      </c>
      <c r="AC563" s="3">
        <v>8237.36</v>
      </c>
      <c r="AD563" t="str">
        <f>IF(I563="","",IF(I563&lt;=0,"No rainfall",IF(I563&lt;=0.49,"Trace (Intermittent) rainfall",IF(I563&lt;=0.99,"Light rainfall",IF(I563&lt;=3,"Moderate rainfall",IF(I563&lt;=6,"Heavy rainfall",IF(I563&lt;=12,"Intense rainfall",IF(I563&lt;=20,"Torrential rainfall",IF(I563&lt;=32,"Deluge rainfall","Extreme rainfall")))))))))</f>
        <v>Torrential rainfall</v>
      </c>
      <c r="AE563" t="str">
        <f>IF(AND(I563&gt;=0,I563&lt;=0.99),"Non-Rainy",IF(AND(I563&gt;=1,I563&lt;=32),"Rainy",IF(I563 &gt;32, "Storm", " ")))</f>
        <v>Rainy</v>
      </c>
      <c r="AF563" t="str">
        <f>IF(AB563 &lt; 29, "No discomfort",
    IF(AND(AB563 &gt;= 30, AB563 &lt;= 39), "Some discomfort",
        IF(AND(AB563 &gt;= 40, AB563 &lt;= 45), "Great discomfort",
            IF(AB563 &gt; 45, "Dangerous",
                IF(AB563 &gt; 54, "Heat Stroke Imminent", "")
            ))))</f>
        <v>No discomfort</v>
      </c>
    </row>
    <row r="564" spans="1:32" x14ac:dyDescent="0.3">
      <c r="A564">
        <v>1</v>
      </c>
      <c r="B564" s="1">
        <v>44858</v>
      </c>
      <c r="C564" s="1" t="str">
        <f t="shared" si="16"/>
        <v>Monday</v>
      </c>
      <c r="D564" s="1" t="str">
        <f t="shared" si="17"/>
        <v>Oct</v>
      </c>
      <c r="E564">
        <v>14.2</v>
      </c>
      <c r="F564">
        <v>8.4</v>
      </c>
      <c r="G564" s="19">
        <v>11.888888888888889</v>
      </c>
      <c r="H564">
        <v>3.3</v>
      </c>
      <c r="I564">
        <v>1.4</v>
      </c>
      <c r="J564">
        <v>986.8</v>
      </c>
      <c r="K564">
        <v>5.0999999999999996</v>
      </c>
      <c r="L564">
        <v>10</v>
      </c>
      <c r="M564">
        <v>220</v>
      </c>
      <c r="N564">
        <v>16</v>
      </c>
      <c r="O564">
        <v>11.797000000000001</v>
      </c>
      <c r="P564">
        <v>0.6</v>
      </c>
      <c r="Q564">
        <v>0.8</v>
      </c>
      <c r="R564">
        <v>0</v>
      </c>
      <c r="S564">
        <v>-0.8</v>
      </c>
      <c r="T564">
        <v>-10</v>
      </c>
      <c r="U564">
        <v>4</v>
      </c>
      <c r="V564">
        <v>537</v>
      </c>
      <c r="W564" s="4">
        <v>9.7777777777777786</v>
      </c>
      <c r="X564" s="4">
        <v>13.907616668398722</v>
      </c>
      <c r="Y564" s="4">
        <v>12.087081842050742</v>
      </c>
      <c r="Z564" s="4">
        <v>26.396306975758275</v>
      </c>
      <c r="AA564" s="4">
        <v>86.909800077502481</v>
      </c>
      <c r="AB564" s="4">
        <v>13.065232121118132</v>
      </c>
      <c r="AC564" s="3">
        <v>3475.95</v>
      </c>
      <c r="AD564" t="str">
        <f>IF(I564="","",IF(I564&lt;=0,"No rainfall",IF(I564&lt;=0.49,"Trace (Intermittent) rainfall",IF(I564&lt;=0.99,"Light rainfall",IF(I564&lt;=3,"Moderate rainfall",IF(I564&lt;=6,"Heavy rainfall",IF(I564&lt;=12,"Intense rainfall",IF(I564&lt;=20,"Torrential rainfall",IF(I564&lt;=32,"Deluge rainfall","Extreme rainfall")))))))))</f>
        <v>Moderate rainfall</v>
      </c>
      <c r="AE564" t="str">
        <f>IF(AND(I564&gt;=0,I564&lt;=0.99),"Non-Rainy",IF(AND(I564&gt;=1,I564&lt;=32),"Rainy",IF(I564 &gt;32, "Storm", " ")))</f>
        <v>Rainy</v>
      </c>
      <c r="AF564" t="str">
        <f>IF(AB564 &lt; 29, "No discomfort",
    IF(AND(AB564 &gt;= 30, AB564 &lt;= 39), "Some discomfort",
        IF(AND(AB564 &gt;= 40, AB564 &lt;= 45), "Great discomfort",
            IF(AB564 &gt; 45, "Dangerous",
                IF(AB564 &gt; 54, "Heat Stroke Imminent", "")
            ))))</f>
        <v>No discomfort</v>
      </c>
    </row>
    <row r="565" spans="1:32" x14ac:dyDescent="0.3">
      <c r="A565">
        <v>1</v>
      </c>
      <c r="B565" s="1">
        <v>44859</v>
      </c>
      <c r="C565" s="1" t="str">
        <f t="shared" si="16"/>
        <v>Tuesday</v>
      </c>
      <c r="D565" s="1" t="str">
        <f t="shared" si="17"/>
        <v>Oct</v>
      </c>
      <c r="E565">
        <v>15.4</v>
      </c>
      <c r="F565">
        <v>7.9</v>
      </c>
      <c r="G565" s="19">
        <v>12.611111111111112</v>
      </c>
      <c r="H565">
        <v>4</v>
      </c>
      <c r="I565">
        <v>4.2</v>
      </c>
      <c r="J565">
        <v>986.3</v>
      </c>
      <c r="K565">
        <v>7.7</v>
      </c>
      <c r="L565">
        <v>14</v>
      </c>
      <c r="M565">
        <v>110</v>
      </c>
      <c r="N565">
        <v>24</v>
      </c>
      <c r="O565">
        <v>11.63</v>
      </c>
      <c r="P565">
        <v>0.6</v>
      </c>
      <c r="Q565">
        <v>0.8</v>
      </c>
      <c r="R565">
        <v>0</v>
      </c>
      <c r="S565">
        <v>-3.6</v>
      </c>
      <c r="T565">
        <v>-10</v>
      </c>
      <c r="U565">
        <v>2</v>
      </c>
      <c r="V565">
        <v>496</v>
      </c>
      <c r="W565" s="4">
        <v>10.388888888888891</v>
      </c>
      <c r="X565" s="4">
        <v>14.583496584598366</v>
      </c>
      <c r="Y565" s="4">
        <v>12.59117033284436</v>
      </c>
      <c r="Z565" s="4">
        <v>27.655319558016988</v>
      </c>
      <c r="AA565" s="4">
        <v>86.338487205749388</v>
      </c>
      <c r="AB565" s="4">
        <v>14.071080140316905</v>
      </c>
      <c r="AC565" s="3">
        <v>3865.15</v>
      </c>
      <c r="AD565" t="str">
        <f>IF(I565="","",IF(I565&lt;=0,"No rainfall",IF(I565&lt;=0.49,"Trace (Intermittent) rainfall",IF(I565&lt;=0.99,"Light rainfall",IF(I565&lt;=3,"Moderate rainfall",IF(I565&lt;=6,"Heavy rainfall",IF(I565&lt;=12,"Intense rainfall",IF(I565&lt;=20,"Torrential rainfall",IF(I565&lt;=32,"Deluge rainfall","Extreme rainfall")))))))))</f>
        <v>Heavy rainfall</v>
      </c>
      <c r="AE565" t="str">
        <f>IF(AND(I565&gt;=0,I565&lt;=0.99),"Non-Rainy",IF(AND(I565&gt;=1,I565&lt;=32),"Rainy",IF(I565 &gt;32, "Storm", " ")))</f>
        <v>Rainy</v>
      </c>
      <c r="AF565" t="str">
        <f>IF(AB565 &lt; 29, "No discomfort",
    IF(AND(AB565 &gt;= 30, AB565 &lt;= 39), "Some discomfort",
        IF(AND(AB565 &gt;= 40, AB565 &lt;= 45), "Great discomfort",
            IF(AB565 &gt; 45, "Dangerous",
                IF(AB565 &gt; 54, "Heat Stroke Imminent", "")
            ))))</f>
        <v>No discomfort</v>
      </c>
    </row>
    <row r="566" spans="1:32" x14ac:dyDescent="0.3">
      <c r="A566">
        <v>1</v>
      </c>
      <c r="B566" s="1">
        <v>44860</v>
      </c>
      <c r="C566" s="1" t="str">
        <f t="shared" si="16"/>
        <v>Wednesday</v>
      </c>
      <c r="D566" s="1" t="str">
        <f t="shared" si="17"/>
        <v>Oct</v>
      </c>
      <c r="E566">
        <v>15.3</v>
      </c>
      <c r="F566">
        <v>10.4</v>
      </c>
      <c r="G566" s="19">
        <v>13.333333333333334</v>
      </c>
      <c r="H566">
        <v>9.5</v>
      </c>
      <c r="I566">
        <v>3.7</v>
      </c>
      <c r="J566">
        <v>985.9</v>
      </c>
      <c r="K566">
        <v>10.7</v>
      </c>
      <c r="L566">
        <v>16</v>
      </c>
      <c r="M566">
        <v>200</v>
      </c>
      <c r="N566">
        <v>29</v>
      </c>
      <c r="O566">
        <v>12.335000000000001</v>
      </c>
      <c r="P566">
        <v>0.8</v>
      </c>
      <c r="Q566">
        <v>1.1000000000000001</v>
      </c>
      <c r="R566">
        <v>0</v>
      </c>
      <c r="S566">
        <v>-2.9</v>
      </c>
      <c r="T566">
        <v>-10</v>
      </c>
      <c r="U566">
        <v>5.2</v>
      </c>
      <c r="V566">
        <v>725</v>
      </c>
      <c r="W566" s="4">
        <v>10</v>
      </c>
      <c r="X566" s="4">
        <v>15.288047833850957</v>
      </c>
      <c r="Y566" s="4">
        <v>12.268294378187747</v>
      </c>
      <c r="Z566" s="4">
        <v>28.96624226541045</v>
      </c>
      <c r="AA566" s="4">
        <v>80.247618999615895</v>
      </c>
      <c r="AB566" s="4">
        <v>14.611602275461717</v>
      </c>
      <c r="AC566" s="3">
        <v>5112.53</v>
      </c>
      <c r="AD566" t="str">
        <f>IF(I566="","",IF(I566&lt;=0,"No rainfall",IF(I566&lt;=0.49,"Trace (Intermittent) rainfall",IF(I566&lt;=0.99,"Light rainfall",IF(I566&lt;=3,"Moderate rainfall",IF(I566&lt;=6,"Heavy rainfall",IF(I566&lt;=12,"Intense rainfall",IF(I566&lt;=20,"Torrential rainfall",IF(I566&lt;=32,"Deluge rainfall","Extreme rainfall")))))))))</f>
        <v>Heavy rainfall</v>
      </c>
      <c r="AE566" t="str">
        <f>IF(AND(I566&gt;=0,I566&lt;=0.99),"Non-Rainy",IF(AND(I566&gt;=1,I566&lt;=32),"Rainy",IF(I566 &gt;32, "Storm", " ")))</f>
        <v>Rainy</v>
      </c>
      <c r="AF566" t="str">
        <f>IF(AB566 &lt; 29, "No discomfort",
    IF(AND(AB566 &gt;= 30, AB566 &lt;= 39), "Some discomfort",
        IF(AND(AB566 &gt;= 40, AB566 &lt;= 45), "Great discomfort",
            IF(AB566 &gt; 45, "Dangerous",
                IF(AB566 &gt; 54, "Heat Stroke Imminent", "")
            ))))</f>
        <v>No discomfort</v>
      </c>
    </row>
    <row r="567" spans="1:32" x14ac:dyDescent="0.3">
      <c r="A567">
        <v>1</v>
      </c>
      <c r="B567" s="1">
        <v>44861</v>
      </c>
      <c r="C567" s="1" t="str">
        <f t="shared" si="16"/>
        <v>Thursday</v>
      </c>
      <c r="D567" s="1" t="str">
        <f t="shared" si="17"/>
        <v>Oct</v>
      </c>
      <c r="E567">
        <v>17.399999999999999</v>
      </c>
      <c r="F567">
        <v>10.9</v>
      </c>
      <c r="G567" s="19">
        <v>14.611111111111111</v>
      </c>
      <c r="H567">
        <v>6.7</v>
      </c>
      <c r="I567">
        <v>1.1000000000000001</v>
      </c>
      <c r="J567">
        <v>990.9</v>
      </c>
      <c r="K567">
        <v>9.5</v>
      </c>
      <c r="L567">
        <v>14</v>
      </c>
      <c r="M567">
        <v>140</v>
      </c>
      <c r="N567">
        <v>22</v>
      </c>
      <c r="O567">
        <v>12.685</v>
      </c>
      <c r="P567">
        <v>0.9</v>
      </c>
      <c r="Q567">
        <v>1.1000000000000001</v>
      </c>
      <c r="R567">
        <v>0</v>
      </c>
      <c r="S567">
        <v>-0.2</v>
      </c>
      <c r="T567">
        <v>-9.6999999999999993</v>
      </c>
      <c r="U567">
        <v>0.9</v>
      </c>
      <c r="V567">
        <v>409</v>
      </c>
      <c r="W567" s="4">
        <v>12.055555555555557</v>
      </c>
      <c r="X567" s="4">
        <v>16.607981886013025</v>
      </c>
      <c r="Y567" s="4">
        <v>14.061096959931517</v>
      </c>
      <c r="Z567" s="4">
        <v>31.418248933032345</v>
      </c>
      <c r="AA567" s="4">
        <v>84.664693497610003</v>
      </c>
      <c r="AB567" s="4">
        <v>16.899776309362728</v>
      </c>
      <c r="AC567" s="3">
        <v>5390.52</v>
      </c>
      <c r="AD567" t="str">
        <f>IF(I567="","",IF(I567&lt;=0,"No rainfall",IF(I567&lt;=0.49,"Trace (Intermittent) rainfall",IF(I567&lt;=0.99,"Light rainfall",IF(I567&lt;=3,"Moderate rainfall",IF(I567&lt;=6,"Heavy rainfall",IF(I567&lt;=12,"Intense rainfall",IF(I567&lt;=20,"Torrential rainfall",IF(I567&lt;=32,"Deluge rainfall","Extreme rainfall")))))))))</f>
        <v>Moderate rainfall</v>
      </c>
      <c r="AE567" t="str">
        <f>IF(AND(I567&gt;=0,I567&lt;=0.99),"Non-Rainy",IF(AND(I567&gt;=1,I567&lt;=32),"Rainy",IF(I567 &gt;32, "Storm", " ")))</f>
        <v>Rainy</v>
      </c>
      <c r="AF567" t="str">
        <f>IF(AB567 &lt; 29, "No discomfort",
    IF(AND(AB567 &gt;= 30, AB567 &lt;= 39), "Some discomfort",
        IF(AND(AB567 &gt;= 40, AB567 &lt;= 45), "Great discomfort",
            IF(AB567 &gt; 45, "Dangerous",
                IF(AB567 &gt; 54, "Heat Stroke Imminent", "")
            ))))</f>
        <v>No discomfort</v>
      </c>
    </row>
    <row r="568" spans="1:32" x14ac:dyDescent="0.3">
      <c r="A568">
        <v>1</v>
      </c>
      <c r="B568" s="1">
        <v>44862</v>
      </c>
      <c r="C568" s="1" t="str">
        <f t="shared" si="16"/>
        <v>Friday</v>
      </c>
      <c r="D568" s="1" t="str">
        <f t="shared" si="17"/>
        <v>Oct</v>
      </c>
      <c r="E568">
        <v>16.100000000000001</v>
      </c>
      <c r="F568">
        <v>8.5</v>
      </c>
      <c r="G568" s="19">
        <v>13.944444444444445</v>
      </c>
      <c r="H568">
        <v>6.7</v>
      </c>
      <c r="I568">
        <v>39.299999999999997</v>
      </c>
      <c r="J568">
        <v>990.9</v>
      </c>
      <c r="K568">
        <v>8.1999999999999993</v>
      </c>
      <c r="L568">
        <v>14</v>
      </c>
      <c r="M568">
        <v>180</v>
      </c>
      <c r="N568">
        <v>23</v>
      </c>
      <c r="O568">
        <v>12.585000000000001</v>
      </c>
      <c r="P568">
        <v>0.6</v>
      </c>
      <c r="Q568">
        <v>0.8</v>
      </c>
      <c r="R568">
        <v>0</v>
      </c>
      <c r="S568">
        <v>-10</v>
      </c>
      <c r="T568">
        <v>-10</v>
      </c>
      <c r="U568">
        <v>8</v>
      </c>
      <c r="V568">
        <v>589</v>
      </c>
      <c r="W568" s="4">
        <v>10.5</v>
      </c>
      <c r="X568" s="4">
        <v>15.907362281905652</v>
      </c>
      <c r="Y568" s="4">
        <v>12.684782021573339</v>
      </c>
      <c r="Z568" s="4">
        <v>30.117349937529976</v>
      </c>
      <c r="AA568" s="4">
        <v>79.741580010421075</v>
      </c>
      <c r="AB568" s="4">
        <v>15.457116232529726</v>
      </c>
      <c r="AC568" s="3">
        <v>7656.78</v>
      </c>
      <c r="AD568" t="str">
        <f>IF(I568="","",IF(I568&lt;=0,"No rainfall",IF(I568&lt;=0.49,"Trace (Intermittent) rainfall",IF(I568&lt;=0.99,"Light rainfall",IF(I568&lt;=3,"Moderate rainfall",IF(I568&lt;=6,"Heavy rainfall",IF(I568&lt;=12,"Intense rainfall",IF(I568&lt;=20,"Torrential rainfall",IF(I568&lt;=32,"Deluge rainfall","Extreme rainfall")))))))))</f>
        <v>Extreme rainfall</v>
      </c>
      <c r="AE568" t="str">
        <f>IF(AND(I568&gt;=0,I568&lt;=0.99),"Non-Rainy",IF(AND(I568&gt;=1,I568&lt;=32),"Rainy",IF(I568 &gt;32, "Storm", " ")))</f>
        <v>Storm</v>
      </c>
      <c r="AF568" t="str">
        <f>IF(AB568 &lt; 29, "No discomfort",
    IF(AND(AB568 &gt;= 30, AB568 &lt;= 39), "Some discomfort",
        IF(AND(AB568 &gt;= 40, AB568 &lt;= 45), "Great discomfort",
            IF(AB568 &gt; 45, "Dangerous",
                IF(AB568 &gt; 54, "Heat Stroke Imminent", "")
            ))))</f>
        <v>No discomfort</v>
      </c>
    </row>
    <row r="569" spans="1:32" x14ac:dyDescent="0.3">
      <c r="A569">
        <v>1</v>
      </c>
      <c r="B569" s="1">
        <v>44863</v>
      </c>
      <c r="C569" s="1" t="str">
        <f t="shared" si="16"/>
        <v>Saturday</v>
      </c>
      <c r="D569" s="1" t="str">
        <f t="shared" si="17"/>
        <v>Oct</v>
      </c>
      <c r="E569">
        <v>15.4</v>
      </c>
      <c r="F569">
        <v>10.6</v>
      </c>
      <c r="G569" s="19">
        <v>13.611111111111111</v>
      </c>
      <c r="H569">
        <v>6.8</v>
      </c>
      <c r="I569">
        <v>6.6</v>
      </c>
      <c r="J569">
        <v>992.3</v>
      </c>
      <c r="K569">
        <v>9.1</v>
      </c>
      <c r="L569">
        <v>16</v>
      </c>
      <c r="M569">
        <v>180</v>
      </c>
      <c r="N569">
        <v>25</v>
      </c>
      <c r="O569">
        <v>11.795</v>
      </c>
      <c r="P569">
        <v>0.7</v>
      </c>
      <c r="Q569">
        <v>0.9</v>
      </c>
      <c r="R569">
        <v>0</v>
      </c>
      <c r="S569">
        <v>-5.9</v>
      </c>
      <c r="T569">
        <v>-10</v>
      </c>
      <c r="U569">
        <v>2.7</v>
      </c>
      <c r="V569">
        <v>232</v>
      </c>
      <c r="W569" s="4">
        <v>10.777777777777779</v>
      </c>
      <c r="X569" s="4">
        <v>15.566880255192904</v>
      </c>
      <c r="Y569" s="4">
        <v>12.921492966700491</v>
      </c>
      <c r="Z569" s="4">
        <v>29.484641451641178</v>
      </c>
      <c r="AA569" s="4">
        <v>83.00631054440116</v>
      </c>
      <c r="AB569" s="4">
        <v>15.257094033916319</v>
      </c>
      <c r="AC569" s="3">
        <v>8045.26</v>
      </c>
      <c r="AD569" t="str">
        <f>IF(I569="","",IF(I569&lt;=0,"No rainfall",IF(I569&lt;=0.49,"Trace (Intermittent) rainfall",IF(I569&lt;=0.99,"Light rainfall",IF(I569&lt;=3,"Moderate rainfall",IF(I569&lt;=6,"Heavy rainfall",IF(I569&lt;=12,"Intense rainfall",IF(I569&lt;=20,"Torrential rainfall",IF(I569&lt;=32,"Deluge rainfall","Extreme rainfall")))))))))</f>
        <v>Intense rainfall</v>
      </c>
      <c r="AE569" t="str">
        <f>IF(AND(I569&gt;=0,I569&lt;=0.99),"Non-Rainy",IF(AND(I569&gt;=1,I569&lt;=32),"Rainy",IF(I569 &gt;32, "Storm", " ")))</f>
        <v>Rainy</v>
      </c>
      <c r="AF569" t="str">
        <f>IF(AB569 &lt; 29, "No discomfort",
    IF(AND(AB569 &gt;= 30, AB569 &lt;= 39), "Some discomfort",
        IF(AND(AB569 &gt;= 40, AB569 &lt;= 45), "Great discomfort",
            IF(AB569 &gt; 45, "Dangerous",
                IF(AB569 &gt; 54, "Heat Stroke Imminent", "")
            ))))</f>
        <v>No discomfort</v>
      </c>
    </row>
    <row r="570" spans="1:32" x14ac:dyDescent="0.3">
      <c r="A570">
        <v>1</v>
      </c>
      <c r="B570" s="1">
        <v>44864</v>
      </c>
      <c r="C570" s="1" t="str">
        <f t="shared" si="16"/>
        <v>Sunday</v>
      </c>
      <c r="D570" s="1" t="str">
        <f t="shared" si="17"/>
        <v>Oct</v>
      </c>
      <c r="E570">
        <v>14.4</v>
      </c>
      <c r="F570">
        <v>9.9</v>
      </c>
      <c r="G570" s="19">
        <v>13</v>
      </c>
      <c r="H570">
        <v>8</v>
      </c>
      <c r="I570">
        <v>0.3</v>
      </c>
      <c r="J570">
        <v>990.7</v>
      </c>
      <c r="K570">
        <v>9.4</v>
      </c>
      <c r="L570">
        <v>15</v>
      </c>
      <c r="M570">
        <v>170</v>
      </c>
      <c r="N570">
        <v>25</v>
      </c>
      <c r="O570">
        <v>11.505000000000001</v>
      </c>
      <c r="P570">
        <v>0.8</v>
      </c>
      <c r="Q570">
        <v>1.1000000000000001</v>
      </c>
      <c r="R570">
        <v>0.5</v>
      </c>
      <c r="S570">
        <v>0.5</v>
      </c>
      <c r="T570">
        <v>-9</v>
      </c>
      <c r="U570">
        <v>6</v>
      </c>
      <c r="V570">
        <v>473</v>
      </c>
      <c r="W570" s="4">
        <v>8.6666666666666661</v>
      </c>
      <c r="X570" s="4">
        <v>14.959242747180712</v>
      </c>
      <c r="Y570" s="4">
        <v>11.215869661350368</v>
      </c>
      <c r="Z570" s="4">
        <v>28.354638101861138</v>
      </c>
      <c r="AA570" s="4">
        <v>74.976185966794091</v>
      </c>
      <c r="AB570" s="4">
        <v>13.686851726126598</v>
      </c>
      <c r="AC570" s="3">
        <v>7155.43</v>
      </c>
      <c r="AD570" t="str">
        <f>IF(I570="","",IF(I570&lt;=0,"No rainfall",IF(I570&lt;=0.49,"Trace (Intermittent) rainfall",IF(I570&lt;=0.99,"Light rainfall",IF(I570&lt;=3,"Moderate rainfall",IF(I570&lt;=6,"Heavy rainfall",IF(I570&lt;=12,"Intense rainfall",IF(I570&lt;=20,"Torrential rainfall",IF(I570&lt;=32,"Deluge rainfall","Extreme rainfall")))))))))</f>
        <v>Trace (Intermittent) rainfall</v>
      </c>
      <c r="AE570" t="str">
        <f>IF(AND(I570&gt;=0,I570&lt;=0.99),"Non-Rainy",IF(AND(I570&gt;=1,I570&lt;=32),"Rainy",IF(I570 &gt;32, "Storm", " ")))</f>
        <v>Non-Rainy</v>
      </c>
      <c r="AF570" t="str">
        <f>IF(AB570 &lt; 29, "No discomfort",
    IF(AND(AB570 &gt;= 30, AB570 &lt;= 39), "Some discomfort",
        IF(AND(AB570 &gt;= 40, AB570 &lt;= 45), "Great discomfort",
            IF(AB570 &gt; 45, "Dangerous",
                IF(AB570 &gt; 54, "Heat Stroke Imminent", "")
            ))))</f>
        <v>No discomfort</v>
      </c>
    </row>
    <row r="571" spans="1:32" x14ac:dyDescent="0.3">
      <c r="A571">
        <v>1</v>
      </c>
      <c r="B571" s="1">
        <v>44865</v>
      </c>
      <c r="C571" s="1" t="str">
        <f t="shared" si="16"/>
        <v>Monday</v>
      </c>
      <c r="D571" s="1" t="str">
        <f t="shared" si="17"/>
        <v>Oct</v>
      </c>
      <c r="E571">
        <v>13.7</v>
      </c>
      <c r="F571">
        <v>8.3000000000000007</v>
      </c>
      <c r="G571" s="19">
        <v>13.111111111111111</v>
      </c>
      <c r="H571">
        <v>5.8</v>
      </c>
      <c r="I571">
        <v>18.100000000000001</v>
      </c>
      <c r="J571">
        <v>988.5</v>
      </c>
      <c r="K571">
        <v>7.1</v>
      </c>
      <c r="L571">
        <v>15</v>
      </c>
      <c r="M571">
        <v>150</v>
      </c>
      <c r="N571">
        <v>24</v>
      </c>
      <c r="O571">
        <v>11.525</v>
      </c>
      <c r="P571">
        <v>0.5</v>
      </c>
      <c r="Q571">
        <v>0.7</v>
      </c>
      <c r="R571">
        <v>0</v>
      </c>
      <c r="S571">
        <v>-10</v>
      </c>
      <c r="T571">
        <v>-10</v>
      </c>
      <c r="U571">
        <v>0.1</v>
      </c>
      <c r="V571">
        <v>141</v>
      </c>
      <c r="W571" s="4">
        <v>10</v>
      </c>
      <c r="X571" s="4">
        <v>15.068147845543994</v>
      </c>
      <c r="Y571" s="4">
        <v>12.268294378187747</v>
      </c>
      <c r="Z571" s="4">
        <v>28.557246321935466</v>
      </c>
      <c r="AA571" s="4">
        <v>81.418728459156782</v>
      </c>
      <c r="AB571" s="4">
        <v>14.389380053239494</v>
      </c>
      <c r="AC571" s="3">
        <v>7997.16</v>
      </c>
      <c r="AD571" t="str">
        <f>IF(I571="","",IF(I571&lt;=0,"No rainfall",IF(I571&lt;=0.49,"Trace (Intermittent) rainfall",IF(I571&lt;=0.99,"Light rainfall",IF(I571&lt;=3,"Moderate rainfall",IF(I571&lt;=6,"Heavy rainfall",IF(I571&lt;=12,"Intense rainfall",IF(I571&lt;=20,"Torrential rainfall",IF(I571&lt;=32,"Deluge rainfall","Extreme rainfall")))))))))</f>
        <v>Torrential rainfall</v>
      </c>
      <c r="AE571" t="str">
        <f>IF(AND(I571&gt;=0,I571&lt;=0.99),"Non-Rainy",IF(AND(I571&gt;=1,I571&lt;=32),"Rainy",IF(I571 &gt;32, "Storm", " ")))</f>
        <v>Rainy</v>
      </c>
      <c r="AF571" t="str">
        <f>IF(AB571 &lt; 29, "No discomfort",
    IF(AND(AB571 &gt;= 30, AB571 &lt;= 39), "Some discomfort",
        IF(AND(AB571 &gt;= 40, AB571 &lt;= 45), "Great discomfort",
            IF(AB571 &gt; 45, "Dangerous",
                IF(AB571 &gt; 54, "Heat Stroke Imminent", "")
            ))))</f>
        <v>No discomfort</v>
      </c>
    </row>
    <row r="572" spans="1:32" x14ac:dyDescent="0.3">
      <c r="A572">
        <v>1</v>
      </c>
      <c r="B572" s="1">
        <v>44866</v>
      </c>
      <c r="C572" s="1" t="str">
        <f t="shared" si="16"/>
        <v>Tuesday</v>
      </c>
      <c r="D572" s="1" t="str">
        <f t="shared" si="17"/>
        <v>Nov</v>
      </c>
      <c r="E572">
        <v>11.4</v>
      </c>
      <c r="F572">
        <v>5.3</v>
      </c>
      <c r="G572" s="19">
        <v>9.3333333333333321</v>
      </c>
      <c r="H572">
        <v>4.4000000000000004</v>
      </c>
      <c r="I572">
        <v>0.7</v>
      </c>
      <c r="J572">
        <v>988.7</v>
      </c>
      <c r="K572">
        <v>6.7</v>
      </c>
      <c r="L572">
        <v>11</v>
      </c>
      <c r="M572">
        <v>210</v>
      </c>
      <c r="N572">
        <v>18</v>
      </c>
      <c r="O572">
        <v>10.157</v>
      </c>
      <c r="P572">
        <v>0.6</v>
      </c>
      <c r="Q572">
        <v>0.8</v>
      </c>
      <c r="R572">
        <v>0</v>
      </c>
      <c r="S572">
        <v>-0.1</v>
      </c>
      <c r="T572">
        <v>-9.6</v>
      </c>
      <c r="U572">
        <v>1.6</v>
      </c>
      <c r="V572">
        <v>365</v>
      </c>
      <c r="W572" s="4">
        <v>6.6111111111111107</v>
      </c>
      <c r="X572" s="4">
        <v>11.731704887834338</v>
      </c>
      <c r="Y572" s="4">
        <v>9.7487777716964938</v>
      </c>
      <c r="Z572" s="4">
        <v>22.332846219603166</v>
      </c>
      <c r="AA572" s="4">
        <v>83.097707152571488</v>
      </c>
      <c r="AB572" s="4">
        <v>9.1979492860094272</v>
      </c>
      <c r="AC572" s="3">
        <v>5530.34</v>
      </c>
      <c r="AD572" t="str">
        <f>IF(I572="","",IF(I572&lt;=0,"No rainfall",IF(I572&lt;=0.49,"Trace (Intermittent) rainfall",IF(I572&lt;=0.99,"Light rainfall",IF(I572&lt;=3,"Moderate rainfall",IF(I572&lt;=6,"Heavy rainfall",IF(I572&lt;=12,"Intense rainfall",IF(I572&lt;=20,"Torrential rainfall",IF(I572&lt;=32,"Deluge rainfall","Extreme rainfall")))))))))</f>
        <v>Light rainfall</v>
      </c>
      <c r="AE572" t="str">
        <f>IF(AND(I572&gt;=0,I572&lt;=0.99),"Non-Rainy",IF(AND(I572&gt;=1,I572&lt;=32),"Rainy",IF(I572 &gt;32, "Storm", " ")))</f>
        <v>Non-Rainy</v>
      </c>
      <c r="AF572" t="str">
        <f>IF(AB572 &lt; 29, "No discomfort",
    IF(AND(AB572 &gt;= 30, AB572 &lt;= 39), "Some discomfort",
        IF(AND(AB572 &gt;= 40, AB572 &lt;= 45), "Great discomfort",
            IF(AB572 &gt; 45, "Dangerous",
                IF(AB572 &gt; 54, "Heat Stroke Imminent", "")
            ))))</f>
        <v>No discomfort</v>
      </c>
    </row>
    <row r="573" spans="1:32" x14ac:dyDescent="0.3">
      <c r="A573">
        <v>1</v>
      </c>
      <c r="B573" s="1">
        <v>44867</v>
      </c>
      <c r="C573" s="1" t="str">
        <f t="shared" si="16"/>
        <v>Wednesday</v>
      </c>
      <c r="D573" s="1" t="str">
        <f t="shared" si="17"/>
        <v>Nov</v>
      </c>
      <c r="E573">
        <v>13</v>
      </c>
      <c r="F573">
        <v>4.7</v>
      </c>
      <c r="G573" s="19">
        <v>10.166666666666664</v>
      </c>
      <c r="H573">
        <v>2.1</v>
      </c>
      <c r="I573">
        <v>16.399999999999999</v>
      </c>
      <c r="J573">
        <v>986</v>
      </c>
      <c r="K573">
        <v>12.3</v>
      </c>
      <c r="L573">
        <v>22</v>
      </c>
      <c r="M573">
        <v>200</v>
      </c>
      <c r="N573">
        <v>36</v>
      </c>
      <c r="O573">
        <v>9.3650000000000002</v>
      </c>
      <c r="P573">
        <v>0.7</v>
      </c>
      <c r="Q573">
        <v>0.9</v>
      </c>
      <c r="R573">
        <v>0</v>
      </c>
      <c r="S573">
        <v>-10</v>
      </c>
      <c r="T573">
        <v>-10</v>
      </c>
      <c r="U573">
        <v>0.6</v>
      </c>
      <c r="V573">
        <v>273</v>
      </c>
      <c r="W573" s="4">
        <v>5.9999999999999982</v>
      </c>
      <c r="X573" s="4">
        <v>12.405767218445934</v>
      </c>
      <c r="Y573" s="4">
        <v>9.3465605276691885</v>
      </c>
      <c r="Z573" s="4">
        <v>23.593381841081793</v>
      </c>
      <c r="AA573" s="4">
        <v>75.340447415230699</v>
      </c>
      <c r="AB573" s="4">
        <v>9.8063204514651083</v>
      </c>
      <c r="AC573" s="3">
        <v>5883.44</v>
      </c>
      <c r="AD573" t="str">
        <f>IF(I573="","",IF(I573&lt;=0,"No rainfall",IF(I573&lt;=0.49,"Trace (Intermittent) rainfall",IF(I573&lt;=0.99,"Light rainfall",IF(I573&lt;=3,"Moderate rainfall",IF(I573&lt;=6,"Heavy rainfall",IF(I573&lt;=12,"Intense rainfall",IF(I573&lt;=20,"Torrential rainfall",IF(I573&lt;=32,"Deluge rainfall","Extreme rainfall")))))))))</f>
        <v>Torrential rainfall</v>
      </c>
      <c r="AE573" t="str">
        <f>IF(AND(I573&gt;=0,I573&lt;=0.99),"Non-Rainy",IF(AND(I573&gt;=1,I573&lt;=32),"Rainy",IF(I573 &gt;32, "Storm", " ")))</f>
        <v>Rainy</v>
      </c>
      <c r="AF573" t="str">
        <f>IF(AB573 &lt; 29, "No discomfort",
    IF(AND(AB573 &gt;= 30, AB573 &lt;= 39), "Some discomfort",
        IF(AND(AB573 &gt;= 40, AB573 &lt;= 45), "Great discomfort",
            IF(AB573 &gt; 45, "Dangerous",
                IF(AB573 &gt; 54, "Heat Stroke Imminent", "")
            ))))</f>
        <v>No discomfort</v>
      </c>
    </row>
    <row r="574" spans="1:32" x14ac:dyDescent="0.3">
      <c r="A574">
        <v>1</v>
      </c>
      <c r="B574" s="1">
        <v>44868</v>
      </c>
      <c r="C574" s="1" t="str">
        <f t="shared" si="16"/>
        <v>Thursday</v>
      </c>
      <c r="D574" s="1" t="str">
        <f t="shared" si="17"/>
        <v>Nov</v>
      </c>
      <c r="E574">
        <v>11.9</v>
      </c>
      <c r="F574">
        <v>2.2999999999999998</v>
      </c>
      <c r="G574" s="19">
        <v>7.7777777777777777</v>
      </c>
      <c r="H574">
        <v>-1</v>
      </c>
      <c r="I574">
        <v>0.3</v>
      </c>
      <c r="J574">
        <v>988.7</v>
      </c>
      <c r="K574">
        <v>4.7</v>
      </c>
      <c r="L574">
        <v>10</v>
      </c>
      <c r="M574">
        <v>200</v>
      </c>
      <c r="N574">
        <v>16</v>
      </c>
      <c r="O574">
        <v>8.7129999999999992</v>
      </c>
      <c r="P574">
        <v>0.5</v>
      </c>
      <c r="Q574">
        <v>0.7</v>
      </c>
      <c r="R574">
        <v>0.2</v>
      </c>
      <c r="S574">
        <v>0.2</v>
      </c>
      <c r="T574">
        <v>-9.3000000000000007</v>
      </c>
      <c r="U574">
        <v>3.9</v>
      </c>
      <c r="V574">
        <v>646</v>
      </c>
      <c r="W574" s="4">
        <v>4.3333333333333321</v>
      </c>
      <c r="X574" s="4">
        <v>10.559184775027518</v>
      </c>
      <c r="Y574" s="4">
        <v>8.3229557469369109</v>
      </c>
      <c r="Z574" s="4">
        <v>20.136167466194131</v>
      </c>
      <c r="AA574" s="4">
        <v>78.821953818070398</v>
      </c>
      <c r="AB574" s="4">
        <v>6.8458441491598467</v>
      </c>
      <c r="AC574" s="3">
        <v>6316.48</v>
      </c>
      <c r="AD574" t="str">
        <f>IF(I574="","",IF(I574&lt;=0,"No rainfall",IF(I574&lt;=0.49,"Trace (Intermittent) rainfall",IF(I574&lt;=0.99,"Light rainfall",IF(I574&lt;=3,"Moderate rainfall",IF(I574&lt;=6,"Heavy rainfall",IF(I574&lt;=12,"Intense rainfall",IF(I574&lt;=20,"Torrential rainfall",IF(I574&lt;=32,"Deluge rainfall","Extreme rainfall")))))))))</f>
        <v>Trace (Intermittent) rainfall</v>
      </c>
      <c r="AE574" t="str">
        <f>IF(AND(I574&gt;=0,I574&lt;=0.99),"Non-Rainy",IF(AND(I574&gt;=1,I574&lt;=32),"Rainy",IF(I574 &gt;32, "Storm", " ")))</f>
        <v>Non-Rainy</v>
      </c>
      <c r="AF574" t="str">
        <f>IF(AB574 &lt; 29, "No discomfort",
    IF(AND(AB574 &gt;= 30, AB574 &lt;= 39), "Some discomfort",
        IF(AND(AB574 &gt;= 40, AB574 &lt;= 45), "Great discomfort",
            IF(AB574 &gt; 45, "Dangerous",
                IF(AB574 &gt; 54, "Heat Stroke Imminent", "")
            ))))</f>
        <v>No discomfort</v>
      </c>
    </row>
    <row r="575" spans="1:32" x14ac:dyDescent="0.3">
      <c r="A575">
        <v>1</v>
      </c>
      <c r="B575" s="1">
        <v>44869</v>
      </c>
      <c r="C575" s="1" t="str">
        <f t="shared" si="16"/>
        <v>Friday</v>
      </c>
      <c r="D575" s="1" t="str">
        <f t="shared" si="17"/>
        <v>Nov</v>
      </c>
      <c r="E575">
        <v>11</v>
      </c>
      <c r="F575">
        <v>2.7</v>
      </c>
      <c r="G575" s="19">
        <v>7.166666666666667</v>
      </c>
      <c r="H575">
        <v>-1.5</v>
      </c>
      <c r="I575">
        <v>0.3</v>
      </c>
      <c r="J575">
        <v>999</v>
      </c>
      <c r="K575">
        <v>4.0999999999999996</v>
      </c>
      <c r="L575">
        <v>7</v>
      </c>
      <c r="M575">
        <v>200</v>
      </c>
      <c r="N575">
        <v>12</v>
      </c>
      <c r="O575">
        <v>8.1620000000000008</v>
      </c>
      <c r="P575">
        <v>0.4</v>
      </c>
      <c r="Q575">
        <v>0.5</v>
      </c>
      <c r="R575">
        <v>0.2</v>
      </c>
      <c r="S575">
        <v>0.2</v>
      </c>
      <c r="T575">
        <v>-8.8000000000000007</v>
      </c>
      <c r="U575">
        <v>3.5</v>
      </c>
      <c r="V575">
        <v>405</v>
      </c>
      <c r="W575" s="4">
        <v>5.1666666666666652</v>
      </c>
      <c r="X575" s="4">
        <v>10.127582166990857</v>
      </c>
      <c r="Y575" s="4">
        <v>8.8216764884594649</v>
      </c>
      <c r="Z575" s="4">
        <v>19.326227084217031</v>
      </c>
      <c r="AA575" s="4">
        <v>87.105454618894413</v>
      </c>
      <c r="AB575" s="4">
        <v>6.5130555431781492</v>
      </c>
      <c r="AC575" s="3">
        <v>8853.89</v>
      </c>
      <c r="AD575" t="str">
        <f>IF(I575="","",IF(I575&lt;=0,"No rainfall",IF(I575&lt;=0.49,"Trace (Intermittent) rainfall",IF(I575&lt;=0.99,"Light rainfall",IF(I575&lt;=3,"Moderate rainfall",IF(I575&lt;=6,"Heavy rainfall",IF(I575&lt;=12,"Intense rainfall",IF(I575&lt;=20,"Torrential rainfall",IF(I575&lt;=32,"Deluge rainfall","Extreme rainfall")))))))))</f>
        <v>Trace (Intermittent) rainfall</v>
      </c>
      <c r="AE575" t="str">
        <f>IF(AND(I575&gt;=0,I575&lt;=0.99),"Non-Rainy",IF(AND(I575&gt;=1,I575&lt;=32),"Rainy",IF(I575 &gt;32, "Storm", " ")))</f>
        <v>Non-Rainy</v>
      </c>
      <c r="AF575" t="str">
        <f>IF(AB575 &lt; 29, "No discomfort",
    IF(AND(AB575 &gt;= 30, AB575 &lt;= 39), "Some discomfort",
        IF(AND(AB575 &gt;= 40, AB575 &lt;= 45), "Great discomfort",
            IF(AB575 &gt; 45, "Dangerous",
                IF(AB575 &gt; 54, "Heat Stroke Imminent", "")
            ))))</f>
        <v>No discomfort</v>
      </c>
    </row>
    <row r="576" spans="1:32" x14ac:dyDescent="0.3">
      <c r="A576">
        <v>1</v>
      </c>
      <c r="B576" s="1">
        <v>44870</v>
      </c>
      <c r="C576" s="1" t="str">
        <f t="shared" si="16"/>
        <v>Saturday</v>
      </c>
      <c r="D576" s="1" t="str">
        <f t="shared" si="17"/>
        <v>Nov</v>
      </c>
      <c r="E576">
        <v>13.8</v>
      </c>
      <c r="F576">
        <v>8.6999999999999993</v>
      </c>
      <c r="G576" s="19">
        <v>11.111111111111111</v>
      </c>
      <c r="H576">
        <v>4.5999999999999996</v>
      </c>
      <c r="I576">
        <v>3.2</v>
      </c>
      <c r="J576">
        <v>993.6</v>
      </c>
      <c r="K576">
        <v>7.1</v>
      </c>
      <c r="L576">
        <v>11</v>
      </c>
      <c r="M576">
        <v>170</v>
      </c>
      <c r="N576">
        <v>18</v>
      </c>
      <c r="O576">
        <v>10.23</v>
      </c>
      <c r="P576">
        <v>0.6</v>
      </c>
      <c r="Q576">
        <v>0.8</v>
      </c>
      <c r="R576">
        <v>0</v>
      </c>
      <c r="S576">
        <v>-2.4</v>
      </c>
      <c r="T576">
        <v>-10</v>
      </c>
      <c r="U576">
        <v>5</v>
      </c>
      <c r="V576">
        <v>492</v>
      </c>
      <c r="W576" s="4">
        <v>7.833333333333333</v>
      </c>
      <c r="X576" s="4">
        <v>13.210664203539743</v>
      </c>
      <c r="Y576" s="4">
        <v>10.599212715359604</v>
      </c>
      <c r="Z576" s="4">
        <v>25.096509851004992</v>
      </c>
      <c r="AA576" s="4">
        <v>80.232246857955786</v>
      </c>
      <c r="AB576" s="4">
        <v>11.452037561210762</v>
      </c>
      <c r="AC576" s="3">
        <v>7657.23</v>
      </c>
      <c r="AD576" t="str">
        <f>IF(I576="","",IF(I576&lt;=0,"No rainfall",IF(I576&lt;=0.49,"Trace (Intermittent) rainfall",IF(I576&lt;=0.99,"Light rainfall",IF(I576&lt;=3,"Moderate rainfall",IF(I576&lt;=6,"Heavy rainfall",IF(I576&lt;=12,"Intense rainfall",IF(I576&lt;=20,"Torrential rainfall",IF(I576&lt;=32,"Deluge rainfall","Extreme rainfall")))))))))</f>
        <v>Heavy rainfall</v>
      </c>
      <c r="AE576" t="str">
        <f>IF(AND(I576&gt;=0,I576&lt;=0.99),"Non-Rainy",IF(AND(I576&gt;=1,I576&lt;=32),"Rainy",IF(I576 &gt;32, "Storm", " ")))</f>
        <v>Rainy</v>
      </c>
      <c r="AF576" t="str">
        <f>IF(AB576 &lt; 29, "No discomfort",
    IF(AND(AB576 &gt;= 30, AB576 &lt;= 39), "Some discomfort",
        IF(AND(AB576 &gt;= 40, AB576 &lt;= 45), "Great discomfort",
            IF(AB576 &gt; 45, "Dangerous",
                IF(AB576 &gt; 54, "Heat Stroke Imminent", "")
            ))))</f>
        <v>No discomfort</v>
      </c>
    </row>
    <row r="577" spans="1:32" x14ac:dyDescent="0.3">
      <c r="A577">
        <v>1</v>
      </c>
      <c r="B577" s="1">
        <v>44871</v>
      </c>
      <c r="C577" s="1" t="str">
        <f t="shared" si="16"/>
        <v>Sunday</v>
      </c>
      <c r="D577" s="1" t="str">
        <f t="shared" si="17"/>
        <v>Nov</v>
      </c>
      <c r="E577">
        <v>12.3</v>
      </c>
      <c r="F577">
        <v>7.4</v>
      </c>
      <c r="G577" s="19">
        <v>10.611111111111111</v>
      </c>
      <c r="H577">
        <v>4</v>
      </c>
      <c r="I577">
        <v>5.4</v>
      </c>
      <c r="J577">
        <v>983.2</v>
      </c>
      <c r="K577">
        <v>8.1</v>
      </c>
      <c r="L577">
        <v>12</v>
      </c>
      <c r="M577">
        <v>210</v>
      </c>
      <c r="N577">
        <v>21</v>
      </c>
      <c r="O577">
        <v>9.6479999999999997</v>
      </c>
      <c r="P577">
        <v>0.6</v>
      </c>
      <c r="Q577">
        <v>0.8</v>
      </c>
      <c r="R577">
        <v>0</v>
      </c>
      <c r="S577">
        <v>-4.8</v>
      </c>
      <c r="T577">
        <v>-10</v>
      </c>
      <c r="U577">
        <v>5.2</v>
      </c>
      <c r="V577">
        <v>429</v>
      </c>
      <c r="W577" s="4">
        <v>7.0555555555555571</v>
      </c>
      <c r="X577" s="4">
        <v>12.779004974092121</v>
      </c>
      <c r="Y577" s="4">
        <v>10.050800830753948</v>
      </c>
      <c r="Z577" s="4">
        <v>24.290670342326369</v>
      </c>
      <c r="AA577" s="4">
        <v>78.650887538824222</v>
      </c>
      <c r="AB577" s="4">
        <v>10.644782133662599</v>
      </c>
      <c r="AC577" s="3">
        <v>6142.9</v>
      </c>
      <c r="AD577" t="str">
        <f>IF(I577="","",IF(I577&lt;=0,"No rainfall",IF(I577&lt;=0.49,"Trace (Intermittent) rainfall",IF(I577&lt;=0.99,"Light rainfall",IF(I577&lt;=3,"Moderate rainfall",IF(I577&lt;=6,"Heavy rainfall",IF(I577&lt;=12,"Intense rainfall",IF(I577&lt;=20,"Torrential rainfall",IF(I577&lt;=32,"Deluge rainfall","Extreme rainfall")))))))))</f>
        <v>Heavy rainfall</v>
      </c>
      <c r="AE577" t="str">
        <f>IF(AND(I577&gt;=0,I577&lt;=0.99),"Non-Rainy",IF(AND(I577&gt;=1,I577&lt;=32),"Rainy",IF(I577 &gt;32, "Storm", " ")))</f>
        <v>Rainy</v>
      </c>
      <c r="AF577" t="str">
        <f>IF(AB577 &lt; 29, "No discomfort",
    IF(AND(AB577 &gt;= 30, AB577 &lt;= 39), "Some discomfort",
        IF(AND(AB577 &gt;= 40, AB577 &lt;= 45), "Great discomfort",
            IF(AB577 &gt; 45, "Dangerous",
                IF(AB577 &gt; 54, "Heat Stroke Imminent", "")
            ))))</f>
        <v>No discomfort</v>
      </c>
    </row>
    <row r="578" spans="1:32" x14ac:dyDescent="0.3">
      <c r="A578">
        <v>1</v>
      </c>
      <c r="B578" s="1">
        <v>44872</v>
      </c>
      <c r="C578" s="1" t="str">
        <f t="shared" si="16"/>
        <v>Monday</v>
      </c>
      <c r="D578" s="1" t="str">
        <f t="shared" si="17"/>
        <v>Nov</v>
      </c>
      <c r="E578">
        <v>14.2</v>
      </c>
      <c r="F578">
        <v>7.4</v>
      </c>
      <c r="G578" s="19">
        <v>12.944444444444443</v>
      </c>
      <c r="H578">
        <v>5.4</v>
      </c>
      <c r="I578">
        <v>9.3000000000000007</v>
      </c>
      <c r="J578">
        <v>974.8</v>
      </c>
      <c r="K578">
        <v>11.4</v>
      </c>
      <c r="L578">
        <v>20</v>
      </c>
      <c r="M578">
        <v>160</v>
      </c>
      <c r="N578">
        <v>32</v>
      </c>
      <c r="O578">
        <v>10.516999999999999</v>
      </c>
      <c r="P578">
        <v>0.8</v>
      </c>
      <c r="Q578">
        <v>1</v>
      </c>
      <c r="R578">
        <v>0</v>
      </c>
      <c r="S578">
        <v>-8.5</v>
      </c>
      <c r="T578">
        <v>-10</v>
      </c>
      <c r="U578">
        <v>0.2</v>
      </c>
      <c r="V578">
        <v>135</v>
      </c>
      <c r="W578" s="4">
        <v>9.4444444444444446</v>
      </c>
      <c r="X578" s="4">
        <v>14.905049774987086</v>
      </c>
      <c r="Y578" s="4">
        <v>11.819676303271381</v>
      </c>
      <c r="Z578" s="4">
        <v>28.253803575642706</v>
      </c>
      <c r="AA578" s="4">
        <v>79.299811015100232</v>
      </c>
      <c r="AB578" s="4">
        <v>13.970450981420809</v>
      </c>
      <c r="AC578" s="3">
        <v>3161.24</v>
      </c>
      <c r="AD578" t="str">
        <f>IF(I578="","",IF(I578&lt;=0,"No rainfall",IF(I578&lt;=0.49,"Trace (Intermittent) rainfall",IF(I578&lt;=0.99,"Light rainfall",IF(I578&lt;=3,"Moderate rainfall",IF(I578&lt;=6,"Heavy rainfall",IF(I578&lt;=12,"Intense rainfall",IF(I578&lt;=20,"Torrential rainfall",IF(I578&lt;=32,"Deluge rainfall","Extreme rainfall")))))))))</f>
        <v>Intense rainfall</v>
      </c>
      <c r="AE578" t="str">
        <f>IF(AND(I578&gt;=0,I578&lt;=0.99),"Non-Rainy",IF(AND(I578&gt;=1,I578&lt;=32),"Rainy",IF(I578 &gt;32, "Storm", " ")))</f>
        <v>Rainy</v>
      </c>
      <c r="AF578" t="str">
        <f>IF(AB578 &lt; 29, "No discomfort",
    IF(AND(AB578 &gt;= 30, AB578 &lt;= 39), "Some discomfort",
        IF(AND(AB578 &gt;= 40, AB578 &lt;= 45), "Great discomfort",
            IF(AB578 &gt; 45, "Dangerous",
                IF(AB578 &gt; 54, "Heat Stroke Imminent", "")
            ))))</f>
        <v>No discomfort</v>
      </c>
    </row>
    <row r="579" spans="1:32" x14ac:dyDescent="0.3">
      <c r="A579">
        <v>1</v>
      </c>
      <c r="B579" s="1">
        <v>44873</v>
      </c>
      <c r="C579" s="1" t="str">
        <f t="shared" si="16"/>
        <v>Tuesday</v>
      </c>
      <c r="D579" s="1" t="str">
        <f t="shared" si="17"/>
        <v>Nov</v>
      </c>
      <c r="E579">
        <v>11.9</v>
      </c>
      <c r="F579">
        <v>6.7</v>
      </c>
      <c r="G579" s="19">
        <v>10.444444444444443</v>
      </c>
      <c r="H579">
        <v>3.2</v>
      </c>
      <c r="I579">
        <v>2</v>
      </c>
      <c r="J579">
        <v>975</v>
      </c>
      <c r="K579">
        <v>8</v>
      </c>
      <c r="L579">
        <v>14</v>
      </c>
      <c r="M579">
        <v>170</v>
      </c>
      <c r="N579">
        <v>24</v>
      </c>
      <c r="O579">
        <v>9.51</v>
      </c>
      <c r="P579">
        <v>0.5</v>
      </c>
      <c r="Q579">
        <v>0.7</v>
      </c>
      <c r="R579">
        <v>0</v>
      </c>
      <c r="S579">
        <v>-1.5</v>
      </c>
      <c r="T579">
        <v>-10</v>
      </c>
      <c r="U579">
        <v>4.9000000000000004</v>
      </c>
      <c r="V579">
        <v>461</v>
      </c>
      <c r="W579" s="4">
        <v>6.5555555555555536</v>
      </c>
      <c r="X579" s="4">
        <v>12.637899981210277</v>
      </c>
      <c r="Y579" s="4">
        <v>9.711592878115308</v>
      </c>
      <c r="Z579" s="4">
        <v>24.027112375638417</v>
      </c>
      <c r="AA579" s="4">
        <v>76.844989219366099</v>
      </c>
      <c r="AB579" s="4">
        <v>10.288254243667989</v>
      </c>
      <c r="AC579" s="3">
        <v>3057.07</v>
      </c>
      <c r="AD579" t="str">
        <f>IF(I579="","",IF(I579&lt;=0,"No rainfall",IF(I579&lt;=0.49,"Trace (Intermittent) rainfall",IF(I579&lt;=0.99,"Light rainfall",IF(I579&lt;=3,"Moderate rainfall",IF(I579&lt;=6,"Heavy rainfall",IF(I579&lt;=12,"Intense rainfall",IF(I579&lt;=20,"Torrential rainfall",IF(I579&lt;=32,"Deluge rainfall","Extreme rainfall")))))))))</f>
        <v>Moderate rainfall</v>
      </c>
      <c r="AE579" t="str">
        <f>IF(AND(I579&gt;=0,I579&lt;=0.99),"Non-Rainy",IF(AND(I579&gt;=1,I579&lt;=32),"Rainy",IF(I579 &gt;32, "Storm", " ")))</f>
        <v>Rainy</v>
      </c>
      <c r="AF579" t="str">
        <f>IF(AB579 &lt; 29, "No discomfort",
    IF(AND(AB579 &gt;= 30, AB579 &lt;= 39), "Some discomfort",
        IF(AND(AB579 &gt;= 40, AB579 &lt;= 45), "Great discomfort",
            IF(AB579 &gt; 45, "Dangerous",
                IF(AB579 &gt; 54, "Heat Stroke Imminent", "")
            ))))</f>
        <v>No discomfort</v>
      </c>
    </row>
    <row r="580" spans="1:32" x14ac:dyDescent="0.3">
      <c r="A580">
        <v>1</v>
      </c>
      <c r="B580" s="1">
        <v>44874</v>
      </c>
      <c r="C580" s="1" t="str">
        <f t="shared" si="16"/>
        <v>Wednesday</v>
      </c>
      <c r="D580" s="1" t="str">
        <f t="shared" si="17"/>
        <v>Nov</v>
      </c>
      <c r="E580">
        <v>12.9</v>
      </c>
      <c r="F580">
        <v>6.7</v>
      </c>
      <c r="G580" s="19">
        <v>10.333333333333334</v>
      </c>
      <c r="H580">
        <v>4</v>
      </c>
      <c r="I580">
        <v>2</v>
      </c>
      <c r="J580">
        <v>986.3</v>
      </c>
      <c r="K580">
        <v>8.8000000000000007</v>
      </c>
      <c r="L580">
        <v>14</v>
      </c>
      <c r="M580">
        <v>190</v>
      </c>
      <c r="N580">
        <v>23</v>
      </c>
      <c r="O580">
        <v>9.4450000000000003</v>
      </c>
      <c r="P580">
        <v>0.4</v>
      </c>
      <c r="Q580">
        <v>0.6</v>
      </c>
      <c r="R580">
        <v>0</v>
      </c>
      <c r="S580">
        <v>-1.6</v>
      </c>
      <c r="T580">
        <v>-10</v>
      </c>
      <c r="U580">
        <v>3.5</v>
      </c>
      <c r="V580">
        <v>405</v>
      </c>
      <c r="W580" s="4">
        <v>7.2777777777777777</v>
      </c>
      <c r="X580" s="4">
        <v>12.544592653717066</v>
      </c>
      <c r="Y580" s="4">
        <v>10.204879612354032</v>
      </c>
      <c r="Z580" s="4">
        <v>23.852793935488176</v>
      </c>
      <c r="AA580" s="4">
        <v>81.348832074911911</v>
      </c>
      <c r="AB580" s="4">
        <v>10.453292035204582</v>
      </c>
      <c r="AC580" s="3">
        <v>4477.07</v>
      </c>
      <c r="AD580" t="str">
        <f>IF(I580="","",IF(I580&lt;=0,"No rainfall",IF(I580&lt;=0.49,"Trace (Intermittent) rainfall",IF(I580&lt;=0.99,"Light rainfall",IF(I580&lt;=3,"Moderate rainfall",IF(I580&lt;=6,"Heavy rainfall",IF(I580&lt;=12,"Intense rainfall",IF(I580&lt;=20,"Torrential rainfall",IF(I580&lt;=32,"Deluge rainfall","Extreme rainfall")))))))))</f>
        <v>Moderate rainfall</v>
      </c>
      <c r="AE580" t="str">
        <f>IF(AND(I580&gt;=0,I580&lt;=0.99),"Non-Rainy",IF(AND(I580&gt;=1,I580&lt;=32),"Rainy",IF(I580 &gt;32, "Storm", " ")))</f>
        <v>Rainy</v>
      </c>
      <c r="AF580" t="str">
        <f>IF(AB580 &lt; 29, "No discomfort",
    IF(AND(AB580 &gt;= 30, AB580 &lt;= 39), "Some discomfort",
        IF(AND(AB580 &gt;= 40, AB580 &lt;= 45), "Great discomfort",
            IF(AB580 &gt; 45, "Dangerous",
                IF(AB580 &gt; 54, "Heat Stroke Imminent", "")
            ))))</f>
        <v>No discomfort</v>
      </c>
    </row>
    <row r="581" spans="1:32" x14ac:dyDescent="0.3">
      <c r="A581">
        <v>1</v>
      </c>
      <c r="B581" s="1">
        <v>44875</v>
      </c>
      <c r="C581" s="1" t="str">
        <f t="shared" si="16"/>
        <v>Thursday</v>
      </c>
      <c r="D581" s="1" t="str">
        <f t="shared" si="17"/>
        <v>Nov</v>
      </c>
      <c r="E581">
        <v>15.7</v>
      </c>
      <c r="F581">
        <v>12.3</v>
      </c>
      <c r="G581" s="19">
        <v>14.5</v>
      </c>
      <c r="H581">
        <v>6.3</v>
      </c>
      <c r="I581">
        <v>1.5</v>
      </c>
      <c r="J581">
        <v>994.1</v>
      </c>
      <c r="K581">
        <v>13.2</v>
      </c>
      <c r="L581">
        <v>18</v>
      </c>
      <c r="M581">
        <v>190</v>
      </c>
      <c r="N581">
        <v>30</v>
      </c>
      <c r="O581">
        <v>11.574999999999999</v>
      </c>
      <c r="P581">
        <v>1</v>
      </c>
      <c r="Q581">
        <v>1.2</v>
      </c>
      <c r="R581">
        <v>0</v>
      </c>
      <c r="S581">
        <v>-0.5</v>
      </c>
      <c r="T581">
        <v>-10</v>
      </c>
      <c r="U581">
        <v>0.6</v>
      </c>
      <c r="V581">
        <v>312</v>
      </c>
      <c r="W581" s="4">
        <v>11.055555555555555</v>
      </c>
      <c r="X581" s="4">
        <v>16.489365823475705</v>
      </c>
      <c r="Y581" s="4">
        <v>13.162077675427881</v>
      </c>
      <c r="Z581" s="4">
        <v>31.198101837966487</v>
      </c>
      <c r="AA581" s="4">
        <v>79.821612403608597</v>
      </c>
      <c r="AB581" s="4">
        <v>16.281540594524678</v>
      </c>
      <c r="AC581" s="3">
        <v>5639.54</v>
      </c>
      <c r="AD581" t="str">
        <f>IF(I581="","",IF(I581&lt;=0,"No rainfall",IF(I581&lt;=0.49,"Trace (Intermittent) rainfall",IF(I581&lt;=0.99,"Light rainfall",IF(I581&lt;=3,"Moderate rainfall",IF(I581&lt;=6,"Heavy rainfall",IF(I581&lt;=12,"Intense rainfall",IF(I581&lt;=20,"Torrential rainfall",IF(I581&lt;=32,"Deluge rainfall","Extreme rainfall")))))))))</f>
        <v>Moderate rainfall</v>
      </c>
      <c r="AE581" t="str">
        <f>IF(AND(I581&gt;=0,I581&lt;=0.99),"Non-Rainy",IF(AND(I581&gt;=1,I581&lt;=32),"Rainy",IF(I581 &gt;32, "Storm", " ")))</f>
        <v>Rainy</v>
      </c>
      <c r="AF581" t="str">
        <f>IF(AB581 &lt; 29, "No discomfort",
    IF(AND(AB581 &gt;= 30, AB581 &lt;= 39), "Some discomfort",
        IF(AND(AB581 &gt;= 40, AB581 &lt;= 45), "Great discomfort",
            IF(AB581 &gt; 45, "Dangerous",
                IF(AB581 &gt; 54, "Heat Stroke Imminent", "")
            ))))</f>
        <v>No discomfort</v>
      </c>
    </row>
    <row r="582" spans="1:32" x14ac:dyDescent="0.3">
      <c r="A582">
        <v>1</v>
      </c>
      <c r="B582" s="1">
        <v>44876</v>
      </c>
      <c r="C582" s="1" t="str">
        <f t="shared" si="16"/>
        <v>Friday</v>
      </c>
      <c r="D582" s="1" t="str">
        <f t="shared" si="17"/>
        <v>Nov</v>
      </c>
      <c r="E582">
        <v>16.399999999999999</v>
      </c>
      <c r="F582">
        <v>10.8</v>
      </c>
      <c r="G582" s="19">
        <v>15.222222222222221</v>
      </c>
      <c r="H582">
        <v>12.3</v>
      </c>
      <c r="I582">
        <v>3.7</v>
      </c>
      <c r="J582">
        <v>1001.4</v>
      </c>
      <c r="K582">
        <v>11.1</v>
      </c>
      <c r="L582">
        <v>19</v>
      </c>
      <c r="M582">
        <v>170</v>
      </c>
      <c r="N582">
        <v>33</v>
      </c>
      <c r="O582">
        <v>12.583</v>
      </c>
      <c r="P582">
        <v>0.8</v>
      </c>
      <c r="Q582">
        <v>1</v>
      </c>
      <c r="R582">
        <v>0</v>
      </c>
      <c r="S582">
        <v>-2.9</v>
      </c>
      <c r="T582">
        <v>-10</v>
      </c>
      <c r="U582">
        <v>1.1000000000000001</v>
      </c>
      <c r="V582">
        <v>107</v>
      </c>
      <c r="W582" s="4">
        <v>12.444444444444445</v>
      </c>
      <c r="X582" s="4">
        <v>17.273843271057704</v>
      </c>
      <c r="Y582" s="4">
        <v>14.425016372614399</v>
      </c>
      <c r="Z582" s="4">
        <v>32.653343353232039</v>
      </c>
      <c r="AA582" s="4">
        <v>83.507857205023342</v>
      </c>
      <c r="AB582" s="4">
        <v>17.716422041106856</v>
      </c>
      <c r="AC582" s="3">
        <v>7846.16</v>
      </c>
      <c r="AD582" t="str">
        <f>IF(I582="","",IF(I582&lt;=0,"No rainfall",IF(I582&lt;=0.49,"Trace (Intermittent) rainfall",IF(I582&lt;=0.99,"Light rainfall",IF(I582&lt;=3,"Moderate rainfall",IF(I582&lt;=6,"Heavy rainfall",IF(I582&lt;=12,"Intense rainfall",IF(I582&lt;=20,"Torrential rainfall",IF(I582&lt;=32,"Deluge rainfall","Extreme rainfall")))))))))</f>
        <v>Heavy rainfall</v>
      </c>
      <c r="AE582" t="str">
        <f>IF(AND(I582&gt;=0,I582&lt;=0.99),"Non-Rainy",IF(AND(I582&gt;=1,I582&lt;=32),"Rainy",IF(I582 &gt;32, "Storm", " ")))</f>
        <v>Rainy</v>
      </c>
      <c r="AF582" t="str">
        <f>IF(AB582 &lt; 29, "No discomfort",
    IF(AND(AB582 &gt;= 30, AB582 &lt;= 39), "Some discomfort",
        IF(AND(AB582 &gt;= 40, AB582 &lt;= 45), "Great discomfort",
            IF(AB582 &gt; 45, "Dangerous",
                IF(AB582 &gt; 54, "Heat Stroke Imminent", "")
            ))))</f>
        <v>No discomfort</v>
      </c>
    </row>
    <row r="583" spans="1:32" x14ac:dyDescent="0.3">
      <c r="A583">
        <v>1</v>
      </c>
      <c r="B583" s="1">
        <v>44877</v>
      </c>
      <c r="C583" s="1" t="str">
        <f t="shared" si="16"/>
        <v>Saturday</v>
      </c>
      <c r="D583" s="1" t="str">
        <f t="shared" si="17"/>
        <v>Nov</v>
      </c>
      <c r="E583">
        <v>13.9</v>
      </c>
      <c r="F583">
        <v>10.8</v>
      </c>
      <c r="G583" s="19">
        <v>13.444444444444446</v>
      </c>
      <c r="H583">
        <v>10.9</v>
      </c>
      <c r="I583">
        <v>2.2000000000000002</v>
      </c>
      <c r="J583">
        <v>1004.6</v>
      </c>
      <c r="K583">
        <v>8.8000000000000007</v>
      </c>
      <c r="L583">
        <v>14</v>
      </c>
      <c r="M583">
        <v>130</v>
      </c>
      <c r="N583">
        <v>22</v>
      </c>
      <c r="O583">
        <v>12.128</v>
      </c>
      <c r="P583">
        <v>0.4</v>
      </c>
      <c r="Q583">
        <v>0.6</v>
      </c>
      <c r="R583">
        <v>0</v>
      </c>
      <c r="S583">
        <v>-1.8</v>
      </c>
      <c r="T583">
        <v>-10</v>
      </c>
      <c r="U583">
        <v>0.3</v>
      </c>
      <c r="V583">
        <v>150</v>
      </c>
      <c r="W583" s="4">
        <v>11.277777777777777</v>
      </c>
      <c r="X583" s="4">
        <v>15.399050289888974</v>
      </c>
      <c r="Y583" s="4">
        <v>13.357370769295235</v>
      </c>
      <c r="Z583" s="4">
        <v>29.172643096135527</v>
      </c>
      <c r="AA583" s="4">
        <v>86.741523131888812</v>
      </c>
      <c r="AB583" s="4">
        <v>15.336070908565635</v>
      </c>
      <c r="AC583" s="3">
        <v>8735.6299999999992</v>
      </c>
      <c r="AD583" t="str">
        <f>IF(I583="","",IF(I583&lt;=0,"No rainfall",IF(I583&lt;=0.49,"Trace (Intermittent) rainfall",IF(I583&lt;=0.99,"Light rainfall",IF(I583&lt;=3,"Moderate rainfall",IF(I583&lt;=6,"Heavy rainfall",IF(I583&lt;=12,"Intense rainfall",IF(I583&lt;=20,"Torrential rainfall",IF(I583&lt;=32,"Deluge rainfall","Extreme rainfall")))))))))</f>
        <v>Moderate rainfall</v>
      </c>
      <c r="AE583" t="str">
        <f>IF(AND(I583&gt;=0,I583&lt;=0.99),"Non-Rainy",IF(AND(I583&gt;=1,I583&lt;=32),"Rainy",IF(I583 &gt;32, "Storm", " ")))</f>
        <v>Rainy</v>
      </c>
      <c r="AF583" t="str">
        <f>IF(AB583 &lt; 29, "No discomfort",
    IF(AND(AB583 &gt;= 30, AB583 &lt;= 39), "Some discomfort",
        IF(AND(AB583 &gt;= 40, AB583 &lt;= 45), "Great discomfort",
            IF(AB583 &gt; 45, "Dangerous",
                IF(AB583 &gt; 54, "Heat Stroke Imminent", "")
            ))))</f>
        <v>No discomfort</v>
      </c>
    </row>
    <row r="584" spans="1:32" x14ac:dyDescent="0.3">
      <c r="A584">
        <v>1</v>
      </c>
      <c r="B584" s="1">
        <v>44878</v>
      </c>
      <c r="C584" s="1" t="str">
        <f t="shared" si="16"/>
        <v>Sunday</v>
      </c>
      <c r="D584" s="1" t="str">
        <f t="shared" si="17"/>
        <v>Nov</v>
      </c>
      <c r="E584">
        <v>15.9</v>
      </c>
      <c r="F584">
        <v>10.3</v>
      </c>
      <c r="G584" s="19">
        <v>13.888888888888889</v>
      </c>
      <c r="H584">
        <v>9.6999999999999993</v>
      </c>
      <c r="I584">
        <v>11.8</v>
      </c>
      <c r="J584">
        <v>998.1</v>
      </c>
      <c r="K584">
        <v>9.1</v>
      </c>
      <c r="L584">
        <v>15</v>
      </c>
      <c r="M584">
        <v>130</v>
      </c>
      <c r="N584">
        <v>27</v>
      </c>
      <c r="O584">
        <v>11.95</v>
      </c>
      <c r="P584">
        <v>0.6</v>
      </c>
      <c r="Q584">
        <v>0.7</v>
      </c>
      <c r="R584">
        <v>0</v>
      </c>
      <c r="S584">
        <v>-10</v>
      </c>
      <c r="T584">
        <v>-10</v>
      </c>
      <c r="U584">
        <v>6.1</v>
      </c>
      <c r="V584">
        <v>368</v>
      </c>
      <c r="W584" s="4">
        <v>11.833333333333332</v>
      </c>
      <c r="X584" s="4">
        <v>15.850165572095888</v>
      </c>
      <c r="Y584" s="4">
        <v>13.85678461604282</v>
      </c>
      <c r="Z584" s="4">
        <v>30.011086315201013</v>
      </c>
      <c r="AA584" s="4">
        <v>87.423595375165036</v>
      </c>
      <c r="AB584" s="4">
        <v>16.062225821011651</v>
      </c>
      <c r="AC584" s="3">
        <v>7181.85</v>
      </c>
      <c r="AD584" t="str">
        <f>IF(I584="","",IF(I584&lt;=0,"No rainfall",IF(I584&lt;=0.49,"Trace (Intermittent) rainfall",IF(I584&lt;=0.99,"Light rainfall",IF(I584&lt;=3,"Moderate rainfall",IF(I584&lt;=6,"Heavy rainfall",IF(I584&lt;=12,"Intense rainfall",IF(I584&lt;=20,"Torrential rainfall",IF(I584&lt;=32,"Deluge rainfall","Extreme rainfall")))))))))</f>
        <v>Intense rainfall</v>
      </c>
      <c r="AE584" t="str">
        <f>IF(AND(I584&gt;=0,I584&lt;=0.99),"Non-Rainy",IF(AND(I584&gt;=1,I584&lt;=32),"Rainy",IF(I584 &gt;32, "Storm", " ")))</f>
        <v>Rainy</v>
      </c>
      <c r="AF584" t="str">
        <f>IF(AB584 &lt; 29, "No discomfort",
    IF(AND(AB584 &gt;= 30, AB584 &lt;= 39), "Some discomfort",
        IF(AND(AB584 &gt;= 40, AB584 &lt;= 45), "Great discomfort",
            IF(AB584 &gt; 45, "Dangerous",
                IF(AB584 &gt; 54, "Heat Stroke Imminent", "")
            ))))</f>
        <v>No discomfort</v>
      </c>
    </row>
    <row r="585" spans="1:32" x14ac:dyDescent="0.3">
      <c r="A585">
        <v>1</v>
      </c>
      <c r="B585" s="1">
        <v>44879</v>
      </c>
      <c r="C585" s="1" t="str">
        <f t="shared" si="16"/>
        <v>Monday</v>
      </c>
      <c r="D585" s="1" t="str">
        <f t="shared" si="17"/>
        <v>Nov</v>
      </c>
      <c r="E585">
        <v>11.6</v>
      </c>
      <c r="F585">
        <v>8.3000000000000007</v>
      </c>
      <c r="G585" s="19">
        <v>10.777777777777779</v>
      </c>
      <c r="H585">
        <v>6.4</v>
      </c>
      <c r="I585">
        <v>2.1</v>
      </c>
      <c r="J585">
        <v>985.5</v>
      </c>
      <c r="K585">
        <v>8</v>
      </c>
      <c r="L585">
        <v>20</v>
      </c>
      <c r="M585">
        <v>130</v>
      </c>
      <c r="N585">
        <v>35</v>
      </c>
      <c r="O585">
        <v>11.032999999999999</v>
      </c>
      <c r="P585">
        <v>0.4</v>
      </c>
      <c r="Q585">
        <v>0.5</v>
      </c>
      <c r="R585">
        <v>0</v>
      </c>
      <c r="S585">
        <v>-1.7</v>
      </c>
      <c r="T585">
        <v>-10</v>
      </c>
      <c r="U585">
        <v>4.5</v>
      </c>
      <c r="V585">
        <v>470</v>
      </c>
      <c r="W585" s="4">
        <v>8.1111111111111107</v>
      </c>
      <c r="X585" s="4">
        <v>12.921492966700491</v>
      </c>
      <c r="Y585" s="4">
        <v>10.801362929456264</v>
      </c>
      <c r="Z585" s="4">
        <v>24.55674246827466</v>
      </c>
      <c r="AA585" s="4">
        <v>83.592220785106363</v>
      </c>
      <c r="AB585" s="4">
        <v>11.232053861628406</v>
      </c>
      <c r="AC585" s="3">
        <v>3051.25</v>
      </c>
      <c r="AD585" t="str">
        <f>IF(I585="","",IF(I585&lt;=0,"No rainfall",IF(I585&lt;=0.49,"Trace (Intermittent) rainfall",IF(I585&lt;=0.99,"Light rainfall",IF(I585&lt;=3,"Moderate rainfall",IF(I585&lt;=6,"Heavy rainfall",IF(I585&lt;=12,"Intense rainfall",IF(I585&lt;=20,"Torrential rainfall",IF(I585&lt;=32,"Deluge rainfall","Extreme rainfall")))))))))</f>
        <v>Moderate rainfall</v>
      </c>
      <c r="AE585" t="str">
        <f>IF(AND(I585&gt;=0,I585&lt;=0.99),"Non-Rainy",IF(AND(I585&gt;=1,I585&lt;=32),"Rainy",IF(I585 &gt;32, "Storm", " ")))</f>
        <v>Rainy</v>
      </c>
      <c r="AF585" t="str">
        <f>IF(AB585 &lt; 29, "No discomfort",
    IF(AND(AB585 &gt;= 30, AB585 &lt;= 39), "Some discomfort",
        IF(AND(AB585 &gt;= 40, AB585 &lt;= 45), "Great discomfort",
            IF(AB585 &gt; 45, "Dangerous",
                IF(AB585 &gt; 54, "Heat Stroke Imminent", "")
            ))))</f>
        <v>No discomfort</v>
      </c>
    </row>
    <row r="586" spans="1:32" x14ac:dyDescent="0.3">
      <c r="A586">
        <v>1</v>
      </c>
      <c r="B586" s="1">
        <v>44880</v>
      </c>
      <c r="C586" s="1" t="str">
        <f t="shared" si="16"/>
        <v>Tuesday</v>
      </c>
      <c r="D586" s="1" t="str">
        <f t="shared" si="17"/>
        <v>Nov</v>
      </c>
      <c r="E586">
        <v>11.6</v>
      </c>
      <c r="F586">
        <v>3.8</v>
      </c>
      <c r="G586" s="19">
        <v>8.2777777777777786</v>
      </c>
      <c r="H586">
        <v>0.7</v>
      </c>
      <c r="I586">
        <v>0.9</v>
      </c>
      <c r="J586">
        <v>975.9</v>
      </c>
      <c r="K586">
        <v>4.8</v>
      </c>
      <c r="L586">
        <v>15</v>
      </c>
      <c r="M586">
        <v>140</v>
      </c>
      <c r="N586">
        <v>25</v>
      </c>
      <c r="O586">
        <v>9.4670000000000005</v>
      </c>
      <c r="P586">
        <v>0</v>
      </c>
      <c r="Q586">
        <v>0.1</v>
      </c>
      <c r="R586">
        <v>0</v>
      </c>
      <c r="S586">
        <v>-0.9</v>
      </c>
      <c r="T586">
        <v>-10</v>
      </c>
      <c r="U586">
        <v>5.0999999999999996</v>
      </c>
      <c r="V586">
        <v>500</v>
      </c>
      <c r="W586" s="4">
        <v>4.9444444444444438</v>
      </c>
      <c r="X586" s="4">
        <v>10.924275248588971</v>
      </c>
      <c r="Y586" s="4">
        <v>8.6861733044703175</v>
      </c>
      <c r="Z586" s="4">
        <v>20.820715423489876</v>
      </c>
      <c r="AA586" s="4">
        <v>79.512581904161223</v>
      </c>
      <c r="AB586" s="4">
        <v>7.548514563654245</v>
      </c>
      <c r="AC586" s="3">
        <v>4418.8599999999997</v>
      </c>
      <c r="AD586" t="str">
        <f>IF(I586="","",IF(I586&lt;=0,"No rainfall",IF(I586&lt;=0.49,"Trace (Intermittent) rainfall",IF(I586&lt;=0.99,"Light rainfall",IF(I586&lt;=3,"Moderate rainfall",IF(I586&lt;=6,"Heavy rainfall",IF(I586&lt;=12,"Intense rainfall",IF(I586&lt;=20,"Torrential rainfall",IF(I586&lt;=32,"Deluge rainfall","Extreme rainfall")))))))))</f>
        <v>Light rainfall</v>
      </c>
      <c r="AE586" t="str">
        <f>IF(AND(I586&gt;=0,I586&lt;=0.99),"Non-Rainy",IF(AND(I586&gt;=1,I586&lt;=32),"Rainy",IF(I586 &gt;32, "Storm", " ")))</f>
        <v>Non-Rainy</v>
      </c>
      <c r="AF586" t="str">
        <f>IF(AB586 &lt; 29, "No discomfort",
    IF(AND(AB586 &gt;= 30, AB586 &lt;= 39), "Some discomfort",
        IF(AND(AB586 &gt;= 40, AB586 &lt;= 45), "Great discomfort",
            IF(AB586 &gt; 45, "Dangerous",
                IF(AB586 &gt; 54, "Heat Stroke Imminent", "")
            ))))</f>
        <v>No discomfort</v>
      </c>
    </row>
    <row r="587" spans="1:32" x14ac:dyDescent="0.3">
      <c r="A587">
        <v>1</v>
      </c>
      <c r="B587" s="1">
        <v>44881</v>
      </c>
      <c r="C587" s="1" t="str">
        <f t="shared" si="16"/>
        <v>Wednesday</v>
      </c>
      <c r="D587" s="1" t="str">
        <f t="shared" si="17"/>
        <v>Nov</v>
      </c>
      <c r="E587">
        <v>9.3000000000000007</v>
      </c>
      <c r="F587">
        <v>0.2</v>
      </c>
      <c r="G587" s="19">
        <v>6.3888888888888893</v>
      </c>
      <c r="H587">
        <v>-2.7</v>
      </c>
      <c r="I587">
        <v>0.1</v>
      </c>
      <c r="J587">
        <v>973.4</v>
      </c>
      <c r="K587">
        <v>2.2999999999999998</v>
      </c>
      <c r="L587">
        <v>5</v>
      </c>
      <c r="M587">
        <v>120</v>
      </c>
      <c r="N587">
        <v>8</v>
      </c>
      <c r="O587">
        <v>7.5659999999999998</v>
      </c>
      <c r="P587">
        <v>0</v>
      </c>
      <c r="Q587">
        <v>0.2</v>
      </c>
      <c r="R587">
        <v>0</v>
      </c>
      <c r="S587">
        <v>-0.1</v>
      </c>
      <c r="T587">
        <v>-9.6</v>
      </c>
      <c r="U587">
        <v>5.9</v>
      </c>
      <c r="V587">
        <v>496</v>
      </c>
      <c r="W587" s="4">
        <v>4.3888888888888884</v>
      </c>
      <c r="X587" s="4">
        <v>9.6007868333605249</v>
      </c>
      <c r="Y587" s="4">
        <v>8.3554126147773218</v>
      </c>
      <c r="Z587" s="4">
        <v>18.336615198941384</v>
      </c>
      <c r="AA587" s="4">
        <v>87.028415064317286</v>
      </c>
      <c r="AB587" s="4">
        <v>5.4750588636189725</v>
      </c>
      <c r="AC587" s="3">
        <v>5823.08</v>
      </c>
      <c r="AD587" t="str">
        <f>IF(I587="","",IF(I587&lt;=0,"No rainfall",IF(I587&lt;=0.49,"Trace (Intermittent) rainfall",IF(I587&lt;=0.99,"Light rainfall",IF(I587&lt;=3,"Moderate rainfall",IF(I587&lt;=6,"Heavy rainfall",IF(I587&lt;=12,"Intense rainfall",IF(I587&lt;=20,"Torrential rainfall",IF(I587&lt;=32,"Deluge rainfall","Extreme rainfall")))))))))</f>
        <v>Trace (Intermittent) rainfall</v>
      </c>
      <c r="AE587" t="str">
        <f>IF(AND(I587&gt;=0,I587&lt;=0.99),"Non-Rainy",IF(AND(I587&gt;=1,I587&lt;=32),"Rainy",IF(I587 &gt;32, "Storm", " ")))</f>
        <v>Non-Rainy</v>
      </c>
      <c r="AF587" t="str">
        <f>IF(AB587 &lt; 29, "No discomfort",
    IF(AND(AB587 &gt;= 30, AB587 &lt;= 39), "Some discomfort",
        IF(AND(AB587 &gt;= 40, AB587 &lt;= 45), "Great discomfort",
            IF(AB587 &gt; 45, "Dangerous",
                IF(AB587 &gt; 54, "Heat Stroke Imminent", "")
            ))))</f>
        <v>No discomfort</v>
      </c>
    </row>
    <row r="588" spans="1:32" x14ac:dyDescent="0.3">
      <c r="A588">
        <v>1</v>
      </c>
      <c r="B588" s="1">
        <v>44882</v>
      </c>
      <c r="C588" s="1" t="str">
        <f t="shared" si="16"/>
        <v>Thursday</v>
      </c>
      <c r="D588" s="1" t="str">
        <f t="shared" si="17"/>
        <v>Nov</v>
      </c>
      <c r="E588">
        <v>6.1</v>
      </c>
      <c r="F588">
        <v>-0.3</v>
      </c>
      <c r="G588" s="19">
        <v>4.6666666666666661</v>
      </c>
      <c r="H588">
        <v>-2.6</v>
      </c>
      <c r="I588">
        <v>0</v>
      </c>
      <c r="J588">
        <v>979.4</v>
      </c>
      <c r="K588">
        <v>3.2</v>
      </c>
      <c r="L588">
        <v>7</v>
      </c>
      <c r="M588">
        <v>270</v>
      </c>
      <c r="N588">
        <v>14</v>
      </c>
      <c r="O588">
        <v>7.03</v>
      </c>
      <c r="P588">
        <v>0.1</v>
      </c>
      <c r="Q588">
        <v>0.1</v>
      </c>
      <c r="R588">
        <v>0.1</v>
      </c>
      <c r="S588">
        <v>0.1</v>
      </c>
      <c r="T588">
        <v>-9.1</v>
      </c>
      <c r="U588">
        <v>1.9</v>
      </c>
      <c r="V588">
        <v>356</v>
      </c>
      <c r="W588" s="4">
        <v>4.0000000000000018</v>
      </c>
      <c r="X588" s="4">
        <v>8.5193774057615119</v>
      </c>
      <c r="Y588" s="4">
        <v>8.13053963926051</v>
      </c>
      <c r="Z588" s="4">
        <v>16.301375749831177</v>
      </c>
      <c r="AA588" s="4">
        <v>95.435842926291343</v>
      </c>
      <c r="AB588" s="4">
        <v>3.6274361599207747</v>
      </c>
      <c r="AC588" s="3">
        <v>5247.04</v>
      </c>
      <c r="AD588" t="str">
        <f>IF(I588="","",IF(I588&lt;=0,"No rainfall",IF(I588&lt;=0.49,"Trace (Intermittent) rainfall",IF(I588&lt;=0.99,"Light rainfall",IF(I588&lt;=3,"Moderate rainfall",IF(I588&lt;=6,"Heavy rainfall",IF(I588&lt;=12,"Intense rainfall",IF(I588&lt;=20,"Torrential rainfall",IF(I588&lt;=32,"Deluge rainfall","Extreme rainfall")))))))))</f>
        <v>No rainfall</v>
      </c>
      <c r="AE588" t="str">
        <f>IF(AND(I588&gt;=0,I588&lt;=0.99),"Non-Rainy",IF(AND(I588&gt;=1,I588&lt;=32),"Rainy",IF(I588 &gt;32, "Storm", " ")))</f>
        <v>Non-Rainy</v>
      </c>
      <c r="AF588" t="str">
        <f>IF(AB588 &lt; 29, "No discomfort",
    IF(AND(AB588 &gt;= 30, AB588 &lt;= 39), "Some discomfort",
        IF(AND(AB588 &gt;= 40, AB588 &lt;= 45), "Great discomfort",
            IF(AB588 &gt; 45, "Dangerous",
                IF(AB588 &gt; 54, "Heat Stroke Imminent", "")
            ))))</f>
        <v>No discomfort</v>
      </c>
    </row>
    <row r="589" spans="1:32" x14ac:dyDescent="0.3">
      <c r="A589">
        <v>1</v>
      </c>
      <c r="B589" s="1">
        <v>44883</v>
      </c>
      <c r="C589" s="1" t="str">
        <f t="shared" ref="C589:C652" si="18">TEXT(B589, "dddd")</f>
        <v>Friday</v>
      </c>
      <c r="D589" s="1" t="str">
        <f t="shared" ref="D589:D652" si="19">TEXT(B589, "mmm")</f>
        <v>Nov</v>
      </c>
      <c r="E589">
        <v>9.3000000000000007</v>
      </c>
      <c r="F589">
        <v>0.3</v>
      </c>
      <c r="G589" s="19">
        <v>6.2222222222222241</v>
      </c>
      <c r="H589">
        <v>0.7</v>
      </c>
      <c r="I589">
        <v>0.1</v>
      </c>
      <c r="J589">
        <v>992.5</v>
      </c>
      <c r="K589">
        <v>5.5</v>
      </c>
      <c r="L589">
        <v>9</v>
      </c>
      <c r="M589">
        <v>280</v>
      </c>
      <c r="N589">
        <v>17</v>
      </c>
      <c r="O589">
        <v>7.2480000000000002</v>
      </c>
      <c r="P589">
        <v>0.1</v>
      </c>
      <c r="Q589">
        <v>0.2</v>
      </c>
      <c r="R589">
        <v>0.1</v>
      </c>
      <c r="S589">
        <v>0.1</v>
      </c>
      <c r="T589">
        <v>-8.6</v>
      </c>
      <c r="U589">
        <v>6.4</v>
      </c>
      <c r="V589">
        <v>467</v>
      </c>
      <c r="W589" s="4">
        <v>3.8333333333333326</v>
      </c>
      <c r="X589" s="4">
        <v>9.4910962121780251</v>
      </c>
      <c r="Y589" s="4">
        <v>8.0358116750180422</v>
      </c>
      <c r="Z589" s="4">
        <v>18.130408867589477</v>
      </c>
      <c r="AA589" s="4">
        <v>84.666844539066972</v>
      </c>
      <c r="AB589" s="4">
        <v>5.1301861732725733</v>
      </c>
      <c r="AC589" s="3">
        <v>7850.48</v>
      </c>
      <c r="AD589" t="str">
        <f>IF(I589="","",IF(I589&lt;=0,"No rainfall",IF(I589&lt;=0.49,"Trace (Intermittent) rainfall",IF(I589&lt;=0.99,"Light rainfall",IF(I589&lt;=3,"Moderate rainfall",IF(I589&lt;=6,"Heavy rainfall",IF(I589&lt;=12,"Intense rainfall",IF(I589&lt;=20,"Torrential rainfall",IF(I589&lt;=32,"Deluge rainfall","Extreme rainfall")))))))))</f>
        <v>Trace (Intermittent) rainfall</v>
      </c>
      <c r="AE589" t="str">
        <f>IF(AND(I589&gt;=0,I589&lt;=0.99),"Non-Rainy",IF(AND(I589&gt;=1,I589&lt;=32),"Rainy",IF(I589 &gt;32, "Storm", " ")))</f>
        <v>Non-Rainy</v>
      </c>
      <c r="AF589" t="str">
        <f>IF(AB589 &lt; 29, "No discomfort",
    IF(AND(AB589 &gt;= 30, AB589 &lt;= 39), "Some discomfort",
        IF(AND(AB589 &gt;= 40, AB589 &lt;= 45), "Great discomfort",
            IF(AB589 &gt; 45, "Dangerous",
                IF(AB589 &gt; 54, "Heat Stroke Imminent", "")
            ))))</f>
        <v>No discomfort</v>
      </c>
    </row>
    <row r="590" spans="1:32" x14ac:dyDescent="0.3">
      <c r="A590">
        <v>1</v>
      </c>
      <c r="B590" s="1">
        <v>44884</v>
      </c>
      <c r="C590" s="1" t="str">
        <f t="shared" si="18"/>
        <v>Saturday</v>
      </c>
      <c r="D590" s="1" t="str">
        <f t="shared" si="19"/>
        <v>Nov</v>
      </c>
      <c r="E590">
        <v>7.5</v>
      </c>
      <c r="F590">
        <v>-1.1000000000000001</v>
      </c>
      <c r="G590" s="19">
        <v>5.5555555555555554</v>
      </c>
      <c r="H590">
        <v>-5.6</v>
      </c>
      <c r="I590">
        <v>4.0999999999999996</v>
      </c>
      <c r="J590">
        <v>996.9</v>
      </c>
      <c r="K590">
        <v>6</v>
      </c>
      <c r="L590">
        <v>14</v>
      </c>
      <c r="M590">
        <v>150</v>
      </c>
      <c r="N590">
        <v>22</v>
      </c>
      <c r="O590">
        <v>5.7530000000000001</v>
      </c>
      <c r="P590">
        <v>0.3</v>
      </c>
      <c r="Q590">
        <v>0.4</v>
      </c>
      <c r="R590">
        <v>0</v>
      </c>
      <c r="S590">
        <v>-3.8</v>
      </c>
      <c r="T590">
        <v>-10</v>
      </c>
      <c r="U590">
        <v>0.8</v>
      </c>
      <c r="V590">
        <v>146</v>
      </c>
      <c r="W590" s="4">
        <v>2.9999999999999991</v>
      </c>
      <c r="X590" s="4">
        <v>9.0632964762159229</v>
      </c>
      <c r="Y590" s="4">
        <v>7.5766271914306378</v>
      </c>
      <c r="Z590" s="4">
        <v>17.325694730573087</v>
      </c>
      <c r="AA590" s="4">
        <v>83.59681503648666</v>
      </c>
      <c r="AB590" s="4">
        <v>4.2077148300257488</v>
      </c>
      <c r="AC590" s="3">
        <v>9347.52</v>
      </c>
      <c r="AD590" t="str">
        <f>IF(I590="","",IF(I590&lt;=0,"No rainfall",IF(I590&lt;=0.49,"Trace (Intermittent) rainfall",IF(I590&lt;=0.99,"Light rainfall",IF(I590&lt;=3,"Moderate rainfall",IF(I590&lt;=6,"Heavy rainfall",IF(I590&lt;=12,"Intense rainfall",IF(I590&lt;=20,"Torrential rainfall",IF(I590&lt;=32,"Deluge rainfall","Extreme rainfall")))))))))</f>
        <v>Heavy rainfall</v>
      </c>
      <c r="AE590" t="str">
        <f>IF(AND(I590&gt;=0,I590&lt;=0.99),"Non-Rainy",IF(AND(I590&gt;=1,I590&lt;=32),"Rainy",IF(I590 &gt;32, "Storm", " ")))</f>
        <v>Rainy</v>
      </c>
      <c r="AF590" t="str">
        <f>IF(AB590 &lt; 29, "No discomfort",
    IF(AND(AB590 &gt;= 30, AB590 &lt;= 39), "Some discomfort",
        IF(AND(AB590 &gt;= 40, AB590 &lt;= 45), "Great discomfort",
            IF(AB590 &gt; 45, "Dangerous",
                IF(AB590 &gt; 54, "Heat Stroke Imminent", "")
            ))))</f>
        <v>No discomfort</v>
      </c>
    </row>
    <row r="591" spans="1:32" x14ac:dyDescent="0.3">
      <c r="A591">
        <v>1</v>
      </c>
      <c r="B591" s="1">
        <v>44885</v>
      </c>
      <c r="C591" s="1" t="str">
        <f t="shared" si="18"/>
        <v>Sunday</v>
      </c>
      <c r="D591" s="1" t="str">
        <f t="shared" si="19"/>
        <v>Nov</v>
      </c>
      <c r="E591">
        <v>8.9</v>
      </c>
      <c r="F591">
        <v>2.7</v>
      </c>
      <c r="G591" s="19">
        <v>6.666666666666667</v>
      </c>
      <c r="H591">
        <v>-0.2</v>
      </c>
      <c r="I591">
        <v>1.1000000000000001</v>
      </c>
      <c r="J591">
        <v>990.9</v>
      </c>
      <c r="K591">
        <v>6</v>
      </c>
      <c r="L591">
        <v>13</v>
      </c>
      <c r="M591">
        <v>220</v>
      </c>
      <c r="N591">
        <v>23</v>
      </c>
      <c r="O591">
        <v>6.2869999999999999</v>
      </c>
      <c r="P591">
        <v>0.3</v>
      </c>
      <c r="Q591">
        <v>0.4</v>
      </c>
      <c r="R591">
        <v>0</v>
      </c>
      <c r="S591">
        <v>-0.8</v>
      </c>
      <c r="T591">
        <v>-10</v>
      </c>
      <c r="U591">
        <v>4.3</v>
      </c>
      <c r="V591">
        <v>362</v>
      </c>
      <c r="W591" s="4">
        <v>3.3888888888888897</v>
      </c>
      <c r="X591" s="4">
        <v>9.7860880384105435</v>
      </c>
      <c r="Y591" s="4">
        <v>7.787947651681133</v>
      </c>
      <c r="Z591" s="4">
        <v>18.684845094579597</v>
      </c>
      <c r="AA591" s="4">
        <v>79.581826988612008</v>
      </c>
      <c r="AB591" s="4">
        <v>5.4365152958797651</v>
      </c>
      <c r="AC591" s="3">
        <v>6667.07</v>
      </c>
      <c r="AD591" t="str">
        <f>IF(I591="","",IF(I591&lt;=0,"No rainfall",IF(I591&lt;=0.49,"Trace (Intermittent) rainfall",IF(I591&lt;=0.99,"Light rainfall",IF(I591&lt;=3,"Moderate rainfall",IF(I591&lt;=6,"Heavy rainfall",IF(I591&lt;=12,"Intense rainfall",IF(I591&lt;=20,"Torrential rainfall",IF(I591&lt;=32,"Deluge rainfall","Extreme rainfall")))))))))</f>
        <v>Moderate rainfall</v>
      </c>
      <c r="AE591" t="str">
        <f>IF(AND(I591&gt;=0,I591&lt;=0.99),"Non-Rainy",IF(AND(I591&gt;=1,I591&lt;=32),"Rainy",IF(I591 &gt;32, "Storm", " ")))</f>
        <v>Rainy</v>
      </c>
      <c r="AF591" t="str">
        <f>IF(AB591 &lt; 29, "No discomfort",
    IF(AND(AB591 &gt;= 30, AB591 &lt;= 39), "Some discomfort",
        IF(AND(AB591 &gt;= 40, AB591 &lt;= 45), "Great discomfort",
            IF(AB591 &gt; 45, "Dangerous",
                IF(AB591 &gt; 54, "Heat Stroke Imminent", "")
            ))))</f>
        <v>No discomfort</v>
      </c>
    </row>
    <row r="592" spans="1:32" x14ac:dyDescent="0.3">
      <c r="A592">
        <v>1</v>
      </c>
      <c r="B592" s="1">
        <v>44886</v>
      </c>
      <c r="C592" s="1" t="str">
        <f t="shared" si="18"/>
        <v>Monday</v>
      </c>
      <c r="D592" s="1" t="str">
        <f t="shared" si="19"/>
        <v>Nov</v>
      </c>
      <c r="E592">
        <v>8.9</v>
      </c>
      <c r="F592">
        <v>2.5</v>
      </c>
      <c r="G592" s="19">
        <v>7.2222222222222223</v>
      </c>
      <c r="H592">
        <v>-1.3</v>
      </c>
      <c r="I592">
        <v>18.399999999999999</v>
      </c>
      <c r="J592">
        <v>980.2</v>
      </c>
      <c r="K592">
        <v>6.3</v>
      </c>
      <c r="L592">
        <v>16</v>
      </c>
      <c r="M592">
        <v>120</v>
      </c>
      <c r="N592">
        <v>25</v>
      </c>
      <c r="O592">
        <v>7.0960000000000001</v>
      </c>
      <c r="P592">
        <v>0.2</v>
      </c>
      <c r="Q592">
        <v>0.3</v>
      </c>
      <c r="R592">
        <v>0</v>
      </c>
      <c r="S592">
        <v>-10</v>
      </c>
      <c r="T592">
        <v>-10</v>
      </c>
      <c r="U592">
        <v>2</v>
      </c>
      <c r="V592">
        <v>318</v>
      </c>
      <c r="W592" s="4">
        <v>4.8888888888888875</v>
      </c>
      <c r="X592" s="4">
        <v>10.16616619108197</v>
      </c>
      <c r="Y592" s="4">
        <v>8.6525856373006889</v>
      </c>
      <c r="Z592" s="4">
        <v>19.398664026281114</v>
      </c>
      <c r="AA592" s="4">
        <v>85.111589508451729</v>
      </c>
      <c r="AB592" s="4">
        <v>6.4742104678995416</v>
      </c>
      <c r="AC592" s="3">
        <v>3732.39</v>
      </c>
      <c r="AD592" t="str">
        <f>IF(I592="","",IF(I592&lt;=0,"No rainfall",IF(I592&lt;=0.49,"Trace (Intermittent) rainfall",IF(I592&lt;=0.99,"Light rainfall",IF(I592&lt;=3,"Moderate rainfall",IF(I592&lt;=6,"Heavy rainfall",IF(I592&lt;=12,"Intense rainfall",IF(I592&lt;=20,"Torrential rainfall",IF(I592&lt;=32,"Deluge rainfall","Extreme rainfall")))))))))</f>
        <v>Torrential rainfall</v>
      </c>
      <c r="AE592" t="str">
        <f>IF(AND(I592&gt;=0,I592&lt;=0.99),"Non-Rainy",IF(AND(I592&gt;=1,I592&lt;=32),"Rainy",IF(I592 &gt;32, "Storm", " ")))</f>
        <v>Rainy</v>
      </c>
      <c r="AF592" t="str">
        <f>IF(AB592 &lt; 29, "No discomfort",
    IF(AND(AB592 &gt;= 30, AB592 &lt;= 39), "Some discomfort",
        IF(AND(AB592 &gt;= 40, AB592 &lt;= 45), "Great discomfort",
            IF(AB592 &gt; 45, "Dangerous",
                IF(AB592 &gt; 54, "Heat Stroke Imminent", "")
            ))))</f>
        <v>No discomfort</v>
      </c>
    </row>
    <row r="593" spans="1:32" x14ac:dyDescent="0.3">
      <c r="A593">
        <v>1</v>
      </c>
      <c r="B593" s="1">
        <v>44887</v>
      </c>
      <c r="C593" s="1" t="str">
        <f t="shared" si="18"/>
        <v>Tuesday</v>
      </c>
      <c r="D593" s="1" t="str">
        <f t="shared" si="19"/>
        <v>Nov</v>
      </c>
      <c r="E593">
        <v>7</v>
      </c>
      <c r="F593">
        <v>2.7</v>
      </c>
      <c r="G593" s="19">
        <v>3.2222222222222205</v>
      </c>
      <c r="H593">
        <v>-1.7</v>
      </c>
      <c r="I593">
        <v>0.3</v>
      </c>
      <c r="J593">
        <v>974.5</v>
      </c>
      <c r="K593">
        <v>3.6</v>
      </c>
      <c r="L593">
        <v>9</v>
      </c>
      <c r="M593">
        <v>130</v>
      </c>
      <c r="N593">
        <v>14</v>
      </c>
      <c r="O593">
        <v>7.0039999999999996</v>
      </c>
      <c r="P593">
        <v>0.3</v>
      </c>
      <c r="Q593">
        <v>0.3</v>
      </c>
      <c r="R593">
        <v>0</v>
      </c>
      <c r="S593">
        <v>0</v>
      </c>
      <c r="T593">
        <v>-9.5</v>
      </c>
      <c r="U593">
        <v>0.2</v>
      </c>
      <c r="V593">
        <v>125</v>
      </c>
      <c r="W593" s="4">
        <v>2.3888888888888875</v>
      </c>
      <c r="X593" s="4">
        <v>7.6967531553094366</v>
      </c>
      <c r="Y593" s="4">
        <v>7.2547708515603579</v>
      </c>
      <c r="Z593" s="4">
        <v>14.749554969622547</v>
      </c>
      <c r="AA593" s="4">
        <v>94.257548672401086</v>
      </c>
      <c r="AB593" s="4">
        <v>1.6952441726887222</v>
      </c>
      <c r="AC593" s="3">
        <v>3983.31</v>
      </c>
      <c r="AD593" t="str">
        <f>IF(I593="","",IF(I593&lt;=0,"No rainfall",IF(I593&lt;=0.49,"Trace (Intermittent) rainfall",IF(I593&lt;=0.99,"Light rainfall",IF(I593&lt;=3,"Moderate rainfall",IF(I593&lt;=6,"Heavy rainfall",IF(I593&lt;=12,"Intense rainfall",IF(I593&lt;=20,"Torrential rainfall",IF(I593&lt;=32,"Deluge rainfall","Extreme rainfall")))))))))</f>
        <v>Trace (Intermittent) rainfall</v>
      </c>
      <c r="AE593" t="str">
        <f>IF(AND(I593&gt;=0,I593&lt;=0.99),"Non-Rainy",IF(AND(I593&gt;=1,I593&lt;=32),"Rainy",IF(I593 &gt;32, "Storm", " ")))</f>
        <v>Non-Rainy</v>
      </c>
      <c r="AF593" t="str">
        <f>IF(AB593 &lt; 29, "No discomfort",
    IF(AND(AB593 &gt;= 30, AB593 &lt;= 39), "Some discomfort",
        IF(AND(AB593 &gt;= 40, AB593 &lt;= 45), "Great discomfort",
            IF(AB593 &gt; 45, "Dangerous",
                IF(AB593 &gt; 54, "Heat Stroke Imminent", "")
            ))))</f>
        <v>No discomfort</v>
      </c>
    </row>
    <row r="594" spans="1:32" x14ac:dyDescent="0.3">
      <c r="A594">
        <v>1</v>
      </c>
      <c r="B594" s="1">
        <v>44888</v>
      </c>
      <c r="C594" s="1" t="str">
        <f t="shared" si="18"/>
        <v>Wednesday</v>
      </c>
      <c r="D594" s="1" t="str">
        <f t="shared" si="19"/>
        <v>Nov</v>
      </c>
      <c r="E594">
        <v>8.9</v>
      </c>
      <c r="F594">
        <v>4.5</v>
      </c>
      <c r="G594" s="19">
        <v>7.6111111111111125</v>
      </c>
      <c r="H594">
        <v>0.4</v>
      </c>
      <c r="I594">
        <v>14.8</v>
      </c>
      <c r="J594">
        <v>970.5</v>
      </c>
      <c r="K594">
        <v>9.3000000000000007</v>
      </c>
      <c r="L594">
        <v>15</v>
      </c>
      <c r="M594">
        <v>200</v>
      </c>
      <c r="N594">
        <v>27</v>
      </c>
      <c r="O594">
        <v>6.9370000000000003</v>
      </c>
      <c r="P594">
        <v>0.3</v>
      </c>
      <c r="Q594">
        <v>0.4</v>
      </c>
      <c r="R594">
        <v>0</v>
      </c>
      <c r="S594">
        <v>-10</v>
      </c>
      <c r="T594">
        <v>-10</v>
      </c>
      <c r="U594">
        <v>5.3</v>
      </c>
      <c r="V594">
        <v>263</v>
      </c>
      <c r="W594" s="4">
        <v>4.2222222222222232</v>
      </c>
      <c r="X594" s="4">
        <v>10.439898316342587</v>
      </c>
      <c r="Y594" s="4">
        <v>8.2583754731005588</v>
      </c>
      <c r="Z594" s="4">
        <v>19.912390611219916</v>
      </c>
      <c r="AA594" s="4">
        <v>79.103983801958307</v>
      </c>
      <c r="AB594" s="4">
        <v>6.6431603036008786</v>
      </c>
      <c r="AC594" s="3">
        <v>4784.6400000000003</v>
      </c>
      <c r="AD594" t="str">
        <f>IF(I594="","",IF(I594&lt;=0,"No rainfall",IF(I594&lt;=0.49,"Trace (Intermittent) rainfall",IF(I594&lt;=0.99,"Light rainfall",IF(I594&lt;=3,"Moderate rainfall",IF(I594&lt;=6,"Heavy rainfall",IF(I594&lt;=12,"Intense rainfall",IF(I594&lt;=20,"Torrential rainfall",IF(I594&lt;=32,"Deluge rainfall","Extreme rainfall")))))))))</f>
        <v>Torrential rainfall</v>
      </c>
      <c r="AE594" t="str">
        <f>IF(AND(I594&gt;=0,I594&lt;=0.99),"Non-Rainy",IF(AND(I594&gt;=1,I594&lt;=32),"Rainy",IF(I594 &gt;32, "Storm", " ")))</f>
        <v>Rainy</v>
      </c>
      <c r="AF594" t="str">
        <f>IF(AB594 &lt; 29, "No discomfort",
    IF(AND(AB594 &gt;= 30, AB594 &lt;= 39), "Some discomfort",
        IF(AND(AB594 &gt;= 40, AB594 &lt;= 45), "Great discomfort",
            IF(AB594 &gt; 45, "Dangerous",
                IF(AB594 &gt; 54, "Heat Stroke Imminent", "")
            ))))</f>
        <v>No discomfort</v>
      </c>
    </row>
    <row r="595" spans="1:32" x14ac:dyDescent="0.3">
      <c r="A595">
        <v>1</v>
      </c>
      <c r="B595" s="1">
        <v>44889</v>
      </c>
      <c r="C595" s="1" t="str">
        <f t="shared" si="18"/>
        <v>Thursday</v>
      </c>
      <c r="D595" s="1" t="str">
        <f t="shared" si="19"/>
        <v>Nov</v>
      </c>
      <c r="E595">
        <v>10.4</v>
      </c>
      <c r="F595">
        <v>5</v>
      </c>
      <c r="G595" s="19">
        <v>8.4999999999999982</v>
      </c>
      <c r="H595">
        <v>2.4</v>
      </c>
      <c r="I595">
        <v>3.5</v>
      </c>
      <c r="J595">
        <v>978.2</v>
      </c>
      <c r="K595">
        <v>10.199999999999999</v>
      </c>
      <c r="L595">
        <v>18</v>
      </c>
      <c r="M595">
        <v>200</v>
      </c>
      <c r="N595">
        <v>29</v>
      </c>
      <c r="O595">
        <v>6.9320000000000004</v>
      </c>
      <c r="P595">
        <v>0.5</v>
      </c>
      <c r="Q595">
        <v>0.6</v>
      </c>
      <c r="R595">
        <v>0</v>
      </c>
      <c r="S595">
        <v>-3</v>
      </c>
      <c r="T595">
        <v>-10</v>
      </c>
      <c r="U595">
        <v>3.1</v>
      </c>
      <c r="V595">
        <v>323</v>
      </c>
      <c r="W595" s="4">
        <v>4.3333333333333321</v>
      </c>
      <c r="X595" s="4">
        <v>11.090072494881969</v>
      </c>
      <c r="Y595" s="4">
        <v>8.3229557469369109</v>
      </c>
      <c r="Z595" s="4">
        <v>21.131416267880532</v>
      </c>
      <c r="AA595" s="4">
        <v>75.048704602949414</v>
      </c>
      <c r="AB595" s="4">
        <v>7.5680663713820673</v>
      </c>
      <c r="AC595" s="3">
        <v>6178.48</v>
      </c>
      <c r="AD595" t="str">
        <f>IF(I595="","",IF(I595&lt;=0,"No rainfall",IF(I595&lt;=0.49,"Trace (Intermittent) rainfall",IF(I595&lt;=0.99,"Light rainfall",IF(I595&lt;=3,"Moderate rainfall",IF(I595&lt;=6,"Heavy rainfall",IF(I595&lt;=12,"Intense rainfall",IF(I595&lt;=20,"Torrential rainfall",IF(I595&lt;=32,"Deluge rainfall","Extreme rainfall")))))))))</f>
        <v>Heavy rainfall</v>
      </c>
      <c r="AE595" t="str">
        <f>IF(AND(I595&gt;=0,I595&lt;=0.99),"Non-Rainy",IF(AND(I595&gt;=1,I595&lt;=32),"Rainy",IF(I595 &gt;32, "Storm", " ")))</f>
        <v>Rainy</v>
      </c>
      <c r="AF595" t="str">
        <f>IF(AB595 &lt; 29, "No discomfort",
    IF(AND(AB595 &gt;= 30, AB595 &lt;= 39), "Some discomfort",
        IF(AND(AB595 &gt;= 40, AB595 &lt;= 45), "Great discomfort",
            IF(AB595 &gt; 45, "Dangerous",
                IF(AB595 &gt; 54, "Heat Stroke Imminent", "")
            ))))</f>
        <v>No discomfort</v>
      </c>
    </row>
    <row r="596" spans="1:32" x14ac:dyDescent="0.3">
      <c r="A596">
        <v>1</v>
      </c>
      <c r="B596" s="1">
        <v>44890</v>
      </c>
      <c r="C596" s="1" t="str">
        <f t="shared" si="18"/>
        <v>Friday</v>
      </c>
      <c r="D596" s="1" t="str">
        <f t="shared" si="19"/>
        <v>Nov</v>
      </c>
      <c r="E596">
        <v>10.5</v>
      </c>
      <c r="F596">
        <v>4.5999999999999996</v>
      </c>
      <c r="G596" s="19">
        <v>8.9444444444444446</v>
      </c>
      <c r="H596">
        <v>0.7</v>
      </c>
      <c r="I596">
        <v>0.2</v>
      </c>
      <c r="J596">
        <v>993.8</v>
      </c>
      <c r="K596">
        <v>7.8</v>
      </c>
      <c r="L596">
        <v>12</v>
      </c>
      <c r="M596">
        <v>220</v>
      </c>
      <c r="N596">
        <v>19</v>
      </c>
      <c r="O596">
        <v>6.64</v>
      </c>
      <c r="P596">
        <v>0.4</v>
      </c>
      <c r="Q596">
        <v>0.4</v>
      </c>
      <c r="R596">
        <v>0.2</v>
      </c>
      <c r="S596">
        <v>0.2</v>
      </c>
      <c r="T596">
        <v>-9.3000000000000007</v>
      </c>
      <c r="U596">
        <v>4.5999999999999996</v>
      </c>
      <c r="V596">
        <v>306</v>
      </c>
      <c r="W596" s="4">
        <v>4.9444444444444438</v>
      </c>
      <c r="X596" s="4">
        <v>11.428323439266617</v>
      </c>
      <c r="Y596" s="4">
        <v>8.6861733044703175</v>
      </c>
      <c r="Z596" s="4">
        <v>21.764968359488751</v>
      </c>
      <c r="AA596" s="4">
        <v>76.005665665931929</v>
      </c>
      <c r="AB596" s="4">
        <v>8.2151812303209102</v>
      </c>
      <c r="AC596" s="3">
        <v>10385.879999999999</v>
      </c>
      <c r="AD596" t="str">
        <f>IF(I596="","",IF(I596&lt;=0,"No rainfall",IF(I596&lt;=0.49,"Trace (Intermittent) rainfall",IF(I596&lt;=0.99,"Light rainfall",IF(I596&lt;=3,"Moderate rainfall",IF(I596&lt;=6,"Heavy rainfall",IF(I596&lt;=12,"Intense rainfall",IF(I596&lt;=20,"Torrential rainfall",IF(I596&lt;=32,"Deluge rainfall","Extreme rainfall")))))))))</f>
        <v>Trace (Intermittent) rainfall</v>
      </c>
      <c r="AE596" t="str">
        <f>IF(AND(I596&gt;=0,I596&lt;=0.99),"Non-Rainy",IF(AND(I596&gt;=1,I596&lt;=32),"Rainy",IF(I596 &gt;32, "Storm", " ")))</f>
        <v>Non-Rainy</v>
      </c>
      <c r="AF596" t="str">
        <f>IF(AB596 &lt; 29, "No discomfort",
    IF(AND(AB596 &gt;= 30, AB596 &lt;= 39), "Some discomfort",
        IF(AND(AB596 &gt;= 40, AB596 &lt;= 45), "Great discomfort",
            IF(AB596 &gt; 45, "Dangerous",
                IF(AB596 &gt; 54, "Heat Stroke Imminent", "")
            ))))</f>
        <v>No discomfort</v>
      </c>
    </row>
    <row r="597" spans="1:32" x14ac:dyDescent="0.3">
      <c r="A597">
        <v>1</v>
      </c>
      <c r="B597" s="1">
        <v>44891</v>
      </c>
      <c r="C597" s="1" t="str">
        <f t="shared" si="18"/>
        <v>Saturday</v>
      </c>
      <c r="D597" s="1" t="str">
        <f t="shared" si="19"/>
        <v>Nov</v>
      </c>
      <c r="E597">
        <v>13.2</v>
      </c>
      <c r="F597">
        <v>9.1999999999999993</v>
      </c>
      <c r="G597" s="19">
        <v>12.555555555555555</v>
      </c>
      <c r="H597">
        <v>4.8</v>
      </c>
      <c r="I597">
        <v>4.0999999999999996</v>
      </c>
      <c r="J597">
        <v>995</v>
      </c>
      <c r="K597">
        <v>13.5</v>
      </c>
      <c r="L597">
        <v>19</v>
      </c>
      <c r="M597">
        <v>160</v>
      </c>
      <c r="N597">
        <v>32</v>
      </c>
      <c r="O597">
        <v>9.1859999999999999</v>
      </c>
      <c r="P597">
        <v>0.9</v>
      </c>
      <c r="Q597">
        <v>1.2</v>
      </c>
      <c r="R597">
        <v>0</v>
      </c>
      <c r="S597">
        <v>-3</v>
      </c>
      <c r="T597">
        <v>-10</v>
      </c>
      <c r="U597">
        <v>0</v>
      </c>
      <c r="V597">
        <v>58</v>
      </c>
      <c r="W597" s="4">
        <v>8.8888888888888893</v>
      </c>
      <c r="X597" s="4">
        <v>14.530500823095714</v>
      </c>
      <c r="Y597" s="4">
        <v>11.385551657488421</v>
      </c>
      <c r="Z597" s="4">
        <v>27.556651889726496</v>
      </c>
      <c r="AA597" s="4">
        <v>78.356223203205019</v>
      </c>
      <c r="AB597" s="4">
        <v>13.337673248844252</v>
      </c>
      <c r="AC597" s="3">
        <v>8696.99</v>
      </c>
      <c r="AD597" t="str">
        <f>IF(I597="","",IF(I597&lt;=0,"No rainfall",IF(I597&lt;=0.49,"Trace (Intermittent) rainfall",IF(I597&lt;=0.99,"Light rainfall",IF(I597&lt;=3,"Moderate rainfall",IF(I597&lt;=6,"Heavy rainfall",IF(I597&lt;=12,"Intense rainfall",IF(I597&lt;=20,"Torrential rainfall",IF(I597&lt;=32,"Deluge rainfall","Extreme rainfall")))))))))</f>
        <v>Heavy rainfall</v>
      </c>
      <c r="AE597" t="str">
        <f>IF(AND(I597&gt;=0,I597&lt;=0.99),"Non-Rainy",IF(AND(I597&gt;=1,I597&lt;=32),"Rainy",IF(I597 &gt;32, "Storm", " ")))</f>
        <v>Rainy</v>
      </c>
      <c r="AF597" t="str">
        <f>IF(AB597 &lt; 29, "No discomfort",
    IF(AND(AB597 &gt;= 30, AB597 &lt;= 39), "Some discomfort",
        IF(AND(AB597 &gt;= 40, AB597 &lt;= 45), "Great discomfort",
            IF(AB597 &gt; 45, "Dangerous",
                IF(AB597 &gt; 54, "Heat Stroke Imminent", "")
            ))))</f>
        <v>No discomfort</v>
      </c>
    </row>
    <row r="598" spans="1:32" x14ac:dyDescent="0.3">
      <c r="A598">
        <v>1</v>
      </c>
      <c r="B598" s="1">
        <v>44892</v>
      </c>
      <c r="C598" s="1" t="str">
        <f t="shared" si="18"/>
        <v>Sunday</v>
      </c>
      <c r="D598" s="1" t="str">
        <f t="shared" si="19"/>
        <v>Nov</v>
      </c>
      <c r="E598">
        <v>10.5</v>
      </c>
      <c r="F598">
        <v>5.9</v>
      </c>
      <c r="G598" s="19">
        <v>9.2222222222222214</v>
      </c>
      <c r="H598">
        <v>1.9</v>
      </c>
      <c r="I598">
        <v>0.4</v>
      </c>
      <c r="J598">
        <v>990.8</v>
      </c>
      <c r="K598">
        <v>8.9</v>
      </c>
      <c r="L598">
        <v>14</v>
      </c>
      <c r="M598">
        <v>170</v>
      </c>
      <c r="N598">
        <v>21</v>
      </c>
      <c r="O598">
        <v>7.6539999999999999</v>
      </c>
      <c r="P598">
        <v>0.5</v>
      </c>
      <c r="Q598">
        <v>0.6</v>
      </c>
      <c r="R598">
        <v>0.1</v>
      </c>
      <c r="S598">
        <v>0.1</v>
      </c>
      <c r="T598">
        <v>-9.4</v>
      </c>
      <c r="U598">
        <v>5.2</v>
      </c>
      <c r="V598">
        <v>297</v>
      </c>
      <c r="W598" s="4">
        <v>5.2222222222222214</v>
      </c>
      <c r="X598" s="4">
        <v>11.644309936698479</v>
      </c>
      <c r="Y598" s="4">
        <v>8.8558421030477383</v>
      </c>
      <c r="Z598" s="4">
        <v>22.169292661456655</v>
      </c>
      <c r="AA598" s="4">
        <v>76.052957635020164</v>
      </c>
      <c r="AB598" s="4">
        <v>8.5876896159423062</v>
      </c>
      <c r="AC598" s="3">
        <v>8095.42</v>
      </c>
      <c r="AD598" t="str">
        <f>IF(I598="","",IF(I598&lt;=0,"No rainfall",IF(I598&lt;=0.49,"Trace (Intermittent) rainfall",IF(I598&lt;=0.99,"Light rainfall",IF(I598&lt;=3,"Moderate rainfall",IF(I598&lt;=6,"Heavy rainfall",IF(I598&lt;=12,"Intense rainfall",IF(I598&lt;=20,"Torrential rainfall",IF(I598&lt;=32,"Deluge rainfall","Extreme rainfall")))))))))</f>
        <v>Trace (Intermittent) rainfall</v>
      </c>
      <c r="AE598" t="str">
        <f>IF(AND(I598&gt;=0,I598&lt;=0.99),"Non-Rainy",IF(AND(I598&gt;=1,I598&lt;=32),"Rainy",IF(I598 &gt;32, "Storm", " ")))</f>
        <v>Non-Rainy</v>
      </c>
      <c r="AF598" t="str">
        <f>IF(AB598 &lt; 29, "No discomfort",
    IF(AND(AB598 &gt;= 30, AB598 &lt;= 39), "Some discomfort",
        IF(AND(AB598 &gt;= 40, AB598 &lt;= 45), "Great discomfort",
            IF(AB598 &gt; 45, "Dangerous",
                IF(AB598 &gt; 54, "Heat Stroke Imminent", "")
            ))))</f>
        <v>No discomfort</v>
      </c>
    </row>
    <row r="599" spans="1:32" x14ac:dyDescent="0.3">
      <c r="A599">
        <v>1</v>
      </c>
      <c r="B599" s="1">
        <v>44893</v>
      </c>
      <c r="C599" s="1" t="str">
        <f t="shared" si="18"/>
        <v>Monday</v>
      </c>
      <c r="D599" s="1" t="str">
        <f t="shared" si="19"/>
        <v>Nov</v>
      </c>
      <c r="E599">
        <v>9.6999999999999993</v>
      </c>
      <c r="F599">
        <v>4.3</v>
      </c>
      <c r="G599" s="19">
        <v>6.7777777777777795</v>
      </c>
      <c r="H599">
        <v>-0.5</v>
      </c>
      <c r="I599">
        <v>0.3</v>
      </c>
      <c r="J599">
        <v>995.6</v>
      </c>
      <c r="K599">
        <v>5</v>
      </c>
      <c r="L599">
        <v>9</v>
      </c>
      <c r="M599">
        <v>300</v>
      </c>
      <c r="N599">
        <v>17</v>
      </c>
      <c r="O599">
        <v>7.1829999999999998</v>
      </c>
      <c r="P599">
        <v>0.3</v>
      </c>
      <c r="Q599">
        <v>0.4</v>
      </c>
      <c r="R599">
        <v>0.1</v>
      </c>
      <c r="S599">
        <v>0.1</v>
      </c>
      <c r="T599">
        <v>-8.9</v>
      </c>
      <c r="U599">
        <v>0.7</v>
      </c>
      <c r="V599">
        <v>202</v>
      </c>
      <c r="W599" s="4">
        <v>4.8333333333333348</v>
      </c>
      <c r="X599" s="4">
        <v>9.8610861382956703</v>
      </c>
      <c r="Y599" s="4">
        <v>8.6191125485788724</v>
      </c>
      <c r="Z599" s="4">
        <v>18.825745284998074</v>
      </c>
      <c r="AA599" s="4">
        <v>87.405306349636518</v>
      </c>
      <c r="AB599" s="4">
        <v>6.0110828732514952</v>
      </c>
      <c r="AC599" s="3">
        <v>3662.6</v>
      </c>
      <c r="AD599" t="str">
        <f>IF(I599="","",IF(I599&lt;=0,"No rainfall",IF(I599&lt;=0.49,"Trace (Intermittent) rainfall",IF(I599&lt;=0.99,"Light rainfall",IF(I599&lt;=3,"Moderate rainfall",IF(I599&lt;=6,"Heavy rainfall",IF(I599&lt;=12,"Intense rainfall",IF(I599&lt;=20,"Torrential rainfall",IF(I599&lt;=32,"Deluge rainfall","Extreme rainfall")))))))))</f>
        <v>Trace (Intermittent) rainfall</v>
      </c>
      <c r="AE599" t="str">
        <f>IF(AND(I599&gt;=0,I599&lt;=0.99),"Non-Rainy",IF(AND(I599&gt;=1,I599&lt;=32),"Rainy",IF(I599 &gt;32, "Storm", " ")))</f>
        <v>Non-Rainy</v>
      </c>
      <c r="AF599" t="str">
        <f>IF(AB599 &lt; 29, "No discomfort",
    IF(AND(AB599 &gt;= 30, AB599 &lt;= 39), "Some discomfort",
        IF(AND(AB599 &gt;= 40, AB599 &lt;= 45), "Great discomfort",
            IF(AB599 &gt; 45, "Dangerous",
                IF(AB599 &gt; 54, "Heat Stroke Imminent", "")
            ))))</f>
        <v>No discomfort</v>
      </c>
    </row>
    <row r="600" spans="1:32" x14ac:dyDescent="0.3">
      <c r="A600">
        <v>1</v>
      </c>
      <c r="B600" s="1">
        <v>44894</v>
      </c>
      <c r="C600" s="1" t="str">
        <f t="shared" si="18"/>
        <v>Tuesday</v>
      </c>
      <c r="D600" s="1" t="str">
        <f t="shared" si="19"/>
        <v>Nov</v>
      </c>
      <c r="E600">
        <v>7.8</v>
      </c>
      <c r="F600">
        <v>2.6</v>
      </c>
      <c r="G600" s="19">
        <v>5.6111111111111116</v>
      </c>
      <c r="H600">
        <v>-0.3</v>
      </c>
      <c r="I600">
        <v>0</v>
      </c>
      <c r="J600">
        <v>1005.6</v>
      </c>
      <c r="K600">
        <v>3.6</v>
      </c>
      <c r="L600">
        <v>9</v>
      </c>
      <c r="M600">
        <v>160</v>
      </c>
      <c r="N600">
        <v>13</v>
      </c>
      <c r="O600">
        <v>6.782</v>
      </c>
      <c r="P600">
        <v>0.2</v>
      </c>
      <c r="Q600">
        <v>0.3</v>
      </c>
      <c r="R600">
        <v>0.3</v>
      </c>
      <c r="S600">
        <v>0.3</v>
      </c>
      <c r="T600">
        <v>-8.3000000000000007</v>
      </c>
      <c r="U600">
        <v>0.1</v>
      </c>
      <c r="V600">
        <v>205</v>
      </c>
      <c r="W600" s="4">
        <v>4.166666666666667</v>
      </c>
      <c r="X600" s="4">
        <v>9.0982855190421681</v>
      </c>
      <c r="Y600" s="4">
        <v>8.2262514135293721</v>
      </c>
      <c r="Z600" s="4">
        <v>17.391541134621175</v>
      </c>
      <c r="AA600" s="4">
        <v>90.415401850297172</v>
      </c>
      <c r="AB600" s="4">
        <v>4.6252463378119764</v>
      </c>
      <c r="AC600" s="3">
        <v>4144.78</v>
      </c>
      <c r="AD600" t="str">
        <f>IF(I600="","",IF(I600&lt;=0,"No rainfall",IF(I600&lt;=0.49,"Trace (Intermittent) rainfall",IF(I600&lt;=0.99,"Light rainfall",IF(I600&lt;=3,"Moderate rainfall",IF(I600&lt;=6,"Heavy rainfall",IF(I600&lt;=12,"Intense rainfall",IF(I600&lt;=20,"Torrential rainfall",IF(I600&lt;=32,"Deluge rainfall","Extreme rainfall")))))))))</f>
        <v>No rainfall</v>
      </c>
      <c r="AE600" t="str">
        <f>IF(AND(I600&gt;=0,I600&lt;=0.99),"Non-Rainy",IF(AND(I600&gt;=1,I600&lt;=32),"Rainy",IF(I600 &gt;32, "Storm", " ")))</f>
        <v>Non-Rainy</v>
      </c>
      <c r="AF600" t="str">
        <f>IF(AB600 &lt; 29, "No discomfort",
    IF(AND(AB600 &gt;= 30, AB600 &lt;= 39), "Some discomfort",
        IF(AND(AB600 &gt;= 40, AB600 &lt;= 45), "Great discomfort",
            IF(AB600 &gt; 45, "Dangerous",
                IF(AB600 &gt; 54, "Heat Stroke Imminent", "")
            ))))</f>
        <v>No discomfort</v>
      </c>
    </row>
    <row r="601" spans="1:32" x14ac:dyDescent="0.3">
      <c r="A601">
        <v>1</v>
      </c>
      <c r="B601" s="1">
        <v>44895</v>
      </c>
      <c r="C601" s="1" t="str">
        <f t="shared" si="18"/>
        <v>Wednesday</v>
      </c>
      <c r="D601" s="1" t="str">
        <f t="shared" si="19"/>
        <v>Nov</v>
      </c>
      <c r="E601">
        <v>10.3</v>
      </c>
      <c r="F601">
        <v>4.7</v>
      </c>
      <c r="G601" s="19">
        <v>7.7777777777777777</v>
      </c>
      <c r="H601">
        <v>1</v>
      </c>
      <c r="I601">
        <v>0.1</v>
      </c>
      <c r="J601">
        <v>1009.1</v>
      </c>
      <c r="K601">
        <v>6.6</v>
      </c>
      <c r="L601">
        <v>10</v>
      </c>
      <c r="M601">
        <v>140</v>
      </c>
      <c r="N601">
        <v>17</v>
      </c>
      <c r="O601">
        <v>7.1909999999999998</v>
      </c>
      <c r="P601">
        <v>0.4</v>
      </c>
      <c r="Q601">
        <v>0.5</v>
      </c>
      <c r="R601">
        <v>0.6</v>
      </c>
      <c r="S601">
        <v>0.6</v>
      </c>
      <c r="T601">
        <v>-7.6</v>
      </c>
      <c r="U601">
        <v>0.6</v>
      </c>
      <c r="V601">
        <v>138</v>
      </c>
      <c r="W601" s="4">
        <v>6.3333333333333321</v>
      </c>
      <c r="X601" s="4">
        <v>10.559184775027518</v>
      </c>
      <c r="Y601" s="4">
        <v>9.5640998337299408</v>
      </c>
      <c r="Z601" s="4">
        <v>20.136167466194131</v>
      </c>
      <c r="AA601" s="4">
        <v>90.576119629510089</v>
      </c>
      <c r="AB601" s="4">
        <v>7.539077363708679</v>
      </c>
      <c r="AC601" s="3">
        <v>4722.22</v>
      </c>
      <c r="AD601" t="str">
        <f>IF(I601="","",IF(I601&lt;=0,"No rainfall",IF(I601&lt;=0.49,"Trace (Intermittent) rainfall",IF(I601&lt;=0.99,"Light rainfall",IF(I601&lt;=3,"Moderate rainfall",IF(I601&lt;=6,"Heavy rainfall",IF(I601&lt;=12,"Intense rainfall",IF(I601&lt;=20,"Torrential rainfall",IF(I601&lt;=32,"Deluge rainfall","Extreme rainfall")))))))))</f>
        <v>Trace (Intermittent) rainfall</v>
      </c>
      <c r="AE601" t="str">
        <f>IF(AND(I601&gt;=0,I601&lt;=0.99),"Non-Rainy",IF(AND(I601&gt;=1,I601&lt;=32),"Rainy",IF(I601 &gt;32, "Storm", " ")))</f>
        <v>Non-Rainy</v>
      </c>
      <c r="AF601" t="str">
        <f>IF(AB601 &lt; 29, "No discomfort",
    IF(AND(AB601 &gt;= 30, AB601 &lt;= 39), "Some discomfort",
        IF(AND(AB601 &gt;= 40, AB601 &lt;= 45), "Great discomfort",
            IF(AB601 &gt; 45, "Dangerous",
                IF(AB601 &gt; 54, "Heat Stroke Imminent", "")
            ))))</f>
        <v>No discomfort</v>
      </c>
    </row>
    <row r="602" spans="1:32" x14ac:dyDescent="0.3">
      <c r="A602">
        <v>1</v>
      </c>
      <c r="B602" s="1">
        <v>44896</v>
      </c>
      <c r="C602" s="1" t="str">
        <f t="shared" si="18"/>
        <v>Thursday</v>
      </c>
      <c r="D602" s="1" t="str">
        <f t="shared" si="19"/>
        <v>Dec</v>
      </c>
      <c r="E602">
        <v>10.9</v>
      </c>
      <c r="F602">
        <v>7.6</v>
      </c>
      <c r="G602" s="19">
        <v>9.1666666666666661</v>
      </c>
      <c r="H602">
        <v>4</v>
      </c>
      <c r="I602">
        <v>0</v>
      </c>
      <c r="J602">
        <v>1013.3</v>
      </c>
      <c r="K602">
        <v>5.9</v>
      </c>
      <c r="L602">
        <v>10</v>
      </c>
      <c r="M602">
        <v>180</v>
      </c>
      <c r="N602">
        <v>15</v>
      </c>
      <c r="O602">
        <v>8.5280000000000005</v>
      </c>
      <c r="P602">
        <v>0.5</v>
      </c>
      <c r="Q602">
        <v>0.7</v>
      </c>
      <c r="R602">
        <v>1.1000000000000001</v>
      </c>
      <c r="S602">
        <v>1.1000000000000001</v>
      </c>
      <c r="T602">
        <v>-6.7</v>
      </c>
      <c r="U602">
        <v>4.7</v>
      </c>
      <c r="V602">
        <v>171</v>
      </c>
      <c r="W602" s="4">
        <v>5.2222222222222214</v>
      </c>
      <c r="X602" s="4">
        <v>11.600827625759919</v>
      </c>
      <c r="Y602" s="4">
        <v>8.8558421030477383</v>
      </c>
      <c r="Z602" s="4">
        <v>22.087908111472331</v>
      </c>
      <c r="AA602" s="4">
        <v>76.338019913192454</v>
      </c>
      <c r="AB602" s="4">
        <v>8.5321340603867508</v>
      </c>
      <c r="AC602" s="3">
        <v>5831.3</v>
      </c>
      <c r="AD602" t="str">
        <f>IF(I602="","",IF(I602&lt;=0,"No rainfall",IF(I602&lt;=0.49,"Trace (Intermittent) rainfall",IF(I602&lt;=0.99,"Light rainfall",IF(I602&lt;=3,"Moderate rainfall",IF(I602&lt;=6,"Heavy rainfall",IF(I602&lt;=12,"Intense rainfall",IF(I602&lt;=20,"Torrential rainfall",IF(I602&lt;=32,"Deluge rainfall","Extreme rainfall")))))))))</f>
        <v>No rainfall</v>
      </c>
      <c r="AE602" t="str">
        <f>IF(AND(I602&gt;=0,I602&lt;=0.99),"Non-Rainy",IF(AND(I602&gt;=1,I602&lt;=32),"Rainy",IF(I602 &gt;32, "Storm", " ")))</f>
        <v>Non-Rainy</v>
      </c>
      <c r="AF602" t="str">
        <f>IF(AB602 &lt; 29, "No discomfort",
    IF(AND(AB602 &gt;= 30, AB602 &lt;= 39), "Some discomfort",
        IF(AND(AB602 &gt;= 40, AB602 &lt;= 45), "Great discomfort",
            IF(AB602 &gt; 45, "Dangerous",
                IF(AB602 &gt; 54, "Heat Stroke Imminent", "")
            ))))</f>
        <v>No discomfort</v>
      </c>
    </row>
    <row r="603" spans="1:32" x14ac:dyDescent="0.3">
      <c r="A603">
        <v>1</v>
      </c>
      <c r="B603" s="1">
        <v>44897</v>
      </c>
      <c r="C603" s="1" t="str">
        <f t="shared" si="18"/>
        <v>Friday</v>
      </c>
      <c r="D603" s="1" t="str">
        <f t="shared" si="19"/>
        <v>Dec</v>
      </c>
      <c r="E603">
        <v>9.6</v>
      </c>
      <c r="F603">
        <v>4.3</v>
      </c>
      <c r="G603" s="19">
        <v>7.2222222222222223</v>
      </c>
      <c r="H603">
        <v>0.6</v>
      </c>
      <c r="I603">
        <v>0</v>
      </c>
      <c r="J603">
        <v>1013.8</v>
      </c>
      <c r="K603">
        <v>2.6</v>
      </c>
      <c r="L603">
        <v>6</v>
      </c>
      <c r="M603">
        <v>140</v>
      </c>
      <c r="N603">
        <v>9</v>
      </c>
      <c r="O603">
        <v>7.74</v>
      </c>
      <c r="P603">
        <v>0.2</v>
      </c>
      <c r="Q603">
        <v>0.3</v>
      </c>
      <c r="R603">
        <v>1.3</v>
      </c>
      <c r="S603">
        <v>1.3</v>
      </c>
      <c r="T603">
        <v>-6.1</v>
      </c>
      <c r="U603">
        <v>3.5</v>
      </c>
      <c r="V603">
        <v>201</v>
      </c>
      <c r="W603" s="4">
        <v>5.0555555555555562</v>
      </c>
      <c r="X603" s="4">
        <v>10.16616619108197</v>
      </c>
      <c r="Y603" s="4">
        <v>8.7536937187086146</v>
      </c>
      <c r="Z603" s="4">
        <v>19.398664026281114</v>
      </c>
      <c r="AA603" s="4">
        <v>86.106144186267443</v>
      </c>
      <c r="AB603" s="4">
        <v>6.5306530634056807</v>
      </c>
      <c r="AC603" s="3">
        <v>9128.93</v>
      </c>
      <c r="AD603" t="str">
        <f>IF(I603="","",IF(I603&lt;=0,"No rainfall",IF(I603&lt;=0.49,"Trace (Intermittent) rainfall",IF(I603&lt;=0.99,"Light rainfall",IF(I603&lt;=3,"Moderate rainfall",IF(I603&lt;=6,"Heavy rainfall",IF(I603&lt;=12,"Intense rainfall",IF(I603&lt;=20,"Torrential rainfall",IF(I603&lt;=32,"Deluge rainfall","Extreme rainfall")))))))))</f>
        <v>No rainfall</v>
      </c>
      <c r="AE603" t="str">
        <f>IF(AND(I603&gt;=0,I603&lt;=0.99),"Non-Rainy",IF(AND(I603&gt;=1,I603&lt;=32),"Rainy",IF(I603 &gt;32, "Storm", " ")))</f>
        <v>Non-Rainy</v>
      </c>
      <c r="AF603" t="str">
        <f>IF(AB603 &lt; 29, "No discomfort",
    IF(AND(AB603 &gt;= 30, AB603 &lt;= 39), "Some discomfort",
        IF(AND(AB603 &gt;= 40, AB603 &lt;= 45), "Great discomfort",
            IF(AB603 &gt; 45, "Dangerous",
                IF(AB603 &gt; 54, "Heat Stroke Imminent", "")
            ))))</f>
        <v>No discomfort</v>
      </c>
    </row>
    <row r="604" spans="1:32" x14ac:dyDescent="0.3">
      <c r="A604">
        <v>1</v>
      </c>
      <c r="B604" s="1">
        <v>44898</v>
      </c>
      <c r="C604" s="1" t="str">
        <f t="shared" si="18"/>
        <v>Saturday</v>
      </c>
      <c r="D604" s="1" t="str">
        <f t="shared" si="19"/>
        <v>Dec</v>
      </c>
      <c r="E604">
        <v>7.6</v>
      </c>
      <c r="F604">
        <v>3.3</v>
      </c>
      <c r="G604" s="19">
        <v>6.666666666666667</v>
      </c>
      <c r="H604">
        <v>3</v>
      </c>
      <c r="I604">
        <v>0</v>
      </c>
      <c r="J604">
        <v>1011.6</v>
      </c>
      <c r="K604">
        <v>2.7</v>
      </c>
      <c r="L604">
        <v>5</v>
      </c>
      <c r="M604">
        <v>110</v>
      </c>
      <c r="N604">
        <v>8</v>
      </c>
      <c r="O604">
        <v>7.5519999999999996</v>
      </c>
      <c r="P604">
        <v>0.2</v>
      </c>
      <c r="Q604">
        <v>0.3</v>
      </c>
      <c r="R604">
        <v>1.5</v>
      </c>
      <c r="S604">
        <v>1.5</v>
      </c>
      <c r="T604">
        <v>-5.6</v>
      </c>
      <c r="U604">
        <v>2.2999999999999998</v>
      </c>
      <c r="V604">
        <v>165</v>
      </c>
      <c r="W604" s="4">
        <v>3.444444444444446</v>
      </c>
      <c r="X604" s="4">
        <v>9.7860880384105435</v>
      </c>
      <c r="Y604" s="4">
        <v>7.8185570128860942</v>
      </c>
      <c r="Z604" s="4">
        <v>18.684845094579597</v>
      </c>
      <c r="AA604" s="4">
        <v>79.894611434090308</v>
      </c>
      <c r="AB604" s="4">
        <v>5.4535671928759513</v>
      </c>
      <c r="AC604" s="3">
        <v>10756.94</v>
      </c>
      <c r="AD604" t="str">
        <f>IF(I604="","",IF(I604&lt;=0,"No rainfall",IF(I604&lt;=0.49,"Trace (Intermittent) rainfall",IF(I604&lt;=0.99,"Light rainfall",IF(I604&lt;=3,"Moderate rainfall",IF(I604&lt;=6,"Heavy rainfall",IF(I604&lt;=12,"Intense rainfall",IF(I604&lt;=20,"Torrential rainfall",IF(I604&lt;=32,"Deluge rainfall","Extreme rainfall")))))))))</f>
        <v>No rainfall</v>
      </c>
      <c r="AE604" t="str">
        <f>IF(AND(I604&gt;=0,I604&lt;=0.99),"Non-Rainy",IF(AND(I604&gt;=1,I604&lt;=32),"Rainy",IF(I604 &gt;32, "Storm", " ")))</f>
        <v>Non-Rainy</v>
      </c>
      <c r="AF604" t="str">
        <f>IF(AB604 &lt; 29, "No discomfort",
    IF(AND(AB604 &gt;= 30, AB604 &lt;= 39), "Some discomfort",
        IF(AND(AB604 &gt;= 40, AB604 &lt;= 45), "Great discomfort",
            IF(AB604 &gt; 45, "Dangerous",
                IF(AB604 &gt; 54, "Heat Stroke Imminent", "")
            ))))</f>
        <v>No discomfort</v>
      </c>
    </row>
    <row r="605" spans="1:32" x14ac:dyDescent="0.3">
      <c r="A605">
        <v>1</v>
      </c>
      <c r="B605" s="1">
        <v>44899</v>
      </c>
      <c r="C605" s="1" t="str">
        <f t="shared" si="18"/>
        <v>Sunday</v>
      </c>
      <c r="D605" s="1" t="str">
        <f t="shared" si="19"/>
        <v>Dec</v>
      </c>
      <c r="E605">
        <v>6</v>
      </c>
      <c r="F605">
        <v>3</v>
      </c>
      <c r="G605" s="19">
        <v>5.9444444444444464</v>
      </c>
      <c r="H605">
        <v>-0.6</v>
      </c>
      <c r="I605">
        <v>10.9</v>
      </c>
      <c r="J605">
        <v>1008.8</v>
      </c>
      <c r="K605">
        <v>5.2</v>
      </c>
      <c r="L605">
        <v>11</v>
      </c>
      <c r="M605">
        <v>60</v>
      </c>
      <c r="N605">
        <v>20</v>
      </c>
      <c r="O605">
        <v>6.2240000000000002</v>
      </c>
      <c r="P605">
        <v>0.3</v>
      </c>
      <c r="Q605">
        <v>0.3</v>
      </c>
      <c r="R605">
        <v>0</v>
      </c>
      <c r="S605">
        <v>-9.1</v>
      </c>
      <c r="T605">
        <v>-10</v>
      </c>
      <c r="U605">
        <v>0.1</v>
      </c>
      <c r="V605">
        <v>166</v>
      </c>
      <c r="W605" s="4">
        <v>3.5555555555555549</v>
      </c>
      <c r="X605" s="4">
        <v>9.3107311176271548</v>
      </c>
      <c r="Y605" s="4">
        <v>7.880094416271521</v>
      </c>
      <c r="Z605" s="4">
        <v>17.791229824795252</v>
      </c>
      <c r="AA605" s="4">
        <v>84.634539615829524</v>
      </c>
      <c r="AB605" s="4">
        <v>4.7656299804296456</v>
      </c>
      <c r="AC605" s="3">
        <v>7455.6</v>
      </c>
      <c r="AD605" t="str">
        <f>IF(I605="","",IF(I605&lt;=0,"No rainfall",IF(I605&lt;=0.49,"Trace (Intermittent) rainfall",IF(I605&lt;=0.99,"Light rainfall",IF(I605&lt;=3,"Moderate rainfall",IF(I605&lt;=6,"Heavy rainfall",IF(I605&lt;=12,"Intense rainfall",IF(I605&lt;=20,"Torrential rainfall",IF(I605&lt;=32,"Deluge rainfall","Extreme rainfall")))))))))</f>
        <v>Intense rainfall</v>
      </c>
      <c r="AE605" t="str">
        <f>IF(AND(I605&gt;=0,I605&lt;=0.99),"Non-Rainy",IF(AND(I605&gt;=1,I605&lt;=32),"Rainy",IF(I605 &gt;32, "Storm", " ")))</f>
        <v>Rainy</v>
      </c>
      <c r="AF605" t="str">
        <f>IF(AB605 &lt; 29, "No discomfort",
    IF(AND(AB605 &gt;= 30, AB605 &lt;= 39), "Some discomfort",
        IF(AND(AB605 &gt;= 40, AB605 &lt;= 45), "Great discomfort",
            IF(AB605 &gt; 45, "Dangerous",
                IF(AB605 &gt; 54, "Heat Stroke Imminent", "")
            ))))</f>
        <v>No discomfort</v>
      </c>
    </row>
    <row r="606" spans="1:32" x14ac:dyDescent="0.3">
      <c r="A606">
        <v>1</v>
      </c>
      <c r="B606" s="1">
        <v>44900</v>
      </c>
      <c r="C606" s="1" t="str">
        <f t="shared" si="18"/>
        <v>Monday</v>
      </c>
      <c r="D606" s="1" t="str">
        <f t="shared" si="19"/>
        <v>Dec</v>
      </c>
      <c r="E606">
        <v>6.5</v>
      </c>
      <c r="F606">
        <v>4.2</v>
      </c>
      <c r="G606" s="19">
        <v>6.666666666666667</v>
      </c>
      <c r="H606">
        <v>0.9</v>
      </c>
      <c r="I606">
        <v>2.5</v>
      </c>
      <c r="J606">
        <v>1013.4</v>
      </c>
      <c r="K606">
        <v>5.7</v>
      </c>
      <c r="L606">
        <v>9</v>
      </c>
      <c r="M606">
        <v>50</v>
      </c>
      <c r="N606">
        <v>15</v>
      </c>
      <c r="O606">
        <v>6.6280000000000001</v>
      </c>
      <c r="P606">
        <v>0.3</v>
      </c>
      <c r="Q606">
        <v>0.4</v>
      </c>
      <c r="R606">
        <v>0</v>
      </c>
      <c r="S606">
        <v>-2.2000000000000002</v>
      </c>
      <c r="T606">
        <v>-10</v>
      </c>
      <c r="U606">
        <v>0.3</v>
      </c>
      <c r="V606">
        <v>153</v>
      </c>
      <c r="W606" s="4">
        <v>3.8333333333333326</v>
      </c>
      <c r="X606" s="4">
        <v>9.7860880384105435</v>
      </c>
      <c r="Y606" s="4">
        <v>8.0358116750180422</v>
      </c>
      <c r="Z606" s="4">
        <v>18.684845094579597</v>
      </c>
      <c r="AA606" s="4">
        <v>82.114647277618587</v>
      </c>
      <c r="AB606" s="4">
        <v>5.5746306177170162</v>
      </c>
      <c r="AC606" s="3">
        <v>3782.27</v>
      </c>
      <c r="AD606" t="str">
        <f>IF(I606="","",IF(I606&lt;=0,"No rainfall",IF(I606&lt;=0.49,"Trace (Intermittent) rainfall",IF(I606&lt;=0.99,"Light rainfall",IF(I606&lt;=3,"Moderate rainfall",IF(I606&lt;=6,"Heavy rainfall",IF(I606&lt;=12,"Intense rainfall",IF(I606&lt;=20,"Torrential rainfall",IF(I606&lt;=32,"Deluge rainfall","Extreme rainfall")))))))))</f>
        <v>Moderate rainfall</v>
      </c>
      <c r="AE606" t="str">
        <f>IF(AND(I606&gt;=0,I606&lt;=0.99),"Non-Rainy",IF(AND(I606&gt;=1,I606&lt;=32),"Rainy",IF(I606 &gt;32, "Storm", " ")))</f>
        <v>Rainy</v>
      </c>
      <c r="AF606" t="str">
        <f>IF(AB606 &lt; 29, "No discomfort",
    IF(AND(AB606 &gt;= 30, AB606 &lt;= 39), "Some discomfort",
        IF(AND(AB606 &gt;= 40, AB606 &lt;= 45), "Great discomfort",
            IF(AB606 &gt; 45, "Dangerous",
                IF(AB606 &gt; 54, "Heat Stroke Imminent", "")
            ))))</f>
        <v>No discomfort</v>
      </c>
    </row>
    <row r="607" spans="1:32" x14ac:dyDescent="0.3">
      <c r="A607">
        <v>1</v>
      </c>
      <c r="B607" s="1">
        <v>44901</v>
      </c>
      <c r="C607" s="1" t="str">
        <f t="shared" si="18"/>
        <v>Tuesday</v>
      </c>
      <c r="D607" s="1" t="str">
        <f t="shared" si="19"/>
        <v>Dec</v>
      </c>
      <c r="E607">
        <v>6</v>
      </c>
      <c r="F607">
        <v>-0.3</v>
      </c>
      <c r="G607" s="19">
        <v>4.4444444444444446</v>
      </c>
      <c r="H607">
        <v>-0.8</v>
      </c>
      <c r="I607">
        <v>0.2</v>
      </c>
      <c r="J607">
        <v>1015.9</v>
      </c>
      <c r="K607">
        <v>3.8</v>
      </c>
      <c r="L607">
        <v>8</v>
      </c>
      <c r="M607">
        <v>20</v>
      </c>
      <c r="N607">
        <v>13</v>
      </c>
      <c r="O607">
        <v>5.62</v>
      </c>
      <c r="P607">
        <v>0.1</v>
      </c>
      <c r="Q607">
        <v>0.1</v>
      </c>
      <c r="R607">
        <v>0</v>
      </c>
      <c r="S607">
        <v>-0.1</v>
      </c>
      <c r="T607">
        <v>-9.6</v>
      </c>
      <c r="U607">
        <v>1.7</v>
      </c>
      <c r="V607">
        <v>275</v>
      </c>
      <c r="W607" s="4">
        <v>2.5555555555555562</v>
      </c>
      <c r="X607" s="4">
        <v>8.3879810735966647</v>
      </c>
      <c r="Y607" s="4">
        <v>7.3413296343300161</v>
      </c>
      <c r="Z607" s="4">
        <v>16.053723584591378</v>
      </c>
      <c r="AA607" s="4">
        <v>87.522010003560283</v>
      </c>
      <c r="AB607" s="4">
        <v>2.9656295523802161</v>
      </c>
      <c r="AC607" s="3">
        <v>4754.04</v>
      </c>
      <c r="AD607" t="str">
        <f>IF(I607="","",IF(I607&lt;=0,"No rainfall",IF(I607&lt;=0.49,"Trace (Intermittent) rainfall",IF(I607&lt;=0.99,"Light rainfall",IF(I607&lt;=3,"Moderate rainfall",IF(I607&lt;=6,"Heavy rainfall",IF(I607&lt;=12,"Intense rainfall",IF(I607&lt;=20,"Torrential rainfall",IF(I607&lt;=32,"Deluge rainfall","Extreme rainfall")))))))))</f>
        <v>Trace (Intermittent) rainfall</v>
      </c>
      <c r="AE607" t="str">
        <f>IF(AND(I607&gt;=0,I607&lt;=0.99),"Non-Rainy",IF(AND(I607&gt;=1,I607&lt;=32),"Rainy",IF(I607 &gt;32, "Storm", " ")))</f>
        <v>Non-Rainy</v>
      </c>
      <c r="AF607" t="str">
        <f>IF(AB607 &lt; 29, "No discomfort",
    IF(AND(AB607 &gt;= 30, AB607 &lt;= 39), "Some discomfort",
        IF(AND(AB607 &gt;= 40, AB607 &lt;= 45), "Great discomfort",
            IF(AB607 &gt; 45, "Dangerous",
                IF(AB607 &gt; 54, "Heat Stroke Imminent", "")
            ))))</f>
        <v>No discomfort</v>
      </c>
    </row>
    <row r="608" spans="1:32" x14ac:dyDescent="0.3">
      <c r="A608">
        <v>1</v>
      </c>
      <c r="B608" s="1">
        <v>44902</v>
      </c>
      <c r="C608" s="1" t="str">
        <f t="shared" si="18"/>
        <v>Wednesday</v>
      </c>
      <c r="D608" s="1" t="str">
        <f t="shared" si="19"/>
        <v>Dec</v>
      </c>
      <c r="E608">
        <v>4.7</v>
      </c>
      <c r="F608">
        <v>-0.7</v>
      </c>
      <c r="G608" s="19">
        <v>2.2222222222222223</v>
      </c>
      <c r="H608">
        <v>-5.9</v>
      </c>
      <c r="I608">
        <v>0</v>
      </c>
      <c r="J608">
        <v>1011.5</v>
      </c>
      <c r="K608">
        <v>3.4</v>
      </c>
      <c r="L608">
        <v>6</v>
      </c>
      <c r="M608">
        <v>310</v>
      </c>
      <c r="N608">
        <v>10</v>
      </c>
      <c r="O608">
        <v>4.1829999999999998</v>
      </c>
      <c r="P608">
        <v>0</v>
      </c>
      <c r="Q608">
        <v>0.1</v>
      </c>
      <c r="R608">
        <v>0</v>
      </c>
      <c r="S608">
        <v>0</v>
      </c>
      <c r="T608">
        <v>-9.1</v>
      </c>
      <c r="U608">
        <v>6.2</v>
      </c>
      <c r="V608">
        <v>267</v>
      </c>
      <c r="W608" s="4">
        <v>0.33333333333333415</v>
      </c>
      <c r="X608" s="4">
        <v>7.1691145127521008</v>
      </c>
      <c r="Y608" s="4">
        <v>6.2589472488377158</v>
      </c>
      <c r="Z608" s="4">
        <v>13.752431090447528</v>
      </c>
      <c r="AA608" s="4">
        <v>87.304327999009928</v>
      </c>
      <c r="AB608" s="4">
        <v>0.14185557034111618</v>
      </c>
      <c r="AC608" s="3">
        <v>4931.83</v>
      </c>
      <c r="AD608" t="str">
        <f>IF(I608="","",IF(I608&lt;=0,"No rainfall",IF(I608&lt;=0.49,"Trace (Intermittent) rainfall",IF(I608&lt;=0.99,"Light rainfall",IF(I608&lt;=3,"Moderate rainfall",IF(I608&lt;=6,"Heavy rainfall",IF(I608&lt;=12,"Intense rainfall",IF(I608&lt;=20,"Torrential rainfall",IF(I608&lt;=32,"Deluge rainfall","Extreme rainfall")))))))))</f>
        <v>No rainfall</v>
      </c>
      <c r="AE608" t="str">
        <f>IF(AND(I608&gt;=0,I608&lt;=0.99),"Non-Rainy",IF(AND(I608&gt;=1,I608&lt;=32),"Rainy",IF(I608 &gt;32, "Storm", " ")))</f>
        <v>Non-Rainy</v>
      </c>
      <c r="AF608" t="str">
        <f>IF(AB608 &lt; 29, "No discomfort",
    IF(AND(AB608 &gt;= 30, AB608 &lt;= 39), "Some discomfort",
        IF(AND(AB608 &gt;= 40, AB608 &lt;= 45), "Great discomfort",
            IF(AB608 &gt; 45, "Dangerous",
                IF(AB608 &gt; 54, "Heat Stroke Imminent", "")
            ))))</f>
        <v>No discomfort</v>
      </c>
    </row>
    <row r="609" spans="1:32" x14ac:dyDescent="0.3">
      <c r="A609">
        <v>1</v>
      </c>
      <c r="B609" s="1">
        <v>44903</v>
      </c>
      <c r="C609" s="1" t="str">
        <f t="shared" si="18"/>
        <v>Thursday</v>
      </c>
      <c r="D609" s="1" t="str">
        <f t="shared" si="19"/>
        <v>Dec</v>
      </c>
      <c r="E609">
        <v>3.4</v>
      </c>
      <c r="F609">
        <v>-1.3</v>
      </c>
      <c r="G609" s="19">
        <v>0.38888888888889045</v>
      </c>
      <c r="H609">
        <v>-4.7</v>
      </c>
      <c r="I609">
        <v>0.2</v>
      </c>
      <c r="J609">
        <v>1003.7</v>
      </c>
      <c r="K609">
        <v>3.8</v>
      </c>
      <c r="L609">
        <v>7</v>
      </c>
      <c r="M609">
        <v>330</v>
      </c>
      <c r="N609">
        <v>12</v>
      </c>
      <c r="O609">
        <v>3.7509999999999999</v>
      </c>
      <c r="P609">
        <v>0</v>
      </c>
      <c r="Q609">
        <v>0</v>
      </c>
      <c r="R609">
        <v>0</v>
      </c>
      <c r="S609">
        <v>-0.2</v>
      </c>
      <c r="T609">
        <v>-8.9</v>
      </c>
      <c r="U609">
        <v>3.2</v>
      </c>
      <c r="V609">
        <v>284</v>
      </c>
      <c r="W609" s="4">
        <v>-0.61111111111111194</v>
      </c>
      <c r="X609" s="4">
        <v>6.284183922065691</v>
      </c>
      <c r="Y609" s="4">
        <v>5.8434166258236946</v>
      </c>
      <c r="Z609" s="4">
        <v>12.076754279746744</v>
      </c>
      <c r="AA609" s="4">
        <v>92.986085357967838</v>
      </c>
      <c r="AB609" s="4">
        <v>-1.9220056768827358</v>
      </c>
      <c r="AC609" s="3">
        <v>6559.06</v>
      </c>
      <c r="AD609" t="str">
        <f>IF(I609="","",IF(I609&lt;=0,"No rainfall",IF(I609&lt;=0.49,"Trace (Intermittent) rainfall",IF(I609&lt;=0.99,"Light rainfall",IF(I609&lt;=3,"Moderate rainfall",IF(I609&lt;=6,"Heavy rainfall",IF(I609&lt;=12,"Intense rainfall",IF(I609&lt;=20,"Torrential rainfall",IF(I609&lt;=32,"Deluge rainfall","Extreme rainfall")))))))))</f>
        <v>Trace (Intermittent) rainfall</v>
      </c>
      <c r="AE609" t="str">
        <f>IF(AND(I609&gt;=0,I609&lt;=0.99),"Non-Rainy",IF(AND(I609&gt;=1,I609&lt;=32),"Rainy",IF(I609 &gt;32, "Storm", " ")))</f>
        <v>Non-Rainy</v>
      </c>
      <c r="AF609" t="str">
        <f>IF(AB609 &lt; 29, "No discomfort",
    IF(AND(AB609 &gt;= 30, AB609 &lt;= 39), "Some discomfort",
        IF(AND(AB609 &gt;= 40, AB609 &lt;= 45), "Great discomfort",
            IF(AB609 &gt; 45, "Dangerous",
                IF(AB609 &gt; 54, "Heat Stroke Imminent", "")
            ))))</f>
        <v>No discomfort</v>
      </c>
    </row>
    <row r="610" spans="1:32" x14ac:dyDescent="0.3">
      <c r="A610">
        <v>1</v>
      </c>
      <c r="B610" s="1">
        <v>44904</v>
      </c>
      <c r="C610" s="1" t="str">
        <f t="shared" si="18"/>
        <v>Friday</v>
      </c>
      <c r="D610" s="1" t="str">
        <f t="shared" si="19"/>
        <v>Dec</v>
      </c>
      <c r="E610">
        <v>1.4</v>
      </c>
      <c r="F610">
        <v>-3.9</v>
      </c>
      <c r="G610" s="19">
        <v>-1.6111111111111103</v>
      </c>
      <c r="H610">
        <v>-8.6</v>
      </c>
      <c r="I610">
        <v>0</v>
      </c>
      <c r="J610">
        <v>999</v>
      </c>
      <c r="K610">
        <v>3.1</v>
      </c>
      <c r="L610">
        <v>6</v>
      </c>
      <c r="M610">
        <v>210</v>
      </c>
      <c r="N610">
        <v>9</v>
      </c>
      <c r="O610">
        <v>2.6549999999999998</v>
      </c>
      <c r="P610">
        <v>0</v>
      </c>
      <c r="Q610">
        <v>0</v>
      </c>
      <c r="R610">
        <v>0</v>
      </c>
      <c r="S610">
        <v>0</v>
      </c>
      <c r="T610">
        <v>-8.4</v>
      </c>
      <c r="U610">
        <v>2.9</v>
      </c>
      <c r="V610">
        <v>323</v>
      </c>
      <c r="W610" s="4">
        <v>-2.1666666666666661</v>
      </c>
      <c r="X610" s="4">
        <v>5.4302180990189592</v>
      </c>
      <c r="Y610" s="4">
        <v>5.2120215511201042</v>
      </c>
      <c r="Z610" s="4">
        <v>10.455390794504396</v>
      </c>
      <c r="AA610" s="4">
        <v>95.981808761267345</v>
      </c>
      <c r="AB610" s="4">
        <v>-4.2718581884919224</v>
      </c>
      <c r="AC610" s="3">
        <v>9674.9599999999991</v>
      </c>
      <c r="AD610" t="str">
        <f>IF(I610="","",IF(I610&lt;=0,"No rainfall",IF(I610&lt;=0.49,"Trace (Intermittent) rainfall",IF(I610&lt;=0.99,"Light rainfall",IF(I610&lt;=3,"Moderate rainfall",IF(I610&lt;=6,"Heavy rainfall",IF(I610&lt;=12,"Intense rainfall",IF(I610&lt;=20,"Torrential rainfall",IF(I610&lt;=32,"Deluge rainfall","Extreme rainfall")))))))))</f>
        <v>No rainfall</v>
      </c>
      <c r="AE610" t="str">
        <f>IF(AND(I610&gt;=0,I610&lt;=0.99),"Non-Rainy",IF(AND(I610&gt;=1,I610&lt;=32),"Rainy",IF(I610 &gt;32, "Storm", " ")))</f>
        <v>Non-Rainy</v>
      </c>
      <c r="AF610" t="str">
        <f>IF(AB610 &lt; 29, "No discomfort",
    IF(AND(AB610 &gt;= 30, AB610 &lt;= 39), "Some discomfort",
        IF(AND(AB610 &gt;= 40, AB610 &lt;= 45), "Great discomfort",
            IF(AB610 &gt; 45, "Dangerous",
                IF(AB610 &gt; 54, "Heat Stroke Imminent", "")
            ))))</f>
        <v>No discomfort</v>
      </c>
    </row>
    <row r="611" spans="1:32" x14ac:dyDescent="0.3">
      <c r="A611">
        <v>1</v>
      </c>
      <c r="B611" s="1">
        <v>44905</v>
      </c>
      <c r="C611" s="1" t="str">
        <f t="shared" si="18"/>
        <v>Saturday</v>
      </c>
      <c r="D611" s="1" t="str">
        <f t="shared" si="19"/>
        <v>Dec</v>
      </c>
      <c r="E611">
        <v>0.7</v>
      </c>
      <c r="F611">
        <v>-5.2</v>
      </c>
      <c r="G611" s="19">
        <v>-0.49999999999999922</v>
      </c>
      <c r="H611">
        <v>-8.3000000000000007</v>
      </c>
      <c r="I611">
        <v>0</v>
      </c>
      <c r="J611">
        <v>997</v>
      </c>
      <c r="K611">
        <v>2.2999999999999998</v>
      </c>
      <c r="L611">
        <v>6</v>
      </c>
      <c r="M611">
        <v>340</v>
      </c>
      <c r="N611">
        <v>11</v>
      </c>
      <c r="O611">
        <v>2.5960000000000001</v>
      </c>
      <c r="P611">
        <v>0.1</v>
      </c>
      <c r="Q611">
        <v>0.1</v>
      </c>
      <c r="R611">
        <v>0.1</v>
      </c>
      <c r="S611">
        <v>0.1</v>
      </c>
      <c r="T611">
        <v>-7.9</v>
      </c>
      <c r="U611">
        <v>0</v>
      </c>
      <c r="V611">
        <v>149</v>
      </c>
      <c r="W611" s="4">
        <v>-0.6666666666666663</v>
      </c>
      <c r="X611" s="4">
        <v>5.8910012795269742</v>
      </c>
      <c r="Y611" s="4">
        <v>5.8197520367312263</v>
      </c>
      <c r="Z611" s="4">
        <v>11.330800166959525</v>
      </c>
      <c r="AA611" s="4">
        <v>98.79054104022417</v>
      </c>
      <c r="AB611" s="4">
        <v>-2.8240163662019464</v>
      </c>
      <c r="AC611" s="3">
        <v>9555.9699999999993</v>
      </c>
      <c r="AD611" t="str">
        <f>IF(I611="","",IF(I611&lt;=0,"No rainfall",IF(I611&lt;=0.49,"Trace (Intermittent) rainfall",IF(I611&lt;=0.99,"Light rainfall",IF(I611&lt;=3,"Moderate rainfall",IF(I611&lt;=6,"Heavy rainfall",IF(I611&lt;=12,"Intense rainfall",IF(I611&lt;=20,"Torrential rainfall",IF(I611&lt;=32,"Deluge rainfall","Extreme rainfall")))))))))</f>
        <v>No rainfall</v>
      </c>
      <c r="AE611" t="str">
        <f>IF(AND(I611&gt;=0,I611&lt;=0.99),"Non-Rainy",IF(AND(I611&gt;=1,I611&lt;=32),"Rainy",IF(I611 &gt;32, "Storm", " ")))</f>
        <v>Non-Rainy</v>
      </c>
      <c r="AF611" t="str">
        <f>IF(AB611 &lt; 29, "No discomfort",
    IF(AND(AB611 &gt;= 30, AB611 &lt;= 39), "Some discomfort",
        IF(AND(AB611 &gt;= 40, AB611 &lt;= 45), "Great discomfort",
            IF(AB611 &gt; 45, "Dangerous",
                IF(AB611 &gt; 54, "Heat Stroke Imminent", "")
            ))))</f>
        <v>No discomfort</v>
      </c>
    </row>
    <row r="612" spans="1:32" x14ac:dyDescent="0.3">
      <c r="A612">
        <v>1</v>
      </c>
      <c r="B612" s="1">
        <v>44906</v>
      </c>
      <c r="C612" s="1" t="str">
        <f t="shared" si="18"/>
        <v>Sunday</v>
      </c>
      <c r="D612" s="1" t="str">
        <f t="shared" si="19"/>
        <v>Dec</v>
      </c>
      <c r="E612">
        <v>1.6</v>
      </c>
      <c r="F612">
        <v>-3.2</v>
      </c>
      <c r="G612" s="19">
        <v>0.16666666666666508</v>
      </c>
      <c r="H612">
        <v>-6.5</v>
      </c>
      <c r="I612">
        <v>0</v>
      </c>
      <c r="J612">
        <v>997.8</v>
      </c>
      <c r="K612">
        <v>3.3</v>
      </c>
      <c r="L612">
        <v>7</v>
      </c>
      <c r="M612">
        <v>340</v>
      </c>
      <c r="N612">
        <v>11</v>
      </c>
      <c r="O612">
        <v>2.74</v>
      </c>
      <c r="P612">
        <v>0</v>
      </c>
      <c r="Q612">
        <v>0</v>
      </c>
      <c r="R612">
        <v>0.1</v>
      </c>
      <c r="S612">
        <v>0.1</v>
      </c>
      <c r="T612">
        <v>-7.5</v>
      </c>
      <c r="U612">
        <v>0</v>
      </c>
      <c r="V612">
        <v>269</v>
      </c>
      <c r="W612" s="4">
        <v>-0.49999999999999922</v>
      </c>
      <c r="X612" s="4">
        <v>6.1837739500055395</v>
      </c>
      <c r="Y612" s="4">
        <v>5.8910012795269742</v>
      </c>
      <c r="Z612" s="4">
        <v>11.886341567024239</v>
      </c>
      <c r="AA612" s="4">
        <v>95.265469390608899</v>
      </c>
      <c r="AB612" s="4">
        <v>-2.1178404150954666</v>
      </c>
      <c r="AC612" s="3">
        <v>7366.97</v>
      </c>
      <c r="AD612" t="str">
        <f>IF(I612="","",IF(I612&lt;=0,"No rainfall",IF(I612&lt;=0.49,"Trace (Intermittent) rainfall",IF(I612&lt;=0.99,"Light rainfall",IF(I612&lt;=3,"Moderate rainfall",IF(I612&lt;=6,"Heavy rainfall",IF(I612&lt;=12,"Intense rainfall",IF(I612&lt;=20,"Torrential rainfall",IF(I612&lt;=32,"Deluge rainfall","Extreme rainfall")))))))))</f>
        <v>No rainfall</v>
      </c>
      <c r="AE612" t="str">
        <f>IF(AND(I612&gt;=0,I612&lt;=0.99),"Non-Rainy",IF(AND(I612&gt;=1,I612&lt;=32),"Rainy",IF(I612 &gt;32, "Storm", " ")))</f>
        <v>Non-Rainy</v>
      </c>
      <c r="AF612" t="str">
        <f>IF(AB612 &lt; 29, "No discomfort",
    IF(AND(AB612 &gt;= 30, AB612 &lt;= 39), "Some discomfort",
        IF(AND(AB612 &gt;= 40, AB612 &lt;= 45), "Great discomfort",
            IF(AB612 &gt; 45, "Dangerous",
                IF(AB612 &gt; 54, "Heat Stroke Imminent", "")
            ))))</f>
        <v>No discomfort</v>
      </c>
    </row>
    <row r="613" spans="1:32" x14ac:dyDescent="0.3">
      <c r="A613">
        <v>1</v>
      </c>
      <c r="B613" s="1">
        <v>44907</v>
      </c>
      <c r="C613" s="1" t="str">
        <f t="shared" si="18"/>
        <v>Monday</v>
      </c>
      <c r="D613" s="1" t="str">
        <f t="shared" si="19"/>
        <v>Dec</v>
      </c>
      <c r="E613">
        <v>-1.8</v>
      </c>
      <c r="F613">
        <v>-4.9000000000000004</v>
      </c>
      <c r="G613" s="19">
        <v>-1.555555555555556</v>
      </c>
      <c r="H613">
        <v>-6.1</v>
      </c>
      <c r="I613">
        <v>0</v>
      </c>
      <c r="J613">
        <v>995.4</v>
      </c>
      <c r="K613">
        <v>3.2</v>
      </c>
      <c r="L613">
        <v>5</v>
      </c>
      <c r="M613">
        <v>150</v>
      </c>
      <c r="N613">
        <v>8</v>
      </c>
      <c r="O613">
        <v>2.6360000000000001</v>
      </c>
      <c r="P613">
        <v>0.1</v>
      </c>
      <c r="Q613">
        <v>0.1</v>
      </c>
      <c r="R613">
        <v>0.2</v>
      </c>
      <c r="S613">
        <v>0.2</v>
      </c>
      <c r="T613">
        <v>-7</v>
      </c>
      <c r="U613">
        <v>0.1</v>
      </c>
      <c r="V613">
        <v>144</v>
      </c>
      <c r="W613" s="4">
        <v>-1.6666666666666667</v>
      </c>
      <c r="X613" s="4">
        <v>5.4524761007709683</v>
      </c>
      <c r="Y613" s="4">
        <v>5.4080405447940061</v>
      </c>
      <c r="Z613" s="4">
        <v>10.497708048751317</v>
      </c>
      <c r="AA613" s="4">
        <v>99.185038959259643</v>
      </c>
      <c r="AB613" s="4">
        <v>-4.1077450436618124</v>
      </c>
      <c r="AC613" s="3">
        <v>4077.22</v>
      </c>
      <c r="AD613" t="str">
        <f>IF(I613="","",IF(I613&lt;=0,"No rainfall",IF(I613&lt;=0.49,"Trace (Intermittent) rainfall",IF(I613&lt;=0.99,"Light rainfall",IF(I613&lt;=3,"Moderate rainfall",IF(I613&lt;=6,"Heavy rainfall",IF(I613&lt;=12,"Intense rainfall",IF(I613&lt;=20,"Torrential rainfall",IF(I613&lt;=32,"Deluge rainfall","Extreme rainfall")))))))))</f>
        <v>No rainfall</v>
      </c>
      <c r="AE613" t="str">
        <f>IF(AND(I613&gt;=0,I613&lt;=0.99),"Non-Rainy",IF(AND(I613&gt;=1,I613&lt;=32),"Rainy",IF(I613 &gt;32, "Storm", " ")))</f>
        <v>Non-Rainy</v>
      </c>
      <c r="AF613" t="str">
        <f>IF(AB613 &lt; 29, "No discomfort",
    IF(AND(AB613 &gt;= 30, AB613 &lt;= 39), "Some discomfort",
        IF(AND(AB613 &gt;= 40, AB613 &lt;= 45), "Great discomfort",
            IF(AB613 &gt; 45, "Dangerous",
                IF(AB613 &gt; 54, "Heat Stroke Imminent", "")
            ))))</f>
        <v>No discomfort</v>
      </c>
    </row>
    <row r="614" spans="1:32" x14ac:dyDescent="0.3">
      <c r="A614">
        <v>1</v>
      </c>
      <c r="B614" s="1">
        <v>44908</v>
      </c>
      <c r="C614" s="1" t="str">
        <f t="shared" si="18"/>
        <v>Tuesday</v>
      </c>
      <c r="D614" s="1" t="str">
        <f t="shared" si="19"/>
        <v>Dec</v>
      </c>
      <c r="E614">
        <v>0</v>
      </c>
      <c r="F614">
        <v>-4.0999999999999996</v>
      </c>
      <c r="G614" s="19">
        <v>1.0555555555555547</v>
      </c>
      <c r="H614">
        <v>-5.3</v>
      </c>
      <c r="I614">
        <v>0</v>
      </c>
      <c r="J614">
        <v>995.3</v>
      </c>
      <c r="K614">
        <v>2.1</v>
      </c>
      <c r="L614">
        <v>4</v>
      </c>
      <c r="M614">
        <v>30</v>
      </c>
      <c r="N614">
        <v>8</v>
      </c>
      <c r="O614">
        <v>2.3490000000000002</v>
      </c>
      <c r="P614">
        <v>0</v>
      </c>
      <c r="Q614">
        <v>0.1</v>
      </c>
      <c r="R614">
        <v>0.2</v>
      </c>
      <c r="S614">
        <v>0.2</v>
      </c>
      <c r="T614">
        <v>-6.7</v>
      </c>
      <c r="U614">
        <v>0.1</v>
      </c>
      <c r="V614">
        <v>194</v>
      </c>
      <c r="W614" s="4">
        <v>-1.0555555555555547</v>
      </c>
      <c r="X614" s="4">
        <v>6.5941162965376039</v>
      </c>
      <c r="Y614" s="4">
        <v>5.6564599323844513</v>
      </c>
      <c r="Z614" s="4">
        <v>12.664128434992893</v>
      </c>
      <c r="AA614" s="4">
        <v>85.780409049723744</v>
      </c>
      <c r="AB614" s="4">
        <v>-1.3589848069724766</v>
      </c>
      <c r="AC614" s="3">
        <v>5096.43</v>
      </c>
      <c r="AD614" t="str">
        <f>IF(I614="","",IF(I614&lt;=0,"No rainfall",IF(I614&lt;=0.49,"Trace (Intermittent) rainfall",IF(I614&lt;=0.99,"Light rainfall",IF(I614&lt;=3,"Moderate rainfall",IF(I614&lt;=6,"Heavy rainfall",IF(I614&lt;=12,"Intense rainfall",IF(I614&lt;=20,"Torrential rainfall",IF(I614&lt;=32,"Deluge rainfall","Extreme rainfall")))))))))</f>
        <v>No rainfall</v>
      </c>
      <c r="AE614" t="str">
        <f>IF(AND(I614&gt;=0,I614&lt;=0.99),"Non-Rainy",IF(AND(I614&gt;=1,I614&lt;=32),"Rainy",IF(I614 &gt;32, "Storm", " ")))</f>
        <v>Non-Rainy</v>
      </c>
      <c r="AF614" t="str">
        <f>IF(AB614 &lt; 29, "No discomfort",
    IF(AND(AB614 &gt;= 30, AB614 &lt;= 39), "Some discomfort",
        IF(AND(AB614 &gt;= 40, AB614 &lt;= 45), "Great discomfort",
            IF(AB614 &gt; 45, "Dangerous",
                IF(AB614 &gt; 54, "Heat Stroke Imminent", "")
            ))))</f>
        <v>No discomfort</v>
      </c>
    </row>
    <row r="615" spans="1:32" x14ac:dyDescent="0.3">
      <c r="A615">
        <v>1</v>
      </c>
      <c r="B615" s="1">
        <v>44909</v>
      </c>
      <c r="C615" s="1" t="str">
        <f t="shared" si="18"/>
        <v>Wednesday</v>
      </c>
      <c r="D615" s="1" t="str">
        <f t="shared" si="19"/>
        <v>Dec</v>
      </c>
      <c r="E615">
        <v>1.4</v>
      </c>
      <c r="F615">
        <v>-3.6</v>
      </c>
      <c r="G615" s="19">
        <v>0.94444444444444597</v>
      </c>
      <c r="H615">
        <v>-8.1</v>
      </c>
      <c r="I615">
        <v>0</v>
      </c>
      <c r="J615">
        <v>998.7</v>
      </c>
      <c r="K615">
        <v>3.6</v>
      </c>
      <c r="L615">
        <v>6</v>
      </c>
      <c r="M615">
        <v>10</v>
      </c>
      <c r="N615">
        <v>10</v>
      </c>
      <c r="O615">
        <v>1.8919999999999999</v>
      </c>
      <c r="P615">
        <v>0</v>
      </c>
      <c r="Q615">
        <v>0</v>
      </c>
      <c r="R615">
        <v>0.2</v>
      </c>
      <c r="S615">
        <v>0.2</v>
      </c>
      <c r="T615">
        <v>-6.3</v>
      </c>
      <c r="U615">
        <v>1.3</v>
      </c>
      <c r="V615">
        <v>340</v>
      </c>
      <c r="W615" s="4">
        <v>-2.8333333333333339</v>
      </c>
      <c r="X615" s="4">
        <v>6.5415414131404415</v>
      </c>
      <c r="Y615" s="4">
        <v>4.9604570569464608</v>
      </c>
      <c r="Z615" s="4">
        <v>12.56452867297911</v>
      </c>
      <c r="AA615" s="4">
        <v>75.830094830280387</v>
      </c>
      <c r="AB615" s="4">
        <v>-1.8555496933174047</v>
      </c>
      <c r="AC615" s="3">
        <v>6301.96</v>
      </c>
      <c r="AD615" t="str">
        <f>IF(I615="","",IF(I615&lt;=0,"No rainfall",IF(I615&lt;=0.49,"Trace (Intermittent) rainfall",IF(I615&lt;=0.99,"Light rainfall",IF(I615&lt;=3,"Moderate rainfall",IF(I615&lt;=6,"Heavy rainfall",IF(I615&lt;=12,"Intense rainfall",IF(I615&lt;=20,"Torrential rainfall",IF(I615&lt;=32,"Deluge rainfall","Extreme rainfall")))))))))</f>
        <v>No rainfall</v>
      </c>
      <c r="AE615" t="str">
        <f>IF(AND(I615&gt;=0,I615&lt;=0.99),"Non-Rainy",IF(AND(I615&gt;=1,I615&lt;=32),"Rainy",IF(I615 &gt;32, "Storm", " ")))</f>
        <v>Non-Rainy</v>
      </c>
      <c r="AF615" t="str">
        <f>IF(AB615 &lt; 29, "No discomfort",
    IF(AND(AB615 &gt;= 30, AB615 &lt;= 39), "Some discomfort",
        IF(AND(AB615 &gt;= 40, AB615 &lt;= 45), "Great discomfort",
            IF(AB615 &gt; 45, "Dangerous",
                IF(AB615 &gt; 54, "Heat Stroke Imminent", "")
            ))))</f>
        <v>No discomfort</v>
      </c>
    </row>
    <row r="616" spans="1:32" x14ac:dyDescent="0.3">
      <c r="A616">
        <v>1</v>
      </c>
      <c r="B616" s="1">
        <v>44910</v>
      </c>
      <c r="C616" s="1" t="str">
        <f t="shared" si="18"/>
        <v>Thursday</v>
      </c>
      <c r="D616" s="1" t="str">
        <f t="shared" si="19"/>
        <v>Dec</v>
      </c>
      <c r="E616">
        <v>1.8</v>
      </c>
      <c r="F616">
        <v>-6.3</v>
      </c>
      <c r="G616" s="19">
        <v>-1.555555555555556</v>
      </c>
      <c r="H616">
        <v>-9.1</v>
      </c>
      <c r="I616">
        <v>0</v>
      </c>
      <c r="J616">
        <v>1003.5</v>
      </c>
      <c r="K616">
        <v>3.6</v>
      </c>
      <c r="L616">
        <v>7</v>
      </c>
      <c r="M616">
        <v>290</v>
      </c>
      <c r="N616">
        <v>9</v>
      </c>
      <c r="O616">
        <v>1.5549999999999999</v>
      </c>
      <c r="P616">
        <v>0</v>
      </c>
      <c r="Q616">
        <v>0</v>
      </c>
      <c r="R616">
        <v>0.2</v>
      </c>
      <c r="S616">
        <v>0.2</v>
      </c>
      <c r="T616">
        <v>-6</v>
      </c>
      <c r="U616">
        <v>6.2</v>
      </c>
      <c r="V616">
        <v>327</v>
      </c>
      <c r="W616" s="4">
        <v>-2.8333333333333339</v>
      </c>
      <c r="X616" s="4">
        <v>5.4524761007709683</v>
      </c>
      <c r="Y616" s="4">
        <v>4.9604570569464608</v>
      </c>
      <c r="Z616" s="4">
        <v>10.497708048751317</v>
      </c>
      <c r="AA616" s="4">
        <v>90.976227410608232</v>
      </c>
      <c r="AB616" s="4">
        <v>-4.3555496933174069</v>
      </c>
      <c r="AC616" s="3">
        <v>6607.65</v>
      </c>
      <c r="AD616" t="str">
        <f>IF(I616="","",IF(I616&lt;=0,"No rainfall",IF(I616&lt;=0.49,"Trace (Intermittent) rainfall",IF(I616&lt;=0.99,"Light rainfall",IF(I616&lt;=3,"Moderate rainfall",IF(I616&lt;=6,"Heavy rainfall",IF(I616&lt;=12,"Intense rainfall",IF(I616&lt;=20,"Torrential rainfall",IF(I616&lt;=32,"Deluge rainfall","Extreme rainfall")))))))))</f>
        <v>No rainfall</v>
      </c>
      <c r="AE616" t="str">
        <f>IF(AND(I616&gt;=0,I616&lt;=0.99),"Non-Rainy",IF(AND(I616&gt;=1,I616&lt;=32),"Rainy",IF(I616 &gt;32, "Storm", " ")))</f>
        <v>Non-Rainy</v>
      </c>
      <c r="AF616" t="str">
        <f>IF(AB616 &lt; 29, "No discomfort",
    IF(AND(AB616 &gt;= 30, AB616 &lt;= 39), "Some discomfort",
        IF(AND(AB616 &gt;= 40, AB616 &lt;= 45), "Great discomfort",
            IF(AB616 &gt; 45, "Dangerous",
                IF(AB616 &gt; 54, "Heat Stroke Imminent", "")
            ))))</f>
        <v>No discomfort</v>
      </c>
    </row>
    <row r="617" spans="1:32" x14ac:dyDescent="0.3">
      <c r="A617">
        <v>1</v>
      </c>
      <c r="B617" s="1">
        <v>44911</v>
      </c>
      <c r="C617" s="1" t="str">
        <f t="shared" si="18"/>
        <v>Friday</v>
      </c>
      <c r="D617" s="1" t="str">
        <f t="shared" si="19"/>
        <v>Dec</v>
      </c>
      <c r="E617">
        <v>2.2999999999999998</v>
      </c>
      <c r="F617">
        <v>-6.8</v>
      </c>
      <c r="G617" s="19">
        <v>0.11111111111111269</v>
      </c>
      <c r="H617">
        <v>-8.8000000000000007</v>
      </c>
      <c r="I617">
        <v>0.2</v>
      </c>
      <c r="J617">
        <v>1003.6</v>
      </c>
      <c r="K617">
        <v>4.5999999999999996</v>
      </c>
      <c r="L617">
        <v>8</v>
      </c>
      <c r="M617">
        <v>210</v>
      </c>
      <c r="N617">
        <v>14</v>
      </c>
      <c r="O617">
        <v>1.395</v>
      </c>
      <c r="P617">
        <v>0</v>
      </c>
      <c r="Q617">
        <v>0</v>
      </c>
      <c r="R617">
        <v>0</v>
      </c>
      <c r="S617">
        <v>0</v>
      </c>
      <c r="T617">
        <v>-5.9</v>
      </c>
      <c r="U617">
        <v>6.1</v>
      </c>
      <c r="V617">
        <v>366</v>
      </c>
      <c r="W617" s="4">
        <v>-2.2777777777777786</v>
      </c>
      <c r="X617" s="4">
        <v>6.1588941796198506</v>
      </c>
      <c r="Y617" s="4">
        <v>5.1693257597571769</v>
      </c>
      <c r="Z617" s="4">
        <v>11.839151606783755</v>
      </c>
      <c r="AA617" s="4">
        <v>83.932693256246964</v>
      </c>
      <c r="AB617" s="4">
        <v>-2.5732748248203259</v>
      </c>
      <c r="AC617" s="3">
        <v>9416.83</v>
      </c>
      <c r="AD617" t="str">
        <f>IF(I617="","",IF(I617&lt;=0,"No rainfall",IF(I617&lt;=0.49,"Trace (Intermittent) rainfall",IF(I617&lt;=0.99,"Light rainfall",IF(I617&lt;=3,"Moderate rainfall",IF(I617&lt;=6,"Heavy rainfall",IF(I617&lt;=12,"Intense rainfall",IF(I617&lt;=20,"Torrential rainfall",IF(I617&lt;=32,"Deluge rainfall","Extreme rainfall")))))))))</f>
        <v>Trace (Intermittent) rainfall</v>
      </c>
      <c r="AE617" t="str">
        <f>IF(AND(I617&gt;=0,I617&lt;=0.99),"Non-Rainy",IF(AND(I617&gt;=1,I617&lt;=32),"Rainy",IF(I617 &gt;32, "Storm", " ")))</f>
        <v>Non-Rainy</v>
      </c>
      <c r="AF617" t="str">
        <f>IF(AB617 &lt; 29, "No discomfort",
    IF(AND(AB617 &gt;= 30, AB617 &lt;= 39), "Some discomfort",
        IF(AND(AB617 &gt;= 40, AB617 &lt;= 45), "Great discomfort",
            IF(AB617 &gt; 45, "Dangerous",
                IF(AB617 &gt; 54, "Heat Stroke Imminent", "")
            ))))</f>
        <v>No discomfort</v>
      </c>
    </row>
    <row r="618" spans="1:32" x14ac:dyDescent="0.3">
      <c r="A618">
        <v>1</v>
      </c>
      <c r="B618" s="1">
        <v>44912</v>
      </c>
      <c r="C618" s="1" t="str">
        <f t="shared" si="18"/>
        <v>Saturday</v>
      </c>
      <c r="D618" s="1" t="str">
        <f t="shared" si="19"/>
        <v>Dec</v>
      </c>
      <c r="E618">
        <v>5.2</v>
      </c>
      <c r="F618">
        <v>-0.7</v>
      </c>
      <c r="G618" s="19">
        <v>3.111111111111112</v>
      </c>
      <c r="H618">
        <v>-7.1</v>
      </c>
      <c r="I618">
        <v>0</v>
      </c>
      <c r="J618">
        <v>1001.8</v>
      </c>
      <c r="K618">
        <v>4.7</v>
      </c>
      <c r="L618">
        <v>8</v>
      </c>
      <c r="M618">
        <v>210</v>
      </c>
      <c r="N618">
        <v>12</v>
      </c>
      <c r="O618">
        <v>1.746</v>
      </c>
      <c r="P618">
        <v>0</v>
      </c>
      <c r="Q618">
        <v>0</v>
      </c>
      <c r="R618">
        <v>0</v>
      </c>
      <c r="S618">
        <v>0</v>
      </c>
      <c r="T618">
        <v>-5.6</v>
      </c>
      <c r="U618">
        <v>5.7</v>
      </c>
      <c r="V618">
        <v>283</v>
      </c>
      <c r="W618" s="4">
        <v>1.1111111111111112</v>
      </c>
      <c r="X618" s="4">
        <v>7.6364816834537255</v>
      </c>
      <c r="Y618" s="4">
        <v>6.6205434888767503</v>
      </c>
      <c r="Z618" s="4">
        <v>14.635726845123884</v>
      </c>
      <c r="AA618" s="4">
        <v>86.696253108571582</v>
      </c>
      <c r="AB618" s="4">
        <v>1.2315358111503723</v>
      </c>
      <c r="AC618" s="3">
        <v>10016.51</v>
      </c>
      <c r="AD618" t="str">
        <f>IF(I618="","",IF(I618&lt;=0,"No rainfall",IF(I618&lt;=0.49,"Trace (Intermittent) rainfall",IF(I618&lt;=0.99,"Light rainfall",IF(I618&lt;=3,"Moderate rainfall",IF(I618&lt;=6,"Heavy rainfall",IF(I618&lt;=12,"Intense rainfall",IF(I618&lt;=20,"Torrential rainfall",IF(I618&lt;=32,"Deluge rainfall","Extreme rainfall")))))))))</f>
        <v>No rainfall</v>
      </c>
      <c r="AE618" t="str">
        <f>IF(AND(I618&gt;=0,I618&lt;=0.99),"Non-Rainy",IF(AND(I618&gt;=1,I618&lt;=32),"Rainy",IF(I618 &gt;32, "Storm", " ")))</f>
        <v>Non-Rainy</v>
      </c>
      <c r="AF618" t="str">
        <f>IF(AB618 &lt; 29, "No discomfort",
    IF(AND(AB618 &gt;= 30, AB618 &lt;= 39), "Some discomfort",
        IF(AND(AB618 &gt;= 40, AB618 &lt;= 45), "Great discomfort",
            IF(AB618 &gt; 45, "Dangerous",
                IF(AB618 &gt; 54, "Heat Stroke Imminent", "")
            ))))</f>
        <v>No discomfort</v>
      </c>
    </row>
    <row r="619" spans="1:32" x14ac:dyDescent="0.3">
      <c r="A619">
        <v>1</v>
      </c>
      <c r="B619" s="1">
        <v>44913</v>
      </c>
      <c r="C619" s="1" t="str">
        <f t="shared" si="18"/>
        <v>Sunday</v>
      </c>
      <c r="D619" s="1" t="str">
        <f t="shared" si="19"/>
        <v>Dec</v>
      </c>
      <c r="E619">
        <v>12.5</v>
      </c>
      <c r="F619">
        <v>1.6</v>
      </c>
      <c r="G619" s="19">
        <v>7.6666666666666652</v>
      </c>
      <c r="H619">
        <v>-5.5</v>
      </c>
      <c r="I619">
        <v>0.2</v>
      </c>
      <c r="J619">
        <v>989.3</v>
      </c>
      <c r="K619">
        <v>10.199999999999999</v>
      </c>
      <c r="L619">
        <v>16</v>
      </c>
      <c r="M619">
        <v>120</v>
      </c>
      <c r="N619">
        <v>24</v>
      </c>
      <c r="O619">
        <v>3.8010000000000002</v>
      </c>
      <c r="P619">
        <v>0.4</v>
      </c>
      <c r="Q619">
        <v>0.6</v>
      </c>
      <c r="R619">
        <v>0.3</v>
      </c>
      <c r="S619">
        <v>0.3</v>
      </c>
      <c r="T619">
        <v>-5.0999999999999996</v>
      </c>
      <c r="U619">
        <v>0</v>
      </c>
      <c r="V619">
        <v>57</v>
      </c>
      <c r="W619" s="4">
        <v>5.8888888888888893</v>
      </c>
      <c r="X619" s="4">
        <v>10.479527953906929</v>
      </c>
      <c r="Y619" s="4">
        <v>9.2750228078279253</v>
      </c>
      <c r="Z619" s="4">
        <v>19.986740578792698</v>
      </c>
      <c r="AA619" s="4">
        <v>88.506112571321054</v>
      </c>
      <c r="AB619" s="4">
        <v>7.2663302241699901</v>
      </c>
      <c r="AC619" s="3">
        <v>9079.83</v>
      </c>
      <c r="AD619" t="str">
        <f>IF(I619="","",IF(I619&lt;=0,"No rainfall",IF(I619&lt;=0.49,"Trace (Intermittent) rainfall",IF(I619&lt;=0.99,"Light rainfall",IF(I619&lt;=3,"Moderate rainfall",IF(I619&lt;=6,"Heavy rainfall",IF(I619&lt;=12,"Intense rainfall",IF(I619&lt;=20,"Torrential rainfall",IF(I619&lt;=32,"Deluge rainfall","Extreme rainfall")))))))))</f>
        <v>Trace (Intermittent) rainfall</v>
      </c>
      <c r="AE619" t="str">
        <f>IF(AND(I619&gt;=0,I619&lt;=0.99),"Non-Rainy",IF(AND(I619&gt;=1,I619&lt;=32),"Rainy",IF(I619 &gt;32, "Storm", " ")))</f>
        <v>Non-Rainy</v>
      </c>
      <c r="AF619" t="str">
        <f>IF(AB619 &lt; 29, "No discomfort",
    IF(AND(AB619 &gt;= 30, AB619 &lt;= 39), "Some discomfort",
        IF(AND(AB619 &gt;= 40, AB619 &lt;= 45), "Great discomfort",
            IF(AB619 &gt; 45, "Dangerous",
                IF(AB619 &gt; 54, "Heat Stroke Imminent", "")
            ))))</f>
        <v>No discomfort</v>
      </c>
    </row>
    <row r="620" spans="1:32" x14ac:dyDescent="0.3">
      <c r="A620">
        <v>1</v>
      </c>
      <c r="B620" s="1">
        <v>44914</v>
      </c>
      <c r="C620" s="1" t="str">
        <f t="shared" si="18"/>
        <v>Monday</v>
      </c>
      <c r="D620" s="1" t="str">
        <f t="shared" si="19"/>
        <v>Dec</v>
      </c>
      <c r="E620">
        <v>13.1</v>
      </c>
      <c r="F620">
        <v>5.2</v>
      </c>
      <c r="G620" s="19">
        <v>11.222222222222223</v>
      </c>
      <c r="H620">
        <v>3.6</v>
      </c>
      <c r="I620">
        <v>5.3</v>
      </c>
      <c r="J620">
        <v>978.4</v>
      </c>
      <c r="K620">
        <v>11.3</v>
      </c>
      <c r="L620">
        <v>17</v>
      </c>
      <c r="M620">
        <v>160</v>
      </c>
      <c r="N620">
        <v>29</v>
      </c>
      <c r="O620">
        <v>7.4630000000000001</v>
      </c>
      <c r="P620">
        <v>0.5</v>
      </c>
      <c r="Q620">
        <v>0.6</v>
      </c>
      <c r="R620">
        <v>0</v>
      </c>
      <c r="S620">
        <v>-4.5</v>
      </c>
      <c r="T620">
        <v>-9.6</v>
      </c>
      <c r="U620">
        <v>0.8</v>
      </c>
      <c r="V620">
        <v>140</v>
      </c>
      <c r="W620" s="4">
        <v>8.2777777777777786</v>
      </c>
      <c r="X620" s="4">
        <v>13.308310314714642</v>
      </c>
      <c r="Y620" s="4">
        <v>10.924275248588971</v>
      </c>
      <c r="Z620" s="4">
        <v>25.278713084450342</v>
      </c>
      <c r="AA620" s="4">
        <v>82.086117547997745</v>
      </c>
      <c r="AB620" s="4">
        <v>11.74544174228704</v>
      </c>
      <c r="AC620" s="3">
        <v>5220.12</v>
      </c>
      <c r="AD620" t="str">
        <f>IF(I620="","",IF(I620&lt;=0,"No rainfall",IF(I620&lt;=0.49,"Trace (Intermittent) rainfall",IF(I620&lt;=0.99,"Light rainfall",IF(I620&lt;=3,"Moderate rainfall",IF(I620&lt;=6,"Heavy rainfall",IF(I620&lt;=12,"Intense rainfall",IF(I620&lt;=20,"Torrential rainfall",IF(I620&lt;=32,"Deluge rainfall","Extreme rainfall")))))))))</f>
        <v>Heavy rainfall</v>
      </c>
      <c r="AE620" t="str">
        <f>IF(AND(I620&gt;=0,I620&lt;=0.99),"Non-Rainy",IF(AND(I620&gt;=1,I620&lt;=32),"Rainy",IF(I620 &gt;32, "Storm", " ")))</f>
        <v>Rainy</v>
      </c>
      <c r="AF620" t="str">
        <f>IF(AB620 &lt; 29, "No discomfort",
    IF(AND(AB620 &gt;= 30, AB620 &lt;= 39), "Some discomfort",
        IF(AND(AB620 &gt;= 40, AB620 &lt;= 45), "Great discomfort",
            IF(AB620 &gt; 45, "Dangerous",
                IF(AB620 &gt; 54, "Heat Stroke Imminent", "")
            ))))</f>
        <v>No discomfort</v>
      </c>
    </row>
    <row r="621" spans="1:32" x14ac:dyDescent="0.3">
      <c r="A621">
        <v>1</v>
      </c>
      <c r="B621" s="1">
        <v>44915</v>
      </c>
      <c r="C621" s="1" t="str">
        <f t="shared" si="18"/>
        <v>Tuesday</v>
      </c>
      <c r="D621" s="1" t="str">
        <f t="shared" si="19"/>
        <v>Dec</v>
      </c>
      <c r="E621">
        <v>7.6</v>
      </c>
      <c r="F621">
        <v>4.0999999999999996</v>
      </c>
      <c r="G621" s="19">
        <v>7.166666666666667</v>
      </c>
      <c r="H621">
        <v>1.1000000000000001</v>
      </c>
      <c r="I621">
        <v>0.2</v>
      </c>
      <c r="J621">
        <v>985.2</v>
      </c>
      <c r="K621">
        <v>10.7</v>
      </c>
      <c r="L621">
        <v>16</v>
      </c>
      <c r="M621">
        <v>210</v>
      </c>
      <c r="N621">
        <v>28</v>
      </c>
      <c r="O621">
        <v>4.9160000000000004</v>
      </c>
      <c r="P621">
        <v>0.5</v>
      </c>
      <c r="Q621">
        <v>0.5</v>
      </c>
      <c r="R621">
        <v>0.3</v>
      </c>
      <c r="S621">
        <v>0.3</v>
      </c>
      <c r="T621">
        <v>-8.8000000000000007</v>
      </c>
      <c r="U621">
        <v>5.0999999999999996</v>
      </c>
      <c r="V621">
        <v>287</v>
      </c>
      <c r="W621" s="4">
        <v>2.1111111111111094</v>
      </c>
      <c r="X621" s="4">
        <v>10.127582166990857</v>
      </c>
      <c r="Y621" s="4">
        <v>7.1125076460149437</v>
      </c>
      <c r="Z621" s="4">
        <v>19.326227084217031</v>
      </c>
      <c r="AA621" s="4">
        <v>70.229078656078059</v>
      </c>
      <c r="AB621" s="4">
        <v>5.5605516828609041</v>
      </c>
      <c r="AC621" s="3">
        <v>7353.96</v>
      </c>
      <c r="AD621" t="str">
        <f>IF(I621="","",IF(I621&lt;=0,"No rainfall",IF(I621&lt;=0.49,"Trace (Intermittent) rainfall",IF(I621&lt;=0.99,"Light rainfall",IF(I621&lt;=3,"Moderate rainfall",IF(I621&lt;=6,"Heavy rainfall",IF(I621&lt;=12,"Intense rainfall",IF(I621&lt;=20,"Torrential rainfall",IF(I621&lt;=32,"Deluge rainfall","Extreme rainfall")))))))))</f>
        <v>Trace (Intermittent) rainfall</v>
      </c>
      <c r="AE621" t="str">
        <f>IF(AND(I621&gt;=0,I621&lt;=0.99),"Non-Rainy",IF(AND(I621&gt;=1,I621&lt;=32),"Rainy",IF(I621 &gt;32, "Storm", " ")))</f>
        <v>Non-Rainy</v>
      </c>
      <c r="AF621" t="str">
        <f>IF(AB621 &lt; 29, "No discomfort",
    IF(AND(AB621 &gt;= 30, AB621 &lt;= 39), "Some discomfort",
        IF(AND(AB621 &gt;= 40, AB621 &lt;= 45), "Great discomfort",
            IF(AB621 &gt; 45, "Dangerous",
                IF(AB621 &gt; 54, "Heat Stroke Imminent", "")
            ))))</f>
        <v>No discomfort</v>
      </c>
    </row>
    <row r="622" spans="1:32" x14ac:dyDescent="0.3">
      <c r="A622">
        <v>1</v>
      </c>
      <c r="B622" s="1">
        <v>44916</v>
      </c>
      <c r="C622" s="1" t="str">
        <f t="shared" si="18"/>
        <v>Wednesday</v>
      </c>
      <c r="D622" s="1" t="str">
        <f t="shared" si="19"/>
        <v>Dec</v>
      </c>
      <c r="E622">
        <v>8.3000000000000007</v>
      </c>
      <c r="F622">
        <v>1.6</v>
      </c>
      <c r="G622" s="19">
        <v>6.3888888888888893</v>
      </c>
      <c r="H622">
        <v>1.5</v>
      </c>
      <c r="I622">
        <v>0.1</v>
      </c>
      <c r="J622">
        <v>986</v>
      </c>
      <c r="K622">
        <v>10</v>
      </c>
      <c r="L622">
        <v>15</v>
      </c>
      <c r="M622">
        <v>210</v>
      </c>
      <c r="N622">
        <v>26</v>
      </c>
      <c r="O622">
        <v>4.516</v>
      </c>
      <c r="P622">
        <v>0.4</v>
      </c>
      <c r="Q622">
        <v>0.4</v>
      </c>
      <c r="R622">
        <v>0.6</v>
      </c>
      <c r="S622">
        <v>0.6</v>
      </c>
      <c r="T622">
        <v>-8.1</v>
      </c>
      <c r="U622">
        <v>4.9000000000000004</v>
      </c>
      <c r="V622">
        <v>268</v>
      </c>
      <c r="W622" s="4">
        <v>1.8333333333333317</v>
      </c>
      <c r="X622" s="4">
        <v>9.6007868333605249</v>
      </c>
      <c r="Y622" s="4">
        <v>6.9727138817444319</v>
      </c>
      <c r="Z622" s="4">
        <v>18.336615198941384</v>
      </c>
      <c r="AA622" s="4">
        <v>72.626483670232687</v>
      </c>
      <c r="AB622" s="4">
        <v>4.7050365543370924</v>
      </c>
      <c r="AC622" s="3">
        <v>9708.65</v>
      </c>
      <c r="AD622" t="str">
        <f>IF(I622="","",IF(I622&lt;=0,"No rainfall",IF(I622&lt;=0.49,"Trace (Intermittent) rainfall",IF(I622&lt;=0.99,"Light rainfall",IF(I622&lt;=3,"Moderate rainfall",IF(I622&lt;=6,"Heavy rainfall",IF(I622&lt;=12,"Intense rainfall",IF(I622&lt;=20,"Torrential rainfall",IF(I622&lt;=32,"Deluge rainfall","Extreme rainfall")))))))))</f>
        <v>Trace (Intermittent) rainfall</v>
      </c>
      <c r="AE622" t="str">
        <f>IF(AND(I622&gt;=0,I622&lt;=0.99),"Non-Rainy",IF(AND(I622&gt;=1,I622&lt;=32),"Rainy",IF(I622 &gt;32, "Storm", " ")))</f>
        <v>Non-Rainy</v>
      </c>
      <c r="AF622" t="str">
        <f>IF(AB622 &lt; 29, "No discomfort",
    IF(AND(AB622 &gt;= 30, AB622 &lt;= 39), "Some discomfort",
        IF(AND(AB622 &gt;= 40, AB622 &lt;= 45), "Great discomfort",
            IF(AB622 &gt; 45, "Dangerous",
                IF(AB622 &gt; 54, "Heat Stroke Imminent", "")
            ))))</f>
        <v>No discomfort</v>
      </c>
    </row>
    <row r="623" spans="1:32" x14ac:dyDescent="0.3">
      <c r="A623">
        <v>1</v>
      </c>
      <c r="B623" s="1">
        <v>44917</v>
      </c>
      <c r="C623" s="1" t="str">
        <f t="shared" si="18"/>
        <v>Thursday</v>
      </c>
      <c r="D623" s="1" t="str">
        <f t="shared" si="19"/>
        <v>Dec</v>
      </c>
      <c r="E623">
        <v>7.1</v>
      </c>
      <c r="F623">
        <v>2</v>
      </c>
      <c r="G623" s="19">
        <v>4.8333333333333348</v>
      </c>
      <c r="H623">
        <v>-2.4</v>
      </c>
      <c r="I623">
        <v>2.7</v>
      </c>
      <c r="J623">
        <v>989.4</v>
      </c>
      <c r="K623">
        <v>1.9</v>
      </c>
      <c r="L623">
        <v>5</v>
      </c>
      <c r="M623">
        <v>220</v>
      </c>
      <c r="N623">
        <v>8</v>
      </c>
      <c r="O623">
        <v>5.0339999999999998</v>
      </c>
      <c r="P623">
        <v>0</v>
      </c>
      <c r="Q623">
        <v>0</v>
      </c>
      <c r="R623">
        <v>0</v>
      </c>
      <c r="S623">
        <v>-2.1</v>
      </c>
      <c r="T623">
        <v>-10</v>
      </c>
      <c r="U623">
        <v>0.2</v>
      </c>
      <c r="V623">
        <v>226</v>
      </c>
      <c r="W623" s="4">
        <v>3.8888888888888888</v>
      </c>
      <c r="X623" s="4">
        <v>8.6191125485788724</v>
      </c>
      <c r="Y623" s="4">
        <v>8.0672788883370643</v>
      </c>
      <c r="Z623" s="4">
        <v>16.489300098332127</v>
      </c>
      <c r="AA623" s="4">
        <v>93.597558250555679</v>
      </c>
      <c r="AB623" s="4">
        <v>3.7588372088390947</v>
      </c>
      <c r="AC623" s="3">
        <v>9249.43</v>
      </c>
      <c r="AD623" t="str">
        <f>IF(I623="","",IF(I623&lt;=0,"No rainfall",IF(I623&lt;=0.49,"Trace (Intermittent) rainfall",IF(I623&lt;=0.99,"Light rainfall",IF(I623&lt;=3,"Moderate rainfall",IF(I623&lt;=6,"Heavy rainfall",IF(I623&lt;=12,"Intense rainfall",IF(I623&lt;=20,"Torrential rainfall",IF(I623&lt;=32,"Deluge rainfall","Extreme rainfall")))))))))</f>
        <v>Moderate rainfall</v>
      </c>
      <c r="AE623" t="str">
        <f>IF(AND(I623&gt;=0,I623&lt;=0.99),"Non-Rainy",IF(AND(I623&gt;=1,I623&lt;=32),"Rainy",IF(I623 &gt;32, "Storm", " ")))</f>
        <v>Rainy</v>
      </c>
      <c r="AF623" t="str">
        <f>IF(AB623 &lt; 29, "No discomfort",
    IF(AND(AB623 &gt;= 30, AB623 &lt;= 39), "Some discomfort",
        IF(AND(AB623 &gt;= 40, AB623 &lt;= 45), "Great discomfort",
            IF(AB623 &gt; 45, "Dangerous",
                IF(AB623 &gt; 54, "Heat Stroke Imminent", "")
            ))))</f>
        <v>No discomfort</v>
      </c>
    </row>
    <row r="624" spans="1:32" x14ac:dyDescent="0.3">
      <c r="A624">
        <v>1</v>
      </c>
      <c r="B624" s="1">
        <v>44918</v>
      </c>
      <c r="C624" s="1" t="str">
        <f t="shared" si="18"/>
        <v>Friday</v>
      </c>
      <c r="D624" s="1" t="str">
        <f t="shared" si="19"/>
        <v>Dec</v>
      </c>
      <c r="E624">
        <v>10</v>
      </c>
      <c r="F624">
        <v>3.2</v>
      </c>
      <c r="G624" s="19">
        <v>6.5555555555555536</v>
      </c>
      <c r="H624">
        <v>-0.6</v>
      </c>
      <c r="I624">
        <v>12.4</v>
      </c>
      <c r="J624">
        <v>985.5</v>
      </c>
      <c r="K624">
        <v>7.1</v>
      </c>
      <c r="L624">
        <v>13</v>
      </c>
      <c r="M624">
        <v>100</v>
      </c>
      <c r="N624">
        <v>21</v>
      </c>
      <c r="O624">
        <v>5.8849999999999998</v>
      </c>
      <c r="P624">
        <v>0.3</v>
      </c>
      <c r="Q624">
        <v>0.4</v>
      </c>
      <c r="R624">
        <v>0</v>
      </c>
      <c r="S624">
        <v>-10</v>
      </c>
      <c r="T624">
        <v>-10</v>
      </c>
      <c r="U624">
        <v>0.8</v>
      </c>
      <c r="V624">
        <v>105</v>
      </c>
      <c r="W624" s="4">
        <v>5.4444444444444429</v>
      </c>
      <c r="X624" s="4">
        <v>9.711592878115308</v>
      </c>
      <c r="Y624" s="4">
        <v>8.9936740350545303</v>
      </c>
      <c r="Z624" s="4">
        <v>18.544866438707157</v>
      </c>
      <c r="AA624" s="4">
        <v>92.607609770395342</v>
      </c>
      <c r="AB624" s="4">
        <v>5.9980051086314727</v>
      </c>
      <c r="AC624" s="3">
        <v>9313.5300000000007</v>
      </c>
      <c r="AD624" t="str">
        <f>IF(I624="","",IF(I624&lt;=0,"No rainfall",IF(I624&lt;=0.49,"Trace (Intermittent) rainfall",IF(I624&lt;=0.99,"Light rainfall",IF(I624&lt;=3,"Moderate rainfall",IF(I624&lt;=6,"Heavy rainfall",IF(I624&lt;=12,"Intense rainfall",IF(I624&lt;=20,"Torrential rainfall",IF(I624&lt;=32,"Deluge rainfall","Extreme rainfall")))))))))</f>
        <v>Torrential rainfall</v>
      </c>
      <c r="AE624" t="str">
        <f>IF(AND(I624&gt;=0,I624&lt;=0.99),"Non-Rainy",IF(AND(I624&gt;=1,I624&lt;=32),"Rainy",IF(I624 &gt;32, "Storm", " ")))</f>
        <v>Rainy</v>
      </c>
      <c r="AF624" t="str">
        <f>IF(AB624 &lt; 29, "No discomfort",
    IF(AND(AB624 &gt;= 30, AB624 &lt;= 39), "Some discomfort",
        IF(AND(AB624 &gt;= 40, AB624 &lt;= 45), "Great discomfort",
            IF(AB624 &gt; 45, "Dangerous",
                IF(AB624 &gt; 54, "Heat Stroke Imminent", "")
            ))))</f>
        <v>No discomfort</v>
      </c>
    </row>
    <row r="625" spans="1:32" x14ac:dyDescent="0.3">
      <c r="A625">
        <v>1</v>
      </c>
      <c r="B625" s="1">
        <v>44919</v>
      </c>
      <c r="C625" s="1" t="str">
        <f t="shared" si="18"/>
        <v>Saturday</v>
      </c>
      <c r="D625" s="1" t="str">
        <f t="shared" si="19"/>
        <v>Dec</v>
      </c>
      <c r="E625">
        <v>8.3000000000000007</v>
      </c>
      <c r="F625">
        <v>3.3</v>
      </c>
      <c r="G625" s="19">
        <v>7.7777777777777777</v>
      </c>
      <c r="H625">
        <v>-0.7</v>
      </c>
      <c r="I625">
        <v>4.9000000000000004</v>
      </c>
      <c r="J625">
        <v>986.8</v>
      </c>
      <c r="K625">
        <v>7.3</v>
      </c>
      <c r="L625">
        <v>15</v>
      </c>
      <c r="M625">
        <v>170</v>
      </c>
      <c r="N625">
        <v>24</v>
      </c>
      <c r="O625">
        <v>5.1749999999999998</v>
      </c>
      <c r="P625">
        <v>0.4</v>
      </c>
      <c r="Q625">
        <v>0.6</v>
      </c>
      <c r="R625">
        <v>0</v>
      </c>
      <c r="S625">
        <v>-4.5</v>
      </c>
      <c r="T625">
        <v>-10</v>
      </c>
      <c r="U625">
        <v>0.8</v>
      </c>
      <c r="V625">
        <v>66</v>
      </c>
      <c r="W625" s="4">
        <v>5.2222222222222214</v>
      </c>
      <c r="X625" s="4">
        <v>10.559184775027518</v>
      </c>
      <c r="Y625" s="4">
        <v>8.8558421030477383</v>
      </c>
      <c r="Z625" s="4">
        <v>20.136167466194131</v>
      </c>
      <c r="AA625" s="4">
        <v>83.868615728666981</v>
      </c>
      <c r="AB625" s="4">
        <v>7.1432451714978615</v>
      </c>
      <c r="AC625" s="3">
        <v>5614.02</v>
      </c>
      <c r="AD625" t="str">
        <f>IF(I625="","",IF(I625&lt;=0,"No rainfall",IF(I625&lt;=0.49,"Trace (Intermittent) rainfall",IF(I625&lt;=0.99,"Light rainfall",IF(I625&lt;=3,"Moderate rainfall",IF(I625&lt;=6,"Heavy rainfall",IF(I625&lt;=12,"Intense rainfall",IF(I625&lt;=20,"Torrential rainfall",IF(I625&lt;=32,"Deluge rainfall","Extreme rainfall")))))))))</f>
        <v>Heavy rainfall</v>
      </c>
      <c r="AE625" t="str">
        <f>IF(AND(I625&gt;=0,I625&lt;=0.99),"Non-Rainy",IF(AND(I625&gt;=1,I625&lt;=32),"Rainy",IF(I625 &gt;32, "Storm", " ")))</f>
        <v>Rainy</v>
      </c>
      <c r="AF625" t="str">
        <f>IF(AB625 &lt; 29, "No discomfort",
    IF(AND(AB625 &gt;= 30, AB625 &lt;= 39), "Some discomfort",
        IF(AND(AB625 &gt;= 40, AB625 &lt;= 45), "Great discomfort",
            IF(AB625 &gt; 45, "Dangerous",
                IF(AB625 &gt; 54, "Heat Stroke Imminent", "")
            ))))</f>
        <v>No discomfort</v>
      </c>
    </row>
    <row r="626" spans="1:32" x14ac:dyDescent="0.3">
      <c r="A626">
        <v>1</v>
      </c>
      <c r="B626" s="1">
        <v>44920</v>
      </c>
      <c r="C626" s="1" t="str">
        <f t="shared" si="18"/>
        <v>Sunday</v>
      </c>
      <c r="D626" s="1" t="str">
        <f t="shared" si="19"/>
        <v>Dec</v>
      </c>
      <c r="E626">
        <v>10.1</v>
      </c>
      <c r="F626">
        <v>1.4</v>
      </c>
      <c r="G626" s="19">
        <v>7.7222222222222223</v>
      </c>
      <c r="H626">
        <v>2.1</v>
      </c>
      <c r="I626">
        <v>5</v>
      </c>
      <c r="J626">
        <v>990.2</v>
      </c>
      <c r="K626">
        <v>6.8</v>
      </c>
      <c r="L626">
        <v>13</v>
      </c>
      <c r="M626">
        <v>330</v>
      </c>
      <c r="N626">
        <v>25</v>
      </c>
      <c r="O626">
        <v>5.5650000000000004</v>
      </c>
      <c r="P626">
        <v>0.2</v>
      </c>
      <c r="Q626">
        <v>0.3</v>
      </c>
      <c r="R626">
        <v>0</v>
      </c>
      <c r="S626">
        <v>-4.8</v>
      </c>
      <c r="T626">
        <v>-10</v>
      </c>
      <c r="U626">
        <v>3.2</v>
      </c>
      <c r="V626">
        <v>214</v>
      </c>
      <c r="W626" s="4">
        <v>5.6111111111111116</v>
      </c>
      <c r="X626" s="4">
        <v>10.519289980818916</v>
      </c>
      <c r="Y626" s="4">
        <v>9.0982855190421681</v>
      </c>
      <c r="Z626" s="4">
        <v>20.061332642346692</v>
      </c>
      <c r="AA626" s="4">
        <v>86.491441301001913</v>
      </c>
      <c r="AB626" s="4">
        <v>7.2231156394950515</v>
      </c>
      <c r="AC626" s="3">
        <v>11178.88</v>
      </c>
      <c r="AD626" t="str">
        <f>IF(I626="","",IF(I626&lt;=0,"No rainfall",IF(I626&lt;=0.49,"Trace (Intermittent) rainfall",IF(I626&lt;=0.99,"Light rainfall",IF(I626&lt;=3,"Moderate rainfall",IF(I626&lt;=6,"Heavy rainfall",IF(I626&lt;=12,"Intense rainfall",IF(I626&lt;=20,"Torrential rainfall",IF(I626&lt;=32,"Deluge rainfall","Extreme rainfall")))))))))</f>
        <v>Heavy rainfall</v>
      </c>
      <c r="AE626" t="str">
        <f>IF(AND(I626&gt;=0,I626&lt;=0.99),"Non-Rainy",IF(AND(I626&gt;=1,I626&lt;=32),"Rainy",IF(I626 &gt;32, "Storm", " ")))</f>
        <v>Rainy</v>
      </c>
      <c r="AF626" t="str">
        <f>IF(AB626 &lt; 29, "No discomfort",
    IF(AND(AB626 &gt;= 30, AB626 &lt;= 39), "Some discomfort",
        IF(AND(AB626 &gt;= 40, AB626 &lt;= 45), "Great discomfort",
            IF(AB626 &gt; 45, "Dangerous",
                IF(AB626 &gt; 54, "Heat Stroke Imminent", "")
            ))))</f>
        <v>No discomfort</v>
      </c>
    </row>
    <row r="627" spans="1:32" x14ac:dyDescent="0.3">
      <c r="A627">
        <v>1</v>
      </c>
      <c r="B627" s="1">
        <v>44921</v>
      </c>
      <c r="C627" s="1" t="str">
        <f t="shared" si="18"/>
        <v>Monday</v>
      </c>
      <c r="D627" s="1" t="str">
        <f t="shared" si="19"/>
        <v>Dec</v>
      </c>
      <c r="E627">
        <v>5.2</v>
      </c>
      <c r="F627">
        <v>-0.1</v>
      </c>
      <c r="G627" s="19">
        <v>2.9999999999999991</v>
      </c>
      <c r="H627">
        <v>-3</v>
      </c>
      <c r="I627">
        <v>0</v>
      </c>
      <c r="J627">
        <v>1000.8</v>
      </c>
      <c r="K627">
        <v>5.7</v>
      </c>
      <c r="L627">
        <v>10</v>
      </c>
      <c r="M627">
        <v>210</v>
      </c>
      <c r="N627">
        <v>19</v>
      </c>
      <c r="O627">
        <v>3.5840000000000001</v>
      </c>
      <c r="P627">
        <v>0.2</v>
      </c>
      <c r="Q627">
        <v>0.2</v>
      </c>
      <c r="R627">
        <v>0.2</v>
      </c>
      <c r="S627">
        <v>0.2</v>
      </c>
      <c r="T627">
        <v>-9.3000000000000007</v>
      </c>
      <c r="U627">
        <v>4.5</v>
      </c>
      <c r="V627">
        <v>227</v>
      </c>
      <c r="W627" s="4">
        <v>1.1666666666666674</v>
      </c>
      <c r="X627" s="4">
        <v>7.5766271914306378</v>
      </c>
      <c r="Y627" s="4">
        <v>6.6470642264699498</v>
      </c>
      <c r="Z627" s="4">
        <v>14.522668082523985</v>
      </c>
      <c r="AA627" s="4">
        <v>87.731177191718658</v>
      </c>
      <c r="AB627" s="4">
        <v>1.1351582302847085</v>
      </c>
      <c r="AC627" t="s">
        <v>48</v>
      </c>
      <c r="AD627" t="str">
        <f>IF(I627="","",IF(I627&lt;=0,"No rainfall",IF(I627&lt;=0.49,"Trace (Intermittent) rainfall",IF(I627&lt;=0.99,"Light rainfall",IF(I627&lt;=3,"Moderate rainfall",IF(I627&lt;=6,"Heavy rainfall",IF(I627&lt;=12,"Intense rainfall",IF(I627&lt;=20,"Torrential rainfall",IF(I627&lt;=32,"Deluge rainfall","Extreme rainfall")))))))))</f>
        <v>No rainfall</v>
      </c>
      <c r="AE627" t="str">
        <f>IF(AND(I627&gt;=0,I627&lt;=0.99),"Non-Rainy",IF(AND(I627&gt;=1,I627&lt;=32),"Rainy",IF(I627 &gt;32, "Storm", " ")))</f>
        <v>Non-Rainy</v>
      </c>
      <c r="AF627" t="str">
        <f>IF(AB627 &lt; 29, "No discomfort",
    IF(AND(AB627 &gt;= 30, AB627 &lt;= 39), "Some discomfort",
        IF(AND(AB627 &gt;= 40, AB627 &lt;= 45), "Great discomfort",
            IF(AB627 &gt; 45, "Dangerous",
                IF(AB627 &gt; 54, "Heat Stroke Imminent", "")
            ))))</f>
        <v>No discomfort</v>
      </c>
    </row>
    <row r="628" spans="1:32" x14ac:dyDescent="0.3">
      <c r="A628">
        <v>1</v>
      </c>
      <c r="B628" s="1">
        <v>44922</v>
      </c>
      <c r="C628" s="1" t="str">
        <f t="shared" si="18"/>
        <v>Tuesday</v>
      </c>
      <c r="D628" s="1" t="str">
        <f t="shared" si="19"/>
        <v>Dec</v>
      </c>
      <c r="E628">
        <v>9.6999999999999993</v>
      </c>
      <c r="F628">
        <v>1.2</v>
      </c>
      <c r="G628" s="19">
        <v>7.166666666666667</v>
      </c>
      <c r="H628">
        <v>-2.5</v>
      </c>
      <c r="I628">
        <v>1.1000000000000001</v>
      </c>
      <c r="J628">
        <v>998.6</v>
      </c>
      <c r="K628">
        <v>7.3</v>
      </c>
      <c r="L628">
        <v>13</v>
      </c>
      <c r="M628">
        <v>180</v>
      </c>
      <c r="N628">
        <v>22</v>
      </c>
      <c r="O628">
        <v>4.8579999999999997</v>
      </c>
      <c r="P628">
        <v>0.3</v>
      </c>
      <c r="Q628">
        <v>0.3</v>
      </c>
      <c r="R628">
        <v>0</v>
      </c>
      <c r="S628">
        <v>-0.7</v>
      </c>
      <c r="T628">
        <v>-9.6999999999999993</v>
      </c>
      <c r="U628">
        <v>0</v>
      </c>
      <c r="V628">
        <v>131</v>
      </c>
      <c r="W628" s="4">
        <v>4.9444444444444438</v>
      </c>
      <c r="X628" s="4">
        <v>10.127582166990857</v>
      </c>
      <c r="Y628" s="4">
        <v>8.6861733044703175</v>
      </c>
      <c r="Z628" s="4">
        <v>19.326227084217031</v>
      </c>
      <c r="AA628" s="4">
        <v>85.76749278600208</v>
      </c>
      <c r="AB628" s="4">
        <v>6.4374034525431334</v>
      </c>
      <c r="AC628" t="s">
        <v>48</v>
      </c>
      <c r="AD628" t="str">
        <f>IF(I628="","",IF(I628&lt;=0,"No rainfall",IF(I628&lt;=0.49,"Trace (Intermittent) rainfall",IF(I628&lt;=0.99,"Light rainfall",IF(I628&lt;=3,"Moderate rainfall",IF(I628&lt;=6,"Heavy rainfall",IF(I628&lt;=12,"Intense rainfall",IF(I628&lt;=20,"Torrential rainfall",IF(I628&lt;=32,"Deluge rainfall","Extreme rainfall")))))))))</f>
        <v>Moderate rainfall</v>
      </c>
      <c r="AE628" t="str">
        <f>IF(AND(I628&gt;=0,I628&lt;=0.99),"Non-Rainy",IF(AND(I628&gt;=1,I628&lt;=32),"Rainy",IF(I628 &gt;32, "Storm", " ")))</f>
        <v>Rainy</v>
      </c>
      <c r="AF628" t="str">
        <f>IF(AB628 &lt; 29, "No discomfort",
    IF(AND(AB628 &gt;= 30, AB628 &lt;= 39), "Some discomfort",
        IF(AND(AB628 &gt;= 40, AB628 &lt;= 45), "Great discomfort",
            IF(AB628 &gt; 45, "Dangerous",
                IF(AB628 &gt; 54, "Heat Stroke Imminent", "")
            ))))</f>
        <v>No discomfort</v>
      </c>
    </row>
    <row r="629" spans="1:32" x14ac:dyDescent="0.3">
      <c r="A629">
        <v>1</v>
      </c>
      <c r="B629" s="1">
        <v>44923</v>
      </c>
      <c r="C629" s="1" t="str">
        <f t="shared" si="18"/>
        <v>Wednesday</v>
      </c>
      <c r="D629" s="1" t="str">
        <f t="shared" si="19"/>
        <v>Dec</v>
      </c>
      <c r="E629">
        <v>10.4</v>
      </c>
      <c r="F629">
        <v>3.3</v>
      </c>
      <c r="G629" s="19">
        <v>7.833333333333333</v>
      </c>
      <c r="H629">
        <v>-0.2</v>
      </c>
      <c r="I629">
        <v>7</v>
      </c>
      <c r="J629">
        <v>981</v>
      </c>
      <c r="K629">
        <v>8</v>
      </c>
      <c r="L629">
        <v>17</v>
      </c>
      <c r="M629">
        <v>220</v>
      </c>
      <c r="N629">
        <v>27</v>
      </c>
      <c r="O629">
        <v>5.7329999999999997</v>
      </c>
      <c r="P629">
        <v>0.3</v>
      </c>
      <c r="Q629">
        <v>0.4</v>
      </c>
      <c r="R629">
        <v>0</v>
      </c>
      <c r="S629">
        <v>-6.7</v>
      </c>
      <c r="T629">
        <v>-10</v>
      </c>
      <c r="U629">
        <v>0.1</v>
      </c>
      <c r="V629">
        <v>137</v>
      </c>
      <c r="W629" s="4">
        <v>5.3333333333333339</v>
      </c>
      <c r="X629" s="4">
        <v>10.599212715359604</v>
      </c>
      <c r="Y629" s="4">
        <v>8.9245234915265748</v>
      </c>
      <c r="Z629" s="4">
        <v>20.211245716094247</v>
      </c>
      <c r="AA629" s="4">
        <v>84.199871548891622</v>
      </c>
      <c r="AB629" s="4">
        <v>7.2371577792762212</v>
      </c>
      <c r="AC629" s="2">
        <v>9032.43</v>
      </c>
      <c r="AD629" t="str">
        <f>IF(I629="","",IF(I629&lt;=0,"No rainfall",IF(I629&lt;=0.49,"Trace (Intermittent) rainfall",IF(I629&lt;=0.99,"Light rainfall",IF(I629&lt;=3,"Moderate rainfall",IF(I629&lt;=6,"Heavy rainfall",IF(I629&lt;=12,"Intense rainfall",IF(I629&lt;=20,"Torrential rainfall",IF(I629&lt;=32,"Deluge rainfall","Extreme rainfall")))))))))</f>
        <v>Intense rainfall</v>
      </c>
      <c r="AE629" t="str">
        <f>IF(AND(I629&gt;=0,I629&lt;=0.99),"Non-Rainy",IF(AND(I629&gt;=1,I629&lt;=32),"Rainy",IF(I629 &gt;32, "Storm", " ")))</f>
        <v>Rainy</v>
      </c>
      <c r="AF629" t="str">
        <f>IF(AB629 &lt; 29, "No discomfort",
    IF(AND(AB629 &gt;= 30, AB629 &lt;= 39), "Some discomfort",
        IF(AND(AB629 &gt;= 40, AB629 &lt;= 45), "Great discomfort",
            IF(AB629 &gt; 45, "Dangerous",
                IF(AB629 &gt; 54, "Heat Stroke Imminent", "")
            ))))</f>
        <v>No discomfort</v>
      </c>
    </row>
    <row r="630" spans="1:32" x14ac:dyDescent="0.3">
      <c r="A630">
        <v>1</v>
      </c>
      <c r="B630" s="1">
        <v>44924</v>
      </c>
      <c r="C630" s="1" t="str">
        <f t="shared" si="18"/>
        <v>Thursday</v>
      </c>
      <c r="D630" s="1" t="str">
        <f t="shared" si="19"/>
        <v>Dec</v>
      </c>
      <c r="E630">
        <v>8</v>
      </c>
      <c r="F630">
        <v>3.3</v>
      </c>
      <c r="G630" s="19">
        <v>5.7777777777777768</v>
      </c>
      <c r="H630">
        <v>1.9</v>
      </c>
      <c r="I630">
        <v>11.8</v>
      </c>
      <c r="J630">
        <v>980.6</v>
      </c>
      <c r="K630">
        <v>8.1</v>
      </c>
      <c r="L630">
        <v>13</v>
      </c>
      <c r="M630">
        <v>210</v>
      </c>
      <c r="N630">
        <v>22</v>
      </c>
      <c r="O630">
        <v>4.7619999999999996</v>
      </c>
      <c r="P630">
        <v>0.4</v>
      </c>
      <c r="Q630">
        <v>0.4</v>
      </c>
      <c r="R630">
        <v>0</v>
      </c>
      <c r="S630">
        <v>-10</v>
      </c>
      <c r="T630">
        <v>-10</v>
      </c>
      <c r="U630">
        <v>2.8</v>
      </c>
      <c r="V630">
        <v>252</v>
      </c>
      <c r="W630" s="4">
        <v>2.8888888888888906</v>
      </c>
      <c r="X630" s="4">
        <v>9.2039680872246681</v>
      </c>
      <c r="Y630" s="4">
        <v>7.5171872008222014</v>
      </c>
      <c r="Z630" s="4">
        <v>17.590393879443077</v>
      </c>
      <c r="AA630" s="4">
        <v>81.673329694137479</v>
      </c>
      <c r="AB630" s="4">
        <v>4.3968440135432223</v>
      </c>
      <c r="AC630" s="2">
        <v>8277.24</v>
      </c>
      <c r="AD630" t="str">
        <f>IF(I630="","",IF(I630&lt;=0,"No rainfall",IF(I630&lt;=0.49,"Trace (Intermittent) rainfall",IF(I630&lt;=0.99,"Light rainfall",IF(I630&lt;=3,"Moderate rainfall",IF(I630&lt;=6,"Heavy rainfall",IF(I630&lt;=12,"Intense rainfall",IF(I630&lt;=20,"Torrential rainfall",IF(I630&lt;=32,"Deluge rainfall","Extreme rainfall")))))))))</f>
        <v>Intense rainfall</v>
      </c>
      <c r="AE630" t="str">
        <f>IF(AND(I630&gt;=0,I630&lt;=0.99),"Non-Rainy",IF(AND(I630&gt;=1,I630&lt;=32),"Rainy",IF(I630 &gt;32, "Storm", " ")))</f>
        <v>Rainy</v>
      </c>
      <c r="AF630" t="str">
        <f>IF(AB630 &lt; 29, "No discomfort",
    IF(AND(AB630 &gt;= 30, AB630 &lt;= 39), "Some discomfort",
        IF(AND(AB630 &gt;= 40, AB630 &lt;= 45), "Great discomfort",
            IF(AB630 &gt; 45, "Dangerous",
                IF(AB630 &gt; 54, "Heat Stroke Imminent", "")
            ))))</f>
        <v>No discomfort</v>
      </c>
    </row>
    <row r="631" spans="1:32" x14ac:dyDescent="0.3">
      <c r="A631">
        <v>1</v>
      </c>
      <c r="B631" s="1">
        <v>44925</v>
      </c>
      <c r="C631" s="1" t="str">
        <f t="shared" si="18"/>
        <v>Friday</v>
      </c>
      <c r="D631" s="1" t="str">
        <f t="shared" si="19"/>
        <v>Dec</v>
      </c>
      <c r="E631">
        <v>9.6</v>
      </c>
      <c r="F631">
        <v>4.0999999999999996</v>
      </c>
      <c r="G631" s="19">
        <v>9.0555555555555536</v>
      </c>
      <c r="H631">
        <v>1</v>
      </c>
      <c r="I631">
        <v>14.4</v>
      </c>
      <c r="J631">
        <v>973.1</v>
      </c>
      <c r="K631">
        <v>9.1</v>
      </c>
      <c r="L631">
        <v>16</v>
      </c>
      <c r="M631">
        <v>220</v>
      </c>
      <c r="N631">
        <v>27</v>
      </c>
      <c r="O631">
        <v>6.1230000000000002</v>
      </c>
      <c r="P631">
        <v>0.2</v>
      </c>
      <c r="Q631">
        <v>0.2</v>
      </c>
      <c r="R631">
        <v>0</v>
      </c>
      <c r="S631">
        <v>-10</v>
      </c>
      <c r="T631">
        <v>-10</v>
      </c>
      <c r="U631">
        <v>0.3</v>
      </c>
      <c r="V631">
        <v>200</v>
      </c>
      <c r="W631" s="4">
        <v>5.8888888888888893</v>
      </c>
      <c r="X631" s="4">
        <v>11.514291322220643</v>
      </c>
      <c r="Y631" s="4">
        <v>9.2750228078279253</v>
      </c>
      <c r="Z631" s="4">
        <v>21.925919948929057</v>
      </c>
      <c r="AA631" s="4">
        <v>80.55226803171719</v>
      </c>
      <c r="AB631" s="4">
        <v>8.6552191130588785</v>
      </c>
      <c r="AC631" s="2">
        <v>8881.16</v>
      </c>
      <c r="AD631" t="str">
        <f>IF(I631="","",IF(I631&lt;=0,"No rainfall",IF(I631&lt;=0.49,"Trace (Intermittent) rainfall",IF(I631&lt;=0.99,"Light rainfall",IF(I631&lt;=3,"Moderate rainfall",IF(I631&lt;=6,"Heavy rainfall",IF(I631&lt;=12,"Intense rainfall",IF(I631&lt;=20,"Torrential rainfall",IF(I631&lt;=32,"Deluge rainfall","Extreme rainfall")))))))))</f>
        <v>Torrential rainfall</v>
      </c>
      <c r="AE631" t="str">
        <f>IF(AND(I631&gt;=0,I631&lt;=0.99),"Non-Rainy",IF(AND(I631&gt;=1,I631&lt;=32),"Rainy",IF(I631 &gt;32, "Storm", " ")))</f>
        <v>Rainy</v>
      </c>
      <c r="AF631" t="str">
        <f>IF(AB631 &lt; 29, "No discomfort",
    IF(AND(AB631 &gt;= 30, AB631 &lt;= 39), "Some discomfort",
        IF(AND(AB631 &gt;= 40, AB631 &lt;= 45), "Great discomfort",
            IF(AB631 &gt; 45, "Dangerous",
                IF(AB631 &gt; 54, "Heat Stroke Imminent", "")
            ))))</f>
        <v>No discomfort</v>
      </c>
    </row>
    <row r="632" spans="1:32" x14ac:dyDescent="0.3">
      <c r="A632">
        <v>1</v>
      </c>
      <c r="B632" s="1">
        <v>44926</v>
      </c>
      <c r="C632" s="1" t="str">
        <f t="shared" si="18"/>
        <v>Saturday</v>
      </c>
      <c r="D632" s="1" t="str">
        <f t="shared" si="19"/>
        <v>Dec</v>
      </c>
      <c r="E632">
        <v>5.6</v>
      </c>
      <c r="F632">
        <v>4</v>
      </c>
      <c r="G632" s="19">
        <v>7.1111111111111098</v>
      </c>
      <c r="H632">
        <v>0.2</v>
      </c>
      <c r="I632">
        <v>5.4</v>
      </c>
      <c r="J632">
        <v>980.3</v>
      </c>
      <c r="K632">
        <v>2.2999999999999998</v>
      </c>
      <c r="L632">
        <v>7</v>
      </c>
      <c r="M632">
        <v>320</v>
      </c>
      <c r="N632">
        <v>12</v>
      </c>
      <c r="O632">
        <v>5.5430000000000001</v>
      </c>
      <c r="P632">
        <v>0.3</v>
      </c>
      <c r="Q632">
        <v>0.4</v>
      </c>
      <c r="R632">
        <v>0</v>
      </c>
      <c r="S632">
        <v>-5.0999999999999996</v>
      </c>
      <c r="T632">
        <v>-10</v>
      </c>
      <c r="U632">
        <v>0.6</v>
      </c>
      <c r="V632">
        <v>52</v>
      </c>
      <c r="W632" s="4">
        <v>5.9999999999999982</v>
      </c>
      <c r="X632" s="4">
        <v>10.089127169965568</v>
      </c>
      <c r="Y632" s="4">
        <v>9.3465605276691885</v>
      </c>
      <c r="Z632" s="4">
        <v>19.254026324071692</v>
      </c>
      <c r="AA632" s="4">
        <v>92.639931782137367</v>
      </c>
      <c r="AB632" s="4">
        <v>6.750764895909553</v>
      </c>
      <c r="AC632" s="2">
        <v>8522.34</v>
      </c>
      <c r="AD632" t="str">
        <f>IF(I632="","",IF(I632&lt;=0,"No rainfall",IF(I632&lt;=0.49,"Trace (Intermittent) rainfall",IF(I632&lt;=0.99,"Light rainfall",IF(I632&lt;=3,"Moderate rainfall",IF(I632&lt;=6,"Heavy rainfall",IF(I632&lt;=12,"Intense rainfall",IF(I632&lt;=20,"Torrential rainfall",IF(I632&lt;=32,"Deluge rainfall","Extreme rainfall")))))))))</f>
        <v>Heavy rainfall</v>
      </c>
      <c r="AE632" t="str">
        <f>IF(AND(I632&gt;=0,I632&lt;=0.99),"Non-Rainy",IF(AND(I632&gt;=1,I632&lt;=32),"Rainy",IF(I632 &gt;32, "Storm", " ")))</f>
        <v>Rainy</v>
      </c>
      <c r="AF632" t="str">
        <f>IF(AB632 &lt; 29, "No discomfort",
    IF(AND(AB632 &gt;= 30, AB632 &lt;= 39), "Some discomfort",
        IF(AND(AB632 &gt;= 40, AB632 &lt;= 45), "Great discomfort",
            IF(AB632 &gt; 45, "Dangerous",
                IF(AB632 &gt; 54, "Heat Stroke Imminent", "")
            ))))</f>
        <v>No discomfort</v>
      </c>
    </row>
    <row r="633" spans="1:32" x14ac:dyDescent="0.3">
      <c r="A633">
        <v>1</v>
      </c>
      <c r="B633" s="8">
        <v>44927</v>
      </c>
      <c r="C633" s="8" t="str">
        <f t="shared" si="18"/>
        <v>Sunday</v>
      </c>
      <c r="D633" s="8" t="str">
        <f t="shared" si="19"/>
        <v>Jan</v>
      </c>
      <c r="E633" s="9">
        <v>6.3</v>
      </c>
      <c r="F633" s="9">
        <v>1.5</v>
      </c>
      <c r="G633" s="22">
        <v>4.6111111111111098</v>
      </c>
      <c r="H633" s="9">
        <v>1.5</v>
      </c>
      <c r="I633" s="9">
        <v>2.2000000000000002</v>
      </c>
      <c r="J633" s="9">
        <v>989.6</v>
      </c>
      <c r="K633" s="9">
        <v>2.6</v>
      </c>
      <c r="L633" s="9">
        <v>8</v>
      </c>
      <c r="M633" s="9">
        <v>210</v>
      </c>
      <c r="N633" s="9">
        <v>12</v>
      </c>
      <c r="O633" s="9">
        <v>5.4770000000000003</v>
      </c>
      <c r="P633" s="9">
        <v>0.2</v>
      </c>
      <c r="Q633" s="9">
        <v>0.3</v>
      </c>
      <c r="R633" s="9">
        <v>0</v>
      </c>
      <c r="S633" s="9">
        <v>-2</v>
      </c>
      <c r="T633" s="9">
        <v>-10</v>
      </c>
      <c r="U633" s="9">
        <v>0.3</v>
      </c>
      <c r="V633" s="9">
        <v>136</v>
      </c>
      <c r="W633" s="24">
        <v>3.444444444444446</v>
      </c>
      <c r="X633" s="24">
        <v>8.4863592874951035</v>
      </c>
      <c r="Y633" s="24">
        <v>7.8185570128860942</v>
      </c>
      <c r="Z633" s="24">
        <v>16.239151709719419</v>
      </c>
      <c r="AA633" s="24">
        <v>92.130874359832546</v>
      </c>
      <c r="AB633" s="24">
        <v>3.3980116373203941</v>
      </c>
      <c r="AC633" s="11">
        <v>4704.6000000000004</v>
      </c>
      <c r="AD633" s="9" t="str">
        <f>IF(I633="","",IF(I633&lt;=0,"No rainfall",IF(I633&lt;=0.49,"Trace (Intermittent) rainfall",IF(I633&lt;=0.99,"Light rainfall",IF(I633&lt;=3,"Moderate rainfall",IF(I633&lt;=6,"Heavy rainfall",IF(I633&lt;=12,"Intense rainfall",IF(I633&lt;=20,"Torrential rainfall",IF(I633&lt;=32,"Deluge rainfall","Extreme rainfall")))))))))</f>
        <v>Moderate rainfall</v>
      </c>
      <c r="AE633" s="9" t="str">
        <f>IF(AND(I633&gt;=0,I633&lt;=0.99),"Non-Rainy",IF(AND(I633&gt;=1,I633&lt;=32),"Rainy",IF(I633 &gt;32, "Storm", " ")))</f>
        <v>Rainy</v>
      </c>
      <c r="AF633" t="str">
        <f>IF(AB633 &lt; 29, "No discomfort",
    IF(AND(AB633 &gt;= 30, AB633 &lt;= 39), "Some discomfort",
        IF(AND(AB633 &gt;= 40, AB633 &lt;= 45), "Great discomfort",
            IF(AB633 &gt; 45, "Dangerous",
                IF(AB633 &gt; 54, "Heat Stroke Imminent", "")
            ))))</f>
        <v>No discomfort</v>
      </c>
    </row>
    <row r="634" spans="1:32" x14ac:dyDescent="0.3">
      <c r="A634">
        <v>1</v>
      </c>
      <c r="B634" s="1">
        <v>44928</v>
      </c>
      <c r="C634" s="1" t="str">
        <f t="shared" si="18"/>
        <v>Monday</v>
      </c>
      <c r="D634" s="1" t="str">
        <f t="shared" si="19"/>
        <v>Jan</v>
      </c>
      <c r="E634">
        <v>5.3</v>
      </c>
      <c r="F634">
        <v>0.5</v>
      </c>
      <c r="G634" s="19">
        <v>3.1666666666666683</v>
      </c>
      <c r="H634">
        <v>-2.7</v>
      </c>
      <c r="I634">
        <v>0</v>
      </c>
      <c r="J634">
        <v>1000.4</v>
      </c>
      <c r="K634">
        <v>5</v>
      </c>
      <c r="L634">
        <v>13</v>
      </c>
      <c r="M634">
        <v>140</v>
      </c>
      <c r="N634">
        <v>21</v>
      </c>
      <c r="O634">
        <v>4.3310000000000004</v>
      </c>
      <c r="P634">
        <v>0.1</v>
      </c>
      <c r="Q634">
        <v>0.1</v>
      </c>
      <c r="R634">
        <v>0.1</v>
      </c>
      <c r="S634">
        <v>0.1</v>
      </c>
      <c r="T634">
        <v>-9.4</v>
      </c>
      <c r="U634">
        <v>6.9</v>
      </c>
      <c r="V634">
        <v>297</v>
      </c>
      <c r="W634" s="4">
        <v>0.83333333333333337</v>
      </c>
      <c r="X634" s="4">
        <v>7.6665651415280625</v>
      </c>
      <c r="Y634" s="4">
        <v>6.4893373143876749</v>
      </c>
      <c r="Z634" s="4">
        <v>14.692544460799301</v>
      </c>
      <c r="AA634" s="4">
        <v>84.644651086787121</v>
      </c>
      <c r="AB634" s="4">
        <v>1.2142137469322216</v>
      </c>
      <c r="AC634" s="11">
        <v>8673.5</v>
      </c>
      <c r="AD634" t="str">
        <f>IF(I634="","",IF(I634&lt;=0,"No rainfall",IF(I634&lt;=0.49,"Trace (Intermittent) rainfall",IF(I634&lt;=0.99,"Light rainfall",IF(I634&lt;=3,"Moderate rainfall",IF(I634&lt;=6,"Heavy rainfall",IF(I634&lt;=12,"Intense rainfall",IF(I634&lt;=20,"Torrential rainfall",IF(I634&lt;=32,"Deluge rainfall","Extreme rainfall")))))))))</f>
        <v>No rainfall</v>
      </c>
      <c r="AE634" t="str">
        <f>IF(AND(I634&gt;=0,I634&lt;=0.99),"Non-Rainy",IF(AND(I634&gt;=1,I634&lt;=32),"Rainy",IF(I634 &gt;32, "Storm", " ")))</f>
        <v>Non-Rainy</v>
      </c>
      <c r="AF634" t="str">
        <f>IF(AB634 &lt; 29, "No discomfort",
    IF(AND(AB634 &gt;= 30, AB634 &lt;= 39), "Some discomfort",
        IF(AND(AB634 &gt;= 40, AB634 &lt;= 45), "Great discomfort",
            IF(AB634 &gt; 45, "Dangerous",
                IF(AB634 &gt; 54, "Heat Stroke Imminent", "")
            ))))</f>
        <v>No discomfort</v>
      </c>
    </row>
    <row r="635" spans="1:32" x14ac:dyDescent="0.3">
      <c r="A635">
        <v>1</v>
      </c>
      <c r="B635" s="1">
        <v>44929</v>
      </c>
      <c r="C635" s="1" t="str">
        <f t="shared" si="18"/>
        <v>Tuesday</v>
      </c>
      <c r="D635" s="1" t="str">
        <f t="shared" si="19"/>
        <v>Jan</v>
      </c>
      <c r="E635">
        <v>12.2</v>
      </c>
      <c r="F635">
        <v>5</v>
      </c>
      <c r="G635" s="19">
        <v>10.833333333333334</v>
      </c>
      <c r="H635">
        <v>-2.5</v>
      </c>
      <c r="I635">
        <v>8.3000000000000007</v>
      </c>
      <c r="J635">
        <v>992.9</v>
      </c>
      <c r="K635">
        <v>11</v>
      </c>
      <c r="L635">
        <v>18</v>
      </c>
      <c r="M635">
        <v>220</v>
      </c>
      <c r="N635">
        <v>32</v>
      </c>
      <c r="O635">
        <v>6.5510000000000002</v>
      </c>
      <c r="P635">
        <v>0.5</v>
      </c>
      <c r="Q635">
        <v>0.7</v>
      </c>
      <c r="R635">
        <v>0</v>
      </c>
      <c r="S635">
        <v>-7.7</v>
      </c>
      <c r="T635">
        <v>-10</v>
      </c>
      <c r="U635">
        <v>0.1</v>
      </c>
      <c r="V635">
        <v>61</v>
      </c>
      <c r="W635" s="4">
        <v>8.4999999999999982</v>
      </c>
      <c r="X635" s="4">
        <v>12.969298290460234</v>
      </c>
      <c r="Y635" s="4">
        <v>11.090072494881969</v>
      </c>
      <c r="Z635" s="4">
        <v>24.645995354842064</v>
      </c>
      <c r="AA635" s="4">
        <v>85.510196824136912</v>
      </c>
      <c r="AB635" s="4">
        <v>11.449579803260312</v>
      </c>
      <c r="AC635" s="11">
        <v>5925.42</v>
      </c>
      <c r="AD635" t="str">
        <f>IF(I635="","",IF(I635&lt;=0,"No rainfall",IF(I635&lt;=0.49,"Trace (Intermittent) rainfall",IF(I635&lt;=0.99,"Light rainfall",IF(I635&lt;=3,"Moderate rainfall",IF(I635&lt;=6,"Heavy rainfall",IF(I635&lt;=12,"Intense rainfall",IF(I635&lt;=20,"Torrential rainfall",IF(I635&lt;=32,"Deluge rainfall","Extreme rainfall")))))))))</f>
        <v>Intense rainfall</v>
      </c>
      <c r="AE635" t="str">
        <f>IF(AND(I635&gt;=0,I635&lt;=0.99),"Non-Rainy",IF(AND(I635&gt;=1,I635&lt;=32),"Rainy",IF(I635 &gt;32, "Storm", " ")))</f>
        <v>Rainy</v>
      </c>
      <c r="AF635" t="str">
        <f>IF(AB635 &lt; 29, "No discomfort",
    IF(AND(AB635 &gt;= 30, AB635 &lt;= 39), "Some discomfort",
        IF(AND(AB635 &gt;= 40, AB635 &lt;= 45), "Great discomfort",
            IF(AB635 &gt; 45, "Dangerous",
                IF(AB635 &gt; 54, "Heat Stroke Imminent", "")
            ))))</f>
        <v>No discomfort</v>
      </c>
    </row>
    <row r="636" spans="1:32" x14ac:dyDescent="0.3">
      <c r="A636">
        <v>1</v>
      </c>
      <c r="B636" s="1">
        <v>44930</v>
      </c>
      <c r="C636" s="1" t="str">
        <f t="shared" si="18"/>
        <v>Wednesday</v>
      </c>
      <c r="D636" s="1" t="str">
        <f t="shared" si="19"/>
        <v>Jan</v>
      </c>
      <c r="E636">
        <v>11.6</v>
      </c>
      <c r="F636">
        <v>7.8</v>
      </c>
      <c r="G636" s="19">
        <v>10.944444444444446</v>
      </c>
      <c r="H636">
        <v>7.1</v>
      </c>
      <c r="I636">
        <v>0.4</v>
      </c>
      <c r="J636">
        <v>996.4</v>
      </c>
      <c r="K636">
        <v>9.1999999999999993</v>
      </c>
      <c r="L636">
        <v>15</v>
      </c>
      <c r="M636">
        <v>210</v>
      </c>
      <c r="N636">
        <v>32</v>
      </c>
      <c r="O636">
        <v>8.0299999999999994</v>
      </c>
      <c r="P636">
        <v>0.5</v>
      </c>
      <c r="Q636">
        <v>0.6</v>
      </c>
      <c r="R636">
        <v>0.1</v>
      </c>
      <c r="S636">
        <v>0.1</v>
      </c>
      <c r="T636">
        <v>-9.4</v>
      </c>
      <c r="U636">
        <v>0.2</v>
      </c>
      <c r="V636">
        <v>142</v>
      </c>
      <c r="W636" s="4">
        <v>7.3333333333333348</v>
      </c>
      <c r="X636" s="4">
        <v>13.06537550265416</v>
      </c>
      <c r="Y636" s="4">
        <v>10.24372280178663</v>
      </c>
      <c r="Z636" s="4">
        <v>24.825348884970385</v>
      </c>
      <c r="AA636" s="4">
        <v>78.403585107107503</v>
      </c>
      <c r="AB636" s="4">
        <v>11.086160823168601</v>
      </c>
      <c r="AC636" s="11">
        <v>6084.67</v>
      </c>
      <c r="AD636" t="str">
        <f>IF(I636="","",IF(I636&lt;=0,"No rainfall",IF(I636&lt;=0.49,"Trace (Intermittent) rainfall",IF(I636&lt;=0.99,"Light rainfall",IF(I636&lt;=3,"Moderate rainfall",IF(I636&lt;=6,"Heavy rainfall",IF(I636&lt;=12,"Intense rainfall",IF(I636&lt;=20,"Torrential rainfall",IF(I636&lt;=32,"Deluge rainfall","Extreme rainfall")))))))))</f>
        <v>Trace (Intermittent) rainfall</v>
      </c>
      <c r="AE636" t="str">
        <f>IF(AND(I636&gt;=0,I636&lt;=0.99),"Non-Rainy",IF(AND(I636&gt;=1,I636&lt;=32),"Rainy",IF(I636 &gt;32, "Storm", " ")))</f>
        <v>Non-Rainy</v>
      </c>
      <c r="AF636" t="str">
        <f>IF(AB636 &lt; 29, "No discomfort",
    IF(AND(AB636 &gt;= 30, AB636 &lt;= 39), "Some discomfort",
        IF(AND(AB636 &gt;= 40, AB636 &lt;= 45), "Great discomfort",
            IF(AB636 &gt; 45, "Dangerous",
                IF(AB636 &gt; 54, "Heat Stroke Imminent", "")
            ))))</f>
        <v>No discomfort</v>
      </c>
    </row>
    <row r="637" spans="1:32" x14ac:dyDescent="0.3">
      <c r="A637">
        <v>1</v>
      </c>
      <c r="B637" s="1">
        <v>44931</v>
      </c>
      <c r="C637" s="1" t="str">
        <f t="shared" si="18"/>
        <v>Thursday</v>
      </c>
      <c r="D637" s="1" t="str">
        <f t="shared" si="19"/>
        <v>Jan</v>
      </c>
      <c r="E637">
        <v>11.8</v>
      </c>
      <c r="F637">
        <v>5.9</v>
      </c>
      <c r="G637" s="19">
        <v>9.8888888888888875</v>
      </c>
      <c r="H637">
        <v>4.4000000000000004</v>
      </c>
      <c r="I637">
        <v>2.1</v>
      </c>
      <c r="J637">
        <v>997.9</v>
      </c>
      <c r="K637">
        <v>8.8000000000000007</v>
      </c>
      <c r="L637">
        <v>14</v>
      </c>
      <c r="M637">
        <v>200</v>
      </c>
      <c r="N637">
        <v>28</v>
      </c>
      <c r="O637">
        <v>7.5609999999999999</v>
      </c>
      <c r="P637">
        <v>0.6</v>
      </c>
      <c r="Q637">
        <v>0.8</v>
      </c>
      <c r="R637">
        <v>0</v>
      </c>
      <c r="S637">
        <v>-1.4</v>
      </c>
      <c r="T637">
        <v>-10</v>
      </c>
      <c r="U637">
        <v>0</v>
      </c>
      <c r="V637">
        <v>87</v>
      </c>
      <c r="W637" s="4">
        <v>7.2777777777777777</v>
      </c>
      <c r="X637" s="4">
        <v>12.177391695561091</v>
      </c>
      <c r="Y637" s="4">
        <v>10.204879612354032</v>
      </c>
      <c r="Z637" s="4">
        <v>23.166487726140854</v>
      </c>
      <c r="AA637" s="4">
        <v>83.801850736836528</v>
      </c>
      <c r="AB637" s="4">
        <v>10.008847590760135</v>
      </c>
      <c r="AC637" s="11">
        <v>4224.04</v>
      </c>
      <c r="AD637" t="str">
        <f>IF(I637="","",IF(I637&lt;=0,"No rainfall",IF(I637&lt;=0.49,"Trace (Intermittent) rainfall",IF(I637&lt;=0.99,"Light rainfall",IF(I637&lt;=3,"Moderate rainfall",IF(I637&lt;=6,"Heavy rainfall",IF(I637&lt;=12,"Intense rainfall",IF(I637&lt;=20,"Torrential rainfall",IF(I637&lt;=32,"Deluge rainfall","Extreme rainfall")))))))))</f>
        <v>Moderate rainfall</v>
      </c>
      <c r="AE637" t="str">
        <f>IF(AND(I637&gt;=0,I637&lt;=0.99),"Non-Rainy",IF(AND(I637&gt;=1,I637&lt;=32),"Rainy",IF(I637 &gt;32, "Storm", " ")))</f>
        <v>Rainy</v>
      </c>
      <c r="AF637" t="str">
        <f>IF(AB637 &lt; 29, "No discomfort",
    IF(AND(AB637 &gt;= 30, AB637 &lt;= 39), "Some discomfort",
        IF(AND(AB637 &gt;= 40, AB637 &lt;= 45), "Great discomfort",
            IF(AB637 &gt; 45, "Dangerous",
                IF(AB637 &gt; 54, "Heat Stroke Imminent", "")
            ))))</f>
        <v>No discomfort</v>
      </c>
    </row>
    <row r="638" spans="1:32" x14ac:dyDescent="0.3">
      <c r="A638">
        <v>1</v>
      </c>
      <c r="B638" s="1">
        <v>44932</v>
      </c>
      <c r="C638" s="1" t="str">
        <f t="shared" si="18"/>
        <v>Friday</v>
      </c>
      <c r="D638" s="1" t="str">
        <f t="shared" si="19"/>
        <v>Jan</v>
      </c>
      <c r="E638">
        <v>9.9</v>
      </c>
      <c r="F638">
        <v>3.9</v>
      </c>
      <c r="G638" s="19">
        <v>8.3888888888888893</v>
      </c>
      <c r="H638">
        <v>0.2</v>
      </c>
      <c r="I638">
        <v>3.7</v>
      </c>
      <c r="J638">
        <v>988.2</v>
      </c>
      <c r="K638">
        <v>8.1999999999999993</v>
      </c>
      <c r="L638">
        <v>13</v>
      </c>
      <c r="M638">
        <v>160</v>
      </c>
      <c r="N638">
        <v>20</v>
      </c>
      <c r="O638">
        <v>6.2140000000000004</v>
      </c>
      <c r="P638">
        <v>0.2</v>
      </c>
      <c r="Q638">
        <v>0.3</v>
      </c>
      <c r="R638">
        <v>0</v>
      </c>
      <c r="S638">
        <v>-3.5</v>
      </c>
      <c r="T638">
        <v>-10</v>
      </c>
      <c r="U638">
        <v>0.7</v>
      </c>
      <c r="V638">
        <v>195</v>
      </c>
      <c r="W638" s="4">
        <v>5.1111111111111125</v>
      </c>
      <c r="X638" s="4">
        <v>11.006899128103624</v>
      </c>
      <c r="Y638" s="4">
        <v>8.7876271400679951</v>
      </c>
      <c r="Z638" s="4">
        <v>20.975564153901317</v>
      </c>
      <c r="AA638" s="4">
        <v>79.83744593089601</v>
      </c>
      <c r="AB638" s="4">
        <v>7.7162656489588155</v>
      </c>
      <c r="AC638" s="11">
        <v>7445.38</v>
      </c>
      <c r="AD638" t="str">
        <f>IF(I638="","",IF(I638&lt;=0,"No rainfall",IF(I638&lt;=0.49,"Trace (Intermittent) rainfall",IF(I638&lt;=0.99,"Light rainfall",IF(I638&lt;=3,"Moderate rainfall",IF(I638&lt;=6,"Heavy rainfall",IF(I638&lt;=12,"Intense rainfall",IF(I638&lt;=20,"Torrential rainfall",IF(I638&lt;=32,"Deluge rainfall","Extreme rainfall")))))))))</f>
        <v>Heavy rainfall</v>
      </c>
      <c r="AE638" t="str">
        <f>IF(AND(I638&gt;=0,I638&lt;=0.99),"Non-Rainy",IF(AND(I638&gt;=1,I638&lt;=32),"Rainy",IF(I638 &gt;32, "Storm", " ")))</f>
        <v>Rainy</v>
      </c>
      <c r="AF638" t="str">
        <f>IF(AB638 &lt; 29, "No discomfort",
    IF(AND(AB638 &gt;= 30, AB638 &lt;= 39), "Some discomfort",
        IF(AND(AB638 &gt;= 40, AB638 &lt;= 45), "Great discomfort",
            IF(AB638 &gt; 45, "Dangerous",
                IF(AB638 &gt; 54, "Heat Stroke Imminent", "")
            ))))</f>
        <v>No discomfort</v>
      </c>
    </row>
    <row r="639" spans="1:32" x14ac:dyDescent="0.3">
      <c r="A639">
        <v>1</v>
      </c>
      <c r="B639" s="1">
        <v>44933</v>
      </c>
      <c r="C639" s="1" t="str">
        <f t="shared" si="18"/>
        <v>Saturday</v>
      </c>
      <c r="D639" s="1" t="str">
        <f t="shared" si="19"/>
        <v>Jan</v>
      </c>
      <c r="E639">
        <v>8</v>
      </c>
      <c r="F639">
        <v>4.0999999999999996</v>
      </c>
      <c r="G639" s="19">
        <v>7.833333333333333</v>
      </c>
      <c r="H639">
        <v>-0.3</v>
      </c>
      <c r="I639">
        <v>2.8</v>
      </c>
      <c r="J639">
        <v>974.6</v>
      </c>
      <c r="K639">
        <v>9.6999999999999993</v>
      </c>
      <c r="L639">
        <v>19</v>
      </c>
      <c r="M639">
        <v>190</v>
      </c>
      <c r="N639">
        <v>33</v>
      </c>
      <c r="O639">
        <v>6.2619999999999996</v>
      </c>
      <c r="P639">
        <v>0.2</v>
      </c>
      <c r="Q639">
        <v>0.3</v>
      </c>
      <c r="R639">
        <v>0</v>
      </c>
      <c r="S639">
        <v>-2.6</v>
      </c>
      <c r="T639">
        <v>-10</v>
      </c>
      <c r="U639">
        <v>4.5999999999999996</v>
      </c>
      <c r="V639">
        <v>258</v>
      </c>
      <c r="W639" s="4">
        <v>4.4444444444444446</v>
      </c>
      <c r="X639" s="4">
        <v>10.599212715359604</v>
      </c>
      <c r="Y639" s="4">
        <v>8.3879810735966647</v>
      </c>
      <c r="Z639" s="4">
        <v>20.211245716094247</v>
      </c>
      <c r="AA639" s="4">
        <v>79.137774652275965</v>
      </c>
      <c r="AB639" s="4">
        <v>6.937670515032452</v>
      </c>
      <c r="AC639" s="11">
        <v>7827.63</v>
      </c>
      <c r="AD639" t="str">
        <f>IF(I639="","",IF(I639&lt;=0,"No rainfall",IF(I639&lt;=0.49,"Trace (Intermittent) rainfall",IF(I639&lt;=0.99,"Light rainfall",IF(I639&lt;=3,"Moderate rainfall",IF(I639&lt;=6,"Heavy rainfall",IF(I639&lt;=12,"Intense rainfall",IF(I639&lt;=20,"Torrential rainfall",IF(I639&lt;=32,"Deluge rainfall","Extreme rainfall")))))))))</f>
        <v>Moderate rainfall</v>
      </c>
      <c r="AE639" t="str">
        <f>IF(AND(I639&gt;=0,I639&lt;=0.99),"Non-Rainy",IF(AND(I639&gt;=1,I639&lt;=32),"Rainy",IF(I639 &gt;32, "Storm", " ")))</f>
        <v>Rainy</v>
      </c>
      <c r="AF639" t="str">
        <f>IF(AB639 &lt; 29, "No discomfort",
    IF(AND(AB639 &gt;= 30, AB639 &lt;= 39), "Some discomfort",
        IF(AND(AB639 &gt;= 40, AB639 &lt;= 45), "Great discomfort",
            IF(AB639 &gt; 45, "Dangerous",
                IF(AB639 &gt; 54, "Heat Stroke Imminent", "")
            ))))</f>
        <v>No discomfort</v>
      </c>
    </row>
    <row r="640" spans="1:32" x14ac:dyDescent="0.3">
      <c r="A640">
        <v>1</v>
      </c>
      <c r="B640" s="1">
        <v>44934</v>
      </c>
      <c r="C640" s="1" t="str">
        <f t="shared" si="18"/>
        <v>Sunday</v>
      </c>
      <c r="D640" s="1" t="str">
        <f t="shared" si="19"/>
        <v>Jan</v>
      </c>
      <c r="E640">
        <v>6.6</v>
      </c>
      <c r="F640">
        <v>2.2999999999999998</v>
      </c>
      <c r="G640" s="19">
        <v>6.2222222222222241</v>
      </c>
      <c r="H640">
        <v>-0.4</v>
      </c>
      <c r="I640">
        <v>1.2</v>
      </c>
      <c r="J640">
        <v>971.6</v>
      </c>
      <c r="K640">
        <v>8.4</v>
      </c>
      <c r="L640">
        <v>16</v>
      </c>
      <c r="M640">
        <v>190</v>
      </c>
      <c r="N640">
        <v>28</v>
      </c>
      <c r="O640">
        <v>5.03</v>
      </c>
      <c r="P640">
        <v>0.4</v>
      </c>
      <c r="Q640">
        <v>0.5</v>
      </c>
      <c r="R640">
        <v>0</v>
      </c>
      <c r="S640">
        <v>-0.8</v>
      </c>
      <c r="T640">
        <v>-10</v>
      </c>
      <c r="U640">
        <v>2.2999999999999998</v>
      </c>
      <c r="V640">
        <v>230</v>
      </c>
      <c r="W640" s="4">
        <v>2.1111111111111094</v>
      </c>
      <c r="X640" s="4">
        <v>9.4910962121780251</v>
      </c>
      <c r="Y640" s="4">
        <v>7.1125076460149437</v>
      </c>
      <c r="Z640" s="4">
        <v>18.130408867589477</v>
      </c>
      <c r="AA640" s="4">
        <v>74.938737180736666</v>
      </c>
      <c r="AB640" s="4">
        <v>4.6161072384164612</v>
      </c>
      <c r="AC640" s="11">
        <v>5651.59</v>
      </c>
      <c r="AD640" t="str">
        <f>IF(I640="","",IF(I640&lt;=0,"No rainfall",IF(I640&lt;=0.49,"Trace (Intermittent) rainfall",IF(I640&lt;=0.99,"Light rainfall",IF(I640&lt;=3,"Moderate rainfall",IF(I640&lt;=6,"Heavy rainfall",IF(I640&lt;=12,"Intense rainfall",IF(I640&lt;=20,"Torrential rainfall",IF(I640&lt;=32,"Deluge rainfall","Extreme rainfall")))))))))</f>
        <v>Moderate rainfall</v>
      </c>
      <c r="AE640" t="str">
        <f>IF(AND(I640&gt;=0,I640&lt;=0.99),"Non-Rainy",IF(AND(I640&gt;=1,I640&lt;=32),"Rainy",IF(I640 &gt;32, "Storm", " ")))</f>
        <v>Rainy</v>
      </c>
      <c r="AF640" t="str">
        <f>IF(AB640 &lt; 29, "No discomfort",
    IF(AND(AB640 &gt;= 30, AB640 &lt;= 39), "Some discomfort",
        IF(AND(AB640 &gt;= 40, AB640 &lt;= 45), "Great discomfort",
            IF(AB640 &gt; 45, "Dangerous",
                IF(AB640 &gt; 54, "Heat Stroke Imminent", "")
            ))))</f>
        <v>No discomfort</v>
      </c>
    </row>
    <row r="641" spans="1:32" x14ac:dyDescent="0.3">
      <c r="A641">
        <v>1</v>
      </c>
      <c r="B641" s="1">
        <v>44935</v>
      </c>
      <c r="C641" s="1" t="str">
        <f t="shared" si="18"/>
        <v>Monday</v>
      </c>
      <c r="D641" s="1" t="str">
        <f t="shared" si="19"/>
        <v>Jan</v>
      </c>
      <c r="E641">
        <v>7.8</v>
      </c>
      <c r="F641">
        <v>3.5</v>
      </c>
      <c r="G641" s="19">
        <v>5.4999999999999991</v>
      </c>
      <c r="H641">
        <v>0.5</v>
      </c>
      <c r="I641">
        <v>0.9</v>
      </c>
      <c r="J641">
        <v>985.5</v>
      </c>
      <c r="K641">
        <v>7.7</v>
      </c>
      <c r="L641">
        <v>13</v>
      </c>
      <c r="M641">
        <v>250</v>
      </c>
      <c r="N641">
        <v>25</v>
      </c>
      <c r="O641">
        <v>4.6929999999999996</v>
      </c>
      <c r="P641">
        <v>0.5</v>
      </c>
      <c r="Q641">
        <v>0.5</v>
      </c>
      <c r="R641">
        <v>0</v>
      </c>
      <c r="S641">
        <v>-0.4</v>
      </c>
      <c r="T641">
        <v>-9.9</v>
      </c>
      <c r="U641">
        <v>2.7</v>
      </c>
      <c r="V641">
        <v>283</v>
      </c>
      <c r="W641" s="4">
        <v>2.2777777777777786</v>
      </c>
      <c r="X641" s="4">
        <v>9.0284260965091168</v>
      </c>
      <c r="Y641" s="4">
        <v>7.197566854887536</v>
      </c>
      <c r="Z641" s="4">
        <v>17.260066229265735</v>
      </c>
      <c r="AA641" s="4">
        <v>79.721169315109179</v>
      </c>
      <c r="AB641" s="4">
        <v>3.9411978165836992</v>
      </c>
      <c r="AC641" s="11">
        <v>2798.75</v>
      </c>
      <c r="AD641" t="str">
        <f>IF(I641="","",IF(I641&lt;=0,"No rainfall",IF(I641&lt;=0.49,"Trace (Intermittent) rainfall",IF(I641&lt;=0.99,"Light rainfall",IF(I641&lt;=3,"Moderate rainfall",IF(I641&lt;=6,"Heavy rainfall",IF(I641&lt;=12,"Intense rainfall",IF(I641&lt;=20,"Torrential rainfall",IF(I641&lt;=32,"Deluge rainfall","Extreme rainfall")))))))))</f>
        <v>Light rainfall</v>
      </c>
      <c r="AE641" t="str">
        <f>IF(AND(I641&gt;=0,I641&lt;=0.99),"Non-Rainy",IF(AND(I641&gt;=1,I641&lt;=32),"Rainy",IF(I641 &gt;32, "Storm", " ")))</f>
        <v>Non-Rainy</v>
      </c>
      <c r="AF641" t="str">
        <f>IF(AB641 &lt; 29, "No discomfort",
    IF(AND(AB641 &gt;= 30, AB641 &lt;= 39), "Some discomfort",
        IF(AND(AB641 &gt;= 40, AB641 &lt;= 45), "Great discomfort",
            IF(AB641 &gt; 45, "Dangerous",
                IF(AB641 &gt; 54, "Heat Stroke Imminent", "")
            ))))</f>
        <v>No discomfort</v>
      </c>
    </row>
    <row r="642" spans="1:32" x14ac:dyDescent="0.3">
      <c r="A642">
        <v>1</v>
      </c>
      <c r="B642" s="1">
        <v>44936</v>
      </c>
      <c r="C642" s="1" t="str">
        <f t="shared" si="18"/>
        <v>Tuesday</v>
      </c>
      <c r="D642" s="1" t="str">
        <f t="shared" si="19"/>
        <v>Jan</v>
      </c>
      <c r="E642">
        <v>12.4</v>
      </c>
      <c r="F642">
        <v>4.4000000000000004</v>
      </c>
      <c r="G642" s="19">
        <v>9.3888888888888893</v>
      </c>
      <c r="H642">
        <v>1.5</v>
      </c>
      <c r="I642">
        <v>22.8</v>
      </c>
      <c r="J642">
        <v>985.2</v>
      </c>
      <c r="K642">
        <v>10</v>
      </c>
      <c r="L642">
        <v>16</v>
      </c>
      <c r="M642">
        <v>150</v>
      </c>
      <c r="N642">
        <v>26</v>
      </c>
      <c r="O642">
        <v>6.6230000000000002</v>
      </c>
      <c r="P642">
        <v>0.5</v>
      </c>
      <c r="Q642">
        <v>0.7</v>
      </c>
      <c r="R642">
        <v>0</v>
      </c>
      <c r="S642">
        <v>-10</v>
      </c>
      <c r="T642">
        <v>-10</v>
      </c>
      <c r="U642">
        <v>0</v>
      </c>
      <c r="V642">
        <v>67</v>
      </c>
      <c r="W642" s="4">
        <v>7.1111111111111098</v>
      </c>
      <c r="X642" s="4">
        <v>11.775618335157793</v>
      </c>
      <c r="Y642" s="4">
        <v>10.089127169965568</v>
      </c>
      <c r="Z642" s="4">
        <v>22.415016640586902</v>
      </c>
      <c r="AA642" s="4">
        <v>85.678109486981555</v>
      </c>
      <c r="AB642" s="4">
        <v>9.4440208242978407</v>
      </c>
      <c r="AC642" s="11">
        <v>3320.51</v>
      </c>
      <c r="AD642" t="str">
        <f>IF(I642="","",IF(I642&lt;=0,"No rainfall",IF(I642&lt;=0.49,"Trace (Intermittent) rainfall",IF(I642&lt;=0.99,"Light rainfall",IF(I642&lt;=3,"Moderate rainfall",IF(I642&lt;=6,"Heavy rainfall",IF(I642&lt;=12,"Intense rainfall",IF(I642&lt;=20,"Torrential rainfall",IF(I642&lt;=32,"Deluge rainfall","Extreme rainfall")))))))))</f>
        <v>Deluge rainfall</v>
      </c>
      <c r="AE642" t="str">
        <f>IF(AND(I642&gt;=0,I642&lt;=0.99),"Non-Rainy",IF(AND(I642&gt;=1,I642&lt;=32),"Rainy",IF(I642 &gt;32, "Storm", " ")))</f>
        <v>Rainy</v>
      </c>
      <c r="AF642" t="str">
        <f>IF(AB642 &lt; 29, "No discomfort",
    IF(AND(AB642 &gt;= 30, AB642 &lt;= 39), "Some discomfort",
        IF(AND(AB642 &gt;= 40, AB642 &lt;= 45), "Great discomfort",
            IF(AB642 &gt; 45, "Dangerous",
                IF(AB642 &gt; 54, "Heat Stroke Imminent", "")
            ))))</f>
        <v>No discomfort</v>
      </c>
    </row>
    <row r="643" spans="1:32" x14ac:dyDescent="0.3">
      <c r="A643">
        <v>1</v>
      </c>
      <c r="B643" s="1">
        <v>44937</v>
      </c>
      <c r="C643" s="1" t="str">
        <f t="shared" si="18"/>
        <v>Wednesday</v>
      </c>
      <c r="D643" s="1" t="str">
        <f t="shared" si="19"/>
        <v>Jan</v>
      </c>
      <c r="E643">
        <v>11.2</v>
      </c>
      <c r="F643">
        <v>4.5999999999999996</v>
      </c>
      <c r="G643" s="19">
        <v>7.0000000000000009</v>
      </c>
      <c r="H643">
        <v>2.4</v>
      </c>
      <c r="I643">
        <v>10.1</v>
      </c>
      <c r="J643">
        <v>983.8</v>
      </c>
      <c r="K643">
        <v>10.3</v>
      </c>
      <c r="L643">
        <v>17</v>
      </c>
      <c r="M643">
        <v>250</v>
      </c>
      <c r="N643">
        <v>36</v>
      </c>
      <c r="O643">
        <v>5.6230000000000002</v>
      </c>
      <c r="P643">
        <v>0.6</v>
      </c>
      <c r="Q643">
        <v>0.8</v>
      </c>
      <c r="R643">
        <v>0</v>
      </c>
      <c r="S643">
        <v>-9.5</v>
      </c>
      <c r="T643">
        <v>-10</v>
      </c>
      <c r="U643">
        <v>0.3</v>
      </c>
      <c r="V643">
        <v>156</v>
      </c>
      <c r="W643" s="4">
        <v>3.8333333333333326</v>
      </c>
      <c r="X643" s="4">
        <v>10.01260278096531</v>
      </c>
      <c r="Y643" s="4">
        <v>8.0358116750180422</v>
      </c>
      <c r="Z643" s="4">
        <v>19.110330751104748</v>
      </c>
      <c r="AA643" s="4">
        <v>80.256970647978847</v>
      </c>
      <c r="AB643" s="4">
        <v>5.9079639510503501</v>
      </c>
      <c r="AC643" s="11">
        <v>4013.52</v>
      </c>
      <c r="AD643" t="str">
        <f>IF(I643="","",IF(I643&lt;=0,"No rainfall",IF(I643&lt;=0.49,"Trace (Intermittent) rainfall",IF(I643&lt;=0.99,"Light rainfall",IF(I643&lt;=3,"Moderate rainfall",IF(I643&lt;=6,"Heavy rainfall",IF(I643&lt;=12,"Intense rainfall",IF(I643&lt;=20,"Torrential rainfall",IF(I643&lt;=32,"Deluge rainfall","Extreme rainfall")))))))))</f>
        <v>Intense rainfall</v>
      </c>
      <c r="AE643" t="str">
        <f>IF(AND(I643&gt;=0,I643&lt;=0.99),"Non-Rainy",IF(AND(I643&gt;=1,I643&lt;=32),"Rainy",IF(I643 &gt;32, "Storm", " ")))</f>
        <v>Rainy</v>
      </c>
      <c r="AF643" t="str">
        <f>IF(AB643 &lt; 29, "No discomfort",
    IF(AND(AB643 &gt;= 30, AB643 &lt;= 39), "Some discomfort",
        IF(AND(AB643 &gt;= 40, AB643 &lt;= 45), "Great discomfort",
            IF(AB643 &gt; 45, "Dangerous",
                IF(AB643 &gt; 54, "Heat Stroke Imminent", "")
            ))))</f>
        <v>No discomfort</v>
      </c>
    </row>
    <row r="644" spans="1:32" x14ac:dyDescent="0.3">
      <c r="A644">
        <v>1</v>
      </c>
      <c r="B644" s="1">
        <v>44938</v>
      </c>
      <c r="C644" s="1" t="str">
        <f t="shared" si="18"/>
        <v>Thursday</v>
      </c>
      <c r="D644" s="1" t="str">
        <f t="shared" si="19"/>
        <v>Jan</v>
      </c>
      <c r="E644">
        <v>10.7</v>
      </c>
      <c r="F644">
        <v>5.3</v>
      </c>
      <c r="G644" s="19">
        <v>8.8888888888888893</v>
      </c>
      <c r="H644">
        <v>4.2</v>
      </c>
      <c r="I644">
        <v>7.8</v>
      </c>
      <c r="J644">
        <v>981.7</v>
      </c>
      <c r="K644">
        <v>13</v>
      </c>
      <c r="L644">
        <v>21</v>
      </c>
      <c r="M644">
        <v>220</v>
      </c>
      <c r="N644">
        <v>39</v>
      </c>
      <c r="O644">
        <v>6.891</v>
      </c>
      <c r="P644">
        <v>0.6</v>
      </c>
      <c r="Q644">
        <v>0.7</v>
      </c>
      <c r="R644">
        <v>0</v>
      </c>
      <c r="S644">
        <v>-7.2</v>
      </c>
      <c r="T644">
        <v>-10</v>
      </c>
      <c r="U644">
        <v>0.5</v>
      </c>
      <c r="V644">
        <v>211</v>
      </c>
      <c r="W644" s="4">
        <v>4.7777777777777786</v>
      </c>
      <c r="X644" s="4">
        <v>11.385551657488421</v>
      </c>
      <c r="Y644" s="4">
        <v>8.5857537031702673</v>
      </c>
      <c r="Z644" s="4">
        <v>21.684879531507125</v>
      </c>
      <c r="AA644" s="4">
        <v>75.409202482721241</v>
      </c>
      <c r="AB644" s="4">
        <v>8.1035760235812653</v>
      </c>
      <c r="AC644" s="11">
        <v>4732.3500000000004</v>
      </c>
      <c r="AD644" t="str">
        <f>IF(I644="","",IF(I644&lt;=0,"No rainfall",IF(I644&lt;=0.49,"Trace (Intermittent) rainfall",IF(I644&lt;=0.99,"Light rainfall",IF(I644&lt;=3,"Moderate rainfall",IF(I644&lt;=6,"Heavy rainfall",IF(I644&lt;=12,"Intense rainfall",IF(I644&lt;=20,"Torrential rainfall",IF(I644&lt;=32,"Deluge rainfall","Extreme rainfall")))))))))</f>
        <v>Intense rainfall</v>
      </c>
      <c r="AE644" t="str">
        <f>IF(AND(I644&gt;=0,I644&lt;=0.99),"Non-Rainy",IF(AND(I644&gt;=1,I644&lt;=32),"Rainy",IF(I644 &gt;32, "Storm", " ")))</f>
        <v>Rainy</v>
      </c>
      <c r="AF644" t="str">
        <f>IF(AB644 &lt; 29, "No discomfort",
    IF(AND(AB644 &gt;= 30, AB644 &lt;= 39), "Some discomfort",
        IF(AND(AB644 &gt;= 40, AB644 &lt;= 45), "Great discomfort",
            IF(AB644 &gt; 45, "Dangerous",
                IF(AB644 &gt; 54, "Heat Stroke Imminent", "")
            ))))</f>
        <v>No discomfort</v>
      </c>
    </row>
    <row r="645" spans="1:32" x14ac:dyDescent="0.3">
      <c r="A645">
        <v>1</v>
      </c>
      <c r="B645" s="1">
        <v>44939</v>
      </c>
      <c r="C645" s="1" t="str">
        <f t="shared" si="18"/>
        <v>Friday</v>
      </c>
      <c r="D645" s="1" t="str">
        <f t="shared" si="19"/>
        <v>Jan</v>
      </c>
      <c r="E645">
        <v>8.6</v>
      </c>
      <c r="F645">
        <v>5.2</v>
      </c>
      <c r="G645" s="19">
        <v>7.3888888888888875</v>
      </c>
      <c r="H645">
        <v>2.7</v>
      </c>
      <c r="I645">
        <v>7.6</v>
      </c>
      <c r="J645">
        <v>990.6</v>
      </c>
      <c r="K645">
        <v>8</v>
      </c>
      <c r="L645">
        <v>12</v>
      </c>
      <c r="M645">
        <v>160</v>
      </c>
      <c r="N645">
        <v>25</v>
      </c>
      <c r="O645">
        <v>5.9729999999999999</v>
      </c>
      <c r="P645">
        <v>0.3</v>
      </c>
      <c r="Q645">
        <v>0.3</v>
      </c>
      <c r="R645">
        <v>0</v>
      </c>
      <c r="S645">
        <v>-7.3</v>
      </c>
      <c r="T645">
        <v>-10</v>
      </c>
      <c r="U645">
        <v>4.3</v>
      </c>
      <c r="V645">
        <v>298</v>
      </c>
      <c r="W645" s="4">
        <v>3.6666666666666674</v>
      </c>
      <c r="X645" s="4">
        <v>10.282696131225279</v>
      </c>
      <c r="Y645" s="4">
        <v>7.9420588349074803</v>
      </c>
      <c r="Z645" s="4">
        <v>19.617398465012197</v>
      </c>
      <c r="AA645" s="4">
        <v>77.237124714693962</v>
      </c>
      <c r="AB645" s="4">
        <v>6.2446023101322083</v>
      </c>
      <c r="AC645" s="11">
        <v>7581.49</v>
      </c>
      <c r="AD645" t="str">
        <f>IF(I645="","",IF(I645&lt;=0,"No rainfall",IF(I645&lt;=0.49,"Trace (Intermittent) rainfall",IF(I645&lt;=0.99,"Light rainfall",IF(I645&lt;=3,"Moderate rainfall",IF(I645&lt;=6,"Heavy rainfall",IF(I645&lt;=12,"Intense rainfall",IF(I645&lt;=20,"Torrential rainfall",IF(I645&lt;=32,"Deluge rainfall","Extreme rainfall")))))))))</f>
        <v>Intense rainfall</v>
      </c>
      <c r="AE645" t="str">
        <f>IF(AND(I645&gt;=0,I645&lt;=0.99),"Non-Rainy",IF(AND(I645&gt;=1,I645&lt;=32),"Rainy",IF(I645 &gt;32, "Storm", " ")))</f>
        <v>Rainy</v>
      </c>
      <c r="AF645" t="str">
        <f>IF(AB645 &lt; 29, "No discomfort",
    IF(AND(AB645 &gt;= 30, AB645 &lt;= 39), "Some discomfort",
        IF(AND(AB645 &gt;= 40, AB645 &lt;= 45), "Great discomfort",
            IF(AB645 &gt; 45, "Dangerous",
                IF(AB645 &gt; 54, "Heat Stroke Imminent", "")
            ))))</f>
        <v>No discomfort</v>
      </c>
    </row>
    <row r="646" spans="1:32" x14ac:dyDescent="0.3">
      <c r="A646">
        <v>1</v>
      </c>
      <c r="B646" s="1">
        <v>44940</v>
      </c>
      <c r="C646" s="1" t="str">
        <f t="shared" si="18"/>
        <v>Saturday</v>
      </c>
      <c r="D646" s="1" t="str">
        <f t="shared" si="19"/>
        <v>Jan</v>
      </c>
      <c r="E646">
        <v>8.3000000000000007</v>
      </c>
      <c r="F646">
        <v>1.4</v>
      </c>
      <c r="G646" s="19">
        <v>5.4999999999999991</v>
      </c>
      <c r="H646">
        <v>0.9</v>
      </c>
      <c r="I646">
        <v>3.3</v>
      </c>
      <c r="J646">
        <v>982.7</v>
      </c>
      <c r="K646">
        <v>7.9</v>
      </c>
      <c r="L646">
        <v>16</v>
      </c>
      <c r="M646">
        <v>280</v>
      </c>
      <c r="N646">
        <v>29</v>
      </c>
      <c r="O646">
        <v>5.5510000000000002</v>
      </c>
      <c r="P646">
        <v>0.2</v>
      </c>
      <c r="Q646">
        <v>0.2</v>
      </c>
      <c r="R646">
        <v>0</v>
      </c>
      <c r="S646">
        <v>-3.1</v>
      </c>
      <c r="T646">
        <v>-10</v>
      </c>
      <c r="U646">
        <v>5.0999999999999996</v>
      </c>
      <c r="V646">
        <v>345</v>
      </c>
      <c r="W646" s="4">
        <v>2.8333333333333339</v>
      </c>
      <c r="X646" s="4">
        <v>9.0284260965091168</v>
      </c>
      <c r="Y646" s="4">
        <v>7.4876218723488268</v>
      </c>
      <c r="Z646" s="4">
        <v>17.260066229265735</v>
      </c>
      <c r="AA646" s="4">
        <v>82.933855716490285</v>
      </c>
      <c r="AB646" s="4">
        <v>4.1026075457238305</v>
      </c>
      <c r="AC646" s="11">
        <v>7851.78</v>
      </c>
      <c r="AD646" t="str">
        <f>IF(I646="","",IF(I646&lt;=0,"No rainfall",IF(I646&lt;=0.49,"Trace (Intermittent) rainfall",IF(I646&lt;=0.99,"Light rainfall",IF(I646&lt;=3,"Moderate rainfall",IF(I646&lt;=6,"Heavy rainfall",IF(I646&lt;=12,"Intense rainfall",IF(I646&lt;=20,"Torrential rainfall",IF(I646&lt;=32,"Deluge rainfall","Extreme rainfall")))))))))</f>
        <v>Heavy rainfall</v>
      </c>
      <c r="AE646" t="str">
        <f>IF(AND(I646&gt;=0,I646&lt;=0.99),"Non-Rainy",IF(AND(I646&gt;=1,I646&lt;=32),"Rainy",IF(I646 &gt;32, "Storm", " ")))</f>
        <v>Rainy</v>
      </c>
      <c r="AF646" t="str">
        <f>IF(AB646 &lt; 29, "No discomfort",
    IF(AND(AB646 &gt;= 30, AB646 &lt;= 39), "Some discomfort",
        IF(AND(AB646 &gt;= 40, AB646 &lt;= 45), "Great discomfort",
            IF(AB646 &gt; 45, "Dangerous",
                IF(AB646 &gt; 54, "Heat Stroke Imminent", "")
            ))))</f>
        <v>No discomfort</v>
      </c>
    </row>
    <row r="647" spans="1:32" x14ac:dyDescent="0.3">
      <c r="A647">
        <v>1</v>
      </c>
      <c r="B647" s="1">
        <v>44941</v>
      </c>
      <c r="C647" s="1" t="str">
        <f t="shared" si="18"/>
        <v>Sunday</v>
      </c>
      <c r="D647" s="1" t="str">
        <f t="shared" si="19"/>
        <v>Jan</v>
      </c>
      <c r="E647">
        <v>5.6</v>
      </c>
      <c r="F647">
        <v>-0.4</v>
      </c>
      <c r="G647" s="19">
        <v>3.444444444444446</v>
      </c>
      <c r="H647">
        <v>-0.5</v>
      </c>
      <c r="I647">
        <v>0.6</v>
      </c>
      <c r="J647">
        <v>982.6</v>
      </c>
      <c r="K647">
        <v>5</v>
      </c>
      <c r="L647">
        <v>12</v>
      </c>
      <c r="M647">
        <v>210</v>
      </c>
      <c r="N647">
        <v>25</v>
      </c>
      <c r="O647">
        <v>4.2110000000000003</v>
      </c>
      <c r="P647">
        <v>0.2</v>
      </c>
      <c r="Q647">
        <v>0.3</v>
      </c>
      <c r="R647">
        <v>0</v>
      </c>
      <c r="S647">
        <v>-0.4</v>
      </c>
      <c r="T647">
        <v>-9.9</v>
      </c>
      <c r="U647">
        <v>0</v>
      </c>
      <c r="V647">
        <v>200</v>
      </c>
      <c r="W647" s="4">
        <v>2.1111111111111094</v>
      </c>
      <c r="X647" s="4">
        <v>7.8185570128860942</v>
      </c>
      <c r="Y647" s="4">
        <v>7.1125076460149437</v>
      </c>
      <c r="Z647" s="4">
        <v>14.979537040769205</v>
      </c>
      <c r="AA647" s="4">
        <v>90.969569375685552</v>
      </c>
      <c r="AB647" s="4">
        <v>1.8383294606386835</v>
      </c>
      <c r="AC647" s="11">
        <v>6891.23</v>
      </c>
      <c r="AD647" t="str">
        <f>IF(I647="","",IF(I647&lt;=0,"No rainfall",IF(I647&lt;=0.49,"Trace (Intermittent) rainfall",IF(I647&lt;=0.99,"Light rainfall",IF(I647&lt;=3,"Moderate rainfall",IF(I647&lt;=6,"Heavy rainfall",IF(I647&lt;=12,"Intense rainfall",IF(I647&lt;=20,"Torrential rainfall",IF(I647&lt;=32,"Deluge rainfall","Extreme rainfall")))))))))</f>
        <v>Light rainfall</v>
      </c>
      <c r="AE647" t="str">
        <f>IF(AND(I647&gt;=0,I647&lt;=0.99),"Non-Rainy",IF(AND(I647&gt;=1,I647&lt;=32),"Rainy",IF(I647 &gt;32, "Storm", " ")))</f>
        <v>Non-Rainy</v>
      </c>
      <c r="AF647" t="str">
        <f>IF(AB647 &lt; 29, "No discomfort",
    IF(AND(AB647 &gt;= 30, AB647 &lt;= 39), "Some discomfort",
        IF(AND(AB647 &gt;= 40, AB647 &lt;= 45), "Great discomfort",
            IF(AB647 &gt; 45, "Dangerous",
                IF(AB647 &gt; 54, "Heat Stroke Imminent", "")
            ))))</f>
        <v>No discomfort</v>
      </c>
    </row>
    <row r="648" spans="1:32" x14ac:dyDescent="0.3">
      <c r="A648">
        <v>1</v>
      </c>
      <c r="B648" s="1">
        <v>44942</v>
      </c>
      <c r="C648" s="1" t="str">
        <f t="shared" si="18"/>
        <v>Monday</v>
      </c>
      <c r="D648" s="1" t="str">
        <f t="shared" si="19"/>
        <v>Jan</v>
      </c>
      <c r="E648">
        <v>2.9</v>
      </c>
      <c r="F648">
        <v>-4</v>
      </c>
      <c r="G648" s="19">
        <v>0.22222222222222143</v>
      </c>
      <c r="H648">
        <v>-8.6999999999999993</v>
      </c>
      <c r="I648">
        <v>0</v>
      </c>
      <c r="J648">
        <v>979.7</v>
      </c>
      <c r="K648">
        <v>2.9</v>
      </c>
      <c r="L648">
        <v>5</v>
      </c>
      <c r="M648">
        <v>300</v>
      </c>
      <c r="N648">
        <v>11</v>
      </c>
      <c r="O648">
        <v>2.9929999999999999</v>
      </c>
      <c r="P648">
        <v>0</v>
      </c>
      <c r="Q648">
        <v>0</v>
      </c>
      <c r="R648">
        <v>0</v>
      </c>
      <c r="S648">
        <v>0</v>
      </c>
      <c r="T648">
        <v>-9.4</v>
      </c>
      <c r="U648">
        <v>4.0999999999999996</v>
      </c>
      <c r="V648">
        <v>387</v>
      </c>
      <c r="W648" s="4">
        <v>-1.8333333333333337</v>
      </c>
      <c r="X648" s="4">
        <v>6.208742536469634</v>
      </c>
      <c r="Y648" s="4">
        <v>5.3419880640497945</v>
      </c>
      <c r="Z648" s="4">
        <v>11.933696325358671</v>
      </c>
      <c r="AA648" s="4">
        <v>86.039774280724373</v>
      </c>
      <c r="AB648" s="4">
        <v>-2.3665534390318848</v>
      </c>
      <c r="AC648" s="11">
        <v>3616.79</v>
      </c>
      <c r="AD648" t="str">
        <f>IF(I648="","",IF(I648&lt;=0,"No rainfall",IF(I648&lt;=0.49,"Trace (Intermittent) rainfall",IF(I648&lt;=0.99,"Light rainfall",IF(I648&lt;=3,"Moderate rainfall",IF(I648&lt;=6,"Heavy rainfall",IF(I648&lt;=12,"Intense rainfall",IF(I648&lt;=20,"Torrential rainfall",IF(I648&lt;=32,"Deluge rainfall","Extreme rainfall")))))))))</f>
        <v>No rainfall</v>
      </c>
      <c r="AE648" t="str">
        <f>IF(AND(I648&gt;=0,I648&lt;=0.99),"Non-Rainy",IF(AND(I648&gt;=1,I648&lt;=32),"Rainy",IF(I648 &gt;32, "Storm", " ")))</f>
        <v>Non-Rainy</v>
      </c>
      <c r="AF648" t="str">
        <f>IF(AB648 &lt; 29, "No discomfort",
    IF(AND(AB648 &gt;= 30, AB648 &lt;= 39), "Some discomfort",
        IF(AND(AB648 &gt;= 40, AB648 &lt;= 45), "Great discomfort",
            IF(AB648 &gt; 45, "Dangerous",
                IF(AB648 &gt; 54, "Heat Stroke Imminent", "")
            ))))</f>
        <v>No discomfort</v>
      </c>
    </row>
    <row r="649" spans="1:32" x14ac:dyDescent="0.3">
      <c r="A649">
        <v>1</v>
      </c>
      <c r="B649" s="1">
        <v>44943</v>
      </c>
      <c r="C649" s="1" t="str">
        <f t="shared" si="18"/>
        <v>Tuesday</v>
      </c>
      <c r="D649" s="1" t="str">
        <f t="shared" si="19"/>
        <v>Jan</v>
      </c>
      <c r="E649">
        <v>2.5</v>
      </c>
      <c r="F649">
        <v>-5.6</v>
      </c>
      <c r="G649" s="19">
        <v>-1.0555555555555547</v>
      </c>
      <c r="H649">
        <v>-10</v>
      </c>
      <c r="I649">
        <v>1</v>
      </c>
      <c r="J649">
        <v>980.5</v>
      </c>
      <c r="K649">
        <v>4.9000000000000004</v>
      </c>
      <c r="L649">
        <v>9</v>
      </c>
      <c r="M649">
        <v>280</v>
      </c>
      <c r="N649">
        <v>16</v>
      </c>
      <c r="O649">
        <v>1.8129999999999999</v>
      </c>
      <c r="P649">
        <v>0</v>
      </c>
      <c r="Q649">
        <v>0.1</v>
      </c>
      <c r="R649">
        <v>0</v>
      </c>
      <c r="S649">
        <v>-1</v>
      </c>
      <c r="T649">
        <v>-9.9</v>
      </c>
      <c r="U649">
        <v>5.4</v>
      </c>
      <c r="V649">
        <v>423</v>
      </c>
      <c r="W649" s="4">
        <v>-2.9444444444444446</v>
      </c>
      <c r="X649" s="4">
        <v>5.6564599323844513</v>
      </c>
      <c r="Y649" s="4">
        <v>4.9195919173721245</v>
      </c>
      <c r="Z649" s="4">
        <v>10.885377935430238</v>
      </c>
      <c r="AA649" s="4">
        <v>86.972982681383485</v>
      </c>
      <c r="AB649" s="4">
        <v>-3.8781619401776855</v>
      </c>
      <c r="AC649" s="11">
        <v>3504.46</v>
      </c>
      <c r="AD649" t="str">
        <f>IF(I649="","",IF(I649&lt;=0,"No rainfall",IF(I649&lt;=0.49,"Trace (Intermittent) rainfall",IF(I649&lt;=0.99,"Light rainfall",IF(I649&lt;=3,"Moderate rainfall",IF(I649&lt;=6,"Heavy rainfall",IF(I649&lt;=12,"Intense rainfall",IF(I649&lt;=20,"Torrential rainfall",IF(I649&lt;=32,"Deluge rainfall","Extreme rainfall")))))))))</f>
        <v>Moderate rainfall</v>
      </c>
      <c r="AE649" t="str">
        <f>IF(AND(I649&gt;=0,I649&lt;=0.99),"Non-Rainy",IF(AND(I649&gt;=1,I649&lt;=32),"Rainy",IF(I649 &gt;32, "Storm", " ")))</f>
        <v>Rainy</v>
      </c>
      <c r="AF649" t="str">
        <f>IF(AB649 &lt; 29, "No discomfort",
    IF(AND(AB649 &gt;= 30, AB649 &lt;= 39), "Some discomfort",
        IF(AND(AB649 &gt;= 40, AB649 &lt;= 45), "Great discomfort",
            IF(AB649 &gt; 45, "Dangerous",
                IF(AB649 &gt; 54, "Heat Stroke Imminent", "")
            ))))</f>
        <v>No discomfort</v>
      </c>
    </row>
    <row r="650" spans="1:32" x14ac:dyDescent="0.3">
      <c r="A650">
        <v>1</v>
      </c>
      <c r="B650" s="1">
        <v>44944</v>
      </c>
      <c r="C650" s="1" t="str">
        <f t="shared" si="18"/>
        <v>Wednesday</v>
      </c>
      <c r="D650" s="1" t="str">
        <f t="shared" si="19"/>
        <v>Jan</v>
      </c>
      <c r="E650">
        <v>2.9</v>
      </c>
      <c r="F650">
        <v>-0.9</v>
      </c>
      <c r="G650" s="19">
        <v>1.2777777777777761</v>
      </c>
      <c r="H650">
        <v>-8.8000000000000007</v>
      </c>
      <c r="I650">
        <v>1.4</v>
      </c>
      <c r="J650">
        <v>990</v>
      </c>
      <c r="K650">
        <v>6.4</v>
      </c>
      <c r="L650">
        <v>13</v>
      </c>
      <c r="M650">
        <v>300</v>
      </c>
      <c r="N650">
        <v>22</v>
      </c>
      <c r="O650">
        <v>2.16</v>
      </c>
      <c r="P650">
        <v>0.1</v>
      </c>
      <c r="Q650">
        <v>0.2</v>
      </c>
      <c r="R650">
        <v>0</v>
      </c>
      <c r="S650">
        <v>-1.3</v>
      </c>
      <c r="T650">
        <v>-10</v>
      </c>
      <c r="U650">
        <v>1.7</v>
      </c>
      <c r="V650">
        <v>372</v>
      </c>
      <c r="W650" s="4">
        <v>-0.61111111111111194</v>
      </c>
      <c r="X650" s="4">
        <v>6.7003874761550852</v>
      </c>
      <c r="Y650" s="4">
        <v>5.8434166258236946</v>
      </c>
      <c r="Z650" s="4">
        <v>12.865405085513734</v>
      </c>
      <c r="AA650" s="4">
        <v>87.2101299606758</v>
      </c>
      <c r="AB650" s="4">
        <v>-1.0331167879938501</v>
      </c>
      <c r="AC650" s="11">
        <v>4657.17</v>
      </c>
      <c r="AD650" t="str">
        <f>IF(I650="","",IF(I650&lt;=0,"No rainfall",IF(I650&lt;=0.49,"Trace (Intermittent) rainfall",IF(I650&lt;=0.99,"Light rainfall",IF(I650&lt;=3,"Moderate rainfall",IF(I650&lt;=6,"Heavy rainfall",IF(I650&lt;=12,"Intense rainfall",IF(I650&lt;=20,"Torrential rainfall",IF(I650&lt;=32,"Deluge rainfall","Extreme rainfall")))))))))</f>
        <v>Moderate rainfall</v>
      </c>
      <c r="AE650" t="str">
        <f>IF(AND(I650&gt;=0,I650&lt;=0.99),"Non-Rainy",IF(AND(I650&gt;=1,I650&lt;=32),"Rainy",IF(I650 &gt;32, "Storm", " ")))</f>
        <v>Rainy</v>
      </c>
      <c r="AF650" t="str">
        <f>IF(AB650 &lt; 29, "No discomfort",
    IF(AND(AB650 &gt;= 30, AB650 &lt;= 39), "Some discomfort",
        IF(AND(AB650 &gt;= 40, AB650 &lt;= 45), "Great discomfort",
            IF(AB650 &gt; 45, "Dangerous",
                IF(AB650 &gt; 54, "Heat Stroke Imminent", "")
            ))))</f>
        <v>No discomfort</v>
      </c>
    </row>
    <row r="651" spans="1:32" x14ac:dyDescent="0.3">
      <c r="A651">
        <v>1</v>
      </c>
      <c r="B651" s="1">
        <v>44945</v>
      </c>
      <c r="C651" s="1" t="str">
        <f t="shared" si="18"/>
        <v>Thursday</v>
      </c>
      <c r="D651" s="1" t="str">
        <f t="shared" si="19"/>
        <v>Jan</v>
      </c>
      <c r="E651">
        <v>4.3</v>
      </c>
      <c r="F651">
        <v>-3.8</v>
      </c>
      <c r="G651" s="19">
        <v>0.94444444444444597</v>
      </c>
      <c r="H651">
        <v>-5.0999999999999996</v>
      </c>
      <c r="I651">
        <v>0</v>
      </c>
      <c r="J651">
        <v>999</v>
      </c>
      <c r="K651">
        <v>2.5</v>
      </c>
      <c r="L651">
        <v>7</v>
      </c>
      <c r="M651">
        <v>290</v>
      </c>
      <c r="N651">
        <v>10</v>
      </c>
      <c r="O651">
        <v>2.4239999999999999</v>
      </c>
      <c r="P651">
        <v>0</v>
      </c>
      <c r="Q651">
        <v>0.1</v>
      </c>
      <c r="R651">
        <v>0</v>
      </c>
      <c r="S651">
        <v>0</v>
      </c>
      <c r="T651">
        <v>-9.5</v>
      </c>
      <c r="U651">
        <v>6.5</v>
      </c>
      <c r="V651">
        <v>437</v>
      </c>
      <c r="W651" s="4">
        <v>-0.94444444444444409</v>
      </c>
      <c r="X651" s="4">
        <v>6.5415414131404415</v>
      </c>
      <c r="Y651" s="4">
        <v>5.7026959903234653</v>
      </c>
      <c r="Z651" s="4">
        <v>12.56452867297911</v>
      </c>
      <c r="AA651" s="4">
        <v>87.176639726962051</v>
      </c>
      <c r="AB651" s="4">
        <v>-1.4444676463192931</v>
      </c>
      <c r="AC651" s="11">
        <v>5450.29</v>
      </c>
      <c r="AD651" t="str">
        <f>IF(I651="","",IF(I651&lt;=0,"No rainfall",IF(I651&lt;=0.49,"Trace (Intermittent) rainfall",IF(I651&lt;=0.99,"Light rainfall",IF(I651&lt;=3,"Moderate rainfall",IF(I651&lt;=6,"Heavy rainfall",IF(I651&lt;=12,"Intense rainfall",IF(I651&lt;=20,"Torrential rainfall",IF(I651&lt;=32,"Deluge rainfall","Extreme rainfall")))))))))</f>
        <v>No rainfall</v>
      </c>
      <c r="AE651" t="str">
        <f>IF(AND(I651&gt;=0,I651&lt;=0.99),"Non-Rainy",IF(AND(I651&gt;=1,I651&lt;=32),"Rainy",IF(I651 &gt;32, "Storm", " ")))</f>
        <v>Non-Rainy</v>
      </c>
      <c r="AF651" t="str">
        <f>IF(AB651 &lt; 29, "No discomfort",
    IF(AND(AB651 &gt;= 30, AB651 &lt;= 39), "Some discomfort",
        IF(AND(AB651 &gt;= 40, AB651 &lt;= 45), "Great discomfort",
            IF(AB651 &gt; 45, "Dangerous",
                IF(AB651 &gt; 54, "Heat Stroke Imminent", "")
            ))))</f>
        <v>No discomfort</v>
      </c>
    </row>
    <row r="652" spans="1:32" x14ac:dyDescent="0.3">
      <c r="A652">
        <v>1</v>
      </c>
      <c r="B652" s="1">
        <v>44946</v>
      </c>
      <c r="C652" s="1" t="str">
        <f t="shared" si="18"/>
        <v>Friday</v>
      </c>
      <c r="D652" s="1" t="str">
        <f t="shared" si="19"/>
        <v>Jan</v>
      </c>
      <c r="E652">
        <v>5.5</v>
      </c>
      <c r="F652">
        <v>-3</v>
      </c>
      <c r="G652" s="19">
        <v>2.2777777777777786</v>
      </c>
      <c r="H652">
        <v>-9.5</v>
      </c>
      <c r="I652">
        <v>0</v>
      </c>
      <c r="J652">
        <v>1008.3</v>
      </c>
      <c r="K652">
        <v>3.4</v>
      </c>
      <c r="L652">
        <v>7</v>
      </c>
      <c r="M652">
        <v>120</v>
      </c>
      <c r="N652">
        <v>12</v>
      </c>
      <c r="O652">
        <v>2.528</v>
      </c>
      <c r="P652">
        <v>0</v>
      </c>
      <c r="Q652">
        <v>0.1</v>
      </c>
      <c r="R652">
        <v>0</v>
      </c>
      <c r="S652">
        <v>0</v>
      </c>
      <c r="T652">
        <v>-9</v>
      </c>
      <c r="U652">
        <v>5.9</v>
      </c>
      <c r="V652">
        <v>417</v>
      </c>
      <c r="W652" s="4">
        <v>-0.77777777777777701</v>
      </c>
      <c r="X652" s="4">
        <v>7.197566854887536</v>
      </c>
      <c r="Y652" s="4">
        <v>5.7726770217476524</v>
      </c>
      <c r="Z652" s="4">
        <v>13.806236763827306</v>
      </c>
      <c r="AA652" s="4">
        <v>80.203173351945921</v>
      </c>
      <c r="AB652" s="4">
        <v>-7.2339074988395868E-2</v>
      </c>
      <c r="AC652" s="11">
        <v>9218.44</v>
      </c>
      <c r="AD652" t="str">
        <f>IF(I652="","",IF(I652&lt;=0,"No rainfall",IF(I652&lt;=0.49,"Trace (Intermittent) rainfall",IF(I652&lt;=0.99,"Light rainfall",IF(I652&lt;=3,"Moderate rainfall",IF(I652&lt;=6,"Heavy rainfall",IF(I652&lt;=12,"Intense rainfall",IF(I652&lt;=20,"Torrential rainfall",IF(I652&lt;=32,"Deluge rainfall","Extreme rainfall")))))))))</f>
        <v>No rainfall</v>
      </c>
      <c r="AE652" t="str">
        <f>IF(AND(I652&gt;=0,I652&lt;=0.99),"Non-Rainy",IF(AND(I652&gt;=1,I652&lt;=32),"Rainy",IF(I652 &gt;32, "Storm", " ")))</f>
        <v>Non-Rainy</v>
      </c>
      <c r="AF652" t="str">
        <f>IF(AB652 &lt; 29, "No discomfort",
    IF(AND(AB652 &gt;= 30, AB652 &lt;= 39), "Some discomfort",
        IF(AND(AB652 &gt;= 40, AB652 &lt;= 45), "Great discomfort",
            IF(AB652 &gt; 45, "Dangerous",
                IF(AB652 &gt; 54, "Heat Stroke Imminent", "")
            ))))</f>
        <v>No discomfort</v>
      </c>
    </row>
    <row r="653" spans="1:32" x14ac:dyDescent="0.3">
      <c r="A653">
        <v>1</v>
      </c>
      <c r="B653" s="1">
        <v>44947</v>
      </c>
      <c r="C653" s="1" t="str">
        <f t="shared" ref="C653:C716" si="20">TEXT(B653, "dddd")</f>
        <v>Saturday</v>
      </c>
      <c r="D653" s="1" t="str">
        <f t="shared" ref="D653:D716" si="21">TEXT(B653, "mmm")</f>
        <v>Jan</v>
      </c>
      <c r="E653">
        <v>8.3000000000000007</v>
      </c>
      <c r="F653">
        <v>5</v>
      </c>
      <c r="G653" s="19">
        <v>6.9444444444444446</v>
      </c>
      <c r="H653">
        <v>-2.9</v>
      </c>
      <c r="I653">
        <v>0</v>
      </c>
      <c r="J653">
        <v>1013.8</v>
      </c>
      <c r="K653">
        <v>8.5</v>
      </c>
      <c r="L653">
        <v>14</v>
      </c>
      <c r="M653">
        <v>170</v>
      </c>
      <c r="N653">
        <v>23</v>
      </c>
      <c r="O653">
        <v>4.9379999999999997</v>
      </c>
      <c r="P653">
        <v>0.5</v>
      </c>
      <c r="Q653">
        <v>0.6</v>
      </c>
      <c r="R653">
        <v>0.5</v>
      </c>
      <c r="S653">
        <v>0.5</v>
      </c>
      <c r="T653">
        <v>-8.1</v>
      </c>
      <c r="U653">
        <v>0</v>
      </c>
      <c r="V653">
        <v>65</v>
      </c>
      <c r="W653" s="4">
        <v>3.6666666666666674</v>
      </c>
      <c r="X653" s="4">
        <v>9.9745326530689713</v>
      </c>
      <c r="Y653" s="4">
        <v>7.9420588349074803</v>
      </c>
      <c r="Z653" s="4">
        <v>19.038834642622007</v>
      </c>
      <c r="AA653" s="4">
        <v>79.623367942595905</v>
      </c>
      <c r="AB653" s="4">
        <v>5.8001578656877655</v>
      </c>
      <c r="AC653" s="11">
        <v>9165.99</v>
      </c>
      <c r="AD653" t="str">
        <f>IF(I653="","",IF(I653&lt;=0,"No rainfall",IF(I653&lt;=0.49,"Trace (Intermittent) rainfall",IF(I653&lt;=0.99,"Light rainfall",IF(I653&lt;=3,"Moderate rainfall",IF(I653&lt;=6,"Heavy rainfall",IF(I653&lt;=12,"Intense rainfall",IF(I653&lt;=20,"Torrential rainfall",IF(I653&lt;=32,"Deluge rainfall","Extreme rainfall")))))))))</f>
        <v>No rainfall</v>
      </c>
      <c r="AE653" t="str">
        <f>IF(AND(I653&gt;=0,I653&lt;=0.99),"Non-Rainy",IF(AND(I653&gt;=1,I653&lt;=32),"Rainy",IF(I653 &gt;32, "Storm", " ")))</f>
        <v>Non-Rainy</v>
      </c>
      <c r="AF653" t="str">
        <f>IF(AB653 &lt; 29, "No discomfort",
    IF(AND(AB653 &gt;= 30, AB653 &lt;= 39), "Some discomfort",
        IF(AND(AB653 &gt;= 40, AB653 &lt;= 45), "Great discomfort",
            IF(AB653 &gt; 45, "Dangerous",
                IF(AB653 &gt; 54, "Heat Stroke Imminent", "")
            ))))</f>
        <v>No discomfort</v>
      </c>
    </row>
    <row r="654" spans="1:32" x14ac:dyDescent="0.3">
      <c r="A654">
        <v>1</v>
      </c>
      <c r="B654" s="1">
        <v>44948</v>
      </c>
      <c r="C654" s="1" t="str">
        <f t="shared" si="20"/>
        <v>Sunday</v>
      </c>
      <c r="D654" s="1" t="str">
        <f t="shared" si="21"/>
        <v>Jan</v>
      </c>
      <c r="E654">
        <v>10.199999999999999</v>
      </c>
      <c r="F654">
        <v>8</v>
      </c>
      <c r="G654" s="19">
        <v>9.1666666666666661</v>
      </c>
      <c r="H654">
        <v>5.4</v>
      </c>
      <c r="I654">
        <v>0.9</v>
      </c>
      <c r="J654">
        <v>1015</v>
      </c>
      <c r="K654">
        <v>7.8</v>
      </c>
      <c r="L654">
        <v>15</v>
      </c>
      <c r="M654">
        <v>160</v>
      </c>
      <c r="N654">
        <v>21</v>
      </c>
      <c r="O654">
        <v>6.9969999999999999</v>
      </c>
      <c r="P654">
        <v>0.4</v>
      </c>
      <c r="Q654">
        <v>0.5</v>
      </c>
      <c r="R654">
        <v>0</v>
      </c>
      <c r="S654">
        <v>0</v>
      </c>
      <c r="T654">
        <v>-8.1999999999999993</v>
      </c>
      <c r="U654">
        <v>1.6</v>
      </c>
      <c r="V654">
        <v>180</v>
      </c>
      <c r="W654" s="4">
        <v>6.9444444444444446</v>
      </c>
      <c r="X654" s="4">
        <v>11.600827625759919</v>
      </c>
      <c r="Y654" s="4">
        <v>9.9745326530689713</v>
      </c>
      <c r="Z654" s="4">
        <v>22.087908111472331</v>
      </c>
      <c r="AA654" s="4">
        <v>85.981215951526423</v>
      </c>
      <c r="AB654" s="4">
        <v>9.157636541729909</v>
      </c>
      <c r="AC654" s="11">
        <v>6246.13</v>
      </c>
      <c r="AD654" t="str">
        <f>IF(I654="","",IF(I654&lt;=0,"No rainfall",IF(I654&lt;=0.49,"Trace (Intermittent) rainfall",IF(I654&lt;=0.99,"Light rainfall",IF(I654&lt;=3,"Moderate rainfall",IF(I654&lt;=6,"Heavy rainfall",IF(I654&lt;=12,"Intense rainfall",IF(I654&lt;=20,"Torrential rainfall",IF(I654&lt;=32,"Deluge rainfall","Extreme rainfall")))))))))</f>
        <v>Light rainfall</v>
      </c>
      <c r="AE654" t="str">
        <f>IF(AND(I654&gt;=0,I654&lt;=0.99),"Non-Rainy",IF(AND(I654&gt;=1,I654&lt;=32),"Rainy",IF(I654 &gt;32, "Storm", " ")))</f>
        <v>Non-Rainy</v>
      </c>
      <c r="AF654" t="str">
        <f>IF(AB654 &lt; 29, "No discomfort",
    IF(AND(AB654 &gt;= 30, AB654 &lt;= 39), "Some discomfort",
        IF(AND(AB654 &gt;= 40, AB654 &lt;= 45), "Great discomfort",
            IF(AB654 &gt; 45, "Dangerous",
                IF(AB654 &gt; 54, "Heat Stroke Imminent", "")
            ))))</f>
        <v>No discomfort</v>
      </c>
    </row>
    <row r="655" spans="1:32" x14ac:dyDescent="0.3">
      <c r="A655">
        <v>1</v>
      </c>
      <c r="B655" s="1">
        <v>44949</v>
      </c>
      <c r="C655" s="1" t="str">
        <f t="shared" si="20"/>
        <v>Monday</v>
      </c>
      <c r="D655" s="1" t="str">
        <f t="shared" si="21"/>
        <v>Jan</v>
      </c>
      <c r="E655">
        <v>9.6</v>
      </c>
      <c r="F655">
        <v>2.7</v>
      </c>
      <c r="G655" s="19">
        <v>9.3333333333333321</v>
      </c>
      <c r="H655">
        <v>5.8</v>
      </c>
      <c r="I655">
        <v>1.1000000000000001</v>
      </c>
      <c r="J655">
        <v>1020.5</v>
      </c>
      <c r="K655">
        <v>3</v>
      </c>
      <c r="L655">
        <v>6</v>
      </c>
      <c r="M655">
        <v>200</v>
      </c>
      <c r="N655">
        <v>10</v>
      </c>
      <c r="O655">
        <v>7.2290000000000001</v>
      </c>
      <c r="P655">
        <v>0.2</v>
      </c>
      <c r="Q655">
        <v>0.3</v>
      </c>
      <c r="R655">
        <v>0</v>
      </c>
      <c r="S655">
        <v>-0.9</v>
      </c>
      <c r="T655">
        <v>-8.6999999999999993</v>
      </c>
      <c r="U655">
        <v>0</v>
      </c>
      <c r="V655">
        <v>204</v>
      </c>
      <c r="W655" s="4">
        <v>7.9444444444444429</v>
      </c>
      <c r="X655" s="4">
        <v>11.731704887834338</v>
      </c>
      <c r="Y655" s="4">
        <v>10.679669554100323</v>
      </c>
      <c r="Z655" s="4">
        <v>22.332846219603166</v>
      </c>
      <c r="AA655" s="4">
        <v>91.032545194475816</v>
      </c>
      <c r="AB655" s="4">
        <v>9.7193676179317947</v>
      </c>
      <c r="AC655" s="11">
        <v>3418.49</v>
      </c>
      <c r="AD655" t="str">
        <f>IF(I655="","",IF(I655&lt;=0,"No rainfall",IF(I655&lt;=0.49,"Trace (Intermittent) rainfall",IF(I655&lt;=0.99,"Light rainfall",IF(I655&lt;=3,"Moderate rainfall",IF(I655&lt;=6,"Heavy rainfall",IF(I655&lt;=12,"Intense rainfall",IF(I655&lt;=20,"Torrential rainfall",IF(I655&lt;=32,"Deluge rainfall","Extreme rainfall")))))))))</f>
        <v>Moderate rainfall</v>
      </c>
      <c r="AE655" t="str">
        <f>IF(AND(I655&gt;=0,I655&lt;=0.99),"Non-Rainy",IF(AND(I655&gt;=1,I655&lt;=32),"Rainy",IF(I655 &gt;32, "Storm", " ")))</f>
        <v>Rainy</v>
      </c>
      <c r="AF655" t="str">
        <f>IF(AB655 &lt; 29, "No discomfort",
    IF(AND(AB655 &gt;= 30, AB655 &lt;= 39), "Some discomfort",
        IF(AND(AB655 &gt;= 40, AB655 &lt;= 45), "Great discomfort",
            IF(AB655 &gt; 45, "Dangerous",
                IF(AB655 &gt; 54, "Heat Stroke Imminent", "")
            ))))</f>
        <v>No discomfort</v>
      </c>
    </row>
    <row r="656" spans="1:32" x14ac:dyDescent="0.3">
      <c r="A656">
        <v>1</v>
      </c>
      <c r="B656" s="1">
        <v>44950</v>
      </c>
      <c r="C656" s="1" t="str">
        <f t="shared" si="20"/>
        <v>Tuesday</v>
      </c>
      <c r="D656" s="1" t="str">
        <f t="shared" si="21"/>
        <v>Jan</v>
      </c>
      <c r="E656">
        <v>9.1999999999999993</v>
      </c>
      <c r="F656">
        <v>6.1</v>
      </c>
      <c r="G656" s="19">
        <v>8.7777777777777768</v>
      </c>
      <c r="H656">
        <v>-0.3</v>
      </c>
      <c r="I656">
        <v>0.2</v>
      </c>
      <c r="J656">
        <v>1024.3</v>
      </c>
      <c r="K656">
        <v>4.0999999999999996</v>
      </c>
      <c r="L656">
        <v>6</v>
      </c>
      <c r="M656">
        <v>210</v>
      </c>
      <c r="N656">
        <v>11</v>
      </c>
      <c r="O656">
        <v>7.0960000000000001</v>
      </c>
      <c r="P656">
        <v>0.2</v>
      </c>
      <c r="Q656">
        <v>0.3</v>
      </c>
      <c r="R656">
        <v>0</v>
      </c>
      <c r="S656">
        <v>0</v>
      </c>
      <c r="T656">
        <v>-8.3000000000000007</v>
      </c>
      <c r="U656">
        <v>5.8</v>
      </c>
      <c r="V656">
        <v>256</v>
      </c>
      <c r="W656" s="4">
        <v>7.0555555555555571</v>
      </c>
      <c r="X656" s="4">
        <v>11.300430425267379</v>
      </c>
      <c r="Y656" s="4">
        <v>10.050800830753948</v>
      </c>
      <c r="Z656" s="4">
        <v>21.525472325763165</v>
      </c>
      <c r="AA656" s="4">
        <v>88.94175223875277</v>
      </c>
      <c r="AB656" s="4">
        <v>8.8114488003292646</v>
      </c>
      <c r="AC656" s="11">
        <v>4114.16</v>
      </c>
      <c r="AD656" t="str">
        <f>IF(I656="","",IF(I656&lt;=0,"No rainfall",IF(I656&lt;=0.49,"Trace (Intermittent) rainfall",IF(I656&lt;=0.99,"Light rainfall",IF(I656&lt;=3,"Moderate rainfall",IF(I656&lt;=6,"Heavy rainfall",IF(I656&lt;=12,"Intense rainfall",IF(I656&lt;=20,"Torrential rainfall",IF(I656&lt;=32,"Deluge rainfall","Extreme rainfall")))))))))</f>
        <v>Trace (Intermittent) rainfall</v>
      </c>
      <c r="AE656" t="str">
        <f>IF(AND(I656&gt;=0,I656&lt;=0.99),"Non-Rainy",IF(AND(I656&gt;=1,I656&lt;=32),"Rainy",IF(I656 &gt;32, "Storm", " ")))</f>
        <v>Non-Rainy</v>
      </c>
      <c r="AF656" t="str">
        <f>IF(AB656 &lt; 29, "No discomfort",
    IF(AND(AB656 &gt;= 30, AB656 &lt;= 39), "Some discomfort",
        IF(AND(AB656 &gt;= 40, AB656 &lt;= 45), "Great discomfort",
            IF(AB656 &gt; 45, "Dangerous",
                IF(AB656 &gt; 54, "Heat Stroke Imminent", "")
            ))))</f>
        <v>No discomfort</v>
      </c>
    </row>
    <row r="657" spans="1:32" x14ac:dyDescent="0.3">
      <c r="A657">
        <v>1</v>
      </c>
      <c r="B657" s="1">
        <v>44951</v>
      </c>
      <c r="C657" s="1" t="str">
        <f t="shared" si="20"/>
        <v>Wednesday</v>
      </c>
      <c r="D657" s="1" t="str">
        <f t="shared" si="21"/>
        <v>Jan</v>
      </c>
      <c r="E657">
        <v>9.5</v>
      </c>
      <c r="F657">
        <v>2</v>
      </c>
      <c r="G657" s="19">
        <v>7.4444444444444446</v>
      </c>
      <c r="H657">
        <v>5.4</v>
      </c>
      <c r="I657">
        <v>0.8</v>
      </c>
      <c r="J657">
        <v>1022.5</v>
      </c>
      <c r="K657">
        <v>5.3</v>
      </c>
      <c r="L657">
        <v>10</v>
      </c>
      <c r="M657">
        <v>280</v>
      </c>
      <c r="N657">
        <v>19</v>
      </c>
      <c r="O657">
        <v>7.2539999999999996</v>
      </c>
      <c r="P657">
        <v>0.1</v>
      </c>
      <c r="Q657">
        <v>0.2</v>
      </c>
      <c r="R657">
        <v>0</v>
      </c>
      <c r="S657">
        <v>-0.6</v>
      </c>
      <c r="T657">
        <v>-8.5</v>
      </c>
      <c r="U657">
        <v>2</v>
      </c>
      <c r="V657">
        <v>299</v>
      </c>
      <c r="W657" s="4">
        <v>5.5555555555555554</v>
      </c>
      <c r="X657" s="4">
        <v>10.321799973382953</v>
      </c>
      <c r="Y657" s="4">
        <v>9.0632964762159229</v>
      </c>
      <c r="Z657" s="4">
        <v>19.690786662922584</v>
      </c>
      <c r="AA657" s="4">
        <v>87.807325268728704</v>
      </c>
      <c r="AB657" s="4">
        <v>6.9257888044521527</v>
      </c>
      <c r="AC657" s="11">
        <v>5203.46</v>
      </c>
      <c r="AD657" t="str">
        <f>IF(I657="","",IF(I657&lt;=0,"No rainfall",IF(I657&lt;=0.49,"Trace (Intermittent) rainfall",IF(I657&lt;=0.99,"Light rainfall",IF(I657&lt;=3,"Moderate rainfall",IF(I657&lt;=6,"Heavy rainfall",IF(I657&lt;=12,"Intense rainfall",IF(I657&lt;=20,"Torrential rainfall",IF(I657&lt;=32,"Deluge rainfall","Extreme rainfall")))))))))</f>
        <v>Light rainfall</v>
      </c>
      <c r="AE657" t="str">
        <f>IF(AND(I657&gt;=0,I657&lt;=0.99),"Non-Rainy",IF(AND(I657&gt;=1,I657&lt;=32),"Rainy",IF(I657 &gt;32, "Storm", " ")))</f>
        <v>Non-Rainy</v>
      </c>
      <c r="AF657" t="str">
        <f>IF(AB657 &lt; 29, "No discomfort",
    IF(AND(AB657 &gt;= 30, AB657 &lt;= 39), "Some discomfort",
        IF(AND(AB657 &gt;= 40, AB657 &lt;= 45), "Great discomfort",
            IF(AB657 &gt; 45, "Dangerous",
                IF(AB657 &gt; 54, "Heat Stroke Imminent", "")
            ))))</f>
        <v>No discomfort</v>
      </c>
    </row>
    <row r="658" spans="1:32" x14ac:dyDescent="0.3">
      <c r="A658">
        <v>1</v>
      </c>
      <c r="B658" s="1">
        <v>44952</v>
      </c>
      <c r="C658" s="1" t="str">
        <f t="shared" si="20"/>
        <v>Thursday</v>
      </c>
      <c r="D658" s="1" t="str">
        <f t="shared" si="21"/>
        <v>Jan</v>
      </c>
      <c r="E658">
        <v>7.6</v>
      </c>
      <c r="F658">
        <v>2.5</v>
      </c>
      <c r="G658" s="19">
        <v>5.1111111111111125</v>
      </c>
      <c r="H658">
        <v>-3.7</v>
      </c>
      <c r="I658">
        <v>0</v>
      </c>
      <c r="J658">
        <v>1025</v>
      </c>
      <c r="K658">
        <v>3.3</v>
      </c>
      <c r="L658">
        <v>6</v>
      </c>
      <c r="M658">
        <v>0</v>
      </c>
      <c r="N658">
        <v>13</v>
      </c>
      <c r="O658">
        <v>5.6269999999999998</v>
      </c>
      <c r="P658">
        <v>0.4</v>
      </c>
      <c r="Q658">
        <v>0.5</v>
      </c>
      <c r="R658">
        <v>0.4</v>
      </c>
      <c r="S658">
        <v>0.4</v>
      </c>
      <c r="T658">
        <v>-7.7</v>
      </c>
      <c r="U658">
        <v>0.2</v>
      </c>
      <c r="V658">
        <v>270</v>
      </c>
      <c r="W658" s="4">
        <v>2.8333333333333339</v>
      </c>
      <c r="X658" s="4">
        <v>8.7876271400679951</v>
      </c>
      <c r="Y658" s="4">
        <v>7.4876218723488268</v>
      </c>
      <c r="Z658" s="4">
        <v>16.806716963417475</v>
      </c>
      <c r="AA658" s="4">
        <v>85.206412982730299</v>
      </c>
      <c r="AB658" s="4">
        <v>3.7137186568349438</v>
      </c>
      <c r="AC658" s="11">
        <v>5107.96</v>
      </c>
      <c r="AD658" t="str">
        <f>IF(I658="","",IF(I658&lt;=0,"No rainfall",IF(I658&lt;=0.49,"Trace (Intermittent) rainfall",IF(I658&lt;=0.99,"Light rainfall",IF(I658&lt;=3,"Moderate rainfall",IF(I658&lt;=6,"Heavy rainfall",IF(I658&lt;=12,"Intense rainfall",IF(I658&lt;=20,"Torrential rainfall",IF(I658&lt;=32,"Deluge rainfall","Extreme rainfall")))))))))</f>
        <v>No rainfall</v>
      </c>
      <c r="AE658" t="str">
        <f>IF(AND(I658&gt;=0,I658&lt;=0.99),"Non-Rainy",IF(AND(I658&gt;=1,I658&lt;=32),"Rainy",IF(I658 &gt;32, "Storm", " ")))</f>
        <v>Non-Rainy</v>
      </c>
      <c r="AF658" t="str">
        <f>IF(AB658 &lt; 29, "No discomfort",
    IF(AND(AB658 &gt;= 30, AB658 &lt;= 39), "Some discomfort",
        IF(AND(AB658 &gt;= 40, AB658 &lt;= 45), "Great discomfort",
            IF(AB658 &gt; 45, "Dangerous",
                IF(AB658 &gt; 54, "Heat Stroke Imminent", "")
            ))))</f>
        <v>No discomfort</v>
      </c>
    </row>
    <row r="659" spans="1:32" x14ac:dyDescent="0.3">
      <c r="A659">
        <v>1</v>
      </c>
      <c r="B659" s="1">
        <v>44953</v>
      </c>
      <c r="C659" s="1" t="str">
        <f t="shared" si="20"/>
        <v>Friday</v>
      </c>
      <c r="D659" s="1" t="str">
        <f t="shared" si="21"/>
        <v>Jan</v>
      </c>
      <c r="E659">
        <v>6.3</v>
      </c>
      <c r="F659">
        <v>0.1</v>
      </c>
      <c r="G659" s="19">
        <v>3.2222222222222205</v>
      </c>
      <c r="H659">
        <v>-2.5</v>
      </c>
      <c r="I659">
        <v>0</v>
      </c>
      <c r="J659">
        <v>1022.1</v>
      </c>
      <c r="K659">
        <v>2.2999999999999998</v>
      </c>
      <c r="L659">
        <v>5</v>
      </c>
      <c r="M659">
        <v>230</v>
      </c>
      <c r="N659">
        <v>9</v>
      </c>
      <c r="O659">
        <v>5.5640000000000001</v>
      </c>
      <c r="P659">
        <v>0.3</v>
      </c>
      <c r="Q659">
        <v>0.4</v>
      </c>
      <c r="R659">
        <v>0.6</v>
      </c>
      <c r="S659">
        <v>0.6</v>
      </c>
      <c r="T659">
        <v>-7.1</v>
      </c>
      <c r="U659">
        <v>4.2</v>
      </c>
      <c r="V659">
        <v>259</v>
      </c>
      <c r="W659" s="4">
        <v>1.1666666666666674</v>
      </c>
      <c r="X659" s="4">
        <v>7.6967531553094366</v>
      </c>
      <c r="Y659" s="4">
        <v>6.6470642264699498</v>
      </c>
      <c r="Z659" s="4">
        <v>14.749554969622547</v>
      </c>
      <c r="AA659" s="4">
        <v>86.361925507311071</v>
      </c>
      <c r="AB659" s="4">
        <v>1.35738045250693</v>
      </c>
      <c r="AC659" s="11">
        <v>7825.53</v>
      </c>
      <c r="AD659" t="str">
        <f>IF(I659="","",IF(I659&lt;=0,"No rainfall",IF(I659&lt;=0.49,"Trace (Intermittent) rainfall",IF(I659&lt;=0.99,"Light rainfall",IF(I659&lt;=3,"Moderate rainfall",IF(I659&lt;=6,"Heavy rainfall",IF(I659&lt;=12,"Intense rainfall",IF(I659&lt;=20,"Torrential rainfall",IF(I659&lt;=32,"Deluge rainfall","Extreme rainfall")))))))))</f>
        <v>No rainfall</v>
      </c>
      <c r="AE659" t="str">
        <f>IF(AND(I659&gt;=0,I659&lt;=0.99),"Non-Rainy",IF(AND(I659&gt;=1,I659&lt;=32),"Rainy",IF(I659 &gt;32, "Storm", " ")))</f>
        <v>Non-Rainy</v>
      </c>
      <c r="AF659" t="str">
        <f>IF(AB659 &lt; 29, "No discomfort",
    IF(AND(AB659 &gt;= 30, AB659 &lt;= 39), "Some discomfort",
        IF(AND(AB659 &gt;= 40, AB659 &lt;= 45), "Great discomfort",
            IF(AB659 &gt; 45, "Dangerous",
                IF(AB659 &gt; 54, "Heat Stroke Imminent", "")
            ))))</f>
        <v>No discomfort</v>
      </c>
    </row>
    <row r="660" spans="1:32" x14ac:dyDescent="0.3">
      <c r="A660">
        <v>1</v>
      </c>
      <c r="B660" s="1">
        <v>44954</v>
      </c>
      <c r="C660" s="1" t="str">
        <f t="shared" si="20"/>
        <v>Saturday</v>
      </c>
      <c r="D660" s="1" t="str">
        <f t="shared" si="21"/>
        <v>Jan</v>
      </c>
      <c r="E660">
        <v>6.5</v>
      </c>
      <c r="F660">
        <v>0.6</v>
      </c>
      <c r="G660" s="19">
        <v>5.1111111111111125</v>
      </c>
      <c r="H660">
        <v>-3</v>
      </c>
      <c r="I660">
        <v>0.4</v>
      </c>
      <c r="J660">
        <v>1019.1</v>
      </c>
      <c r="K660">
        <v>2.7</v>
      </c>
      <c r="L660">
        <v>5</v>
      </c>
      <c r="M660">
        <v>290</v>
      </c>
      <c r="N660">
        <v>8</v>
      </c>
      <c r="O660">
        <v>5.3719999999999999</v>
      </c>
      <c r="P660">
        <v>0.3</v>
      </c>
      <c r="Q660">
        <v>0.4</v>
      </c>
      <c r="R660">
        <v>0.5</v>
      </c>
      <c r="S660">
        <v>0.5</v>
      </c>
      <c r="T660">
        <v>-6.8</v>
      </c>
      <c r="U660">
        <v>0.1</v>
      </c>
      <c r="V660">
        <v>152</v>
      </c>
      <c r="W660" s="4">
        <v>4.166666666666667</v>
      </c>
      <c r="X660" s="4">
        <v>8.7876271400679951</v>
      </c>
      <c r="Y660" s="4">
        <v>8.2262514135293721</v>
      </c>
      <c r="Z660" s="4">
        <v>16.806716963417475</v>
      </c>
      <c r="AA660" s="4">
        <v>93.611748455063832</v>
      </c>
      <c r="AB660" s="4">
        <v>4.1252463378119772</v>
      </c>
      <c r="AC660" s="11">
        <v>7705.59</v>
      </c>
      <c r="AD660" t="str">
        <f>IF(I660="","",IF(I660&lt;=0,"No rainfall",IF(I660&lt;=0.49,"Trace (Intermittent) rainfall",IF(I660&lt;=0.99,"Light rainfall",IF(I660&lt;=3,"Moderate rainfall",IF(I660&lt;=6,"Heavy rainfall",IF(I660&lt;=12,"Intense rainfall",IF(I660&lt;=20,"Torrential rainfall",IF(I660&lt;=32,"Deluge rainfall","Extreme rainfall")))))))))</f>
        <v>Trace (Intermittent) rainfall</v>
      </c>
      <c r="AE660" t="str">
        <f>IF(AND(I660&gt;=0,I660&lt;=0.99),"Non-Rainy",IF(AND(I660&gt;=1,I660&lt;=32),"Rainy",IF(I660 &gt;32, "Storm", " ")))</f>
        <v>Non-Rainy</v>
      </c>
      <c r="AF660" t="str">
        <f>IF(AB660 &lt; 29, "No discomfort",
    IF(AND(AB660 &gt;= 30, AB660 &lt;= 39), "Some discomfort",
        IF(AND(AB660 &gt;= 40, AB660 &lt;= 45), "Great discomfort",
            IF(AB660 &gt; 45, "Dangerous",
                IF(AB660 &gt; 54, "Heat Stroke Imminent", "")
            ))))</f>
        <v>No discomfort</v>
      </c>
    </row>
    <row r="661" spans="1:32" x14ac:dyDescent="0.3">
      <c r="A661">
        <v>1</v>
      </c>
      <c r="B661" s="1">
        <v>44955</v>
      </c>
      <c r="C661" s="1" t="str">
        <f t="shared" si="20"/>
        <v>Sunday</v>
      </c>
      <c r="D661" s="1" t="str">
        <f t="shared" si="21"/>
        <v>Jan</v>
      </c>
      <c r="E661">
        <v>10.7</v>
      </c>
      <c r="F661">
        <v>2.5</v>
      </c>
      <c r="G661" s="19">
        <v>6.7777777777777795</v>
      </c>
      <c r="H661">
        <v>-1.4</v>
      </c>
      <c r="I661">
        <v>0.4</v>
      </c>
      <c r="J661">
        <v>1012.9</v>
      </c>
      <c r="K661">
        <v>6.8</v>
      </c>
      <c r="L661">
        <v>12</v>
      </c>
      <c r="M661">
        <v>240</v>
      </c>
      <c r="N661">
        <v>24</v>
      </c>
      <c r="O661">
        <v>6.2949999999999999</v>
      </c>
      <c r="P661">
        <v>0.4</v>
      </c>
      <c r="Q661">
        <v>0.6</v>
      </c>
      <c r="R661">
        <v>0.5</v>
      </c>
      <c r="S661">
        <v>0.5</v>
      </c>
      <c r="T661">
        <v>-6.5</v>
      </c>
      <c r="U661">
        <v>0.4</v>
      </c>
      <c r="V661">
        <v>244</v>
      </c>
      <c r="W661" s="4">
        <v>4.8333333333333348</v>
      </c>
      <c r="X661" s="4">
        <v>9.8610861382956703</v>
      </c>
      <c r="Y661" s="4">
        <v>8.6191125485788724</v>
      </c>
      <c r="Z661" s="4">
        <v>18.825745284998074</v>
      </c>
      <c r="AA661" s="4">
        <v>87.405306349636518</v>
      </c>
      <c r="AB661" s="4">
        <v>6.0110828732514952</v>
      </c>
      <c r="AC661" s="11">
        <v>6925.67</v>
      </c>
      <c r="AD661" t="str">
        <f>IF(I661="","",IF(I661&lt;=0,"No rainfall",IF(I661&lt;=0.49,"Trace (Intermittent) rainfall",IF(I661&lt;=0.99,"Light rainfall",IF(I661&lt;=3,"Moderate rainfall",IF(I661&lt;=6,"Heavy rainfall",IF(I661&lt;=12,"Intense rainfall",IF(I661&lt;=20,"Torrential rainfall",IF(I661&lt;=32,"Deluge rainfall","Extreme rainfall")))))))))</f>
        <v>Trace (Intermittent) rainfall</v>
      </c>
      <c r="AE661" t="str">
        <f>IF(AND(I661&gt;=0,I661&lt;=0.99),"Non-Rainy",IF(AND(I661&gt;=1,I661&lt;=32),"Rainy",IF(I661 &gt;32, "Storm", " ")))</f>
        <v>Non-Rainy</v>
      </c>
      <c r="AF661" t="str">
        <f>IF(AB661 &lt; 29, "No discomfort",
    IF(AND(AB661 &gt;= 30, AB661 &lt;= 39), "Some discomfort",
        IF(AND(AB661 &gt;= 40, AB661 &lt;= 45), "Great discomfort",
            IF(AB661 &gt; 45, "Dangerous",
                IF(AB661 &gt; 54, "Heat Stroke Imminent", "")
            ))))</f>
        <v>No discomfort</v>
      </c>
    </row>
    <row r="662" spans="1:32" x14ac:dyDescent="0.3">
      <c r="A662">
        <v>1</v>
      </c>
      <c r="B662" s="1">
        <v>44956</v>
      </c>
      <c r="C662" s="1" t="str">
        <f t="shared" si="20"/>
        <v>Monday</v>
      </c>
      <c r="D662" s="1" t="str">
        <f t="shared" si="21"/>
        <v>Jan</v>
      </c>
      <c r="E662">
        <v>8.6</v>
      </c>
      <c r="F662">
        <v>3.8</v>
      </c>
      <c r="G662" s="19">
        <v>6.6111111111111107</v>
      </c>
      <c r="H662">
        <v>0.1</v>
      </c>
      <c r="I662">
        <v>0.3</v>
      </c>
      <c r="J662">
        <v>1012.9</v>
      </c>
      <c r="K662">
        <v>6.1</v>
      </c>
      <c r="L662">
        <v>10</v>
      </c>
      <c r="M662">
        <v>230</v>
      </c>
      <c r="N662">
        <v>18</v>
      </c>
      <c r="O662">
        <v>6.0759999999999996</v>
      </c>
      <c r="P662">
        <v>0.4</v>
      </c>
      <c r="Q662">
        <v>0.5</v>
      </c>
      <c r="R662">
        <v>0.6</v>
      </c>
      <c r="S662">
        <v>0.6</v>
      </c>
      <c r="T662">
        <v>-6.1</v>
      </c>
      <c r="U662">
        <v>0.5</v>
      </c>
      <c r="V662">
        <v>354</v>
      </c>
      <c r="W662" s="4">
        <v>2.8333333333333339</v>
      </c>
      <c r="X662" s="4">
        <v>9.7487777716964938</v>
      </c>
      <c r="Y662" s="4">
        <v>7.4876218723488268</v>
      </c>
      <c r="Z662" s="4">
        <v>18.614740893618897</v>
      </c>
      <c r="AA662" s="4">
        <v>76.805749886796548</v>
      </c>
      <c r="AB662" s="4">
        <v>5.2137186568349421</v>
      </c>
      <c r="AC662" s="11">
        <v>3383.63</v>
      </c>
      <c r="AD662" t="str">
        <f>IF(I662="","",IF(I662&lt;=0,"No rainfall",IF(I662&lt;=0.49,"Trace (Intermittent) rainfall",IF(I662&lt;=0.99,"Light rainfall",IF(I662&lt;=3,"Moderate rainfall",IF(I662&lt;=6,"Heavy rainfall",IF(I662&lt;=12,"Intense rainfall",IF(I662&lt;=20,"Torrential rainfall",IF(I662&lt;=32,"Deluge rainfall","Extreme rainfall")))))))))</f>
        <v>Trace (Intermittent) rainfall</v>
      </c>
      <c r="AE662" t="str">
        <f>IF(AND(I662&gt;=0,I662&lt;=0.99),"Non-Rainy",IF(AND(I662&gt;=1,I662&lt;=32),"Rainy",IF(I662 &gt;32, "Storm", " ")))</f>
        <v>Non-Rainy</v>
      </c>
      <c r="AF662" t="str">
        <f>IF(AB662 &lt; 29, "No discomfort",
    IF(AND(AB662 &gt;= 30, AB662 &lt;= 39), "Some discomfort",
        IF(AND(AB662 &gt;= 40, AB662 &lt;= 45), "Great discomfort",
            IF(AB662 &gt; 45, "Dangerous",
                IF(AB662 &gt; 54, "Heat Stroke Imminent", "")
            ))))</f>
        <v>No discomfort</v>
      </c>
    </row>
    <row r="663" spans="1:32" x14ac:dyDescent="0.3">
      <c r="A663">
        <v>1</v>
      </c>
      <c r="B663" s="1">
        <v>44957</v>
      </c>
      <c r="C663" s="1" t="str">
        <f t="shared" si="20"/>
        <v>Tuesday</v>
      </c>
      <c r="D663" s="1" t="str">
        <f t="shared" si="21"/>
        <v>Jan</v>
      </c>
      <c r="E663">
        <v>9.1</v>
      </c>
      <c r="F663">
        <v>5.2</v>
      </c>
      <c r="G663" s="19">
        <v>7.2222222222222223</v>
      </c>
      <c r="H663">
        <v>1.1000000000000001</v>
      </c>
      <c r="I663">
        <v>0.8</v>
      </c>
      <c r="J663">
        <v>1011.4</v>
      </c>
      <c r="K663">
        <v>7.7</v>
      </c>
      <c r="L663">
        <v>12</v>
      </c>
      <c r="M663">
        <v>280</v>
      </c>
      <c r="N663">
        <v>27</v>
      </c>
      <c r="O663">
        <v>6.26</v>
      </c>
      <c r="P663">
        <v>0.4</v>
      </c>
      <c r="Q663">
        <v>0.5</v>
      </c>
      <c r="R663">
        <v>0.2</v>
      </c>
      <c r="S663">
        <v>0.2</v>
      </c>
      <c r="T663">
        <v>-6.2</v>
      </c>
      <c r="U663">
        <v>5.0999999999999996</v>
      </c>
      <c r="V663">
        <v>452</v>
      </c>
      <c r="W663" s="4">
        <v>3.6111111111111112</v>
      </c>
      <c r="X663" s="4">
        <v>10.16616619108197</v>
      </c>
      <c r="Y663" s="4">
        <v>7.9110230902525958</v>
      </c>
      <c r="Z663" s="4">
        <v>19.398664026281114</v>
      </c>
      <c r="AA663" s="4">
        <v>77.817172585594307</v>
      </c>
      <c r="AB663" s="4">
        <v>6.0606412470689248</v>
      </c>
      <c r="AC663" s="11">
        <v>3596.01</v>
      </c>
      <c r="AD663" t="str">
        <f>IF(I663="","",IF(I663&lt;=0,"No rainfall",IF(I663&lt;=0.49,"Trace (Intermittent) rainfall",IF(I663&lt;=0.99,"Light rainfall",IF(I663&lt;=3,"Moderate rainfall",IF(I663&lt;=6,"Heavy rainfall",IF(I663&lt;=12,"Intense rainfall",IF(I663&lt;=20,"Torrential rainfall",IF(I663&lt;=32,"Deluge rainfall","Extreme rainfall")))))))))</f>
        <v>Light rainfall</v>
      </c>
      <c r="AE663" t="str">
        <f>IF(AND(I663&gt;=0,I663&lt;=0.99),"Non-Rainy",IF(AND(I663&gt;=1,I663&lt;=32),"Rainy",IF(I663 &gt;32, "Storm", " ")))</f>
        <v>Non-Rainy</v>
      </c>
      <c r="AF663" t="str">
        <f>IF(AB663 &lt; 29, "No discomfort",
    IF(AND(AB663 &gt;= 30, AB663 &lt;= 39), "Some discomfort",
        IF(AND(AB663 &gt;= 40, AB663 &lt;= 45), "Great discomfort",
            IF(AB663 &gt; 45, "Dangerous",
                IF(AB663 &gt; 54, "Heat Stroke Imminent", "")
            ))))</f>
        <v>No discomfort</v>
      </c>
    </row>
    <row r="664" spans="1:32" x14ac:dyDescent="0.3">
      <c r="A664">
        <v>1</v>
      </c>
      <c r="B664" s="1">
        <v>44958</v>
      </c>
      <c r="C664" s="1" t="str">
        <f t="shared" si="20"/>
        <v>Wednesday</v>
      </c>
      <c r="D664" s="1" t="str">
        <f t="shared" si="21"/>
        <v>Feb</v>
      </c>
      <c r="E664">
        <v>10</v>
      </c>
      <c r="F664">
        <v>5.0999999999999996</v>
      </c>
      <c r="G664" s="19">
        <v>7.833333333333333</v>
      </c>
      <c r="H664">
        <v>2.1</v>
      </c>
      <c r="I664">
        <v>0.2</v>
      </c>
      <c r="J664">
        <v>1011.5</v>
      </c>
      <c r="K664">
        <v>7.6</v>
      </c>
      <c r="L664">
        <v>11</v>
      </c>
      <c r="M664">
        <v>260</v>
      </c>
      <c r="N664">
        <v>22</v>
      </c>
      <c r="O664">
        <v>5.8449999999999998</v>
      </c>
      <c r="P664">
        <v>0.5</v>
      </c>
      <c r="Q664">
        <v>0.7</v>
      </c>
      <c r="R664">
        <v>0.5</v>
      </c>
      <c r="S664">
        <v>0.5</v>
      </c>
      <c r="T664">
        <v>-5.6</v>
      </c>
      <c r="U664">
        <v>0.1</v>
      </c>
      <c r="V664">
        <v>327</v>
      </c>
      <c r="W664" s="4">
        <v>4.3888888888888884</v>
      </c>
      <c r="X664" s="4">
        <v>10.599212715359604</v>
      </c>
      <c r="Y664" s="4">
        <v>8.3554126147773218</v>
      </c>
      <c r="Z664" s="4">
        <v>20.211245716094247</v>
      </c>
      <c r="AA664" s="4">
        <v>78.83050221899282</v>
      </c>
      <c r="AB664" s="4">
        <v>6.9195033080634163</v>
      </c>
      <c r="AC664" s="11">
        <v>4246.67</v>
      </c>
      <c r="AD664" t="str">
        <f>IF(I664="","",IF(I664&lt;=0,"No rainfall",IF(I664&lt;=0.49,"Trace (Intermittent) rainfall",IF(I664&lt;=0.99,"Light rainfall",IF(I664&lt;=3,"Moderate rainfall",IF(I664&lt;=6,"Heavy rainfall",IF(I664&lt;=12,"Intense rainfall",IF(I664&lt;=20,"Torrential rainfall",IF(I664&lt;=32,"Deluge rainfall","Extreme rainfall")))))))))</f>
        <v>Trace (Intermittent) rainfall</v>
      </c>
      <c r="AE664" t="str">
        <f>IF(AND(I664&gt;=0,I664&lt;=0.99),"Non-Rainy",IF(AND(I664&gt;=1,I664&lt;=32),"Rainy",IF(I664 &gt;32, "Storm", " ")))</f>
        <v>Non-Rainy</v>
      </c>
      <c r="AF664" t="str">
        <f>IF(AB664 &lt; 29, "No discomfort",
    IF(AND(AB664 &gt;= 30, AB664 &lt;= 39), "Some discomfort",
        IF(AND(AB664 &gt;= 40, AB664 &lt;= 45), "Great discomfort",
            IF(AB664 &gt; 45, "Dangerous",
                IF(AB664 &gt; 54, "Heat Stroke Imminent", "")
            ))))</f>
        <v>No discomfort</v>
      </c>
    </row>
    <row r="665" spans="1:32" x14ac:dyDescent="0.3">
      <c r="A665">
        <v>1</v>
      </c>
      <c r="B665" s="1">
        <v>44959</v>
      </c>
      <c r="C665" s="1" t="str">
        <f t="shared" si="20"/>
        <v>Thursday</v>
      </c>
      <c r="D665" s="1" t="str">
        <f t="shared" si="21"/>
        <v>Feb</v>
      </c>
      <c r="E665">
        <v>10</v>
      </c>
      <c r="F665">
        <v>8.1</v>
      </c>
      <c r="G665" s="19">
        <v>9.4444444444444446</v>
      </c>
      <c r="H665">
        <v>3.7</v>
      </c>
      <c r="I665">
        <v>2</v>
      </c>
      <c r="J665">
        <v>1011.6</v>
      </c>
      <c r="K665">
        <v>8.5</v>
      </c>
      <c r="L665">
        <v>12</v>
      </c>
      <c r="M665">
        <v>240</v>
      </c>
      <c r="N665">
        <v>23</v>
      </c>
      <c r="O665">
        <v>7.5209999999999999</v>
      </c>
      <c r="P665">
        <v>0.5</v>
      </c>
      <c r="Q665">
        <v>0.7</v>
      </c>
      <c r="R665">
        <v>0</v>
      </c>
      <c r="S665">
        <v>-1</v>
      </c>
      <c r="T665">
        <v>-6.8</v>
      </c>
      <c r="U665">
        <v>0.1</v>
      </c>
      <c r="V665">
        <v>186</v>
      </c>
      <c r="W665" s="4">
        <v>7.1111111111111098</v>
      </c>
      <c r="X665" s="4">
        <v>11.819676303271381</v>
      </c>
      <c r="Y665" s="4">
        <v>10.089127169965568</v>
      </c>
      <c r="Z665" s="4">
        <v>22.497450433908856</v>
      </c>
      <c r="AA665" s="4">
        <v>85.358743429996963</v>
      </c>
      <c r="AB665" s="4">
        <v>9.4995763798533961</v>
      </c>
      <c r="AC665" s="11">
        <v>4936.66</v>
      </c>
      <c r="AD665" t="str">
        <f>IF(I665="","",IF(I665&lt;=0,"No rainfall",IF(I665&lt;=0.49,"Trace (Intermittent) rainfall",IF(I665&lt;=0.99,"Light rainfall",IF(I665&lt;=3,"Moderate rainfall",IF(I665&lt;=6,"Heavy rainfall",IF(I665&lt;=12,"Intense rainfall",IF(I665&lt;=20,"Torrential rainfall",IF(I665&lt;=32,"Deluge rainfall","Extreme rainfall")))))))))</f>
        <v>Moderate rainfall</v>
      </c>
      <c r="AE665" t="str">
        <f>IF(AND(I665&gt;=0,I665&lt;=0.99),"Non-Rainy",IF(AND(I665&gt;=1,I665&lt;=32),"Rainy",IF(I665 &gt;32, "Storm", " ")))</f>
        <v>Rainy</v>
      </c>
      <c r="AF665" t="str">
        <f>IF(AB665 &lt; 29, "No discomfort",
    IF(AND(AB665 &gt;= 30, AB665 &lt;= 39), "Some discomfort",
        IF(AND(AB665 &gt;= 40, AB665 &lt;= 45), "Great discomfort",
            IF(AB665 &gt; 45, "Dangerous",
                IF(AB665 &gt; 54, "Heat Stroke Imminent", "")
            ))))</f>
        <v>No discomfort</v>
      </c>
    </row>
    <row r="666" spans="1:32" x14ac:dyDescent="0.3">
      <c r="A666">
        <v>1</v>
      </c>
      <c r="B666" s="1">
        <v>44960</v>
      </c>
      <c r="C666" s="1" t="str">
        <f t="shared" si="20"/>
        <v>Friday</v>
      </c>
      <c r="D666" s="1" t="str">
        <f t="shared" si="21"/>
        <v>Feb</v>
      </c>
      <c r="E666">
        <v>11.9</v>
      </c>
      <c r="F666">
        <v>7.8</v>
      </c>
      <c r="G666" s="19">
        <v>10.166666666666664</v>
      </c>
      <c r="H666">
        <v>8.1</v>
      </c>
      <c r="I666">
        <v>0.8</v>
      </c>
      <c r="J666">
        <v>1016.7</v>
      </c>
      <c r="K666">
        <v>6.5</v>
      </c>
      <c r="L666">
        <v>11</v>
      </c>
      <c r="M666">
        <v>240</v>
      </c>
      <c r="N666">
        <v>19</v>
      </c>
      <c r="O666">
        <v>8.39</v>
      </c>
      <c r="P666">
        <v>0.5</v>
      </c>
      <c r="Q666">
        <v>0.6</v>
      </c>
      <c r="R666">
        <v>0</v>
      </c>
      <c r="S666">
        <v>-0.3</v>
      </c>
      <c r="T666">
        <v>-6.7</v>
      </c>
      <c r="U666">
        <v>2.5</v>
      </c>
      <c r="V666">
        <v>359</v>
      </c>
      <c r="W666" s="4">
        <v>7.4444444444444446</v>
      </c>
      <c r="X666" s="4">
        <v>12.405767218445934</v>
      </c>
      <c r="Y666" s="4">
        <v>10.321799973382953</v>
      </c>
      <c r="Z666" s="4">
        <v>23.593381841081793</v>
      </c>
      <c r="AA666" s="4">
        <v>83.201625434625569</v>
      </c>
      <c r="AB666" s="4">
        <v>10.35212287889671</v>
      </c>
      <c r="AC666" s="11">
        <v>8148.19</v>
      </c>
      <c r="AD666" t="str">
        <f>IF(I666="","",IF(I666&lt;=0,"No rainfall",IF(I666&lt;=0.49,"Trace (Intermittent) rainfall",IF(I666&lt;=0.99,"Light rainfall",IF(I666&lt;=3,"Moderate rainfall",IF(I666&lt;=6,"Heavy rainfall",IF(I666&lt;=12,"Intense rainfall",IF(I666&lt;=20,"Torrential rainfall",IF(I666&lt;=32,"Deluge rainfall","Extreme rainfall")))))))))</f>
        <v>Light rainfall</v>
      </c>
      <c r="AE666" t="str">
        <f>IF(AND(I666&gt;=0,I666&lt;=0.99),"Non-Rainy",IF(AND(I666&gt;=1,I666&lt;=32),"Rainy",IF(I666 &gt;32, "Storm", " ")))</f>
        <v>Non-Rainy</v>
      </c>
      <c r="AF666" t="str">
        <f>IF(AB666 &lt; 29, "No discomfort",
    IF(AND(AB666 &gt;= 30, AB666 &lt;= 39), "Some discomfort",
        IF(AND(AB666 &gt;= 40, AB666 &lt;= 45), "Great discomfort",
            IF(AB666 &gt; 45, "Dangerous",
                IF(AB666 &gt; 54, "Heat Stroke Imminent", "")
            ))))</f>
        <v>No discomfort</v>
      </c>
    </row>
    <row r="667" spans="1:32" x14ac:dyDescent="0.3">
      <c r="A667">
        <v>1</v>
      </c>
      <c r="B667" s="1">
        <v>44961</v>
      </c>
      <c r="C667" s="1" t="str">
        <f t="shared" si="20"/>
        <v>Saturday</v>
      </c>
      <c r="D667" s="1" t="str">
        <f t="shared" si="21"/>
        <v>Feb</v>
      </c>
      <c r="E667">
        <v>10.199999999999999</v>
      </c>
      <c r="F667">
        <v>-1.6</v>
      </c>
      <c r="G667" s="19">
        <v>7.6111111111111125</v>
      </c>
      <c r="H667">
        <v>4.4000000000000004</v>
      </c>
      <c r="I667">
        <v>0.3</v>
      </c>
      <c r="J667">
        <v>1025.9000000000001</v>
      </c>
      <c r="K667">
        <v>5.6</v>
      </c>
      <c r="L667">
        <v>12</v>
      </c>
      <c r="M667">
        <v>300</v>
      </c>
      <c r="N667">
        <v>22</v>
      </c>
      <c r="O667">
        <v>7.3259999999999996</v>
      </c>
      <c r="P667">
        <v>0.4</v>
      </c>
      <c r="Q667">
        <v>0.6</v>
      </c>
      <c r="R667">
        <v>0.1</v>
      </c>
      <c r="S667">
        <v>0.1</v>
      </c>
      <c r="T667">
        <v>-6.3</v>
      </c>
      <c r="U667">
        <v>0.2</v>
      </c>
      <c r="V667">
        <v>218</v>
      </c>
      <c r="W667" s="4">
        <v>4.4444444444444446</v>
      </c>
      <c r="X667" s="4">
        <v>10.439898316342587</v>
      </c>
      <c r="Y667" s="4">
        <v>8.3879810735966647</v>
      </c>
      <c r="Z667" s="4">
        <v>19.912390611219916</v>
      </c>
      <c r="AA667" s="4">
        <v>80.34542884834562</v>
      </c>
      <c r="AB667" s="4">
        <v>6.7154482928102315</v>
      </c>
      <c r="AC667" s="11">
        <v>8888.7000000000007</v>
      </c>
      <c r="AD667" t="str">
        <f>IF(I667="","",IF(I667&lt;=0,"No rainfall",IF(I667&lt;=0.49,"Trace (Intermittent) rainfall",IF(I667&lt;=0.99,"Light rainfall",IF(I667&lt;=3,"Moderate rainfall",IF(I667&lt;=6,"Heavy rainfall",IF(I667&lt;=12,"Intense rainfall",IF(I667&lt;=20,"Torrential rainfall",IF(I667&lt;=32,"Deluge rainfall","Extreme rainfall")))))))))</f>
        <v>Trace (Intermittent) rainfall</v>
      </c>
      <c r="AE667" t="str">
        <f>IF(AND(I667&gt;=0,I667&lt;=0.99),"Non-Rainy",IF(AND(I667&gt;=1,I667&lt;=32),"Rainy",IF(I667 &gt;32, "Storm", " ")))</f>
        <v>Non-Rainy</v>
      </c>
      <c r="AF667" t="str">
        <f>IF(AB667 &lt; 29, "No discomfort",
    IF(AND(AB667 &gt;= 30, AB667 &lt;= 39), "Some discomfort",
        IF(AND(AB667 &gt;= 40, AB667 &lt;= 45), "Great discomfort",
            IF(AB667 &gt; 45, "Dangerous",
                IF(AB667 &gt; 54, "Heat Stroke Imminent", "")
            ))))</f>
        <v>No discomfort</v>
      </c>
    </row>
    <row r="668" spans="1:32" x14ac:dyDescent="0.3">
      <c r="A668">
        <v>1</v>
      </c>
      <c r="B668" s="1">
        <v>44962</v>
      </c>
      <c r="C668" s="1" t="str">
        <f t="shared" si="20"/>
        <v>Sunday</v>
      </c>
      <c r="D668" s="1" t="str">
        <f t="shared" si="21"/>
        <v>Feb</v>
      </c>
      <c r="E668">
        <v>8.8000000000000007</v>
      </c>
      <c r="F668">
        <v>-4.3</v>
      </c>
      <c r="G668" s="19">
        <v>1.8888888888888882</v>
      </c>
      <c r="H668">
        <v>-8</v>
      </c>
      <c r="I668">
        <v>0</v>
      </c>
      <c r="J668">
        <v>1031.5</v>
      </c>
      <c r="K668">
        <v>4.3</v>
      </c>
      <c r="L668">
        <v>12</v>
      </c>
      <c r="M668">
        <v>190</v>
      </c>
      <c r="N668">
        <v>17</v>
      </c>
      <c r="O668">
        <v>4.4249999999999998</v>
      </c>
      <c r="P668">
        <v>0.4</v>
      </c>
      <c r="Q668">
        <v>0.6</v>
      </c>
      <c r="R668">
        <v>0.5</v>
      </c>
      <c r="S668">
        <v>0.5</v>
      </c>
      <c r="T668">
        <v>-5.5</v>
      </c>
      <c r="U668">
        <v>5.8</v>
      </c>
      <c r="V668">
        <v>660</v>
      </c>
      <c r="W668" s="4">
        <v>-0.6666666666666663</v>
      </c>
      <c r="X668" s="4">
        <v>7.000476857724272</v>
      </c>
      <c r="Y668" s="4">
        <v>5.8197520367312263</v>
      </c>
      <c r="Z668" s="4">
        <v>13.43343542044674</v>
      </c>
      <c r="AA668" s="4">
        <v>83.13365153560585</v>
      </c>
      <c r="AB668" s="4">
        <v>-0.43512747731305912</v>
      </c>
      <c r="AC668" s="7">
        <v>6779.26</v>
      </c>
      <c r="AD668" t="str">
        <f>IF(I668="","",IF(I668&lt;=0,"No rainfall",IF(I668&lt;=0.49,"Trace (Intermittent) rainfall",IF(I668&lt;=0.99,"Light rainfall",IF(I668&lt;=3,"Moderate rainfall",IF(I668&lt;=6,"Heavy rainfall",IF(I668&lt;=12,"Intense rainfall",IF(I668&lt;=20,"Torrential rainfall",IF(I668&lt;=32,"Deluge rainfall","Extreme rainfall")))))))))</f>
        <v>No rainfall</v>
      </c>
      <c r="AE668" t="str">
        <f>IF(AND(I668&gt;=0,I668&lt;=0.99),"Non-Rainy",IF(AND(I668&gt;=1,I668&lt;=32),"Rainy",IF(I668 &gt;32, "Storm", " ")))</f>
        <v>Non-Rainy</v>
      </c>
      <c r="AF668" t="str">
        <f>IF(AB668 &lt; 29, "No discomfort",
    IF(AND(AB668 &gt;= 30, AB668 &lt;= 39), "Some discomfort",
        IF(AND(AB668 &gt;= 40, AB668 &lt;= 45), "Great discomfort",
            IF(AB668 &gt; 45, "Dangerous",
                IF(AB668 &gt; 54, "Heat Stroke Imminent", "")
            ))))</f>
        <v>No discomfort</v>
      </c>
    </row>
    <row r="669" spans="1:32" x14ac:dyDescent="0.3">
      <c r="A669">
        <v>1</v>
      </c>
      <c r="B669" s="1">
        <v>44963</v>
      </c>
      <c r="C669" s="1" t="str">
        <f t="shared" si="20"/>
        <v>Monday</v>
      </c>
      <c r="D669" s="1" t="str">
        <f t="shared" si="21"/>
        <v>Feb</v>
      </c>
      <c r="E669">
        <v>9.6999999999999993</v>
      </c>
      <c r="F669">
        <v>3.4</v>
      </c>
      <c r="G669" s="19">
        <v>5.0555555555555562</v>
      </c>
      <c r="H669">
        <v>-5.4</v>
      </c>
      <c r="I669">
        <v>0</v>
      </c>
      <c r="J669">
        <v>1025.8</v>
      </c>
      <c r="K669">
        <v>6.8</v>
      </c>
      <c r="L669">
        <v>11</v>
      </c>
      <c r="M669">
        <v>190</v>
      </c>
      <c r="N669">
        <v>17</v>
      </c>
      <c r="O669">
        <v>6.093</v>
      </c>
      <c r="P669">
        <v>0.6</v>
      </c>
      <c r="Q669">
        <v>0.8</v>
      </c>
      <c r="R669">
        <v>1.2</v>
      </c>
      <c r="S669">
        <v>1.2</v>
      </c>
      <c r="T669">
        <v>-4.5999999999999996</v>
      </c>
      <c r="U669">
        <v>3.3</v>
      </c>
      <c r="V669">
        <v>361</v>
      </c>
      <c r="W669" s="4">
        <v>1.555555555555554</v>
      </c>
      <c r="X669" s="4">
        <v>8.7536937187086146</v>
      </c>
      <c r="Y669" s="4">
        <v>6.8353526449840958</v>
      </c>
      <c r="Z669" s="4">
        <v>16.742809853220912</v>
      </c>
      <c r="AA669" s="4">
        <v>78.085353047884325</v>
      </c>
      <c r="AB669" s="4">
        <v>3.2953436113853121</v>
      </c>
      <c r="AC669" s="11">
        <v>6923.49</v>
      </c>
      <c r="AD669" t="str">
        <f>IF(I669="","",IF(I669&lt;=0,"No rainfall",IF(I669&lt;=0.49,"Trace (Intermittent) rainfall",IF(I669&lt;=0.99,"Light rainfall",IF(I669&lt;=3,"Moderate rainfall",IF(I669&lt;=6,"Heavy rainfall",IF(I669&lt;=12,"Intense rainfall",IF(I669&lt;=20,"Torrential rainfall",IF(I669&lt;=32,"Deluge rainfall","Extreme rainfall")))))))))</f>
        <v>No rainfall</v>
      </c>
      <c r="AE669" t="str">
        <f>IF(AND(I669&gt;=0,I669&lt;=0.99),"Non-Rainy",IF(AND(I669&gt;=1,I669&lt;=32),"Rainy",IF(I669 &gt;32, "Storm", " ")))</f>
        <v>Non-Rainy</v>
      </c>
      <c r="AF669" t="str">
        <f>IF(AB669 &lt; 29, "No discomfort",
    IF(AND(AB669 &gt;= 30, AB669 &lt;= 39), "Some discomfort",
        IF(AND(AB669 &gt;= 40, AB669 &lt;= 45), "Great discomfort",
            IF(AB669 &gt; 45, "Dangerous",
                IF(AB669 &gt; 54, "Heat Stroke Imminent", "")
            ))))</f>
        <v>No discomfort</v>
      </c>
    </row>
    <row r="670" spans="1:32" x14ac:dyDescent="0.3">
      <c r="A670">
        <v>1</v>
      </c>
      <c r="B670" s="1">
        <v>44964</v>
      </c>
      <c r="C670" s="1" t="str">
        <f t="shared" si="20"/>
        <v>Tuesday</v>
      </c>
      <c r="D670" s="1" t="str">
        <f t="shared" si="21"/>
        <v>Feb</v>
      </c>
      <c r="E670">
        <v>10.199999999999999</v>
      </c>
      <c r="F670">
        <v>3.5</v>
      </c>
      <c r="G670" s="19">
        <v>7.5</v>
      </c>
      <c r="H670">
        <v>-2.2000000000000002</v>
      </c>
      <c r="I670">
        <v>0</v>
      </c>
      <c r="J670">
        <v>1023.1</v>
      </c>
      <c r="K670">
        <v>3.7</v>
      </c>
      <c r="L670">
        <v>7</v>
      </c>
      <c r="M670">
        <v>200</v>
      </c>
      <c r="N670">
        <v>12</v>
      </c>
      <c r="O670">
        <v>6.5620000000000003</v>
      </c>
      <c r="P670">
        <v>0.4</v>
      </c>
      <c r="Q670">
        <v>0.6</v>
      </c>
      <c r="R670">
        <v>1.6</v>
      </c>
      <c r="S670">
        <v>1.6</v>
      </c>
      <c r="T670">
        <v>-4</v>
      </c>
      <c r="U670">
        <v>0</v>
      </c>
      <c r="V670">
        <v>325</v>
      </c>
      <c r="W670" s="4">
        <v>4.2777777777777795</v>
      </c>
      <c r="X670" s="4">
        <v>10.361034701841534</v>
      </c>
      <c r="Y670" s="4">
        <v>8.2906101421051162</v>
      </c>
      <c r="Z670" s="4">
        <v>19.764414313989825</v>
      </c>
      <c r="AA670" s="4">
        <v>80.017202728136525</v>
      </c>
      <c r="AB670" s="4">
        <v>6.5500261757616389</v>
      </c>
      <c r="AC670" s="11">
        <v>3760.2</v>
      </c>
      <c r="AD670" t="str">
        <f>IF(I670="","",IF(I670&lt;=0,"No rainfall",IF(I670&lt;=0.49,"Trace (Intermittent) rainfall",IF(I670&lt;=0.99,"Light rainfall",IF(I670&lt;=3,"Moderate rainfall",IF(I670&lt;=6,"Heavy rainfall",IF(I670&lt;=12,"Intense rainfall",IF(I670&lt;=20,"Torrential rainfall",IF(I670&lt;=32,"Deluge rainfall","Extreme rainfall")))))))))</f>
        <v>No rainfall</v>
      </c>
      <c r="AE670" t="str">
        <f>IF(AND(I670&gt;=0,I670&lt;=0.99),"Non-Rainy",IF(AND(I670&gt;=1,I670&lt;=32),"Rainy",IF(I670 &gt;32, "Storm", " ")))</f>
        <v>Non-Rainy</v>
      </c>
      <c r="AF670" t="str">
        <f>IF(AB670 &lt; 29, "No discomfort",
    IF(AND(AB670 &gt;= 30, AB670 &lt;= 39), "Some discomfort",
        IF(AND(AB670 &gt;= 40, AB670 &lt;= 45), "Great discomfort",
            IF(AB670 &gt; 45, "Dangerous",
                IF(AB670 &gt; 54, "Heat Stroke Imminent", "")
            ))))</f>
        <v>No discomfort</v>
      </c>
    </row>
    <row r="671" spans="1:32" x14ac:dyDescent="0.3">
      <c r="A671">
        <v>1</v>
      </c>
      <c r="B671" s="1">
        <v>44965</v>
      </c>
      <c r="C671" s="1" t="str">
        <f t="shared" si="20"/>
        <v>Wednesday</v>
      </c>
      <c r="D671" s="1" t="str">
        <f t="shared" si="21"/>
        <v>Feb</v>
      </c>
      <c r="E671">
        <v>8.6</v>
      </c>
      <c r="F671">
        <v>1.7</v>
      </c>
      <c r="G671" s="19">
        <v>6.5000000000000018</v>
      </c>
      <c r="H671">
        <v>-1.4</v>
      </c>
      <c r="I671">
        <v>2</v>
      </c>
      <c r="J671">
        <v>1016.4</v>
      </c>
      <c r="K671">
        <v>7.6</v>
      </c>
      <c r="L671">
        <v>15</v>
      </c>
      <c r="M671">
        <v>200</v>
      </c>
      <c r="N671">
        <v>24</v>
      </c>
      <c r="O671">
        <v>6.2149999999999999</v>
      </c>
      <c r="P671">
        <v>0.4</v>
      </c>
      <c r="Q671">
        <v>0.6</v>
      </c>
      <c r="R671">
        <v>0</v>
      </c>
      <c r="S671">
        <v>0</v>
      </c>
      <c r="T671">
        <v>-5.4</v>
      </c>
      <c r="U671">
        <v>0.1</v>
      </c>
      <c r="V671">
        <v>406</v>
      </c>
      <c r="W671" s="4">
        <v>3.0555555555555554</v>
      </c>
      <c r="X671" s="4">
        <v>9.6745329969629505</v>
      </c>
      <c r="Y671" s="4">
        <v>7.6065024701480102</v>
      </c>
      <c r="Z671" s="4">
        <v>18.475221094011602</v>
      </c>
      <c r="AA671" s="4">
        <v>78.623975674441951</v>
      </c>
      <c r="AB671" s="4">
        <v>5.168793989355704</v>
      </c>
      <c r="AC671" s="11">
        <v>3532.9</v>
      </c>
      <c r="AD671" t="str">
        <f>IF(I671="","",IF(I671&lt;=0,"No rainfall",IF(I671&lt;=0.49,"Trace (Intermittent) rainfall",IF(I671&lt;=0.99,"Light rainfall",IF(I671&lt;=3,"Moderate rainfall",IF(I671&lt;=6,"Heavy rainfall",IF(I671&lt;=12,"Intense rainfall",IF(I671&lt;=20,"Torrential rainfall",IF(I671&lt;=32,"Deluge rainfall","Extreme rainfall")))))))))</f>
        <v>Moderate rainfall</v>
      </c>
      <c r="AE671" t="str">
        <f>IF(AND(I671&gt;=0,I671&lt;=0.99),"Non-Rainy",IF(AND(I671&gt;=1,I671&lt;=32),"Rainy",IF(I671 &gt;32, "Storm", " ")))</f>
        <v>Rainy</v>
      </c>
      <c r="AF671" t="str">
        <f>IF(AB671 &lt; 29, "No discomfort",
    IF(AND(AB671 &gt;= 30, AB671 &lt;= 39), "Some discomfort",
        IF(AND(AB671 &gt;= 40, AB671 &lt;= 45), "Great discomfort",
            IF(AB671 &gt; 45, "Dangerous",
                IF(AB671 &gt; 54, "Heat Stroke Imminent", "")
            ))))</f>
        <v>No discomfort</v>
      </c>
    </row>
    <row r="672" spans="1:32" x14ac:dyDescent="0.3">
      <c r="A672">
        <v>1</v>
      </c>
      <c r="B672" s="1">
        <v>44966</v>
      </c>
      <c r="C672" s="1" t="str">
        <f t="shared" si="20"/>
        <v>Thursday</v>
      </c>
      <c r="D672" s="1" t="str">
        <f t="shared" si="21"/>
        <v>Feb</v>
      </c>
      <c r="E672">
        <v>8.6</v>
      </c>
      <c r="F672">
        <v>-1.6</v>
      </c>
      <c r="G672" s="19">
        <v>4.7222222222222223</v>
      </c>
      <c r="H672">
        <v>-7.2</v>
      </c>
      <c r="I672">
        <v>0</v>
      </c>
      <c r="J672">
        <v>1019.2</v>
      </c>
      <c r="K672">
        <v>4</v>
      </c>
      <c r="L672">
        <v>8</v>
      </c>
      <c r="M672">
        <v>270</v>
      </c>
      <c r="N672">
        <v>17</v>
      </c>
      <c r="O672">
        <v>4.9269999999999996</v>
      </c>
      <c r="P672">
        <v>0.5</v>
      </c>
      <c r="Q672">
        <v>0.7</v>
      </c>
      <c r="R672">
        <v>0.5</v>
      </c>
      <c r="S672">
        <v>0.5</v>
      </c>
      <c r="T672">
        <v>-4.5999999999999996</v>
      </c>
      <c r="U672">
        <v>5</v>
      </c>
      <c r="V672">
        <v>557</v>
      </c>
      <c r="W672" s="4">
        <v>0.55555555555555558</v>
      </c>
      <c r="X672" s="4">
        <v>8.5525087667420028</v>
      </c>
      <c r="Y672" s="4">
        <v>6.3604345083752323</v>
      </c>
      <c r="Z672" s="4">
        <v>16.363808101484874</v>
      </c>
      <c r="AA672" s="4">
        <v>74.369225239603935</v>
      </c>
      <c r="AB672" s="4">
        <v>2.6981931851726859</v>
      </c>
      <c r="AC672" s="11">
        <v>5261.48</v>
      </c>
      <c r="AD672" t="str">
        <f>IF(I672="","",IF(I672&lt;=0,"No rainfall",IF(I672&lt;=0.49,"Trace (Intermittent) rainfall",IF(I672&lt;=0.99,"Light rainfall",IF(I672&lt;=3,"Moderate rainfall",IF(I672&lt;=6,"Heavy rainfall",IF(I672&lt;=12,"Intense rainfall",IF(I672&lt;=20,"Torrential rainfall",IF(I672&lt;=32,"Deluge rainfall","Extreme rainfall")))))))))</f>
        <v>No rainfall</v>
      </c>
      <c r="AE672" t="str">
        <f>IF(AND(I672&gt;=0,I672&lt;=0.99),"Non-Rainy",IF(AND(I672&gt;=1,I672&lt;=32),"Rainy",IF(I672 &gt;32, "Storm", " ")))</f>
        <v>Non-Rainy</v>
      </c>
      <c r="AF672" t="str">
        <f>IF(AB672 &lt; 29, "No discomfort",
    IF(AND(AB672 &gt;= 30, AB672 &lt;= 39), "Some discomfort",
        IF(AND(AB672 &gt;= 40, AB672 &lt;= 45), "Great discomfort",
            IF(AB672 &gt; 45, "Dangerous",
                IF(AB672 &gt; 54, "Heat Stroke Imminent", "")
            ))))</f>
        <v>No discomfort</v>
      </c>
    </row>
    <row r="673" spans="1:32" x14ac:dyDescent="0.3">
      <c r="A673">
        <v>1</v>
      </c>
      <c r="B673" s="1">
        <v>44967</v>
      </c>
      <c r="C673" s="1" t="str">
        <f t="shared" si="20"/>
        <v>Friday</v>
      </c>
      <c r="D673" s="1" t="str">
        <f t="shared" si="21"/>
        <v>Feb</v>
      </c>
      <c r="E673">
        <v>11.4</v>
      </c>
      <c r="F673">
        <v>2.2999999999999998</v>
      </c>
      <c r="G673" s="19">
        <v>8.2222222222222214</v>
      </c>
      <c r="H673">
        <v>-2.2999999999999998</v>
      </c>
      <c r="I673">
        <v>0.1</v>
      </c>
      <c r="J673">
        <v>1020.5</v>
      </c>
      <c r="K673">
        <v>6.3</v>
      </c>
      <c r="L673">
        <v>11</v>
      </c>
      <c r="M673">
        <v>260</v>
      </c>
      <c r="N673">
        <v>23</v>
      </c>
      <c r="O673">
        <v>6.4889999999999999</v>
      </c>
      <c r="P673">
        <v>0.6</v>
      </c>
      <c r="Q673">
        <v>0.8</v>
      </c>
      <c r="R673">
        <v>1</v>
      </c>
      <c r="S673">
        <v>1</v>
      </c>
      <c r="T673">
        <v>-3.9</v>
      </c>
      <c r="U673">
        <v>0.1</v>
      </c>
      <c r="V673">
        <v>290</v>
      </c>
      <c r="W673" s="4">
        <v>5.4999999999999991</v>
      </c>
      <c r="X673" s="4">
        <v>10.883168395655646</v>
      </c>
      <c r="Y673" s="4">
        <v>9.0284260965091168</v>
      </c>
      <c r="Z673" s="4">
        <v>20.743665623491978</v>
      </c>
      <c r="AA673" s="4">
        <v>82.957699157839855</v>
      </c>
      <c r="AB673" s="4">
        <v>7.6840853631486414</v>
      </c>
      <c r="AC673" s="11">
        <v>8509.31</v>
      </c>
      <c r="AD673" t="str">
        <f>IF(I673="","",IF(I673&lt;=0,"No rainfall",IF(I673&lt;=0.49,"Trace (Intermittent) rainfall",IF(I673&lt;=0.99,"Light rainfall",IF(I673&lt;=3,"Moderate rainfall",IF(I673&lt;=6,"Heavy rainfall",IF(I673&lt;=12,"Intense rainfall",IF(I673&lt;=20,"Torrential rainfall",IF(I673&lt;=32,"Deluge rainfall","Extreme rainfall")))))))))</f>
        <v>Trace (Intermittent) rainfall</v>
      </c>
      <c r="AE673" t="str">
        <f>IF(AND(I673&gt;=0,I673&lt;=0.99),"Non-Rainy",IF(AND(I673&gt;=1,I673&lt;=32),"Rainy",IF(I673 &gt;32, "Storm", " ")))</f>
        <v>Non-Rainy</v>
      </c>
      <c r="AF673" t="str">
        <f>IF(AB673 &lt; 29, "No discomfort",
    IF(AND(AB673 &gt;= 30, AB673 &lt;= 39), "Some discomfort",
        IF(AND(AB673 &gt;= 40, AB673 &lt;= 45), "Great discomfort",
            IF(AB673 &gt; 45, "Dangerous",
                IF(AB673 &gt; 54, "Heat Stroke Imminent", "")
            ))))</f>
        <v>No discomfort</v>
      </c>
    </row>
    <row r="674" spans="1:32" x14ac:dyDescent="0.3">
      <c r="A674">
        <v>1</v>
      </c>
      <c r="B674" s="1">
        <v>44968</v>
      </c>
      <c r="C674" s="1" t="str">
        <f t="shared" si="20"/>
        <v>Saturday</v>
      </c>
      <c r="D674" s="1" t="str">
        <f t="shared" si="21"/>
        <v>Feb</v>
      </c>
      <c r="E674">
        <v>9.8000000000000007</v>
      </c>
      <c r="F674">
        <v>6.9</v>
      </c>
      <c r="G674" s="19">
        <v>8.5555555555555554</v>
      </c>
      <c r="H674">
        <v>5.2</v>
      </c>
      <c r="I674">
        <v>0.5</v>
      </c>
      <c r="J674">
        <v>1022.1</v>
      </c>
      <c r="K674">
        <v>3.9</v>
      </c>
      <c r="L674">
        <v>7</v>
      </c>
      <c r="M674">
        <v>200</v>
      </c>
      <c r="N674">
        <v>11</v>
      </c>
      <c r="O674">
        <v>7.3209999999999997</v>
      </c>
      <c r="P674">
        <v>0.6</v>
      </c>
      <c r="Q674">
        <v>0.8</v>
      </c>
      <c r="R674">
        <v>1.1000000000000001</v>
      </c>
      <c r="S674">
        <v>1.1000000000000001</v>
      </c>
      <c r="T674">
        <v>-3.6</v>
      </c>
      <c r="U674">
        <v>0.2</v>
      </c>
      <c r="V674">
        <v>193</v>
      </c>
      <c r="W674" s="4">
        <v>4.6666666666666661</v>
      </c>
      <c r="X674" s="4">
        <v>11.131866210255019</v>
      </c>
      <c r="Y674" s="4">
        <v>8.5193774057615119</v>
      </c>
      <c r="Z674" s="4">
        <v>21.209720302862774</v>
      </c>
      <c r="AA674" s="4">
        <v>76.53143906736139</v>
      </c>
      <c r="AB674" s="4">
        <v>7.7332015372794762</v>
      </c>
      <c r="AC674" s="11">
        <v>8005.69</v>
      </c>
      <c r="AD674" t="str">
        <f>IF(I674="","",IF(I674&lt;=0,"No rainfall",IF(I674&lt;=0.49,"Trace (Intermittent) rainfall",IF(I674&lt;=0.99,"Light rainfall",IF(I674&lt;=3,"Moderate rainfall",IF(I674&lt;=6,"Heavy rainfall",IF(I674&lt;=12,"Intense rainfall",IF(I674&lt;=20,"Torrential rainfall",IF(I674&lt;=32,"Deluge rainfall","Extreme rainfall")))))))))</f>
        <v>Light rainfall</v>
      </c>
      <c r="AE674" t="str">
        <f>IF(AND(I674&gt;=0,I674&lt;=0.99),"Non-Rainy",IF(AND(I674&gt;=1,I674&lt;=32),"Rainy",IF(I674 &gt;32, "Storm", " ")))</f>
        <v>Non-Rainy</v>
      </c>
      <c r="AF674" t="str">
        <f>IF(AB674 &lt; 29, "No discomfort",
    IF(AND(AB674 &gt;= 30, AB674 &lt;= 39), "Some discomfort",
        IF(AND(AB674 &gt;= 40, AB674 &lt;= 45), "Great discomfort",
            IF(AB674 &gt; 45, "Dangerous",
                IF(AB674 &gt; 54, "Heat Stroke Imminent", "")
            ))))</f>
        <v>No discomfort</v>
      </c>
    </row>
    <row r="675" spans="1:32" x14ac:dyDescent="0.3">
      <c r="A675">
        <v>1</v>
      </c>
      <c r="B675" s="1">
        <v>44969</v>
      </c>
      <c r="C675" s="1" t="str">
        <f t="shared" si="20"/>
        <v>Sunday</v>
      </c>
      <c r="D675" s="1" t="str">
        <f t="shared" si="21"/>
        <v>Feb</v>
      </c>
      <c r="E675">
        <v>8.6999999999999993</v>
      </c>
      <c r="F675">
        <v>6.5</v>
      </c>
      <c r="G675" s="19">
        <v>7.9444444444444429</v>
      </c>
      <c r="H675">
        <v>5.3</v>
      </c>
      <c r="I675">
        <v>0</v>
      </c>
      <c r="J675">
        <v>1020.4</v>
      </c>
      <c r="K675">
        <v>6.2</v>
      </c>
      <c r="L675">
        <v>11</v>
      </c>
      <c r="M675">
        <v>160</v>
      </c>
      <c r="N675">
        <v>17</v>
      </c>
      <c r="O675">
        <v>6.9219999999999997</v>
      </c>
      <c r="P675">
        <v>0.7</v>
      </c>
      <c r="Q675">
        <v>0.9</v>
      </c>
      <c r="R675">
        <v>1.8</v>
      </c>
      <c r="S675">
        <v>1.8</v>
      </c>
      <c r="T675">
        <v>-2.7</v>
      </c>
      <c r="U675">
        <v>1.6</v>
      </c>
      <c r="V675">
        <v>200</v>
      </c>
      <c r="W675" s="4">
        <v>2.9999999999999991</v>
      </c>
      <c r="X675" s="4">
        <v>10.679669554100323</v>
      </c>
      <c r="Y675" s="4">
        <v>7.5766271914306378</v>
      </c>
      <c r="Z675" s="4">
        <v>20.362135164336397</v>
      </c>
      <c r="AA675" s="4">
        <v>70.944397231108042</v>
      </c>
      <c r="AB675" s="4">
        <v>6.5966037189146363</v>
      </c>
      <c r="AC675" s="11">
        <v>8076.59</v>
      </c>
      <c r="AD675" t="str">
        <f>IF(I675="","",IF(I675&lt;=0,"No rainfall",IF(I675&lt;=0.49,"Trace (Intermittent) rainfall",IF(I675&lt;=0.99,"Light rainfall",IF(I675&lt;=3,"Moderate rainfall",IF(I675&lt;=6,"Heavy rainfall",IF(I675&lt;=12,"Intense rainfall",IF(I675&lt;=20,"Torrential rainfall",IF(I675&lt;=32,"Deluge rainfall","Extreme rainfall")))))))))</f>
        <v>No rainfall</v>
      </c>
      <c r="AE675" t="str">
        <f>IF(AND(I675&gt;=0,I675&lt;=0.99),"Non-Rainy",IF(AND(I675&gt;=1,I675&lt;=32),"Rainy",IF(I675 &gt;32, "Storm", " ")))</f>
        <v>Non-Rainy</v>
      </c>
      <c r="AF675" t="str">
        <f>IF(AB675 &lt; 29, "No discomfort",
    IF(AND(AB675 &gt;= 30, AB675 &lt;= 39), "Some discomfort",
        IF(AND(AB675 &gt;= 40, AB675 &lt;= 45), "Great discomfort",
            IF(AB675 &gt; 45, "Dangerous",
                IF(AB675 &gt; 54, "Heat Stroke Imminent", "")
            ))))</f>
        <v>No discomfort</v>
      </c>
    </row>
    <row r="676" spans="1:32" x14ac:dyDescent="0.3">
      <c r="A676">
        <v>1</v>
      </c>
      <c r="B676" s="1">
        <v>44970</v>
      </c>
      <c r="C676" s="1" t="str">
        <f t="shared" si="20"/>
        <v>Monday</v>
      </c>
      <c r="D676" s="1" t="str">
        <f t="shared" si="21"/>
        <v>Feb</v>
      </c>
      <c r="E676">
        <v>10.1</v>
      </c>
      <c r="F676">
        <v>5.2</v>
      </c>
      <c r="G676" s="19">
        <v>7.2222222222222223</v>
      </c>
      <c r="H676">
        <v>4.3</v>
      </c>
      <c r="I676">
        <v>0</v>
      </c>
      <c r="J676">
        <v>1015.1</v>
      </c>
      <c r="K676">
        <v>8.4</v>
      </c>
      <c r="L676">
        <v>15</v>
      </c>
      <c r="M676">
        <v>170</v>
      </c>
      <c r="N676">
        <v>23</v>
      </c>
      <c r="O676">
        <v>6.9249999999999998</v>
      </c>
      <c r="P676">
        <v>0.8</v>
      </c>
      <c r="Q676">
        <v>1.1000000000000001</v>
      </c>
      <c r="R676">
        <v>2.6</v>
      </c>
      <c r="S676">
        <v>2.6</v>
      </c>
      <c r="T676">
        <v>-1.7</v>
      </c>
      <c r="U676">
        <v>7.4</v>
      </c>
      <c r="V676">
        <v>564</v>
      </c>
      <c r="W676" s="4">
        <v>3.111111111111112</v>
      </c>
      <c r="X676" s="4">
        <v>10.16616619108197</v>
      </c>
      <c r="Y676" s="4">
        <v>7.6364816834537255</v>
      </c>
      <c r="Z676" s="4">
        <v>19.398664026281114</v>
      </c>
      <c r="AA676" s="4">
        <v>75.116632365823904</v>
      </c>
      <c r="AB676" s="4">
        <v>5.9077099684476346</v>
      </c>
      <c r="AC676" s="11">
        <v>3957.8</v>
      </c>
      <c r="AD676" t="str">
        <f>IF(I676="","",IF(I676&lt;=0,"No rainfall",IF(I676&lt;=0.49,"Trace (Intermittent) rainfall",IF(I676&lt;=0.99,"Light rainfall",IF(I676&lt;=3,"Moderate rainfall",IF(I676&lt;=6,"Heavy rainfall",IF(I676&lt;=12,"Intense rainfall",IF(I676&lt;=20,"Torrential rainfall",IF(I676&lt;=32,"Deluge rainfall","Extreme rainfall")))))))))</f>
        <v>No rainfall</v>
      </c>
      <c r="AE676" t="str">
        <f>IF(AND(I676&gt;=0,I676&lt;=0.99),"Non-Rainy",IF(AND(I676&gt;=1,I676&lt;=32),"Rainy",IF(I676 &gt;32, "Storm", " ")))</f>
        <v>Non-Rainy</v>
      </c>
      <c r="AF676" t="str">
        <f>IF(AB676 &lt; 29, "No discomfort",
    IF(AND(AB676 &gt;= 30, AB676 &lt;= 39), "Some discomfort",
        IF(AND(AB676 &gt;= 40, AB676 &lt;= 45), "Great discomfort",
            IF(AB676 &gt; 45, "Dangerous",
                IF(AB676 &gt; 54, "Heat Stroke Imminent", "")
            ))))</f>
        <v>No discomfort</v>
      </c>
    </row>
    <row r="677" spans="1:32" x14ac:dyDescent="0.3">
      <c r="A677">
        <v>1</v>
      </c>
      <c r="B677" s="1">
        <v>44971</v>
      </c>
      <c r="C677" s="1" t="str">
        <f t="shared" si="20"/>
        <v>Tuesday</v>
      </c>
      <c r="D677" s="1" t="str">
        <f t="shared" si="21"/>
        <v>Feb</v>
      </c>
      <c r="E677">
        <v>13.4</v>
      </c>
      <c r="F677">
        <v>5.9</v>
      </c>
      <c r="G677" s="19">
        <v>9.9444444444444446</v>
      </c>
      <c r="H677">
        <v>-0.9</v>
      </c>
      <c r="I677">
        <v>0</v>
      </c>
      <c r="J677">
        <v>1008.8</v>
      </c>
      <c r="K677">
        <v>10.4</v>
      </c>
      <c r="L677">
        <v>17</v>
      </c>
      <c r="M677">
        <v>170</v>
      </c>
      <c r="N677">
        <v>24</v>
      </c>
      <c r="O677">
        <v>7.4329999999999998</v>
      </c>
      <c r="P677">
        <v>1</v>
      </c>
      <c r="Q677">
        <v>1.2</v>
      </c>
      <c r="R677">
        <v>3.6</v>
      </c>
      <c r="S677">
        <v>3.6</v>
      </c>
      <c r="T677">
        <v>-0.7</v>
      </c>
      <c r="U677">
        <v>2.2999999999999998</v>
      </c>
      <c r="V677">
        <v>315</v>
      </c>
      <c r="W677" s="4">
        <v>5.1666666666666652</v>
      </c>
      <c r="X677" s="4">
        <v>12.222768726226711</v>
      </c>
      <c r="Y677" s="4">
        <v>8.8216764884594649</v>
      </c>
      <c r="Z677" s="4">
        <v>23.251324011328347</v>
      </c>
      <c r="AA677" s="4">
        <v>72.174125896128302</v>
      </c>
      <c r="AB677" s="4">
        <v>9.2908333209559277</v>
      </c>
      <c r="AC677" s="11">
        <v>5578.27</v>
      </c>
      <c r="AD677" t="str">
        <f>IF(I677="","",IF(I677&lt;=0,"No rainfall",IF(I677&lt;=0.49,"Trace (Intermittent) rainfall",IF(I677&lt;=0.99,"Light rainfall",IF(I677&lt;=3,"Moderate rainfall",IF(I677&lt;=6,"Heavy rainfall",IF(I677&lt;=12,"Intense rainfall",IF(I677&lt;=20,"Torrential rainfall",IF(I677&lt;=32,"Deluge rainfall","Extreme rainfall")))))))))</f>
        <v>No rainfall</v>
      </c>
      <c r="AE677" t="str">
        <f>IF(AND(I677&gt;=0,I677&lt;=0.99),"Non-Rainy",IF(AND(I677&gt;=1,I677&lt;=32),"Rainy",IF(I677 &gt;32, "Storm", " ")))</f>
        <v>Non-Rainy</v>
      </c>
      <c r="AF677" t="str">
        <f>IF(AB677 &lt; 29, "No discomfort",
    IF(AND(AB677 &gt;= 30, AB677 &lt;= 39), "Some discomfort",
        IF(AND(AB677 &gt;= 40, AB677 &lt;= 45), "Great discomfort",
            IF(AB677 &gt; 45, "Dangerous",
                IF(AB677 &gt; 54, "Heat Stroke Imminent", "")
            ))))</f>
        <v>No discomfort</v>
      </c>
    </row>
    <row r="678" spans="1:32" x14ac:dyDescent="0.3">
      <c r="A678">
        <v>1</v>
      </c>
      <c r="B678" s="1">
        <v>44972</v>
      </c>
      <c r="C678" s="1" t="str">
        <f t="shared" si="20"/>
        <v>Wednesday</v>
      </c>
      <c r="D678" s="1" t="str">
        <f t="shared" si="21"/>
        <v>Feb</v>
      </c>
      <c r="E678">
        <v>10.5</v>
      </c>
      <c r="F678">
        <v>4.2</v>
      </c>
      <c r="G678" s="19">
        <v>8.3888888888888893</v>
      </c>
      <c r="H678">
        <v>1.8</v>
      </c>
      <c r="I678">
        <v>9.5</v>
      </c>
      <c r="J678">
        <v>1002.3</v>
      </c>
      <c r="K678">
        <v>8.1999999999999993</v>
      </c>
      <c r="L678">
        <v>13</v>
      </c>
      <c r="M678">
        <v>240</v>
      </c>
      <c r="N678">
        <v>21</v>
      </c>
      <c r="O678">
        <v>7.3090000000000002</v>
      </c>
      <c r="P678">
        <v>0.7</v>
      </c>
      <c r="Q678">
        <v>0.9</v>
      </c>
      <c r="R678">
        <v>0</v>
      </c>
      <c r="S678">
        <v>-5.3</v>
      </c>
      <c r="T678">
        <v>-9.5</v>
      </c>
      <c r="U678">
        <v>3.2</v>
      </c>
      <c r="V678">
        <v>590</v>
      </c>
      <c r="W678" s="4">
        <v>4.0000000000000018</v>
      </c>
      <c r="X678" s="4">
        <v>11.006899128103624</v>
      </c>
      <c r="Y678" s="4">
        <v>8.13053963926051</v>
      </c>
      <c r="Z678" s="4">
        <v>20.975564153901317</v>
      </c>
      <c r="AA678" s="4">
        <v>73.867667402356929</v>
      </c>
      <c r="AB678" s="4">
        <v>7.3496583821429979</v>
      </c>
      <c r="AC678" s="11">
        <v>5568.71</v>
      </c>
      <c r="AD678" t="str">
        <f>IF(I678="","",IF(I678&lt;=0,"No rainfall",IF(I678&lt;=0.49,"Trace (Intermittent) rainfall",IF(I678&lt;=0.99,"Light rainfall",IF(I678&lt;=3,"Moderate rainfall",IF(I678&lt;=6,"Heavy rainfall",IF(I678&lt;=12,"Intense rainfall",IF(I678&lt;=20,"Torrential rainfall",IF(I678&lt;=32,"Deluge rainfall","Extreme rainfall")))))))))</f>
        <v>Intense rainfall</v>
      </c>
      <c r="AE678" t="str">
        <f>IF(AND(I678&gt;=0,I678&lt;=0.99),"Non-Rainy",IF(AND(I678&gt;=1,I678&lt;=32),"Rainy",IF(I678 &gt;32, "Storm", " ")))</f>
        <v>Rainy</v>
      </c>
      <c r="AF678" t="str">
        <f>IF(AB678 &lt; 29, "No discomfort",
    IF(AND(AB678 &gt;= 30, AB678 &lt;= 39), "Some discomfort",
        IF(AND(AB678 &gt;= 40, AB678 &lt;= 45), "Great discomfort",
            IF(AB678 &gt; 45, "Dangerous",
                IF(AB678 &gt; 54, "Heat Stroke Imminent", "")
            ))))</f>
        <v>No discomfort</v>
      </c>
    </row>
    <row r="679" spans="1:32" x14ac:dyDescent="0.3">
      <c r="A679">
        <v>1</v>
      </c>
      <c r="B679" s="1">
        <v>44973</v>
      </c>
      <c r="C679" s="1" t="str">
        <f t="shared" si="20"/>
        <v>Thursday</v>
      </c>
      <c r="D679" s="1" t="str">
        <f t="shared" si="21"/>
        <v>Feb</v>
      </c>
      <c r="E679">
        <v>11.6</v>
      </c>
      <c r="F679">
        <v>6.4</v>
      </c>
      <c r="G679" s="19">
        <v>10.444444444444443</v>
      </c>
      <c r="H679">
        <v>4.3</v>
      </c>
      <c r="I679">
        <v>1.6</v>
      </c>
      <c r="J679">
        <v>1001.4</v>
      </c>
      <c r="K679">
        <v>7.9</v>
      </c>
      <c r="L679">
        <v>16</v>
      </c>
      <c r="M679">
        <v>250</v>
      </c>
      <c r="N679">
        <v>25</v>
      </c>
      <c r="O679">
        <v>8.3849999999999998</v>
      </c>
      <c r="P679">
        <v>0.4</v>
      </c>
      <c r="Q679">
        <v>0.6</v>
      </c>
      <c r="R679">
        <v>0</v>
      </c>
      <c r="S679">
        <v>-1.2</v>
      </c>
      <c r="T679">
        <v>-10</v>
      </c>
      <c r="U679">
        <v>1.6</v>
      </c>
      <c r="V679">
        <v>270</v>
      </c>
      <c r="W679" s="4">
        <v>8.7777777777777768</v>
      </c>
      <c r="X679" s="4">
        <v>12.637899981210277</v>
      </c>
      <c r="Y679" s="4">
        <v>11.300430425267379</v>
      </c>
      <c r="Z679" s="4">
        <v>24.027112375638417</v>
      </c>
      <c r="AA679" s="4">
        <v>89.416995245005779</v>
      </c>
      <c r="AB679" s="4">
        <v>11.17876755156645</v>
      </c>
      <c r="AC679" s="11">
        <v>7687.62</v>
      </c>
      <c r="AD679" t="str">
        <f>IF(I679="","",IF(I679&lt;=0,"No rainfall",IF(I679&lt;=0.49,"Trace (Intermittent) rainfall",IF(I679&lt;=0.99,"Light rainfall",IF(I679&lt;=3,"Moderate rainfall",IF(I679&lt;=6,"Heavy rainfall",IF(I679&lt;=12,"Intense rainfall",IF(I679&lt;=20,"Torrential rainfall",IF(I679&lt;=32,"Deluge rainfall","Extreme rainfall")))))))))</f>
        <v>Moderate rainfall</v>
      </c>
      <c r="AE679" t="str">
        <f>IF(AND(I679&gt;=0,I679&lt;=0.99),"Non-Rainy",IF(AND(I679&gt;=1,I679&lt;=32),"Rainy",IF(I679 &gt;32, "Storm", " ")))</f>
        <v>Rainy</v>
      </c>
      <c r="AF679" t="str">
        <f>IF(AB679 &lt; 29, "No discomfort",
    IF(AND(AB679 &gt;= 30, AB679 &lt;= 39), "Some discomfort",
        IF(AND(AB679 &gt;= 40, AB679 &lt;= 45), "Great discomfort",
            IF(AB679 &gt; 45, "Dangerous",
                IF(AB679 &gt; 54, "Heat Stroke Imminent", "")
            ))))</f>
        <v>No discomfort</v>
      </c>
    </row>
    <row r="680" spans="1:32" x14ac:dyDescent="0.3">
      <c r="A680">
        <v>1</v>
      </c>
      <c r="B680" s="1">
        <v>44974</v>
      </c>
      <c r="C680" s="1" t="str">
        <f t="shared" si="20"/>
        <v>Friday</v>
      </c>
      <c r="D680" s="1" t="str">
        <f t="shared" si="21"/>
        <v>Feb</v>
      </c>
      <c r="E680">
        <v>11.6</v>
      </c>
      <c r="F680">
        <v>9.5</v>
      </c>
      <c r="G680" s="19">
        <v>11.555555555555554</v>
      </c>
      <c r="H680">
        <v>7.4</v>
      </c>
      <c r="I680">
        <v>3.5</v>
      </c>
      <c r="J680">
        <v>1004.5</v>
      </c>
      <c r="K680">
        <v>8.5</v>
      </c>
      <c r="L680">
        <v>16</v>
      </c>
      <c r="M680">
        <v>230</v>
      </c>
      <c r="N680">
        <v>26</v>
      </c>
      <c r="O680">
        <v>9.4149999999999991</v>
      </c>
      <c r="P680">
        <v>0.6</v>
      </c>
      <c r="Q680">
        <v>0.8</v>
      </c>
      <c r="R680">
        <v>0</v>
      </c>
      <c r="S680">
        <v>-2.9</v>
      </c>
      <c r="T680">
        <v>-10</v>
      </c>
      <c r="U680">
        <v>1.6</v>
      </c>
      <c r="V680">
        <v>260</v>
      </c>
      <c r="W680" s="4">
        <v>9.0555555555555536</v>
      </c>
      <c r="X680" s="4">
        <v>13.605064550307636</v>
      </c>
      <c r="Y680" s="4">
        <v>11.514291322220643</v>
      </c>
      <c r="Z680" s="4">
        <v>25.832250110920221</v>
      </c>
      <c r="AA680" s="4">
        <v>84.632390237062737</v>
      </c>
      <c r="AB680" s="4">
        <v>12.409975358766077</v>
      </c>
      <c r="AC680" s="11">
        <v>9124.5400000000009</v>
      </c>
      <c r="AD680" t="str">
        <f>IF(I680="","",IF(I680&lt;=0,"No rainfall",IF(I680&lt;=0.49,"Trace (Intermittent) rainfall",IF(I680&lt;=0.99,"Light rainfall",IF(I680&lt;=3,"Moderate rainfall",IF(I680&lt;=6,"Heavy rainfall",IF(I680&lt;=12,"Intense rainfall",IF(I680&lt;=20,"Torrential rainfall",IF(I680&lt;=32,"Deluge rainfall","Extreme rainfall")))))))))</f>
        <v>Heavy rainfall</v>
      </c>
      <c r="AE680" t="str">
        <f>IF(AND(I680&gt;=0,I680&lt;=0.99),"Non-Rainy",IF(AND(I680&gt;=1,I680&lt;=32),"Rainy",IF(I680 &gt;32, "Storm", " ")))</f>
        <v>Rainy</v>
      </c>
      <c r="AF680" t="str">
        <f>IF(AB680 &lt; 29, "No discomfort",
    IF(AND(AB680 &gt;= 30, AB680 &lt;= 39), "Some discomfort",
        IF(AND(AB680 &gt;= 40, AB680 &lt;= 45), "Great discomfort",
            IF(AB680 &gt; 45, "Dangerous",
                IF(AB680 &gt; 54, "Heat Stroke Imminent", "")
            ))))</f>
        <v>No discomfort</v>
      </c>
    </row>
    <row r="681" spans="1:32" x14ac:dyDescent="0.3">
      <c r="A681">
        <v>1</v>
      </c>
      <c r="B681" s="1">
        <v>44975</v>
      </c>
      <c r="C681" s="1" t="str">
        <f t="shared" si="20"/>
        <v>Saturday</v>
      </c>
      <c r="D681" s="1" t="str">
        <f t="shared" si="21"/>
        <v>Feb</v>
      </c>
      <c r="E681">
        <v>11.7</v>
      </c>
      <c r="F681">
        <v>7.9</v>
      </c>
      <c r="G681" s="19">
        <v>10.222222222222221</v>
      </c>
      <c r="H681">
        <v>7.1</v>
      </c>
      <c r="I681">
        <v>4.0999999999999996</v>
      </c>
      <c r="J681">
        <v>1008.2</v>
      </c>
      <c r="K681">
        <v>8.6999999999999993</v>
      </c>
      <c r="L681">
        <v>13</v>
      </c>
      <c r="M681">
        <v>250</v>
      </c>
      <c r="N681">
        <v>26</v>
      </c>
      <c r="O681">
        <v>9.2729999999999997</v>
      </c>
      <c r="P681">
        <v>0.6</v>
      </c>
      <c r="Q681">
        <v>0.9</v>
      </c>
      <c r="R681">
        <v>0</v>
      </c>
      <c r="S681">
        <v>-3.5</v>
      </c>
      <c r="T681">
        <v>-10</v>
      </c>
      <c r="U681">
        <v>1.2</v>
      </c>
      <c r="V681">
        <v>413</v>
      </c>
      <c r="W681" s="4">
        <v>7.5555555555555554</v>
      </c>
      <c r="X681" s="4">
        <v>12.451891516900588</v>
      </c>
      <c r="Y681" s="4">
        <v>10.400400691053335</v>
      </c>
      <c r="Z681" s="4">
        <v>23.679578109529469</v>
      </c>
      <c r="AA681" s="4">
        <v>83.524665123665557</v>
      </c>
      <c r="AB681" s="4">
        <v>10.451719079543244</v>
      </c>
      <c r="AC681" s="11">
        <v>7954.18</v>
      </c>
      <c r="AD681" t="str">
        <f>IF(I681="","",IF(I681&lt;=0,"No rainfall",IF(I681&lt;=0.49,"Trace (Intermittent) rainfall",IF(I681&lt;=0.99,"Light rainfall",IF(I681&lt;=3,"Moderate rainfall",IF(I681&lt;=6,"Heavy rainfall",IF(I681&lt;=12,"Intense rainfall",IF(I681&lt;=20,"Torrential rainfall",IF(I681&lt;=32,"Deluge rainfall","Extreme rainfall")))))))))</f>
        <v>Heavy rainfall</v>
      </c>
      <c r="AE681" t="str">
        <f>IF(AND(I681&gt;=0,I681&lt;=0.99),"Non-Rainy",IF(AND(I681&gt;=1,I681&lt;=32),"Rainy",IF(I681 &gt;32, "Storm", " ")))</f>
        <v>Rainy</v>
      </c>
      <c r="AF681" t="str">
        <f>IF(AB681 &lt; 29, "No discomfort",
    IF(AND(AB681 &gt;= 30, AB681 &lt;= 39), "Some discomfort",
        IF(AND(AB681 &gt;= 40, AB681 &lt;= 45), "Great discomfort",
            IF(AB681 &gt; 45, "Dangerous",
                IF(AB681 &gt; 54, "Heat Stroke Imminent", "")
            ))))</f>
        <v>No discomfort</v>
      </c>
    </row>
    <row r="682" spans="1:32" x14ac:dyDescent="0.3">
      <c r="A682">
        <v>1</v>
      </c>
      <c r="B682" s="1">
        <v>44976</v>
      </c>
      <c r="C682" s="1" t="str">
        <f t="shared" si="20"/>
        <v>Sunday</v>
      </c>
      <c r="D682" s="1" t="str">
        <f t="shared" si="21"/>
        <v>Feb</v>
      </c>
      <c r="E682">
        <v>11.8</v>
      </c>
      <c r="F682">
        <v>6.3</v>
      </c>
      <c r="G682" s="19">
        <v>9.6111111111111089</v>
      </c>
      <c r="H682">
        <v>3.8</v>
      </c>
      <c r="I682">
        <v>0</v>
      </c>
      <c r="J682">
        <v>1011.6</v>
      </c>
      <c r="K682">
        <v>7.8</v>
      </c>
      <c r="L682">
        <v>14</v>
      </c>
      <c r="M682">
        <v>220</v>
      </c>
      <c r="N682">
        <v>24</v>
      </c>
      <c r="O682">
        <v>8.6820000000000004</v>
      </c>
      <c r="P682">
        <v>0.7</v>
      </c>
      <c r="Q682">
        <v>0.9</v>
      </c>
      <c r="R682">
        <v>0.7</v>
      </c>
      <c r="S682">
        <v>0.7</v>
      </c>
      <c r="T682">
        <v>-8.8000000000000007</v>
      </c>
      <c r="U682">
        <v>3.9</v>
      </c>
      <c r="V682">
        <v>386</v>
      </c>
      <c r="W682" s="4">
        <v>6.5000000000000018</v>
      </c>
      <c r="X682" s="4">
        <v>11.952721395669423</v>
      </c>
      <c r="Y682" s="4">
        <v>9.6745329969629505</v>
      </c>
      <c r="Z682" s="4">
        <v>22.746339157373878</v>
      </c>
      <c r="AA682" s="4">
        <v>80.940002504100192</v>
      </c>
      <c r="AB682" s="4">
        <v>9.4341864134832818</v>
      </c>
      <c r="AC682" s="11">
        <v>7035.92</v>
      </c>
      <c r="AD682" t="str">
        <f>IF(I682="","",IF(I682&lt;=0,"No rainfall",IF(I682&lt;=0.49,"Trace (Intermittent) rainfall",IF(I682&lt;=0.99,"Light rainfall",IF(I682&lt;=3,"Moderate rainfall",IF(I682&lt;=6,"Heavy rainfall",IF(I682&lt;=12,"Intense rainfall",IF(I682&lt;=20,"Torrential rainfall",IF(I682&lt;=32,"Deluge rainfall","Extreme rainfall")))))))))</f>
        <v>No rainfall</v>
      </c>
      <c r="AE682" t="str">
        <f>IF(AND(I682&gt;=0,I682&lt;=0.99),"Non-Rainy",IF(AND(I682&gt;=1,I682&lt;=32),"Rainy",IF(I682 &gt;32, "Storm", " ")))</f>
        <v>Non-Rainy</v>
      </c>
      <c r="AF682" t="str">
        <f>IF(AB682 &lt; 29, "No discomfort",
    IF(AND(AB682 &gt;= 30, AB682 &lt;= 39), "Some discomfort",
        IF(AND(AB682 &gt;= 40, AB682 &lt;= 45), "Great discomfort",
            IF(AB682 &gt; 45, "Dangerous",
                IF(AB682 &gt; 54, "Heat Stroke Imminent", "")
            ))))</f>
        <v>No discomfort</v>
      </c>
    </row>
    <row r="683" spans="1:32" x14ac:dyDescent="0.3">
      <c r="A683">
        <v>1</v>
      </c>
      <c r="B683" s="1">
        <v>44977</v>
      </c>
      <c r="C683" s="1" t="str">
        <f t="shared" si="20"/>
        <v>Monday</v>
      </c>
      <c r="D683" s="1" t="str">
        <f t="shared" si="21"/>
        <v>Feb</v>
      </c>
      <c r="E683">
        <v>11.6</v>
      </c>
      <c r="F683">
        <v>8</v>
      </c>
      <c r="G683" s="19">
        <v>10.722222222222221</v>
      </c>
      <c r="H683">
        <v>7.7</v>
      </c>
      <c r="I683">
        <v>1.3</v>
      </c>
      <c r="J683">
        <v>1007.2</v>
      </c>
      <c r="K683">
        <v>8.6</v>
      </c>
      <c r="L683">
        <v>14</v>
      </c>
      <c r="M683">
        <v>240</v>
      </c>
      <c r="N683">
        <v>24</v>
      </c>
      <c r="O683">
        <v>9.4600000000000009</v>
      </c>
      <c r="P683">
        <v>0.6</v>
      </c>
      <c r="Q683">
        <v>0.8</v>
      </c>
      <c r="R683">
        <v>0</v>
      </c>
      <c r="S683">
        <v>-0.1</v>
      </c>
      <c r="T683">
        <v>-9.1</v>
      </c>
      <c r="U683">
        <v>0.4</v>
      </c>
      <c r="V683">
        <v>317</v>
      </c>
      <c r="W683" s="4">
        <v>8.1111111111111107</v>
      </c>
      <c r="X683" s="4">
        <v>12.873842591559624</v>
      </c>
      <c r="Y683" s="4">
        <v>10.801362929456264</v>
      </c>
      <c r="Z683" s="4">
        <v>24.467771168521963</v>
      </c>
      <c r="AA683" s="4">
        <v>83.901623409143411</v>
      </c>
      <c r="AB683" s="4">
        <v>11.176498306072849</v>
      </c>
      <c r="AC683" s="11">
        <v>3671.51</v>
      </c>
      <c r="AD683" t="str">
        <f>IF(I683="","",IF(I683&lt;=0,"No rainfall",IF(I683&lt;=0.49,"Trace (Intermittent) rainfall",IF(I683&lt;=0.99,"Light rainfall",IF(I683&lt;=3,"Moderate rainfall",IF(I683&lt;=6,"Heavy rainfall",IF(I683&lt;=12,"Intense rainfall",IF(I683&lt;=20,"Torrential rainfall",IF(I683&lt;=32,"Deluge rainfall","Extreme rainfall")))))))))</f>
        <v>Moderate rainfall</v>
      </c>
      <c r="AE683" t="str">
        <f>IF(AND(I683&gt;=0,I683&lt;=0.99),"Non-Rainy",IF(AND(I683&gt;=1,I683&lt;=32),"Rainy",IF(I683 &gt;32, "Storm", " ")))</f>
        <v>Rainy</v>
      </c>
      <c r="AF683" t="str">
        <f>IF(AB683 &lt; 29, "No discomfort",
    IF(AND(AB683 &gt;= 30, AB683 &lt;= 39), "Some discomfort",
        IF(AND(AB683 &gt;= 40, AB683 &lt;= 45), "Great discomfort",
            IF(AB683 &gt; 45, "Dangerous",
                IF(AB683 &gt; 54, "Heat Stroke Imminent", "")
            ))))</f>
        <v>No discomfort</v>
      </c>
    </row>
    <row r="684" spans="1:32" x14ac:dyDescent="0.3">
      <c r="A684">
        <v>1</v>
      </c>
      <c r="B684" s="1">
        <v>44978</v>
      </c>
      <c r="C684" s="1" t="str">
        <f t="shared" si="20"/>
        <v>Tuesday</v>
      </c>
      <c r="D684" s="1" t="str">
        <f t="shared" si="21"/>
        <v>Feb</v>
      </c>
      <c r="E684">
        <v>11.7</v>
      </c>
      <c r="F684">
        <v>4.9000000000000004</v>
      </c>
      <c r="G684" s="19">
        <v>9.7222222222222214</v>
      </c>
      <c r="H684">
        <v>5.2</v>
      </c>
      <c r="I684">
        <v>3.4</v>
      </c>
      <c r="J684">
        <v>1001.1</v>
      </c>
      <c r="K684">
        <v>6.9</v>
      </c>
      <c r="L684">
        <v>11</v>
      </c>
      <c r="M684">
        <v>200</v>
      </c>
      <c r="N684">
        <v>18</v>
      </c>
      <c r="O684">
        <v>9.0679999999999996</v>
      </c>
      <c r="P684">
        <v>0.7</v>
      </c>
      <c r="Q684">
        <v>1</v>
      </c>
      <c r="R684">
        <v>0</v>
      </c>
      <c r="S684">
        <v>-2.7</v>
      </c>
      <c r="T684">
        <v>-10</v>
      </c>
      <c r="U684">
        <v>4.4000000000000004</v>
      </c>
      <c r="V684">
        <v>400</v>
      </c>
      <c r="W684" s="4">
        <v>6.8333333333333321</v>
      </c>
      <c r="X684" s="4">
        <v>12.042148193515553</v>
      </c>
      <c r="Y684" s="4">
        <v>9.8987746971215245</v>
      </c>
      <c r="Z684" s="4">
        <v>22.913594895294811</v>
      </c>
      <c r="AA684" s="4">
        <v>82.201070257977804</v>
      </c>
      <c r="AB684" s="4">
        <v>9.6707837108992614</v>
      </c>
      <c r="AC684" s="11">
        <v>3627.18</v>
      </c>
      <c r="AD684" t="str">
        <f>IF(I684="","",IF(I684&lt;=0,"No rainfall",IF(I684&lt;=0.49,"Trace (Intermittent) rainfall",IF(I684&lt;=0.99,"Light rainfall",IF(I684&lt;=3,"Moderate rainfall",IF(I684&lt;=6,"Heavy rainfall",IF(I684&lt;=12,"Intense rainfall",IF(I684&lt;=20,"Torrential rainfall",IF(I684&lt;=32,"Deluge rainfall","Extreme rainfall")))))))))</f>
        <v>Heavy rainfall</v>
      </c>
      <c r="AE684" t="str">
        <f>IF(AND(I684&gt;=0,I684&lt;=0.99),"Non-Rainy",IF(AND(I684&gt;=1,I684&lt;=32),"Rainy",IF(I684 &gt;32, "Storm", " ")))</f>
        <v>Rainy</v>
      </c>
      <c r="AF684" t="str">
        <f>IF(AB684 &lt; 29, "No discomfort",
    IF(AND(AB684 &gt;= 30, AB684 &lt;= 39), "Some discomfort",
        IF(AND(AB684 &gt;= 40, AB684 &lt;= 45), "Great discomfort",
            IF(AB684 &gt; 45, "Dangerous",
                IF(AB684 &gt; 54, "Heat Stroke Imminent", "")
            ))))</f>
        <v>No discomfort</v>
      </c>
    </row>
    <row r="685" spans="1:32" x14ac:dyDescent="0.3">
      <c r="A685">
        <v>1</v>
      </c>
      <c r="B685" s="1">
        <v>44979</v>
      </c>
      <c r="C685" s="1" t="str">
        <f t="shared" si="20"/>
        <v>Wednesday</v>
      </c>
      <c r="D685" s="1" t="str">
        <f t="shared" si="21"/>
        <v>Feb</v>
      </c>
      <c r="E685">
        <v>8.4</v>
      </c>
      <c r="F685">
        <v>1.3</v>
      </c>
      <c r="G685" s="19">
        <v>5.0555555555555562</v>
      </c>
      <c r="H685">
        <v>-0.9</v>
      </c>
      <c r="I685">
        <v>0.4</v>
      </c>
      <c r="J685">
        <v>1004.9</v>
      </c>
      <c r="K685">
        <v>6.8</v>
      </c>
      <c r="L685">
        <v>12</v>
      </c>
      <c r="M685">
        <v>340</v>
      </c>
      <c r="N685">
        <v>25</v>
      </c>
      <c r="O685">
        <v>7.4640000000000004</v>
      </c>
      <c r="P685">
        <v>0.7</v>
      </c>
      <c r="Q685">
        <v>1.1000000000000001</v>
      </c>
      <c r="R685">
        <v>0.3</v>
      </c>
      <c r="S685">
        <v>0.3</v>
      </c>
      <c r="T685">
        <v>-9.1999999999999993</v>
      </c>
      <c r="U685">
        <v>5.5</v>
      </c>
      <c r="V685">
        <v>870</v>
      </c>
      <c r="W685" s="4">
        <v>2.4444444444444438</v>
      </c>
      <c r="X685" s="4">
        <v>8.7536937187086146</v>
      </c>
      <c r="Y685" s="4">
        <v>7.283523106258488</v>
      </c>
      <c r="Z685" s="4">
        <v>16.742809853220912</v>
      </c>
      <c r="AA685" s="4">
        <v>83.205139913588226</v>
      </c>
      <c r="AB685" s="4">
        <v>3.5445747857670016</v>
      </c>
      <c r="AC685" s="11">
        <v>4624.8999999999996</v>
      </c>
      <c r="AD685" t="str">
        <f>IF(I685="","",IF(I685&lt;=0,"No rainfall",IF(I685&lt;=0.49,"Trace (Intermittent) rainfall",IF(I685&lt;=0.99,"Light rainfall",IF(I685&lt;=3,"Moderate rainfall",IF(I685&lt;=6,"Heavy rainfall",IF(I685&lt;=12,"Intense rainfall",IF(I685&lt;=20,"Torrential rainfall",IF(I685&lt;=32,"Deluge rainfall","Extreme rainfall")))))))))</f>
        <v>Trace (Intermittent) rainfall</v>
      </c>
      <c r="AE685" t="str">
        <f>IF(AND(I685&gt;=0,I685&lt;=0.99),"Non-Rainy",IF(AND(I685&gt;=1,I685&lt;=32),"Rainy",IF(I685 &gt;32, "Storm", " ")))</f>
        <v>Non-Rainy</v>
      </c>
      <c r="AF685" t="str">
        <f>IF(AB685 &lt; 29, "No discomfort",
    IF(AND(AB685 &gt;= 30, AB685 &lt;= 39), "Some discomfort",
        IF(AND(AB685 &gt;= 40, AB685 &lt;= 45), "Great discomfort",
            IF(AB685 &gt; 45, "Dangerous",
                IF(AB685 &gt; 54, "Heat Stroke Imminent", "")
            ))))</f>
        <v>No discomfort</v>
      </c>
    </row>
    <row r="686" spans="1:32" x14ac:dyDescent="0.3">
      <c r="A686">
        <v>1</v>
      </c>
      <c r="B686" s="1">
        <v>44980</v>
      </c>
      <c r="C686" s="1" t="str">
        <f t="shared" si="20"/>
        <v>Thursday</v>
      </c>
      <c r="D686" s="1" t="str">
        <f t="shared" si="21"/>
        <v>Feb</v>
      </c>
      <c r="E686">
        <v>9</v>
      </c>
      <c r="F686">
        <v>-0.5</v>
      </c>
      <c r="G686" s="19">
        <v>4.3888888888888884</v>
      </c>
      <c r="H686">
        <v>-5.3</v>
      </c>
      <c r="I686">
        <v>0</v>
      </c>
      <c r="J686">
        <v>1012.1</v>
      </c>
      <c r="K686">
        <v>4.0999999999999996</v>
      </c>
      <c r="L686">
        <v>8</v>
      </c>
      <c r="M686">
        <v>340</v>
      </c>
      <c r="N686">
        <v>14</v>
      </c>
      <c r="O686">
        <v>6.3</v>
      </c>
      <c r="P686">
        <v>0.6</v>
      </c>
      <c r="Q686">
        <v>0.9</v>
      </c>
      <c r="R686">
        <v>1</v>
      </c>
      <c r="S686">
        <v>1</v>
      </c>
      <c r="T686">
        <v>-8.1</v>
      </c>
      <c r="U686">
        <v>6.6</v>
      </c>
      <c r="V686">
        <v>751</v>
      </c>
      <c r="W686" s="4">
        <v>1.1666666666666674</v>
      </c>
      <c r="X686" s="4">
        <v>8.3554126147773218</v>
      </c>
      <c r="Y686" s="4">
        <v>6.6470642264699498</v>
      </c>
      <c r="Z686" s="4">
        <v>15.992326923226821</v>
      </c>
      <c r="AA686" s="4">
        <v>79.553991321912704</v>
      </c>
      <c r="AB686" s="4">
        <v>2.5240471191735976</v>
      </c>
      <c r="AC686" s="11">
        <v>4827.84</v>
      </c>
      <c r="AD686" t="str">
        <f>IF(I686="","",IF(I686&lt;=0,"No rainfall",IF(I686&lt;=0.49,"Trace (Intermittent) rainfall",IF(I686&lt;=0.99,"Light rainfall",IF(I686&lt;=3,"Moderate rainfall",IF(I686&lt;=6,"Heavy rainfall",IF(I686&lt;=12,"Intense rainfall",IF(I686&lt;=20,"Torrential rainfall",IF(I686&lt;=32,"Deluge rainfall","Extreme rainfall")))))))))</f>
        <v>No rainfall</v>
      </c>
      <c r="AE686" t="str">
        <f>IF(AND(I686&gt;=0,I686&lt;=0.99),"Non-Rainy",IF(AND(I686&gt;=1,I686&lt;=32),"Rainy",IF(I686 &gt;32, "Storm", " ")))</f>
        <v>Non-Rainy</v>
      </c>
      <c r="AF686" t="str">
        <f>IF(AB686 &lt; 29, "No discomfort",
    IF(AND(AB686 &gt;= 30, AB686 &lt;= 39), "Some discomfort",
        IF(AND(AB686 &gt;= 40, AB686 &lt;= 45), "Great discomfort",
            IF(AB686 &gt; 45, "Dangerous",
                IF(AB686 &gt; 54, "Heat Stroke Imminent", "")
            ))))</f>
        <v>No discomfort</v>
      </c>
    </row>
    <row r="687" spans="1:32" x14ac:dyDescent="0.3">
      <c r="A687">
        <v>1</v>
      </c>
      <c r="B687" s="1">
        <v>44981</v>
      </c>
      <c r="C687" s="1" t="str">
        <f t="shared" si="20"/>
        <v>Friday</v>
      </c>
      <c r="D687" s="1" t="str">
        <f t="shared" si="21"/>
        <v>Feb</v>
      </c>
      <c r="E687">
        <v>10.1</v>
      </c>
      <c r="F687">
        <v>3.6</v>
      </c>
      <c r="G687" s="19">
        <v>6.8888888888888884</v>
      </c>
      <c r="H687">
        <v>-0.1</v>
      </c>
      <c r="I687">
        <v>0.1</v>
      </c>
      <c r="J687">
        <v>1007.3</v>
      </c>
      <c r="K687">
        <v>5.0999999999999996</v>
      </c>
      <c r="L687">
        <v>8</v>
      </c>
      <c r="M687">
        <v>350</v>
      </c>
      <c r="N687">
        <v>16</v>
      </c>
      <c r="O687">
        <v>7.3339999999999996</v>
      </c>
      <c r="P687">
        <v>0.7</v>
      </c>
      <c r="Q687">
        <v>0.9</v>
      </c>
      <c r="R687">
        <v>1.5</v>
      </c>
      <c r="S687">
        <v>1.5</v>
      </c>
      <c r="T687">
        <v>-7.1</v>
      </c>
      <c r="U687">
        <v>0.7</v>
      </c>
      <c r="V687">
        <v>371</v>
      </c>
      <c r="W687" s="4">
        <v>4.5000000000000009</v>
      </c>
      <c r="X687" s="4">
        <v>9.936590080392758</v>
      </c>
      <c r="Y687" s="4">
        <v>8.4206614521555938</v>
      </c>
      <c r="Z687" s="4">
        <v>18.967572124731166</v>
      </c>
      <c r="AA687" s="4">
        <v>84.743975388212405</v>
      </c>
      <c r="AB687" s="4">
        <v>6.0114570775871563</v>
      </c>
      <c r="AC687" s="11">
        <v>8622.7000000000007</v>
      </c>
      <c r="AD687" t="str">
        <f>IF(I687="","",IF(I687&lt;=0,"No rainfall",IF(I687&lt;=0.49,"Trace (Intermittent) rainfall",IF(I687&lt;=0.99,"Light rainfall",IF(I687&lt;=3,"Moderate rainfall",IF(I687&lt;=6,"Heavy rainfall",IF(I687&lt;=12,"Intense rainfall",IF(I687&lt;=20,"Torrential rainfall",IF(I687&lt;=32,"Deluge rainfall","Extreme rainfall")))))))))</f>
        <v>Trace (Intermittent) rainfall</v>
      </c>
      <c r="AE687" t="str">
        <f>IF(AND(I687&gt;=0,I687&lt;=0.99),"Non-Rainy",IF(AND(I687&gt;=1,I687&lt;=32),"Rainy",IF(I687 &gt;32, "Storm", " ")))</f>
        <v>Non-Rainy</v>
      </c>
      <c r="AF687" t="str">
        <f>IF(AB687 &lt; 29, "No discomfort",
    IF(AND(AB687 &gt;= 30, AB687 &lt;= 39), "Some discomfort",
        IF(AND(AB687 &gt;= 40, AB687 &lt;= 45), "Great discomfort",
            IF(AB687 &gt; 45, "Dangerous",
                IF(AB687 &gt; 54, "Heat Stroke Imminent", "")
            ))))</f>
        <v>No discomfort</v>
      </c>
    </row>
    <row r="688" spans="1:32" x14ac:dyDescent="0.3">
      <c r="A688">
        <v>1</v>
      </c>
      <c r="B688" s="1">
        <v>44982</v>
      </c>
      <c r="C688" s="1" t="str">
        <f t="shared" si="20"/>
        <v>Saturday</v>
      </c>
      <c r="D688" s="1" t="str">
        <f t="shared" si="21"/>
        <v>Feb</v>
      </c>
      <c r="E688">
        <v>7.5</v>
      </c>
      <c r="F688">
        <v>0.7</v>
      </c>
      <c r="G688" s="19">
        <v>4.9444444444444438</v>
      </c>
      <c r="H688">
        <v>-4.9000000000000004</v>
      </c>
      <c r="I688">
        <v>0</v>
      </c>
      <c r="J688">
        <v>1011.2</v>
      </c>
      <c r="K688">
        <v>4.4000000000000004</v>
      </c>
      <c r="L688">
        <v>10</v>
      </c>
      <c r="M688">
        <v>70</v>
      </c>
      <c r="N688">
        <v>15</v>
      </c>
      <c r="O688">
        <v>5.7960000000000003</v>
      </c>
      <c r="P688">
        <v>0.7</v>
      </c>
      <c r="Q688">
        <v>1</v>
      </c>
      <c r="R688">
        <v>2.2999999999999998</v>
      </c>
      <c r="S688">
        <v>2.2999999999999998</v>
      </c>
      <c r="T688">
        <v>-6</v>
      </c>
      <c r="U688">
        <v>4</v>
      </c>
      <c r="V688">
        <v>546</v>
      </c>
      <c r="W688" s="4">
        <v>5.5555555555556344E-2</v>
      </c>
      <c r="X688" s="4">
        <v>8.6861733044703175</v>
      </c>
      <c r="Y688" s="4">
        <v>6.134102953370264</v>
      </c>
      <c r="Z688" s="4">
        <v>16.615632431408919</v>
      </c>
      <c r="AA688" s="4">
        <v>70.619163794640883</v>
      </c>
      <c r="AB688" s="4">
        <v>2.7947928409899081</v>
      </c>
      <c r="AC688" s="11">
        <v>7643.98</v>
      </c>
      <c r="AD688" t="str">
        <f>IF(I688="","",IF(I688&lt;=0,"No rainfall",IF(I688&lt;=0.49,"Trace (Intermittent) rainfall",IF(I688&lt;=0.99,"Light rainfall",IF(I688&lt;=3,"Moderate rainfall",IF(I688&lt;=6,"Heavy rainfall",IF(I688&lt;=12,"Intense rainfall",IF(I688&lt;=20,"Torrential rainfall",IF(I688&lt;=32,"Deluge rainfall","Extreme rainfall")))))))))</f>
        <v>No rainfall</v>
      </c>
      <c r="AE688" t="str">
        <f>IF(AND(I688&gt;=0,I688&lt;=0.99),"Non-Rainy",IF(AND(I688&gt;=1,I688&lt;=32),"Rainy",IF(I688 &gt;32, "Storm", " ")))</f>
        <v>Non-Rainy</v>
      </c>
      <c r="AF688" t="str">
        <f>IF(AB688 &lt; 29, "No discomfort",
    IF(AND(AB688 &gt;= 30, AB688 &lt;= 39), "Some discomfort",
        IF(AND(AB688 &gt;= 40, AB688 &lt;= 45), "Great discomfort",
            IF(AB688 &gt; 45, "Dangerous",
                IF(AB688 &gt; 54, "Heat Stroke Imminent", "")
            ))))</f>
        <v>No discomfort</v>
      </c>
    </row>
    <row r="689" spans="1:32" x14ac:dyDescent="0.3">
      <c r="A689">
        <v>1</v>
      </c>
      <c r="B689" s="1">
        <v>44983</v>
      </c>
      <c r="C689" s="1" t="str">
        <f t="shared" si="20"/>
        <v>Sunday</v>
      </c>
      <c r="D689" s="1" t="str">
        <f t="shared" si="21"/>
        <v>Feb</v>
      </c>
      <c r="E689">
        <v>7.6</v>
      </c>
      <c r="F689">
        <v>-0.3</v>
      </c>
      <c r="G689" s="19">
        <v>5.833333333333333</v>
      </c>
      <c r="H689">
        <v>-1.3</v>
      </c>
      <c r="I689">
        <v>0</v>
      </c>
      <c r="J689">
        <v>1018.1</v>
      </c>
      <c r="K689">
        <v>4.9000000000000004</v>
      </c>
      <c r="L689">
        <v>9</v>
      </c>
      <c r="M689">
        <v>80</v>
      </c>
      <c r="N689">
        <v>15</v>
      </c>
      <c r="O689">
        <v>6.2750000000000004</v>
      </c>
      <c r="P689">
        <v>0.8</v>
      </c>
      <c r="Q689">
        <v>1</v>
      </c>
      <c r="R689">
        <v>3</v>
      </c>
      <c r="S689">
        <v>3</v>
      </c>
      <c r="T689">
        <v>-4.9000000000000004</v>
      </c>
      <c r="U689">
        <v>1.5</v>
      </c>
      <c r="V689">
        <v>494</v>
      </c>
      <c r="W689" s="4">
        <v>0.72222222222222066</v>
      </c>
      <c r="X689" s="4">
        <v>9.2394352476309169</v>
      </c>
      <c r="Y689" s="4">
        <v>6.4375017496728413</v>
      </c>
      <c r="Z689" s="4">
        <v>17.657118017519302</v>
      </c>
      <c r="AA689" s="4">
        <v>69.674190869225271</v>
      </c>
      <c r="AB689" s="4">
        <v>3.8520949420793658</v>
      </c>
      <c r="AC689" s="11">
        <v>6715.65</v>
      </c>
      <c r="AD689" t="str">
        <f>IF(I689="","",IF(I689&lt;=0,"No rainfall",IF(I689&lt;=0.49,"Trace (Intermittent) rainfall",IF(I689&lt;=0.99,"Light rainfall",IF(I689&lt;=3,"Moderate rainfall",IF(I689&lt;=6,"Heavy rainfall",IF(I689&lt;=12,"Intense rainfall",IF(I689&lt;=20,"Torrential rainfall",IF(I689&lt;=32,"Deluge rainfall","Extreme rainfall")))))))))</f>
        <v>No rainfall</v>
      </c>
      <c r="AE689" t="str">
        <f>IF(AND(I689&gt;=0,I689&lt;=0.99),"Non-Rainy",IF(AND(I689&gt;=1,I689&lt;=32),"Rainy",IF(I689 &gt;32, "Storm", " ")))</f>
        <v>Non-Rainy</v>
      </c>
      <c r="AF689" t="str">
        <f>IF(AB689 &lt; 29, "No discomfort",
    IF(AND(AB689 &gt;= 30, AB689 &lt;= 39), "Some discomfort",
        IF(AND(AB689 &gt;= 40, AB689 &lt;= 45), "Great discomfort",
            IF(AB689 &gt; 45, "Dangerous",
                IF(AB689 &gt; 54, "Heat Stroke Imminent", "")
            ))))</f>
        <v>No discomfort</v>
      </c>
    </row>
    <row r="690" spans="1:32" x14ac:dyDescent="0.3">
      <c r="A690">
        <v>1</v>
      </c>
      <c r="B690" s="1">
        <v>44984</v>
      </c>
      <c r="C690" s="1" t="str">
        <f t="shared" si="20"/>
        <v>Monday</v>
      </c>
      <c r="D690" s="1" t="str">
        <f t="shared" si="21"/>
        <v>Feb</v>
      </c>
      <c r="E690">
        <v>7.1</v>
      </c>
      <c r="F690">
        <v>0.5</v>
      </c>
      <c r="G690" s="19">
        <v>5.9999999999999982</v>
      </c>
      <c r="H690">
        <v>-4.7</v>
      </c>
      <c r="I690">
        <v>0</v>
      </c>
      <c r="J690">
        <v>1023.4</v>
      </c>
      <c r="K690">
        <v>4.5</v>
      </c>
      <c r="L690">
        <v>10</v>
      </c>
      <c r="M690">
        <v>100</v>
      </c>
      <c r="N690">
        <v>14</v>
      </c>
      <c r="O690">
        <v>5.86</v>
      </c>
      <c r="P690">
        <v>0.7</v>
      </c>
      <c r="Q690">
        <v>0.9</v>
      </c>
      <c r="R690">
        <v>3.7</v>
      </c>
      <c r="S690">
        <v>3.7</v>
      </c>
      <c r="T690">
        <v>-4</v>
      </c>
      <c r="U690">
        <v>0.9</v>
      </c>
      <c r="V690">
        <v>332</v>
      </c>
      <c r="W690" s="4">
        <v>1.8333333333333317</v>
      </c>
      <c r="X690" s="4">
        <v>9.3465605276691885</v>
      </c>
      <c r="Y690" s="4">
        <v>6.9727138817444319</v>
      </c>
      <c r="Z690" s="4">
        <v>17.858618730941284</v>
      </c>
      <c r="AA690" s="4">
        <v>74.601922933069176</v>
      </c>
      <c r="AB690" s="4">
        <v>4.3161476654482014</v>
      </c>
      <c r="AC690" s="11">
        <v>3552.91</v>
      </c>
      <c r="AD690" t="str">
        <f>IF(I690="","",IF(I690&lt;=0,"No rainfall",IF(I690&lt;=0.49,"Trace (Intermittent) rainfall",IF(I690&lt;=0.99,"Light rainfall",IF(I690&lt;=3,"Moderate rainfall",IF(I690&lt;=6,"Heavy rainfall",IF(I690&lt;=12,"Intense rainfall",IF(I690&lt;=20,"Torrential rainfall",IF(I690&lt;=32,"Deluge rainfall","Extreme rainfall")))))))))</f>
        <v>No rainfall</v>
      </c>
      <c r="AE690" t="str">
        <f>IF(AND(I690&gt;=0,I690&lt;=0.99),"Non-Rainy",IF(AND(I690&gt;=1,I690&lt;=32),"Rainy",IF(I690 &gt;32, "Storm", " ")))</f>
        <v>Non-Rainy</v>
      </c>
      <c r="AF690" t="str">
        <f>IF(AB690 &lt; 29, "No discomfort",
    IF(AND(AB690 &gt;= 30, AB690 &lt;= 39), "Some discomfort",
        IF(AND(AB690 &gt;= 40, AB690 &lt;= 45), "Great discomfort",
            IF(AB690 &gt; 45, "Dangerous",
                IF(AB690 &gt; 54, "Heat Stroke Imminent", "")
            ))))</f>
        <v>No discomfort</v>
      </c>
    </row>
    <row r="691" spans="1:32" x14ac:dyDescent="0.3">
      <c r="A691">
        <v>1</v>
      </c>
      <c r="B691" s="1">
        <v>44985</v>
      </c>
      <c r="C691" s="1" t="str">
        <f t="shared" si="20"/>
        <v>Tuesday</v>
      </c>
      <c r="D691" s="1" t="str">
        <f t="shared" si="21"/>
        <v>Feb</v>
      </c>
      <c r="E691">
        <v>6.6</v>
      </c>
      <c r="F691">
        <v>3.6</v>
      </c>
      <c r="G691" s="19">
        <v>5.7222222222222205</v>
      </c>
      <c r="H691">
        <v>1.7</v>
      </c>
      <c r="I691">
        <v>0</v>
      </c>
      <c r="J691">
        <v>1026.2</v>
      </c>
      <c r="K691">
        <v>4.3</v>
      </c>
      <c r="L691">
        <v>9</v>
      </c>
      <c r="M691">
        <v>50</v>
      </c>
      <c r="N691">
        <v>15</v>
      </c>
      <c r="O691">
        <v>6.202</v>
      </c>
      <c r="P691">
        <v>0.8</v>
      </c>
      <c r="Q691">
        <v>1.1000000000000001</v>
      </c>
      <c r="R691">
        <v>4.4000000000000004</v>
      </c>
      <c r="S691">
        <v>4.4000000000000004</v>
      </c>
      <c r="T691">
        <v>-3</v>
      </c>
      <c r="U691">
        <v>0.1</v>
      </c>
      <c r="V691">
        <v>381</v>
      </c>
      <c r="W691" s="4">
        <v>2.5</v>
      </c>
      <c r="X691" s="4">
        <v>9.168620977625384</v>
      </c>
      <c r="Y691" s="4">
        <v>7.3123759332044642</v>
      </c>
      <c r="Z691" s="4">
        <v>17.523890096067312</v>
      </c>
      <c r="AA691" s="4">
        <v>79.75437037968085</v>
      </c>
      <c r="AB691" s="4">
        <v>4.2272957785889052</v>
      </c>
      <c r="AC691" s="11">
        <v>3273.05</v>
      </c>
      <c r="AD691" t="str">
        <f>IF(I691="","",IF(I691&lt;=0,"No rainfall",IF(I691&lt;=0.49,"Trace (Intermittent) rainfall",IF(I691&lt;=0.99,"Light rainfall",IF(I691&lt;=3,"Moderate rainfall",IF(I691&lt;=6,"Heavy rainfall",IF(I691&lt;=12,"Intense rainfall",IF(I691&lt;=20,"Torrential rainfall",IF(I691&lt;=32,"Deluge rainfall","Extreme rainfall")))))))))</f>
        <v>No rainfall</v>
      </c>
      <c r="AE691" t="str">
        <f>IF(AND(I691&gt;=0,I691&lt;=0.99),"Non-Rainy",IF(AND(I691&gt;=1,I691&lt;=32),"Rainy",IF(I691 &gt;32, "Storm", " ")))</f>
        <v>Non-Rainy</v>
      </c>
      <c r="AF691" t="str">
        <f>IF(AB691 &lt; 29, "No discomfort",
    IF(AND(AB691 &gt;= 30, AB691 &lt;= 39), "Some discomfort",
        IF(AND(AB691 &gt;= 40, AB691 &lt;= 45), "Great discomfort",
            IF(AB691 &gt; 45, "Dangerous",
                IF(AB691 &gt; 54, "Heat Stroke Imminent", "")
            ))))</f>
        <v>No discomfort</v>
      </c>
    </row>
    <row r="692" spans="1:32" x14ac:dyDescent="0.3">
      <c r="A692">
        <v>1</v>
      </c>
      <c r="B692" s="1">
        <v>44986</v>
      </c>
      <c r="C692" s="1" t="str">
        <f t="shared" si="20"/>
        <v>Wednesday</v>
      </c>
      <c r="D692" s="1" t="str">
        <f t="shared" si="21"/>
        <v>Mar</v>
      </c>
      <c r="E692">
        <v>7.6</v>
      </c>
      <c r="F692">
        <v>4</v>
      </c>
      <c r="G692" s="19">
        <v>6.4444444444444455</v>
      </c>
      <c r="H692">
        <v>3.3</v>
      </c>
      <c r="I692">
        <v>0.2</v>
      </c>
      <c r="J692">
        <v>1022.4</v>
      </c>
      <c r="K692">
        <v>5.3</v>
      </c>
      <c r="L692">
        <v>10</v>
      </c>
      <c r="M692">
        <v>80</v>
      </c>
      <c r="N692">
        <v>17</v>
      </c>
      <c r="O692">
        <v>6.4219999999999997</v>
      </c>
      <c r="P692">
        <v>0.9</v>
      </c>
      <c r="Q692">
        <v>1.2</v>
      </c>
      <c r="R692">
        <v>5.0999999999999996</v>
      </c>
      <c r="S692">
        <v>5.0999999999999996</v>
      </c>
      <c r="T692">
        <v>-2.2000000000000002</v>
      </c>
      <c r="U692">
        <v>2.2000000000000002</v>
      </c>
      <c r="V692">
        <v>475</v>
      </c>
      <c r="W692" s="4">
        <v>2.2222222222222223</v>
      </c>
      <c r="X692" s="4">
        <v>9.6375977683820668</v>
      </c>
      <c r="Y692" s="4">
        <v>7.1691145127521008</v>
      </c>
      <c r="Z692" s="4">
        <v>18.405804225100546</v>
      </c>
      <c r="AA692" s="4">
        <v>74.386944600154564</v>
      </c>
      <c r="AB692" s="4">
        <v>4.8698150512705105</v>
      </c>
      <c r="AC692" s="11">
        <v>5009.74</v>
      </c>
      <c r="AD692" t="str">
        <f>IF(I692="","",IF(I692&lt;=0,"No rainfall",IF(I692&lt;=0.49,"Trace (Intermittent) rainfall",IF(I692&lt;=0.99,"Light rainfall",IF(I692&lt;=3,"Moderate rainfall",IF(I692&lt;=6,"Heavy rainfall",IF(I692&lt;=12,"Intense rainfall",IF(I692&lt;=20,"Torrential rainfall",IF(I692&lt;=32,"Deluge rainfall","Extreme rainfall")))))))))</f>
        <v>Trace (Intermittent) rainfall</v>
      </c>
      <c r="AE692" t="str">
        <f>IF(AND(I692&gt;=0,I692&lt;=0.99),"Non-Rainy",IF(AND(I692&gt;=1,I692&lt;=32),"Rainy",IF(I692 &gt;32, "Storm", " ")))</f>
        <v>Non-Rainy</v>
      </c>
      <c r="AF692" t="str">
        <f>IF(AB692 &lt; 29, "No discomfort",
    IF(AND(AB692 &gt;= 30, AB692 &lt;= 39), "Some discomfort",
        IF(AND(AB692 &gt;= 40, AB692 &lt;= 45), "Great discomfort",
            IF(AB692 &gt; 45, "Dangerous",
                IF(AB692 &gt; 54, "Heat Stroke Imminent", "")
            ))))</f>
        <v>No discomfort</v>
      </c>
    </row>
    <row r="693" spans="1:32" x14ac:dyDescent="0.3">
      <c r="A693">
        <v>1</v>
      </c>
      <c r="B693" s="1">
        <v>44987</v>
      </c>
      <c r="C693" s="1" t="str">
        <f t="shared" si="20"/>
        <v>Thursday</v>
      </c>
      <c r="D693" s="1" t="str">
        <f t="shared" si="21"/>
        <v>Mar</v>
      </c>
      <c r="E693">
        <v>7.7</v>
      </c>
      <c r="F693">
        <v>3.9</v>
      </c>
      <c r="G693" s="19">
        <v>5.7777777777777768</v>
      </c>
      <c r="H693">
        <v>2.1</v>
      </c>
      <c r="I693">
        <v>2</v>
      </c>
      <c r="J693">
        <v>1017.1</v>
      </c>
      <c r="K693">
        <v>4</v>
      </c>
      <c r="L693">
        <v>9</v>
      </c>
      <c r="M693">
        <v>60</v>
      </c>
      <c r="N693">
        <v>15</v>
      </c>
      <c r="O693">
        <v>6.9560000000000004</v>
      </c>
      <c r="P693">
        <v>0.6</v>
      </c>
      <c r="Q693">
        <v>0.9</v>
      </c>
      <c r="R693">
        <v>3.6</v>
      </c>
      <c r="S693">
        <v>3.6</v>
      </c>
      <c r="T693">
        <v>-3.5</v>
      </c>
      <c r="U693">
        <v>1.3</v>
      </c>
      <c r="V693">
        <v>528</v>
      </c>
      <c r="W693" s="4">
        <v>3.0555555555555554</v>
      </c>
      <c r="X693" s="4">
        <v>9.2039680872246681</v>
      </c>
      <c r="Y693" s="4">
        <v>7.6065024701480102</v>
      </c>
      <c r="Z693" s="4">
        <v>17.590393879443077</v>
      </c>
      <c r="AA693" s="4">
        <v>82.643729292217145</v>
      </c>
      <c r="AB693" s="4">
        <v>4.446571767133479</v>
      </c>
      <c r="AC693" s="11">
        <v>4647.8599999999997</v>
      </c>
      <c r="AD693" t="str">
        <f>IF(I693="","",IF(I693&lt;=0,"No rainfall",IF(I693&lt;=0.49,"Trace (Intermittent) rainfall",IF(I693&lt;=0.99,"Light rainfall",IF(I693&lt;=3,"Moderate rainfall",IF(I693&lt;=6,"Heavy rainfall",IF(I693&lt;=12,"Intense rainfall",IF(I693&lt;=20,"Torrential rainfall",IF(I693&lt;=32,"Deluge rainfall","Extreme rainfall")))))))))</f>
        <v>Moderate rainfall</v>
      </c>
      <c r="AE693" t="str">
        <f>IF(AND(I693&gt;=0,I693&lt;=0.99),"Non-Rainy",IF(AND(I693&gt;=1,I693&lt;=32),"Rainy",IF(I693 &gt;32, "Storm", " ")))</f>
        <v>Rainy</v>
      </c>
      <c r="AF693" t="str">
        <f>IF(AB693 &lt; 29, "No discomfort",
    IF(AND(AB693 &gt;= 30, AB693 &lt;= 39), "Some discomfort",
        IF(AND(AB693 &gt;= 40, AB693 &lt;= 45), "Great discomfort",
            IF(AB693 &gt; 45, "Dangerous",
                IF(AB693 &gt; 54, "Heat Stroke Imminent", "")
            ))))</f>
        <v>No discomfort</v>
      </c>
    </row>
    <row r="694" spans="1:32" x14ac:dyDescent="0.3">
      <c r="A694">
        <v>1</v>
      </c>
      <c r="B694" s="1">
        <v>44988</v>
      </c>
      <c r="C694" s="1" t="str">
        <f t="shared" si="20"/>
        <v>Friday</v>
      </c>
      <c r="D694" s="1" t="str">
        <f t="shared" si="21"/>
        <v>Mar</v>
      </c>
      <c r="E694">
        <v>7.3</v>
      </c>
      <c r="F694">
        <v>4</v>
      </c>
      <c r="G694" s="19">
        <v>5.1111111111111125</v>
      </c>
      <c r="H694">
        <v>2.7</v>
      </c>
      <c r="I694">
        <v>0</v>
      </c>
      <c r="J694">
        <v>1019.9</v>
      </c>
      <c r="K694">
        <v>3.2</v>
      </c>
      <c r="L694">
        <v>7</v>
      </c>
      <c r="M694">
        <v>60</v>
      </c>
      <c r="N694">
        <v>12</v>
      </c>
      <c r="O694">
        <v>6.87</v>
      </c>
      <c r="P694">
        <v>0.8</v>
      </c>
      <c r="Q694">
        <v>1</v>
      </c>
      <c r="R694">
        <v>4.4000000000000004</v>
      </c>
      <c r="S694">
        <v>4.4000000000000004</v>
      </c>
      <c r="T694">
        <v>-2.5</v>
      </c>
      <c r="U694">
        <v>0.1</v>
      </c>
      <c r="V694">
        <v>422</v>
      </c>
      <c r="W694" s="4">
        <v>2.2777777777777786</v>
      </c>
      <c r="X694" s="4">
        <v>8.7876271400679951</v>
      </c>
      <c r="Y694" s="4">
        <v>7.197566854887536</v>
      </c>
      <c r="Z694" s="4">
        <v>16.806716963417475</v>
      </c>
      <c r="AA694" s="4">
        <v>81.905692403237808</v>
      </c>
      <c r="AB694" s="4">
        <v>3.5523089276948125</v>
      </c>
      <c r="AC694" s="11">
        <v>8243.91</v>
      </c>
      <c r="AD694" t="str">
        <f>IF(I694="","",IF(I694&lt;=0,"No rainfall",IF(I694&lt;=0.49,"Trace (Intermittent) rainfall",IF(I694&lt;=0.99,"Light rainfall",IF(I694&lt;=3,"Moderate rainfall",IF(I694&lt;=6,"Heavy rainfall",IF(I694&lt;=12,"Intense rainfall",IF(I694&lt;=20,"Torrential rainfall",IF(I694&lt;=32,"Deluge rainfall","Extreme rainfall")))))))))</f>
        <v>No rainfall</v>
      </c>
      <c r="AE694" t="str">
        <f>IF(AND(I694&gt;=0,I694&lt;=0.99),"Non-Rainy",IF(AND(I694&gt;=1,I694&lt;=32),"Rainy",IF(I694 &gt;32, "Storm", " ")))</f>
        <v>Non-Rainy</v>
      </c>
      <c r="AF694" t="str">
        <f>IF(AB694 &lt; 29, "No discomfort",
    IF(AND(AB694 &gt;= 30, AB694 &lt;= 39), "Some discomfort",
        IF(AND(AB694 &gt;= 40, AB694 &lt;= 45), "Great discomfort",
            IF(AB694 &gt; 45, "Dangerous",
                IF(AB694 &gt; 54, "Heat Stroke Imminent", "")
            ))))</f>
        <v>No discomfort</v>
      </c>
    </row>
    <row r="695" spans="1:32" x14ac:dyDescent="0.3">
      <c r="A695">
        <v>1</v>
      </c>
      <c r="B695" s="1">
        <v>44989</v>
      </c>
      <c r="C695" s="1" t="str">
        <f t="shared" si="20"/>
        <v>Saturday</v>
      </c>
      <c r="D695" s="1" t="str">
        <f t="shared" si="21"/>
        <v>Mar</v>
      </c>
      <c r="E695">
        <v>4.5999999999999996</v>
      </c>
      <c r="F695">
        <v>2.5</v>
      </c>
      <c r="G695" s="19">
        <v>3.8333333333333326</v>
      </c>
      <c r="H695">
        <v>2.2999999999999998</v>
      </c>
      <c r="I695">
        <v>0</v>
      </c>
      <c r="J695">
        <v>1018.6</v>
      </c>
      <c r="K695">
        <v>2</v>
      </c>
      <c r="L695">
        <v>4</v>
      </c>
      <c r="M695">
        <v>50</v>
      </c>
      <c r="N695">
        <v>8</v>
      </c>
      <c r="O695">
        <v>6.1459999999999999</v>
      </c>
      <c r="P695">
        <v>0.7</v>
      </c>
      <c r="Q695">
        <v>0.9</v>
      </c>
      <c r="R695">
        <v>5</v>
      </c>
      <c r="S695">
        <v>5</v>
      </c>
      <c r="T695">
        <v>-1.8</v>
      </c>
      <c r="U695">
        <v>0</v>
      </c>
      <c r="V695">
        <v>270</v>
      </c>
      <c r="W695" s="4">
        <v>-0.38888888888888851</v>
      </c>
      <c r="X695" s="4">
        <v>8.0358116750180422</v>
      </c>
      <c r="Y695" s="4">
        <v>5.9389283248179661</v>
      </c>
      <c r="Z695" s="4">
        <v>15.38956094718916</v>
      </c>
      <c r="AA695" s="4">
        <v>73.905767892508905</v>
      </c>
      <c r="AB695" s="4">
        <v>1.5754066098632884</v>
      </c>
      <c r="AC695" s="11">
        <v>9059.0499999999993</v>
      </c>
      <c r="AD695" t="str">
        <f>IF(I695="","",IF(I695&lt;=0,"No rainfall",IF(I695&lt;=0.49,"Trace (Intermittent) rainfall",IF(I695&lt;=0.99,"Light rainfall",IF(I695&lt;=3,"Moderate rainfall",IF(I695&lt;=6,"Heavy rainfall",IF(I695&lt;=12,"Intense rainfall",IF(I695&lt;=20,"Torrential rainfall",IF(I695&lt;=32,"Deluge rainfall","Extreme rainfall")))))))))</f>
        <v>No rainfall</v>
      </c>
      <c r="AE695" t="str">
        <f>IF(AND(I695&gt;=0,I695&lt;=0.99),"Non-Rainy",IF(AND(I695&gt;=1,I695&lt;=32),"Rainy",IF(I695 &gt;32, "Storm", " ")))</f>
        <v>Non-Rainy</v>
      </c>
      <c r="AF695" t="str">
        <f>IF(AB695 &lt; 29, "No discomfort",
    IF(AND(AB695 &gt;= 30, AB695 &lt;= 39), "Some discomfort",
        IF(AND(AB695 &gt;= 40, AB695 &lt;= 45), "Great discomfort",
            IF(AB695 &gt; 45, "Dangerous",
                IF(AB695 &gt; 54, "Heat Stroke Imminent", "")
            ))))</f>
        <v>No discomfort</v>
      </c>
    </row>
    <row r="696" spans="1:32" x14ac:dyDescent="0.3">
      <c r="A696">
        <v>1</v>
      </c>
      <c r="B696" s="1">
        <v>44990</v>
      </c>
      <c r="C696" s="1" t="str">
        <f t="shared" si="20"/>
        <v>Sunday</v>
      </c>
      <c r="D696" s="1" t="str">
        <f t="shared" si="21"/>
        <v>Mar</v>
      </c>
      <c r="E696">
        <v>9.8000000000000007</v>
      </c>
      <c r="F696">
        <v>1.3</v>
      </c>
      <c r="G696" s="19">
        <v>5.1666666666666652</v>
      </c>
      <c r="H696">
        <v>-1.7</v>
      </c>
      <c r="I696">
        <v>0.1</v>
      </c>
      <c r="J696">
        <v>1008</v>
      </c>
      <c r="K696">
        <v>4.0999999999999996</v>
      </c>
      <c r="L696">
        <v>7</v>
      </c>
      <c r="M696">
        <v>300</v>
      </c>
      <c r="N696">
        <v>12</v>
      </c>
      <c r="O696">
        <v>6.7759999999999998</v>
      </c>
      <c r="P696">
        <v>0.9</v>
      </c>
      <c r="Q696">
        <v>1.3</v>
      </c>
      <c r="R696">
        <v>5.8</v>
      </c>
      <c r="S696">
        <v>5.8</v>
      </c>
      <c r="T696">
        <v>-0.9</v>
      </c>
      <c r="U696">
        <v>2.5</v>
      </c>
      <c r="V696">
        <v>838</v>
      </c>
      <c r="W696" s="4">
        <v>1.555555555555554</v>
      </c>
      <c r="X696" s="4">
        <v>8.8216764884594649</v>
      </c>
      <c r="Y696" s="4">
        <v>6.8353526449840958</v>
      </c>
      <c r="Z696" s="4">
        <v>16.870837137699741</v>
      </c>
      <c r="AA696" s="4">
        <v>77.483601375839598</v>
      </c>
      <c r="AB696" s="4">
        <v>3.406454722496421</v>
      </c>
      <c r="AC696" s="11">
        <v>7025.95</v>
      </c>
      <c r="AD696" t="str">
        <f>IF(I696="","",IF(I696&lt;=0,"No rainfall",IF(I696&lt;=0.49,"Trace (Intermittent) rainfall",IF(I696&lt;=0.99,"Light rainfall",IF(I696&lt;=3,"Moderate rainfall",IF(I696&lt;=6,"Heavy rainfall",IF(I696&lt;=12,"Intense rainfall",IF(I696&lt;=20,"Torrential rainfall",IF(I696&lt;=32,"Deluge rainfall","Extreme rainfall")))))))))</f>
        <v>Trace (Intermittent) rainfall</v>
      </c>
      <c r="AE696" t="str">
        <f>IF(AND(I696&gt;=0,I696&lt;=0.99),"Non-Rainy",IF(AND(I696&gt;=1,I696&lt;=32),"Rainy",IF(I696 &gt;32, "Storm", " ")))</f>
        <v>Non-Rainy</v>
      </c>
      <c r="AF696" t="str">
        <f>IF(AB696 &lt; 29, "No discomfort",
    IF(AND(AB696 &gt;= 30, AB696 &lt;= 39), "Some discomfort",
        IF(AND(AB696 &gt;= 40, AB696 &lt;= 45), "Great discomfort",
            IF(AB696 &gt; 45, "Dangerous",
                IF(AB696 &gt; 54, "Heat Stroke Imminent", "")
            ))))</f>
        <v>No discomfort</v>
      </c>
    </row>
    <row r="697" spans="1:32" x14ac:dyDescent="0.3">
      <c r="A697">
        <v>1</v>
      </c>
      <c r="B697" s="1">
        <v>44991</v>
      </c>
      <c r="C697" s="1" t="str">
        <f t="shared" si="20"/>
        <v>Monday</v>
      </c>
      <c r="D697" s="1" t="str">
        <f t="shared" si="21"/>
        <v>Mar</v>
      </c>
      <c r="E697">
        <v>7.7</v>
      </c>
      <c r="F697">
        <v>1.8</v>
      </c>
      <c r="G697" s="19">
        <v>4.5000000000000009</v>
      </c>
      <c r="H697">
        <v>-1.3</v>
      </c>
      <c r="I697">
        <v>4.5</v>
      </c>
      <c r="J697">
        <v>996</v>
      </c>
      <c r="K697">
        <v>4</v>
      </c>
      <c r="L697">
        <v>7</v>
      </c>
      <c r="M697">
        <v>280</v>
      </c>
      <c r="N697">
        <v>13</v>
      </c>
      <c r="O697">
        <v>6.9809999999999999</v>
      </c>
      <c r="P697">
        <v>0.6</v>
      </c>
      <c r="Q697">
        <v>0.9</v>
      </c>
      <c r="R697">
        <v>1.9</v>
      </c>
      <c r="S697">
        <v>1.9</v>
      </c>
      <c r="T697">
        <v>-4.7</v>
      </c>
      <c r="U697">
        <v>0</v>
      </c>
      <c r="V697">
        <v>398</v>
      </c>
      <c r="W697" s="4">
        <v>2.8333333333333339</v>
      </c>
      <c r="X697" s="4">
        <v>8.4206614521555938</v>
      </c>
      <c r="Y697" s="4">
        <v>7.4876218723488268</v>
      </c>
      <c r="Z697" s="4">
        <v>16.115326213178289</v>
      </c>
      <c r="AA697" s="4">
        <v>88.919640278758393</v>
      </c>
      <c r="AB697" s="4">
        <v>3.1026075457238322</v>
      </c>
      <c r="AC697" s="11">
        <v>3520.75</v>
      </c>
      <c r="AD697" t="str">
        <f>IF(I697="","",IF(I697&lt;=0,"No rainfall",IF(I697&lt;=0.49,"Trace (Intermittent) rainfall",IF(I697&lt;=0.99,"Light rainfall",IF(I697&lt;=3,"Moderate rainfall",IF(I697&lt;=6,"Heavy rainfall",IF(I697&lt;=12,"Intense rainfall",IF(I697&lt;=20,"Torrential rainfall",IF(I697&lt;=32,"Deluge rainfall","Extreme rainfall")))))))))</f>
        <v>Heavy rainfall</v>
      </c>
      <c r="AE697" t="str">
        <f>IF(AND(I697&gt;=0,I697&lt;=0.99),"Non-Rainy",IF(AND(I697&gt;=1,I697&lt;=32),"Rainy",IF(I697 &gt;32, "Storm", " ")))</f>
        <v>Rainy</v>
      </c>
      <c r="AF697" t="str">
        <f>IF(AB697 &lt; 29, "No discomfort",
    IF(AND(AB697 &gt;= 30, AB697 &lt;= 39), "Some discomfort",
        IF(AND(AB697 &gt;= 40, AB697 &lt;= 45), "Great discomfort",
            IF(AB697 &gt; 45, "Dangerous",
                IF(AB697 &gt; 54, "Heat Stroke Imminent", "")
            ))))</f>
        <v>No discomfort</v>
      </c>
    </row>
    <row r="698" spans="1:32" x14ac:dyDescent="0.3">
      <c r="A698">
        <v>1</v>
      </c>
      <c r="B698" s="1">
        <v>44992</v>
      </c>
      <c r="C698" s="1" t="str">
        <f t="shared" si="20"/>
        <v>Tuesday</v>
      </c>
      <c r="D698" s="1" t="str">
        <f t="shared" si="21"/>
        <v>Mar</v>
      </c>
      <c r="E698">
        <v>6.3</v>
      </c>
      <c r="F698">
        <v>-2.2999999999999998</v>
      </c>
      <c r="G698" s="19">
        <v>0.66666666666666829</v>
      </c>
      <c r="H698">
        <v>-5.4</v>
      </c>
      <c r="I698">
        <v>0</v>
      </c>
      <c r="J698">
        <v>988.2</v>
      </c>
      <c r="K698">
        <v>3.9</v>
      </c>
      <c r="L698">
        <v>8</v>
      </c>
      <c r="M698">
        <v>20</v>
      </c>
      <c r="N698">
        <v>13</v>
      </c>
      <c r="O698">
        <v>6.01</v>
      </c>
      <c r="P698">
        <v>1</v>
      </c>
      <c r="Q698">
        <v>1.5</v>
      </c>
      <c r="R698">
        <v>2.9</v>
      </c>
      <c r="S698">
        <v>2.9</v>
      </c>
      <c r="T698">
        <v>-3.4</v>
      </c>
      <c r="U698">
        <v>8.1</v>
      </c>
      <c r="V698">
        <v>1298</v>
      </c>
      <c r="W698" s="4">
        <v>-3.0555555555555554</v>
      </c>
      <c r="X698" s="4">
        <v>6.4117214673402421</v>
      </c>
      <c r="Y698" s="4">
        <v>4.8790252079914911</v>
      </c>
      <c r="Z698" s="4">
        <v>12.318525988403717</v>
      </c>
      <c r="AA698" s="4">
        <v>76.09540172392181</v>
      </c>
      <c r="AB698" s="4">
        <v>-2.1783847461008734</v>
      </c>
      <c r="AC698" s="11">
        <v>3979.33</v>
      </c>
      <c r="AD698" t="str">
        <f>IF(I698="","",IF(I698&lt;=0,"No rainfall",IF(I698&lt;=0.49,"Trace (Intermittent) rainfall",IF(I698&lt;=0.99,"Light rainfall",IF(I698&lt;=3,"Moderate rainfall",IF(I698&lt;=6,"Heavy rainfall",IF(I698&lt;=12,"Intense rainfall",IF(I698&lt;=20,"Torrential rainfall",IF(I698&lt;=32,"Deluge rainfall","Extreme rainfall")))))))))</f>
        <v>No rainfall</v>
      </c>
      <c r="AE698" t="str">
        <f>IF(AND(I698&gt;=0,I698&lt;=0.99),"Non-Rainy",IF(AND(I698&gt;=1,I698&lt;=32),"Rainy",IF(I698 &gt;32, "Storm", " ")))</f>
        <v>Non-Rainy</v>
      </c>
      <c r="AF698" t="str">
        <f>IF(AB698 &lt; 29, "No discomfort",
    IF(AND(AB698 &gt;= 30, AB698 &lt;= 39), "Some discomfort",
        IF(AND(AB698 &gt;= 40, AB698 &lt;= 45), "Great discomfort",
            IF(AB698 &gt; 45, "Dangerous",
                IF(AB698 &gt; 54, "Heat Stroke Imminent", "")
            ))))</f>
        <v>No discomfort</v>
      </c>
    </row>
    <row r="699" spans="1:32" x14ac:dyDescent="0.3">
      <c r="A699">
        <v>1</v>
      </c>
      <c r="B699" s="1">
        <v>44993</v>
      </c>
      <c r="C699" s="1" t="str">
        <f t="shared" si="20"/>
        <v>Wednesday</v>
      </c>
      <c r="D699" s="1" t="str">
        <f t="shared" si="21"/>
        <v>Mar</v>
      </c>
      <c r="E699">
        <v>5.5</v>
      </c>
      <c r="F699">
        <v>-0.5</v>
      </c>
      <c r="G699" s="19">
        <v>2.8333333333333339</v>
      </c>
      <c r="H699">
        <v>-5.9</v>
      </c>
      <c r="I699">
        <v>0</v>
      </c>
      <c r="J699">
        <v>981.3</v>
      </c>
      <c r="K699">
        <v>8.1</v>
      </c>
      <c r="L699">
        <v>15</v>
      </c>
      <c r="M699">
        <v>100</v>
      </c>
      <c r="N699">
        <v>23</v>
      </c>
      <c r="O699">
        <v>4.8650000000000002</v>
      </c>
      <c r="P699">
        <v>1.2</v>
      </c>
      <c r="Q699">
        <v>1.6</v>
      </c>
      <c r="R699">
        <v>4</v>
      </c>
      <c r="S699">
        <v>4</v>
      </c>
      <c r="T699">
        <v>-2.1</v>
      </c>
      <c r="U699">
        <v>0.2</v>
      </c>
      <c r="V699">
        <v>787</v>
      </c>
      <c r="W699" s="4">
        <v>-2.7777777777777777</v>
      </c>
      <c r="X699" s="4">
        <v>7.4876218723488268</v>
      </c>
      <c r="Y699" s="4">
        <v>4.9810021287853754</v>
      </c>
      <c r="Z699" s="4">
        <v>14.354512853698024</v>
      </c>
      <c r="AA699" s="4">
        <v>66.523152660523735</v>
      </c>
      <c r="AB699" s="4">
        <v>4.4708369255964442E-2</v>
      </c>
      <c r="AC699" s="11">
        <v>4458.43</v>
      </c>
      <c r="AD699" t="str">
        <f>IF(I699="","",IF(I699&lt;=0,"No rainfall",IF(I699&lt;=0.49,"Trace (Intermittent) rainfall",IF(I699&lt;=0.99,"Light rainfall",IF(I699&lt;=3,"Moderate rainfall",IF(I699&lt;=6,"Heavy rainfall",IF(I699&lt;=12,"Intense rainfall",IF(I699&lt;=20,"Torrential rainfall",IF(I699&lt;=32,"Deluge rainfall","Extreme rainfall")))))))))</f>
        <v>No rainfall</v>
      </c>
      <c r="AE699" t="str">
        <f>IF(AND(I699&gt;=0,I699&lt;=0.99),"Non-Rainy",IF(AND(I699&gt;=1,I699&lt;=32),"Rainy",IF(I699 &gt;32, "Storm", " ")))</f>
        <v>Non-Rainy</v>
      </c>
      <c r="AF699" t="str">
        <f>IF(AB699 &lt; 29, "No discomfort",
    IF(AND(AB699 &gt;= 30, AB699 &lt;= 39), "Some discomfort",
        IF(AND(AB699 &gt;= 40, AB699 &lt;= 45), "Great discomfort",
            IF(AB699 &gt; 45, "Dangerous",
                IF(AB699 &gt; 54, "Heat Stroke Imminent", "")
            ))))</f>
        <v>No discomfort</v>
      </c>
    </row>
    <row r="700" spans="1:32" x14ac:dyDescent="0.3">
      <c r="A700">
        <v>1</v>
      </c>
      <c r="B700" s="1">
        <v>44994</v>
      </c>
      <c r="C700" s="1" t="str">
        <f t="shared" si="20"/>
        <v>Thursday</v>
      </c>
      <c r="D700" s="1" t="str">
        <f t="shared" si="21"/>
        <v>Mar</v>
      </c>
      <c r="E700">
        <v>2.6</v>
      </c>
      <c r="F700">
        <v>0.1</v>
      </c>
      <c r="G700" s="19">
        <v>2.2777777777777786</v>
      </c>
      <c r="H700">
        <v>-0.3</v>
      </c>
      <c r="I700">
        <v>17.399999999999999</v>
      </c>
      <c r="J700">
        <v>978.3</v>
      </c>
      <c r="K700">
        <v>9.6</v>
      </c>
      <c r="L700">
        <v>16</v>
      </c>
      <c r="M700">
        <v>90</v>
      </c>
      <c r="N700">
        <v>27</v>
      </c>
      <c r="O700">
        <v>4.0369999999999999</v>
      </c>
      <c r="P700">
        <v>0.4</v>
      </c>
      <c r="Q700">
        <v>0.6</v>
      </c>
      <c r="R700">
        <v>0</v>
      </c>
      <c r="S700">
        <v>-10</v>
      </c>
      <c r="T700">
        <v>-10</v>
      </c>
      <c r="U700">
        <v>0</v>
      </c>
      <c r="V700">
        <v>246</v>
      </c>
      <c r="W700" s="4">
        <v>1.2777777777777761</v>
      </c>
      <c r="X700" s="4">
        <v>7.197566854887536</v>
      </c>
      <c r="Y700" s="4">
        <v>6.7003874761550852</v>
      </c>
      <c r="Z700" s="4">
        <v>13.806236763827306</v>
      </c>
      <c r="AA700" s="4">
        <v>93.09239651737532</v>
      </c>
      <c r="AB700" s="4">
        <v>0.44256241458458234</v>
      </c>
      <c r="AC700" s="11">
        <v>4998.3500000000004</v>
      </c>
      <c r="AD700" t="str">
        <f>IF(I700="","",IF(I700&lt;=0,"No rainfall",IF(I700&lt;=0.49,"Trace (Intermittent) rainfall",IF(I700&lt;=0.99,"Light rainfall",IF(I700&lt;=3,"Moderate rainfall",IF(I700&lt;=6,"Heavy rainfall",IF(I700&lt;=12,"Intense rainfall",IF(I700&lt;=20,"Torrential rainfall",IF(I700&lt;=32,"Deluge rainfall","Extreme rainfall")))))))))</f>
        <v>Torrential rainfall</v>
      </c>
      <c r="AE700" t="str">
        <f>IF(AND(I700&gt;=0,I700&lt;=0.99),"Non-Rainy",IF(AND(I700&gt;=1,I700&lt;=32),"Rainy",IF(I700 &gt;32, "Storm", " ")))</f>
        <v>Rainy</v>
      </c>
      <c r="AF700" t="str">
        <f>IF(AB700 &lt; 29, "No discomfort",
    IF(AND(AB700 &gt;= 30, AB700 &lt;= 39), "Some discomfort",
        IF(AND(AB700 &gt;= 40, AB700 &lt;= 45), "Great discomfort",
            IF(AB700 &gt; 45, "Dangerous",
                IF(AB700 &gt; 54, "Heat Stroke Imminent", "")
            ))))</f>
        <v>No discomfort</v>
      </c>
    </row>
    <row r="701" spans="1:32" x14ac:dyDescent="0.3">
      <c r="A701">
        <v>1</v>
      </c>
      <c r="B701" s="1">
        <v>44995</v>
      </c>
      <c r="C701" s="1" t="str">
        <f t="shared" si="20"/>
        <v>Friday</v>
      </c>
      <c r="D701" s="1" t="str">
        <f t="shared" si="21"/>
        <v>Mar</v>
      </c>
      <c r="E701">
        <v>6.3</v>
      </c>
      <c r="F701">
        <v>-1</v>
      </c>
      <c r="G701" s="19">
        <v>0.88888888888888973</v>
      </c>
      <c r="H701">
        <v>-2.5</v>
      </c>
      <c r="I701">
        <v>0.5</v>
      </c>
      <c r="J701">
        <v>990</v>
      </c>
      <c r="K701">
        <v>4.4000000000000004</v>
      </c>
      <c r="L701">
        <v>10</v>
      </c>
      <c r="M701">
        <v>0</v>
      </c>
      <c r="N701">
        <v>19</v>
      </c>
      <c r="O701">
        <v>4.4340000000000002</v>
      </c>
      <c r="P701">
        <v>1</v>
      </c>
      <c r="Q701">
        <v>1.5</v>
      </c>
      <c r="R701">
        <v>0.5</v>
      </c>
      <c r="S701">
        <v>0.5</v>
      </c>
      <c r="T701">
        <v>-9</v>
      </c>
      <c r="U701">
        <v>8.3000000000000007</v>
      </c>
      <c r="V701">
        <v>1216</v>
      </c>
      <c r="W701" s="4">
        <v>-1.722222222222223</v>
      </c>
      <c r="X701" s="4">
        <v>6.5153931566103909</v>
      </c>
      <c r="Y701" s="4">
        <v>5.3859431874508132</v>
      </c>
      <c r="Z701" s="4">
        <v>12.514986660123334</v>
      </c>
      <c r="AA701" s="4">
        <v>82.664899231542762</v>
      </c>
      <c r="AB701" s="4">
        <v>-1.6755408552632409</v>
      </c>
      <c r="AC701" s="11">
        <v>8219.42</v>
      </c>
      <c r="AD701" t="str">
        <f>IF(I701="","",IF(I701&lt;=0,"No rainfall",IF(I701&lt;=0.49,"Trace (Intermittent) rainfall",IF(I701&lt;=0.99,"Light rainfall",IF(I701&lt;=3,"Moderate rainfall",IF(I701&lt;=6,"Heavy rainfall",IF(I701&lt;=12,"Intense rainfall",IF(I701&lt;=20,"Torrential rainfall",IF(I701&lt;=32,"Deluge rainfall","Extreme rainfall")))))))))</f>
        <v>Light rainfall</v>
      </c>
      <c r="AE701" t="str">
        <f>IF(AND(I701&gt;=0,I701&lt;=0.99),"Non-Rainy",IF(AND(I701&gt;=1,I701&lt;=32),"Rainy",IF(I701 &gt;32, "Storm", " ")))</f>
        <v>Non-Rainy</v>
      </c>
      <c r="AF701" t="str">
        <f>IF(AB701 &lt; 29, "No discomfort",
    IF(AND(AB701 &gt;= 30, AB701 &lt;= 39), "Some discomfort",
        IF(AND(AB701 &gt;= 40, AB701 &lt;= 45), "Great discomfort",
            IF(AB701 &gt; 45, "Dangerous",
                IF(AB701 &gt; 54, "Heat Stroke Imminent", "")
            ))))</f>
        <v>No discomfort</v>
      </c>
    </row>
    <row r="702" spans="1:32" x14ac:dyDescent="0.3">
      <c r="A702">
        <v>1</v>
      </c>
      <c r="B702" s="1">
        <v>44996</v>
      </c>
      <c r="C702" s="1" t="str">
        <f t="shared" si="20"/>
        <v>Saturday</v>
      </c>
      <c r="D702" s="1" t="str">
        <f t="shared" si="21"/>
        <v>Mar</v>
      </c>
      <c r="E702">
        <v>9.5</v>
      </c>
      <c r="F702">
        <v>-0.6</v>
      </c>
      <c r="G702" s="19">
        <v>4.2777777777777795</v>
      </c>
      <c r="H702">
        <v>-5.5</v>
      </c>
      <c r="I702">
        <v>13.8</v>
      </c>
      <c r="J702">
        <v>990.9</v>
      </c>
      <c r="K702">
        <v>6.1</v>
      </c>
      <c r="L702">
        <v>12</v>
      </c>
      <c r="M702">
        <v>140</v>
      </c>
      <c r="N702">
        <v>21</v>
      </c>
      <c r="O702">
        <v>4.1970000000000001</v>
      </c>
      <c r="P702">
        <v>0.5</v>
      </c>
      <c r="Q702">
        <v>0.7</v>
      </c>
      <c r="R702">
        <v>0</v>
      </c>
      <c r="S702">
        <v>-10</v>
      </c>
      <c r="T702">
        <v>-10</v>
      </c>
      <c r="U702">
        <v>0</v>
      </c>
      <c r="V702">
        <v>224</v>
      </c>
      <c r="W702" s="4">
        <v>2.8333333333333339</v>
      </c>
      <c r="X702" s="4">
        <v>8.2906101421051162</v>
      </c>
      <c r="Y702" s="4">
        <v>7.4876218723488268</v>
      </c>
      <c r="Z702" s="4">
        <v>15.87014917238545</v>
      </c>
      <c r="AA702" s="4">
        <v>90.314485230970007</v>
      </c>
      <c r="AB702" s="4">
        <v>2.8803853235016108</v>
      </c>
      <c r="AC702" s="11">
        <v>8272.15</v>
      </c>
      <c r="AD702" t="str">
        <f>IF(I702="","",IF(I702&lt;=0,"No rainfall",IF(I702&lt;=0.49,"Trace (Intermittent) rainfall",IF(I702&lt;=0.99,"Light rainfall",IF(I702&lt;=3,"Moderate rainfall",IF(I702&lt;=6,"Heavy rainfall",IF(I702&lt;=12,"Intense rainfall",IF(I702&lt;=20,"Torrential rainfall",IF(I702&lt;=32,"Deluge rainfall","Extreme rainfall")))))))))</f>
        <v>Torrential rainfall</v>
      </c>
      <c r="AE702" t="str">
        <f>IF(AND(I702&gt;=0,I702&lt;=0.99),"Non-Rainy",IF(AND(I702&gt;=1,I702&lt;=32),"Rainy",IF(I702 &gt;32, "Storm", " ")))</f>
        <v>Rainy</v>
      </c>
      <c r="AF702" t="str">
        <f>IF(AB702 &lt; 29, "No discomfort",
    IF(AND(AB702 &gt;= 30, AB702 &lt;= 39), "Some discomfort",
        IF(AND(AB702 &gt;= 40, AB702 &lt;= 45), "Great discomfort",
            IF(AB702 &gt; 45, "Dangerous",
                IF(AB702 &gt; 54, "Heat Stroke Imminent", "")
            ))))</f>
        <v>No discomfort</v>
      </c>
    </row>
    <row r="703" spans="1:32" x14ac:dyDescent="0.3">
      <c r="A703">
        <v>1</v>
      </c>
      <c r="B703" s="1">
        <v>44997</v>
      </c>
      <c r="C703" s="1" t="str">
        <f t="shared" si="20"/>
        <v>Sunday</v>
      </c>
      <c r="D703" s="1" t="str">
        <f t="shared" si="21"/>
        <v>Mar</v>
      </c>
      <c r="E703">
        <v>12</v>
      </c>
      <c r="F703">
        <v>6.6</v>
      </c>
      <c r="G703" s="19">
        <v>10.222222222222221</v>
      </c>
      <c r="H703">
        <v>-0.1</v>
      </c>
      <c r="I703">
        <v>4.2</v>
      </c>
      <c r="J703">
        <v>980.1</v>
      </c>
      <c r="K703">
        <v>8.6</v>
      </c>
      <c r="L703">
        <v>13</v>
      </c>
      <c r="M703">
        <v>200</v>
      </c>
      <c r="N703">
        <v>22</v>
      </c>
      <c r="O703">
        <v>7.2110000000000003</v>
      </c>
      <c r="P703">
        <v>0.6</v>
      </c>
      <c r="Q703">
        <v>0.9</v>
      </c>
      <c r="R703">
        <v>0</v>
      </c>
      <c r="S703">
        <v>-3.6</v>
      </c>
      <c r="T703">
        <v>-10</v>
      </c>
      <c r="U703">
        <v>2.2000000000000002</v>
      </c>
      <c r="V703">
        <v>472</v>
      </c>
      <c r="W703" s="4">
        <v>7.7777777777777777</v>
      </c>
      <c r="X703" s="4">
        <v>12.451891516900588</v>
      </c>
      <c r="Y703" s="4">
        <v>10.559184775027518</v>
      </c>
      <c r="Z703" s="4">
        <v>23.679578109529469</v>
      </c>
      <c r="AA703" s="4">
        <v>84.799845555157987</v>
      </c>
      <c r="AB703" s="4">
        <v>10.540710071061726</v>
      </c>
      <c r="AC703" s="6">
        <v>7356.89</v>
      </c>
      <c r="AD703" t="str">
        <f>IF(I703="","",IF(I703&lt;=0,"No rainfall",IF(I703&lt;=0.49,"Trace (Intermittent) rainfall",IF(I703&lt;=0.99,"Light rainfall",IF(I703&lt;=3,"Moderate rainfall",IF(I703&lt;=6,"Heavy rainfall",IF(I703&lt;=12,"Intense rainfall",IF(I703&lt;=20,"Torrential rainfall",IF(I703&lt;=32,"Deluge rainfall","Extreme rainfall")))))))))</f>
        <v>Heavy rainfall</v>
      </c>
      <c r="AE703" t="str">
        <f>IF(AND(I703&gt;=0,I703&lt;=0.99),"Non-Rainy",IF(AND(I703&gt;=1,I703&lt;=32),"Rainy",IF(I703 &gt;32, "Storm", " ")))</f>
        <v>Rainy</v>
      </c>
      <c r="AF703" t="str">
        <f>IF(AB703 &lt; 29, "No discomfort",
    IF(AND(AB703 &gt;= 30, AB703 &lt;= 39), "Some discomfort",
        IF(AND(AB703 &gt;= 40, AB703 &lt;= 45), "Great discomfort",
            IF(AB703 &gt; 45, "Dangerous",
                IF(AB703 &gt; 54, "Heat Stroke Imminent", "")
            ))))</f>
        <v>No discomfort</v>
      </c>
    </row>
    <row r="704" spans="1:32" x14ac:dyDescent="0.3">
      <c r="A704">
        <v>1</v>
      </c>
      <c r="B704" s="1">
        <v>44998</v>
      </c>
      <c r="C704" s="1" t="str">
        <f t="shared" si="20"/>
        <v>Monday</v>
      </c>
      <c r="D704" s="1" t="str">
        <f t="shared" si="21"/>
        <v>Mar</v>
      </c>
      <c r="E704">
        <v>12</v>
      </c>
      <c r="F704">
        <v>1.7</v>
      </c>
      <c r="G704" s="19">
        <v>9.1111111111111107</v>
      </c>
      <c r="H704">
        <v>7.1</v>
      </c>
      <c r="I704">
        <v>5.6</v>
      </c>
      <c r="J704">
        <v>972.9</v>
      </c>
      <c r="K704">
        <v>9</v>
      </c>
      <c r="L704">
        <v>17</v>
      </c>
      <c r="M704">
        <v>200</v>
      </c>
      <c r="N704">
        <v>28</v>
      </c>
      <c r="O704">
        <v>8.4130000000000003</v>
      </c>
      <c r="P704">
        <v>0.7</v>
      </c>
      <c r="Q704">
        <v>1.1000000000000001</v>
      </c>
      <c r="R704">
        <v>0</v>
      </c>
      <c r="S704">
        <v>-4.9000000000000004</v>
      </c>
      <c r="T704">
        <v>-10</v>
      </c>
      <c r="U704">
        <v>2.4</v>
      </c>
      <c r="V704">
        <v>586</v>
      </c>
      <c r="W704" s="4">
        <v>6.4444444444444455</v>
      </c>
      <c r="X704" s="4">
        <v>11.557488221356127</v>
      </c>
      <c r="Y704" s="4">
        <v>9.6375977683820668</v>
      </c>
      <c r="Z704" s="4">
        <v>22.006784108178412</v>
      </c>
      <c r="AA704" s="4">
        <v>83.388341686332382</v>
      </c>
      <c r="AB704" s="4">
        <v>8.9135233564045748</v>
      </c>
      <c r="AC704" s="11">
        <v>2945.29</v>
      </c>
      <c r="AD704" t="str">
        <f>IF(I704="","",IF(I704&lt;=0,"No rainfall",IF(I704&lt;=0.49,"Trace (Intermittent) rainfall",IF(I704&lt;=0.99,"Light rainfall",IF(I704&lt;=3,"Moderate rainfall",IF(I704&lt;=6,"Heavy rainfall",IF(I704&lt;=12,"Intense rainfall",IF(I704&lt;=20,"Torrential rainfall",IF(I704&lt;=32,"Deluge rainfall","Extreme rainfall")))))))))</f>
        <v>Heavy rainfall</v>
      </c>
      <c r="AE704" t="str">
        <f>IF(AND(I704&gt;=0,I704&lt;=0.99),"Non-Rainy",IF(AND(I704&gt;=1,I704&lt;=32),"Rainy",IF(I704 &gt;32, "Storm", " ")))</f>
        <v>Rainy</v>
      </c>
      <c r="AF704" t="str">
        <f>IF(AB704 &lt; 29, "No discomfort",
    IF(AND(AB704 &gt;= 30, AB704 &lt;= 39), "Some discomfort",
        IF(AND(AB704 &gt;= 40, AB704 &lt;= 45), "Great discomfort",
            IF(AB704 &gt; 45, "Dangerous",
                IF(AB704 &gt; 54, "Heat Stroke Imminent", "")
            ))))</f>
        <v>No discomfort</v>
      </c>
    </row>
    <row r="705" spans="1:32" x14ac:dyDescent="0.3">
      <c r="A705">
        <v>1</v>
      </c>
      <c r="B705" s="1">
        <v>44999</v>
      </c>
      <c r="C705" s="1" t="str">
        <f t="shared" si="20"/>
        <v>Tuesday</v>
      </c>
      <c r="D705" s="1" t="str">
        <f t="shared" si="21"/>
        <v>Mar</v>
      </c>
      <c r="E705">
        <v>7.2</v>
      </c>
      <c r="F705">
        <v>-2.1</v>
      </c>
      <c r="G705" s="19">
        <v>2.7777777777777777</v>
      </c>
      <c r="H705">
        <v>-5</v>
      </c>
      <c r="I705">
        <v>1.3</v>
      </c>
      <c r="J705">
        <v>991.8</v>
      </c>
      <c r="K705">
        <v>5.4</v>
      </c>
      <c r="L705">
        <v>12</v>
      </c>
      <c r="M705">
        <v>280</v>
      </c>
      <c r="N705">
        <v>20</v>
      </c>
      <c r="O705">
        <v>5.6630000000000003</v>
      </c>
      <c r="P705">
        <v>1</v>
      </c>
      <c r="Q705">
        <v>1.5</v>
      </c>
      <c r="R705">
        <v>0</v>
      </c>
      <c r="S705">
        <v>-0.3</v>
      </c>
      <c r="T705">
        <v>-9.8000000000000007</v>
      </c>
      <c r="U705">
        <v>6.6</v>
      </c>
      <c r="V705">
        <v>1154</v>
      </c>
      <c r="W705" s="4">
        <v>0</v>
      </c>
      <c r="X705" s="4">
        <v>7.4581592452964207</v>
      </c>
      <c r="Y705" s="4">
        <v>6.1093999999999999</v>
      </c>
      <c r="Z705" s="4">
        <v>14.298841028482988</v>
      </c>
      <c r="AA705" s="4">
        <v>81.915655043876512</v>
      </c>
      <c r="AB705" s="4">
        <v>0.61441918737696932</v>
      </c>
      <c r="AC705" s="11">
        <v>3791.21</v>
      </c>
      <c r="AD705" t="str">
        <f>IF(I705="","",IF(I705&lt;=0,"No rainfall",IF(I705&lt;=0.49,"Trace (Intermittent) rainfall",IF(I705&lt;=0.99,"Light rainfall",IF(I705&lt;=3,"Moderate rainfall",IF(I705&lt;=6,"Heavy rainfall",IF(I705&lt;=12,"Intense rainfall",IF(I705&lt;=20,"Torrential rainfall",IF(I705&lt;=32,"Deluge rainfall","Extreme rainfall")))))))))</f>
        <v>Moderate rainfall</v>
      </c>
      <c r="AE705" t="str">
        <f>IF(AND(I705&gt;=0,I705&lt;=0.99),"Non-Rainy",IF(AND(I705&gt;=1,I705&lt;=32),"Rainy",IF(I705 &gt;32, "Storm", " ")))</f>
        <v>Rainy</v>
      </c>
      <c r="AF705" t="str">
        <f>IF(AB705 &lt; 29, "No discomfort",
    IF(AND(AB705 &gt;= 30, AB705 &lt;= 39), "Some discomfort",
        IF(AND(AB705 &gt;= 40, AB705 &lt;= 45), "Great discomfort",
            IF(AB705 &gt; 45, "Dangerous",
                IF(AB705 &gt; 54, "Heat Stroke Imminent", "")
            ))))</f>
        <v>No discomfort</v>
      </c>
    </row>
    <row r="706" spans="1:32" x14ac:dyDescent="0.3">
      <c r="A706">
        <v>1</v>
      </c>
      <c r="B706" s="1">
        <v>45000</v>
      </c>
      <c r="C706" s="1" t="str">
        <f t="shared" si="20"/>
        <v>Wednesday</v>
      </c>
      <c r="D706" s="1" t="str">
        <f t="shared" si="21"/>
        <v>Mar</v>
      </c>
      <c r="E706">
        <v>10</v>
      </c>
      <c r="F706">
        <v>-3.1</v>
      </c>
      <c r="G706" s="19">
        <v>5.4444444444444429</v>
      </c>
      <c r="H706">
        <v>-7.6</v>
      </c>
      <c r="I706">
        <v>12.3</v>
      </c>
      <c r="J706">
        <v>993.7</v>
      </c>
      <c r="K706">
        <v>6.9</v>
      </c>
      <c r="L706">
        <v>14</v>
      </c>
      <c r="M706">
        <v>160</v>
      </c>
      <c r="N706">
        <v>23</v>
      </c>
      <c r="O706">
        <v>5.149</v>
      </c>
      <c r="P706">
        <v>0.3</v>
      </c>
      <c r="Q706">
        <v>0.5</v>
      </c>
      <c r="R706">
        <v>0</v>
      </c>
      <c r="S706">
        <v>-10</v>
      </c>
      <c r="T706">
        <v>-10</v>
      </c>
      <c r="U706">
        <v>0</v>
      </c>
      <c r="V706">
        <v>237</v>
      </c>
      <c r="W706" s="4">
        <v>3.5555555555555549</v>
      </c>
      <c r="X706" s="4">
        <v>8.9936740350545303</v>
      </c>
      <c r="Y706" s="4">
        <v>7.880094416271521</v>
      </c>
      <c r="Z706" s="4">
        <v>17.194655021120795</v>
      </c>
      <c r="AA706" s="4">
        <v>87.618190136282195</v>
      </c>
      <c r="AB706" s="4">
        <v>4.265629980429642</v>
      </c>
      <c r="AC706" s="11">
        <v>4932.45</v>
      </c>
      <c r="AD706" t="str">
        <f>IF(I706="","",IF(I706&lt;=0,"No rainfall",IF(I706&lt;=0.49,"Trace (Intermittent) rainfall",IF(I706&lt;=0.99,"Light rainfall",IF(I706&lt;=3,"Moderate rainfall",IF(I706&lt;=6,"Heavy rainfall",IF(I706&lt;=12,"Intense rainfall",IF(I706&lt;=20,"Torrential rainfall",IF(I706&lt;=32,"Deluge rainfall","Extreme rainfall")))))))))</f>
        <v>Torrential rainfall</v>
      </c>
      <c r="AE706" t="str">
        <f>IF(AND(I706&gt;=0,I706&lt;=0.99),"Non-Rainy",IF(AND(I706&gt;=1,I706&lt;=32),"Rainy",IF(I706 &gt;32, "Storm", " ")))</f>
        <v>Rainy</v>
      </c>
      <c r="AF706" t="str">
        <f>IF(AB706 &lt; 29, "No discomfort",
    IF(AND(AB706 &gt;= 30, AB706 &lt;= 39), "Some discomfort",
        IF(AND(AB706 &gt;= 40, AB706 &lt;= 45), "Great discomfort",
            IF(AB706 &gt; 45, "Dangerous",
                IF(AB706 &gt; 54, "Heat Stroke Imminent", "")
            ))))</f>
        <v>No discomfort</v>
      </c>
    </row>
    <row r="707" spans="1:32" x14ac:dyDescent="0.3">
      <c r="A707">
        <v>1</v>
      </c>
      <c r="B707" s="1">
        <v>45001</v>
      </c>
      <c r="C707" s="1" t="str">
        <f t="shared" si="20"/>
        <v>Thursday</v>
      </c>
      <c r="D707" s="1" t="str">
        <f t="shared" si="21"/>
        <v>Mar</v>
      </c>
      <c r="E707">
        <v>15.7</v>
      </c>
      <c r="F707">
        <v>7.7</v>
      </c>
      <c r="G707" s="19">
        <v>11.833333333333332</v>
      </c>
      <c r="H707">
        <v>2.8</v>
      </c>
      <c r="I707">
        <v>2.9</v>
      </c>
      <c r="J707">
        <v>983.2</v>
      </c>
      <c r="K707">
        <v>9.1999999999999993</v>
      </c>
      <c r="L707">
        <v>13</v>
      </c>
      <c r="M707">
        <v>180</v>
      </c>
      <c r="N707">
        <v>21</v>
      </c>
      <c r="O707">
        <v>9.2520000000000007</v>
      </c>
      <c r="P707">
        <v>1.3</v>
      </c>
      <c r="Q707">
        <v>1.8</v>
      </c>
      <c r="R707">
        <v>0</v>
      </c>
      <c r="S707">
        <v>-1.6</v>
      </c>
      <c r="T707">
        <v>-10</v>
      </c>
      <c r="U707">
        <v>6.9</v>
      </c>
      <c r="V707">
        <v>850</v>
      </c>
      <c r="W707" s="4">
        <v>8.6111111111111107</v>
      </c>
      <c r="X707" s="4">
        <v>13.85678461604282</v>
      </c>
      <c r="Y707" s="4">
        <v>11.173798468352288</v>
      </c>
      <c r="Z707" s="4">
        <v>26.301559875840343</v>
      </c>
      <c r="AA707" s="4">
        <v>80.637743733244733</v>
      </c>
      <c r="AB707" s="4">
        <v>12.496569970944281</v>
      </c>
      <c r="AC707" s="11">
        <v>7495.65</v>
      </c>
      <c r="AD707" t="str">
        <f>IF(I707="","",IF(I707&lt;=0,"No rainfall",IF(I707&lt;=0.49,"Trace (Intermittent) rainfall",IF(I707&lt;=0.99,"Light rainfall",IF(I707&lt;=3,"Moderate rainfall",IF(I707&lt;=6,"Heavy rainfall",IF(I707&lt;=12,"Intense rainfall",IF(I707&lt;=20,"Torrential rainfall",IF(I707&lt;=32,"Deluge rainfall","Extreme rainfall")))))))))</f>
        <v>Moderate rainfall</v>
      </c>
      <c r="AE707" t="str">
        <f>IF(AND(I707&gt;=0,I707&lt;=0.99),"Non-Rainy",IF(AND(I707&gt;=1,I707&lt;=32),"Rainy",IF(I707 &gt;32, "Storm", " ")))</f>
        <v>Rainy</v>
      </c>
      <c r="AF707" t="str">
        <f>IF(AB707 &lt; 29, "No discomfort",
    IF(AND(AB707 &gt;= 30, AB707 &lt;= 39), "Some discomfort",
        IF(AND(AB707 &gt;= 40, AB707 &lt;= 45), "Great discomfort",
            IF(AB707 &gt; 45, "Dangerous",
                IF(AB707 &gt; 54, "Heat Stroke Imminent", "")
            ))))</f>
        <v>No discomfort</v>
      </c>
    </row>
    <row r="708" spans="1:32" x14ac:dyDescent="0.3">
      <c r="A708">
        <v>1</v>
      </c>
      <c r="B708" s="1">
        <v>45002</v>
      </c>
      <c r="C708" s="1" t="str">
        <f t="shared" si="20"/>
        <v>Friday</v>
      </c>
      <c r="D708" s="1" t="str">
        <f t="shared" si="21"/>
        <v>Mar</v>
      </c>
      <c r="E708">
        <v>13.2</v>
      </c>
      <c r="F708">
        <v>7.4</v>
      </c>
      <c r="G708" s="19">
        <v>9.6111111111111089</v>
      </c>
      <c r="H708">
        <v>3.3</v>
      </c>
      <c r="I708">
        <v>4.0999999999999996</v>
      </c>
      <c r="J708">
        <v>984.7</v>
      </c>
      <c r="K708">
        <v>6.1</v>
      </c>
      <c r="L708">
        <v>11</v>
      </c>
      <c r="M708">
        <v>150</v>
      </c>
      <c r="N708">
        <v>17</v>
      </c>
      <c r="O708">
        <v>8.6120000000000001</v>
      </c>
      <c r="P708">
        <v>0.8</v>
      </c>
      <c r="Q708">
        <v>1.2</v>
      </c>
      <c r="R708">
        <v>0</v>
      </c>
      <c r="S708">
        <v>-3.3</v>
      </c>
      <c r="T708">
        <v>-10</v>
      </c>
      <c r="U708">
        <v>2.5</v>
      </c>
      <c r="V708">
        <v>531</v>
      </c>
      <c r="W708" s="4">
        <v>7.9444444444444429</v>
      </c>
      <c r="X708" s="4">
        <v>11.952721395669423</v>
      </c>
      <c r="Y708" s="4">
        <v>10.679669554100323</v>
      </c>
      <c r="Z708" s="4">
        <v>22.746339157373878</v>
      </c>
      <c r="AA708" s="4">
        <v>89.349272024107094</v>
      </c>
      <c r="AB708" s="4">
        <v>9.9971453957095715</v>
      </c>
      <c r="AC708" s="11">
        <v>8248.2199999999993</v>
      </c>
      <c r="AD708" t="str">
        <f>IF(I708="","",IF(I708&lt;=0,"No rainfall",IF(I708&lt;=0.49,"Trace (Intermittent) rainfall",IF(I708&lt;=0.99,"Light rainfall",IF(I708&lt;=3,"Moderate rainfall",IF(I708&lt;=6,"Heavy rainfall",IF(I708&lt;=12,"Intense rainfall",IF(I708&lt;=20,"Torrential rainfall",IF(I708&lt;=32,"Deluge rainfall","Extreme rainfall")))))))))</f>
        <v>Heavy rainfall</v>
      </c>
      <c r="AE708" t="str">
        <f>IF(AND(I708&gt;=0,I708&lt;=0.99),"Non-Rainy",IF(AND(I708&gt;=1,I708&lt;=32),"Rainy",IF(I708 &gt;32, "Storm", " ")))</f>
        <v>Rainy</v>
      </c>
      <c r="AF708" t="str">
        <f>IF(AB708 &lt; 29, "No discomfort",
    IF(AND(AB708 &gt;= 30, AB708 &lt;= 39), "Some discomfort",
        IF(AND(AB708 &gt;= 40, AB708 &lt;= 45), "Great discomfort",
            IF(AB708 &gt; 45, "Dangerous",
                IF(AB708 &gt; 54, "Heat Stroke Imminent", "")
            ))))</f>
        <v>No discomfort</v>
      </c>
    </row>
    <row r="709" spans="1:32" x14ac:dyDescent="0.3">
      <c r="A709">
        <v>1</v>
      </c>
      <c r="B709" s="1">
        <v>45003</v>
      </c>
      <c r="C709" s="1" t="str">
        <f t="shared" si="20"/>
        <v>Saturday</v>
      </c>
      <c r="D709" s="1" t="str">
        <f t="shared" si="21"/>
        <v>Mar</v>
      </c>
      <c r="E709">
        <v>10.5</v>
      </c>
      <c r="F709">
        <v>3.4</v>
      </c>
      <c r="G709" s="19">
        <v>8.2222222222222214</v>
      </c>
      <c r="H709">
        <v>2.7</v>
      </c>
      <c r="I709">
        <v>3.1</v>
      </c>
      <c r="J709">
        <v>995.1</v>
      </c>
      <c r="K709">
        <v>6.3</v>
      </c>
      <c r="L709">
        <v>14</v>
      </c>
      <c r="M709">
        <v>320</v>
      </c>
      <c r="N709">
        <v>24</v>
      </c>
      <c r="O709">
        <v>8.8369999999999997</v>
      </c>
      <c r="P709">
        <v>0.9</v>
      </c>
      <c r="Q709">
        <v>1.3</v>
      </c>
      <c r="R709">
        <v>0</v>
      </c>
      <c r="S709">
        <v>-2.2000000000000002</v>
      </c>
      <c r="T709">
        <v>-10</v>
      </c>
      <c r="U709">
        <v>1.6</v>
      </c>
      <c r="V709">
        <v>838</v>
      </c>
      <c r="W709" s="4">
        <v>5.8888888888888893</v>
      </c>
      <c r="X709" s="4">
        <v>10.883168395655646</v>
      </c>
      <c r="Y709" s="4">
        <v>9.2750228078279253</v>
      </c>
      <c r="Z709" s="4">
        <v>20.743665623491978</v>
      </c>
      <c r="AA709" s="4">
        <v>85.223553202855314</v>
      </c>
      <c r="AB709" s="4">
        <v>7.8218857797255463</v>
      </c>
      <c r="AC709" s="11">
        <v>8350.92</v>
      </c>
      <c r="AD709" t="str">
        <f>IF(I709="","",IF(I709&lt;=0,"No rainfall",IF(I709&lt;=0.49,"Trace (Intermittent) rainfall",IF(I709&lt;=0.99,"Light rainfall",IF(I709&lt;=3,"Moderate rainfall",IF(I709&lt;=6,"Heavy rainfall",IF(I709&lt;=12,"Intense rainfall",IF(I709&lt;=20,"Torrential rainfall",IF(I709&lt;=32,"Deluge rainfall","Extreme rainfall")))))))))</f>
        <v>Heavy rainfall</v>
      </c>
      <c r="AE709" t="str">
        <f>IF(AND(I709&gt;=0,I709&lt;=0.99),"Non-Rainy",IF(AND(I709&gt;=1,I709&lt;=32),"Rainy",IF(I709 &gt;32, "Storm", " ")))</f>
        <v>Rainy</v>
      </c>
      <c r="AF709" t="str">
        <f>IF(AB709 &lt; 29, "No discomfort",
    IF(AND(AB709 &gt;= 30, AB709 &lt;= 39), "Some discomfort",
        IF(AND(AB709 &gt;= 40, AB709 &lt;= 45), "Great discomfort",
            IF(AB709 &gt; 45, "Dangerous",
                IF(AB709 &gt; 54, "Heat Stroke Imminent", "")
            ))))</f>
        <v>No discomfort</v>
      </c>
    </row>
    <row r="710" spans="1:32" x14ac:dyDescent="0.3">
      <c r="A710">
        <v>1</v>
      </c>
      <c r="B710" s="1">
        <v>45004</v>
      </c>
      <c r="C710" s="1" t="str">
        <f t="shared" si="20"/>
        <v>Sunday</v>
      </c>
      <c r="D710" s="1" t="str">
        <f t="shared" si="21"/>
        <v>Mar</v>
      </c>
      <c r="E710">
        <v>10.4</v>
      </c>
      <c r="F710">
        <v>0.6</v>
      </c>
      <c r="G710" s="19">
        <v>6.0555555555555545</v>
      </c>
      <c r="H710">
        <v>-3.5</v>
      </c>
      <c r="I710">
        <v>5</v>
      </c>
      <c r="J710">
        <v>1001.6</v>
      </c>
      <c r="K710">
        <v>6.3</v>
      </c>
      <c r="L710">
        <v>12</v>
      </c>
      <c r="M710">
        <v>180</v>
      </c>
      <c r="N710">
        <v>19</v>
      </c>
      <c r="O710">
        <v>6.7750000000000004</v>
      </c>
      <c r="P710">
        <v>0.6</v>
      </c>
      <c r="Q710">
        <v>1</v>
      </c>
      <c r="R710">
        <v>0</v>
      </c>
      <c r="S710">
        <v>-4.4000000000000004</v>
      </c>
      <c r="T710">
        <v>-10</v>
      </c>
      <c r="U710">
        <v>2.6</v>
      </c>
      <c r="V710">
        <v>626</v>
      </c>
      <c r="W710" s="4">
        <v>2.8333333333333339</v>
      </c>
      <c r="X710" s="4">
        <v>9.382511389425197</v>
      </c>
      <c r="Y710" s="4">
        <v>7.4876218723488268</v>
      </c>
      <c r="Z710" s="4">
        <v>17.926230465684601</v>
      </c>
      <c r="AA710" s="4">
        <v>79.80402646553614</v>
      </c>
      <c r="AB710" s="4">
        <v>4.6581631012793858</v>
      </c>
      <c r="AC710" s="11">
        <v>8225.6</v>
      </c>
      <c r="AD710" t="str">
        <f>IF(I710="","",IF(I710&lt;=0,"No rainfall",IF(I710&lt;=0.49,"Trace (Intermittent) rainfall",IF(I710&lt;=0.99,"Light rainfall",IF(I710&lt;=3,"Moderate rainfall",IF(I710&lt;=6,"Heavy rainfall",IF(I710&lt;=12,"Intense rainfall",IF(I710&lt;=20,"Torrential rainfall",IF(I710&lt;=32,"Deluge rainfall","Extreme rainfall")))))))))</f>
        <v>Heavy rainfall</v>
      </c>
      <c r="AE710" t="str">
        <f>IF(AND(I710&gt;=0,I710&lt;=0.99),"Non-Rainy",IF(AND(I710&gt;=1,I710&lt;=32),"Rainy",IF(I710 &gt;32, "Storm", " ")))</f>
        <v>Rainy</v>
      </c>
      <c r="AF710" t="str">
        <f>IF(AB710 &lt; 29, "No discomfort",
    IF(AND(AB710 &gt;= 30, AB710 &lt;= 39), "Some discomfort",
        IF(AND(AB710 &gt;= 40, AB710 &lt;= 45), "Great discomfort",
            IF(AB710 &gt; 45, "Dangerous",
                IF(AB710 &gt; 54, "Heat Stroke Imminent", "")
            ))))</f>
        <v>No discomfort</v>
      </c>
    </row>
    <row r="711" spans="1:32" x14ac:dyDescent="0.3">
      <c r="A711">
        <v>1</v>
      </c>
      <c r="B711" s="1">
        <v>45005</v>
      </c>
      <c r="C711" s="1" t="str">
        <f t="shared" si="20"/>
        <v>Monday</v>
      </c>
      <c r="D711" s="1" t="str">
        <f t="shared" si="21"/>
        <v>Mar</v>
      </c>
      <c r="E711">
        <v>14.7</v>
      </c>
      <c r="F711">
        <v>9.5</v>
      </c>
      <c r="G711" s="19">
        <v>12</v>
      </c>
      <c r="H711">
        <v>6.2</v>
      </c>
      <c r="I711">
        <v>4.5999999999999996</v>
      </c>
      <c r="J711">
        <v>994.5</v>
      </c>
      <c r="K711">
        <v>7.6</v>
      </c>
      <c r="L711">
        <v>12</v>
      </c>
      <c r="M711">
        <v>180</v>
      </c>
      <c r="N711">
        <v>19</v>
      </c>
      <c r="O711">
        <v>9.8420000000000005</v>
      </c>
      <c r="P711">
        <v>1</v>
      </c>
      <c r="Q711">
        <v>1.4</v>
      </c>
      <c r="R711">
        <v>0</v>
      </c>
      <c r="S711">
        <v>-3.6</v>
      </c>
      <c r="T711">
        <v>-10</v>
      </c>
      <c r="U711">
        <v>0.8</v>
      </c>
      <c r="V711">
        <v>618</v>
      </c>
      <c r="W711" s="4">
        <v>9.2777777777777786</v>
      </c>
      <c r="X711" s="4">
        <v>14.009772390797446</v>
      </c>
      <c r="Y711" s="4">
        <v>11.687935556355677</v>
      </c>
      <c r="Z711" s="4">
        <v>26.586692544782416</v>
      </c>
      <c r="AA711" s="4">
        <v>83.427019585508006</v>
      </c>
      <c r="AB711" s="4">
        <v>12.951971914587055</v>
      </c>
      <c r="AC711" s="11">
        <v>3632.49</v>
      </c>
      <c r="AD711" t="str">
        <f>IF(I711="","",IF(I711&lt;=0,"No rainfall",IF(I711&lt;=0.49,"Trace (Intermittent) rainfall",IF(I711&lt;=0.99,"Light rainfall",IF(I711&lt;=3,"Moderate rainfall",IF(I711&lt;=6,"Heavy rainfall",IF(I711&lt;=12,"Intense rainfall",IF(I711&lt;=20,"Torrential rainfall",IF(I711&lt;=32,"Deluge rainfall","Extreme rainfall")))))))))</f>
        <v>Heavy rainfall</v>
      </c>
      <c r="AE711" t="str">
        <f>IF(AND(I711&gt;=0,I711&lt;=0.99),"Non-Rainy",IF(AND(I711&gt;=1,I711&lt;=32),"Rainy",IF(I711 &gt;32, "Storm", " ")))</f>
        <v>Rainy</v>
      </c>
      <c r="AF711" t="str">
        <f>IF(AB711 &lt; 29, "No discomfort",
    IF(AND(AB711 &gt;= 30, AB711 &lt;= 39), "Some discomfort",
        IF(AND(AB711 &gt;= 40, AB711 &lt;= 45), "Great discomfort",
            IF(AB711 &gt; 45, "Dangerous",
                IF(AB711 &gt; 54, "Heat Stroke Imminent", "")
            ))))</f>
        <v>No discomfort</v>
      </c>
    </row>
    <row r="712" spans="1:32" x14ac:dyDescent="0.3">
      <c r="A712">
        <v>1</v>
      </c>
      <c r="B712" s="1">
        <v>45006</v>
      </c>
      <c r="C712" s="1" t="str">
        <f t="shared" si="20"/>
        <v>Tuesday</v>
      </c>
      <c r="D712" s="1" t="str">
        <f t="shared" si="21"/>
        <v>Mar</v>
      </c>
      <c r="E712">
        <v>11.5</v>
      </c>
      <c r="F712">
        <v>8.3000000000000007</v>
      </c>
      <c r="G712" s="19">
        <v>10.777777777777779</v>
      </c>
      <c r="H712">
        <v>5.2</v>
      </c>
      <c r="I712">
        <v>11.4</v>
      </c>
      <c r="J712">
        <v>981.3</v>
      </c>
      <c r="K712">
        <v>9.6999999999999993</v>
      </c>
      <c r="L712">
        <v>17</v>
      </c>
      <c r="M712">
        <v>230</v>
      </c>
      <c r="N712">
        <v>31</v>
      </c>
      <c r="O712">
        <v>9.5030000000000001</v>
      </c>
      <c r="P712">
        <v>0.8</v>
      </c>
      <c r="Q712">
        <v>1.2</v>
      </c>
      <c r="R712">
        <v>0</v>
      </c>
      <c r="S712">
        <v>-10</v>
      </c>
      <c r="T712">
        <v>-10</v>
      </c>
      <c r="U712">
        <v>2</v>
      </c>
      <c r="V712">
        <v>510</v>
      </c>
      <c r="W712" s="4">
        <v>7.833333333333333</v>
      </c>
      <c r="X712" s="4">
        <v>12.921492966700491</v>
      </c>
      <c r="Y712" s="4">
        <v>10.599212715359604</v>
      </c>
      <c r="Z712" s="4">
        <v>24.55674246827466</v>
      </c>
      <c r="AA712" s="4">
        <v>82.027771424513006</v>
      </c>
      <c r="AB712" s="4">
        <v>11.11870422787743</v>
      </c>
      <c r="AC712" s="11">
        <v>3374.8</v>
      </c>
      <c r="AD712" t="str">
        <f>IF(I712="","",IF(I712&lt;=0,"No rainfall",IF(I712&lt;=0.49,"Trace (Intermittent) rainfall",IF(I712&lt;=0.99,"Light rainfall",IF(I712&lt;=3,"Moderate rainfall",IF(I712&lt;=6,"Heavy rainfall",IF(I712&lt;=12,"Intense rainfall",IF(I712&lt;=20,"Torrential rainfall",IF(I712&lt;=32,"Deluge rainfall","Extreme rainfall")))))))))</f>
        <v>Intense rainfall</v>
      </c>
      <c r="AE712" t="str">
        <f>IF(AND(I712&gt;=0,I712&lt;=0.99),"Non-Rainy",IF(AND(I712&gt;=1,I712&lt;=32),"Rainy",IF(I712 &gt;32, "Storm", " ")))</f>
        <v>Rainy</v>
      </c>
      <c r="AF712" t="str">
        <f>IF(AB712 &lt; 29, "No discomfort",
    IF(AND(AB712 &gt;= 30, AB712 &lt;= 39), "Some discomfort",
        IF(AND(AB712 &gt;= 40, AB712 &lt;= 45), "Great discomfort",
            IF(AB712 &gt; 45, "Dangerous",
                IF(AB712 &gt; 54, "Heat Stroke Imminent", "")
            ))))</f>
        <v>No discomfort</v>
      </c>
    </row>
    <row r="713" spans="1:32" x14ac:dyDescent="0.3">
      <c r="A713">
        <v>1</v>
      </c>
      <c r="B713" s="1">
        <v>45007</v>
      </c>
      <c r="C713" s="1" t="str">
        <f t="shared" si="20"/>
        <v>Wednesday</v>
      </c>
      <c r="D713" s="1" t="str">
        <f t="shared" si="21"/>
        <v>Mar</v>
      </c>
      <c r="E713">
        <v>11.9</v>
      </c>
      <c r="F713">
        <v>4.5999999999999996</v>
      </c>
      <c r="G713" s="19">
        <v>9.0555555555555536</v>
      </c>
      <c r="H713">
        <v>2.4</v>
      </c>
      <c r="I713">
        <v>8.3000000000000007</v>
      </c>
      <c r="J713">
        <v>974.6</v>
      </c>
      <c r="K713">
        <v>9.9</v>
      </c>
      <c r="L713">
        <v>17</v>
      </c>
      <c r="M713">
        <v>230</v>
      </c>
      <c r="N713">
        <v>34</v>
      </c>
      <c r="O713">
        <v>8.3840000000000003</v>
      </c>
      <c r="P713">
        <v>1.5</v>
      </c>
      <c r="Q713">
        <v>2.1</v>
      </c>
      <c r="R713">
        <v>0</v>
      </c>
      <c r="S713">
        <v>-6.8</v>
      </c>
      <c r="T713">
        <v>-10</v>
      </c>
      <c r="U713">
        <v>6.3</v>
      </c>
      <c r="V713">
        <v>952</v>
      </c>
      <c r="W713" s="4">
        <v>3.8333333333333326</v>
      </c>
      <c r="X713" s="4">
        <v>11.514291322220643</v>
      </c>
      <c r="Y713" s="4">
        <v>8.0358116750180422</v>
      </c>
      <c r="Z713" s="4">
        <v>21.925919948929057</v>
      </c>
      <c r="AA713" s="4">
        <v>69.789893708093686</v>
      </c>
      <c r="AB713" s="4">
        <v>7.9635195066059028</v>
      </c>
      <c r="AC713" s="11">
        <v>4992.3</v>
      </c>
      <c r="AD713" t="str">
        <f>IF(I713="","",IF(I713&lt;=0,"No rainfall",IF(I713&lt;=0.49,"Trace (Intermittent) rainfall",IF(I713&lt;=0.99,"Light rainfall",IF(I713&lt;=3,"Moderate rainfall",IF(I713&lt;=6,"Heavy rainfall",IF(I713&lt;=12,"Intense rainfall",IF(I713&lt;=20,"Torrential rainfall",IF(I713&lt;=32,"Deluge rainfall","Extreme rainfall")))))))))</f>
        <v>Intense rainfall</v>
      </c>
      <c r="AE713" t="str">
        <f>IF(AND(I713&gt;=0,I713&lt;=0.99),"Non-Rainy",IF(AND(I713&gt;=1,I713&lt;=32),"Rainy",IF(I713 &gt;32, "Storm", " ")))</f>
        <v>Rainy</v>
      </c>
      <c r="AF713" t="str">
        <f>IF(AB713 &lt; 29, "No discomfort",
    IF(AND(AB713 &gt;= 30, AB713 &lt;= 39), "Some discomfort",
        IF(AND(AB713 &gt;= 40, AB713 &lt;= 45), "Great discomfort",
            IF(AB713 &gt; 45, "Dangerous",
                IF(AB713 &gt; 54, "Heat Stroke Imminent", "")
            ))))</f>
        <v>No discomfort</v>
      </c>
    </row>
    <row r="714" spans="1:32" x14ac:dyDescent="0.3">
      <c r="A714">
        <v>1</v>
      </c>
      <c r="B714" s="1">
        <v>45008</v>
      </c>
      <c r="C714" s="1" t="str">
        <f t="shared" si="20"/>
        <v>Thursday</v>
      </c>
      <c r="D714" s="1" t="str">
        <f t="shared" si="21"/>
        <v>Mar</v>
      </c>
      <c r="E714">
        <v>12.4</v>
      </c>
      <c r="F714">
        <v>4.4000000000000004</v>
      </c>
      <c r="G714" s="19">
        <v>8.8888888888888893</v>
      </c>
      <c r="H714">
        <v>0.8</v>
      </c>
      <c r="I714">
        <v>13.6</v>
      </c>
      <c r="J714">
        <v>972.1</v>
      </c>
      <c r="K714">
        <v>9.9</v>
      </c>
      <c r="L714">
        <v>17</v>
      </c>
      <c r="M714">
        <v>190</v>
      </c>
      <c r="N714">
        <v>27</v>
      </c>
      <c r="O714">
        <v>8.3879999999999999</v>
      </c>
      <c r="P714">
        <v>1.4</v>
      </c>
      <c r="Q714">
        <v>2.1</v>
      </c>
      <c r="R714">
        <v>0</v>
      </c>
      <c r="S714">
        <v>-10</v>
      </c>
      <c r="T714">
        <v>-10</v>
      </c>
      <c r="U714">
        <v>6.9</v>
      </c>
      <c r="V714">
        <v>1100</v>
      </c>
      <c r="W714" s="4">
        <v>4.5000000000000009</v>
      </c>
      <c r="X714" s="4">
        <v>11.385551657488421</v>
      </c>
      <c r="Y714" s="4">
        <v>8.4206614521555938</v>
      </c>
      <c r="Z714" s="4">
        <v>21.684879531507125</v>
      </c>
      <c r="AA714" s="4">
        <v>73.959187094963625</v>
      </c>
      <c r="AB714" s="4">
        <v>8.0114570775871563</v>
      </c>
      <c r="AC714" s="11">
        <v>4828.2</v>
      </c>
      <c r="AD714" t="str">
        <f>IF(I714="","",IF(I714&lt;=0,"No rainfall",IF(I714&lt;=0.49,"Trace (Intermittent) rainfall",IF(I714&lt;=0.99,"Light rainfall",IF(I714&lt;=3,"Moderate rainfall",IF(I714&lt;=6,"Heavy rainfall",IF(I714&lt;=12,"Intense rainfall",IF(I714&lt;=20,"Torrential rainfall",IF(I714&lt;=32,"Deluge rainfall","Extreme rainfall")))))))))</f>
        <v>Torrential rainfall</v>
      </c>
      <c r="AE714" t="str">
        <f>IF(AND(I714&gt;=0,I714&lt;=0.99),"Non-Rainy",IF(AND(I714&gt;=1,I714&lt;=32),"Rainy",IF(I714 &gt;32, "Storm", " ")))</f>
        <v>Rainy</v>
      </c>
      <c r="AF714" t="str">
        <f>IF(AB714 &lt; 29, "No discomfort",
    IF(AND(AB714 &gt;= 30, AB714 &lt;= 39), "Some discomfort",
        IF(AND(AB714 &gt;= 40, AB714 &lt;= 45), "Great discomfort",
            IF(AB714 &gt; 45, "Dangerous",
                IF(AB714 &gt; 54, "Heat Stroke Imminent", "")
            ))))</f>
        <v>No discomfort</v>
      </c>
    </row>
    <row r="715" spans="1:32" x14ac:dyDescent="0.3">
      <c r="A715">
        <v>1</v>
      </c>
      <c r="B715" s="1">
        <v>45009</v>
      </c>
      <c r="C715" s="1" t="str">
        <f t="shared" si="20"/>
        <v>Friday</v>
      </c>
      <c r="D715" s="1" t="str">
        <f t="shared" si="21"/>
        <v>Mar</v>
      </c>
      <c r="E715">
        <v>10.8</v>
      </c>
      <c r="F715">
        <v>5</v>
      </c>
      <c r="G715" s="19">
        <v>8.8333333333333339</v>
      </c>
      <c r="H715">
        <v>3.5</v>
      </c>
      <c r="I715">
        <v>4.5999999999999996</v>
      </c>
      <c r="J715">
        <v>977</v>
      </c>
      <c r="K715">
        <v>11.1</v>
      </c>
      <c r="L715">
        <v>20</v>
      </c>
      <c r="M715">
        <v>200</v>
      </c>
      <c r="N715">
        <v>33</v>
      </c>
      <c r="O715">
        <v>8.0229999999999997</v>
      </c>
      <c r="P715">
        <v>1.2</v>
      </c>
      <c r="Q715">
        <v>1.8</v>
      </c>
      <c r="R715">
        <v>0</v>
      </c>
      <c r="S715">
        <v>-3.4</v>
      </c>
      <c r="T715">
        <v>-10</v>
      </c>
      <c r="U715">
        <v>5.6</v>
      </c>
      <c r="V715">
        <v>836</v>
      </c>
      <c r="W715" s="4">
        <v>4.1111111111111107</v>
      </c>
      <c r="X715" s="4">
        <v>11.34292078505614</v>
      </c>
      <c r="Y715" s="4">
        <v>8.1942376377838002</v>
      </c>
      <c r="Z715" s="4">
        <v>21.60504775198466</v>
      </c>
      <c r="AA715" s="4">
        <v>72.240984425981281</v>
      </c>
      <c r="AB715" s="4">
        <v>7.8296174173749575</v>
      </c>
      <c r="AC715" s="11">
        <v>7810.82</v>
      </c>
      <c r="AD715" t="str">
        <f>IF(I715="","",IF(I715&lt;=0,"No rainfall",IF(I715&lt;=0.49,"Trace (Intermittent) rainfall",IF(I715&lt;=0.99,"Light rainfall",IF(I715&lt;=3,"Moderate rainfall",IF(I715&lt;=6,"Heavy rainfall",IF(I715&lt;=12,"Intense rainfall",IF(I715&lt;=20,"Torrential rainfall",IF(I715&lt;=32,"Deluge rainfall","Extreme rainfall")))))))))</f>
        <v>Heavy rainfall</v>
      </c>
      <c r="AE715" t="str">
        <f>IF(AND(I715&gt;=0,I715&lt;=0.99),"Non-Rainy",IF(AND(I715&gt;=1,I715&lt;=32),"Rainy",IF(I715 &gt;32, "Storm", " ")))</f>
        <v>Rainy</v>
      </c>
      <c r="AF715" t="str">
        <f>IF(AB715 &lt; 29, "No discomfort",
    IF(AND(AB715 &gt;= 30, AB715 &lt;= 39), "Some discomfort",
        IF(AND(AB715 &gt;= 40, AB715 &lt;= 45), "Great discomfort",
            IF(AB715 &gt; 45, "Dangerous",
                IF(AB715 &gt; 54, "Heat Stroke Imminent", "")
            ))))</f>
        <v>No discomfort</v>
      </c>
    </row>
    <row r="716" spans="1:32" x14ac:dyDescent="0.3">
      <c r="A716">
        <v>1</v>
      </c>
      <c r="B716" s="1">
        <v>45010</v>
      </c>
      <c r="C716" s="1" t="str">
        <f t="shared" si="20"/>
        <v>Saturday</v>
      </c>
      <c r="D716" s="1" t="str">
        <f t="shared" si="21"/>
        <v>Mar</v>
      </c>
      <c r="E716">
        <v>12.9</v>
      </c>
      <c r="F716">
        <v>5.3</v>
      </c>
      <c r="G716" s="19">
        <v>8.3333333333333339</v>
      </c>
      <c r="H716">
        <v>2.8</v>
      </c>
      <c r="I716">
        <v>0.8</v>
      </c>
      <c r="J716">
        <v>986.2</v>
      </c>
      <c r="K716">
        <v>5.4</v>
      </c>
      <c r="L716">
        <v>9</v>
      </c>
      <c r="M716">
        <v>230</v>
      </c>
      <c r="N716">
        <v>18</v>
      </c>
      <c r="O716">
        <v>9.2080000000000002</v>
      </c>
      <c r="P716">
        <v>1.6</v>
      </c>
      <c r="Q716">
        <v>2.2000000000000002</v>
      </c>
      <c r="R716">
        <v>0.8</v>
      </c>
      <c r="S716">
        <v>0.8</v>
      </c>
      <c r="T716">
        <v>-8.6999999999999993</v>
      </c>
      <c r="U716">
        <v>5.3</v>
      </c>
      <c r="V716">
        <v>1376</v>
      </c>
      <c r="W716" s="4">
        <v>5.1666666666666652</v>
      </c>
      <c r="X716" s="4">
        <v>10.965518696842016</v>
      </c>
      <c r="Y716" s="4">
        <v>8.8216764884594649</v>
      </c>
      <c r="Z716" s="4">
        <v>20.898014706843547</v>
      </c>
      <c r="AA716" s="4">
        <v>80.449240317286936</v>
      </c>
      <c r="AB716" s="4">
        <v>7.679722209844817</v>
      </c>
      <c r="AC716" s="11">
        <v>8232.18</v>
      </c>
      <c r="AD716" t="str">
        <f>IF(I716="","",IF(I716&lt;=0,"No rainfall",IF(I716&lt;=0.49,"Trace (Intermittent) rainfall",IF(I716&lt;=0.99,"Light rainfall",IF(I716&lt;=3,"Moderate rainfall",IF(I716&lt;=6,"Heavy rainfall",IF(I716&lt;=12,"Intense rainfall",IF(I716&lt;=20,"Torrential rainfall",IF(I716&lt;=32,"Deluge rainfall","Extreme rainfall")))))))))</f>
        <v>Light rainfall</v>
      </c>
      <c r="AE716" t="str">
        <f>IF(AND(I716&gt;=0,I716&lt;=0.99),"Non-Rainy",IF(AND(I716&gt;=1,I716&lt;=32),"Rainy",IF(I716 &gt;32, "Storm", " ")))</f>
        <v>Non-Rainy</v>
      </c>
      <c r="AF716" t="str">
        <f>IF(AB716 &lt; 29, "No discomfort",
    IF(AND(AB716 &gt;= 30, AB716 &lt;= 39), "Some discomfort",
        IF(AND(AB716 &gt;= 40, AB716 &lt;= 45), "Great discomfort",
            IF(AB716 &gt; 45, "Dangerous",
                IF(AB716 &gt; 54, "Heat Stroke Imminent", "")
            ))))</f>
        <v>No discomfort</v>
      </c>
    </row>
    <row r="717" spans="1:32" x14ac:dyDescent="0.3">
      <c r="A717">
        <v>1</v>
      </c>
      <c r="B717" s="1">
        <v>45011</v>
      </c>
      <c r="C717" s="1" t="str">
        <f t="shared" ref="C717:C780" si="22">TEXT(B717, "dddd")</f>
        <v>Sunday</v>
      </c>
      <c r="D717" s="1" t="str">
        <f t="shared" ref="D717:D780" si="23">TEXT(B717, "mmm")</f>
        <v>Mar</v>
      </c>
      <c r="E717">
        <v>11.2</v>
      </c>
      <c r="F717">
        <v>3.2</v>
      </c>
      <c r="G717" s="19">
        <v>6.666666666666667</v>
      </c>
      <c r="H717">
        <v>0.7</v>
      </c>
      <c r="I717">
        <v>0</v>
      </c>
      <c r="J717">
        <v>999.7</v>
      </c>
      <c r="K717">
        <v>4.5</v>
      </c>
      <c r="L717">
        <v>9</v>
      </c>
      <c r="M717">
        <v>40</v>
      </c>
      <c r="N717">
        <v>14</v>
      </c>
      <c r="O717">
        <v>9.2379999999999995</v>
      </c>
      <c r="P717">
        <v>1.2</v>
      </c>
      <c r="Q717">
        <v>1.7</v>
      </c>
      <c r="R717">
        <v>2</v>
      </c>
      <c r="S717">
        <v>2</v>
      </c>
      <c r="T717">
        <v>-7.1</v>
      </c>
      <c r="U717">
        <v>1.3</v>
      </c>
      <c r="V717">
        <v>953</v>
      </c>
      <c r="W717" s="4">
        <v>6.666666666666667</v>
      </c>
      <c r="X717" s="4">
        <v>9.7860880384105435</v>
      </c>
      <c r="Y717" s="4">
        <v>9.7860880384105435</v>
      </c>
      <c r="Z717" s="4">
        <v>18.684845094579597</v>
      </c>
      <c r="AA717" s="4">
        <v>100</v>
      </c>
      <c r="AB717" s="4">
        <v>6.5521606467845572</v>
      </c>
      <c r="AC717" s="11">
        <v>6344.73</v>
      </c>
      <c r="AD717" t="str">
        <f>IF(I717="","",IF(I717&lt;=0,"No rainfall",IF(I717&lt;=0.49,"Trace (Intermittent) rainfall",IF(I717&lt;=0.99,"Light rainfall",IF(I717&lt;=3,"Moderate rainfall",IF(I717&lt;=6,"Heavy rainfall",IF(I717&lt;=12,"Intense rainfall",IF(I717&lt;=20,"Torrential rainfall",IF(I717&lt;=32,"Deluge rainfall","Extreme rainfall")))))))))</f>
        <v>No rainfall</v>
      </c>
      <c r="AE717" t="str">
        <f>IF(AND(I717&gt;=0,I717&lt;=0.99),"Non-Rainy",IF(AND(I717&gt;=1,I717&lt;=32),"Rainy",IF(I717 &gt;32, "Storm", " ")))</f>
        <v>Non-Rainy</v>
      </c>
      <c r="AF717" t="str">
        <f>IF(AB717 &lt; 29, "No discomfort",
    IF(AND(AB717 &gt;= 30, AB717 &lt;= 39), "Some discomfort",
        IF(AND(AB717 &gt;= 40, AB717 &lt;= 45), "Great discomfort",
            IF(AB717 &gt; 45, "Dangerous",
                IF(AB717 &gt; 54, "Heat Stroke Imminent", "")
            ))))</f>
        <v>No discomfort</v>
      </c>
    </row>
    <row r="718" spans="1:32" x14ac:dyDescent="0.3">
      <c r="A718">
        <v>1</v>
      </c>
      <c r="B718" s="1">
        <v>45012</v>
      </c>
      <c r="C718" s="1" t="str">
        <f t="shared" si="22"/>
        <v>Monday</v>
      </c>
      <c r="D718" s="1" t="str">
        <f t="shared" si="23"/>
        <v>Mar</v>
      </c>
      <c r="E718">
        <v>11.2</v>
      </c>
      <c r="F718">
        <v>-1.1000000000000001</v>
      </c>
      <c r="G718" s="19">
        <v>3.9444444444444451</v>
      </c>
      <c r="H718">
        <v>-6.3</v>
      </c>
      <c r="I718">
        <v>0.5</v>
      </c>
      <c r="J718">
        <v>1007.7</v>
      </c>
      <c r="K718">
        <v>6.5</v>
      </c>
      <c r="L718">
        <v>12</v>
      </c>
      <c r="M718">
        <v>170</v>
      </c>
      <c r="N718">
        <v>20</v>
      </c>
      <c r="O718">
        <v>8.0519999999999996</v>
      </c>
      <c r="P718">
        <v>1.4</v>
      </c>
      <c r="Q718">
        <v>2.1</v>
      </c>
      <c r="R718">
        <v>2.9</v>
      </c>
      <c r="S718">
        <v>2.9</v>
      </c>
      <c r="T718">
        <v>-5.8</v>
      </c>
      <c r="U718">
        <v>3.4</v>
      </c>
      <c r="V718">
        <v>1311</v>
      </c>
      <c r="W718" s="4">
        <v>5.5555555555556344E-2</v>
      </c>
      <c r="X718" s="4">
        <v>8.0988547691850901</v>
      </c>
      <c r="Y718" s="4">
        <v>6.134102953370264</v>
      </c>
      <c r="Z718" s="4">
        <v>15.508498795639357</v>
      </c>
      <c r="AA718" s="4">
        <v>75.740374759028796</v>
      </c>
      <c r="AB718" s="4">
        <v>1.7947928409899094</v>
      </c>
      <c r="AC718" s="11">
        <v>4173.0200000000004</v>
      </c>
      <c r="AD718" t="str">
        <f>IF(I718="","",IF(I718&lt;=0,"No rainfall",IF(I718&lt;=0.49,"Trace (Intermittent) rainfall",IF(I718&lt;=0.99,"Light rainfall",IF(I718&lt;=3,"Moderate rainfall",IF(I718&lt;=6,"Heavy rainfall",IF(I718&lt;=12,"Intense rainfall",IF(I718&lt;=20,"Torrential rainfall",IF(I718&lt;=32,"Deluge rainfall","Extreme rainfall")))))))))</f>
        <v>Light rainfall</v>
      </c>
      <c r="AE718" t="str">
        <f>IF(AND(I718&gt;=0,I718&lt;=0.99),"Non-Rainy",IF(AND(I718&gt;=1,I718&lt;=32),"Rainy",IF(I718 &gt;32, "Storm", " ")))</f>
        <v>Non-Rainy</v>
      </c>
      <c r="AF718" t="str">
        <f>IF(AB718 &lt; 29, "No discomfort",
    IF(AND(AB718 &gt;= 30, AB718 &lt;= 39), "Some discomfort",
        IF(AND(AB718 &gt;= 40, AB718 &lt;= 45), "Great discomfort",
            IF(AB718 &gt; 45, "Dangerous",
                IF(AB718 &gt; 54, "Heat Stroke Imminent", "")
            ))))</f>
        <v>No discomfort</v>
      </c>
    </row>
    <row r="719" spans="1:32" x14ac:dyDescent="0.3">
      <c r="A719">
        <v>1</v>
      </c>
      <c r="B719" s="1">
        <v>45013</v>
      </c>
      <c r="C719" s="1" t="str">
        <f t="shared" si="22"/>
        <v>Tuesday</v>
      </c>
      <c r="D719" s="1" t="str">
        <f t="shared" si="23"/>
        <v>Mar</v>
      </c>
      <c r="E719">
        <v>15.6</v>
      </c>
      <c r="F719">
        <v>6.6</v>
      </c>
      <c r="G719" s="19">
        <v>10.5</v>
      </c>
      <c r="H719">
        <v>5.8</v>
      </c>
      <c r="I719">
        <v>5.2</v>
      </c>
      <c r="J719">
        <v>997.5</v>
      </c>
      <c r="K719">
        <v>8.1999999999999993</v>
      </c>
      <c r="L719">
        <v>13</v>
      </c>
      <c r="M719">
        <v>170</v>
      </c>
      <c r="N719">
        <v>21</v>
      </c>
      <c r="O719">
        <v>9.8339999999999996</v>
      </c>
      <c r="P719">
        <v>1.5</v>
      </c>
      <c r="Q719">
        <v>2</v>
      </c>
      <c r="R719">
        <v>0</v>
      </c>
      <c r="S719">
        <v>-0.9</v>
      </c>
      <c r="T719">
        <v>-9.1999999999999993</v>
      </c>
      <c r="U719">
        <v>5</v>
      </c>
      <c r="V719">
        <v>930</v>
      </c>
      <c r="W719" s="4">
        <v>7.2777777777777777</v>
      </c>
      <c r="X719" s="4">
        <v>12.684782021573339</v>
      </c>
      <c r="Y719" s="4">
        <v>10.204879612354032</v>
      </c>
      <c r="Z719" s="4">
        <v>24.114686917642452</v>
      </c>
      <c r="AA719" s="4">
        <v>80.449783015571953</v>
      </c>
      <c r="AB719" s="4">
        <v>10.619958701871248</v>
      </c>
      <c r="AC719" s="11">
        <v>3668.84</v>
      </c>
      <c r="AD719" t="str">
        <f>IF(I719="","",IF(I719&lt;=0,"No rainfall",IF(I719&lt;=0.49,"Trace (Intermittent) rainfall",IF(I719&lt;=0.99,"Light rainfall",IF(I719&lt;=3,"Moderate rainfall",IF(I719&lt;=6,"Heavy rainfall",IF(I719&lt;=12,"Intense rainfall",IF(I719&lt;=20,"Torrential rainfall",IF(I719&lt;=32,"Deluge rainfall","Extreme rainfall")))))))))</f>
        <v>Heavy rainfall</v>
      </c>
      <c r="AE719" t="str">
        <f>IF(AND(I719&gt;=0,I719&lt;=0.99),"Non-Rainy",IF(AND(I719&gt;=1,I719&lt;=32),"Rainy",IF(I719 &gt;32, "Storm", " ")))</f>
        <v>Rainy</v>
      </c>
      <c r="AF719" t="str">
        <f>IF(AB719 &lt; 29, "No discomfort",
    IF(AND(AB719 &gt;= 30, AB719 &lt;= 39), "Some discomfort",
        IF(AND(AB719 &gt;= 40, AB719 &lt;= 45), "Great discomfort",
            IF(AB719 &gt; 45, "Dangerous",
                IF(AB719 &gt; 54, "Heat Stroke Imminent", "")
            ))))</f>
        <v>No discomfort</v>
      </c>
    </row>
    <row r="720" spans="1:32" x14ac:dyDescent="0.3">
      <c r="A720">
        <v>1</v>
      </c>
      <c r="B720" s="1">
        <v>45014</v>
      </c>
      <c r="C720" s="1" t="str">
        <f t="shared" si="22"/>
        <v>Wednesday</v>
      </c>
      <c r="D720" s="1" t="str">
        <f t="shared" si="23"/>
        <v>Mar</v>
      </c>
      <c r="E720">
        <v>16.399999999999999</v>
      </c>
      <c r="F720">
        <v>8.4</v>
      </c>
      <c r="G720" s="19">
        <v>12</v>
      </c>
      <c r="H720">
        <v>7.2</v>
      </c>
      <c r="I720">
        <v>2.8</v>
      </c>
      <c r="J720">
        <v>987</v>
      </c>
      <c r="K720">
        <v>8.6</v>
      </c>
      <c r="L720">
        <v>17</v>
      </c>
      <c r="M720">
        <v>210</v>
      </c>
      <c r="N720">
        <v>28</v>
      </c>
      <c r="O720">
        <v>10.823</v>
      </c>
      <c r="P720">
        <v>1.6</v>
      </c>
      <c r="Q720">
        <v>2.2000000000000002</v>
      </c>
      <c r="R720">
        <v>0</v>
      </c>
      <c r="S720">
        <v>-1.2</v>
      </c>
      <c r="T720">
        <v>-10</v>
      </c>
      <c r="U720">
        <v>5.2</v>
      </c>
      <c r="V720">
        <v>947</v>
      </c>
      <c r="W720" s="4">
        <v>8.5555555555555554</v>
      </c>
      <c r="X720" s="4">
        <v>14.009772390797446</v>
      </c>
      <c r="Y720" s="4">
        <v>11.131866210255019</v>
      </c>
      <c r="Z720" s="4">
        <v>26.586692544782416</v>
      </c>
      <c r="AA720" s="4">
        <v>79.457866264602359</v>
      </c>
      <c r="AB720" s="4">
        <v>12.639701631650903</v>
      </c>
      <c r="AC720" s="11">
        <v>3988.2</v>
      </c>
      <c r="AD720" t="str">
        <f>IF(I720="","",IF(I720&lt;=0,"No rainfall",IF(I720&lt;=0.49,"Trace (Intermittent) rainfall",IF(I720&lt;=0.99,"Light rainfall",IF(I720&lt;=3,"Moderate rainfall",IF(I720&lt;=6,"Heavy rainfall",IF(I720&lt;=12,"Intense rainfall",IF(I720&lt;=20,"Torrential rainfall",IF(I720&lt;=32,"Deluge rainfall","Extreme rainfall")))))))))</f>
        <v>Moderate rainfall</v>
      </c>
      <c r="AE720" t="str">
        <f>IF(AND(I720&gt;=0,I720&lt;=0.99),"Non-Rainy",IF(AND(I720&gt;=1,I720&lt;=32),"Rainy",IF(I720 &gt;32, "Storm", " ")))</f>
        <v>Rainy</v>
      </c>
      <c r="AF720" t="str">
        <f>IF(AB720 &lt; 29, "No discomfort",
    IF(AND(AB720 &gt;= 30, AB720 &lt;= 39), "Some discomfort",
        IF(AND(AB720 &gt;= 40, AB720 &lt;= 45), "Great discomfort",
            IF(AB720 &gt; 45, "Dangerous",
                IF(AB720 &gt; 54, "Heat Stroke Imminent", "")
            ))))</f>
        <v>No discomfort</v>
      </c>
    </row>
    <row r="721" spans="1:32" x14ac:dyDescent="0.3">
      <c r="A721">
        <v>1</v>
      </c>
      <c r="B721" s="1">
        <v>45015</v>
      </c>
      <c r="C721" s="1" t="str">
        <f t="shared" si="22"/>
        <v>Thursday</v>
      </c>
      <c r="D721" s="1" t="str">
        <f t="shared" si="23"/>
        <v>Mar</v>
      </c>
      <c r="E721">
        <v>15.5</v>
      </c>
      <c r="F721">
        <v>5.8</v>
      </c>
      <c r="G721" s="19">
        <v>11.111111111111111</v>
      </c>
      <c r="H721">
        <v>1</v>
      </c>
      <c r="I721">
        <v>2.8</v>
      </c>
      <c r="J721">
        <v>978.6</v>
      </c>
      <c r="K721">
        <v>7.1</v>
      </c>
      <c r="L721">
        <v>12</v>
      </c>
      <c r="M721">
        <v>220</v>
      </c>
      <c r="N721">
        <v>24</v>
      </c>
      <c r="O721">
        <v>10.797000000000001</v>
      </c>
      <c r="P721">
        <v>1.5</v>
      </c>
      <c r="Q721">
        <v>2.2000000000000002</v>
      </c>
      <c r="R721">
        <v>0</v>
      </c>
      <c r="S721">
        <v>-1.3</v>
      </c>
      <c r="T721">
        <v>-10</v>
      </c>
      <c r="U721">
        <v>6.6</v>
      </c>
      <c r="V721">
        <v>1098</v>
      </c>
      <c r="W721" s="4">
        <v>8.1666666666666679</v>
      </c>
      <c r="X721" s="4">
        <v>13.210664203539743</v>
      </c>
      <c r="Y721" s="4">
        <v>10.8421977512462</v>
      </c>
      <c r="Z721" s="4">
        <v>25.096509851004992</v>
      </c>
      <c r="AA721" s="4">
        <v>82.071556616669412</v>
      </c>
      <c r="AB721" s="4">
        <v>11.58829006952287</v>
      </c>
      <c r="AC721" s="11">
        <v>5180.3999999999996</v>
      </c>
      <c r="AD721" t="str">
        <f>IF(I721="","",IF(I721&lt;=0,"No rainfall",IF(I721&lt;=0.49,"Trace (Intermittent) rainfall",IF(I721&lt;=0.99,"Light rainfall",IF(I721&lt;=3,"Moderate rainfall",IF(I721&lt;=6,"Heavy rainfall",IF(I721&lt;=12,"Intense rainfall",IF(I721&lt;=20,"Torrential rainfall",IF(I721&lt;=32,"Deluge rainfall","Extreme rainfall")))))))))</f>
        <v>Moderate rainfall</v>
      </c>
      <c r="AE721" t="str">
        <f>IF(AND(I721&gt;=0,I721&lt;=0.99),"Non-Rainy",IF(AND(I721&gt;=1,I721&lt;=32),"Rainy",IF(I721 &gt;32, "Storm", " ")))</f>
        <v>Rainy</v>
      </c>
      <c r="AF721" t="str">
        <f>IF(AB721 &lt; 29, "No discomfort",
    IF(AND(AB721 &gt;= 30, AB721 &lt;= 39), "Some discomfort",
        IF(AND(AB721 &gt;= 40, AB721 &lt;= 45), "Great discomfort",
            IF(AB721 &gt; 45, "Dangerous",
                IF(AB721 &gt; 54, "Heat Stroke Imminent", "")
            ))))</f>
        <v>No discomfort</v>
      </c>
    </row>
    <row r="722" spans="1:32" x14ac:dyDescent="0.3">
      <c r="A722">
        <v>1</v>
      </c>
      <c r="B722" s="1">
        <v>45016</v>
      </c>
      <c r="C722" s="1" t="str">
        <f t="shared" si="22"/>
        <v>Friday</v>
      </c>
      <c r="D722" s="1" t="str">
        <f t="shared" si="23"/>
        <v>Mar</v>
      </c>
      <c r="E722">
        <v>11.7</v>
      </c>
      <c r="F722">
        <v>8.5</v>
      </c>
      <c r="G722" s="19">
        <v>9.5555555555555571</v>
      </c>
      <c r="H722">
        <v>8.1999999999999993</v>
      </c>
      <c r="I722">
        <v>9.8000000000000007</v>
      </c>
      <c r="J722">
        <v>981.3</v>
      </c>
      <c r="K722">
        <v>5.4</v>
      </c>
      <c r="L722">
        <v>10</v>
      </c>
      <c r="M722">
        <v>300</v>
      </c>
      <c r="N722">
        <v>16</v>
      </c>
      <c r="O722">
        <v>10.637</v>
      </c>
      <c r="P722">
        <v>0.8</v>
      </c>
      <c r="Q722">
        <v>1.2</v>
      </c>
      <c r="R722">
        <v>0</v>
      </c>
      <c r="S722">
        <v>-9</v>
      </c>
      <c r="T722">
        <v>-10</v>
      </c>
      <c r="U722">
        <v>0</v>
      </c>
      <c r="V722">
        <v>559</v>
      </c>
      <c r="W722" s="4">
        <v>8.6666666666666661</v>
      </c>
      <c r="X722" s="4">
        <v>11.908227426269821</v>
      </c>
      <c r="Y722" s="4">
        <v>11.215869661350368</v>
      </c>
      <c r="Z722" s="4">
        <v>22.663110979839011</v>
      </c>
      <c r="AA722" s="4">
        <v>94.1858872850203</v>
      </c>
      <c r="AB722" s="4">
        <v>10.242407281682155</v>
      </c>
      <c r="AC722" s="11">
        <v>8873.26</v>
      </c>
      <c r="AD722" t="str">
        <f>IF(I722="","",IF(I722&lt;=0,"No rainfall",IF(I722&lt;=0.49,"Trace (Intermittent) rainfall",IF(I722&lt;=0.99,"Light rainfall",IF(I722&lt;=3,"Moderate rainfall",IF(I722&lt;=6,"Heavy rainfall",IF(I722&lt;=12,"Intense rainfall",IF(I722&lt;=20,"Torrential rainfall",IF(I722&lt;=32,"Deluge rainfall","Extreme rainfall")))))))))</f>
        <v>Intense rainfall</v>
      </c>
      <c r="AE722" t="str">
        <f>IF(AND(I722&gt;=0,I722&lt;=0.99),"Non-Rainy",IF(AND(I722&gt;=1,I722&lt;=32),"Rainy",IF(I722 &gt;32, "Storm", " ")))</f>
        <v>Rainy</v>
      </c>
      <c r="AF722" t="str">
        <f>IF(AB722 &lt; 29, "No discomfort",
    IF(AND(AB722 &gt;= 30, AB722 &lt;= 39), "Some discomfort",
        IF(AND(AB722 &gt;= 40, AB722 &lt;= 45), "Great discomfort",
            IF(AB722 &gt; 45, "Dangerous",
                IF(AB722 &gt; 54, "Heat Stroke Imminent", "")
            ))))</f>
        <v>No discomfort</v>
      </c>
    </row>
    <row r="723" spans="1:32" x14ac:dyDescent="0.3">
      <c r="A723">
        <v>1</v>
      </c>
      <c r="B723" s="1">
        <v>45017</v>
      </c>
      <c r="C723" s="1" t="str">
        <f t="shared" si="22"/>
        <v>Saturday</v>
      </c>
      <c r="D723" s="1" t="str">
        <f t="shared" si="23"/>
        <v>Apr</v>
      </c>
      <c r="E723">
        <v>11.5</v>
      </c>
      <c r="F723">
        <v>6</v>
      </c>
      <c r="G723" s="19">
        <v>8.7777777777777768</v>
      </c>
      <c r="H723">
        <v>7.7</v>
      </c>
      <c r="I723">
        <v>2.4</v>
      </c>
      <c r="J723">
        <v>1001.2</v>
      </c>
      <c r="K723">
        <v>7.5</v>
      </c>
      <c r="L723">
        <v>13</v>
      </c>
      <c r="M723">
        <v>310</v>
      </c>
      <c r="N723">
        <v>23</v>
      </c>
      <c r="O723">
        <v>10.685</v>
      </c>
      <c r="P723">
        <v>1.3</v>
      </c>
      <c r="Q723">
        <v>1.9</v>
      </c>
      <c r="R723">
        <v>0</v>
      </c>
      <c r="S723">
        <v>-1.1000000000000001</v>
      </c>
      <c r="T723">
        <v>-10</v>
      </c>
      <c r="U723">
        <v>0.2</v>
      </c>
      <c r="V723">
        <v>963</v>
      </c>
      <c r="W723" s="4">
        <v>7.3888888888888875</v>
      </c>
      <c r="X723" s="4">
        <v>11.300430425267379</v>
      </c>
      <c r="Y723" s="4">
        <v>10.282696131225279</v>
      </c>
      <c r="Z723" s="4">
        <v>21.525472325763165</v>
      </c>
      <c r="AA723" s="4">
        <v>90.993844873674192</v>
      </c>
      <c r="AB723" s="4">
        <v>8.9413265848399739</v>
      </c>
      <c r="AC723" s="11">
        <v>8247.39</v>
      </c>
      <c r="AD723" t="str">
        <f>IF(I723="","",IF(I723&lt;=0,"No rainfall",IF(I723&lt;=0.49,"Trace (Intermittent) rainfall",IF(I723&lt;=0.99,"Light rainfall",IF(I723&lt;=3,"Moderate rainfall",IF(I723&lt;=6,"Heavy rainfall",IF(I723&lt;=12,"Intense rainfall",IF(I723&lt;=20,"Torrential rainfall",IF(I723&lt;=32,"Deluge rainfall","Extreme rainfall")))))))))</f>
        <v>Moderate rainfall</v>
      </c>
      <c r="AE723" t="str">
        <f>IF(AND(I723&gt;=0,I723&lt;=0.99),"Non-Rainy",IF(AND(I723&gt;=1,I723&lt;=32),"Rainy",IF(I723 &gt;32, "Storm", " ")))</f>
        <v>Rainy</v>
      </c>
      <c r="AF723" t="str">
        <f>IF(AB723 &lt; 29, "No discomfort",
    IF(AND(AB723 &gt;= 30, AB723 &lt;= 39), "Some discomfort",
        IF(AND(AB723 &gt;= 40, AB723 &lt;= 45), "Great discomfort",
            IF(AB723 &gt; 45, "Dangerous",
                IF(AB723 &gt; 54, "Heat Stroke Imminent", "")
            ))))</f>
        <v>No discomfort</v>
      </c>
    </row>
    <row r="724" spans="1:32" x14ac:dyDescent="0.3">
      <c r="A724">
        <v>1</v>
      </c>
      <c r="B724" s="1">
        <v>45018</v>
      </c>
      <c r="C724" s="1" t="str">
        <f t="shared" si="22"/>
        <v>Sunday</v>
      </c>
      <c r="D724" s="1" t="str">
        <f t="shared" si="23"/>
        <v>Apr</v>
      </c>
      <c r="E724">
        <v>12.9</v>
      </c>
      <c r="F724">
        <v>4</v>
      </c>
      <c r="G724" s="19">
        <v>8.0555555555555554</v>
      </c>
      <c r="H724">
        <v>-0.1</v>
      </c>
      <c r="I724">
        <v>0</v>
      </c>
      <c r="J724">
        <v>1014.4</v>
      </c>
      <c r="K724">
        <v>4.8</v>
      </c>
      <c r="L724">
        <v>10</v>
      </c>
      <c r="M724">
        <v>150</v>
      </c>
      <c r="N724">
        <v>15</v>
      </c>
      <c r="O724">
        <v>10.083</v>
      </c>
      <c r="P724">
        <v>1.5</v>
      </c>
      <c r="Q724">
        <v>2.1</v>
      </c>
      <c r="R724">
        <v>1.5</v>
      </c>
      <c r="S724">
        <v>1.5</v>
      </c>
      <c r="T724">
        <v>-8</v>
      </c>
      <c r="U724">
        <v>3.6</v>
      </c>
      <c r="V724">
        <v>1143</v>
      </c>
      <c r="W724" s="4">
        <v>5.7222222222222205</v>
      </c>
      <c r="X724" s="4">
        <v>10.760663545271443</v>
      </c>
      <c r="Y724" s="4">
        <v>9.168620977625384</v>
      </c>
      <c r="Z724" s="4">
        <v>20.514006342167082</v>
      </c>
      <c r="AA724" s="4">
        <v>85.204977732570683</v>
      </c>
      <c r="AB724" s="4">
        <v>7.5957514324183606</v>
      </c>
      <c r="AC724" s="11">
        <v>8096.9</v>
      </c>
      <c r="AD724" t="str">
        <f>IF(I724="","",IF(I724&lt;=0,"No rainfall",IF(I724&lt;=0.49,"Trace (Intermittent) rainfall",IF(I724&lt;=0.99,"Light rainfall",IF(I724&lt;=3,"Moderate rainfall",IF(I724&lt;=6,"Heavy rainfall",IF(I724&lt;=12,"Intense rainfall",IF(I724&lt;=20,"Torrential rainfall",IF(I724&lt;=32,"Deluge rainfall","Extreme rainfall")))))))))</f>
        <v>No rainfall</v>
      </c>
      <c r="AE724" t="str">
        <f>IF(AND(I724&gt;=0,I724&lt;=0.99),"Non-Rainy",IF(AND(I724&gt;=1,I724&lt;=32),"Rainy",IF(I724 &gt;32, "Storm", " ")))</f>
        <v>Non-Rainy</v>
      </c>
      <c r="AF724" t="str">
        <f>IF(AB724 &lt; 29, "No discomfort",
    IF(AND(AB724 &gt;= 30, AB724 &lt;= 39), "Some discomfort",
        IF(AND(AB724 &gt;= 40, AB724 &lt;= 45), "Great discomfort",
            IF(AB724 &gt; 45, "Dangerous",
                IF(AB724 &gt; 54, "Heat Stroke Imminent", "")
            ))))</f>
        <v>No discomfort</v>
      </c>
    </row>
    <row r="725" spans="1:32" x14ac:dyDescent="0.3">
      <c r="A725">
        <v>1</v>
      </c>
      <c r="B725" s="1">
        <v>45019</v>
      </c>
      <c r="C725" s="1" t="str">
        <f t="shared" si="22"/>
        <v>Monday</v>
      </c>
      <c r="D725" s="1" t="str">
        <f t="shared" si="23"/>
        <v>Apr</v>
      </c>
      <c r="E725">
        <v>10.4</v>
      </c>
      <c r="F725">
        <v>3.9</v>
      </c>
      <c r="G725" s="19">
        <v>7.9444444444444429</v>
      </c>
      <c r="H725">
        <v>1.4</v>
      </c>
      <c r="I725">
        <v>0</v>
      </c>
      <c r="J725">
        <v>1014.2</v>
      </c>
      <c r="K725">
        <v>8.3000000000000007</v>
      </c>
      <c r="L725">
        <v>13</v>
      </c>
      <c r="M725">
        <v>160</v>
      </c>
      <c r="N725">
        <v>20</v>
      </c>
      <c r="O725">
        <v>9.0150000000000006</v>
      </c>
      <c r="P725">
        <v>1</v>
      </c>
      <c r="Q725">
        <v>1.4</v>
      </c>
      <c r="R725">
        <v>2.5</v>
      </c>
      <c r="S725">
        <v>2.5</v>
      </c>
      <c r="T725">
        <v>-6.6</v>
      </c>
      <c r="U725">
        <v>4.7</v>
      </c>
      <c r="V725">
        <v>598</v>
      </c>
      <c r="W725" s="4">
        <v>4.8888888888888875</v>
      </c>
      <c r="X725" s="4">
        <v>10.679669554100323</v>
      </c>
      <c r="Y725" s="4">
        <v>8.6525856373006889</v>
      </c>
      <c r="Z725" s="4">
        <v>20.362135164336397</v>
      </c>
      <c r="AA725" s="4">
        <v>81.019226236064952</v>
      </c>
      <c r="AB725" s="4">
        <v>7.1964326901217621</v>
      </c>
      <c r="AC725" s="11">
        <v>4589.3900000000003</v>
      </c>
      <c r="AD725" t="str">
        <f>IF(I725="","",IF(I725&lt;=0,"No rainfall",IF(I725&lt;=0.49,"Trace (Intermittent) rainfall",IF(I725&lt;=0.99,"Light rainfall",IF(I725&lt;=3,"Moderate rainfall",IF(I725&lt;=6,"Heavy rainfall",IF(I725&lt;=12,"Intense rainfall",IF(I725&lt;=20,"Torrential rainfall",IF(I725&lt;=32,"Deluge rainfall","Extreme rainfall")))))))))</f>
        <v>No rainfall</v>
      </c>
      <c r="AE725" t="str">
        <f>IF(AND(I725&gt;=0,I725&lt;=0.99),"Non-Rainy",IF(AND(I725&gt;=1,I725&lt;=32),"Rainy",IF(I725 &gt;32, "Storm", " ")))</f>
        <v>Non-Rainy</v>
      </c>
      <c r="AF725" t="str">
        <f>IF(AB725 &lt; 29, "No discomfort",
    IF(AND(AB725 &gt;= 30, AB725 &lt;= 39), "Some discomfort",
        IF(AND(AB725 &gt;= 40, AB725 &lt;= 45), "Great discomfort",
            IF(AB725 &gt; 45, "Dangerous",
                IF(AB725 &gt; 54, "Heat Stroke Imminent", "")
            ))))</f>
        <v>No discomfort</v>
      </c>
    </row>
    <row r="726" spans="1:32" x14ac:dyDescent="0.3">
      <c r="A726">
        <v>1</v>
      </c>
      <c r="B726" s="1">
        <v>45020</v>
      </c>
      <c r="C726" s="1" t="str">
        <f t="shared" si="22"/>
        <v>Tuesday</v>
      </c>
      <c r="D726" s="1" t="str">
        <f t="shared" si="23"/>
        <v>Apr</v>
      </c>
      <c r="E726">
        <v>13.4</v>
      </c>
      <c r="F726">
        <v>6.2</v>
      </c>
      <c r="G726" s="19">
        <v>9.0555555555555536</v>
      </c>
      <c r="H726">
        <v>5.2</v>
      </c>
      <c r="I726">
        <v>2.2999999999999998</v>
      </c>
      <c r="J726">
        <v>1008.6</v>
      </c>
      <c r="K726">
        <v>10</v>
      </c>
      <c r="L726">
        <v>15</v>
      </c>
      <c r="M726">
        <v>170</v>
      </c>
      <c r="N726">
        <v>22</v>
      </c>
      <c r="O726">
        <v>10.185</v>
      </c>
      <c r="P726">
        <v>1.6</v>
      </c>
      <c r="Q726">
        <v>2.5</v>
      </c>
      <c r="R726">
        <v>1.8</v>
      </c>
      <c r="S726">
        <v>1.8</v>
      </c>
      <c r="T726">
        <v>-6.9</v>
      </c>
      <c r="U726">
        <v>3.8</v>
      </c>
      <c r="V726">
        <v>1276</v>
      </c>
      <c r="W726" s="4">
        <v>4.166666666666667</v>
      </c>
      <c r="X726" s="4">
        <v>11.514291322220643</v>
      </c>
      <c r="Y726" s="4">
        <v>8.2262514135293721</v>
      </c>
      <c r="Z726" s="4">
        <v>21.925919948929057</v>
      </c>
      <c r="AA726" s="4">
        <v>71.443836040991002</v>
      </c>
      <c r="AB726" s="4">
        <v>8.0696907822564192</v>
      </c>
      <c r="AC726" s="11">
        <v>6113.92</v>
      </c>
      <c r="AD726" t="str">
        <f>IF(I726="","",IF(I726&lt;=0,"No rainfall",IF(I726&lt;=0.49,"Trace (Intermittent) rainfall",IF(I726&lt;=0.99,"Light rainfall",IF(I726&lt;=3,"Moderate rainfall",IF(I726&lt;=6,"Heavy rainfall",IF(I726&lt;=12,"Intense rainfall",IF(I726&lt;=20,"Torrential rainfall",IF(I726&lt;=32,"Deluge rainfall","Extreme rainfall")))))))))</f>
        <v>Moderate rainfall</v>
      </c>
      <c r="AE726" t="str">
        <f>IF(AND(I726&gt;=0,I726&lt;=0.99),"Non-Rainy",IF(AND(I726&gt;=1,I726&lt;=32),"Rainy",IF(I726 &gt;32, "Storm", " ")))</f>
        <v>Rainy</v>
      </c>
      <c r="AF726" t="str">
        <f>IF(AB726 &lt; 29, "No discomfort",
    IF(AND(AB726 &gt;= 30, AB726 &lt;= 39), "Some discomfort",
        IF(AND(AB726 &gt;= 40, AB726 &lt;= 45), "Great discomfort",
            IF(AB726 &gt; 45, "Dangerous",
                IF(AB726 &gt; 54, "Heat Stroke Imminent", "")
            ))))</f>
        <v>No discomfort</v>
      </c>
    </row>
    <row r="727" spans="1:32" x14ac:dyDescent="0.3">
      <c r="A727">
        <v>1</v>
      </c>
      <c r="B727" s="1">
        <v>45021</v>
      </c>
      <c r="C727" s="1" t="str">
        <f t="shared" si="22"/>
        <v>Wednesday</v>
      </c>
      <c r="D727" s="1" t="str">
        <f t="shared" si="23"/>
        <v>Apr</v>
      </c>
      <c r="E727">
        <v>14.5</v>
      </c>
      <c r="F727">
        <v>6.5</v>
      </c>
      <c r="G727" s="19">
        <v>11.555555555555554</v>
      </c>
      <c r="H727">
        <v>8.5</v>
      </c>
      <c r="I727">
        <v>2.8</v>
      </c>
      <c r="J727">
        <v>1002.8</v>
      </c>
      <c r="K727">
        <v>5.6</v>
      </c>
      <c r="L727">
        <v>10</v>
      </c>
      <c r="M727">
        <v>230</v>
      </c>
      <c r="N727">
        <v>16</v>
      </c>
      <c r="O727">
        <v>10.88</v>
      </c>
      <c r="P727">
        <v>1.2</v>
      </c>
      <c r="Q727">
        <v>1.7</v>
      </c>
      <c r="R727">
        <v>0.2</v>
      </c>
      <c r="S727">
        <v>0.2</v>
      </c>
      <c r="T727">
        <v>-8.1</v>
      </c>
      <c r="U727">
        <v>0</v>
      </c>
      <c r="V727">
        <v>724</v>
      </c>
      <c r="W727" s="4">
        <v>9.1666666666666661</v>
      </c>
      <c r="X727" s="4">
        <v>13.605064550307636</v>
      </c>
      <c r="Y727" s="4">
        <v>11.600827625759919</v>
      </c>
      <c r="Z727" s="4">
        <v>25.832250110920221</v>
      </c>
      <c r="AA727" s="4">
        <v>85.268449722258779</v>
      </c>
      <c r="AB727" s="4">
        <v>12.458586415833812</v>
      </c>
      <c r="AC727" s="11">
        <v>6135.74</v>
      </c>
      <c r="AD727" t="str">
        <f>IF(I727="","",IF(I727&lt;=0,"No rainfall",IF(I727&lt;=0.49,"Trace (Intermittent) rainfall",IF(I727&lt;=0.99,"Light rainfall",IF(I727&lt;=3,"Moderate rainfall",IF(I727&lt;=6,"Heavy rainfall",IF(I727&lt;=12,"Intense rainfall",IF(I727&lt;=20,"Torrential rainfall",IF(I727&lt;=32,"Deluge rainfall","Extreme rainfall")))))))))</f>
        <v>Moderate rainfall</v>
      </c>
      <c r="AE727" t="str">
        <f>IF(AND(I727&gt;=0,I727&lt;=0.99),"Non-Rainy",IF(AND(I727&gt;=1,I727&lt;=32),"Rainy",IF(I727 &gt;32, "Storm", " ")))</f>
        <v>Rainy</v>
      </c>
      <c r="AF727" t="str">
        <f>IF(AB727 &lt; 29, "No discomfort",
    IF(AND(AB727 &gt;= 30, AB727 &lt;= 39), "Some discomfort",
        IF(AND(AB727 &gt;= 40, AB727 &lt;= 45), "Great discomfort",
            IF(AB727 &gt; 45, "Dangerous",
                IF(AB727 &gt; 54, "Heat Stroke Imminent", "")
            ))))</f>
        <v>No discomfort</v>
      </c>
    </row>
    <row r="728" spans="1:32" x14ac:dyDescent="0.3">
      <c r="A728">
        <v>1</v>
      </c>
      <c r="B728" s="1">
        <v>45022</v>
      </c>
      <c r="C728" s="1" t="str">
        <f t="shared" si="22"/>
        <v>Thursday</v>
      </c>
      <c r="D728" s="1" t="str">
        <f t="shared" si="23"/>
        <v>Apr</v>
      </c>
      <c r="E728">
        <v>12.7</v>
      </c>
      <c r="F728">
        <v>1.3</v>
      </c>
      <c r="G728" s="19">
        <v>8.4444444444444464</v>
      </c>
      <c r="H728">
        <v>4.5</v>
      </c>
      <c r="I728">
        <v>1.4</v>
      </c>
      <c r="J728">
        <v>1004.6</v>
      </c>
      <c r="K728">
        <v>4.0999999999999996</v>
      </c>
      <c r="L728">
        <v>10</v>
      </c>
      <c r="M728">
        <v>310</v>
      </c>
      <c r="N728">
        <v>18</v>
      </c>
      <c r="O728">
        <v>10.833</v>
      </c>
      <c r="P728">
        <v>1.7</v>
      </c>
      <c r="Q728">
        <v>2.5</v>
      </c>
      <c r="R728">
        <v>0.5</v>
      </c>
      <c r="S728">
        <v>0.5</v>
      </c>
      <c r="T728">
        <v>-7.4</v>
      </c>
      <c r="U728">
        <v>8.1</v>
      </c>
      <c r="V728">
        <v>1665</v>
      </c>
      <c r="W728" s="4">
        <v>4.166666666666667</v>
      </c>
      <c r="X728" s="4">
        <v>11.048416930957149</v>
      </c>
      <c r="Y728" s="4">
        <v>8.2262514135293721</v>
      </c>
      <c r="Z728" s="4">
        <v>21.05336444648276</v>
      </c>
      <c r="AA728" s="4">
        <v>74.456381080983633</v>
      </c>
      <c r="AB728" s="4">
        <v>7.4585796711453112</v>
      </c>
      <c r="AC728" s="11">
        <v>7057.2</v>
      </c>
      <c r="AD728" t="str">
        <f>IF(I728="","",IF(I728&lt;=0,"No rainfall",IF(I728&lt;=0.49,"Trace (Intermittent) rainfall",IF(I728&lt;=0.99,"Light rainfall",IF(I728&lt;=3,"Moderate rainfall",IF(I728&lt;=6,"Heavy rainfall",IF(I728&lt;=12,"Intense rainfall",IF(I728&lt;=20,"Torrential rainfall",IF(I728&lt;=32,"Deluge rainfall","Extreme rainfall")))))))))</f>
        <v>Moderate rainfall</v>
      </c>
      <c r="AE728" t="str">
        <f>IF(AND(I728&gt;=0,I728&lt;=0.99),"Non-Rainy",IF(AND(I728&gt;=1,I728&lt;=32),"Rainy",IF(I728 &gt;32, "Storm", " ")))</f>
        <v>Rainy</v>
      </c>
      <c r="AF728" t="str">
        <f>IF(AB728 &lt; 29, "No discomfort",
    IF(AND(AB728 &gt;= 30, AB728 &lt;= 39), "Some discomfort",
        IF(AND(AB728 &gt;= 40, AB728 &lt;= 45), "Great discomfort",
            IF(AB728 &gt; 45, "Dangerous",
                IF(AB728 &gt; 54, "Heat Stroke Imminent", "")
            ))))</f>
        <v>No discomfort</v>
      </c>
    </row>
    <row r="729" spans="1:32" x14ac:dyDescent="0.3">
      <c r="A729">
        <v>1</v>
      </c>
      <c r="B729" s="1">
        <v>45023</v>
      </c>
      <c r="C729" s="1" t="str">
        <f t="shared" si="22"/>
        <v>Friday</v>
      </c>
      <c r="D729" s="1" t="str">
        <f t="shared" si="23"/>
        <v>Apr</v>
      </c>
      <c r="E729">
        <v>14.3</v>
      </c>
      <c r="F729">
        <v>-1.4</v>
      </c>
      <c r="G729" s="19">
        <v>7.2222222222222223</v>
      </c>
      <c r="H729">
        <v>-4.5</v>
      </c>
      <c r="I729">
        <v>0</v>
      </c>
      <c r="J729">
        <v>1007.4</v>
      </c>
      <c r="K729">
        <v>6.1</v>
      </c>
      <c r="L729">
        <v>13</v>
      </c>
      <c r="M729">
        <v>170</v>
      </c>
      <c r="N729">
        <v>21</v>
      </c>
      <c r="O729">
        <v>9.5760000000000005</v>
      </c>
      <c r="P729">
        <v>2.1</v>
      </c>
      <c r="Q729">
        <v>3.1</v>
      </c>
      <c r="R729">
        <v>2.7</v>
      </c>
      <c r="S729">
        <v>2.7</v>
      </c>
      <c r="T729">
        <v>-4.9000000000000004</v>
      </c>
      <c r="U729">
        <v>6.9</v>
      </c>
      <c r="V729">
        <v>1838</v>
      </c>
      <c r="W729" s="4">
        <v>3.8333333333333326</v>
      </c>
      <c r="X729" s="4">
        <v>10.16616619108197</v>
      </c>
      <c r="Y729" s="4">
        <v>8.0358116750180422</v>
      </c>
      <c r="Z729" s="4">
        <v>19.398664026281114</v>
      </c>
      <c r="AA729" s="4">
        <v>79.04466171394354</v>
      </c>
      <c r="AB729" s="4">
        <v>6.1301861732725715</v>
      </c>
      <c r="AC729" s="11">
        <v>8258.14</v>
      </c>
      <c r="AD729" t="str">
        <f>IF(I729="","",IF(I729&lt;=0,"No rainfall",IF(I729&lt;=0.49,"Trace (Intermittent) rainfall",IF(I729&lt;=0.99,"Light rainfall",IF(I729&lt;=3,"Moderate rainfall",IF(I729&lt;=6,"Heavy rainfall",IF(I729&lt;=12,"Intense rainfall",IF(I729&lt;=20,"Torrential rainfall",IF(I729&lt;=32,"Deluge rainfall","Extreme rainfall")))))))))</f>
        <v>No rainfall</v>
      </c>
      <c r="AE729" t="str">
        <f>IF(AND(I729&gt;=0,I729&lt;=0.99),"Non-Rainy",IF(AND(I729&gt;=1,I729&lt;=32),"Rainy",IF(I729 &gt;32, "Storm", " ")))</f>
        <v>Non-Rainy</v>
      </c>
      <c r="AF729" t="str">
        <f>IF(AB729 &lt; 29, "No discomfort",
    IF(AND(AB729 &gt;= 30, AB729 &lt;= 39), "Some discomfort",
        IF(AND(AB729 &gt;= 40, AB729 &lt;= 45), "Great discomfort",
            IF(AB729 &gt; 45, "Dangerous",
                IF(AB729 &gt; 54, "Heat Stroke Imminent", "")
            ))))</f>
        <v>No discomfort</v>
      </c>
    </row>
    <row r="730" spans="1:32" x14ac:dyDescent="0.3">
      <c r="A730">
        <v>1</v>
      </c>
      <c r="B730" s="1">
        <v>45024</v>
      </c>
      <c r="C730" s="1" t="str">
        <f t="shared" si="22"/>
        <v>Saturday</v>
      </c>
      <c r="D730" s="1" t="str">
        <f t="shared" si="23"/>
        <v>Apr</v>
      </c>
      <c r="E730">
        <v>13.9</v>
      </c>
      <c r="F730">
        <v>3.1</v>
      </c>
      <c r="G730" s="19">
        <v>9.3888888888888893</v>
      </c>
      <c r="H730">
        <v>-1.1000000000000001</v>
      </c>
      <c r="I730">
        <v>0</v>
      </c>
      <c r="J730">
        <v>1007.6</v>
      </c>
      <c r="K730">
        <v>8.6</v>
      </c>
      <c r="L730">
        <v>16</v>
      </c>
      <c r="M730">
        <v>160</v>
      </c>
      <c r="N730">
        <v>24</v>
      </c>
      <c r="O730">
        <v>9.42</v>
      </c>
      <c r="P730">
        <v>1.8</v>
      </c>
      <c r="Q730">
        <v>2.5</v>
      </c>
      <c r="R730">
        <v>4.4000000000000004</v>
      </c>
      <c r="S730">
        <v>4.4000000000000004</v>
      </c>
      <c r="T730">
        <v>-2.9</v>
      </c>
      <c r="U730">
        <v>5.4</v>
      </c>
      <c r="V730">
        <v>1194</v>
      </c>
      <c r="W730" s="4">
        <v>5.9444444444444464</v>
      </c>
      <c r="X730" s="4">
        <v>11.775618335157793</v>
      </c>
      <c r="Y730" s="4">
        <v>9.3107311176271548</v>
      </c>
      <c r="Z730" s="4">
        <v>22.415016640586902</v>
      </c>
      <c r="AA730" s="4">
        <v>79.06787442175019</v>
      </c>
      <c r="AB730" s="4">
        <v>9.0085129090351401</v>
      </c>
      <c r="AC730" s="11">
        <v>7290.7</v>
      </c>
      <c r="AD730" t="str">
        <f>IF(I730="","",IF(I730&lt;=0,"No rainfall",IF(I730&lt;=0.49,"Trace (Intermittent) rainfall",IF(I730&lt;=0.99,"Light rainfall",IF(I730&lt;=3,"Moderate rainfall",IF(I730&lt;=6,"Heavy rainfall",IF(I730&lt;=12,"Intense rainfall",IF(I730&lt;=20,"Torrential rainfall",IF(I730&lt;=32,"Deluge rainfall","Extreme rainfall")))))))))</f>
        <v>No rainfall</v>
      </c>
      <c r="AE730" t="str">
        <f>IF(AND(I730&gt;=0,I730&lt;=0.99),"Non-Rainy",IF(AND(I730&gt;=1,I730&lt;=32),"Rainy",IF(I730 &gt;32, "Storm", " ")))</f>
        <v>Non-Rainy</v>
      </c>
      <c r="AF730" t="str">
        <f>IF(AB730 &lt; 29, "No discomfort",
    IF(AND(AB730 &gt;= 30, AB730 &lt;= 39), "Some discomfort",
        IF(AND(AB730 &gt;= 40, AB730 &lt;= 45), "Great discomfort",
            IF(AB730 &gt; 45, "Dangerous",
                IF(AB730 &gt; 54, "Heat Stroke Imminent", "")
            ))))</f>
        <v>No discomfort</v>
      </c>
    </row>
    <row r="731" spans="1:32" x14ac:dyDescent="0.3">
      <c r="A731">
        <v>1</v>
      </c>
      <c r="B731" s="1">
        <v>45025</v>
      </c>
      <c r="C731" s="1" t="str">
        <f t="shared" si="22"/>
        <v>Sunday</v>
      </c>
      <c r="D731" s="1" t="str">
        <f t="shared" si="23"/>
        <v>Apr</v>
      </c>
      <c r="E731">
        <v>12.9</v>
      </c>
      <c r="F731">
        <v>7.6</v>
      </c>
      <c r="G731" s="19">
        <v>9.9444444444444446</v>
      </c>
      <c r="H731">
        <v>5.2</v>
      </c>
      <c r="I731">
        <v>4.5999999999999996</v>
      </c>
      <c r="J731">
        <v>999</v>
      </c>
      <c r="K731">
        <v>11.5</v>
      </c>
      <c r="L731">
        <v>17</v>
      </c>
      <c r="M731">
        <v>180</v>
      </c>
      <c r="N731">
        <v>26</v>
      </c>
      <c r="O731">
        <v>9.5549999999999997</v>
      </c>
      <c r="P731">
        <v>1.5</v>
      </c>
      <c r="Q731">
        <v>2.1</v>
      </c>
      <c r="R731">
        <v>1.2</v>
      </c>
      <c r="S731">
        <v>1.2</v>
      </c>
      <c r="T731">
        <v>-5.8</v>
      </c>
      <c r="U731">
        <v>0</v>
      </c>
      <c r="V731">
        <v>601</v>
      </c>
      <c r="W731" s="4">
        <v>5.5555555555555554</v>
      </c>
      <c r="X731" s="4">
        <v>12.222768726226711</v>
      </c>
      <c r="Y731" s="4">
        <v>9.0632964762159229</v>
      </c>
      <c r="Z731" s="4">
        <v>23.251324011328347</v>
      </c>
      <c r="AA731" s="4">
        <v>74.150928314372607</v>
      </c>
      <c r="AB731" s="4">
        <v>9.4257888044521518</v>
      </c>
      <c r="AC731" s="11">
        <v>3501.35</v>
      </c>
      <c r="AD731" t="str">
        <f>IF(I731="","",IF(I731&lt;=0,"No rainfall",IF(I731&lt;=0.49,"Trace (Intermittent) rainfall",IF(I731&lt;=0.99,"Light rainfall",IF(I731&lt;=3,"Moderate rainfall",IF(I731&lt;=6,"Heavy rainfall",IF(I731&lt;=12,"Intense rainfall",IF(I731&lt;=20,"Torrential rainfall",IF(I731&lt;=32,"Deluge rainfall","Extreme rainfall")))))))))</f>
        <v>Heavy rainfall</v>
      </c>
      <c r="AE731" t="str">
        <f>IF(AND(I731&gt;=0,I731&lt;=0.99),"Non-Rainy",IF(AND(I731&gt;=1,I731&lt;=32),"Rainy",IF(I731 &gt;32, "Storm", " ")))</f>
        <v>Rainy</v>
      </c>
      <c r="AF731" t="str">
        <f>IF(AB731 &lt; 29, "No discomfort",
    IF(AND(AB731 &gt;= 30, AB731 &lt;= 39), "Some discomfort",
        IF(AND(AB731 &gt;= 40, AB731 &lt;= 45), "Great discomfort",
            IF(AB731 &gt; 45, "Dangerous",
                IF(AB731 &gt; 54, "Heat Stroke Imminent", "")
            ))))</f>
        <v>No discomfort</v>
      </c>
    </row>
    <row r="732" spans="1:32" x14ac:dyDescent="0.3">
      <c r="A732">
        <v>1</v>
      </c>
      <c r="B732" s="1">
        <v>45026</v>
      </c>
      <c r="C732" s="1" t="str">
        <f t="shared" si="22"/>
        <v>Monday</v>
      </c>
      <c r="D732" s="1" t="str">
        <f t="shared" si="23"/>
        <v>Apr</v>
      </c>
      <c r="E732">
        <v>10.5</v>
      </c>
      <c r="F732">
        <v>3.5</v>
      </c>
      <c r="G732" s="19">
        <v>8.2222222222222214</v>
      </c>
      <c r="H732">
        <v>2.1</v>
      </c>
      <c r="I732">
        <v>5.4</v>
      </c>
      <c r="J732">
        <v>993.3</v>
      </c>
      <c r="K732">
        <v>7</v>
      </c>
      <c r="L732">
        <v>14</v>
      </c>
      <c r="M732">
        <v>290</v>
      </c>
      <c r="N732">
        <v>29</v>
      </c>
      <c r="O732">
        <v>9.5150000000000006</v>
      </c>
      <c r="P732">
        <v>1.2</v>
      </c>
      <c r="Q732">
        <v>1.9</v>
      </c>
      <c r="R732">
        <v>0</v>
      </c>
      <c r="S732">
        <v>-2.9</v>
      </c>
      <c r="T732">
        <v>-9.6999999999999993</v>
      </c>
      <c r="U732">
        <v>3.1</v>
      </c>
      <c r="V732">
        <v>1025</v>
      </c>
      <c r="W732" s="4">
        <v>5.2777777777777777</v>
      </c>
      <c r="X732" s="4">
        <v>10.883168395655646</v>
      </c>
      <c r="Y732" s="4">
        <v>8.8901243238078429</v>
      </c>
      <c r="Z732" s="4">
        <v>20.743665623491978</v>
      </c>
      <c r="AA732" s="4">
        <v>81.686913227921849</v>
      </c>
      <c r="AB732" s="4">
        <v>7.6068347376610248</v>
      </c>
      <c r="AC732" s="11">
        <v>7111.89</v>
      </c>
      <c r="AD732" t="str">
        <f>IF(I732="","",IF(I732&lt;=0,"No rainfall",IF(I732&lt;=0.49,"Trace (Intermittent) rainfall",IF(I732&lt;=0.99,"Light rainfall",IF(I732&lt;=3,"Moderate rainfall",IF(I732&lt;=6,"Heavy rainfall",IF(I732&lt;=12,"Intense rainfall",IF(I732&lt;=20,"Torrential rainfall",IF(I732&lt;=32,"Deluge rainfall","Extreme rainfall")))))))))</f>
        <v>Heavy rainfall</v>
      </c>
      <c r="AE732" t="str">
        <f>IF(AND(I732&gt;=0,I732&lt;=0.99),"Non-Rainy",IF(AND(I732&gt;=1,I732&lt;=32),"Rainy",IF(I732 &gt;32, "Storm", " ")))</f>
        <v>Rainy</v>
      </c>
      <c r="AF732" t="str">
        <f>IF(AB732 &lt; 29, "No discomfort",
    IF(AND(AB732 &gt;= 30, AB732 &lt;= 39), "Some discomfort",
        IF(AND(AB732 &gt;= 40, AB732 &lt;= 45), "Great discomfort",
            IF(AB732 &gt; 45, "Dangerous",
                IF(AB732 &gt; 54, "Heat Stroke Imminent", "")
            ))))</f>
        <v>No discomfort</v>
      </c>
    </row>
    <row r="733" spans="1:32" x14ac:dyDescent="0.3">
      <c r="A733">
        <v>1</v>
      </c>
      <c r="B733" s="1">
        <v>45027</v>
      </c>
      <c r="C733" s="1" t="str">
        <f t="shared" si="22"/>
        <v>Tuesday</v>
      </c>
      <c r="D733" s="1" t="str">
        <f t="shared" si="23"/>
        <v>Apr</v>
      </c>
      <c r="E733">
        <v>9.3000000000000007</v>
      </c>
      <c r="F733">
        <v>2</v>
      </c>
      <c r="G733" s="19">
        <v>6.4444444444444455</v>
      </c>
      <c r="H733">
        <v>-1.5</v>
      </c>
      <c r="I733">
        <v>11.7</v>
      </c>
      <c r="J733">
        <v>986</v>
      </c>
      <c r="K733">
        <v>8.3000000000000007</v>
      </c>
      <c r="L733">
        <v>15</v>
      </c>
      <c r="M733">
        <v>270</v>
      </c>
      <c r="N733">
        <v>29</v>
      </c>
      <c r="O733">
        <v>7.8319999999999999</v>
      </c>
      <c r="P733">
        <v>0.8</v>
      </c>
      <c r="Q733">
        <v>1.2</v>
      </c>
      <c r="R733">
        <v>0</v>
      </c>
      <c r="S733">
        <v>-10</v>
      </c>
      <c r="T733">
        <v>-10</v>
      </c>
      <c r="U733">
        <v>0.4</v>
      </c>
      <c r="V733">
        <v>608</v>
      </c>
      <c r="W733" s="4">
        <v>3.6111111111111112</v>
      </c>
      <c r="X733" s="4">
        <v>9.6375977683820668</v>
      </c>
      <c r="Y733" s="4">
        <v>7.9110230902525958</v>
      </c>
      <c r="Z733" s="4">
        <v>18.405804225100546</v>
      </c>
      <c r="AA733" s="4">
        <v>82.085009982530906</v>
      </c>
      <c r="AB733" s="4">
        <v>5.282863469291148</v>
      </c>
      <c r="AC733" s="11">
        <v>5334.2</v>
      </c>
      <c r="AD733" t="str">
        <f>IF(I733="","",IF(I733&lt;=0,"No rainfall",IF(I733&lt;=0.49,"Trace (Intermittent) rainfall",IF(I733&lt;=0.99,"Light rainfall",IF(I733&lt;=3,"Moderate rainfall",IF(I733&lt;=6,"Heavy rainfall",IF(I733&lt;=12,"Intense rainfall",IF(I733&lt;=20,"Torrential rainfall",IF(I733&lt;=32,"Deluge rainfall","Extreme rainfall")))))))))</f>
        <v>Intense rainfall</v>
      </c>
      <c r="AE733" t="str">
        <f>IF(AND(I733&gt;=0,I733&lt;=0.99),"Non-Rainy",IF(AND(I733&gt;=1,I733&lt;=32),"Rainy",IF(I733 &gt;32, "Storm", " ")))</f>
        <v>Rainy</v>
      </c>
      <c r="AF733" t="str">
        <f>IF(AB733 &lt; 29, "No discomfort",
    IF(AND(AB733 &gt;= 30, AB733 &lt;= 39), "Some discomfort",
        IF(AND(AB733 &gt;= 40, AB733 &lt;= 45), "Great discomfort",
            IF(AB733 &gt; 45, "Dangerous",
                IF(AB733 &gt; 54, "Heat Stroke Imminent", "")
            ))))</f>
        <v>No discomfort</v>
      </c>
    </row>
    <row r="734" spans="1:32" x14ac:dyDescent="0.3">
      <c r="A734">
        <v>1</v>
      </c>
      <c r="B734" s="1">
        <v>45028</v>
      </c>
      <c r="C734" s="1" t="str">
        <f t="shared" si="22"/>
        <v>Wednesday</v>
      </c>
      <c r="D734" s="1" t="str">
        <f t="shared" si="23"/>
        <v>Apr</v>
      </c>
      <c r="E734">
        <v>7.9</v>
      </c>
      <c r="F734">
        <v>1.2</v>
      </c>
      <c r="G734" s="19">
        <v>4.8333333333333348</v>
      </c>
      <c r="H734">
        <v>-0.6</v>
      </c>
      <c r="I734">
        <v>6.7</v>
      </c>
      <c r="J734">
        <v>976.7</v>
      </c>
      <c r="K734">
        <v>10</v>
      </c>
      <c r="L734">
        <v>21</v>
      </c>
      <c r="M734">
        <v>300</v>
      </c>
      <c r="N734">
        <v>39</v>
      </c>
      <c r="O734">
        <v>6.9569999999999999</v>
      </c>
      <c r="P734">
        <v>1</v>
      </c>
      <c r="Q734">
        <v>1.5</v>
      </c>
      <c r="R734">
        <v>0</v>
      </c>
      <c r="S734">
        <v>-5.7</v>
      </c>
      <c r="T734">
        <v>-10</v>
      </c>
      <c r="U734">
        <v>0.3</v>
      </c>
      <c r="V734">
        <v>748</v>
      </c>
      <c r="W734" s="4">
        <v>1.7777777777777795</v>
      </c>
      <c r="X734" s="4">
        <v>8.6191125485788724</v>
      </c>
      <c r="Y734" s="4">
        <v>6.9450482054116165</v>
      </c>
      <c r="Z734" s="4">
        <v>16.489300098332127</v>
      </c>
      <c r="AA734" s="4">
        <v>80.577300345807913</v>
      </c>
      <c r="AB734" s="4">
        <v>3.1340995513673846</v>
      </c>
      <c r="AC734" s="11">
        <v>6306.08</v>
      </c>
      <c r="AD734" t="str">
        <f>IF(I734="","",IF(I734&lt;=0,"No rainfall",IF(I734&lt;=0.49,"Trace (Intermittent) rainfall",IF(I734&lt;=0.99,"Light rainfall",IF(I734&lt;=3,"Moderate rainfall",IF(I734&lt;=6,"Heavy rainfall",IF(I734&lt;=12,"Intense rainfall",IF(I734&lt;=20,"Torrential rainfall",IF(I734&lt;=32,"Deluge rainfall","Extreme rainfall")))))))))</f>
        <v>Intense rainfall</v>
      </c>
      <c r="AE734" t="str">
        <f>IF(AND(I734&gt;=0,I734&lt;=0.99),"Non-Rainy",IF(AND(I734&gt;=1,I734&lt;=32),"Rainy",IF(I734 &gt;32, "Storm", " ")))</f>
        <v>Rainy</v>
      </c>
      <c r="AF734" t="str">
        <f>IF(AB734 &lt; 29, "No discomfort",
    IF(AND(AB734 &gt;= 30, AB734 &lt;= 39), "Some discomfort",
        IF(AND(AB734 &gt;= 40, AB734 &lt;= 45), "Great discomfort",
            IF(AB734 &gt; 45, "Dangerous",
                IF(AB734 &gt; 54, "Heat Stroke Imminent", "")
            ))))</f>
        <v>No discomfort</v>
      </c>
    </row>
    <row r="735" spans="1:32" x14ac:dyDescent="0.3">
      <c r="A735">
        <v>1</v>
      </c>
      <c r="B735" s="1">
        <v>45029</v>
      </c>
      <c r="C735" s="1" t="str">
        <f t="shared" si="22"/>
        <v>Thursday</v>
      </c>
      <c r="D735" s="1" t="str">
        <f t="shared" si="23"/>
        <v>Apr</v>
      </c>
      <c r="E735">
        <v>12.6</v>
      </c>
      <c r="F735">
        <v>-0.1</v>
      </c>
      <c r="G735" s="19">
        <v>6.7777777777777795</v>
      </c>
      <c r="H735">
        <v>-0.3</v>
      </c>
      <c r="I735">
        <v>0</v>
      </c>
      <c r="J735">
        <v>987.3</v>
      </c>
      <c r="K735">
        <v>6</v>
      </c>
      <c r="L735">
        <v>12</v>
      </c>
      <c r="M735">
        <v>270</v>
      </c>
      <c r="N735">
        <v>22</v>
      </c>
      <c r="O735">
        <v>8.5579999999999998</v>
      </c>
      <c r="P735">
        <v>2.2000000000000002</v>
      </c>
      <c r="Q735">
        <v>3.2</v>
      </c>
      <c r="R735">
        <v>2.2000000000000002</v>
      </c>
      <c r="S735">
        <v>2.2000000000000002</v>
      </c>
      <c r="T735">
        <v>-7.3</v>
      </c>
      <c r="U735">
        <v>10.5</v>
      </c>
      <c r="V735">
        <v>1955</v>
      </c>
      <c r="W735" s="4">
        <v>1.8333333333333317</v>
      </c>
      <c r="X735" s="4">
        <v>9.8610861382956703</v>
      </c>
      <c r="Y735" s="4">
        <v>6.9727138817444319</v>
      </c>
      <c r="Z735" s="4">
        <v>18.825745284998074</v>
      </c>
      <c r="AA735" s="4">
        <v>70.709390263470027</v>
      </c>
      <c r="AB735" s="4">
        <v>5.0939254432259826</v>
      </c>
      <c r="AC735" s="11">
        <v>7345.32</v>
      </c>
      <c r="AD735" t="str">
        <f>IF(I735="","",IF(I735&lt;=0,"No rainfall",IF(I735&lt;=0.49,"Trace (Intermittent) rainfall",IF(I735&lt;=0.99,"Light rainfall",IF(I735&lt;=3,"Moderate rainfall",IF(I735&lt;=6,"Heavy rainfall",IF(I735&lt;=12,"Intense rainfall",IF(I735&lt;=20,"Torrential rainfall",IF(I735&lt;=32,"Deluge rainfall","Extreme rainfall")))))))))</f>
        <v>No rainfall</v>
      </c>
      <c r="AE735" t="str">
        <f>IF(AND(I735&gt;=0,I735&lt;=0.99),"Non-Rainy",IF(AND(I735&gt;=1,I735&lt;=32),"Rainy",IF(I735 &gt;32, "Storm", " ")))</f>
        <v>Non-Rainy</v>
      </c>
      <c r="AF735" t="str">
        <f>IF(AB735 &lt; 29, "No discomfort",
    IF(AND(AB735 &gt;= 30, AB735 &lt;= 39), "Some discomfort",
        IF(AND(AB735 &gt;= 40, AB735 &lt;= 45), "Great discomfort",
            IF(AB735 &gt; 45, "Dangerous",
                IF(AB735 &gt; 54, "Heat Stroke Imminent", "")
            ))))</f>
        <v>No discomfort</v>
      </c>
    </row>
    <row r="736" spans="1:32" x14ac:dyDescent="0.3">
      <c r="A736">
        <v>1</v>
      </c>
      <c r="B736" s="1">
        <v>45030</v>
      </c>
      <c r="C736" s="1" t="str">
        <f t="shared" si="22"/>
        <v>Friday</v>
      </c>
      <c r="D736" s="1" t="str">
        <f t="shared" si="23"/>
        <v>Apr</v>
      </c>
      <c r="E736">
        <v>13.2</v>
      </c>
      <c r="F736">
        <v>-2.5</v>
      </c>
      <c r="G736" s="19">
        <v>6.5555555555555536</v>
      </c>
      <c r="H736">
        <v>-6.4</v>
      </c>
      <c r="I736">
        <v>0.4</v>
      </c>
      <c r="J736">
        <v>995</v>
      </c>
      <c r="K736">
        <v>3.8</v>
      </c>
      <c r="L736">
        <v>13</v>
      </c>
      <c r="M736">
        <v>330</v>
      </c>
      <c r="N736">
        <v>21</v>
      </c>
      <c r="O736">
        <v>9.0630000000000006</v>
      </c>
      <c r="P736">
        <v>2.1</v>
      </c>
      <c r="Q736">
        <v>3</v>
      </c>
      <c r="R736">
        <v>3.8</v>
      </c>
      <c r="S736">
        <v>3.8</v>
      </c>
      <c r="T736">
        <v>-5.3</v>
      </c>
      <c r="U736">
        <v>10.3</v>
      </c>
      <c r="V736">
        <v>1962</v>
      </c>
      <c r="W736" s="4">
        <v>1.555555555555554</v>
      </c>
      <c r="X736" s="4">
        <v>9.711592878115308</v>
      </c>
      <c r="Y736" s="4">
        <v>6.8353526449840958</v>
      </c>
      <c r="Z736" s="4">
        <v>18.544866438707157</v>
      </c>
      <c r="AA736" s="4">
        <v>70.383434836805137</v>
      </c>
      <c r="AB736" s="4">
        <v>4.7953436113853094</v>
      </c>
      <c r="AC736" s="11">
        <v>7840.06</v>
      </c>
      <c r="AD736" t="str">
        <f>IF(I736="","",IF(I736&lt;=0,"No rainfall",IF(I736&lt;=0.49,"Trace (Intermittent) rainfall",IF(I736&lt;=0.99,"Light rainfall",IF(I736&lt;=3,"Moderate rainfall",IF(I736&lt;=6,"Heavy rainfall",IF(I736&lt;=12,"Intense rainfall",IF(I736&lt;=20,"Torrential rainfall",IF(I736&lt;=32,"Deluge rainfall","Extreme rainfall")))))))))</f>
        <v>Trace (Intermittent) rainfall</v>
      </c>
      <c r="AE736" t="str">
        <f>IF(AND(I736&gt;=0,I736&lt;=0.99),"Non-Rainy",IF(AND(I736&gt;=1,I736&lt;=32),"Rainy",IF(I736 &gt;32, "Storm", " ")))</f>
        <v>Non-Rainy</v>
      </c>
      <c r="AF736" t="str">
        <f>IF(AB736 &lt; 29, "No discomfort",
    IF(AND(AB736 &gt;= 30, AB736 &lt;= 39), "Some discomfort",
        IF(AND(AB736 &gt;= 40, AB736 &lt;= 45), "Great discomfort",
            IF(AB736 &gt; 45, "Dangerous",
                IF(AB736 &gt; 54, "Heat Stroke Imminent", "")
            ))))</f>
        <v>No discomfort</v>
      </c>
    </row>
    <row r="737" spans="1:32" x14ac:dyDescent="0.3">
      <c r="A737">
        <v>1</v>
      </c>
      <c r="B737" s="1">
        <v>45031</v>
      </c>
      <c r="C737" s="1" t="str">
        <f t="shared" si="22"/>
        <v>Saturday</v>
      </c>
      <c r="D737" s="1" t="str">
        <f t="shared" si="23"/>
        <v>Apr</v>
      </c>
      <c r="E737">
        <v>12.5</v>
      </c>
      <c r="F737">
        <v>-0.9</v>
      </c>
      <c r="G737" s="19">
        <v>7.7777777777777777</v>
      </c>
      <c r="H737">
        <v>-4.4000000000000004</v>
      </c>
      <c r="I737">
        <v>3.7</v>
      </c>
      <c r="J737">
        <v>1004.9</v>
      </c>
      <c r="K737">
        <v>6</v>
      </c>
      <c r="L737">
        <v>12</v>
      </c>
      <c r="M737">
        <v>180</v>
      </c>
      <c r="N737">
        <v>18</v>
      </c>
      <c r="O737">
        <v>8.9009999999999998</v>
      </c>
      <c r="P737">
        <v>1.5</v>
      </c>
      <c r="Q737">
        <v>2.2000000000000002</v>
      </c>
      <c r="R737">
        <v>1.6</v>
      </c>
      <c r="S737">
        <v>1.6</v>
      </c>
      <c r="T737">
        <v>-7.2</v>
      </c>
      <c r="U737">
        <v>6</v>
      </c>
      <c r="V737">
        <v>1284</v>
      </c>
      <c r="W737" s="4">
        <v>3.8333333333333326</v>
      </c>
      <c r="X737" s="4">
        <v>10.559184775027518</v>
      </c>
      <c r="Y737" s="4">
        <v>8.0358116750180422</v>
      </c>
      <c r="Z737" s="4">
        <v>20.136167466194131</v>
      </c>
      <c r="AA737" s="4">
        <v>76.102576536237393</v>
      </c>
      <c r="AB737" s="4">
        <v>6.6857417288281269</v>
      </c>
      <c r="AC737" s="11">
        <v>8019.07</v>
      </c>
      <c r="AD737" t="str">
        <f>IF(I737="","",IF(I737&lt;=0,"No rainfall",IF(I737&lt;=0.49,"Trace (Intermittent) rainfall",IF(I737&lt;=0.99,"Light rainfall",IF(I737&lt;=3,"Moderate rainfall",IF(I737&lt;=6,"Heavy rainfall",IF(I737&lt;=12,"Intense rainfall",IF(I737&lt;=20,"Torrential rainfall",IF(I737&lt;=32,"Deluge rainfall","Extreme rainfall")))))))))</f>
        <v>Heavy rainfall</v>
      </c>
      <c r="AE737" t="str">
        <f>IF(AND(I737&gt;=0,I737&lt;=0.99),"Non-Rainy",IF(AND(I737&gt;=1,I737&lt;=32),"Rainy",IF(I737 &gt;32, "Storm", " ")))</f>
        <v>Rainy</v>
      </c>
      <c r="AF737" t="str">
        <f>IF(AB737 &lt; 29, "No discomfort",
    IF(AND(AB737 &gt;= 30, AB737 &lt;= 39), "Some discomfort",
        IF(AND(AB737 &gt;= 40, AB737 &lt;= 45), "Great discomfort",
            IF(AB737 &gt; 45, "Dangerous",
                IF(AB737 &gt; 54, "Heat Stroke Imminent", "")
            ))))</f>
        <v>No discomfort</v>
      </c>
    </row>
    <row r="738" spans="1:32" x14ac:dyDescent="0.3">
      <c r="A738">
        <v>1</v>
      </c>
      <c r="B738" s="1">
        <v>45032</v>
      </c>
      <c r="C738" s="1" t="str">
        <f t="shared" si="22"/>
        <v>Sunday</v>
      </c>
      <c r="D738" s="1" t="str">
        <f t="shared" si="23"/>
        <v>Apr</v>
      </c>
      <c r="E738">
        <v>19.5</v>
      </c>
      <c r="F738">
        <v>8.6999999999999993</v>
      </c>
      <c r="G738" s="19">
        <v>11.500000000000002</v>
      </c>
      <c r="H738">
        <v>7</v>
      </c>
      <c r="I738">
        <v>1.5</v>
      </c>
      <c r="J738">
        <v>1009.4</v>
      </c>
      <c r="K738">
        <v>5.7</v>
      </c>
      <c r="L738">
        <v>9</v>
      </c>
      <c r="M738">
        <v>190</v>
      </c>
      <c r="N738">
        <v>13</v>
      </c>
      <c r="O738">
        <v>11.93</v>
      </c>
      <c r="P738">
        <v>2.1</v>
      </c>
      <c r="Q738">
        <v>2.8</v>
      </c>
      <c r="R738">
        <v>2.1</v>
      </c>
      <c r="S738">
        <v>2.1</v>
      </c>
      <c r="T738">
        <v>-6.3</v>
      </c>
      <c r="U738">
        <v>7.3</v>
      </c>
      <c r="V738">
        <v>1253</v>
      </c>
      <c r="W738" s="4">
        <v>9.6666666666666661</v>
      </c>
      <c r="X738" s="4">
        <v>13.555205460801766</v>
      </c>
      <c r="Y738" s="4">
        <v>11.997361514891777</v>
      </c>
      <c r="Z738" s="4">
        <v>25.739267885741132</v>
      </c>
      <c r="AA738" s="4">
        <v>88.507411780552644</v>
      </c>
      <c r="AB738" s="4">
        <v>12.625892758750775</v>
      </c>
      <c r="AC738" s="11">
        <v>6222.34</v>
      </c>
      <c r="AD738" t="str">
        <f>IF(I738="","",IF(I738&lt;=0,"No rainfall",IF(I738&lt;=0.49,"Trace (Intermittent) rainfall",IF(I738&lt;=0.99,"Light rainfall",IF(I738&lt;=3,"Moderate rainfall",IF(I738&lt;=6,"Heavy rainfall",IF(I738&lt;=12,"Intense rainfall",IF(I738&lt;=20,"Torrential rainfall",IF(I738&lt;=32,"Deluge rainfall","Extreme rainfall")))))))))</f>
        <v>Moderate rainfall</v>
      </c>
      <c r="AE738" t="str">
        <f>IF(AND(I738&gt;=0,I738&lt;=0.99),"Non-Rainy",IF(AND(I738&gt;=1,I738&lt;=32),"Rainy",IF(I738 &gt;32, "Storm", " ")))</f>
        <v>Rainy</v>
      </c>
      <c r="AF738" t="str">
        <f>IF(AB738 &lt; 29, "No discomfort",
    IF(AND(AB738 &gt;= 30, AB738 &lt;= 39), "Some discomfort",
        IF(AND(AB738 &gt;= 40, AB738 &lt;= 45), "Great discomfort",
            IF(AB738 &gt; 45, "Dangerous",
                IF(AB738 &gt; 54, "Heat Stroke Imminent", "")
            ))))</f>
        <v>No discomfort</v>
      </c>
    </row>
    <row r="739" spans="1:32" x14ac:dyDescent="0.3">
      <c r="A739">
        <v>1</v>
      </c>
      <c r="B739" s="1">
        <v>45033</v>
      </c>
      <c r="C739" s="1" t="str">
        <f t="shared" si="22"/>
        <v>Monday</v>
      </c>
      <c r="D739" s="1" t="str">
        <f t="shared" si="23"/>
        <v>Apr</v>
      </c>
      <c r="E739">
        <v>16.5</v>
      </c>
      <c r="F739">
        <v>8</v>
      </c>
      <c r="G739" s="19">
        <v>10.888888888888889</v>
      </c>
      <c r="H739">
        <v>5.4</v>
      </c>
      <c r="I739">
        <v>0</v>
      </c>
      <c r="J739">
        <v>1014.1</v>
      </c>
      <c r="K739">
        <v>6.3</v>
      </c>
      <c r="L739">
        <v>10</v>
      </c>
      <c r="M739">
        <v>180</v>
      </c>
      <c r="N739">
        <v>14</v>
      </c>
      <c r="O739">
        <v>12.657999999999999</v>
      </c>
      <c r="P739">
        <v>1.8</v>
      </c>
      <c r="Q739">
        <v>2.6</v>
      </c>
      <c r="R739">
        <v>3.9</v>
      </c>
      <c r="S739">
        <v>3.9</v>
      </c>
      <c r="T739">
        <v>-4.0999999999999996</v>
      </c>
      <c r="U739">
        <v>6.1</v>
      </c>
      <c r="V739">
        <v>1337</v>
      </c>
      <c r="W739" s="4">
        <v>9.2222222222222214</v>
      </c>
      <c r="X739" s="4">
        <v>13.017258992302274</v>
      </c>
      <c r="Y739" s="4">
        <v>11.644309936698479</v>
      </c>
      <c r="Z739" s="4">
        <v>24.735530576968596</v>
      </c>
      <c r="AA739" s="4">
        <v>89.45285596287448</v>
      </c>
      <c r="AB739" s="4">
        <v>11.816348904229498</v>
      </c>
      <c r="AC739" s="11">
        <v>3222.78</v>
      </c>
      <c r="AD739" t="str">
        <f>IF(I739="","",IF(I739&lt;=0,"No rainfall",IF(I739&lt;=0.49,"Trace (Intermittent) rainfall",IF(I739&lt;=0.99,"Light rainfall",IF(I739&lt;=3,"Moderate rainfall",IF(I739&lt;=6,"Heavy rainfall",IF(I739&lt;=12,"Intense rainfall",IF(I739&lt;=20,"Torrential rainfall",IF(I739&lt;=32,"Deluge rainfall","Extreme rainfall")))))))))</f>
        <v>No rainfall</v>
      </c>
      <c r="AE739" t="str">
        <f>IF(AND(I739&gt;=0,I739&lt;=0.99),"Non-Rainy",IF(AND(I739&gt;=1,I739&lt;=32),"Rainy",IF(I739 &gt;32, "Storm", " ")))</f>
        <v>Non-Rainy</v>
      </c>
      <c r="AF739" t="str">
        <f>IF(AB739 &lt; 29, "No discomfort",
    IF(AND(AB739 &gt;= 30, AB739 &lt;= 39), "Some discomfort",
        IF(AND(AB739 &gt;= 40, AB739 &lt;= 45), "Great discomfort",
            IF(AB739 &gt; 45, "Dangerous",
                IF(AB739 &gt; 54, "Heat Stroke Imminent", "")
            ))))</f>
        <v>No discomfort</v>
      </c>
    </row>
    <row r="740" spans="1:32" x14ac:dyDescent="0.3">
      <c r="A740">
        <v>1</v>
      </c>
      <c r="B740" s="1">
        <v>45034</v>
      </c>
      <c r="C740" s="1" t="str">
        <f t="shared" si="22"/>
        <v>Tuesday</v>
      </c>
      <c r="D740" s="1" t="str">
        <f t="shared" si="23"/>
        <v>Apr</v>
      </c>
      <c r="E740">
        <v>14.4</v>
      </c>
      <c r="F740">
        <v>7.1</v>
      </c>
      <c r="G740" s="19">
        <v>10</v>
      </c>
      <c r="H740">
        <v>4.2</v>
      </c>
      <c r="I740">
        <v>0</v>
      </c>
      <c r="J740">
        <v>1016.9</v>
      </c>
      <c r="K740">
        <v>7.2</v>
      </c>
      <c r="L740">
        <v>13</v>
      </c>
      <c r="M740">
        <v>90</v>
      </c>
      <c r="N740">
        <v>21</v>
      </c>
      <c r="O740">
        <v>12.68</v>
      </c>
      <c r="P740">
        <v>2.2999999999999998</v>
      </c>
      <c r="Q740">
        <v>3.4</v>
      </c>
      <c r="R740">
        <v>6.1</v>
      </c>
      <c r="S740">
        <v>6.1</v>
      </c>
      <c r="T740">
        <v>-1.6</v>
      </c>
      <c r="U740">
        <v>10.7</v>
      </c>
      <c r="V740">
        <v>1908</v>
      </c>
      <c r="W740" s="4">
        <v>7.4444444444444446</v>
      </c>
      <c r="X740" s="4">
        <v>12.268294378187747</v>
      </c>
      <c r="Y740" s="4">
        <v>10.321799973382953</v>
      </c>
      <c r="Z740" s="4">
        <v>23.336430839203974</v>
      </c>
      <c r="AA740" s="4">
        <v>84.133944419645346</v>
      </c>
      <c r="AB740" s="4">
        <v>10.185456212230045</v>
      </c>
      <c r="AC740" s="11">
        <v>3562.71</v>
      </c>
      <c r="AD740" t="str">
        <f>IF(I740="","",IF(I740&lt;=0,"No rainfall",IF(I740&lt;=0.49,"Trace (Intermittent) rainfall",IF(I740&lt;=0.99,"Light rainfall",IF(I740&lt;=3,"Moderate rainfall",IF(I740&lt;=6,"Heavy rainfall",IF(I740&lt;=12,"Intense rainfall",IF(I740&lt;=20,"Torrential rainfall",IF(I740&lt;=32,"Deluge rainfall","Extreme rainfall")))))))))</f>
        <v>No rainfall</v>
      </c>
      <c r="AE740" t="str">
        <f>IF(AND(I740&gt;=0,I740&lt;=0.99),"Non-Rainy",IF(AND(I740&gt;=1,I740&lt;=32),"Rainy",IF(I740 &gt;32, "Storm", " ")))</f>
        <v>Non-Rainy</v>
      </c>
      <c r="AF740" t="str">
        <f>IF(AB740 &lt; 29, "No discomfort",
    IF(AND(AB740 &gt;= 30, AB740 &lt;= 39), "Some discomfort",
        IF(AND(AB740 &gt;= 40, AB740 &lt;= 45), "Great discomfort",
            IF(AB740 &gt; 45, "Dangerous",
                IF(AB740 &gt; 54, "Heat Stroke Imminent", "")
            ))))</f>
        <v>No discomfort</v>
      </c>
    </row>
    <row r="741" spans="1:32" x14ac:dyDescent="0.3">
      <c r="A741">
        <v>1</v>
      </c>
      <c r="B741" s="1">
        <v>45035</v>
      </c>
      <c r="C741" s="1" t="str">
        <f t="shared" si="22"/>
        <v>Wednesday</v>
      </c>
      <c r="D741" s="1" t="str">
        <f t="shared" si="23"/>
        <v>Apr</v>
      </c>
      <c r="E741">
        <v>13.1</v>
      </c>
      <c r="F741">
        <v>5.6</v>
      </c>
      <c r="G741" s="19">
        <v>9.3333333333333321</v>
      </c>
      <c r="H741">
        <v>1.6</v>
      </c>
      <c r="I741">
        <v>0</v>
      </c>
      <c r="J741">
        <v>1015</v>
      </c>
      <c r="K741">
        <v>8.8000000000000007</v>
      </c>
      <c r="L741">
        <v>15</v>
      </c>
      <c r="M741">
        <v>90</v>
      </c>
      <c r="N741">
        <v>22</v>
      </c>
      <c r="O741">
        <v>11.318</v>
      </c>
      <c r="P741">
        <v>2.1</v>
      </c>
      <c r="Q741">
        <v>3.1</v>
      </c>
      <c r="R741">
        <v>8.1</v>
      </c>
      <c r="S741">
        <v>8.1</v>
      </c>
      <c r="T741">
        <v>0.6</v>
      </c>
      <c r="U741">
        <v>1.6</v>
      </c>
      <c r="V741">
        <v>1478</v>
      </c>
      <c r="W741" s="4">
        <v>5.3888888888888902</v>
      </c>
      <c r="X741" s="4">
        <v>11.731704887834338</v>
      </c>
      <c r="Y741" s="4">
        <v>8.9590399478039249</v>
      </c>
      <c r="Z741" s="4">
        <v>22.332846219603166</v>
      </c>
      <c r="AA741" s="4">
        <v>76.366052789943268</v>
      </c>
      <c r="AB741" s="4">
        <v>8.7564367233742715</v>
      </c>
      <c r="AC741" s="11">
        <v>5000.6899999999996</v>
      </c>
      <c r="AD741" t="str">
        <f>IF(I741="","",IF(I741&lt;=0,"No rainfall",IF(I741&lt;=0.49,"Trace (Intermittent) rainfall",IF(I741&lt;=0.99,"Light rainfall",IF(I741&lt;=3,"Moderate rainfall",IF(I741&lt;=6,"Heavy rainfall",IF(I741&lt;=12,"Intense rainfall",IF(I741&lt;=20,"Torrential rainfall",IF(I741&lt;=32,"Deluge rainfall","Extreme rainfall")))))))))</f>
        <v>No rainfall</v>
      </c>
      <c r="AE741" t="str">
        <f>IF(AND(I741&gt;=0,I741&lt;=0.99),"Non-Rainy",IF(AND(I741&gt;=1,I741&lt;=32),"Rainy",IF(I741 &gt;32, "Storm", " ")))</f>
        <v>Non-Rainy</v>
      </c>
      <c r="AF741" t="str">
        <f>IF(AB741 &lt; 29, "No discomfort",
    IF(AND(AB741 &gt;= 30, AB741 &lt;= 39), "Some discomfort",
        IF(AND(AB741 &gt;= 40, AB741 &lt;= 45), "Great discomfort",
            IF(AB741 &gt; 45, "Dangerous",
                IF(AB741 &gt; 54, "Heat Stroke Imminent", "")
            ))))</f>
        <v>No discomfort</v>
      </c>
    </row>
    <row r="742" spans="1:32" x14ac:dyDescent="0.3">
      <c r="A742">
        <v>1</v>
      </c>
      <c r="B742" s="1">
        <v>45036</v>
      </c>
      <c r="C742" s="1" t="str">
        <f t="shared" si="22"/>
        <v>Thursday</v>
      </c>
      <c r="D742" s="1" t="str">
        <f t="shared" si="23"/>
        <v>Apr</v>
      </c>
      <c r="E742">
        <v>13.1</v>
      </c>
      <c r="F742">
        <v>5.2</v>
      </c>
      <c r="G742" s="19">
        <v>9.3333333333333321</v>
      </c>
      <c r="H742">
        <v>1.9</v>
      </c>
      <c r="I742">
        <v>0</v>
      </c>
      <c r="J742">
        <v>1011.4</v>
      </c>
      <c r="K742">
        <v>9.3000000000000007</v>
      </c>
      <c r="L742">
        <v>15</v>
      </c>
      <c r="M742">
        <v>80</v>
      </c>
      <c r="N742">
        <v>23</v>
      </c>
      <c r="O742">
        <v>11.4</v>
      </c>
      <c r="P742">
        <v>2.9</v>
      </c>
      <c r="Q742">
        <v>4.4000000000000004</v>
      </c>
      <c r="R742">
        <v>10.8</v>
      </c>
      <c r="S742">
        <v>10.8</v>
      </c>
      <c r="T742">
        <v>3.5</v>
      </c>
      <c r="U742">
        <v>13.3</v>
      </c>
      <c r="V742">
        <v>2396</v>
      </c>
      <c r="W742" s="4">
        <v>3.5555555555555549</v>
      </c>
      <c r="X742" s="4">
        <v>11.731704887834338</v>
      </c>
      <c r="Y742" s="4">
        <v>7.880094416271521</v>
      </c>
      <c r="Z742" s="4">
        <v>22.332846219603166</v>
      </c>
      <c r="AA742" s="4">
        <v>67.169217872528492</v>
      </c>
      <c r="AB742" s="4">
        <v>8.1545188693185313</v>
      </c>
      <c r="AC742" s="11">
        <v>4976.38</v>
      </c>
      <c r="AD742" t="str">
        <f>IF(I742="","",IF(I742&lt;=0,"No rainfall",IF(I742&lt;=0.49,"Trace (Intermittent) rainfall",IF(I742&lt;=0.99,"Light rainfall",IF(I742&lt;=3,"Moderate rainfall",IF(I742&lt;=6,"Heavy rainfall",IF(I742&lt;=12,"Intense rainfall",IF(I742&lt;=20,"Torrential rainfall",IF(I742&lt;=32,"Deluge rainfall","Extreme rainfall")))))))))</f>
        <v>No rainfall</v>
      </c>
      <c r="AE742" t="str">
        <f>IF(AND(I742&gt;=0,I742&lt;=0.99),"Non-Rainy",IF(AND(I742&gt;=1,I742&lt;=32),"Rainy",IF(I742 &gt;32, "Storm", " ")))</f>
        <v>Non-Rainy</v>
      </c>
      <c r="AF742" t="str">
        <f>IF(AB742 &lt; 29, "No discomfort",
    IF(AND(AB742 &gt;= 30, AB742 &lt;= 39), "Some discomfort",
        IF(AND(AB742 &gt;= 40, AB742 &lt;= 45), "Great discomfort",
            IF(AB742 &gt; 45, "Dangerous",
                IF(AB742 &gt; 54, "Heat Stroke Imminent", "")
            ))))</f>
        <v>No discomfort</v>
      </c>
    </row>
    <row r="743" spans="1:32" x14ac:dyDescent="0.3">
      <c r="A743">
        <v>1</v>
      </c>
      <c r="B743" s="1">
        <v>45037</v>
      </c>
      <c r="C743" s="1" t="str">
        <f t="shared" si="22"/>
        <v>Friday</v>
      </c>
      <c r="D743" s="1" t="str">
        <f t="shared" si="23"/>
        <v>Apr</v>
      </c>
      <c r="E743">
        <v>15.5</v>
      </c>
      <c r="F743">
        <v>4.5</v>
      </c>
      <c r="G743" s="19">
        <v>9.6666666666666661</v>
      </c>
      <c r="H743">
        <v>-0.3</v>
      </c>
      <c r="I743">
        <v>0.5</v>
      </c>
      <c r="J743">
        <v>1003.2</v>
      </c>
      <c r="K743">
        <v>8.4</v>
      </c>
      <c r="L743">
        <v>18</v>
      </c>
      <c r="M743">
        <v>80</v>
      </c>
      <c r="N743">
        <v>32</v>
      </c>
      <c r="O743">
        <v>10.97</v>
      </c>
      <c r="P743">
        <v>2.5</v>
      </c>
      <c r="Q743">
        <v>3.5</v>
      </c>
      <c r="R743">
        <v>12.6</v>
      </c>
      <c r="S743">
        <v>12.6</v>
      </c>
      <c r="T743">
        <v>5.5</v>
      </c>
      <c r="U743">
        <v>5.7</v>
      </c>
      <c r="V743">
        <v>1632</v>
      </c>
      <c r="W743" s="4">
        <v>6.0555555555555545</v>
      </c>
      <c r="X743" s="4">
        <v>11.997361514891777</v>
      </c>
      <c r="Y743" s="4">
        <v>9.382511389425197</v>
      </c>
      <c r="Z743" s="4">
        <v>22.82983355710445</v>
      </c>
      <c r="AA743" s="4">
        <v>78.204790093047663</v>
      </c>
      <c r="AB743" s="4">
        <v>9.3264197294229412</v>
      </c>
      <c r="AC743" s="11">
        <v>8143.48</v>
      </c>
      <c r="AD743" t="str">
        <f>IF(I743="","",IF(I743&lt;=0,"No rainfall",IF(I743&lt;=0.49,"Trace (Intermittent) rainfall",IF(I743&lt;=0.99,"Light rainfall",IF(I743&lt;=3,"Moderate rainfall",IF(I743&lt;=6,"Heavy rainfall",IF(I743&lt;=12,"Intense rainfall",IF(I743&lt;=20,"Torrential rainfall",IF(I743&lt;=32,"Deluge rainfall","Extreme rainfall")))))))))</f>
        <v>Light rainfall</v>
      </c>
      <c r="AE743" t="str">
        <f>IF(AND(I743&gt;=0,I743&lt;=0.99),"Non-Rainy",IF(AND(I743&gt;=1,I743&lt;=32),"Rainy",IF(I743 &gt;32, "Storm", " ")))</f>
        <v>Non-Rainy</v>
      </c>
      <c r="AF743" t="str">
        <f>IF(AB743 &lt; 29, "No discomfort",
    IF(AND(AB743 &gt;= 30, AB743 &lt;= 39), "Some discomfort",
        IF(AND(AB743 &gt;= 40, AB743 &lt;= 45), "Great discomfort",
            IF(AB743 &gt; 45, "Dangerous",
                IF(AB743 &gt; 54, "Heat Stroke Imminent", "")
            ))))</f>
        <v>No discomfort</v>
      </c>
    </row>
    <row r="744" spans="1:32" x14ac:dyDescent="0.3">
      <c r="A744">
        <v>1</v>
      </c>
      <c r="B744" s="1">
        <v>45038</v>
      </c>
      <c r="C744" s="1" t="str">
        <f t="shared" si="22"/>
        <v>Saturday</v>
      </c>
      <c r="D744" s="1" t="str">
        <f t="shared" si="23"/>
        <v>Apr</v>
      </c>
      <c r="E744">
        <v>9.1999999999999993</v>
      </c>
      <c r="F744">
        <v>5.6</v>
      </c>
      <c r="G744" s="19">
        <v>7.5555555555555554</v>
      </c>
      <c r="H744">
        <v>4.7</v>
      </c>
      <c r="I744">
        <v>18.399999999999999</v>
      </c>
      <c r="J744">
        <v>993.4</v>
      </c>
      <c r="K744">
        <v>3.7</v>
      </c>
      <c r="L744">
        <v>7</v>
      </c>
      <c r="M744">
        <v>100</v>
      </c>
      <c r="N744">
        <v>16</v>
      </c>
      <c r="O744">
        <v>10.493</v>
      </c>
      <c r="P744">
        <v>0.8</v>
      </c>
      <c r="Q744">
        <v>1.1000000000000001</v>
      </c>
      <c r="R744">
        <v>0</v>
      </c>
      <c r="S744">
        <v>-5.0999999999999996</v>
      </c>
      <c r="T744">
        <v>-10</v>
      </c>
      <c r="U744">
        <v>0</v>
      </c>
      <c r="V744">
        <v>473</v>
      </c>
      <c r="W744" s="4">
        <v>6.2777777777777759</v>
      </c>
      <c r="X744" s="4">
        <v>10.400400691053335</v>
      </c>
      <c r="Y744" s="4">
        <v>9.5275364121642063</v>
      </c>
      <c r="Z744" s="4">
        <v>19.838282076760635</v>
      </c>
      <c r="AA744" s="4">
        <v>91.607397591517923</v>
      </c>
      <c r="AB744" s="4">
        <v>7.296405108333003</v>
      </c>
      <c r="AC744" s="11">
        <v>8309.43</v>
      </c>
      <c r="AD744" t="str">
        <f>IF(I744="","",IF(I744&lt;=0,"No rainfall",IF(I744&lt;=0.49,"Trace (Intermittent) rainfall",IF(I744&lt;=0.99,"Light rainfall",IF(I744&lt;=3,"Moderate rainfall",IF(I744&lt;=6,"Heavy rainfall",IF(I744&lt;=12,"Intense rainfall",IF(I744&lt;=20,"Torrential rainfall",IF(I744&lt;=32,"Deluge rainfall","Extreme rainfall")))))))))</f>
        <v>Torrential rainfall</v>
      </c>
      <c r="AE744" t="str">
        <f>IF(AND(I744&gt;=0,I744&lt;=0.99),"Non-Rainy",IF(AND(I744&gt;=1,I744&lt;=32),"Rainy",IF(I744 &gt;32, "Storm", " ")))</f>
        <v>Rainy</v>
      </c>
      <c r="AF744" t="str">
        <f>IF(AB744 &lt; 29, "No discomfort",
    IF(AND(AB744 &gt;= 30, AB744 &lt;= 39), "Some discomfort",
        IF(AND(AB744 &gt;= 40, AB744 &lt;= 45), "Great discomfort",
            IF(AB744 &gt; 45, "Dangerous",
                IF(AB744 &gt; 54, "Heat Stroke Imminent", "")
            ))))</f>
        <v>No discomfort</v>
      </c>
    </row>
    <row r="745" spans="1:32" x14ac:dyDescent="0.3">
      <c r="A745">
        <v>1</v>
      </c>
      <c r="B745" s="1">
        <v>45039</v>
      </c>
      <c r="C745" s="1" t="str">
        <f t="shared" si="22"/>
        <v>Sunday</v>
      </c>
      <c r="D745" s="1" t="str">
        <f t="shared" si="23"/>
        <v>Apr</v>
      </c>
      <c r="E745">
        <v>12.9</v>
      </c>
      <c r="F745">
        <v>4.2</v>
      </c>
      <c r="G745" s="19">
        <v>7.833333333333333</v>
      </c>
      <c r="H745">
        <v>-0.1</v>
      </c>
      <c r="I745">
        <v>0.8</v>
      </c>
      <c r="J745">
        <v>992.9</v>
      </c>
      <c r="K745">
        <v>3.3</v>
      </c>
      <c r="L745">
        <v>10</v>
      </c>
      <c r="M745">
        <v>350</v>
      </c>
      <c r="N745">
        <v>20</v>
      </c>
      <c r="O745">
        <v>10.952</v>
      </c>
      <c r="P745">
        <v>1.6</v>
      </c>
      <c r="Q745">
        <v>2.2000000000000002</v>
      </c>
      <c r="R745">
        <v>0.8</v>
      </c>
      <c r="S745">
        <v>0.8</v>
      </c>
      <c r="T745">
        <v>-8.6999999999999993</v>
      </c>
      <c r="U745">
        <v>4.7</v>
      </c>
      <c r="V745">
        <v>1158</v>
      </c>
      <c r="W745" s="4">
        <v>5.2777777777777777</v>
      </c>
      <c r="X745" s="4">
        <v>10.599212715359604</v>
      </c>
      <c r="Y745" s="4">
        <v>8.8901243238078429</v>
      </c>
      <c r="Z745" s="4">
        <v>20.211245716094247</v>
      </c>
      <c r="AA745" s="4">
        <v>83.875326994097634</v>
      </c>
      <c r="AB745" s="4">
        <v>7.2179458487721364</v>
      </c>
      <c r="AC745" s="11">
        <v>7293.41</v>
      </c>
      <c r="AD745" t="str">
        <f>IF(I745="","",IF(I745&lt;=0,"No rainfall",IF(I745&lt;=0.49,"Trace (Intermittent) rainfall",IF(I745&lt;=0.99,"Light rainfall",IF(I745&lt;=3,"Moderate rainfall",IF(I745&lt;=6,"Heavy rainfall",IF(I745&lt;=12,"Intense rainfall",IF(I745&lt;=20,"Torrential rainfall",IF(I745&lt;=32,"Deluge rainfall","Extreme rainfall")))))))))</f>
        <v>Light rainfall</v>
      </c>
      <c r="AE745" t="str">
        <f>IF(AND(I745&gt;=0,I745&lt;=0.99),"Non-Rainy",IF(AND(I745&gt;=1,I745&lt;=32),"Rainy",IF(I745 &gt;32, "Storm", " ")))</f>
        <v>Non-Rainy</v>
      </c>
      <c r="AF745" t="str">
        <f>IF(AB745 &lt; 29, "No discomfort",
    IF(AND(AB745 &gt;= 30, AB745 &lt;= 39), "Some discomfort",
        IF(AND(AB745 &gt;= 40, AB745 &lt;= 45), "Great discomfort",
            IF(AB745 &gt; 45, "Dangerous",
                IF(AB745 &gt; 54, "Heat Stroke Imminent", "")
            ))))</f>
        <v>No discomfort</v>
      </c>
    </row>
    <row r="746" spans="1:32" x14ac:dyDescent="0.3">
      <c r="A746">
        <v>1</v>
      </c>
      <c r="B746" s="1">
        <v>45040</v>
      </c>
      <c r="C746" s="1" t="str">
        <f t="shared" si="22"/>
        <v>Monday</v>
      </c>
      <c r="D746" s="1" t="str">
        <f t="shared" si="23"/>
        <v>Apr</v>
      </c>
      <c r="E746">
        <v>9.4</v>
      </c>
      <c r="F746">
        <v>1.4</v>
      </c>
      <c r="G746" s="19">
        <v>5.8888888888888893</v>
      </c>
      <c r="H746">
        <v>1.5</v>
      </c>
      <c r="I746">
        <v>8.1999999999999993</v>
      </c>
      <c r="J746">
        <v>1001.3</v>
      </c>
      <c r="K746">
        <v>4.9000000000000004</v>
      </c>
      <c r="L746">
        <v>9</v>
      </c>
      <c r="M746">
        <v>30</v>
      </c>
      <c r="N746">
        <v>17</v>
      </c>
      <c r="O746">
        <v>10.16</v>
      </c>
      <c r="P746">
        <v>1.6</v>
      </c>
      <c r="Q746">
        <v>2.2999999999999998</v>
      </c>
      <c r="R746">
        <v>0</v>
      </c>
      <c r="S746">
        <v>-5.8</v>
      </c>
      <c r="T746">
        <v>-10</v>
      </c>
      <c r="U746">
        <v>1.9</v>
      </c>
      <c r="V746">
        <v>1241</v>
      </c>
      <c r="W746" s="4">
        <v>2.7222222222222214</v>
      </c>
      <c r="X746" s="4">
        <v>9.2750228078279253</v>
      </c>
      <c r="Y746" s="4">
        <v>7.4287990132546762</v>
      </c>
      <c r="Z746" s="4">
        <v>17.724063126708192</v>
      </c>
      <c r="AA746" s="4">
        <v>80.094671109433008</v>
      </c>
      <c r="AB746" s="4">
        <v>4.4587538012465044</v>
      </c>
      <c r="AC746" s="11">
        <v>3970.85</v>
      </c>
      <c r="AD746" t="str">
        <f>IF(I746="","",IF(I746&lt;=0,"No rainfall",IF(I746&lt;=0.49,"Trace (Intermittent) rainfall",IF(I746&lt;=0.99,"Light rainfall",IF(I746&lt;=3,"Moderate rainfall",IF(I746&lt;=6,"Heavy rainfall",IF(I746&lt;=12,"Intense rainfall",IF(I746&lt;=20,"Torrential rainfall",IF(I746&lt;=32,"Deluge rainfall","Extreme rainfall")))))))))</f>
        <v>Intense rainfall</v>
      </c>
      <c r="AE746" t="str">
        <f>IF(AND(I746&gt;=0,I746&lt;=0.99),"Non-Rainy",IF(AND(I746&gt;=1,I746&lt;=32),"Rainy",IF(I746 &gt;32, "Storm", " ")))</f>
        <v>Rainy</v>
      </c>
      <c r="AF746" t="str">
        <f>IF(AB746 &lt; 29, "No discomfort",
    IF(AND(AB746 &gt;= 30, AB746 &lt;= 39), "Some discomfort",
        IF(AND(AB746 &gt;= 40, AB746 &lt;= 45), "Great discomfort",
            IF(AB746 &gt; 45, "Dangerous",
                IF(AB746 &gt; 54, "Heat Stroke Imminent", "")
            ))))</f>
        <v>No discomfort</v>
      </c>
    </row>
    <row r="747" spans="1:32" x14ac:dyDescent="0.3">
      <c r="A747">
        <v>1</v>
      </c>
      <c r="B747" s="1">
        <v>45041</v>
      </c>
      <c r="C747" s="1" t="str">
        <f t="shared" si="22"/>
        <v>Tuesday</v>
      </c>
      <c r="D747" s="1" t="str">
        <f t="shared" si="23"/>
        <v>Apr</v>
      </c>
      <c r="E747">
        <v>11.4</v>
      </c>
      <c r="F747">
        <v>-1.8</v>
      </c>
      <c r="G747" s="19">
        <v>5.9999999999999982</v>
      </c>
      <c r="H747">
        <v>-5.9</v>
      </c>
      <c r="I747">
        <v>0</v>
      </c>
      <c r="J747">
        <v>1005.6</v>
      </c>
      <c r="K747">
        <v>4.5999999999999996</v>
      </c>
      <c r="L747">
        <v>10</v>
      </c>
      <c r="M747">
        <v>170</v>
      </c>
      <c r="N747">
        <v>15</v>
      </c>
      <c r="O747">
        <v>9.6349999999999998</v>
      </c>
      <c r="P747">
        <v>1.9</v>
      </c>
      <c r="Q747">
        <v>2.8</v>
      </c>
      <c r="R747">
        <v>1.9</v>
      </c>
      <c r="S747">
        <v>1.9</v>
      </c>
      <c r="T747">
        <v>-7.6</v>
      </c>
      <c r="U747">
        <v>4.4000000000000004</v>
      </c>
      <c r="V747">
        <v>1648</v>
      </c>
      <c r="W747" s="4">
        <v>1.6666666666666667</v>
      </c>
      <c r="X747" s="4">
        <v>9.3465605276691885</v>
      </c>
      <c r="Y747" s="4">
        <v>6.8900075799246858</v>
      </c>
      <c r="Z747" s="4">
        <v>17.858618730941284</v>
      </c>
      <c r="AA747" s="4">
        <v>73.717038043329197</v>
      </c>
      <c r="AB747" s="4">
        <v>4.2701679564766302</v>
      </c>
      <c r="AC747" s="11">
        <v>3813.94</v>
      </c>
      <c r="AD747" t="str">
        <f>IF(I747="","",IF(I747&lt;=0,"No rainfall",IF(I747&lt;=0.49,"Trace (Intermittent) rainfall",IF(I747&lt;=0.99,"Light rainfall",IF(I747&lt;=3,"Moderate rainfall",IF(I747&lt;=6,"Heavy rainfall",IF(I747&lt;=12,"Intense rainfall",IF(I747&lt;=20,"Torrential rainfall",IF(I747&lt;=32,"Deluge rainfall","Extreme rainfall")))))))))</f>
        <v>No rainfall</v>
      </c>
      <c r="AE747" t="str">
        <f>IF(AND(I747&gt;=0,I747&lt;=0.99),"Non-Rainy",IF(AND(I747&gt;=1,I747&lt;=32),"Rainy",IF(I747 &gt;32, "Storm", " ")))</f>
        <v>Non-Rainy</v>
      </c>
      <c r="AF747" t="str">
        <f>IF(AB747 &lt; 29, "No discomfort",
    IF(AND(AB747 &gt;= 30, AB747 &lt;= 39), "Some discomfort",
        IF(AND(AB747 &gt;= 40, AB747 &lt;= 45), "Great discomfort",
            IF(AB747 &gt; 45, "Dangerous",
                IF(AB747 &gt; 54, "Heat Stroke Imminent", "")
            ))))</f>
        <v>No discomfort</v>
      </c>
    </row>
    <row r="748" spans="1:32" x14ac:dyDescent="0.3">
      <c r="A748">
        <v>1</v>
      </c>
      <c r="B748" s="1">
        <v>45042</v>
      </c>
      <c r="C748" s="1" t="str">
        <f t="shared" si="22"/>
        <v>Wednesday</v>
      </c>
      <c r="D748" s="1" t="str">
        <f t="shared" si="23"/>
        <v>Apr</v>
      </c>
      <c r="E748">
        <v>14.5</v>
      </c>
      <c r="F748">
        <v>4.7</v>
      </c>
      <c r="G748" s="19">
        <v>9.1111111111111107</v>
      </c>
      <c r="H748">
        <v>1.9</v>
      </c>
      <c r="I748">
        <v>0</v>
      </c>
      <c r="J748">
        <v>1003.6</v>
      </c>
      <c r="K748">
        <v>6.3</v>
      </c>
      <c r="L748">
        <v>11</v>
      </c>
      <c r="M748">
        <v>180</v>
      </c>
      <c r="N748">
        <v>17</v>
      </c>
      <c r="O748">
        <v>11.657999999999999</v>
      </c>
      <c r="P748">
        <v>2.8</v>
      </c>
      <c r="Q748">
        <v>4</v>
      </c>
      <c r="R748">
        <v>4.7</v>
      </c>
      <c r="S748">
        <v>4.7</v>
      </c>
      <c r="T748">
        <v>-4.4000000000000004</v>
      </c>
      <c r="U748">
        <v>6.9</v>
      </c>
      <c r="V748">
        <v>2097</v>
      </c>
      <c r="W748" s="4">
        <v>2.3888888888888875</v>
      </c>
      <c r="X748" s="4">
        <v>11.557488221356127</v>
      </c>
      <c r="Y748" s="4">
        <v>7.2547708515603579</v>
      </c>
      <c r="Z748" s="4">
        <v>22.006784108178412</v>
      </c>
      <c r="AA748" s="4">
        <v>62.77117235693882</v>
      </c>
      <c r="AB748" s="4">
        <v>7.5841330615776119</v>
      </c>
      <c r="AC748" s="11">
        <v>4411.3100000000004</v>
      </c>
      <c r="AD748" t="str">
        <f>IF(I748="","",IF(I748&lt;=0,"No rainfall",IF(I748&lt;=0.49,"Trace (Intermittent) rainfall",IF(I748&lt;=0.99,"Light rainfall",IF(I748&lt;=3,"Moderate rainfall",IF(I748&lt;=6,"Heavy rainfall",IF(I748&lt;=12,"Intense rainfall",IF(I748&lt;=20,"Torrential rainfall",IF(I748&lt;=32,"Deluge rainfall","Extreme rainfall")))))))))</f>
        <v>No rainfall</v>
      </c>
      <c r="AE748" t="str">
        <f>IF(AND(I748&gt;=0,I748&lt;=0.99),"Non-Rainy",IF(AND(I748&gt;=1,I748&lt;=32),"Rainy",IF(I748 &gt;32, "Storm", " ")))</f>
        <v>Non-Rainy</v>
      </c>
      <c r="AF748" t="str">
        <f>IF(AB748 &lt; 29, "No discomfort",
    IF(AND(AB748 &gt;= 30, AB748 &lt;= 39), "Some discomfort",
        IF(AND(AB748 &gt;= 40, AB748 &lt;= 45), "Great discomfort",
            IF(AB748 &gt; 45, "Dangerous",
                IF(AB748 &gt; 54, "Heat Stroke Imminent", "")
            ))))</f>
        <v>No discomfort</v>
      </c>
    </row>
    <row r="749" spans="1:32" x14ac:dyDescent="0.3">
      <c r="A749">
        <v>1</v>
      </c>
      <c r="B749" s="1">
        <v>45043</v>
      </c>
      <c r="C749" s="1" t="str">
        <f t="shared" si="22"/>
        <v>Thursday</v>
      </c>
      <c r="D749" s="1" t="str">
        <f t="shared" si="23"/>
        <v>Apr</v>
      </c>
      <c r="E749">
        <v>13.4</v>
      </c>
      <c r="F749">
        <v>7.7</v>
      </c>
      <c r="G749" s="19">
        <v>9.8333333333333357</v>
      </c>
      <c r="H749">
        <v>7.2</v>
      </c>
      <c r="I749">
        <v>0.9</v>
      </c>
      <c r="J749">
        <v>998.3</v>
      </c>
      <c r="K749">
        <v>5.6</v>
      </c>
      <c r="L749">
        <v>10</v>
      </c>
      <c r="M749">
        <v>160</v>
      </c>
      <c r="N749">
        <v>16</v>
      </c>
      <c r="O749">
        <v>11.507</v>
      </c>
      <c r="P749">
        <v>1.5</v>
      </c>
      <c r="Q749">
        <v>2</v>
      </c>
      <c r="R749">
        <v>5.3</v>
      </c>
      <c r="S749">
        <v>5.3</v>
      </c>
      <c r="T749">
        <v>-3.5</v>
      </c>
      <c r="U749">
        <v>0</v>
      </c>
      <c r="V749">
        <v>704</v>
      </c>
      <c r="W749" s="4">
        <v>7.6111111111111125</v>
      </c>
      <c r="X749" s="4">
        <v>12.132162871940171</v>
      </c>
      <c r="Y749" s="4">
        <v>10.439898316342587</v>
      </c>
      <c r="Z749" s="4">
        <v>23.081921259733925</v>
      </c>
      <c r="AA749" s="4">
        <v>86.051419079515227</v>
      </c>
      <c r="AB749" s="4">
        <v>10.084963884157483</v>
      </c>
      <c r="AC749" s="11">
        <v>6037.15</v>
      </c>
      <c r="AD749" t="str">
        <f>IF(I749="","",IF(I749&lt;=0,"No rainfall",IF(I749&lt;=0.49,"Trace (Intermittent) rainfall",IF(I749&lt;=0.99,"Light rainfall",IF(I749&lt;=3,"Moderate rainfall",IF(I749&lt;=6,"Heavy rainfall",IF(I749&lt;=12,"Intense rainfall",IF(I749&lt;=20,"Torrential rainfall",IF(I749&lt;=32,"Deluge rainfall","Extreme rainfall")))))))))</f>
        <v>Light rainfall</v>
      </c>
      <c r="AE749" t="str">
        <f>IF(AND(I749&gt;=0,I749&lt;=0.99),"Non-Rainy",IF(AND(I749&gt;=1,I749&lt;=32),"Rainy",IF(I749 &gt;32, "Storm", " ")))</f>
        <v>Non-Rainy</v>
      </c>
      <c r="AF749" t="str">
        <f>IF(AB749 &lt; 29, "No discomfort",
    IF(AND(AB749 &gt;= 30, AB749 &lt;= 39), "Some discomfort",
        IF(AND(AB749 &gt;= 40, AB749 &lt;= 45), "Great discomfort",
            IF(AB749 &gt; 45, "Dangerous",
                IF(AB749 &gt; 54, "Heat Stroke Imminent", "")
            ))))</f>
        <v>No discomfort</v>
      </c>
    </row>
    <row r="750" spans="1:32" x14ac:dyDescent="0.3">
      <c r="A750">
        <v>1</v>
      </c>
      <c r="B750" s="1">
        <v>45044</v>
      </c>
      <c r="C750" s="1" t="str">
        <f t="shared" si="22"/>
        <v>Friday</v>
      </c>
      <c r="D750" s="1" t="str">
        <f t="shared" si="23"/>
        <v>Apr</v>
      </c>
      <c r="E750">
        <v>17.3</v>
      </c>
      <c r="F750">
        <v>6.4</v>
      </c>
      <c r="G750" s="19">
        <v>12</v>
      </c>
      <c r="H750">
        <v>9.3000000000000007</v>
      </c>
      <c r="I750">
        <v>2.1</v>
      </c>
      <c r="J750">
        <v>999.9</v>
      </c>
      <c r="K750">
        <v>3.4</v>
      </c>
      <c r="L750">
        <v>8</v>
      </c>
      <c r="M750">
        <v>240</v>
      </c>
      <c r="N750">
        <v>13</v>
      </c>
      <c r="O750">
        <v>12.91</v>
      </c>
      <c r="P750">
        <v>2</v>
      </c>
      <c r="Q750">
        <v>2.7</v>
      </c>
      <c r="R750">
        <v>5.0999999999999996</v>
      </c>
      <c r="S750">
        <v>5.0999999999999996</v>
      </c>
      <c r="T750">
        <v>-3.4</v>
      </c>
      <c r="U750">
        <v>2.1</v>
      </c>
      <c r="V750">
        <v>1353</v>
      </c>
      <c r="W750" s="4">
        <v>10.166666666666664</v>
      </c>
      <c r="X750" s="4">
        <v>14.009772390797446</v>
      </c>
      <c r="Y750" s="4">
        <v>12.405767218445934</v>
      </c>
      <c r="Z750" s="4">
        <v>26.586692544782416</v>
      </c>
      <c r="AA750" s="4">
        <v>88.550812050271929</v>
      </c>
      <c r="AB750" s="4">
        <v>13.35561786141842</v>
      </c>
      <c r="AC750" s="11">
        <v>8938.9699999999993</v>
      </c>
      <c r="AD750" t="str">
        <f>IF(I750="","",IF(I750&lt;=0,"No rainfall",IF(I750&lt;=0.49,"Trace (Intermittent) rainfall",IF(I750&lt;=0.99,"Light rainfall",IF(I750&lt;=3,"Moderate rainfall",IF(I750&lt;=6,"Heavy rainfall",IF(I750&lt;=12,"Intense rainfall",IF(I750&lt;=20,"Torrential rainfall",IF(I750&lt;=32,"Deluge rainfall","Extreme rainfall")))))))))</f>
        <v>Moderate rainfall</v>
      </c>
      <c r="AE750" t="str">
        <f>IF(AND(I750&gt;=0,I750&lt;=0.99),"Non-Rainy",IF(AND(I750&gt;=1,I750&lt;=32),"Rainy",IF(I750 &gt;32, "Storm", " ")))</f>
        <v>Rainy</v>
      </c>
      <c r="AF750" t="str">
        <f>IF(AB750 &lt; 29, "No discomfort",
    IF(AND(AB750 &gt;= 30, AB750 &lt;= 39), "Some discomfort",
        IF(AND(AB750 &gt;= 40, AB750 &lt;= 45), "Great discomfort",
            IF(AB750 &gt; 45, "Dangerous",
                IF(AB750 &gt; 54, "Heat Stroke Imminent", "")
            ))))</f>
        <v>No discomfort</v>
      </c>
    </row>
    <row r="751" spans="1:32" x14ac:dyDescent="0.3">
      <c r="A751">
        <v>1</v>
      </c>
      <c r="B751" s="1">
        <v>45045</v>
      </c>
      <c r="C751" s="1" t="str">
        <f t="shared" si="22"/>
        <v>Saturday</v>
      </c>
      <c r="D751" s="1" t="str">
        <f t="shared" si="23"/>
        <v>Apr</v>
      </c>
      <c r="E751">
        <v>19.399999999999999</v>
      </c>
      <c r="F751">
        <v>6.7</v>
      </c>
      <c r="G751" s="19">
        <v>12.888888888888891</v>
      </c>
      <c r="H751">
        <v>2</v>
      </c>
      <c r="I751">
        <v>2</v>
      </c>
      <c r="J751">
        <v>1005.6</v>
      </c>
      <c r="K751">
        <v>3.6</v>
      </c>
      <c r="L751">
        <v>9</v>
      </c>
      <c r="M751">
        <v>200</v>
      </c>
      <c r="N751">
        <v>13</v>
      </c>
      <c r="O751">
        <v>14.073</v>
      </c>
      <c r="P751">
        <v>2.5</v>
      </c>
      <c r="Q751">
        <v>3.4</v>
      </c>
      <c r="R751">
        <v>5.5</v>
      </c>
      <c r="S751">
        <v>5.5</v>
      </c>
      <c r="T751">
        <v>-2.8</v>
      </c>
      <c r="U751">
        <v>5.3</v>
      </c>
      <c r="V751">
        <v>1682</v>
      </c>
      <c r="W751" s="4">
        <v>10.888888888888889</v>
      </c>
      <c r="X751" s="4">
        <v>14.851029229447814</v>
      </c>
      <c r="Y751" s="4">
        <v>13.017258992302274</v>
      </c>
      <c r="Z751" s="4">
        <v>28.153281022462291</v>
      </c>
      <c r="AA751" s="4">
        <v>87.652234678055891</v>
      </c>
      <c r="AB751" s="4">
        <v>14.588823451842336</v>
      </c>
      <c r="AC751" s="11">
        <v>8472.73</v>
      </c>
      <c r="AD751" t="str">
        <f>IF(I751="","",IF(I751&lt;=0,"No rainfall",IF(I751&lt;=0.49,"Trace (Intermittent) rainfall",IF(I751&lt;=0.99,"Light rainfall",IF(I751&lt;=3,"Moderate rainfall",IF(I751&lt;=6,"Heavy rainfall",IF(I751&lt;=12,"Intense rainfall",IF(I751&lt;=20,"Torrential rainfall",IF(I751&lt;=32,"Deluge rainfall","Extreme rainfall")))))))))</f>
        <v>Moderate rainfall</v>
      </c>
      <c r="AE751" t="str">
        <f>IF(AND(I751&gt;=0,I751&lt;=0.99),"Non-Rainy",IF(AND(I751&gt;=1,I751&lt;=32),"Rainy",IF(I751 &gt;32, "Storm", " ")))</f>
        <v>Rainy</v>
      </c>
      <c r="AF751" t="str">
        <f>IF(AB751 &lt; 29, "No discomfort",
    IF(AND(AB751 &gt;= 30, AB751 &lt;= 39), "Some discomfort",
        IF(AND(AB751 &gt;= 40, AB751 &lt;= 45), "Great discomfort",
            IF(AB751 &gt; 45, "Dangerous",
                IF(AB751 &gt; 54, "Heat Stroke Imminent", "")
            ))))</f>
        <v>No discomfort</v>
      </c>
    </row>
    <row r="752" spans="1:32" x14ac:dyDescent="0.3">
      <c r="A752">
        <v>1</v>
      </c>
      <c r="B752" s="1">
        <v>45046</v>
      </c>
      <c r="C752" s="1" t="str">
        <f t="shared" si="22"/>
        <v>Sunday</v>
      </c>
      <c r="D752" s="1" t="str">
        <f t="shared" si="23"/>
        <v>Apr</v>
      </c>
      <c r="E752">
        <v>16.8</v>
      </c>
      <c r="F752">
        <v>9.6999999999999993</v>
      </c>
      <c r="G752" s="19">
        <v>12.833333333333334</v>
      </c>
      <c r="H752">
        <v>10.199999999999999</v>
      </c>
      <c r="I752">
        <v>7</v>
      </c>
      <c r="J752">
        <v>1004.7</v>
      </c>
      <c r="K752">
        <v>5.5</v>
      </c>
      <c r="L752">
        <v>11</v>
      </c>
      <c r="M752">
        <v>290</v>
      </c>
      <c r="N752">
        <v>19</v>
      </c>
      <c r="O752">
        <v>14.427</v>
      </c>
      <c r="P752">
        <v>2.4</v>
      </c>
      <c r="Q752">
        <v>3.3</v>
      </c>
      <c r="R752">
        <v>0.7</v>
      </c>
      <c r="S752">
        <v>0.7</v>
      </c>
      <c r="T752">
        <v>-7.2</v>
      </c>
      <c r="U752">
        <v>6.6</v>
      </c>
      <c r="V752">
        <v>1636</v>
      </c>
      <c r="W752" s="4">
        <v>10.277777777777779</v>
      </c>
      <c r="X752" s="4">
        <v>14.79718064334134</v>
      </c>
      <c r="Y752" s="4">
        <v>12.498166522021462</v>
      </c>
      <c r="Z752" s="4">
        <v>28.053069632262222</v>
      </c>
      <c r="AA752" s="4">
        <v>84.463161079577517</v>
      </c>
      <c r="AB752" s="4">
        <v>14.240951741473559</v>
      </c>
      <c r="AC752" s="11">
        <v>7438.36</v>
      </c>
      <c r="AD752" t="str">
        <f>IF(I752="","",IF(I752&lt;=0,"No rainfall",IF(I752&lt;=0.49,"Trace (Intermittent) rainfall",IF(I752&lt;=0.99,"Light rainfall",IF(I752&lt;=3,"Moderate rainfall",IF(I752&lt;=6,"Heavy rainfall",IF(I752&lt;=12,"Intense rainfall",IF(I752&lt;=20,"Torrential rainfall",IF(I752&lt;=32,"Deluge rainfall","Extreme rainfall")))))))))</f>
        <v>Intense rainfall</v>
      </c>
      <c r="AE752" t="str">
        <f>IF(AND(I752&gt;=0,I752&lt;=0.99),"Non-Rainy",IF(AND(I752&gt;=1,I752&lt;=32),"Rainy",IF(I752 &gt;32, "Storm", " ")))</f>
        <v>Rainy</v>
      </c>
      <c r="AF752" t="str">
        <f>IF(AB752 &lt; 29, "No discomfort",
    IF(AND(AB752 &gt;= 30, AB752 &lt;= 39), "Some discomfort",
        IF(AND(AB752 &gt;= 40, AB752 &lt;= 45), "Great discomfort",
            IF(AB752 &gt; 45, "Dangerous",
                IF(AB752 &gt; 54, "Heat Stroke Imminent", "")
            ))))</f>
        <v>No discomfort</v>
      </c>
    </row>
    <row r="753" spans="1:32" x14ac:dyDescent="0.3">
      <c r="A753">
        <v>1</v>
      </c>
      <c r="B753" s="1">
        <v>45047</v>
      </c>
      <c r="C753" s="1" t="str">
        <f t="shared" si="22"/>
        <v>Monday</v>
      </c>
      <c r="D753" s="1" t="str">
        <f t="shared" si="23"/>
        <v>May</v>
      </c>
      <c r="E753">
        <v>15.7</v>
      </c>
      <c r="F753">
        <v>6</v>
      </c>
      <c r="G753" s="19">
        <v>12.277777777777779</v>
      </c>
      <c r="H753">
        <v>5.5</v>
      </c>
      <c r="I753">
        <v>0.4</v>
      </c>
      <c r="J753">
        <v>1008</v>
      </c>
      <c r="K753">
        <v>4.5</v>
      </c>
      <c r="L753">
        <v>8</v>
      </c>
      <c r="M753">
        <v>300</v>
      </c>
      <c r="N753">
        <v>14</v>
      </c>
      <c r="O753">
        <v>14.302</v>
      </c>
      <c r="P753">
        <v>2.2000000000000002</v>
      </c>
      <c r="Q753">
        <v>3.1</v>
      </c>
      <c r="R753">
        <v>2.5</v>
      </c>
      <c r="S753">
        <v>2.5</v>
      </c>
      <c r="T753">
        <v>-5.0999999999999996</v>
      </c>
      <c r="U753">
        <v>2.6</v>
      </c>
      <c r="V753">
        <v>1594</v>
      </c>
      <c r="W753" s="4">
        <v>9.2222222222222214</v>
      </c>
      <c r="X753" s="4">
        <v>14.268050491998395</v>
      </c>
      <c r="Y753" s="4">
        <v>11.644309936698479</v>
      </c>
      <c r="Z753" s="4">
        <v>27.06789266243991</v>
      </c>
      <c r="AA753" s="4">
        <v>81.611078845205071</v>
      </c>
      <c r="AB753" s="4">
        <v>13.205237793118387</v>
      </c>
      <c r="AC753" s="11">
        <v>8219.15</v>
      </c>
      <c r="AD753" t="str">
        <f>IF(I753="","",IF(I753&lt;=0,"No rainfall",IF(I753&lt;=0.49,"Trace (Intermittent) rainfall",IF(I753&lt;=0.99,"Light rainfall",IF(I753&lt;=3,"Moderate rainfall",IF(I753&lt;=6,"Heavy rainfall",IF(I753&lt;=12,"Intense rainfall",IF(I753&lt;=20,"Torrential rainfall",IF(I753&lt;=32,"Deluge rainfall","Extreme rainfall")))))))))</f>
        <v>Trace (Intermittent) rainfall</v>
      </c>
      <c r="AE753" t="str">
        <f>IF(AND(I753&gt;=0,I753&lt;=0.99),"Non-Rainy",IF(AND(I753&gt;=1,I753&lt;=32),"Rainy",IF(I753 &gt;32, "Storm", " ")))</f>
        <v>Non-Rainy</v>
      </c>
      <c r="AF753" t="str">
        <f>IF(AB753 &lt; 29, "No discomfort",
    IF(AND(AB753 &gt;= 30, AB753 &lt;= 39), "Some discomfort",
        IF(AND(AB753 &gt;= 40, AB753 &lt;= 45), "Great discomfort",
            IF(AB753 &gt; 45, "Dangerous",
                IF(AB753 &gt; 54, "Heat Stroke Imminent", "")
            ))))</f>
        <v>No discomfort</v>
      </c>
    </row>
    <row r="754" spans="1:32" x14ac:dyDescent="0.3">
      <c r="A754">
        <v>1</v>
      </c>
      <c r="B754" s="1">
        <v>45048</v>
      </c>
      <c r="C754" s="1" t="str">
        <f t="shared" si="22"/>
        <v>Tuesday</v>
      </c>
      <c r="D754" s="1" t="str">
        <f t="shared" si="23"/>
        <v>May</v>
      </c>
      <c r="E754">
        <v>18</v>
      </c>
      <c r="F754">
        <v>7.8</v>
      </c>
      <c r="G754" s="19">
        <v>11.777777777777779</v>
      </c>
      <c r="H754">
        <v>2</v>
      </c>
      <c r="I754">
        <v>0</v>
      </c>
      <c r="J754">
        <v>1011.2</v>
      </c>
      <c r="K754">
        <v>6.5</v>
      </c>
      <c r="L754">
        <v>11</v>
      </c>
      <c r="M754">
        <v>170</v>
      </c>
      <c r="N754">
        <v>17</v>
      </c>
      <c r="O754">
        <v>14.37</v>
      </c>
      <c r="P754">
        <v>2.7</v>
      </c>
      <c r="Q754">
        <v>3.8</v>
      </c>
      <c r="R754">
        <v>5.2</v>
      </c>
      <c r="S754">
        <v>5.2</v>
      </c>
      <c r="T754">
        <v>-2.1</v>
      </c>
      <c r="U754">
        <v>5.2</v>
      </c>
      <c r="V754">
        <v>1828</v>
      </c>
      <c r="W754" s="4">
        <v>8.4444444444444464</v>
      </c>
      <c r="X754" s="4">
        <v>13.806115838513405</v>
      </c>
      <c r="Y754" s="4">
        <v>11.048416930957149</v>
      </c>
      <c r="Z754" s="4">
        <v>26.207108859794221</v>
      </c>
      <c r="AA754" s="4">
        <v>80.025526804118172</v>
      </c>
      <c r="AB754" s="4">
        <v>12.370648692499998</v>
      </c>
      <c r="AC754" s="11">
        <v>4454.5</v>
      </c>
      <c r="AD754" t="str">
        <f>IF(I754="","",IF(I754&lt;=0,"No rainfall",IF(I754&lt;=0.49,"Trace (Intermittent) rainfall",IF(I754&lt;=0.99,"Light rainfall",IF(I754&lt;=3,"Moderate rainfall",IF(I754&lt;=6,"Heavy rainfall",IF(I754&lt;=12,"Intense rainfall",IF(I754&lt;=20,"Torrential rainfall",IF(I754&lt;=32,"Deluge rainfall","Extreme rainfall")))))))))</f>
        <v>No rainfall</v>
      </c>
      <c r="AE754" t="str">
        <f>IF(AND(I754&gt;=0,I754&lt;=0.99),"Non-Rainy",IF(AND(I754&gt;=1,I754&lt;=32),"Rainy",IF(I754 &gt;32, "Storm", " ")))</f>
        <v>Non-Rainy</v>
      </c>
      <c r="AF754" t="str">
        <f>IF(AB754 &lt; 29, "No discomfort",
    IF(AND(AB754 &gt;= 30, AB754 &lt;= 39), "Some discomfort",
        IF(AND(AB754 &gt;= 40, AB754 &lt;= 45), "Great discomfort",
            IF(AB754 &gt; 45, "Dangerous",
                IF(AB754 &gt; 54, "Heat Stroke Imminent", "")
            ))))</f>
        <v>No discomfort</v>
      </c>
    </row>
    <row r="755" spans="1:32" x14ac:dyDescent="0.3">
      <c r="A755">
        <v>1</v>
      </c>
      <c r="B755" s="1">
        <v>45049</v>
      </c>
      <c r="C755" s="1" t="str">
        <f t="shared" si="22"/>
        <v>Wednesday</v>
      </c>
      <c r="D755" s="1" t="str">
        <f t="shared" si="23"/>
        <v>May</v>
      </c>
      <c r="E755">
        <v>17.399999999999999</v>
      </c>
      <c r="F755">
        <v>9.6999999999999993</v>
      </c>
      <c r="G755" s="19">
        <v>11.777777777777779</v>
      </c>
      <c r="H755">
        <v>7.5</v>
      </c>
      <c r="I755">
        <v>0</v>
      </c>
      <c r="J755">
        <v>1008.1</v>
      </c>
      <c r="K755">
        <v>7.7</v>
      </c>
      <c r="L755">
        <v>13</v>
      </c>
      <c r="M755">
        <v>160</v>
      </c>
      <c r="N755">
        <v>19</v>
      </c>
      <c r="O755">
        <v>13.914999999999999</v>
      </c>
      <c r="P755">
        <v>2.4</v>
      </c>
      <c r="Q755">
        <v>3.3</v>
      </c>
      <c r="R755">
        <v>7.4</v>
      </c>
      <c r="S755">
        <v>7.4</v>
      </c>
      <c r="T755">
        <v>0.4</v>
      </c>
      <c r="U755">
        <v>2.2999999999999998</v>
      </c>
      <c r="V755">
        <v>1327</v>
      </c>
      <c r="W755" s="4">
        <v>8.3333333333333339</v>
      </c>
      <c r="X755" s="4">
        <v>13.806115838513405</v>
      </c>
      <c r="Y755" s="4">
        <v>10.965518696842016</v>
      </c>
      <c r="Z755" s="4">
        <v>26.207108859794221</v>
      </c>
      <c r="AA755" s="4">
        <v>79.425081066267126</v>
      </c>
      <c r="AB755" s="4">
        <v>12.324135453785168</v>
      </c>
      <c r="AC755" s="11">
        <v>4895.5200000000004</v>
      </c>
      <c r="AD755" t="str">
        <f>IF(I755="","",IF(I755&lt;=0,"No rainfall",IF(I755&lt;=0.49,"Trace (Intermittent) rainfall",IF(I755&lt;=0.99,"Light rainfall",IF(I755&lt;=3,"Moderate rainfall",IF(I755&lt;=6,"Heavy rainfall",IF(I755&lt;=12,"Intense rainfall",IF(I755&lt;=20,"Torrential rainfall",IF(I755&lt;=32,"Deluge rainfall","Extreme rainfall")))))))))</f>
        <v>No rainfall</v>
      </c>
      <c r="AE755" t="str">
        <f>IF(AND(I755&gt;=0,I755&lt;=0.99),"Non-Rainy",IF(AND(I755&gt;=1,I755&lt;=32),"Rainy",IF(I755 &gt;32, "Storm", " ")))</f>
        <v>Non-Rainy</v>
      </c>
      <c r="AF755" t="str">
        <f>IF(AB755 &lt; 29, "No discomfort",
    IF(AND(AB755 &gt;= 30, AB755 &lt;= 39), "Some discomfort",
        IF(AND(AB755 &gt;= 40, AB755 &lt;= 45), "Great discomfort",
            IF(AB755 &gt; 45, "Dangerous",
                IF(AB755 &gt; 54, "Heat Stroke Imminent", "")
            ))))</f>
        <v>No discomfort</v>
      </c>
    </row>
    <row r="756" spans="1:32" x14ac:dyDescent="0.3">
      <c r="A756">
        <v>1</v>
      </c>
      <c r="B756" s="1">
        <v>45050</v>
      </c>
      <c r="C756" s="1" t="str">
        <f t="shared" si="22"/>
        <v>Thursday</v>
      </c>
      <c r="D756" s="1" t="str">
        <f t="shared" si="23"/>
        <v>May</v>
      </c>
      <c r="E756">
        <v>15</v>
      </c>
      <c r="F756">
        <v>9.1</v>
      </c>
      <c r="G756" s="19">
        <v>10.611111111111111</v>
      </c>
      <c r="H756">
        <v>7.8</v>
      </c>
      <c r="I756">
        <v>0.9</v>
      </c>
      <c r="J756">
        <v>998.3</v>
      </c>
      <c r="K756">
        <v>9.4</v>
      </c>
      <c r="L756">
        <v>14</v>
      </c>
      <c r="M756">
        <v>100</v>
      </c>
      <c r="N756">
        <v>23</v>
      </c>
      <c r="O756">
        <v>13.505000000000001</v>
      </c>
      <c r="P756">
        <v>2.2999999999999998</v>
      </c>
      <c r="Q756">
        <v>3.3</v>
      </c>
      <c r="R756">
        <v>8.6999999999999993</v>
      </c>
      <c r="S756">
        <v>8.6999999999999993</v>
      </c>
      <c r="T756">
        <v>1.8</v>
      </c>
      <c r="U756">
        <v>0.5</v>
      </c>
      <c r="V756">
        <v>1413</v>
      </c>
      <c r="W756" s="4">
        <v>8.0555555555555554</v>
      </c>
      <c r="X756" s="4">
        <v>12.779004974092121</v>
      </c>
      <c r="Y756" s="4">
        <v>10.760663545271443</v>
      </c>
      <c r="Z756" s="4">
        <v>24.290670342326369</v>
      </c>
      <c r="AA756" s="4">
        <v>84.205801367848125</v>
      </c>
      <c r="AB756" s="4">
        <v>11.042562279667921</v>
      </c>
      <c r="AC756" s="11">
        <v>5493.27</v>
      </c>
      <c r="AD756" t="str">
        <f>IF(I756="","",IF(I756&lt;=0,"No rainfall",IF(I756&lt;=0.49,"Trace (Intermittent) rainfall",IF(I756&lt;=0.99,"Light rainfall",IF(I756&lt;=3,"Moderate rainfall",IF(I756&lt;=6,"Heavy rainfall",IF(I756&lt;=12,"Intense rainfall",IF(I756&lt;=20,"Torrential rainfall",IF(I756&lt;=32,"Deluge rainfall","Extreme rainfall")))))))))</f>
        <v>Light rainfall</v>
      </c>
      <c r="AE756" t="str">
        <f>IF(AND(I756&gt;=0,I756&lt;=0.99),"Non-Rainy",IF(AND(I756&gt;=1,I756&lt;=32),"Rainy",IF(I756 &gt;32, "Storm", " ")))</f>
        <v>Non-Rainy</v>
      </c>
      <c r="AF756" t="str">
        <f>IF(AB756 &lt; 29, "No discomfort",
    IF(AND(AB756 &gt;= 30, AB756 &lt;= 39), "Some discomfort",
        IF(AND(AB756 &gt;= 40, AB756 &lt;= 45), "Great discomfort",
            IF(AB756 &gt; 45, "Dangerous",
                IF(AB756 &gt; 54, "Heat Stroke Imminent", "")
            ))))</f>
        <v>No discomfort</v>
      </c>
    </row>
    <row r="757" spans="1:32" x14ac:dyDescent="0.3">
      <c r="A757">
        <v>1</v>
      </c>
      <c r="B757" s="1">
        <v>45051</v>
      </c>
      <c r="C757" s="1" t="str">
        <f t="shared" si="22"/>
        <v>Friday</v>
      </c>
      <c r="D757" s="1" t="str">
        <f t="shared" si="23"/>
        <v>May</v>
      </c>
      <c r="E757">
        <v>17.899999999999999</v>
      </c>
      <c r="F757">
        <v>9.6999999999999993</v>
      </c>
      <c r="G757" s="19">
        <v>13.777777777777777</v>
      </c>
      <c r="H757">
        <v>9.6</v>
      </c>
      <c r="I757">
        <v>6.2</v>
      </c>
      <c r="J757">
        <v>993.7</v>
      </c>
      <c r="K757">
        <v>6.9</v>
      </c>
      <c r="L757">
        <v>14</v>
      </c>
      <c r="M757">
        <v>200</v>
      </c>
      <c r="N757">
        <v>22</v>
      </c>
      <c r="O757">
        <v>14.64</v>
      </c>
      <c r="P757">
        <v>2.4</v>
      </c>
      <c r="Q757">
        <v>3.3</v>
      </c>
      <c r="R757">
        <v>4.7</v>
      </c>
      <c r="S757">
        <v>4.7</v>
      </c>
      <c r="T757">
        <v>-2.1</v>
      </c>
      <c r="U757">
        <v>11</v>
      </c>
      <c r="V757">
        <v>1507</v>
      </c>
      <c r="W757" s="4">
        <v>9.5</v>
      </c>
      <c r="X757" s="4">
        <v>15.736313250362732</v>
      </c>
      <c r="Y757" s="4">
        <v>11.863879198044042</v>
      </c>
      <c r="Z757" s="4">
        <v>29.799536230755635</v>
      </c>
      <c r="AA757" s="4">
        <v>75.39173254428303</v>
      </c>
      <c r="AB757" s="4">
        <v>14.828629653379924</v>
      </c>
      <c r="AC757" s="11">
        <v>7633.24</v>
      </c>
      <c r="AD757" t="str">
        <f>IF(I757="","",IF(I757&lt;=0,"No rainfall",IF(I757&lt;=0.49,"Trace (Intermittent) rainfall",IF(I757&lt;=0.99,"Light rainfall",IF(I757&lt;=3,"Moderate rainfall",IF(I757&lt;=6,"Heavy rainfall",IF(I757&lt;=12,"Intense rainfall",IF(I757&lt;=20,"Torrential rainfall",IF(I757&lt;=32,"Deluge rainfall","Extreme rainfall")))))))))</f>
        <v>Intense rainfall</v>
      </c>
      <c r="AE757" t="str">
        <f>IF(AND(I757&gt;=0,I757&lt;=0.99),"Non-Rainy",IF(AND(I757&gt;=1,I757&lt;=32),"Rainy",IF(I757 &gt;32, "Storm", " ")))</f>
        <v>Rainy</v>
      </c>
      <c r="AF757" t="str">
        <f>IF(AB757 &lt; 29, "No discomfort",
    IF(AND(AB757 &gt;= 30, AB757 &lt;= 39), "Some discomfort",
        IF(AND(AB757 &gt;= 40, AB757 &lt;= 45), "Great discomfort",
            IF(AB757 &gt; 45, "Dangerous",
                IF(AB757 &gt; 54, "Heat Stroke Imminent", "")
            ))))</f>
        <v>No discomfort</v>
      </c>
    </row>
    <row r="758" spans="1:32" x14ac:dyDescent="0.3">
      <c r="A758">
        <v>1</v>
      </c>
      <c r="B758" s="1">
        <v>45052</v>
      </c>
      <c r="C758" s="1" t="str">
        <f t="shared" si="22"/>
        <v>Saturday</v>
      </c>
      <c r="D758" s="1" t="str">
        <f t="shared" si="23"/>
        <v>May</v>
      </c>
      <c r="E758">
        <v>17.399999999999999</v>
      </c>
      <c r="F758">
        <v>9.6</v>
      </c>
      <c r="G758" s="19">
        <v>12.055555555555557</v>
      </c>
      <c r="H758">
        <v>7.6</v>
      </c>
      <c r="I758">
        <v>0.8</v>
      </c>
      <c r="J758">
        <v>998.8</v>
      </c>
      <c r="K758">
        <v>4.3</v>
      </c>
      <c r="L758">
        <v>9</v>
      </c>
      <c r="M758">
        <v>180</v>
      </c>
      <c r="N758">
        <v>13</v>
      </c>
      <c r="O758">
        <v>14.92</v>
      </c>
      <c r="P758">
        <v>2.2000000000000002</v>
      </c>
      <c r="Q758">
        <v>2.9</v>
      </c>
      <c r="R758">
        <v>5.9</v>
      </c>
      <c r="S758">
        <v>5.9</v>
      </c>
      <c r="T758">
        <v>-0.6</v>
      </c>
      <c r="U758">
        <v>2.4</v>
      </c>
      <c r="V758">
        <v>1387</v>
      </c>
      <c r="W758" s="4">
        <v>9.7777777777777786</v>
      </c>
      <c r="X758" s="4">
        <v>14.061096959931517</v>
      </c>
      <c r="Y758" s="4">
        <v>12.087081842050742</v>
      </c>
      <c r="Z758" s="4">
        <v>26.682332576713691</v>
      </c>
      <c r="AA758" s="4">
        <v>85.961158482116105</v>
      </c>
      <c r="AB758" s="4">
        <v>13.2318987877848</v>
      </c>
      <c r="AC758" s="11">
        <v>9196.44</v>
      </c>
      <c r="AD758" t="str">
        <f>IF(I758="","",IF(I758&lt;=0,"No rainfall",IF(I758&lt;=0.49,"Trace (Intermittent) rainfall",IF(I758&lt;=0.99,"Light rainfall",IF(I758&lt;=3,"Moderate rainfall",IF(I758&lt;=6,"Heavy rainfall",IF(I758&lt;=12,"Intense rainfall",IF(I758&lt;=20,"Torrential rainfall",IF(I758&lt;=32,"Deluge rainfall","Extreme rainfall")))))))))</f>
        <v>Light rainfall</v>
      </c>
      <c r="AE758" t="str">
        <f>IF(AND(I758&gt;=0,I758&lt;=0.99),"Non-Rainy",IF(AND(I758&gt;=1,I758&lt;=32),"Rainy",IF(I758 &gt;32, "Storm", " ")))</f>
        <v>Non-Rainy</v>
      </c>
      <c r="AF758" t="str">
        <f>IF(AB758 &lt; 29, "No discomfort",
    IF(AND(AB758 &gt;= 30, AB758 &lt;= 39), "Some discomfort",
        IF(AND(AB758 &gt;= 40, AB758 &lt;= 45), "Great discomfort",
            IF(AB758 &gt; 45, "Dangerous",
                IF(AB758 &gt; 54, "Heat Stroke Imminent", "")
            ))))</f>
        <v>No discomfort</v>
      </c>
    </row>
    <row r="759" spans="1:32" x14ac:dyDescent="0.3">
      <c r="A759">
        <v>1</v>
      </c>
      <c r="B759" s="1">
        <v>45053</v>
      </c>
      <c r="C759" s="1" t="str">
        <f t="shared" si="22"/>
        <v>Sunday</v>
      </c>
      <c r="D759" s="1" t="str">
        <f t="shared" si="23"/>
        <v>May</v>
      </c>
      <c r="E759">
        <v>17.399999999999999</v>
      </c>
      <c r="F759">
        <v>5.6</v>
      </c>
      <c r="G759" s="19">
        <v>14.333333333333334</v>
      </c>
      <c r="H759">
        <v>1.7</v>
      </c>
      <c r="I759">
        <v>5.6</v>
      </c>
      <c r="J759">
        <v>1001</v>
      </c>
      <c r="K759">
        <v>7.5</v>
      </c>
      <c r="L759">
        <v>14</v>
      </c>
      <c r="M759">
        <v>210</v>
      </c>
      <c r="N759">
        <v>20</v>
      </c>
      <c r="O759">
        <v>14.717000000000001</v>
      </c>
      <c r="P759">
        <v>2.2999999999999998</v>
      </c>
      <c r="Q759">
        <v>3.4</v>
      </c>
      <c r="R759">
        <v>2.5</v>
      </c>
      <c r="S759">
        <v>2.5</v>
      </c>
      <c r="T759">
        <v>-3.8</v>
      </c>
      <c r="U759">
        <v>6.9</v>
      </c>
      <c r="V759">
        <v>1665</v>
      </c>
      <c r="W759" s="4">
        <v>9.7222222222222214</v>
      </c>
      <c r="X759" s="4">
        <v>16.312834973541506</v>
      </c>
      <c r="Y759" s="4">
        <v>12.042148193515553</v>
      </c>
      <c r="Z759" s="4">
        <v>30.870394078386269</v>
      </c>
      <c r="AA759" s="4">
        <v>73.820082242278758</v>
      </c>
      <c r="AB759" s="4">
        <v>15.484408840142152</v>
      </c>
      <c r="AC759" s="11">
        <v>7089.56</v>
      </c>
      <c r="AD759" t="str">
        <f>IF(I759="","",IF(I759&lt;=0,"No rainfall",IF(I759&lt;=0.49,"Trace (Intermittent) rainfall",IF(I759&lt;=0.99,"Light rainfall",IF(I759&lt;=3,"Moderate rainfall",IF(I759&lt;=6,"Heavy rainfall",IF(I759&lt;=12,"Intense rainfall",IF(I759&lt;=20,"Torrential rainfall",IF(I759&lt;=32,"Deluge rainfall","Extreme rainfall")))))))))</f>
        <v>Heavy rainfall</v>
      </c>
      <c r="AE759" t="str">
        <f>IF(AND(I759&gt;=0,I759&lt;=0.99),"Non-Rainy",IF(AND(I759&gt;=1,I759&lt;=32),"Rainy",IF(I759 &gt;32, "Storm", " ")))</f>
        <v>Rainy</v>
      </c>
      <c r="AF759" t="str">
        <f>IF(AB759 &lt; 29, "No discomfort",
    IF(AND(AB759 &gt;= 30, AB759 &lt;= 39), "Some discomfort",
        IF(AND(AB759 &gt;= 40, AB759 &lt;= 45), "Great discomfort",
            IF(AB759 &gt; 45, "Dangerous",
                IF(AB759 &gt; 54, "Heat Stroke Imminent", "")
            ))))</f>
        <v>No discomfort</v>
      </c>
    </row>
    <row r="760" spans="1:32" x14ac:dyDescent="0.3">
      <c r="A760">
        <v>1</v>
      </c>
      <c r="B760" s="1">
        <v>45054</v>
      </c>
      <c r="C760" s="1" t="str">
        <f t="shared" si="22"/>
        <v>Monday</v>
      </c>
      <c r="D760" s="1" t="str">
        <f t="shared" si="23"/>
        <v>May</v>
      </c>
      <c r="E760">
        <v>17.7</v>
      </c>
      <c r="F760">
        <v>8.4</v>
      </c>
      <c r="G760" s="19">
        <v>14.944444444444445</v>
      </c>
      <c r="H760">
        <v>12.3</v>
      </c>
      <c r="I760">
        <v>6.8</v>
      </c>
      <c r="J760">
        <v>999.4</v>
      </c>
      <c r="K760">
        <v>5.7</v>
      </c>
      <c r="L760">
        <v>10</v>
      </c>
      <c r="M760">
        <v>170</v>
      </c>
      <c r="N760">
        <v>17</v>
      </c>
      <c r="O760">
        <v>15.35</v>
      </c>
      <c r="P760">
        <v>2</v>
      </c>
      <c r="Q760">
        <v>2.7</v>
      </c>
      <c r="R760">
        <v>0</v>
      </c>
      <c r="S760">
        <v>-2.2999999999999998</v>
      </c>
      <c r="T760">
        <v>-8.5</v>
      </c>
      <c r="U760">
        <v>2.7</v>
      </c>
      <c r="V760">
        <v>1260</v>
      </c>
      <c r="W760" s="4">
        <v>12.333333333333336</v>
      </c>
      <c r="X760" s="4">
        <v>16.968332362268065</v>
      </c>
      <c r="Y760" s="4">
        <v>14.320204956612541</v>
      </c>
      <c r="Z760" s="4">
        <v>32.086807233159192</v>
      </c>
      <c r="AA760" s="4">
        <v>84.393708532347716</v>
      </c>
      <c r="AB760" s="4">
        <v>17.379434050000153</v>
      </c>
      <c r="AC760" s="11">
        <v>3203.59</v>
      </c>
      <c r="AD760" t="str">
        <f>IF(I760="","",IF(I760&lt;=0,"No rainfall",IF(I760&lt;=0.49,"Trace (Intermittent) rainfall",IF(I760&lt;=0.99,"Light rainfall",IF(I760&lt;=3,"Moderate rainfall",IF(I760&lt;=6,"Heavy rainfall",IF(I760&lt;=12,"Intense rainfall",IF(I760&lt;=20,"Torrential rainfall",IF(I760&lt;=32,"Deluge rainfall","Extreme rainfall")))))))))</f>
        <v>Intense rainfall</v>
      </c>
      <c r="AE760" t="str">
        <f>IF(AND(I760&gt;=0,I760&lt;=0.99),"Non-Rainy",IF(AND(I760&gt;=1,I760&lt;=32),"Rainy",IF(I760 &gt;32, "Storm", " ")))</f>
        <v>Rainy</v>
      </c>
      <c r="AF760" t="str">
        <f>IF(AB760 &lt; 29, "No discomfort",
    IF(AND(AB760 &gt;= 30, AB760 &lt;= 39), "Some discomfort",
        IF(AND(AB760 &gt;= 40, AB760 &lt;= 45), "Great discomfort",
            IF(AB760 &gt; 45, "Dangerous",
                IF(AB760 &gt; 54, "Heat Stroke Imminent", "")
            ))))</f>
        <v>No discomfort</v>
      </c>
    </row>
    <row r="761" spans="1:32" x14ac:dyDescent="0.3">
      <c r="A761">
        <v>1</v>
      </c>
      <c r="B761" s="1">
        <v>45055</v>
      </c>
      <c r="C761" s="1" t="str">
        <f t="shared" si="22"/>
        <v>Tuesday</v>
      </c>
      <c r="D761" s="1" t="str">
        <f t="shared" si="23"/>
        <v>May</v>
      </c>
      <c r="E761">
        <v>17.3</v>
      </c>
      <c r="F761">
        <v>7.9</v>
      </c>
      <c r="G761" s="19">
        <v>12.555555555555555</v>
      </c>
      <c r="H761">
        <v>2.7</v>
      </c>
      <c r="I761">
        <v>2.2000000000000002</v>
      </c>
      <c r="J761">
        <v>998.6</v>
      </c>
      <c r="K761">
        <v>5.0999999999999996</v>
      </c>
      <c r="L761">
        <v>10</v>
      </c>
      <c r="M761">
        <v>240</v>
      </c>
      <c r="N761">
        <v>19</v>
      </c>
      <c r="O761">
        <v>15.225</v>
      </c>
      <c r="P761">
        <v>3</v>
      </c>
      <c r="Q761">
        <v>4.2</v>
      </c>
      <c r="R761">
        <v>0.8</v>
      </c>
      <c r="S761">
        <v>0.8</v>
      </c>
      <c r="T761">
        <v>-7.2</v>
      </c>
      <c r="U761">
        <v>6.8</v>
      </c>
      <c r="V761">
        <v>2138</v>
      </c>
      <c r="W761" s="4">
        <v>8.7777777777777768</v>
      </c>
      <c r="X761" s="4">
        <v>14.530500823095714</v>
      </c>
      <c r="Y761" s="4">
        <v>11.300430425267379</v>
      </c>
      <c r="Z761" s="4">
        <v>27.556651889726496</v>
      </c>
      <c r="AA761" s="4">
        <v>77.770412478183459</v>
      </c>
      <c r="AB761" s="4">
        <v>13.289878662677562</v>
      </c>
      <c r="AC761" s="11">
        <v>3595.71</v>
      </c>
      <c r="AD761" t="str">
        <f>IF(I761="","",IF(I761&lt;=0,"No rainfall",IF(I761&lt;=0.49,"Trace (Intermittent) rainfall",IF(I761&lt;=0.99,"Light rainfall",IF(I761&lt;=3,"Moderate rainfall",IF(I761&lt;=6,"Heavy rainfall",IF(I761&lt;=12,"Intense rainfall",IF(I761&lt;=20,"Torrential rainfall",IF(I761&lt;=32,"Deluge rainfall","Extreme rainfall")))))))))</f>
        <v>Moderate rainfall</v>
      </c>
      <c r="AE761" t="str">
        <f>IF(AND(I761&gt;=0,I761&lt;=0.99),"Non-Rainy",IF(AND(I761&gt;=1,I761&lt;=32),"Rainy",IF(I761 &gt;32, "Storm", " ")))</f>
        <v>Rainy</v>
      </c>
      <c r="AF761" t="str">
        <f>IF(AB761 &lt; 29, "No discomfort",
    IF(AND(AB761 &gt;= 30, AB761 &lt;= 39), "Some discomfort",
        IF(AND(AB761 &gt;= 40, AB761 &lt;= 45), "Great discomfort",
            IF(AB761 &gt; 45, "Dangerous",
                IF(AB761 &gt; 54, "Heat Stroke Imminent", "")
            ))))</f>
        <v>No discomfort</v>
      </c>
    </row>
    <row r="762" spans="1:32" x14ac:dyDescent="0.3">
      <c r="A762">
        <v>1</v>
      </c>
      <c r="B762" s="1">
        <v>45056</v>
      </c>
      <c r="C762" s="1" t="str">
        <f t="shared" si="22"/>
        <v>Wednesday</v>
      </c>
      <c r="D762" s="1" t="str">
        <f t="shared" si="23"/>
        <v>May</v>
      </c>
      <c r="E762">
        <v>14.4</v>
      </c>
      <c r="F762">
        <v>8.1</v>
      </c>
      <c r="G762" s="19">
        <v>12.055555555555557</v>
      </c>
      <c r="H762">
        <v>9.3000000000000007</v>
      </c>
      <c r="I762">
        <v>2.2999999999999998</v>
      </c>
      <c r="J762">
        <v>999.2</v>
      </c>
      <c r="K762">
        <v>6.6</v>
      </c>
      <c r="L762">
        <v>11</v>
      </c>
      <c r="M762">
        <v>240</v>
      </c>
      <c r="N762">
        <v>24</v>
      </c>
      <c r="O762">
        <v>14.766999999999999</v>
      </c>
      <c r="P762">
        <v>1.9</v>
      </c>
      <c r="Q762">
        <v>2.9</v>
      </c>
      <c r="R762">
        <v>0.4</v>
      </c>
      <c r="S762">
        <v>0.4</v>
      </c>
      <c r="T762">
        <v>-7.2</v>
      </c>
      <c r="U762">
        <v>3.4</v>
      </c>
      <c r="V762">
        <v>1490</v>
      </c>
      <c r="W762" s="4">
        <v>8.8888888888888893</v>
      </c>
      <c r="X762" s="4">
        <v>14.061096959931517</v>
      </c>
      <c r="Y762" s="4">
        <v>11.385551657488421</v>
      </c>
      <c r="Z762" s="4">
        <v>26.682332576713691</v>
      </c>
      <c r="AA762" s="4">
        <v>80.972001615042359</v>
      </c>
      <c r="AB762" s="4">
        <v>12.837673248844254</v>
      </c>
      <c r="AC762" s="11">
        <v>4005.06</v>
      </c>
      <c r="AD762" t="str">
        <f>IF(I762="","",IF(I762&lt;=0,"No rainfall",IF(I762&lt;=0.49,"Trace (Intermittent) rainfall",IF(I762&lt;=0.99,"Light rainfall",IF(I762&lt;=3,"Moderate rainfall",IF(I762&lt;=6,"Heavy rainfall",IF(I762&lt;=12,"Intense rainfall",IF(I762&lt;=20,"Torrential rainfall",IF(I762&lt;=32,"Deluge rainfall","Extreme rainfall")))))))))</f>
        <v>Moderate rainfall</v>
      </c>
      <c r="AE762" t="str">
        <f>IF(AND(I762&gt;=0,I762&lt;=0.99),"Non-Rainy",IF(AND(I762&gt;=1,I762&lt;=32),"Rainy",IF(I762 &gt;32, "Storm", " ")))</f>
        <v>Rainy</v>
      </c>
      <c r="AF762" t="str">
        <f>IF(AB762 &lt; 29, "No discomfort",
    IF(AND(AB762 &gt;= 30, AB762 &lt;= 39), "Some discomfort",
        IF(AND(AB762 &gt;= 40, AB762 &lt;= 45), "Great discomfort",
            IF(AB762 &gt; 45, "Dangerous",
                IF(AB762 &gt; 54, "Heat Stroke Imminent", "")
            ))))</f>
        <v>No discomfort</v>
      </c>
    </row>
    <row r="763" spans="1:32" x14ac:dyDescent="0.3">
      <c r="A763">
        <v>1</v>
      </c>
      <c r="B763" s="1">
        <v>45057</v>
      </c>
      <c r="C763" s="1" t="str">
        <f t="shared" si="22"/>
        <v>Thursday</v>
      </c>
      <c r="D763" s="1" t="str">
        <f t="shared" si="23"/>
        <v>May</v>
      </c>
      <c r="E763">
        <v>14.5</v>
      </c>
      <c r="F763">
        <v>7.9</v>
      </c>
      <c r="G763" s="19">
        <v>11.055555555555555</v>
      </c>
      <c r="H763">
        <v>3.4</v>
      </c>
      <c r="I763">
        <v>3.5</v>
      </c>
      <c r="J763">
        <v>1006.7</v>
      </c>
      <c r="K763">
        <v>5.3</v>
      </c>
      <c r="L763">
        <v>11</v>
      </c>
      <c r="M763">
        <v>300</v>
      </c>
      <c r="N763">
        <v>23</v>
      </c>
      <c r="O763">
        <v>14.285</v>
      </c>
      <c r="P763">
        <v>1.9</v>
      </c>
      <c r="Q763">
        <v>2.7</v>
      </c>
      <c r="R763">
        <v>0</v>
      </c>
      <c r="S763">
        <v>-1.1000000000000001</v>
      </c>
      <c r="T763">
        <v>-8.4</v>
      </c>
      <c r="U763">
        <v>5.4</v>
      </c>
      <c r="V763">
        <v>1335</v>
      </c>
      <c r="W763" s="4">
        <v>8.8333333333333339</v>
      </c>
      <c r="X763" s="4">
        <v>13.162077675427881</v>
      </c>
      <c r="Y763" s="4">
        <v>11.34292078505614</v>
      </c>
      <c r="Z763" s="4">
        <v>25.005837767733787</v>
      </c>
      <c r="AA763" s="4">
        <v>86.178801438256954</v>
      </c>
      <c r="AB763" s="4">
        <v>11.813735434819607</v>
      </c>
      <c r="AC763" s="11">
        <v>5166.7700000000004</v>
      </c>
      <c r="AD763" t="str">
        <f>IF(I763="","",IF(I763&lt;=0,"No rainfall",IF(I763&lt;=0.49,"Trace (Intermittent) rainfall",IF(I763&lt;=0.99,"Light rainfall",IF(I763&lt;=3,"Moderate rainfall",IF(I763&lt;=6,"Heavy rainfall",IF(I763&lt;=12,"Intense rainfall",IF(I763&lt;=20,"Torrential rainfall",IF(I763&lt;=32,"Deluge rainfall","Extreme rainfall")))))))))</f>
        <v>Heavy rainfall</v>
      </c>
      <c r="AE763" t="str">
        <f>IF(AND(I763&gt;=0,I763&lt;=0.99),"Non-Rainy",IF(AND(I763&gt;=1,I763&lt;=32),"Rainy",IF(I763 &gt;32, "Storm", " ")))</f>
        <v>Rainy</v>
      </c>
      <c r="AF763" t="str">
        <f>IF(AB763 &lt; 29, "No discomfort",
    IF(AND(AB763 &gt;= 30, AB763 &lt;= 39), "Some discomfort",
        IF(AND(AB763 &gt;= 40, AB763 &lt;= 45), "Great discomfort",
            IF(AB763 &gt; 45, "Dangerous",
                IF(AB763 &gt; 54, "Heat Stroke Imminent", "")
            ))))</f>
        <v>No discomfort</v>
      </c>
    </row>
    <row r="764" spans="1:32" x14ac:dyDescent="0.3">
      <c r="A764">
        <v>1</v>
      </c>
      <c r="B764" s="1">
        <v>45058</v>
      </c>
      <c r="C764" s="1" t="str">
        <f t="shared" si="22"/>
        <v>Friday</v>
      </c>
      <c r="D764" s="1" t="str">
        <f t="shared" si="23"/>
        <v>May</v>
      </c>
      <c r="E764">
        <v>19</v>
      </c>
      <c r="F764">
        <v>7.9</v>
      </c>
      <c r="G764" s="19">
        <v>10.444444444444443</v>
      </c>
      <c r="H764">
        <v>2.5</v>
      </c>
      <c r="I764">
        <v>0.2</v>
      </c>
      <c r="J764">
        <v>1015</v>
      </c>
      <c r="K764">
        <v>3.8</v>
      </c>
      <c r="L764">
        <v>7</v>
      </c>
      <c r="M764">
        <v>340</v>
      </c>
      <c r="N764">
        <v>13</v>
      </c>
      <c r="O764">
        <v>15.56</v>
      </c>
      <c r="P764">
        <v>3.1</v>
      </c>
      <c r="Q764">
        <v>4.3</v>
      </c>
      <c r="R764">
        <v>2.9</v>
      </c>
      <c r="S764">
        <v>2.9</v>
      </c>
      <c r="T764">
        <v>-5.0999999999999996</v>
      </c>
      <c r="U764">
        <v>8.1</v>
      </c>
      <c r="V764">
        <v>2211</v>
      </c>
      <c r="W764" s="4">
        <v>8.3333333333333339</v>
      </c>
      <c r="X764" s="4">
        <v>12.637899981210277</v>
      </c>
      <c r="Y764" s="4">
        <v>10.965518696842016</v>
      </c>
      <c r="Z764" s="4">
        <v>24.027112375638417</v>
      </c>
      <c r="AA764" s="4">
        <v>86.766936857747595</v>
      </c>
      <c r="AB764" s="4">
        <v>10.990802120451832</v>
      </c>
      <c r="AC764" s="11">
        <v>8436.86</v>
      </c>
      <c r="AD764" t="str">
        <f>IF(I764="","",IF(I764&lt;=0,"No rainfall",IF(I764&lt;=0.49,"Trace (Intermittent) rainfall",IF(I764&lt;=0.99,"Light rainfall",IF(I764&lt;=3,"Moderate rainfall",IF(I764&lt;=6,"Heavy rainfall",IF(I764&lt;=12,"Intense rainfall",IF(I764&lt;=20,"Torrential rainfall",IF(I764&lt;=32,"Deluge rainfall","Extreme rainfall")))))))))</f>
        <v>Trace (Intermittent) rainfall</v>
      </c>
      <c r="AE764" t="str">
        <f>IF(AND(I764&gt;=0,I764&lt;=0.99),"Non-Rainy",IF(AND(I764&gt;=1,I764&lt;=32),"Rainy",IF(I764 &gt;32, "Storm", " ")))</f>
        <v>Non-Rainy</v>
      </c>
      <c r="AF764" t="str">
        <f>IF(AB764 &lt; 29, "No discomfort",
    IF(AND(AB764 &gt;= 30, AB764 &lt;= 39), "Some discomfort",
        IF(AND(AB764 &gt;= 40, AB764 &lt;= 45), "Great discomfort",
            IF(AB764 &gt; 45, "Dangerous",
                IF(AB764 &gt; 54, "Heat Stroke Imminent", "")
            ))))</f>
        <v>No discomfort</v>
      </c>
    </row>
    <row r="765" spans="1:32" x14ac:dyDescent="0.3">
      <c r="A765">
        <v>1</v>
      </c>
      <c r="B765" s="1">
        <v>45059</v>
      </c>
      <c r="C765" s="1" t="str">
        <f t="shared" si="22"/>
        <v>Saturday</v>
      </c>
      <c r="D765" s="1" t="str">
        <f t="shared" si="23"/>
        <v>May</v>
      </c>
      <c r="E765">
        <v>20</v>
      </c>
      <c r="F765">
        <v>4.0999999999999996</v>
      </c>
      <c r="G765" s="19">
        <v>10.277777777777779</v>
      </c>
      <c r="H765">
        <v>0.6</v>
      </c>
      <c r="I765">
        <v>0</v>
      </c>
      <c r="J765">
        <v>1014.1</v>
      </c>
      <c r="K765">
        <v>2.9</v>
      </c>
      <c r="L765">
        <v>8</v>
      </c>
      <c r="M765">
        <v>170</v>
      </c>
      <c r="N765">
        <v>12</v>
      </c>
      <c r="O765">
        <v>16.187999999999999</v>
      </c>
      <c r="P765">
        <v>3.3</v>
      </c>
      <c r="Q765">
        <v>4.4000000000000004</v>
      </c>
      <c r="R765">
        <v>6.1</v>
      </c>
      <c r="S765">
        <v>6.1</v>
      </c>
      <c r="T765">
        <v>-1.5</v>
      </c>
      <c r="U765">
        <v>7.6</v>
      </c>
      <c r="V765">
        <v>2420</v>
      </c>
      <c r="W765" s="4">
        <v>8.9444444444444446</v>
      </c>
      <c r="X765" s="4">
        <v>12.498166522021462</v>
      </c>
      <c r="Y765" s="4">
        <v>11.428323439266617</v>
      </c>
      <c r="Z765" s="4">
        <v>23.766048563280215</v>
      </c>
      <c r="AA765" s="4">
        <v>91.439999772208125</v>
      </c>
      <c r="AB765" s="4">
        <v>11.08391456832388</v>
      </c>
      <c r="AC765" s="11">
        <v>8097.43</v>
      </c>
      <c r="AD765" t="str">
        <f>IF(I765="","",IF(I765&lt;=0,"No rainfall",IF(I765&lt;=0.49,"Trace (Intermittent) rainfall",IF(I765&lt;=0.99,"Light rainfall",IF(I765&lt;=3,"Moderate rainfall",IF(I765&lt;=6,"Heavy rainfall",IF(I765&lt;=12,"Intense rainfall",IF(I765&lt;=20,"Torrential rainfall",IF(I765&lt;=32,"Deluge rainfall","Extreme rainfall")))))))))</f>
        <v>No rainfall</v>
      </c>
      <c r="AE765" t="str">
        <f>IF(AND(I765&gt;=0,I765&lt;=0.99),"Non-Rainy",IF(AND(I765&gt;=1,I765&lt;=32),"Rainy",IF(I765 &gt;32, "Storm", " ")))</f>
        <v>Non-Rainy</v>
      </c>
      <c r="AF765" t="str">
        <f>IF(AB765 &lt; 29, "No discomfort",
    IF(AND(AB765 &gt;= 30, AB765 &lt;= 39), "Some discomfort",
        IF(AND(AB765 &gt;= 40, AB765 &lt;= 45), "Great discomfort",
            IF(AB765 &gt; 45, "Dangerous",
                IF(AB765 &gt; 54, "Heat Stroke Imminent", "")
            ))))</f>
        <v>No discomfort</v>
      </c>
    </row>
    <row r="766" spans="1:32" x14ac:dyDescent="0.3">
      <c r="A766">
        <v>1</v>
      </c>
      <c r="B766" s="1">
        <v>45060</v>
      </c>
      <c r="C766" s="1" t="str">
        <f t="shared" si="22"/>
        <v>Sunday</v>
      </c>
      <c r="D766" s="1" t="str">
        <f t="shared" si="23"/>
        <v>May</v>
      </c>
      <c r="E766">
        <v>14.7</v>
      </c>
      <c r="F766">
        <v>5.0999999999999996</v>
      </c>
      <c r="G766" s="19">
        <v>11.777777777777779</v>
      </c>
      <c r="H766">
        <v>5.5</v>
      </c>
      <c r="I766">
        <v>2.6</v>
      </c>
      <c r="J766">
        <v>1009.7</v>
      </c>
      <c r="K766">
        <v>5.9</v>
      </c>
      <c r="L766">
        <v>13</v>
      </c>
      <c r="M766">
        <v>310</v>
      </c>
      <c r="N766">
        <v>19</v>
      </c>
      <c r="O766">
        <v>15.247</v>
      </c>
      <c r="P766">
        <v>2.1</v>
      </c>
      <c r="Q766">
        <v>2.9</v>
      </c>
      <c r="R766">
        <v>5.5</v>
      </c>
      <c r="S766">
        <v>5.5</v>
      </c>
      <c r="T766">
        <v>-2</v>
      </c>
      <c r="U766">
        <v>1.2</v>
      </c>
      <c r="V766">
        <v>1418</v>
      </c>
      <c r="W766" s="4">
        <v>8.0555555555555554</v>
      </c>
      <c r="X766" s="4">
        <v>13.806115838513405</v>
      </c>
      <c r="Y766" s="4">
        <v>10.760663545271443</v>
      </c>
      <c r="Z766" s="4">
        <v>26.207108859794221</v>
      </c>
      <c r="AA766" s="4">
        <v>77.941281031798979</v>
      </c>
      <c r="AB766" s="4">
        <v>12.209228946334589</v>
      </c>
      <c r="AC766" s="11">
        <v>7988.71</v>
      </c>
      <c r="AD766" t="str">
        <f>IF(I766="","",IF(I766&lt;=0,"No rainfall",IF(I766&lt;=0.49,"Trace (Intermittent) rainfall",IF(I766&lt;=0.99,"Light rainfall",IF(I766&lt;=3,"Moderate rainfall",IF(I766&lt;=6,"Heavy rainfall",IF(I766&lt;=12,"Intense rainfall",IF(I766&lt;=20,"Torrential rainfall",IF(I766&lt;=32,"Deluge rainfall","Extreme rainfall")))))))))</f>
        <v>Moderate rainfall</v>
      </c>
      <c r="AE766" t="str">
        <f>IF(AND(I766&gt;=0,I766&lt;=0.99),"Non-Rainy",IF(AND(I766&gt;=1,I766&lt;=32),"Rainy",IF(I766 &gt;32, "Storm", " ")))</f>
        <v>Rainy</v>
      </c>
      <c r="AF766" t="str">
        <f>IF(AB766 &lt; 29, "No discomfort",
    IF(AND(AB766 &gt;= 30, AB766 &lt;= 39), "Some discomfort",
        IF(AND(AB766 &gt;= 40, AB766 &lt;= 45), "Great discomfort",
            IF(AB766 &gt; 45, "Dangerous",
                IF(AB766 &gt; 54, "Heat Stroke Imminent", "")
            ))))</f>
        <v>No discomfort</v>
      </c>
    </row>
    <row r="767" spans="1:32" x14ac:dyDescent="0.3">
      <c r="A767">
        <v>1</v>
      </c>
      <c r="B767" s="1">
        <v>45061</v>
      </c>
      <c r="C767" s="1" t="str">
        <f t="shared" si="22"/>
        <v>Monday</v>
      </c>
      <c r="D767" s="1" t="str">
        <f t="shared" si="23"/>
        <v>May</v>
      </c>
      <c r="E767">
        <v>15.6</v>
      </c>
      <c r="F767">
        <v>3.5</v>
      </c>
      <c r="G767" s="19">
        <v>9.0555555555555536</v>
      </c>
      <c r="H767">
        <v>-0.7</v>
      </c>
      <c r="I767">
        <v>0</v>
      </c>
      <c r="J767">
        <v>1013.8</v>
      </c>
      <c r="K767">
        <v>4.7</v>
      </c>
      <c r="L767">
        <v>9</v>
      </c>
      <c r="M767">
        <v>290</v>
      </c>
      <c r="N767">
        <v>15</v>
      </c>
      <c r="O767">
        <v>14.292</v>
      </c>
      <c r="P767">
        <v>3.1</v>
      </c>
      <c r="Q767">
        <v>4.3</v>
      </c>
      <c r="R767">
        <v>8.4</v>
      </c>
      <c r="S767">
        <v>8.4</v>
      </c>
      <c r="T767">
        <v>1.2</v>
      </c>
      <c r="U767">
        <v>10.199999999999999</v>
      </c>
      <c r="V767">
        <v>2351</v>
      </c>
      <c r="W767" s="4">
        <v>4.3333333333333321</v>
      </c>
      <c r="X767" s="4">
        <v>11.514291322220643</v>
      </c>
      <c r="Y767" s="4">
        <v>8.3229557469369109</v>
      </c>
      <c r="Z767" s="4">
        <v>21.925919948929057</v>
      </c>
      <c r="AA767" s="4">
        <v>72.283699569725215</v>
      </c>
      <c r="AB767" s="4">
        <v>8.1236219269376218</v>
      </c>
      <c r="AC767" s="11">
        <v>4079.2</v>
      </c>
      <c r="AD767" t="str">
        <f>IF(I767="","",IF(I767&lt;=0,"No rainfall",IF(I767&lt;=0.49,"Trace (Intermittent) rainfall",IF(I767&lt;=0.99,"Light rainfall",IF(I767&lt;=3,"Moderate rainfall",IF(I767&lt;=6,"Heavy rainfall",IF(I767&lt;=12,"Intense rainfall",IF(I767&lt;=20,"Torrential rainfall",IF(I767&lt;=32,"Deluge rainfall","Extreme rainfall")))))))))</f>
        <v>No rainfall</v>
      </c>
      <c r="AE767" t="str">
        <f>IF(AND(I767&gt;=0,I767&lt;=0.99),"Non-Rainy",IF(AND(I767&gt;=1,I767&lt;=32),"Rainy",IF(I767 &gt;32, "Storm", " ")))</f>
        <v>Non-Rainy</v>
      </c>
      <c r="AF767" t="str">
        <f>IF(AB767 &lt; 29, "No discomfort",
    IF(AND(AB767 &gt;= 30, AB767 &lt;= 39), "Some discomfort",
        IF(AND(AB767 &gt;= 40, AB767 &lt;= 45), "Great discomfort",
            IF(AB767 &gt; 45, "Dangerous",
                IF(AB767 &gt; 54, "Heat Stroke Imminent", "")
            ))))</f>
        <v>No discomfort</v>
      </c>
    </row>
    <row r="768" spans="1:32" x14ac:dyDescent="0.3">
      <c r="A768">
        <v>1</v>
      </c>
      <c r="B768" s="1">
        <v>45062</v>
      </c>
      <c r="C768" s="1" t="str">
        <f t="shared" si="22"/>
        <v>Tuesday</v>
      </c>
      <c r="D768" s="1" t="str">
        <f t="shared" si="23"/>
        <v>May</v>
      </c>
      <c r="E768">
        <v>17.399999999999999</v>
      </c>
      <c r="F768">
        <v>1.8</v>
      </c>
      <c r="G768" s="19">
        <v>10.277777777777779</v>
      </c>
      <c r="H768">
        <v>-1</v>
      </c>
      <c r="I768">
        <v>0</v>
      </c>
      <c r="J768">
        <v>1016.3</v>
      </c>
      <c r="K768">
        <v>4</v>
      </c>
      <c r="L768">
        <v>8</v>
      </c>
      <c r="M768">
        <v>280</v>
      </c>
      <c r="N768">
        <v>14</v>
      </c>
      <c r="O768">
        <v>14.435</v>
      </c>
      <c r="P768">
        <v>3.1</v>
      </c>
      <c r="Q768">
        <v>4.3</v>
      </c>
      <c r="R768">
        <v>11.3</v>
      </c>
      <c r="S768">
        <v>11.3</v>
      </c>
      <c r="T768">
        <v>4.3</v>
      </c>
      <c r="U768">
        <v>11.6</v>
      </c>
      <c r="V768">
        <v>2340</v>
      </c>
      <c r="W768" s="4">
        <v>5.833333333333333</v>
      </c>
      <c r="X768" s="4">
        <v>12.498166522021462</v>
      </c>
      <c r="Y768" s="4">
        <v>9.2394352476309169</v>
      </c>
      <c r="Z768" s="4">
        <v>23.766048563280215</v>
      </c>
      <c r="AA768" s="4">
        <v>73.926325364214492</v>
      </c>
      <c r="AB768" s="4">
        <v>9.8575499638979291</v>
      </c>
      <c r="AC768" s="11">
        <v>4265.16</v>
      </c>
      <c r="AD768" t="str">
        <f>IF(I768="","",IF(I768&lt;=0,"No rainfall",IF(I768&lt;=0.49,"Trace (Intermittent) rainfall",IF(I768&lt;=0.99,"Light rainfall",IF(I768&lt;=3,"Moderate rainfall",IF(I768&lt;=6,"Heavy rainfall",IF(I768&lt;=12,"Intense rainfall",IF(I768&lt;=20,"Torrential rainfall",IF(I768&lt;=32,"Deluge rainfall","Extreme rainfall")))))))))</f>
        <v>No rainfall</v>
      </c>
      <c r="AE768" t="str">
        <f>IF(AND(I768&gt;=0,I768&lt;=0.99),"Non-Rainy",IF(AND(I768&gt;=1,I768&lt;=32),"Rainy",IF(I768 &gt;32, "Storm", " ")))</f>
        <v>Non-Rainy</v>
      </c>
      <c r="AF768" t="str">
        <f>IF(AB768 &lt; 29, "No discomfort",
    IF(AND(AB768 &gt;= 30, AB768 &lt;= 39), "Some discomfort",
        IF(AND(AB768 &gt;= 40, AB768 &lt;= 45), "Great discomfort",
            IF(AB768 &gt; 45, "Dangerous",
                IF(AB768 &gt; 54, "Heat Stroke Imminent", "")
            ))))</f>
        <v>No discomfort</v>
      </c>
    </row>
    <row r="769" spans="1:32" x14ac:dyDescent="0.3">
      <c r="A769">
        <v>1</v>
      </c>
      <c r="B769" s="1">
        <v>45063</v>
      </c>
      <c r="C769" s="1" t="str">
        <f t="shared" si="22"/>
        <v>Wednesday</v>
      </c>
      <c r="D769" s="1" t="str">
        <f t="shared" si="23"/>
        <v>May</v>
      </c>
      <c r="E769">
        <v>18.7</v>
      </c>
      <c r="F769">
        <v>4.0999999999999996</v>
      </c>
      <c r="G769" s="19">
        <v>12.166666666666666</v>
      </c>
      <c r="H769">
        <v>1.2</v>
      </c>
      <c r="I769">
        <v>0</v>
      </c>
      <c r="J769">
        <v>1016.7</v>
      </c>
      <c r="K769">
        <v>3.8</v>
      </c>
      <c r="L769">
        <v>10</v>
      </c>
      <c r="M769">
        <v>220</v>
      </c>
      <c r="N769">
        <v>16</v>
      </c>
      <c r="O769">
        <v>15.141999999999999</v>
      </c>
      <c r="P769">
        <v>3.3</v>
      </c>
      <c r="Q769">
        <v>4.4000000000000004</v>
      </c>
      <c r="R769">
        <v>14.2</v>
      </c>
      <c r="S769">
        <v>14.2</v>
      </c>
      <c r="T769">
        <v>7.5</v>
      </c>
      <c r="U769">
        <v>10.4</v>
      </c>
      <c r="V769">
        <v>2359</v>
      </c>
      <c r="W769" s="4">
        <v>7.0000000000000009</v>
      </c>
      <c r="X769" s="4">
        <v>14.164241769276506</v>
      </c>
      <c r="Y769" s="4">
        <v>10.01260278096531</v>
      </c>
      <c r="Z769" s="4">
        <v>26.87451105461723</v>
      </c>
      <c r="AA769" s="4">
        <v>70.689295933111865</v>
      </c>
      <c r="AB769" s="4">
        <v>12.178950409738428</v>
      </c>
      <c r="AC769" s="11">
        <v>4169.68</v>
      </c>
      <c r="AD769" t="str">
        <f>IF(I769="","",IF(I769&lt;=0,"No rainfall",IF(I769&lt;=0.49,"Trace (Intermittent) rainfall",IF(I769&lt;=0.99,"Light rainfall",IF(I769&lt;=3,"Moderate rainfall",IF(I769&lt;=6,"Heavy rainfall",IF(I769&lt;=12,"Intense rainfall",IF(I769&lt;=20,"Torrential rainfall",IF(I769&lt;=32,"Deluge rainfall","Extreme rainfall")))))))))</f>
        <v>No rainfall</v>
      </c>
      <c r="AE769" t="str">
        <f>IF(AND(I769&gt;=0,I769&lt;=0.99),"Non-Rainy",IF(AND(I769&gt;=1,I769&lt;=32),"Rainy",IF(I769 &gt;32, "Storm", " ")))</f>
        <v>Non-Rainy</v>
      </c>
      <c r="AF769" t="str">
        <f>IF(AB769 &lt; 29, "No discomfort",
    IF(AND(AB769 &gt;= 30, AB769 &lt;= 39), "Some discomfort",
        IF(AND(AB769 &gt;= 40, AB769 &lt;= 45), "Great discomfort",
            IF(AB769 &gt; 45, "Dangerous",
                IF(AB769 &gt; 54, "Heat Stroke Imminent", "")
            ))))</f>
        <v>No discomfort</v>
      </c>
    </row>
    <row r="770" spans="1:32" x14ac:dyDescent="0.3">
      <c r="A770">
        <v>1</v>
      </c>
      <c r="B770" s="1">
        <v>45064</v>
      </c>
      <c r="C770" s="1" t="str">
        <f t="shared" si="22"/>
        <v>Thursday</v>
      </c>
      <c r="D770" s="1" t="str">
        <f t="shared" si="23"/>
        <v>May</v>
      </c>
      <c r="E770">
        <v>16.3</v>
      </c>
      <c r="F770">
        <v>6.6</v>
      </c>
      <c r="G770" s="19">
        <v>13.111111111111111</v>
      </c>
      <c r="H770">
        <v>3.3</v>
      </c>
      <c r="I770">
        <v>0</v>
      </c>
      <c r="J770">
        <v>1016.3</v>
      </c>
      <c r="K770">
        <v>4.2</v>
      </c>
      <c r="L770">
        <v>8</v>
      </c>
      <c r="M770">
        <v>220</v>
      </c>
      <c r="N770">
        <v>13</v>
      </c>
      <c r="O770">
        <v>14.843</v>
      </c>
      <c r="P770">
        <v>2</v>
      </c>
      <c r="Q770">
        <v>2.7</v>
      </c>
      <c r="R770">
        <v>15.9</v>
      </c>
      <c r="S770">
        <v>15.9</v>
      </c>
      <c r="T770">
        <v>9.5</v>
      </c>
      <c r="U770">
        <v>4.3</v>
      </c>
      <c r="V770">
        <v>1341</v>
      </c>
      <c r="W770" s="4">
        <v>8.2222222222222214</v>
      </c>
      <c r="X770" s="4">
        <v>15.068147845543994</v>
      </c>
      <c r="Y770" s="4">
        <v>10.883168395655646</v>
      </c>
      <c r="Z770" s="4">
        <v>28.557246321935466</v>
      </c>
      <c r="AA770" s="4">
        <v>72.22631810633618</v>
      </c>
      <c r="AB770" s="4">
        <v>13.611271136885016</v>
      </c>
      <c r="AC770" s="11">
        <v>5346.25</v>
      </c>
      <c r="AD770" t="str">
        <f>IF(I770="","",IF(I770&lt;=0,"No rainfall",IF(I770&lt;=0.49,"Trace (Intermittent) rainfall",IF(I770&lt;=0.99,"Light rainfall",IF(I770&lt;=3,"Moderate rainfall",IF(I770&lt;=6,"Heavy rainfall",IF(I770&lt;=12,"Intense rainfall",IF(I770&lt;=20,"Torrential rainfall",IF(I770&lt;=32,"Deluge rainfall","Extreme rainfall")))))))))</f>
        <v>No rainfall</v>
      </c>
      <c r="AE770" t="str">
        <f>IF(AND(I770&gt;=0,I770&lt;=0.99),"Non-Rainy",IF(AND(I770&gt;=1,I770&lt;=32),"Rainy",IF(I770 &gt;32, "Storm", " ")))</f>
        <v>Non-Rainy</v>
      </c>
      <c r="AF770" t="str">
        <f>IF(AB770 &lt; 29, "No discomfort",
    IF(AND(AB770 &gt;= 30, AB770 &lt;= 39), "Some discomfort",
        IF(AND(AB770 &gt;= 40, AB770 &lt;= 45), "Great discomfort",
            IF(AB770 &gt; 45, "Dangerous",
                IF(AB770 &gt; 54, "Heat Stroke Imminent", "")
            ))))</f>
        <v>No discomfort</v>
      </c>
    </row>
    <row r="771" spans="1:32" x14ac:dyDescent="0.3">
      <c r="A771">
        <v>1</v>
      </c>
      <c r="B771" s="1">
        <v>45065</v>
      </c>
      <c r="C771" s="1" t="str">
        <f t="shared" si="22"/>
        <v>Friday</v>
      </c>
      <c r="D771" s="1" t="str">
        <f t="shared" si="23"/>
        <v>May</v>
      </c>
      <c r="E771">
        <v>17.3</v>
      </c>
      <c r="F771">
        <v>7.4</v>
      </c>
      <c r="G771" s="19">
        <v>12.611111111111112</v>
      </c>
      <c r="H771">
        <v>2.2999999999999998</v>
      </c>
      <c r="I771">
        <v>0</v>
      </c>
      <c r="J771">
        <v>1018.2</v>
      </c>
      <c r="K771">
        <v>3.3</v>
      </c>
      <c r="L771">
        <v>8</v>
      </c>
      <c r="M771">
        <v>320</v>
      </c>
      <c r="N771">
        <v>12</v>
      </c>
      <c r="O771">
        <v>15.14</v>
      </c>
      <c r="P771">
        <v>2.2999999999999998</v>
      </c>
      <c r="Q771">
        <v>3</v>
      </c>
      <c r="R771">
        <v>17.899999999999999</v>
      </c>
      <c r="S771">
        <v>17.899999999999999</v>
      </c>
      <c r="T771">
        <v>11.8</v>
      </c>
      <c r="U771">
        <v>0.5</v>
      </c>
      <c r="V771">
        <v>1431</v>
      </c>
      <c r="W771" s="4">
        <v>9.0555555555555536</v>
      </c>
      <c r="X771" s="4">
        <v>14.583496584598366</v>
      </c>
      <c r="Y771" s="4">
        <v>11.514291322220643</v>
      </c>
      <c r="Z771" s="4">
        <v>27.655319558016988</v>
      </c>
      <c r="AA771" s="4">
        <v>78.954256651871049</v>
      </c>
      <c r="AB771" s="4">
        <v>13.465530914321636</v>
      </c>
      <c r="AC771" s="11">
        <v>8720.31</v>
      </c>
      <c r="AD771" t="str">
        <f>IF(I771="","",IF(I771&lt;=0,"No rainfall",IF(I771&lt;=0.49,"Trace (Intermittent) rainfall",IF(I771&lt;=0.99,"Light rainfall",IF(I771&lt;=3,"Moderate rainfall",IF(I771&lt;=6,"Heavy rainfall",IF(I771&lt;=12,"Intense rainfall",IF(I771&lt;=20,"Torrential rainfall",IF(I771&lt;=32,"Deluge rainfall","Extreme rainfall")))))))))</f>
        <v>No rainfall</v>
      </c>
      <c r="AE771" t="str">
        <f>IF(AND(I771&gt;=0,I771&lt;=0.99),"Non-Rainy",IF(AND(I771&gt;=1,I771&lt;=32),"Rainy",IF(I771 &gt;32, "Storm", " ")))</f>
        <v>Non-Rainy</v>
      </c>
      <c r="AF771" t="str">
        <f>IF(AB771 &lt; 29, "No discomfort",
    IF(AND(AB771 &gt;= 30, AB771 &lt;= 39), "Some discomfort",
        IF(AND(AB771 &gt;= 40, AB771 &lt;= 45), "Great discomfort",
            IF(AB771 &gt; 45, "Dangerous",
                IF(AB771 &gt; 54, "Heat Stroke Imminent", "")
            ))))</f>
        <v>No discomfort</v>
      </c>
    </row>
    <row r="772" spans="1:32" x14ac:dyDescent="0.3">
      <c r="A772">
        <v>1</v>
      </c>
      <c r="B772" s="1">
        <v>45066</v>
      </c>
      <c r="C772" s="1" t="str">
        <f t="shared" si="22"/>
        <v>Saturday</v>
      </c>
      <c r="D772" s="1" t="str">
        <f t="shared" si="23"/>
        <v>May</v>
      </c>
      <c r="E772">
        <v>17.5</v>
      </c>
      <c r="F772">
        <v>11.4</v>
      </c>
      <c r="G772" s="19">
        <v>12.777777777777779</v>
      </c>
      <c r="H772">
        <v>10.199999999999999</v>
      </c>
      <c r="I772">
        <v>0.8</v>
      </c>
      <c r="J772">
        <v>1015.8</v>
      </c>
      <c r="K772">
        <v>2.1</v>
      </c>
      <c r="L772">
        <v>5</v>
      </c>
      <c r="M772">
        <v>340</v>
      </c>
      <c r="N772">
        <v>8</v>
      </c>
      <c r="O772">
        <v>15.48</v>
      </c>
      <c r="P772">
        <v>1.7</v>
      </c>
      <c r="Q772">
        <v>2.2999999999999998</v>
      </c>
      <c r="R772">
        <v>18.5</v>
      </c>
      <c r="S772">
        <v>18.5</v>
      </c>
      <c r="T772">
        <v>12.7</v>
      </c>
      <c r="U772">
        <v>0</v>
      </c>
      <c r="V772">
        <v>947</v>
      </c>
      <c r="W772" s="4">
        <v>9.8333333333333357</v>
      </c>
      <c r="X772" s="4">
        <v>14.743503550469562</v>
      </c>
      <c r="Y772" s="4">
        <v>12.132162871940171</v>
      </c>
      <c r="Z772" s="4">
        <v>27.95316859664058</v>
      </c>
      <c r="AA772" s="4">
        <v>82.288194460764913</v>
      </c>
      <c r="AB772" s="4">
        <v>13.979473964046749</v>
      </c>
      <c r="AC772" s="11">
        <v>8743.4</v>
      </c>
      <c r="AD772" t="str">
        <f>IF(I772="","",IF(I772&lt;=0,"No rainfall",IF(I772&lt;=0.49,"Trace (Intermittent) rainfall",IF(I772&lt;=0.99,"Light rainfall",IF(I772&lt;=3,"Moderate rainfall",IF(I772&lt;=6,"Heavy rainfall",IF(I772&lt;=12,"Intense rainfall",IF(I772&lt;=20,"Torrential rainfall",IF(I772&lt;=32,"Deluge rainfall","Extreme rainfall")))))))))</f>
        <v>Light rainfall</v>
      </c>
      <c r="AE772" t="str">
        <f>IF(AND(I772&gt;=0,I772&lt;=0.99),"Non-Rainy",IF(AND(I772&gt;=1,I772&lt;=32),"Rainy",IF(I772 &gt;32, "Storm", " ")))</f>
        <v>Non-Rainy</v>
      </c>
      <c r="AF772" t="str">
        <f>IF(AB772 &lt; 29, "No discomfort",
    IF(AND(AB772 &gt;= 30, AB772 &lt;= 39), "Some discomfort",
        IF(AND(AB772 &gt;= 40, AB772 &lt;= 45), "Great discomfort",
            IF(AB772 &gt; 45, "Dangerous",
                IF(AB772 &gt; 54, "Heat Stroke Imminent", "")
            ))))</f>
        <v>No discomfort</v>
      </c>
    </row>
    <row r="773" spans="1:32" x14ac:dyDescent="0.3">
      <c r="A773">
        <v>1</v>
      </c>
      <c r="B773" s="1">
        <v>45067</v>
      </c>
      <c r="C773" s="1" t="str">
        <f t="shared" si="22"/>
        <v>Sunday</v>
      </c>
      <c r="D773" s="1" t="str">
        <f t="shared" si="23"/>
        <v>May</v>
      </c>
      <c r="E773">
        <v>15.8</v>
      </c>
      <c r="F773">
        <v>12.4</v>
      </c>
      <c r="G773" s="19">
        <v>12.722222222222221</v>
      </c>
      <c r="H773">
        <v>12.5</v>
      </c>
      <c r="I773">
        <v>2.9</v>
      </c>
      <c r="J773">
        <v>1012.8</v>
      </c>
      <c r="K773">
        <v>3.4</v>
      </c>
      <c r="L773">
        <v>6</v>
      </c>
      <c r="M773">
        <v>330</v>
      </c>
      <c r="N773">
        <v>11</v>
      </c>
      <c r="O773">
        <v>15.725</v>
      </c>
      <c r="P773">
        <v>1.4</v>
      </c>
      <c r="Q773">
        <v>1.8</v>
      </c>
      <c r="R773">
        <v>16.8</v>
      </c>
      <c r="S773">
        <v>16.8</v>
      </c>
      <c r="T773">
        <v>11.2</v>
      </c>
      <c r="U773">
        <v>2.2000000000000002</v>
      </c>
      <c r="V773">
        <v>703</v>
      </c>
      <c r="W773" s="4">
        <v>10.777777777777779</v>
      </c>
      <c r="X773" s="4">
        <v>14.689997485656143</v>
      </c>
      <c r="Y773" s="4">
        <v>12.921492966700491</v>
      </c>
      <c r="Z773" s="4">
        <v>27.853577108849091</v>
      </c>
      <c r="AA773" s="4">
        <v>87.961165271250152</v>
      </c>
      <c r="AB773" s="4">
        <v>14.36820514502743</v>
      </c>
      <c r="AC773" s="11">
        <v>7761.48</v>
      </c>
      <c r="AD773" t="str">
        <f>IF(I773="","",IF(I773&lt;=0,"No rainfall",IF(I773&lt;=0.49,"Trace (Intermittent) rainfall",IF(I773&lt;=0.99,"Light rainfall",IF(I773&lt;=3,"Moderate rainfall",IF(I773&lt;=6,"Heavy rainfall",IF(I773&lt;=12,"Intense rainfall",IF(I773&lt;=20,"Torrential rainfall",IF(I773&lt;=32,"Deluge rainfall","Extreme rainfall")))))))))</f>
        <v>Moderate rainfall</v>
      </c>
      <c r="AE773" t="str">
        <f>IF(AND(I773&gt;=0,I773&lt;=0.99),"Non-Rainy",IF(AND(I773&gt;=1,I773&lt;=32),"Rainy",IF(I773 &gt;32, "Storm", " ")))</f>
        <v>Rainy</v>
      </c>
      <c r="AF773" t="str">
        <f>IF(AB773 &lt; 29, "No discomfort",
    IF(AND(AB773 &gt;= 30, AB773 &lt;= 39), "Some discomfort",
        IF(AND(AB773 &gt;= 40, AB773 &lt;= 45), "Great discomfort",
            IF(AB773 &gt; 45, "Dangerous",
                IF(AB773 &gt; 54, "Heat Stroke Imminent", "")
            ))))</f>
        <v>No discomfort</v>
      </c>
    </row>
    <row r="774" spans="1:32" x14ac:dyDescent="0.3">
      <c r="A774">
        <v>1</v>
      </c>
      <c r="B774" s="1">
        <v>45068</v>
      </c>
      <c r="C774" s="1" t="str">
        <f t="shared" si="22"/>
        <v>Monday</v>
      </c>
      <c r="D774" s="1" t="str">
        <f t="shared" si="23"/>
        <v>May</v>
      </c>
      <c r="E774">
        <v>16.2</v>
      </c>
      <c r="F774">
        <v>7.8</v>
      </c>
      <c r="G774" s="19">
        <v>12.5</v>
      </c>
      <c r="H774">
        <v>7.8</v>
      </c>
      <c r="I774">
        <v>1.2</v>
      </c>
      <c r="J774">
        <v>1015.8</v>
      </c>
      <c r="K774">
        <v>5.3</v>
      </c>
      <c r="L774">
        <v>8</v>
      </c>
      <c r="M774">
        <v>330</v>
      </c>
      <c r="N774">
        <v>16</v>
      </c>
      <c r="O774">
        <v>15.925000000000001</v>
      </c>
      <c r="P774">
        <v>2.9</v>
      </c>
      <c r="Q774">
        <v>4.0999999999999996</v>
      </c>
      <c r="R774">
        <v>18.100000000000001</v>
      </c>
      <c r="S774">
        <v>18.100000000000001</v>
      </c>
      <c r="T774">
        <v>12.9</v>
      </c>
      <c r="U774">
        <v>9.6999999999999993</v>
      </c>
      <c r="V774">
        <v>2229</v>
      </c>
      <c r="W774" s="4">
        <v>7.2222222222222223</v>
      </c>
      <c r="X774" s="4">
        <v>14.477674239131623</v>
      </c>
      <c r="Y774" s="4">
        <v>10.16616619108197</v>
      </c>
      <c r="Z774" s="4">
        <v>27.458290558762013</v>
      </c>
      <c r="AA774" s="4">
        <v>70.219608641309932</v>
      </c>
      <c r="AB774" s="4">
        <v>12.598275551734762</v>
      </c>
      <c r="AC774" s="11">
        <v>4118.6099999999997</v>
      </c>
      <c r="AD774" t="str">
        <f>IF(I774="","",IF(I774&lt;=0,"No rainfall",IF(I774&lt;=0.49,"Trace (Intermittent) rainfall",IF(I774&lt;=0.99,"Light rainfall",IF(I774&lt;=3,"Moderate rainfall",IF(I774&lt;=6,"Heavy rainfall",IF(I774&lt;=12,"Intense rainfall",IF(I774&lt;=20,"Torrential rainfall",IF(I774&lt;=32,"Deluge rainfall","Extreme rainfall")))))))))</f>
        <v>Moderate rainfall</v>
      </c>
      <c r="AE774" t="str">
        <f>IF(AND(I774&gt;=0,I774&lt;=0.99),"Non-Rainy",IF(AND(I774&gt;=1,I774&lt;=32),"Rainy",IF(I774 &gt;32, "Storm", " ")))</f>
        <v>Rainy</v>
      </c>
      <c r="AF774" t="str">
        <f>IF(AB774 &lt; 29, "No discomfort",
    IF(AND(AB774 &gt;= 30, AB774 &lt;= 39), "Some discomfort",
        IF(AND(AB774 &gt;= 40, AB774 &lt;= 45), "Great discomfort",
            IF(AB774 &gt; 45, "Dangerous",
                IF(AB774 &gt; 54, "Heat Stroke Imminent", "")
            ))))</f>
        <v>No discomfort</v>
      </c>
    </row>
    <row r="775" spans="1:32" x14ac:dyDescent="0.3">
      <c r="A775">
        <v>1</v>
      </c>
      <c r="B775" s="1">
        <v>45069</v>
      </c>
      <c r="C775" s="1" t="str">
        <f t="shared" si="22"/>
        <v>Tuesday</v>
      </c>
      <c r="D775" s="1" t="str">
        <f t="shared" si="23"/>
        <v>May</v>
      </c>
      <c r="E775">
        <v>17.7</v>
      </c>
      <c r="F775">
        <v>7</v>
      </c>
      <c r="G775" s="19">
        <v>12.055555555555557</v>
      </c>
      <c r="H775">
        <v>3.4</v>
      </c>
      <c r="I775">
        <v>0</v>
      </c>
      <c r="J775">
        <v>1017.4</v>
      </c>
      <c r="K775">
        <v>4.3</v>
      </c>
      <c r="L775">
        <v>9</v>
      </c>
      <c r="M775">
        <v>310</v>
      </c>
      <c r="N775">
        <v>15</v>
      </c>
      <c r="O775">
        <v>15.717000000000001</v>
      </c>
      <c r="P775">
        <v>3.2</v>
      </c>
      <c r="Q775">
        <v>4.4000000000000004</v>
      </c>
      <c r="R775">
        <v>20.7</v>
      </c>
      <c r="S775">
        <v>20.7</v>
      </c>
      <c r="T775">
        <v>16</v>
      </c>
      <c r="U775">
        <v>10.5</v>
      </c>
      <c r="V775">
        <v>2247</v>
      </c>
      <c r="W775" s="4">
        <v>7.1111111111111098</v>
      </c>
      <c r="X775" s="4">
        <v>14.061096959931517</v>
      </c>
      <c r="Y775" s="4">
        <v>10.089127169965568</v>
      </c>
      <c r="Z775" s="4">
        <v>26.682332576713691</v>
      </c>
      <c r="AA775" s="4">
        <v>71.752063147815079</v>
      </c>
      <c r="AB775" s="4">
        <v>12.110687490964509</v>
      </c>
      <c r="AC775" s="11">
        <v>4566.3900000000003</v>
      </c>
      <c r="AD775" t="str">
        <f>IF(I775="","",IF(I775&lt;=0,"No rainfall",IF(I775&lt;=0.49,"Trace (Intermittent) rainfall",IF(I775&lt;=0.99,"Light rainfall",IF(I775&lt;=3,"Moderate rainfall",IF(I775&lt;=6,"Heavy rainfall",IF(I775&lt;=12,"Intense rainfall",IF(I775&lt;=20,"Torrential rainfall",IF(I775&lt;=32,"Deluge rainfall","Extreme rainfall")))))))))</f>
        <v>No rainfall</v>
      </c>
      <c r="AE775" t="str">
        <f>IF(AND(I775&gt;=0,I775&lt;=0.99),"Non-Rainy",IF(AND(I775&gt;=1,I775&lt;=32),"Rainy",IF(I775 &gt;32, "Storm", " ")))</f>
        <v>Non-Rainy</v>
      </c>
      <c r="AF775" t="str">
        <f>IF(AB775 &lt; 29, "No discomfort",
    IF(AND(AB775 &gt;= 30, AB775 &lt;= 39), "Some discomfort",
        IF(AND(AB775 &gt;= 40, AB775 &lt;= 45), "Great discomfort",
            IF(AB775 &gt; 45, "Dangerous",
                IF(AB775 &gt; 54, "Heat Stroke Imminent", "")
            ))))</f>
        <v>No discomfort</v>
      </c>
    </row>
    <row r="776" spans="1:32" x14ac:dyDescent="0.3">
      <c r="A776">
        <v>1</v>
      </c>
      <c r="B776" s="1">
        <v>45070</v>
      </c>
      <c r="C776" s="1" t="str">
        <f t="shared" si="22"/>
        <v>Wednesday</v>
      </c>
      <c r="D776" s="1" t="str">
        <f t="shared" si="23"/>
        <v>May</v>
      </c>
      <c r="E776">
        <v>15.6</v>
      </c>
      <c r="F776">
        <v>6.4</v>
      </c>
      <c r="G776" s="19">
        <v>12.222222222222221</v>
      </c>
      <c r="H776">
        <v>2.6</v>
      </c>
      <c r="I776">
        <v>0</v>
      </c>
      <c r="J776">
        <v>1018.1</v>
      </c>
      <c r="K776">
        <v>4.5999999999999996</v>
      </c>
      <c r="L776">
        <v>8</v>
      </c>
      <c r="M776">
        <v>320</v>
      </c>
      <c r="N776">
        <v>15</v>
      </c>
      <c r="O776">
        <v>15.26</v>
      </c>
      <c r="P776">
        <v>2.2999999999999998</v>
      </c>
      <c r="Q776">
        <v>3.1</v>
      </c>
      <c r="R776">
        <v>22.6</v>
      </c>
      <c r="S776">
        <v>22.6</v>
      </c>
      <c r="T776">
        <v>18.100000000000001</v>
      </c>
      <c r="U776">
        <v>6.5</v>
      </c>
      <c r="V776">
        <v>1589</v>
      </c>
      <c r="W776" s="4">
        <v>8.6666666666666661</v>
      </c>
      <c r="X776" s="4">
        <v>14.21606291456888</v>
      </c>
      <c r="Y776" s="4">
        <v>11.215869661350368</v>
      </c>
      <c r="Z776" s="4">
        <v>26.971051073136341</v>
      </c>
      <c r="AA776" s="4">
        <v>78.89575143801693</v>
      </c>
      <c r="AB776" s="4">
        <v>12.909073948348819</v>
      </c>
      <c r="AC776" s="11">
        <v>5467.37</v>
      </c>
      <c r="AD776" t="str">
        <f>IF(I776="","",IF(I776&lt;=0,"No rainfall",IF(I776&lt;=0.49,"Trace (Intermittent) rainfall",IF(I776&lt;=0.99,"Light rainfall",IF(I776&lt;=3,"Moderate rainfall",IF(I776&lt;=6,"Heavy rainfall",IF(I776&lt;=12,"Intense rainfall",IF(I776&lt;=20,"Torrential rainfall",IF(I776&lt;=32,"Deluge rainfall","Extreme rainfall")))))))))</f>
        <v>No rainfall</v>
      </c>
      <c r="AE776" t="str">
        <f>IF(AND(I776&gt;=0,I776&lt;=0.99),"Non-Rainy",IF(AND(I776&gt;=1,I776&lt;=32),"Rainy",IF(I776 &gt;32, "Storm", " ")))</f>
        <v>Non-Rainy</v>
      </c>
      <c r="AF776" t="str">
        <f>IF(AB776 &lt; 29, "No discomfort",
    IF(AND(AB776 &gt;= 30, AB776 &lt;= 39), "Some discomfort",
        IF(AND(AB776 &gt;= 40, AB776 &lt;= 45), "Great discomfort",
            IF(AB776 &gt; 45, "Dangerous",
                IF(AB776 &gt; 54, "Heat Stroke Imminent", "")
            ))))</f>
        <v>No discomfort</v>
      </c>
    </row>
    <row r="777" spans="1:32" x14ac:dyDescent="0.3">
      <c r="A777">
        <v>1</v>
      </c>
      <c r="B777" s="1">
        <v>45071</v>
      </c>
      <c r="C777" s="1" t="str">
        <f t="shared" si="22"/>
        <v>Thursday</v>
      </c>
      <c r="D777" s="1" t="str">
        <f t="shared" si="23"/>
        <v>May</v>
      </c>
      <c r="E777">
        <v>18</v>
      </c>
      <c r="F777">
        <v>7.4</v>
      </c>
      <c r="G777" s="19">
        <v>13.833333333333334</v>
      </c>
      <c r="H777">
        <v>3.7</v>
      </c>
      <c r="I777">
        <v>0</v>
      </c>
      <c r="J777">
        <v>1020.6</v>
      </c>
      <c r="K777">
        <v>4.5999999999999996</v>
      </c>
      <c r="L777">
        <v>8</v>
      </c>
      <c r="M777">
        <v>340</v>
      </c>
      <c r="N777">
        <v>14</v>
      </c>
      <c r="O777">
        <v>16.445</v>
      </c>
      <c r="P777">
        <v>3</v>
      </c>
      <c r="Q777">
        <v>4.0999999999999996</v>
      </c>
      <c r="R777">
        <v>24.9</v>
      </c>
      <c r="S777">
        <v>24.9</v>
      </c>
      <c r="T777">
        <v>20.8</v>
      </c>
      <c r="U777">
        <v>10.7</v>
      </c>
      <c r="V777">
        <v>2105</v>
      </c>
      <c r="W777" s="4">
        <v>8.4444444444444464</v>
      </c>
      <c r="X777" s="4">
        <v>15.793149389871468</v>
      </c>
      <c r="Y777" s="4">
        <v>11.048416930957149</v>
      </c>
      <c r="Z777" s="4">
        <v>29.905148692462681</v>
      </c>
      <c r="AA777" s="4">
        <v>69.957021606107062</v>
      </c>
      <c r="AB777" s="4">
        <v>14.426204248055553</v>
      </c>
      <c r="AC777" s="11">
        <v>6197.1</v>
      </c>
      <c r="AD777" t="str">
        <f>IF(I777="","",IF(I777&lt;=0,"No rainfall",IF(I777&lt;=0.49,"Trace (Intermittent) rainfall",IF(I777&lt;=0.99,"Light rainfall",IF(I777&lt;=3,"Moderate rainfall",IF(I777&lt;=6,"Heavy rainfall",IF(I777&lt;=12,"Intense rainfall",IF(I777&lt;=20,"Torrential rainfall",IF(I777&lt;=32,"Deluge rainfall","Extreme rainfall")))))))))</f>
        <v>No rainfall</v>
      </c>
      <c r="AE777" t="str">
        <f>IF(AND(I777&gt;=0,I777&lt;=0.99),"Non-Rainy",IF(AND(I777&gt;=1,I777&lt;=32),"Rainy",IF(I777 &gt;32, "Storm", " ")))</f>
        <v>Non-Rainy</v>
      </c>
      <c r="AF777" t="str">
        <f>IF(AB777 &lt; 29, "No discomfort",
    IF(AND(AB777 &gt;= 30, AB777 &lt;= 39), "Some discomfort",
        IF(AND(AB777 &gt;= 40, AB777 &lt;= 45), "Great discomfort",
            IF(AB777 &gt; 45, "Dangerous",
                IF(AB777 &gt; 54, "Heat Stroke Imminent", "")
            ))))</f>
        <v>No discomfort</v>
      </c>
    </row>
    <row r="778" spans="1:32" x14ac:dyDescent="0.3">
      <c r="A778">
        <v>1</v>
      </c>
      <c r="B778" s="1">
        <v>45072</v>
      </c>
      <c r="C778" s="1" t="str">
        <f t="shared" si="22"/>
        <v>Friday</v>
      </c>
      <c r="D778" s="1" t="str">
        <f t="shared" si="23"/>
        <v>May</v>
      </c>
      <c r="E778">
        <v>18.100000000000001</v>
      </c>
      <c r="F778">
        <v>8.1</v>
      </c>
      <c r="G778" s="19">
        <v>13.722222222222223</v>
      </c>
      <c r="H778">
        <v>6.9</v>
      </c>
      <c r="I778">
        <v>0</v>
      </c>
      <c r="J778">
        <v>1020.5</v>
      </c>
      <c r="K778">
        <v>3.9</v>
      </c>
      <c r="L778">
        <v>8</v>
      </c>
      <c r="M778">
        <v>50</v>
      </c>
      <c r="N778">
        <v>13</v>
      </c>
      <c r="O778">
        <v>16.448</v>
      </c>
      <c r="P778">
        <v>2.9</v>
      </c>
      <c r="Q778">
        <v>3.9</v>
      </c>
      <c r="R778">
        <v>27.2</v>
      </c>
      <c r="S778">
        <v>27.2</v>
      </c>
      <c r="T778">
        <v>23.4</v>
      </c>
      <c r="U778">
        <v>10.5</v>
      </c>
      <c r="V778">
        <v>1966</v>
      </c>
      <c r="W778" s="4">
        <v>9.5555555555555571</v>
      </c>
      <c r="X778" s="4">
        <v>15.679656669751271</v>
      </c>
      <c r="Y778" s="4">
        <v>11.908227426269821</v>
      </c>
      <c r="Z778" s="4">
        <v>29.694248093215599</v>
      </c>
      <c r="AA778" s="4">
        <v>75.94699091366472</v>
      </c>
      <c r="AB778" s="4">
        <v>14.798003415057723</v>
      </c>
      <c r="AC778" s="11">
        <v>8186.95</v>
      </c>
      <c r="AD778" t="str">
        <f>IF(I778="","",IF(I778&lt;=0,"No rainfall",IF(I778&lt;=0.49,"Trace (Intermittent) rainfall",IF(I778&lt;=0.99,"Light rainfall",IF(I778&lt;=3,"Moderate rainfall",IF(I778&lt;=6,"Heavy rainfall",IF(I778&lt;=12,"Intense rainfall",IF(I778&lt;=20,"Torrential rainfall",IF(I778&lt;=32,"Deluge rainfall","Extreme rainfall")))))))))</f>
        <v>No rainfall</v>
      </c>
      <c r="AE778" t="str">
        <f>IF(AND(I778&gt;=0,I778&lt;=0.99),"Non-Rainy",IF(AND(I778&gt;=1,I778&lt;=32),"Rainy",IF(I778 &gt;32, "Storm", " ")))</f>
        <v>Non-Rainy</v>
      </c>
      <c r="AF778" t="str">
        <f>IF(AB778 &lt; 29, "No discomfort",
    IF(AND(AB778 &gt;= 30, AB778 &lt;= 39), "Some discomfort",
        IF(AND(AB778 &gt;= 40, AB778 &lt;= 45), "Great discomfort",
            IF(AB778 &gt; 45, "Dangerous",
                IF(AB778 &gt; 54, "Heat Stroke Imminent", "")
            ))))</f>
        <v>No discomfort</v>
      </c>
    </row>
    <row r="779" spans="1:32" x14ac:dyDescent="0.3">
      <c r="A779">
        <v>1</v>
      </c>
      <c r="B779" s="1">
        <v>45073</v>
      </c>
      <c r="C779" s="1" t="str">
        <f t="shared" si="22"/>
        <v>Saturday</v>
      </c>
      <c r="D779" s="1" t="str">
        <f t="shared" si="23"/>
        <v>May</v>
      </c>
      <c r="E779">
        <v>21.2</v>
      </c>
      <c r="F779">
        <v>5.6</v>
      </c>
      <c r="G779" s="19">
        <v>14.5</v>
      </c>
      <c r="H779">
        <v>3.4</v>
      </c>
      <c r="I779">
        <v>0</v>
      </c>
      <c r="J779">
        <v>1015.8</v>
      </c>
      <c r="K779">
        <v>2.9</v>
      </c>
      <c r="L779">
        <v>8</v>
      </c>
      <c r="M779">
        <v>330</v>
      </c>
      <c r="N779">
        <v>14</v>
      </c>
      <c r="O779">
        <v>16.861999999999998</v>
      </c>
      <c r="P779">
        <v>3.2</v>
      </c>
      <c r="Q779">
        <v>4.3</v>
      </c>
      <c r="R779">
        <v>29.6</v>
      </c>
      <c r="S779">
        <v>29.6</v>
      </c>
      <c r="T779">
        <v>26.2</v>
      </c>
      <c r="U779">
        <v>10.5</v>
      </c>
      <c r="V779">
        <v>2143</v>
      </c>
      <c r="W779" s="4">
        <v>9.5555555555555571</v>
      </c>
      <c r="X779" s="4">
        <v>16.489365823475705</v>
      </c>
      <c r="Y779" s="4">
        <v>11.908227426269821</v>
      </c>
      <c r="Z779" s="4">
        <v>31.198101837966487</v>
      </c>
      <c r="AA779" s="4">
        <v>72.217619244739097</v>
      </c>
      <c r="AB779" s="4">
        <v>15.5757811928355</v>
      </c>
      <c r="AC779" s="11">
        <v>7874.75</v>
      </c>
      <c r="AD779" t="str">
        <f>IF(I779="","",IF(I779&lt;=0,"No rainfall",IF(I779&lt;=0.49,"Trace (Intermittent) rainfall",IF(I779&lt;=0.99,"Light rainfall",IF(I779&lt;=3,"Moderate rainfall",IF(I779&lt;=6,"Heavy rainfall",IF(I779&lt;=12,"Intense rainfall",IF(I779&lt;=20,"Torrential rainfall",IF(I779&lt;=32,"Deluge rainfall","Extreme rainfall")))))))))</f>
        <v>No rainfall</v>
      </c>
      <c r="AE779" t="str">
        <f>IF(AND(I779&gt;=0,I779&lt;=0.99),"Non-Rainy",IF(AND(I779&gt;=1,I779&lt;=32),"Rainy",IF(I779 &gt;32, "Storm", " ")))</f>
        <v>Non-Rainy</v>
      </c>
      <c r="AF779" t="str">
        <f>IF(AB779 &lt; 29, "No discomfort",
    IF(AND(AB779 &gt;= 30, AB779 &lt;= 39), "Some discomfort",
        IF(AND(AB779 &gt;= 40, AB779 &lt;= 45), "Great discomfort",
            IF(AB779 &gt; 45, "Dangerous",
                IF(AB779 &gt; 54, "Heat Stroke Imminent", "")
            ))))</f>
        <v>No discomfort</v>
      </c>
    </row>
    <row r="780" spans="1:32" x14ac:dyDescent="0.3">
      <c r="A780">
        <v>1</v>
      </c>
      <c r="B780" s="1">
        <v>45074</v>
      </c>
      <c r="C780" s="1" t="str">
        <f t="shared" si="22"/>
        <v>Sunday</v>
      </c>
      <c r="D780" s="1" t="str">
        <f t="shared" si="23"/>
        <v>May</v>
      </c>
      <c r="E780">
        <v>16.5</v>
      </c>
      <c r="F780">
        <v>7.1</v>
      </c>
      <c r="G780" s="19">
        <v>12.555555555555555</v>
      </c>
      <c r="H780">
        <v>8.8000000000000007</v>
      </c>
      <c r="I780">
        <v>0</v>
      </c>
      <c r="J780">
        <v>1015.7</v>
      </c>
      <c r="K780">
        <v>5.4</v>
      </c>
      <c r="L780">
        <v>8</v>
      </c>
      <c r="M780">
        <v>60</v>
      </c>
      <c r="N780">
        <v>14</v>
      </c>
      <c r="O780">
        <v>17.54</v>
      </c>
      <c r="P780">
        <v>3.7</v>
      </c>
      <c r="Q780">
        <v>5.2</v>
      </c>
      <c r="R780">
        <v>32.299999999999997</v>
      </c>
      <c r="S780">
        <v>32.299999999999997</v>
      </c>
      <c r="T780">
        <v>29.3</v>
      </c>
      <c r="U780">
        <v>10.5</v>
      </c>
      <c r="V780">
        <v>2871</v>
      </c>
      <c r="W780" s="4">
        <v>7.0000000000000009</v>
      </c>
      <c r="X780" s="4">
        <v>14.530500823095714</v>
      </c>
      <c r="Y780" s="4">
        <v>10.01260278096531</v>
      </c>
      <c r="Z780" s="4">
        <v>27.556651889726496</v>
      </c>
      <c r="AA780" s="4">
        <v>68.907485728576077</v>
      </c>
      <c r="AB780" s="4">
        <v>12.567839298627318</v>
      </c>
      <c r="AC780" s="11">
        <v>7535.45</v>
      </c>
      <c r="AD780" t="str">
        <f>IF(I780="","",IF(I780&lt;=0,"No rainfall",IF(I780&lt;=0.49,"Trace (Intermittent) rainfall",IF(I780&lt;=0.99,"Light rainfall",IF(I780&lt;=3,"Moderate rainfall",IF(I780&lt;=6,"Heavy rainfall",IF(I780&lt;=12,"Intense rainfall",IF(I780&lt;=20,"Torrential rainfall",IF(I780&lt;=32,"Deluge rainfall","Extreme rainfall")))))))))</f>
        <v>No rainfall</v>
      </c>
      <c r="AE780" t="str">
        <f>IF(AND(I780&gt;=0,I780&lt;=0.99),"Non-Rainy",IF(AND(I780&gt;=1,I780&lt;=32),"Rainy",IF(I780 &gt;32, "Storm", " ")))</f>
        <v>Non-Rainy</v>
      </c>
      <c r="AF780" t="str">
        <f>IF(AB780 &lt; 29, "No discomfort",
    IF(AND(AB780 &gt;= 30, AB780 &lt;= 39), "Some discomfort",
        IF(AND(AB780 &gt;= 40, AB780 &lt;= 45), "Great discomfort",
            IF(AB780 &gt; 45, "Dangerous",
                IF(AB780 &gt; 54, "Heat Stroke Imminent", "")
            ))))</f>
        <v>No discomfort</v>
      </c>
    </row>
    <row r="781" spans="1:32" x14ac:dyDescent="0.3">
      <c r="A781">
        <v>1</v>
      </c>
      <c r="B781" s="1">
        <v>45075</v>
      </c>
      <c r="C781" s="1" t="str">
        <f t="shared" ref="C781:C844" si="24">TEXT(B781, "dddd")</f>
        <v>Monday</v>
      </c>
      <c r="D781" s="1" t="str">
        <f t="shared" ref="D781:D844" si="25">TEXT(B781, "mmm")</f>
        <v>May</v>
      </c>
      <c r="E781">
        <v>18.899999999999999</v>
      </c>
      <c r="F781">
        <v>5.3</v>
      </c>
      <c r="G781" s="19">
        <v>13.055555555555555</v>
      </c>
      <c r="H781">
        <v>2.8</v>
      </c>
      <c r="I781">
        <v>0</v>
      </c>
      <c r="J781">
        <v>1017.8</v>
      </c>
      <c r="K781">
        <v>5.5</v>
      </c>
      <c r="L781">
        <v>11</v>
      </c>
      <c r="M781">
        <v>60</v>
      </c>
      <c r="N781">
        <v>18</v>
      </c>
      <c r="O781">
        <v>16.997</v>
      </c>
      <c r="P781">
        <v>3.8</v>
      </c>
      <c r="Q781">
        <v>5.4</v>
      </c>
      <c r="R781">
        <v>35</v>
      </c>
      <c r="S781">
        <v>35</v>
      </c>
      <c r="T781">
        <v>32.4</v>
      </c>
      <c r="U781">
        <v>12.6</v>
      </c>
      <c r="V781">
        <v>2891</v>
      </c>
      <c r="W781" s="4">
        <v>7.8888888888888902</v>
      </c>
      <c r="X781" s="4">
        <v>15.013608614275258</v>
      </c>
      <c r="Y781" s="4">
        <v>10.639374181521474</v>
      </c>
      <c r="Z781" s="4">
        <v>28.45578541283335</v>
      </c>
      <c r="AA781" s="4">
        <v>70.864869698317108</v>
      </c>
      <c r="AB781" s="4">
        <v>13.418997407380846</v>
      </c>
      <c r="AC781" s="11">
        <v>4893.84</v>
      </c>
      <c r="AD781" t="str">
        <f>IF(I781="","",IF(I781&lt;=0,"No rainfall",IF(I781&lt;=0.49,"Trace (Intermittent) rainfall",IF(I781&lt;=0.99,"Light rainfall",IF(I781&lt;=3,"Moderate rainfall",IF(I781&lt;=6,"Heavy rainfall",IF(I781&lt;=12,"Intense rainfall",IF(I781&lt;=20,"Torrential rainfall",IF(I781&lt;=32,"Deluge rainfall","Extreme rainfall")))))))))</f>
        <v>No rainfall</v>
      </c>
      <c r="AE781" t="str">
        <f>IF(AND(I781&gt;=0,I781&lt;=0.99),"Non-Rainy",IF(AND(I781&gt;=1,I781&lt;=32),"Rainy",IF(I781 &gt;32, "Storm", " ")))</f>
        <v>Non-Rainy</v>
      </c>
      <c r="AF781" t="str">
        <f>IF(AB781 &lt; 29, "No discomfort",
    IF(AND(AB781 &gt;= 30, AB781 &lt;= 39), "Some discomfort",
        IF(AND(AB781 &gt;= 40, AB781 &lt;= 45), "Great discomfort",
            IF(AB781 &gt; 45, "Dangerous",
                IF(AB781 &gt; 54, "Heat Stroke Imminent", "")
            ))))</f>
        <v>No discomfort</v>
      </c>
    </row>
    <row r="782" spans="1:32" x14ac:dyDescent="0.3">
      <c r="A782">
        <v>1</v>
      </c>
      <c r="B782" s="1">
        <v>45076</v>
      </c>
      <c r="C782" s="1" t="str">
        <f t="shared" si="24"/>
        <v>Tuesday</v>
      </c>
      <c r="D782" s="1" t="str">
        <f t="shared" si="25"/>
        <v>May</v>
      </c>
      <c r="E782">
        <v>20.9</v>
      </c>
      <c r="F782">
        <v>7.1</v>
      </c>
      <c r="G782" s="19">
        <v>13.333333333333334</v>
      </c>
      <c r="H782">
        <v>4</v>
      </c>
      <c r="I782">
        <v>0</v>
      </c>
      <c r="J782">
        <v>1019.3</v>
      </c>
      <c r="K782">
        <v>5.2</v>
      </c>
      <c r="L782">
        <v>10</v>
      </c>
      <c r="M782">
        <v>70</v>
      </c>
      <c r="N782">
        <v>17</v>
      </c>
      <c r="O782">
        <v>17.78</v>
      </c>
      <c r="P782">
        <v>4.2</v>
      </c>
      <c r="Q782">
        <v>5.9</v>
      </c>
      <c r="R782">
        <v>37.9</v>
      </c>
      <c r="S782">
        <v>37.9</v>
      </c>
      <c r="T782">
        <v>35.6</v>
      </c>
      <c r="U782">
        <v>14.6</v>
      </c>
      <c r="V782">
        <v>3037</v>
      </c>
      <c r="W782" s="4">
        <v>8.6111111111111107</v>
      </c>
      <c r="X782" s="4">
        <v>15.288047833850957</v>
      </c>
      <c r="Y782" s="4">
        <v>11.173798468352288</v>
      </c>
      <c r="Z782" s="4">
        <v>28.96624226541045</v>
      </c>
      <c r="AA782" s="4">
        <v>73.08845831585603</v>
      </c>
      <c r="AB782" s="4">
        <v>13.996569970944282</v>
      </c>
      <c r="AC782" s="11">
        <v>4402.28</v>
      </c>
      <c r="AD782" t="str">
        <f>IF(I782="","",IF(I782&lt;=0,"No rainfall",IF(I782&lt;=0.49,"Trace (Intermittent) rainfall",IF(I782&lt;=0.99,"Light rainfall",IF(I782&lt;=3,"Moderate rainfall",IF(I782&lt;=6,"Heavy rainfall",IF(I782&lt;=12,"Intense rainfall",IF(I782&lt;=20,"Torrential rainfall",IF(I782&lt;=32,"Deluge rainfall","Extreme rainfall")))))))))</f>
        <v>No rainfall</v>
      </c>
      <c r="AE782" t="str">
        <f>IF(AND(I782&gt;=0,I782&lt;=0.99),"Non-Rainy",IF(AND(I782&gt;=1,I782&lt;=32),"Rainy",IF(I782 &gt;32, "Storm", " ")))</f>
        <v>Non-Rainy</v>
      </c>
      <c r="AF782" t="str">
        <f>IF(AB782 &lt; 29, "No discomfort",
    IF(AND(AB782 &gt;= 30, AB782 &lt;= 39), "Some discomfort",
        IF(AND(AB782 &gt;= 40, AB782 &lt;= 45), "Great discomfort",
            IF(AB782 &gt; 45, "Dangerous",
                IF(AB782 &gt; 54, "Heat Stroke Imminent", "")
            ))))</f>
        <v>No discomfort</v>
      </c>
    </row>
    <row r="783" spans="1:32" x14ac:dyDescent="0.3">
      <c r="A783">
        <v>1</v>
      </c>
      <c r="B783" s="1">
        <v>45077</v>
      </c>
      <c r="C783" s="1" t="str">
        <f t="shared" si="24"/>
        <v>Wednesday</v>
      </c>
      <c r="D783" s="1" t="str">
        <f t="shared" si="25"/>
        <v>May</v>
      </c>
      <c r="E783">
        <v>19.2</v>
      </c>
      <c r="F783">
        <v>9.6</v>
      </c>
      <c r="G783" s="19">
        <v>12.444444444444445</v>
      </c>
      <c r="H783">
        <v>3.9</v>
      </c>
      <c r="I783">
        <v>0</v>
      </c>
      <c r="J783">
        <v>1017</v>
      </c>
      <c r="K783">
        <v>5.7</v>
      </c>
      <c r="L783">
        <v>11</v>
      </c>
      <c r="M783">
        <v>70</v>
      </c>
      <c r="N783">
        <v>16</v>
      </c>
      <c r="O783">
        <v>18.056999999999999</v>
      </c>
      <c r="P783">
        <v>4.0999999999999996</v>
      </c>
      <c r="Q783">
        <v>5.7</v>
      </c>
      <c r="R783">
        <v>40.5</v>
      </c>
      <c r="S783">
        <v>40.5</v>
      </c>
      <c r="T783">
        <v>38.700000000000003</v>
      </c>
      <c r="U783">
        <v>13.3</v>
      </c>
      <c r="V783">
        <v>2996</v>
      </c>
      <c r="W783" s="4">
        <v>9.1666666666666661</v>
      </c>
      <c r="X783" s="4">
        <v>14.425016372614399</v>
      </c>
      <c r="Y783" s="4">
        <v>11.600827625759919</v>
      </c>
      <c r="Z783" s="4">
        <v>27.360234766608123</v>
      </c>
      <c r="AA783" s="4">
        <v>80.421590701164504</v>
      </c>
      <c r="AB783" s="4">
        <v>13.347475304722703</v>
      </c>
      <c r="AC783" s="11">
        <v>5132.62</v>
      </c>
      <c r="AD783" t="str">
        <f>IF(I783="","",IF(I783&lt;=0,"No rainfall",IF(I783&lt;=0.49,"Trace (Intermittent) rainfall",IF(I783&lt;=0.99,"Light rainfall",IF(I783&lt;=3,"Moderate rainfall",IF(I783&lt;=6,"Heavy rainfall",IF(I783&lt;=12,"Intense rainfall",IF(I783&lt;=20,"Torrential rainfall",IF(I783&lt;=32,"Deluge rainfall","Extreme rainfall")))))))))</f>
        <v>No rainfall</v>
      </c>
      <c r="AE783" t="str">
        <f>IF(AND(I783&gt;=0,I783&lt;=0.99),"Non-Rainy",IF(AND(I783&gt;=1,I783&lt;=32),"Rainy",IF(I783 &gt;32, "Storm", " ")))</f>
        <v>Non-Rainy</v>
      </c>
      <c r="AF783" t="str">
        <f>IF(AB783 &lt; 29, "No discomfort",
    IF(AND(AB783 &gt;= 30, AB783 &lt;= 39), "Some discomfort",
        IF(AND(AB783 &gt;= 40, AB783 &lt;= 45), "Great discomfort",
            IF(AB783 &gt; 45, "Dangerous",
                IF(AB783 &gt; 54, "Heat Stroke Imminent", "")
            ))))</f>
        <v>No discomfort</v>
      </c>
    </row>
    <row r="784" spans="1:32" x14ac:dyDescent="0.3">
      <c r="A784">
        <v>1</v>
      </c>
      <c r="B784" s="1">
        <v>45078</v>
      </c>
      <c r="C784" s="1" t="str">
        <f t="shared" si="24"/>
        <v>Thursday</v>
      </c>
      <c r="D784" s="1" t="str">
        <f t="shared" si="25"/>
        <v>Jun</v>
      </c>
      <c r="E784">
        <v>19.100000000000001</v>
      </c>
      <c r="F784">
        <v>9.1</v>
      </c>
      <c r="G784" s="19">
        <v>12.5</v>
      </c>
      <c r="H784">
        <v>5</v>
      </c>
      <c r="I784">
        <v>0</v>
      </c>
      <c r="J784">
        <v>1015</v>
      </c>
      <c r="K784">
        <v>6.4</v>
      </c>
      <c r="L784">
        <v>11</v>
      </c>
      <c r="M784">
        <v>70</v>
      </c>
      <c r="N784">
        <v>17</v>
      </c>
      <c r="O784">
        <v>17.983000000000001</v>
      </c>
      <c r="P784">
        <v>3.7</v>
      </c>
      <c r="Q784">
        <v>5.3</v>
      </c>
      <c r="R784">
        <v>42.9</v>
      </c>
      <c r="S784">
        <v>42.9</v>
      </c>
      <c r="T784">
        <v>41.3</v>
      </c>
      <c r="U784">
        <v>14.4</v>
      </c>
      <c r="V784">
        <v>2725</v>
      </c>
      <c r="W784" s="4">
        <v>9.4444444444444446</v>
      </c>
      <c r="X784" s="4">
        <v>14.477674239131623</v>
      </c>
      <c r="Y784" s="4">
        <v>11.819676303271381</v>
      </c>
      <c r="Z784" s="4">
        <v>27.458290558762013</v>
      </c>
      <c r="AA784" s="4">
        <v>81.640711816294669</v>
      </c>
      <c r="AB784" s="4">
        <v>13.526006536976366</v>
      </c>
      <c r="AC784" s="11">
        <v>6526.17</v>
      </c>
      <c r="AD784" t="str">
        <f>IF(I784="","",IF(I784&lt;=0,"No rainfall",IF(I784&lt;=0.49,"Trace (Intermittent) rainfall",IF(I784&lt;=0.99,"Light rainfall",IF(I784&lt;=3,"Moderate rainfall",IF(I784&lt;=6,"Heavy rainfall",IF(I784&lt;=12,"Intense rainfall",IF(I784&lt;=20,"Torrential rainfall",IF(I784&lt;=32,"Deluge rainfall","Extreme rainfall")))))))))</f>
        <v>No rainfall</v>
      </c>
      <c r="AE784" t="str">
        <f>IF(AND(I784&gt;=0,I784&lt;=0.99),"Non-Rainy",IF(AND(I784&gt;=1,I784&lt;=32),"Rainy",IF(I784 &gt;32, "Storm", " ")))</f>
        <v>Non-Rainy</v>
      </c>
      <c r="AF784" t="str">
        <f>IF(AB784 &lt; 29, "No discomfort",
    IF(AND(AB784 &gt;= 30, AB784 &lt;= 39), "Some discomfort",
        IF(AND(AB784 &gt;= 40, AB784 &lt;= 45), "Great discomfort",
            IF(AB784 &gt; 45, "Dangerous",
                IF(AB784 &gt; 54, "Heat Stroke Imminent", "")
            ))))</f>
        <v>No discomfort</v>
      </c>
    </row>
    <row r="785" spans="1:32" x14ac:dyDescent="0.3">
      <c r="A785">
        <v>1</v>
      </c>
      <c r="B785" s="1">
        <v>45079</v>
      </c>
      <c r="C785" s="1" t="str">
        <f t="shared" si="24"/>
        <v>Friday</v>
      </c>
      <c r="D785" s="1" t="str">
        <f t="shared" si="25"/>
        <v>Jun</v>
      </c>
      <c r="E785">
        <v>18.399999999999999</v>
      </c>
      <c r="F785">
        <v>8.4</v>
      </c>
      <c r="G785" s="19">
        <v>12.333333333333336</v>
      </c>
      <c r="H785">
        <v>6.8</v>
      </c>
      <c r="I785">
        <v>0</v>
      </c>
      <c r="J785">
        <v>1014.2</v>
      </c>
      <c r="K785">
        <v>5.8</v>
      </c>
      <c r="L785">
        <v>10</v>
      </c>
      <c r="M785">
        <v>80</v>
      </c>
      <c r="N785">
        <v>15</v>
      </c>
      <c r="O785">
        <v>18.094999999999999</v>
      </c>
      <c r="P785">
        <v>4.0999999999999996</v>
      </c>
      <c r="Q785">
        <v>5.8</v>
      </c>
      <c r="R785">
        <v>45.4</v>
      </c>
      <c r="S785">
        <v>45.4</v>
      </c>
      <c r="T785">
        <v>44.2</v>
      </c>
      <c r="U785">
        <v>10.6</v>
      </c>
      <c r="V785">
        <v>2969</v>
      </c>
      <c r="W785" s="4">
        <v>8.1111111111111107</v>
      </c>
      <c r="X785" s="4">
        <v>14.320204956612541</v>
      </c>
      <c r="Y785" s="4">
        <v>10.801362929456264</v>
      </c>
      <c r="Z785" s="4">
        <v>27.16503661286756</v>
      </c>
      <c r="AA785" s="4">
        <v>75.427432513587007</v>
      </c>
      <c r="AB785" s="4">
        <v>12.787609417183964</v>
      </c>
      <c r="AC785" s="11">
        <v>8214.74</v>
      </c>
      <c r="AD785" t="str">
        <f>IF(I785="","",IF(I785&lt;=0,"No rainfall",IF(I785&lt;=0.49,"Trace (Intermittent) rainfall",IF(I785&lt;=0.99,"Light rainfall",IF(I785&lt;=3,"Moderate rainfall",IF(I785&lt;=6,"Heavy rainfall",IF(I785&lt;=12,"Intense rainfall",IF(I785&lt;=20,"Torrential rainfall",IF(I785&lt;=32,"Deluge rainfall","Extreme rainfall")))))))))</f>
        <v>No rainfall</v>
      </c>
      <c r="AE785" t="str">
        <f>IF(AND(I785&gt;=0,I785&lt;=0.99),"Non-Rainy",IF(AND(I785&gt;=1,I785&lt;=32),"Rainy",IF(I785 &gt;32, "Storm", " ")))</f>
        <v>Non-Rainy</v>
      </c>
      <c r="AF785" t="str">
        <f>IF(AB785 &lt; 29, "No discomfort",
    IF(AND(AB785 &gt;= 30, AB785 &lt;= 39), "Some discomfort",
        IF(AND(AB785 &gt;= 40, AB785 &lt;= 45), "Great discomfort",
            IF(AB785 &gt; 45, "Dangerous",
                IF(AB785 &gt; 54, "Heat Stroke Imminent", "")
            ))))</f>
        <v>No discomfort</v>
      </c>
    </row>
    <row r="786" spans="1:32" x14ac:dyDescent="0.3">
      <c r="A786">
        <v>1</v>
      </c>
      <c r="B786" s="1">
        <v>45080</v>
      </c>
      <c r="C786" s="1" t="str">
        <f t="shared" si="24"/>
        <v>Saturday</v>
      </c>
      <c r="D786" s="1" t="str">
        <f t="shared" si="25"/>
        <v>Jun</v>
      </c>
      <c r="E786">
        <v>21.2</v>
      </c>
      <c r="F786">
        <v>8</v>
      </c>
      <c r="G786" s="19">
        <v>13.388888888888889</v>
      </c>
      <c r="H786">
        <v>2.2999999999999998</v>
      </c>
      <c r="I786">
        <v>0</v>
      </c>
      <c r="J786">
        <v>1013.1</v>
      </c>
      <c r="K786">
        <v>5.0999999999999996</v>
      </c>
      <c r="L786">
        <v>10</v>
      </c>
      <c r="M786">
        <v>100</v>
      </c>
      <c r="N786">
        <v>17</v>
      </c>
      <c r="O786">
        <v>18.29</v>
      </c>
      <c r="P786">
        <v>4.5</v>
      </c>
      <c r="Q786">
        <v>6.1</v>
      </c>
      <c r="R786">
        <v>48.1</v>
      </c>
      <c r="S786">
        <v>48.1</v>
      </c>
      <c r="T786">
        <v>47.1</v>
      </c>
      <c r="U786">
        <v>15.3</v>
      </c>
      <c r="V786">
        <v>3018</v>
      </c>
      <c r="W786" s="4">
        <v>6.666666666666667</v>
      </c>
      <c r="X786" s="4">
        <v>15.343460961137323</v>
      </c>
      <c r="Y786" s="4">
        <v>9.7860880384105435</v>
      </c>
      <c r="Z786" s="4">
        <v>29.069283424080599</v>
      </c>
      <c r="AA786" s="4">
        <v>63.780186642356838</v>
      </c>
      <c r="AB786" s="4">
        <v>13.274382869006779</v>
      </c>
      <c r="AC786" s="11">
        <v>7653.43</v>
      </c>
      <c r="AD786" t="str">
        <f>IF(I786="","",IF(I786&lt;=0,"No rainfall",IF(I786&lt;=0.49,"Trace (Intermittent) rainfall",IF(I786&lt;=0.99,"Light rainfall",IF(I786&lt;=3,"Moderate rainfall",IF(I786&lt;=6,"Heavy rainfall",IF(I786&lt;=12,"Intense rainfall",IF(I786&lt;=20,"Torrential rainfall",IF(I786&lt;=32,"Deluge rainfall","Extreme rainfall")))))))))</f>
        <v>No rainfall</v>
      </c>
      <c r="AE786" t="str">
        <f>IF(AND(I786&gt;=0,I786&lt;=0.99),"Non-Rainy",IF(AND(I786&gt;=1,I786&lt;=32),"Rainy",IF(I786 &gt;32, "Storm", " ")))</f>
        <v>Non-Rainy</v>
      </c>
      <c r="AF786" t="str">
        <f>IF(AB786 &lt; 29, "No discomfort",
    IF(AND(AB786 &gt;= 30, AB786 &lt;= 39), "Some discomfort",
        IF(AND(AB786 &gt;= 40, AB786 &lt;= 45), "Great discomfort",
            IF(AB786 &gt; 45, "Dangerous",
                IF(AB786 &gt; 54, "Heat Stroke Imminent", "")
            ))))</f>
        <v>No discomfort</v>
      </c>
    </row>
    <row r="787" spans="1:32" x14ac:dyDescent="0.3">
      <c r="A787">
        <v>1</v>
      </c>
      <c r="B787" s="1">
        <v>45081</v>
      </c>
      <c r="C787" s="1" t="str">
        <f t="shared" si="24"/>
        <v>Sunday</v>
      </c>
      <c r="D787" s="1" t="str">
        <f t="shared" si="25"/>
        <v>Jun</v>
      </c>
      <c r="E787">
        <v>21.5</v>
      </c>
      <c r="F787">
        <v>5.7</v>
      </c>
      <c r="G787" s="19">
        <v>14.277777777777779</v>
      </c>
      <c r="H787">
        <v>0.9</v>
      </c>
      <c r="I787">
        <v>0</v>
      </c>
      <c r="J787">
        <v>1013.5</v>
      </c>
      <c r="K787">
        <v>5.4</v>
      </c>
      <c r="L787">
        <v>11</v>
      </c>
      <c r="M787">
        <v>100</v>
      </c>
      <c r="N787">
        <v>16</v>
      </c>
      <c r="O787">
        <v>18.372</v>
      </c>
      <c r="P787">
        <v>4.3</v>
      </c>
      <c r="Q787">
        <v>6</v>
      </c>
      <c r="R787">
        <v>50.5</v>
      </c>
      <c r="S787">
        <v>50.5</v>
      </c>
      <c r="T787">
        <v>49.8</v>
      </c>
      <c r="U787">
        <v>15.4</v>
      </c>
      <c r="V787">
        <v>3022</v>
      </c>
      <c r="W787" s="4">
        <v>8.0555555555555554</v>
      </c>
      <c r="X787" s="4">
        <v>16.254360905631707</v>
      </c>
      <c r="Y787" s="4">
        <v>10.760663545271443</v>
      </c>
      <c r="Z787" s="4">
        <v>30.761824836389881</v>
      </c>
      <c r="AA787" s="4">
        <v>66.201701855550382</v>
      </c>
      <c r="AB787" s="4">
        <v>14.709228946334589</v>
      </c>
      <c r="AC787" s="11">
        <v>6021.35</v>
      </c>
      <c r="AD787" t="str">
        <f>IF(I787="","",IF(I787&lt;=0,"No rainfall",IF(I787&lt;=0.49,"Trace (Intermittent) rainfall",IF(I787&lt;=0.99,"Light rainfall",IF(I787&lt;=3,"Moderate rainfall",IF(I787&lt;=6,"Heavy rainfall",IF(I787&lt;=12,"Intense rainfall",IF(I787&lt;=20,"Torrential rainfall",IF(I787&lt;=32,"Deluge rainfall","Extreme rainfall")))))))))</f>
        <v>No rainfall</v>
      </c>
      <c r="AE787" t="str">
        <f>IF(AND(I787&gt;=0,I787&lt;=0.99),"Non-Rainy",IF(AND(I787&gt;=1,I787&lt;=32),"Rainy",IF(I787 &gt;32, "Storm", " ")))</f>
        <v>Non-Rainy</v>
      </c>
      <c r="AF787" t="str">
        <f>IF(AB787 &lt; 29, "No discomfort",
    IF(AND(AB787 &gt;= 30, AB787 &lt;= 39), "Some discomfort",
        IF(AND(AB787 &gt;= 40, AB787 &lt;= 45), "Great discomfort",
            IF(AB787 &gt; 45, "Dangerous",
                IF(AB787 &gt; 54, "Heat Stroke Imminent", "")
            ))))</f>
        <v>No discomfort</v>
      </c>
    </row>
    <row r="788" spans="1:32" x14ac:dyDescent="0.3">
      <c r="A788">
        <v>1</v>
      </c>
      <c r="B788" s="1">
        <v>45082</v>
      </c>
      <c r="C788" s="1" t="str">
        <f t="shared" si="24"/>
        <v>Monday</v>
      </c>
      <c r="D788" s="1" t="str">
        <f t="shared" si="25"/>
        <v>Jun</v>
      </c>
      <c r="E788">
        <v>22</v>
      </c>
      <c r="F788">
        <v>8.6999999999999993</v>
      </c>
      <c r="G788" s="19">
        <v>14.444444444444445</v>
      </c>
      <c r="H788">
        <v>3.3</v>
      </c>
      <c r="I788">
        <v>0</v>
      </c>
      <c r="J788">
        <v>1013.2</v>
      </c>
      <c r="K788">
        <v>5.2</v>
      </c>
      <c r="L788">
        <v>10</v>
      </c>
      <c r="M788">
        <v>140</v>
      </c>
      <c r="N788">
        <v>16</v>
      </c>
      <c r="O788">
        <v>18.716999999999999</v>
      </c>
      <c r="P788">
        <v>4.5</v>
      </c>
      <c r="Q788">
        <v>6.2</v>
      </c>
      <c r="R788">
        <v>52.9</v>
      </c>
      <c r="S788">
        <v>52.9</v>
      </c>
      <c r="T788">
        <v>52.5</v>
      </c>
      <c r="U788">
        <v>15.4</v>
      </c>
      <c r="V788">
        <v>2990</v>
      </c>
      <c r="W788" s="4">
        <v>9.2777777777777786</v>
      </c>
      <c r="X788" s="4">
        <v>16.430336937524302</v>
      </c>
      <c r="Y788" s="4">
        <v>11.687935556355677</v>
      </c>
      <c r="Z788" s="4">
        <v>31.08853172439607</v>
      </c>
      <c r="AA788" s="4">
        <v>71.136310842550486</v>
      </c>
      <c r="AB788" s="4">
        <v>15.396416359031502</v>
      </c>
      <c r="AC788" s="11">
        <v>6397.45</v>
      </c>
      <c r="AD788" t="str">
        <f>IF(I788="","",IF(I788&lt;=0,"No rainfall",IF(I788&lt;=0.49,"Trace (Intermittent) rainfall",IF(I788&lt;=0.99,"Light rainfall",IF(I788&lt;=3,"Moderate rainfall",IF(I788&lt;=6,"Heavy rainfall",IF(I788&lt;=12,"Intense rainfall",IF(I788&lt;=20,"Torrential rainfall",IF(I788&lt;=32,"Deluge rainfall","Extreme rainfall")))))))))</f>
        <v>No rainfall</v>
      </c>
      <c r="AE788" t="str">
        <f>IF(AND(I788&gt;=0,I788&lt;=0.99),"Non-Rainy",IF(AND(I788&gt;=1,I788&lt;=32),"Rainy",IF(I788 &gt;32, "Storm", " ")))</f>
        <v>Non-Rainy</v>
      </c>
      <c r="AF788" t="str">
        <f>IF(AB788 &lt; 29, "No discomfort",
    IF(AND(AB788 &gt;= 30, AB788 &lt;= 39), "Some discomfort",
        IF(AND(AB788 &gt;= 40, AB788 &lt;= 45), "Great discomfort",
            IF(AB788 &gt; 45, "Dangerous",
                IF(AB788 &gt; 54, "Heat Stroke Imminent", "")
            ))))</f>
        <v>No discomfort</v>
      </c>
    </row>
    <row r="789" spans="1:32" x14ac:dyDescent="0.3">
      <c r="A789">
        <v>1</v>
      </c>
      <c r="B789" s="1">
        <v>45083</v>
      </c>
      <c r="C789" s="1" t="str">
        <f t="shared" si="24"/>
        <v>Tuesday</v>
      </c>
      <c r="D789" s="1" t="str">
        <f t="shared" si="25"/>
        <v>Jun</v>
      </c>
      <c r="E789">
        <v>20.100000000000001</v>
      </c>
      <c r="F789">
        <v>7.8</v>
      </c>
      <c r="G789" s="19">
        <v>12.777777777777779</v>
      </c>
      <c r="H789">
        <v>3.4</v>
      </c>
      <c r="I789">
        <v>0</v>
      </c>
      <c r="J789">
        <v>1012.3</v>
      </c>
      <c r="K789">
        <v>5.4</v>
      </c>
      <c r="L789">
        <v>10</v>
      </c>
      <c r="M789">
        <v>100</v>
      </c>
      <c r="N789">
        <v>17</v>
      </c>
      <c r="O789">
        <v>18.855</v>
      </c>
      <c r="P789">
        <v>4.0999999999999996</v>
      </c>
      <c r="Q789">
        <v>5.7</v>
      </c>
      <c r="R789">
        <v>55</v>
      </c>
      <c r="S789">
        <v>55</v>
      </c>
      <c r="T789">
        <v>54.9</v>
      </c>
      <c r="U789">
        <v>11.6</v>
      </c>
      <c r="V789">
        <v>2995</v>
      </c>
      <c r="W789" s="4">
        <v>9.7777777777777786</v>
      </c>
      <c r="X789" s="4">
        <v>14.743503550469562</v>
      </c>
      <c r="Y789" s="4">
        <v>12.087081842050742</v>
      </c>
      <c r="Z789" s="4">
        <v>27.95316859664058</v>
      </c>
      <c r="AA789" s="4">
        <v>81.982425687860214</v>
      </c>
      <c r="AB789" s="4">
        <v>13.954121010007022</v>
      </c>
      <c r="AC789" s="11">
        <v>4798.12</v>
      </c>
      <c r="AD789" t="str">
        <f>IF(I789="","",IF(I789&lt;=0,"No rainfall",IF(I789&lt;=0.49,"Trace (Intermittent) rainfall",IF(I789&lt;=0.99,"Light rainfall",IF(I789&lt;=3,"Moderate rainfall",IF(I789&lt;=6,"Heavy rainfall",IF(I789&lt;=12,"Intense rainfall",IF(I789&lt;=20,"Torrential rainfall",IF(I789&lt;=32,"Deluge rainfall","Extreme rainfall")))))))))</f>
        <v>No rainfall</v>
      </c>
      <c r="AE789" t="str">
        <f>IF(AND(I789&gt;=0,I789&lt;=0.99),"Non-Rainy",IF(AND(I789&gt;=1,I789&lt;=32),"Rainy",IF(I789 &gt;32, "Storm", " ")))</f>
        <v>Non-Rainy</v>
      </c>
      <c r="AF789" t="str">
        <f>IF(AB789 &lt; 29, "No discomfort",
    IF(AND(AB789 &gt;= 30, AB789 &lt;= 39), "Some discomfort",
        IF(AND(AB789 &gt;= 40, AB789 &lt;= 45), "Great discomfort",
            IF(AB789 &gt; 45, "Dangerous",
                IF(AB789 &gt; 54, "Heat Stroke Imminent", "")
            ))))</f>
        <v>No discomfort</v>
      </c>
    </row>
    <row r="790" spans="1:32" x14ac:dyDescent="0.3">
      <c r="A790">
        <v>1</v>
      </c>
      <c r="B790" s="1">
        <v>45084</v>
      </c>
      <c r="C790" s="1" t="str">
        <f t="shared" si="24"/>
        <v>Wednesday</v>
      </c>
      <c r="D790" s="1" t="str">
        <f t="shared" si="25"/>
        <v>Jun</v>
      </c>
      <c r="E790">
        <v>16.7</v>
      </c>
      <c r="F790">
        <v>8</v>
      </c>
      <c r="G790" s="19">
        <v>11.833333333333332</v>
      </c>
      <c r="H790">
        <v>2.1</v>
      </c>
      <c r="I790">
        <v>0</v>
      </c>
      <c r="J790">
        <v>1010</v>
      </c>
      <c r="K790">
        <v>6.9</v>
      </c>
      <c r="L790">
        <v>12</v>
      </c>
      <c r="M790">
        <v>90</v>
      </c>
      <c r="N790">
        <v>19</v>
      </c>
      <c r="O790">
        <v>17.184999999999999</v>
      </c>
      <c r="P790">
        <v>3.1</v>
      </c>
      <c r="Q790">
        <v>4.4000000000000004</v>
      </c>
      <c r="R790">
        <v>56.6</v>
      </c>
      <c r="S790">
        <v>56.6</v>
      </c>
      <c r="T790">
        <v>56.6</v>
      </c>
      <c r="U790">
        <v>7.8</v>
      </c>
      <c r="V790">
        <v>2241</v>
      </c>
      <c r="W790" s="4">
        <v>8.2222222222222214</v>
      </c>
      <c r="X790" s="4">
        <v>13.85678461604282</v>
      </c>
      <c r="Y790" s="4">
        <v>10.883168395655646</v>
      </c>
      <c r="Z790" s="4">
        <v>26.301559875840343</v>
      </c>
      <c r="AA790" s="4">
        <v>78.540359089189835</v>
      </c>
      <c r="AB790" s="4">
        <v>12.333493359107237</v>
      </c>
      <c r="AC790" s="11">
        <v>5551.9</v>
      </c>
      <c r="AD790" t="str">
        <f>IF(I790="","",IF(I790&lt;=0,"No rainfall",IF(I790&lt;=0.49,"Trace (Intermittent) rainfall",IF(I790&lt;=0.99,"Light rainfall",IF(I790&lt;=3,"Moderate rainfall",IF(I790&lt;=6,"Heavy rainfall",IF(I790&lt;=12,"Intense rainfall",IF(I790&lt;=20,"Torrential rainfall",IF(I790&lt;=32,"Deluge rainfall","Extreme rainfall")))))))))</f>
        <v>No rainfall</v>
      </c>
      <c r="AE790" t="str">
        <f>IF(AND(I790&gt;=0,I790&lt;=0.99),"Non-Rainy",IF(AND(I790&gt;=1,I790&lt;=32),"Rainy",IF(I790 &gt;32, "Storm", " ")))</f>
        <v>Non-Rainy</v>
      </c>
      <c r="AF790" t="str">
        <f>IF(AB790 &lt; 29, "No discomfort",
    IF(AND(AB790 &gt;= 30, AB790 &lt;= 39), "Some discomfort",
        IF(AND(AB790 &gt;= 40, AB790 &lt;= 45), "Great discomfort",
            IF(AB790 &gt; 45, "Dangerous",
                IF(AB790 &gt; 54, "Heat Stroke Imminent", "")
            ))))</f>
        <v>No discomfort</v>
      </c>
    </row>
    <row r="791" spans="1:32" x14ac:dyDescent="0.3">
      <c r="A791">
        <v>1</v>
      </c>
      <c r="B791" s="1">
        <v>45085</v>
      </c>
      <c r="C791" s="1" t="str">
        <f t="shared" si="24"/>
        <v>Thursday</v>
      </c>
      <c r="D791" s="1" t="str">
        <f t="shared" si="25"/>
        <v>Jun</v>
      </c>
      <c r="E791">
        <v>15.7</v>
      </c>
      <c r="F791">
        <v>8.5</v>
      </c>
      <c r="G791" s="19">
        <v>12.277777777777779</v>
      </c>
      <c r="H791">
        <v>5</v>
      </c>
      <c r="I791">
        <v>0</v>
      </c>
      <c r="J791">
        <v>1005.8</v>
      </c>
      <c r="K791">
        <v>8.4</v>
      </c>
      <c r="L791">
        <v>14</v>
      </c>
      <c r="M791">
        <v>70</v>
      </c>
      <c r="N791">
        <v>22</v>
      </c>
      <c r="O791">
        <v>17.353000000000002</v>
      </c>
      <c r="P791">
        <v>3.4</v>
      </c>
      <c r="Q791">
        <v>5.3</v>
      </c>
      <c r="R791">
        <v>58.2</v>
      </c>
      <c r="S791">
        <v>58.2</v>
      </c>
      <c r="T791">
        <v>58.4</v>
      </c>
      <c r="U791">
        <v>3.4</v>
      </c>
      <c r="V791">
        <v>2802</v>
      </c>
      <c r="W791" s="4">
        <v>9.1666666666666661</v>
      </c>
      <c r="X791" s="4">
        <v>14.268050491998395</v>
      </c>
      <c r="Y791" s="4">
        <v>11.600827625759919</v>
      </c>
      <c r="Z791" s="4">
        <v>27.06789266243991</v>
      </c>
      <c r="AA791" s="4">
        <v>81.306325852054769</v>
      </c>
      <c r="AB791" s="4">
        <v>13.180808638056037</v>
      </c>
      <c r="AC791" s="11">
        <v>6708.78</v>
      </c>
      <c r="AD791" t="str">
        <f>IF(I791="","",IF(I791&lt;=0,"No rainfall",IF(I791&lt;=0.49,"Trace (Intermittent) rainfall",IF(I791&lt;=0.99,"Light rainfall",IF(I791&lt;=3,"Moderate rainfall",IF(I791&lt;=6,"Heavy rainfall",IF(I791&lt;=12,"Intense rainfall",IF(I791&lt;=20,"Torrential rainfall",IF(I791&lt;=32,"Deluge rainfall","Extreme rainfall")))))))))</f>
        <v>No rainfall</v>
      </c>
      <c r="AE791" t="str">
        <f>IF(AND(I791&gt;=0,I791&lt;=0.99),"Non-Rainy",IF(AND(I791&gt;=1,I791&lt;=32),"Rainy",IF(I791 &gt;32, "Storm", " ")))</f>
        <v>Non-Rainy</v>
      </c>
      <c r="AF791" t="str">
        <f>IF(AB791 &lt; 29, "No discomfort",
    IF(AND(AB791 &gt;= 30, AB791 &lt;= 39), "Some discomfort",
        IF(AND(AB791 &gt;= 40, AB791 &lt;= 45), "Great discomfort",
            IF(AB791 &gt; 45, "Dangerous",
                IF(AB791 &gt; 54, "Heat Stroke Imminent", "")
            ))))</f>
        <v>No discomfort</v>
      </c>
    </row>
    <row r="792" spans="1:32" x14ac:dyDescent="0.3">
      <c r="A792">
        <v>1</v>
      </c>
      <c r="B792" s="1">
        <v>45086</v>
      </c>
      <c r="C792" s="1" t="str">
        <f t="shared" si="24"/>
        <v>Friday</v>
      </c>
      <c r="D792" s="1" t="str">
        <f t="shared" si="25"/>
        <v>Jun</v>
      </c>
      <c r="E792">
        <v>19.7</v>
      </c>
      <c r="F792">
        <v>10.7</v>
      </c>
      <c r="G792" s="19">
        <v>14.166666666666666</v>
      </c>
      <c r="H792">
        <v>9</v>
      </c>
      <c r="I792">
        <v>0</v>
      </c>
      <c r="J792">
        <v>1002</v>
      </c>
      <c r="K792">
        <v>8.3000000000000007</v>
      </c>
      <c r="L792">
        <v>13</v>
      </c>
      <c r="M792">
        <v>80</v>
      </c>
      <c r="N792">
        <v>21</v>
      </c>
      <c r="O792">
        <v>18.385000000000002</v>
      </c>
      <c r="P792">
        <v>4</v>
      </c>
      <c r="Q792">
        <v>5.9</v>
      </c>
      <c r="R792">
        <v>60.2</v>
      </c>
      <c r="S792">
        <v>60.2</v>
      </c>
      <c r="T792">
        <v>60.5</v>
      </c>
      <c r="U792">
        <v>12.2</v>
      </c>
      <c r="V792">
        <v>2780</v>
      </c>
      <c r="W792" s="4">
        <v>10.5</v>
      </c>
      <c r="X792" s="4">
        <v>16.137964131277801</v>
      </c>
      <c r="Y792" s="4">
        <v>12.684782021573339</v>
      </c>
      <c r="Z792" s="4">
        <v>30.545681253394811</v>
      </c>
      <c r="AA792" s="4">
        <v>78.602120554899017</v>
      </c>
      <c r="AB792" s="4">
        <v>15.679338454751948</v>
      </c>
      <c r="AC792" s="11">
        <v>8258.2199999999993</v>
      </c>
      <c r="AD792" t="str">
        <f>IF(I792="","",IF(I792&lt;=0,"No rainfall",IF(I792&lt;=0.49,"Trace (Intermittent) rainfall",IF(I792&lt;=0.99,"Light rainfall",IF(I792&lt;=3,"Moderate rainfall",IF(I792&lt;=6,"Heavy rainfall",IF(I792&lt;=12,"Intense rainfall",IF(I792&lt;=20,"Torrential rainfall",IF(I792&lt;=32,"Deluge rainfall","Extreme rainfall")))))))))</f>
        <v>No rainfall</v>
      </c>
      <c r="AE792" t="str">
        <f>IF(AND(I792&gt;=0,I792&lt;=0.99),"Non-Rainy",IF(AND(I792&gt;=1,I792&lt;=32),"Rainy",IF(I792 &gt;32, "Storm", " ")))</f>
        <v>Non-Rainy</v>
      </c>
      <c r="AF792" t="str">
        <f>IF(AB792 &lt; 29, "No discomfort",
    IF(AND(AB792 &gt;= 30, AB792 &lt;= 39), "Some discomfort",
        IF(AND(AB792 &gt;= 40, AB792 &lt;= 45), "Great discomfort",
            IF(AB792 &gt; 45, "Dangerous",
                IF(AB792 &gt; 54, "Heat Stroke Imminent", "")
            ))))</f>
        <v>No discomfort</v>
      </c>
    </row>
    <row r="793" spans="1:32" x14ac:dyDescent="0.3">
      <c r="A793">
        <v>1</v>
      </c>
      <c r="B793" s="1">
        <v>45087</v>
      </c>
      <c r="C793" s="1" t="str">
        <f t="shared" si="24"/>
        <v>Saturday</v>
      </c>
      <c r="D793" s="1" t="str">
        <f t="shared" si="25"/>
        <v>Jun</v>
      </c>
      <c r="E793">
        <v>20.399999999999999</v>
      </c>
      <c r="F793">
        <v>13</v>
      </c>
      <c r="G793" s="19">
        <v>15.5</v>
      </c>
      <c r="H793">
        <v>12.2</v>
      </c>
      <c r="I793">
        <v>0.4</v>
      </c>
      <c r="J793">
        <v>1000.8</v>
      </c>
      <c r="K793">
        <v>6.2</v>
      </c>
      <c r="L793">
        <v>9</v>
      </c>
      <c r="M793">
        <v>160</v>
      </c>
      <c r="N793">
        <v>14</v>
      </c>
      <c r="O793">
        <v>17.78</v>
      </c>
      <c r="P793">
        <v>2.4</v>
      </c>
      <c r="Q793">
        <v>3.1</v>
      </c>
      <c r="R793">
        <v>60.8</v>
      </c>
      <c r="S793">
        <v>60.8</v>
      </c>
      <c r="T793">
        <v>61.3</v>
      </c>
      <c r="U793">
        <v>0.5</v>
      </c>
      <c r="V793">
        <v>1190</v>
      </c>
      <c r="W793" s="4">
        <v>12.944444444444443</v>
      </c>
      <c r="X793" s="4">
        <v>17.584166337979457</v>
      </c>
      <c r="Y793" s="4">
        <v>14.905049774987086</v>
      </c>
      <c r="Z793" s="4">
        <v>33.228545550407084</v>
      </c>
      <c r="AA793" s="4">
        <v>84.764039923770312</v>
      </c>
      <c r="AB793" s="4">
        <v>18.26553232511089</v>
      </c>
      <c r="AC793" s="11">
        <v>8006.66</v>
      </c>
      <c r="AD793" t="str">
        <f>IF(I793="","",IF(I793&lt;=0,"No rainfall",IF(I793&lt;=0.49,"Trace (Intermittent) rainfall",IF(I793&lt;=0.99,"Light rainfall",IF(I793&lt;=3,"Moderate rainfall",IF(I793&lt;=6,"Heavy rainfall",IF(I793&lt;=12,"Intense rainfall",IF(I793&lt;=20,"Torrential rainfall",IF(I793&lt;=32,"Deluge rainfall","Extreme rainfall")))))))))</f>
        <v>Trace (Intermittent) rainfall</v>
      </c>
      <c r="AE793" t="str">
        <f>IF(AND(I793&gt;=0,I793&lt;=0.99),"Non-Rainy",IF(AND(I793&gt;=1,I793&lt;=32),"Rainy",IF(I793 &gt;32, "Storm", " ")))</f>
        <v>Non-Rainy</v>
      </c>
      <c r="AF793" t="str">
        <f>IF(AB793 &lt; 29, "No discomfort",
    IF(AND(AB793 &gt;= 30, AB793 &lt;= 39), "Some discomfort",
        IF(AND(AB793 &gt;= 40, AB793 &lt;= 45), "Great discomfort",
            IF(AB793 &gt; 45, "Dangerous",
                IF(AB793 &gt; 54, "Heat Stroke Imminent", "")
            ))))</f>
        <v>No discomfort</v>
      </c>
    </row>
    <row r="794" spans="1:32" x14ac:dyDescent="0.3">
      <c r="A794">
        <v>1</v>
      </c>
      <c r="B794" s="1">
        <v>45088</v>
      </c>
      <c r="C794" s="1" t="str">
        <f t="shared" si="24"/>
        <v>Sunday</v>
      </c>
      <c r="D794" s="1" t="str">
        <f t="shared" si="25"/>
        <v>Jun</v>
      </c>
      <c r="E794">
        <v>22.7</v>
      </c>
      <c r="F794">
        <v>15</v>
      </c>
      <c r="G794" s="19">
        <v>19.166666666666668</v>
      </c>
      <c r="H794">
        <v>12.3</v>
      </c>
      <c r="I794">
        <v>0</v>
      </c>
      <c r="J794">
        <v>1003</v>
      </c>
      <c r="K794">
        <v>4.3</v>
      </c>
      <c r="L794">
        <v>8</v>
      </c>
      <c r="M794">
        <v>150</v>
      </c>
      <c r="N794">
        <v>12</v>
      </c>
      <c r="O794">
        <v>18.704999999999998</v>
      </c>
      <c r="P794">
        <v>2.8</v>
      </c>
      <c r="Q794">
        <v>3.7</v>
      </c>
      <c r="R794">
        <v>62.1</v>
      </c>
      <c r="S794">
        <v>62.1</v>
      </c>
      <c r="T794">
        <v>62.7</v>
      </c>
      <c r="U794">
        <v>4.4000000000000004</v>
      </c>
      <c r="V794">
        <v>1479</v>
      </c>
      <c r="W794" s="4">
        <v>14.166666666666666</v>
      </c>
      <c r="X794" s="4">
        <v>22.162942575804781</v>
      </c>
      <c r="Y794" s="4">
        <v>16.137964131277801</v>
      </c>
      <c r="Z794" s="4">
        <v>41.687563584094711</v>
      </c>
      <c r="AA794" s="4">
        <v>72.81507893674538</v>
      </c>
      <c r="AB794" s="4">
        <v>22.630206718337721</v>
      </c>
      <c r="AC794" s="11">
        <v>7543.18</v>
      </c>
      <c r="AD794" t="str">
        <f>IF(I794="","",IF(I794&lt;=0,"No rainfall",IF(I794&lt;=0.49,"Trace (Intermittent) rainfall",IF(I794&lt;=0.99,"Light rainfall",IF(I794&lt;=3,"Moderate rainfall",IF(I794&lt;=6,"Heavy rainfall",IF(I794&lt;=12,"Intense rainfall",IF(I794&lt;=20,"Torrential rainfall",IF(I794&lt;=32,"Deluge rainfall","Extreme rainfall")))))))))</f>
        <v>No rainfall</v>
      </c>
      <c r="AE794" t="str">
        <f>IF(AND(I794&gt;=0,I794&lt;=0.99),"Non-Rainy",IF(AND(I794&gt;=1,I794&lt;=32),"Rainy",IF(I794 &gt;32, "Storm", " ")))</f>
        <v>Non-Rainy</v>
      </c>
      <c r="AF794" t="str">
        <f>IF(AB794 &lt; 29, "No discomfort",
    IF(AND(AB794 &gt;= 30, AB794 &lt;= 39), "Some discomfort",
        IF(AND(AB794 &gt;= 40, AB794 &lt;= 45), "Great discomfort",
            IF(AB794 &gt; 45, "Dangerous",
                IF(AB794 &gt; 54, "Heat Stroke Imminent", "")
            ))))</f>
        <v>No discomfort</v>
      </c>
    </row>
    <row r="795" spans="1:32" x14ac:dyDescent="0.3">
      <c r="A795">
        <v>1</v>
      </c>
      <c r="B795" s="1">
        <v>45089</v>
      </c>
      <c r="C795" s="1" t="str">
        <f t="shared" si="24"/>
        <v>Monday</v>
      </c>
      <c r="D795" s="1" t="str">
        <f t="shared" si="25"/>
        <v>Jun</v>
      </c>
      <c r="E795">
        <v>19.3</v>
      </c>
      <c r="F795">
        <v>13.1</v>
      </c>
      <c r="G795" s="19">
        <v>16.777777777777779</v>
      </c>
      <c r="H795">
        <v>8.8000000000000007</v>
      </c>
      <c r="I795">
        <v>1.6</v>
      </c>
      <c r="J795">
        <v>1004.7</v>
      </c>
      <c r="K795">
        <v>2.6</v>
      </c>
      <c r="L795">
        <v>5</v>
      </c>
      <c r="M795">
        <v>30</v>
      </c>
      <c r="N795">
        <v>10</v>
      </c>
      <c r="O795">
        <v>17.783000000000001</v>
      </c>
      <c r="P795">
        <v>1.5</v>
      </c>
      <c r="Q795">
        <v>1.9</v>
      </c>
      <c r="R795">
        <v>61.1</v>
      </c>
      <c r="S795">
        <v>61.1</v>
      </c>
      <c r="T795">
        <v>61.8</v>
      </c>
      <c r="U795">
        <v>1.3</v>
      </c>
      <c r="V795">
        <v>726</v>
      </c>
      <c r="W795" s="4">
        <v>15.222222222222221</v>
      </c>
      <c r="X795" s="4">
        <v>19.075470849989411</v>
      </c>
      <c r="Y795" s="4">
        <v>17.273843271057704</v>
      </c>
      <c r="Z795" s="4">
        <v>35.989258385100626</v>
      </c>
      <c r="AA795" s="4">
        <v>90.555265486761456</v>
      </c>
      <c r="AB795" s="4">
        <v>20.885778444934601</v>
      </c>
      <c r="AC795" s="11">
        <v>3708.22</v>
      </c>
      <c r="AD795" t="str">
        <f>IF(I795="","",IF(I795&lt;=0,"No rainfall",IF(I795&lt;=0.49,"Trace (Intermittent) rainfall",IF(I795&lt;=0.99,"Light rainfall",IF(I795&lt;=3,"Moderate rainfall",IF(I795&lt;=6,"Heavy rainfall",IF(I795&lt;=12,"Intense rainfall",IF(I795&lt;=20,"Torrential rainfall",IF(I795&lt;=32,"Deluge rainfall","Extreme rainfall")))))))))</f>
        <v>Moderate rainfall</v>
      </c>
      <c r="AE795" t="str">
        <f>IF(AND(I795&gt;=0,I795&lt;=0.99),"Non-Rainy",IF(AND(I795&gt;=1,I795&lt;=32),"Rainy",IF(I795 &gt;32, "Storm", " ")))</f>
        <v>Rainy</v>
      </c>
      <c r="AF795" t="str">
        <f>IF(AB795 &lt; 29, "No discomfort",
    IF(AND(AB795 &gt;= 30, AB795 &lt;= 39), "Some discomfort",
        IF(AND(AB795 &gt;= 40, AB795 &lt;= 45), "Great discomfort",
            IF(AB795 &gt; 45, "Dangerous",
                IF(AB795 &gt; 54, "Heat Stroke Imminent", "")
            ))))</f>
        <v>No discomfort</v>
      </c>
    </row>
    <row r="796" spans="1:32" x14ac:dyDescent="0.3">
      <c r="A796">
        <v>1</v>
      </c>
      <c r="B796" s="1">
        <v>45090</v>
      </c>
      <c r="C796" s="1" t="str">
        <f t="shared" si="24"/>
        <v>Tuesday</v>
      </c>
      <c r="D796" s="1" t="str">
        <f t="shared" si="25"/>
        <v>Jun</v>
      </c>
      <c r="E796">
        <v>25</v>
      </c>
      <c r="F796">
        <v>11.4</v>
      </c>
      <c r="G796" s="19">
        <v>19.444444444444443</v>
      </c>
      <c r="H796">
        <v>13.7</v>
      </c>
      <c r="I796">
        <v>6.8</v>
      </c>
      <c r="J796">
        <v>1004.1</v>
      </c>
      <c r="K796">
        <v>3.6</v>
      </c>
      <c r="L796">
        <v>8</v>
      </c>
      <c r="M796">
        <v>130</v>
      </c>
      <c r="N796">
        <v>13</v>
      </c>
      <c r="O796">
        <v>19.010000000000002</v>
      </c>
      <c r="P796">
        <v>2.9</v>
      </c>
      <c r="Q796">
        <v>3.7</v>
      </c>
      <c r="R796">
        <v>55.6</v>
      </c>
      <c r="S796">
        <v>55.6</v>
      </c>
      <c r="T796">
        <v>56.4</v>
      </c>
      <c r="U796">
        <v>9</v>
      </c>
      <c r="V796">
        <v>1467</v>
      </c>
      <c r="W796" s="4">
        <v>13.555555555555555</v>
      </c>
      <c r="X796" s="4">
        <v>22.548865152003497</v>
      </c>
      <c r="Y796" s="4">
        <v>15.510759458850632</v>
      </c>
      <c r="Z796" s="4">
        <v>42.398300110452531</v>
      </c>
      <c r="AA796" s="4">
        <v>68.787317473813005</v>
      </c>
      <c r="AB796" s="4">
        <v>22.552696704424363</v>
      </c>
      <c r="AC796" s="11">
        <v>5747.75</v>
      </c>
      <c r="AD796" t="str">
        <f>IF(I796="","",IF(I796&lt;=0,"No rainfall",IF(I796&lt;=0.49,"Trace (Intermittent) rainfall",IF(I796&lt;=0.99,"Light rainfall",IF(I796&lt;=3,"Moderate rainfall",IF(I796&lt;=6,"Heavy rainfall",IF(I796&lt;=12,"Intense rainfall",IF(I796&lt;=20,"Torrential rainfall",IF(I796&lt;=32,"Deluge rainfall","Extreme rainfall")))))))))</f>
        <v>Intense rainfall</v>
      </c>
      <c r="AE796" t="str">
        <f>IF(AND(I796&gt;=0,I796&lt;=0.99),"Non-Rainy",IF(AND(I796&gt;=1,I796&lt;=32),"Rainy",IF(I796 &gt;32, "Storm", " ")))</f>
        <v>Rainy</v>
      </c>
      <c r="AF796" t="str">
        <f>IF(AB796 &lt; 29, "No discomfort",
    IF(AND(AB796 &gt;= 30, AB796 &lt;= 39), "Some discomfort",
        IF(AND(AB796 &gt;= 40, AB796 &lt;= 45), "Great discomfort",
            IF(AB796 &gt; 45, "Dangerous",
                IF(AB796 &gt; 54, "Heat Stroke Imminent", "")
            ))))</f>
        <v>No discomfort</v>
      </c>
    </row>
    <row r="797" spans="1:32" x14ac:dyDescent="0.3">
      <c r="A797">
        <v>1</v>
      </c>
      <c r="B797" s="1">
        <v>45091</v>
      </c>
      <c r="C797" s="1" t="str">
        <f t="shared" si="24"/>
        <v>Wednesday</v>
      </c>
      <c r="D797" s="1" t="str">
        <f t="shared" si="25"/>
        <v>Jun</v>
      </c>
      <c r="E797">
        <v>23.7</v>
      </c>
      <c r="F797">
        <v>12.4</v>
      </c>
      <c r="G797" s="19">
        <v>17.555555555555557</v>
      </c>
      <c r="H797">
        <v>7.6</v>
      </c>
      <c r="I797">
        <v>0</v>
      </c>
      <c r="J797">
        <v>1006.1</v>
      </c>
      <c r="K797">
        <v>6</v>
      </c>
      <c r="L797">
        <v>11</v>
      </c>
      <c r="M797">
        <v>90</v>
      </c>
      <c r="N797">
        <v>20</v>
      </c>
      <c r="O797">
        <v>19.015000000000001</v>
      </c>
      <c r="P797">
        <v>4.7</v>
      </c>
      <c r="Q797">
        <v>6.2</v>
      </c>
      <c r="R797">
        <v>57.9</v>
      </c>
      <c r="S797">
        <v>57.9</v>
      </c>
      <c r="T797">
        <v>58.9</v>
      </c>
      <c r="U797">
        <v>14.2</v>
      </c>
      <c r="V797">
        <v>2594</v>
      </c>
      <c r="W797" s="4">
        <v>9.7777777777777786</v>
      </c>
      <c r="X797" s="4">
        <v>20.036482579037777</v>
      </c>
      <c r="Y797" s="4">
        <v>12.087081842050742</v>
      </c>
      <c r="Z797" s="4">
        <v>37.765332307683686</v>
      </c>
      <c r="AA797" s="4">
        <v>60.325367960024479</v>
      </c>
      <c r="AB797" s="4">
        <v>18.7318987877848</v>
      </c>
      <c r="AC797" s="11">
        <v>5287.45</v>
      </c>
      <c r="AD797" t="str">
        <f>IF(I797="","",IF(I797&lt;=0,"No rainfall",IF(I797&lt;=0.49,"Trace (Intermittent) rainfall",IF(I797&lt;=0.99,"Light rainfall",IF(I797&lt;=3,"Moderate rainfall",IF(I797&lt;=6,"Heavy rainfall",IF(I797&lt;=12,"Intense rainfall",IF(I797&lt;=20,"Torrential rainfall",IF(I797&lt;=32,"Deluge rainfall","Extreme rainfall")))))))))</f>
        <v>No rainfall</v>
      </c>
      <c r="AE797" t="str">
        <f>IF(AND(I797&gt;=0,I797&lt;=0.99),"Non-Rainy",IF(AND(I797&gt;=1,I797&lt;=32),"Rainy",IF(I797 &gt;32, "Storm", " ")))</f>
        <v>Non-Rainy</v>
      </c>
      <c r="AF797" t="str">
        <f>IF(AB797 &lt; 29, "No discomfort",
    IF(AND(AB797 &gt;= 30, AB797 &lt;= 39), "Some discomfort",
        IF(AND(AB797 &gt;= 40, AB797 &lt;= 45), "Great discomfort",
            IF(AB797 &gt; 45, "Dangerous",
                IF(AB797 &gt; 54, "Heat Stroke Imminent", "")
            ))))</f>
        <v>No discomfort</v>
      </c>
    </row>
    <row r="798" spans="1:32" x14ac:dyDescent="0.3">
      <c r="A798">
        <v>1</v>
      </c>
      <c r="B798" s="1">
        <v>45092</v>
      </c>
      <c r="C798" s="1" t="str">
        <f t="shared" si="24"/>
        <v>Thursday</v>
      </c>
      <c r="D798" s="1" t="str">
        <f t="shared" si="25"/>
        <v>Jun</v>
      </c>
      <c r="E798">
        <v>25.7</v>
      </c>
      <c r="F798">
        <v>8.6999999999999993</v>
      </c>
      <c r="G798" s="19">
        <v>16.611111111111111</v>
      </c>
      <c r="H798">
        <v>5.4</v>
      </c>
      <c r="I798">
        <v>3.6</v>
      </c>
      <c r="J798">
        <v>1007.5</v>
      </c>
      <c r="K798">
        <v>3.8</v>
      </c>
      <c r="L798">
        <v>9</v>
      </c>
      <c r="M798">
        <v>150</v>
      </c>
      <c r="N798">
        <v>17</v>
      </c>
      <c r="O798">
        <v>19.504999999999999</v>
      </c>
      <c r="P798">
        <v>4</v>
      </c>
      <c r="Q798">
        <v>5.2</v>
      </c>
      <c r="R798">
        <v>56.2</v>
      </c>
      <c r="S798">
        <v>56.2</v>
      </c>
      <c r="T798">
        <v>57.3</v>
      </c>
      <c r="U798">
        <v>13.3</v>
      </c>
      <c r="V798">
        <v>2332</v>
      </c>
      <c r="W798" s="4">
        <v>10.388888888888891</v>
      </c>
      <c r="X798" s="4">
        <v>18.874875258083883</v>
      </c>
      <c r="Y798" s="4">
        <v>12.59117033284436</v>
      </c>
      <c r="Z798" s="4">
        <v>35.618244733753201</v>
      </c>
      <c r="AA798" s="4">
        <v>66.708628060742882</v>
      </c>
      <c r="AB798" s="4">
        <v>18.071080140316905</v>
      </c>
      <c r="AC798" s="11">
        <v>5301.64</v>
      </c>
      <c r="AD798" t="str">
        <f>IF(I798="","",IF(I798&lt;=0,"No rainfall",IF(I798&lt;=0.49,"Trace (Intermittent) rainfall",IF(I798&lt;=0.99,"Light rainfall",IF(I798&lt;=3,"Moderate rainfall",IF(I798&lt;=6,"Heavy rainfall",IF(I798&lt;=12,"Intense rainfall",IF(I798&lt;=20,"Torrential rainfall",IF(I798&lt;=32,"Deluge rainfall","Extreme rainfall")))))))))</f>
        <v>Heavy rainfall</v>
      </c>
      <c r="AE798" t="str">
        <f>IF(AND(I798&gt;=0,I798&lt;=0.99),"Non-Rainy",IF(AND(I798&gt;=1,I798&lt;=32),"Rainy",IF(I798 &gt;32, "Storm", " ")))</f>
        <v>Rainy</v>
      </c>
      <c r="AF798" t="str">
        <f>IF(AB798 &lt; 29, "No discomfort",
    IF(AND(AB798 &gt;= 30, AB798 &lt;= 39), "Some discomfort",
        IF(AND(AB798 &gt;= 40, AB798 &lt;= 45), "Great discomfort",
            IF(AB798 &gt; 45, "Dangerous",
                IF(AB798 &gt; 54, "Heat Stroke Imminent", "")
            ))))</f>
        <v>No discomfort</v>
      </c>
    </row>
    <row r="799" spans="1:32" x14ac:dyDescent="0.3">
      <c r="A799">
        <v>1</v>
      </c>
      <c r="B799" s="1">
        <v>45093</v>
      </c>
      <c r="C799" s="1" t="str">
        <f t="shared" si="24"/>
        <v>Friday</v>
      </c>
      <c r="D799" s="1" t="str">
        <f t="shared" si="25"/>
        <v>Jun</v>
      </c>
      <c r="E799">
        <v>20.9</v>
      </c>
      <c r="F799">
        <v>11.6</v>
      </c>
      <c r="G799" s="19">
        <v>15.833333333333334</v>
      </c>
      <c r="H799">
        <v>8.1999999999999993</v>
      </c>
      <c r="I799">
        <v>2.6</v>
      </c>
      <c r="J799">
        <v>1004.6</v>
      </c>
      <c r="K799">
        <v>6.4</v>
      </c>
      <c r="L799">
        <v>13</v>
      </c>
      <c r="M799">
        <v>140</v>
      </c>
      <c r="N799">
        <v>22</v>
      </c>
      <c r="O799">
        <v>17.837</v>
      </c>
      <c r="P799">
        <v>2.8</v>
      </c>
      <c r="Q799">
        <v>3.7</v>
      </c>
      <c r="R799">
        <v>55</v>
      </c>
      <c r="S799">
        <v>55</v>
      </c>
      <c r="T799">
        <v>56.2</v>
      </c>
      <c r="U799">
        <v>0.7</v>
      </c>
      <c r="V799">
        <v>1507</v>
      </c>
      <c r="W799" s="4">
        <v>12.722222222222221</v>
      </c>
      <c r="X799" s="4">
        <v>17.962996559350589</v>
      </c>
      <c r="Y799" s="4">
        <v>14.689997485656143</v>
      </c>
      <c r="Z799" s="4">
        <v>33.93038328383399</v>
      </c>
      <c r="AA799" s="4">
        <v>81.779214493081355</v>
      </c>
      <c r="AB799" s="4">
        <v>18.477279593617101</v>
      </c>
      <c r="AC799" s="11">
        <v>7656.31</v>
      </c>
      <c r="AD799" t="str">
        <f>IF(I799="","",IF(I799&lt;=0,"No rainfall",IF(I799&lt;=0.49,"Trace (Intermittent) rainfall",IF(I799&lt;=0.99,"Light rainfall",IF(I799&lt;=3,"Moderate rainfall",IF(I799&lt;=6,"Heavy rainfall",IF(I799&lt;=12,"Intense rainfall",IF(I799&lt;=20,"Torrential rainfall",IF(I799&lt;=32,"Deluge rainfall","Extreme rainfall")))))))))</f>
        <v>Moderate rainfall</v>
      </c>
      <c r="AE799" t="str">
        <f>IF(AND(I799&gt;=0,I799&lt;=0.99),"Non-Rainy",IF(AND(I799&gt;=1,I799&lt;=32),"Rainy",IF(I799 &gt;32, "Storm", " ")))</f>
        <v>Rainy</v>
      </c>
      <c r="AF799" t="str">
        <f>IF(AB799 &lt; 29, "No discomfort",
    IF(AND(AB799 &gt;= 30, AB799 &lt;= 39), "Some discomfort",
        IF(AND(AB799 &gt;= 40, AB799 &lt;= 45), "Great discomfort",
            IF(AB799 &gt; 45, "Dangerous",
                IF(AB799 &gt; 54, "Heat Stroke Imminent", "")
            ))))</f>
        <v>No discomfort</v>
      </c>
    </row>
    <row r="800" spans="1:32" x14ac:dyDescent="0.3">
      <c r="A800">
        <v>1</v>
      </c>
      <c r="B800" s="1">
        <v>45094</v>
      </c>
      <c r="C800" s="1" t="str">
        <f t="shared" si="24"/>
        <v>Saturday</v>
      </c>
      <c r="D800" s="1" t="str">
        <f t="shared" si="25"/>
        <v>Jun</v>
      </c>
      <c r="E800">
        <v>20</v>
      </c>
      <c r="F800">
        <v>14.3</v>
      </c>
      <c r="G800" s="19">
        <v>15.444444444444445</v>
      </c>
      <c r="H800">
        <v>14.6</v>
      </c>
      <c r="I800">
        <v>7.6</v>
      </c>
      <c r="J800">
        <v>999.8</v>
      </c>
      <c r="K800">
        <v>5.6</v>
      </c>
      <c r="L800">
        <v>9</v>
      </c>
      <c r="M800">
        <v>140</v>
      </c>
      <c r="N800">
        <v>16</v>
      </c>
      <c r="O800">
        <v>18.082999999999998</v>
      </c>
      <c r="P800">
        <v>2.2000000000000002</v>
      </c>
      <c r="Q800">
        <v>3</v>
      </c>
      <c r="R800">
        <v>48.5</v>
      </c>
      <c r="S800">
        <v>48.5</v>
      </c>
      <c r="T800">
        <v>49.8</v>
      </c>
      <c r="U800">
        <v>5.9</v>
      </c>
      <c r="V800">
        <v>1139</v>
      </c>
      <c r="W800" s="4">
        <v>14.000000000000002</v>
      </c>
      <c r="X800" s="4">
        <v>17.521713678506686</v>
      </c>
      <c r="Y800" s="4">
        <v>15.964740005223339</v>
      </c>
      <c r="Z800" s="4">
        <v>33.112806529365876</v>
      </c>
      <c r="AA800" s="4">
        <v>91.114033125691151</v>
      </c>
      <c r="AB800" s="4">
        <v>18.809818712919046</v>
      </c>
      <c r="AC800" s="11">
        <v>7847.78</v>
      </c>
      <c r="AD800" t="str">
        <f>IF(I800="","",IF(I800&lt;=0,"No rainfall",IF(I800&lt;=0.49,"Trace (Intermittent) rainfall",IF(I800&lt;=0.99,"Light rainfall",IF(I800&lt;=3,"Moderate rainfall",IF(I800&lt;=6,"Heavy rainfall",IF(I800&lt;=12,"Intense rainfall",IF(I800&lt;=20,"Torrential rainfall",IF(I800&lt;=32,"Deluge rainfall","Extreme rainfall")))))))))</f>
        <v>Intense rainfall</v>
      </c>
      <c r="AE800" t="str">
        <f>IF(AND(I800&gt;=0,I800&lt;=0.99),"Non-Rainy",IF(AND(I800&gt;=1,I800&lt;=32),"Rainy",IF(I800 &gt;32, "Storm", " ")))</f>
        <v>Rainy</v>
      </c>
      <c r="AF800" t="str">
        <f>IF(AB800 &lt; 29, "No discomfort",
    IF(AND(AB800 &gt;= 30, AB800 &lt;= 39), "Some discomfort",
        IF(AND(AB800 &gt;= 40, AB800 &lt;= 45), "Great discomfort",
            IF(AB800 &gt; 45, "Dangerous",
                IF(AB800 &gt; 54, "Heat Stroke Imminent", "")
            ))))</f>
        <v>No discomfort</v>
      </c>
    </row>
    <row r="801" spans="1:32" x14ac:dyDescent="0.3">
      <c r="A801">
        <v>1</v>
      </c>
      <c r="B801" s="1">
        <v>45095</v>
      </c>
      <c r="C801" s="1" t="str">
        <f t="shared" si="24"/>
        <v>Sunday</v>
      </c>
      <c r="D801" s="1" t="str">
        <f t="shared" si="25"/>
        <v>Jun</v>
      </c>
      <c r="E801">
        <v>23.1</v>
      </c>
      <c r="F801">
        <v>14.2</v>
      </c>
      <c r="G801" s="19">
        <v>17.111111111111111</v>
      </c>
      <c r="H801">
        <v>12.3</v>
      </c>
      <c r="I801">
        <v>6</v>
      </c>
      <c r="J801">
        <v>995.1</v>
      </c>
      <c r="K801">
        <v>4.9000000000000004</v>
      </c>
      <c r="L801">
        <v>11</v>
      </c>
      <c r="M801">
        <v>190</v>
      </c>
      <c r="N801">
        <v>23</v>
      </c>
      <c r="O801">
        <v>18.983000000000001</v>
      </c>
      <c r="P801">
        <v>3.5</v>
      </c>
      <c r="Q801">
        <v>4.7</v>
      </c>
      <c r="R801">
        <v>44.5</v>
      </c>
      <c r="S801">
        <v>44.5</v>
      </c>
      <c r="T801">
        <v>45.9</v>
      </c>
      <c r="U801">
        <v>4.2</v>
      </c>
      <c r="V801">
        <v>2047</v>
      </c>
      <c r="W801" s="4">
        <v>14.611111111111111</v>
      </c>
      <c r="X801" s="4">
        <v>19.482271975375998</v>
      </c>
      <c r="Y801" s="4">
        <v>16.607981886013025</v>
      </c>
      <c r="Z801" s="4">
        <v>36.741354880854146</v>
      </c>
      <c r="AA801" s="4">
        <v>85.246638107732807</v>
      </c>
      <c r="AB801" s="4">
        <v>20.841164801795173</v>
      </c>
      <c r="AC801" s="11">
        <v>6601.41</v>
      </c>
      <c r="AD801" t="str">
        <f>IF(I801="","",IF(I801&lt;=0,"No rainfall",IF(I801&lt;=0.49,"Trace (Intermittent) rainfall",IF(I801&lt;=0.99,"Light rainfall",IF(I801&lt;=3,"Moderate rainfall",IF(I801&lt;=6,"Heavy rainfall",IF(I801&lt;=12,"Intense rainfall",IF(I801&lt;=20,"Torrential rainfall",IF(I801&lt;=32,"Deluge rainfall","Extreme rainfall")))))))))</f>
        <v>Heavy rainfall</v>
      </c>
      <c r="AE801" t="str">
        <f>IF(AND(I801&gt;=0,I801&lt;=0.99),"Non-Rainy",IF(AND(I801&gt;=1,I801&lt;=32),"Rainy",IF(I801 &gt;32, "Storm", " ")))</f>
        <v>Rainy</v>
      </c>
      <c r="AF801" t="str">
        <f>IF(AB801 &lt; 29, "No discomfort",
    IF(AND(AB801 &gt;= 30, AB801 &lt;= 39), "Some discomfort",
        IF(AND(AB801 &gt;= 40, AB801 &lt;= 45), "Great discomfort",
            IF(AB801 &gt; 45, "Dangerous",
                IF(AB801 &gt; 54, "Heat Stroke Imminent", "")
            ))))</f>
        <v>No discomfort</v>
      </c>
    </row>
    <row r="802" spans="1:32" x14ac:dyDescent="0.3">
      <c r="A802">
        <v>1</v>
      </c>
      <c r="B802" s="1">
        <v>45096</v>
      </c>
      <c r="C802" s="1" t="str">
        <f t="shared" si="24"/>
        <v>Monday</v>
      </c>
      <c r="D802" s="1" t="str">
        <f t="shared" si="25"/>
        <v>Jun</v>
      </c>
      <c r="E802">
        <v>22.5</v>
      </c>
      <c r="F802">
        <v>12.7</v>
      </c>
      <c r="G802" s="19">
        <v>18.111111111111107</v>
      </c>
      <c r="H802">
        <v>9.5</v>
      </c>
      <c r="I802">
        <v>2.1</v>
      </c>
      <c r="J802">
        <v>993.9</v>
      </c>
      <c r="K802">
        <v>5.2</v>
      </c>
      <c r="L802">
        <v>12</v>
      </c>
      <c r="M802">
        <v>200</v>
      </c>
      <c r="N802">
        <v>18</v>
      </c>
      <c r="O802">
        <v>19.239999999999998</v>
      </c>
      <c r="P802">
        <v>3.5</v>
      </c>
      <c r="Q802">
        <v>4.7</v>
      </c>
      <c r="R802">
        <v>44.4</v>
      </c>
      <c r="S802">
        <v>44.4</v>
      </c>
      <c r="T802">
        <v>46</v>
      </c>
      <c r="U802">
        <v>10.9</v>
      </c>
      <c r="V802">
        <v>2029</v>
      </c>
      <c r="W802" s="4">
        <v>12.777777777777779</v>
      </c>
      <c r="X802" s="4">
        <v>20.74862439850482</v>
      </c>
      <c r="Y802" s="4">
        <v>14.743503550469562</v>
      </c>
      <c r="Z802" s="4">
        <v>39.080031473880837</v>
      </c>
      <c r="AA802" s="4">
        <v>71.057739864103979</v>
      </c>
      <c r="AB802" s="4">
        <v>20.785303951313271</v>
      </c>
      <c r="AC802" s="11">
        <v>4182.66</v>
      </c>
      <c r="AD802" t="str">
        <f>IF(I802="","",IF(I802&lt;=0,"No rainfall",IF(I802&lt;=0.49,"Trace (Intermittent) rainfall",IF(I802&lt;=0.99,"Light rainfall",IF(I802&lt;=3,"Moderate rainfall",IF(I802&lt;=6,"Heavy rainfall",IF(I802&lt;=12,"Intense rainfall",IF(I802&lt;=20,"Torrential rainfall",IF(I802&lt;=32,"Deluge rainfall","Extreme rainfall")))))))))</f>
        <v>Moderate rainfall</v>
      </c>
      <c r="AE802" t="str">
        <f>IF(AND(I802&gt;=0,I802&lt;=0.99),"Non-Rainy",IF(AND(I802&gt;=1,I802&lt;=32),"Rainy",IF(I802 &gt;32, "Storm", " ")))</f>
        <v>Rainy</v>
      </c>
      <c r="AF802" t="str">
        <f>IF(AB802 &lt; 29, "No discomfort",
    IF(AND(AB802 &gt;= 30, AB802 &lt;= 39), "Some discomfort",
        IF(AND(AB802 &gt;= 40, AB802 &lt;= 45), "Great discomfort",
            IF(AB802 &gt; 45, "Dangerous",
                IF(AB802 &gt; 54, "Heat Stroke Imminent", "")
            ))))</f>
        <v>No discomfort</v>
      </c>
    </row>
    <row r="803" spans="1:32" x14ac:dyDescent="0.3">
      <c r="A803">
        <v>1</v>
      </c>
      <c r="B803" s="1">
        <v>45097</v>
      </c>
      <c r="C803" s="1" t="str">
        <f t="shared" si="24"/>
        <v>Tuesday</v>
      </c>
      <c r="D803" s="1" t="str">
        <f t="shared" si="25"/>
        <v>Jun</v>
      </c>
      <c r="E803">
        <v>22.1</v>
      </c>
      <c r="F803">
        <v>11.5</v>
      </c>
      <c r="G803" s="19">
        <v>16.611111111111111</v>
      </c>
      <c r="H803">
        <v>8.6</v>
      </c>
      <c r="I803">
        <v>0.5</v>
      </c>
      <c r="J803">
        <v>995.6</v>
      </c>
      <c r="K803">
        <v>4.0999999999999996</v>
      </c>
      <c r="L803">
        <v>8</v>
      </c>
      <c r="M803">
        <v>170</v>
      </c>
      <c r="N803">
        <v>12</v>
      </c>
      <c r="O803">
        <v>18.562000000000001</v>
      </c>
      <c r="P803">
        <v>3.1</v>
      </c>
      <c r="Q803">
        <v>4.0999999999999996</v>
      </c>
      <c r="R803">
        <v>45.8</v>
      </c>
      <c r="S803">
        <v>45.8</v>
      </c>
      <c r="T803">
        <v>47.5</v>
      </c>
      <c r="U803">
        <v>3.5</v>
      </c>
      <c r="V803">
        <v>1777</v>
      </c>
      <c r="W803" s="4">
        <v>13.222222222222221</v>
      </c>
      <c r="X803" s="4">
        <v>18.874875258083883</v>
      </c>
      <c r="Y803" s="4">
        <v>15.177748282840225</v>
      </c>
      <c r="Z803" s="4">
        <v>35.618244733753201</v>
      </c>
      <c r="AA803" s="4">
        <v>80.412442865495379</v>
      </c>
      <c r="AB803" s="4">
        <v>19.530892415193733</v>
      </c>
      <c r="AC803" s="11">
        <v>5450.88</v>
      </c>
      <c r="AD803" t="str">
        <f>IF(I803="","",IF(I803&lt;=0,"No rainfall",IF(I803&lt;=0.49,"Trace (Intermittent) rainfall",IF(I803&lt;=0.99,"Light rainfall",IF(I803&lt;=3,"Moderate rainfall",IF(I803&lt;=6,"Heavy rainfall",IF(I803&lt;=12,"Intense rainfall",IF(I803&lt;=20,"Torrential rainfall",IF(I803&lt;=32,"Deluge rainfall","Extreme rainfall")))))))))</f>
        <v>Light rainfall</v>
      </c>
      <c r="AE803" t="str">
        <f>IF(AND(I803&gt;=0,I803&lt;=0.99),"Non-Rainy",IF(AND(I803&gt;=1,I803&lt;=32),"Rainy",IF(I803 &gt;32, "Storm", " ")))</f>
        <v>Non-Rainy</v>
      </c>
      <c r="AF803" t="str">
        <f>IF(AB803 &lt; 29, "No discomfort",
    IF(AND(AB803 &gt;= 30, AB803 &lt;= 39), "Some discomfort",
        IF(AND(AB803 &gt;= 40, AB803 &lt;= 45), "Great discomfort",
            IF(AB803 &gt; 45, "Dangerous",
                IF(AB803 &gt; 54, "Heat Stroke Imminent", "")
            ))))</f>
        <v>No discomfort</v>
      </c>
    </row>
    <row r="804" spans="1:32" x14ac:dyDescent="0.3">
      <c r="A804">
        <v>1</v>
      </c>
      <c r="B804" s="1">
        <v>45098</v>
      </c>
      <c r="C804" s="1" t="str">
        <f t="shared" si="24"/>
        <v>Wednesday</v>
      </c>
      <c r="D804" s="1" t="str">
        <f t="shared" si="25"/>
        <v>Jun</v>
      </c>
      <c r="E804">
        <v>21.5</v>
      </c>
      <c r="F804">
        <v>11.4</v>
      </c>
      <c r="G804" s="19">
        <v>17.722222222222221</v>
      </c>
      <c r="H804">
        <v>9.6</v>
      </c>
      <c r="I804">
        <v>0.2</v>
      </c>
      <c r="J804">
        <v>1001.9</v>
      </c>
      <c r="K804">
        <v>4.7</v>
      </c>
      <c r="L804">
        <v>10</v>
      </c>
      <c r="M804">
        <v>210</v>
      </c>
      <c r="N804">
        <v>19</v>
      </c>
      <c r="O804">
        <v>18.79</v>
      </c>
      <c r="P804">
        <v>3.7</v>
      </c>
      <c r="Q804">
        <v>5</v>
      </c>
      <c r="R804">
        <v>47.7</v>
      </c>
      <c r="S804">
        <v>47.7</v>
      </c>
      <c r="T804">
        <v>49.6</v>
      </c>
      <c r="U804">
        <v>11</v>
      </c>
      <c r="V804">
        <v>2327</v>
      </c>
      <c r="W804" s="4">
        <v>12.944444444444443</v>
      </c>
      <c r="X804" s="4">
        <v>20.247842732150851</v>
      </c>
      <c r="Y804" s="4">
        <v>14.905049774987086</v>
      </c>
      <c r="Z804" s="4">
        <v>38.155653613471678</v>
      </c>
      <c r="AA804" s="4">
        <v>73.613026198192827</v>
      </c>
      <c r="AB804" s="4">
        <v>20.487754547333111</v>
      </c>
      <c r="AC804" s="11">
        <v>5788.57</v>
      </c>
      <c r="AD804" t="str">
        <f>IF(I804="","",IF(I804&lt;=0,"No rainfall",IF(I804&lt;=0.49,"Trace (Intermittent) rainfall",IF(I804&lt;=0.99,"Light rainfall",IF(I804&lt;=3,"Moderate rainfall",IF(I804&lt;=6,"Heavy rainfall",IF(I804&lt;=12,"Intense rainfall",IF(I804&lt;=20,"Torrential rainfall",IF(I804&lt;=32,"Deluge rainfall","Extreme rainfall")))))))))</f>
        <v>Trace (Intermittent) rainfall</v>
      </c>
      <c r="AE804" t="str">
        <f>IF(AND(I804&gt;=0,I804&lt;=0.99),"Non-Rainy",IF(AND(I804&gt;=1,I804&lt;=32),"Rainy",IF(I804 &gt;32, "Storm", " ")))</f>
        <v>Non-Rainy</v>
      </c>
      <c r="AF804" t="str">
        <f>IF(AB804 &lt; 29, "No discomfort",
    IF(AND(AB804 &gt;= 30, AB804 &lt;= 39), "Some discomfort",
        IF(AND(AB804 &gt;= 40, AB804 &lt;= 45), "Great discomfort",
            IF(AB804 &gt; 45, "Dangerous",
                IF(AB804 &gt; 54, "Heat Stroke Imminent", "")
            ))))</f>
        <v>No discomfort</v>
      </c>
    </row>
    <row r="805" spans="1:32" x14ac:dyDescent="0.3">
      <c r="A805">
        <v>1</v>
      </c>
      <c r="B805" s="1">
        <v>45099</v>
      </c>
      <c r="C805" s="1" t="str">
        <f t="shared" si="24"/>
        <v>Thursday</v>
      </c>
      <c r="D805" s="1" t="str">
        <f t="shared" si="25"/>
        <v>Jun</v>
      </c>
      <c r="E805">
        <v>24</v>
      </c>
      <c r="F805">
        <v>6.6</v>
      </c>
      <c r="G805" s="19">
        <v>16.222222222222221</v>
      </c>
      <c r="H805">
        <v>3.6</v>
      </c>
      <c r="I805">
        <v>0</v>
      </c>
      <c r="J805">
        <v>1007.4</v>
      </c>
      <c r="K805">
        <v>4</v>
      </c>
      <c r="L805">
        <v>9</v>
      </c>
      <c r="M805">
        <v>130</v>
      </c>
      <c r="N805">
        <v>14</v>
      </c>
      <c r="O805">
        <v>19.332999999999998</v>
      </c>
      <c r="P805">
        <v>4</v>
      </c>
      <c r="Q805">
        <v>5.4</v>
      </c>
      <c r="R805">
        <v>50</v>
      </c>
      <c r="S805">
        <v>50</v>
      </c>
      <c r="T805">
        <v>52</v>
      </c>
      <c r="U805">
        <v>10.9</v>
      </c>
      <c r="V805">
        <v>2533</v>
      </c>
      <c r="W805" s="4">
        <v>12.388888888888888</v>
      </c>
      <c r="X805" s="4">
        <v>18.413990145267999</v>
      </c>
      <c r="Y805" s="4">
        <v>14.372526764464428</v>
      </c>
      <c r="Z805" s="4">
        <v>34.765425708872804</v>
      </c>
      <c r="AA805" s="4">
        <v>78.052212752801225</v>
      </c>
      <c r="AB805" s="4">
        <v>18.686768049277763</v>
      </c>
      <c r="AC805" s="11">
        <v>6568.09</v>
      </c>
      <c r="AD805" t="str">
        <f>IF(I805="","",IF(I805&lt;=0,"No rainfall",IF(I805&lt;=0.49,"Trace (Intermittent) rainfall",IF(I805&lt;=0.99,"Light rainfall",IF(I805&lt;=3,"Moderate rainfall",IF(I805&lt;=6,"Heavy rainfall",IF(I805&lt;=12,"Intense rainfall",IF(I805&lt;=20,"Torrential rainfall",IF(I805&lt;=32,"Deluge rainfall","Extreme rainfall")))))))))</f>
        <v>No rainfall</v>
      </c>
      <c r="AE805" t="str">
        <f>IF(AND(I805&gt;=0,I805&lt;=0.99),"Non-Rainy",IF(AND(I805&gt;=1,I805&lt;=32),"Rainy",IF(I805 &gt;32, "Storm", " ")))</f>
        <v>Non-Rainy</v>
      </c>
      <c r="AF805" t="str">
        <f>IF(AB805 &lt; 29, "No discomfort",
    IF(AND(AB805 &gt;= 30, AB805 &lt;= 39), "Some discomfort",
        IF(AND(AB805 &gt;= 40, AB805 &lt;= 45), "Great discomfort",
            IF(AB805 &gt; 45, "Dangerous",
                IF(AB805 &gt; 54, "Heat Stroke Imminent", "")
            ))))</f>
        <v>No discomfort</v>
      </c>
    </row>
    <row r="806" spans="1:32" x14ac:dyDescent="0.3">
      <c r="A806">
        <v>1</v>
      </c>
      <c r="B806" s="1">
        <v>45100</v>
      </c>
      <c r="C806" s="1" t="str">
        <f t="shared" si="24"/>
        <v>Friday</v>
      </c>
      <c r="D806" s="1" t="str">
        <f t="shared" si="25"/>
        <v>Jun</v>
      </c>
      <c r="E806">
        <v>22.1</v>
      </c>
      <c r="F806">
        <v>15</v>
      </c>
      <c r="G806" s="19">
        <v>18.666666666666664</v>
      </c>
      <c r="H806">
        <v>14.4</v>
      </c>
      <c r="I806">
        <v>1.6</v>
      </c>
      <c r="J806">
        <v>1005.4</v>
      </c>
      <c r="K806">
        <v>8.3000000000000007</v>
      </c>
      <c r="L806">
        <v>12</v>
      </c>
      <c r="M806">
        <v>180</v>
      </c>
      <c r="N806">
        <v>20</v>
      </c>
      <c r="O806">
        <v>18.97</v>
      </c>
      <c r="P806">
        <v>2.1</v>
      </c>
      <c r="Q806">
        <v>2.7</v>
      </c>
      <c r="R806">
        <v>49.5</v>
      </c>
      <c r="S806">
        <v>49.5</v>
      </c>
      <c r="T806">
        <v>51.6</v>
      </c>
      <c r="U806">
        <v>0.5</v>
      </c>
      <c r="V806">
        <v>884</v>
      </c>
      <c r="W806" s="4">
        <v>15.055555555555555</v>
      </c>
      <c r="X806" s="4">
        <v>21.482825280732317</v>
      </c>
      <c r="Y806" s="4">
        <v>17.089963349420515</v>
      </c>
      <c r="Z806" s="4">
        <v>40.434218951984882</v>
      </c>
      <c r="AA806" s="4">
        <v>79.551749484032214</v>
      </c>
      <c r="AB806" s="4">
        <v>22.67025131878648</v>
      </c>
      <c r="AC806" s="11">
        <v>9027.69</v>
      </c>
      <c r="AD806" t="str">
        <f>IF(I806="","",IF(I806&lt;=0,"No rainfall",IF(I806&lt;=0.49,"Trace (Intermittent) rainfall",IF(I806&lt;=0.99,"Light rainfall",IF(I806&lt;=3,"Moderate rainfall",IF(I806&lt;=6,"Heavy rainfall",IF(I806&lt;=12,"Intense rainfall",IF(I806&lt;=20,"Torrential rainfall",IF(I806&lt;=32,"Deluge rainfall","Extreme rainfall")))))))))</f>
        <v>Moderate rainfall</v>
      </c>
      <c r="AE806" t="str">
        <f>IF(AND(I806&gt;=0,I806&lt;=0.99),"Non-Rainy",IF(AND(I806&gt;=1,I806&lt;=32),"Rainy",IF(I806 &gt;32, "Storm", " ")))</f>
        <v>Rainy</v>
      </c>
      <c r="AF806" t="str">
        <f>IF(AB806 &lt; 29, "No discomfort",
    IF(AND(AB806 &gt;= 30, AB806 &lt;= 39), "Some discomfort",
        IF(AND(AB806 &gt;= 40, AB806 &lt;= 45), "Great discomfort",
            IF(AB806 &gt; 45, "Dangerous",
                IF(AB806 &gt; 54, "Heat Stroke Imminent", "")
            ))))</f>
        <v>No discomfort</v>
      </c>
    </row>
    <row r="807" spans="1:32" x14ac:dyDescent="0.3">
      <c r="A807">
        <v>1</v>
      </c>
      <c r="B807" s="1">
        <v>45101</v>
      </c>
      <c r="C807" s="1" t="str">
        <f t="shared" si="24"/>
        <v>Saturday</v>
      </c>
      <c r="D807" s="1" t="str">
        <f t="shared" si="25"/>
        <v>Jun</v>
      </c>
      <c r="E807">
        <v>25</v>
      </c>
      <c r="F807">
        <v>16</v>
      </c>
      <c r="G807" s="19">
        <v>20.500000000000004</v>
      </c>
      <c r="H807">
        <v>15.1</v>
      </c>
      <c r="I807">
        <v>0.2</v>
      </c>
      <c r="J807">
        <v>1002.9</v>
      </c>
      <c r="K807">
        <v>9.5</v>
      </c>
      <c r="L807">
        <v>17</v>
      </c>
      <c r="M807">
        <v>170</v>
      </c>
      <c r="N807">
        <v>24</v>
      </c>
      <c r="O807">
        <v>20.527999999999999</v>
      </c>
      <c r="P807">
        <v>4.0999999999999996</v>
      </c>
      <c r="Q807">
        <v>5.5</v>
      </c>
      <c r="R807">
        <v>51.6</v>
      </c>
      <c r="S807">
        <v>51.6</v>
      </c>
      <c r="T807">
        <v>53.8</v>
      </c>
      <c r="U807">
        <v>7.5</v>
      </c>
      <c r="V807">
        <v>2083</v>
      </c>
      <c r="W807" s="4">
        <v>15.111111111111111</v>
      </c>
      <c r="X807" s="4">
        <v>24.069506697755923</v>
      </c>
      <c r="Y807" s="4">
        <v>17.151065022761443</v>
      </c>
      <c r="Z807" s="4">
        <v>45.195686304448074</v>
      </c>
      <c r="AA807" s="4">
        <v>71.256404371430222</v>
      </c>
      <c r="AB807" s="4">
        <v>24.538277410077299</v>
      </c>
      <c r="AC807" s="11">
        <v>7823.45</v>
      </c>
      <c r="AD807" t="str">
        <f>IF(I807="","",IF(I807&lt;=0,"No rainfall",IF(I807&lt;=0.49,"Trace (Intermittent) rainfall",IF(I807&lt;=0.99,"Light rainfall",IF(I807&lt;=3,"Moderate rainfall",IF(I807&lt;=6,"Heavy rainfall",IF(I807&lt;=12,"Intense rainfall",IF(I807&lt;=20,"Torrential rainfall",IF(I807&lt;=32,"Deluge rainfall","Extreme rainfall")))))))))</f>
        <v>Trace (Intermittent) rainfall</v>
      </c>
      <c r="AE807" t="str">
        <f>IF(AND(I807&gt;=0,I807&lt;=0.99),"Non-Rainy",IF(AND(I807&gt;=1,I807&lt;=32),"Rainy",IF(I807 &gt;32, "Storm", " ")))</f>
        <v>Non-Rainy</v>
      </c>
      <c r="AF807" t="str">
        <f>IF(AB807 &lt; 29, "No discomfort",
    IF(AND(AB807 &gt;= 30, AB807 &lt;= 39), "Some discomfort",
        IF(AND(AB807 &gt;= 40, AB807 &lt;= 45), "Great discomfort",
            IF(AB807 &gt; 45, "Dangerous",
                IF(AB807 &gt; 54, "Heat Stroke Imminent", "")
            ))))</f>
        <v>No discomfort</v>
      </c>
    </row>
    <row r="808" spans="1:32" x14ac:dyDescent="0.3">
      <c r="A808">
        <v>1</v>
      </c>
      <c r="B808" s="1">
        <v>45102</v>
      </c>
      <c r="C808" s="1" t="str">
        <f t="shared" si="24"/>
        <v>Sunday</v>
      </c>
      <c r="D808" s="1" t="str">
        <f t="shared" si="25"/>
        <v>Jun</v>
      </c>
      <c r="E808">
        <v>20.100000000000001</v>
      </c>
      <c r="F808">
        <v>10.9</v>
      </c>
      <c r="G808" s="19">
        <v>16.555555555555557</v>
      </c>
      <c r="H808">
        <v>14.8</v>
      </c>
      <c r="I808">
        <v>4.5999999999999996</v>
      </c>
      <c r="J808">
        <v>999.4</v>
      </c>
      <c r="K808">
        <v>6.2</v>
      </c>
      <c r="L808">
        <v>13</v>
      </c>
      <c r="M808">
        <v>170</v>
      </c>
      <c r="N808">
        <v>24</v>
      </c>
      <c r="O808">
        <v>19.288</v>
      </c>
      <c r="P808">
        <v>3.3</v>
      </c>
      <c r="Q808">
        <v>4.5999999999999996</v>
      </c>
      <c r="R808">
        <v>48.7</v>
      </c>
      <c r="S808">
        <v>48.7</v>
      </c>
      <c r="T808">
        <v>51.1</v>
      </c>
      <c r="U808">
        <v>5</v>
      </c>
      <c r="V808">
        <v>2073</v>
      </c>
      <c r="W808" s="4">
        <v>12.666666666666664</v>
      </c>
      <c r="X808" s="4">
        <v>18.808421997851337</v>
      </c>
      <c r="Y808" s="4">
        <v>14.636661984744947</v>
      </c>
      <c r="Z808" s="4">
        <v>35.495313180265647</v>
      </c>
      <c r="AA808" s="4">
        <v>77.819723453764652</v>
      </c>
      <c r="AB808" s="4">
        <v>19.169354714330002</v>
      </c>
      <c r="AC808" s="11">
        <v>8220.5400000000009</v>
      </c>
      <c r="AD808" t="str">
        <f>IF(I808="","",IF(I808&lt;=0,"No rainfall",IF(I808&lt;=0.49,"Trace (Intermittent) rainfall",IF(I808&lt;=0.99,"Light rainfall",IF(I808&lt;=3,"Moderate rainfall",IF(I808&lt;=6,"Heavy rainfall",IF(I808&lt;=12,"Intense rainfall",IF(I808&lt;=20,"Torrential rainfall",IF(I808&lt;=32,"Deluge rainfall","Extreme rainfall")))))))))</f>
        <v>Heavy rainfall</v>
      </c>
      <c r="AE808" t="str">
        <f>IF(AND(I808&gt;=0,I808&lt;=0.99),"Non-Rainy",IF(AND(I808&gt;=1,I808&lt;=32),"Rainy",IF(I808 &gt;32, "Storm", " ")))</f>
        <v>Rainy</v>
      </c>
      <c r="AF808" t="str">
        <f>IF(AB808 &lt; 29, "No discomfort",
    IF(AND(AB808 &gt;= 30, AB808 &lt;= 39), "Some discomfort",
        IF(AND(AB808 &gt;= 40, AB808 &lt;= 45), "Great discomfort",
            IF(AB808 &gt; 45, "Dangerous",
                IF(AB808 &gt; 54, "Heat Stroke Imminent", "")
            ))))</f>
        <v>No discomfort</v>
      </c>
    </row>
    <row r="809" spans="1:32" x14ac:dyDescent="0.3">
      <c r="A809">
        <v>1</v>
      </c>
      <c r="B809" s="1">
        <v>45103</v>
      </c>
      <c r="C809" s="1" t="str">
        <f t="shared" si="24"/>
        <v>Monday</v>
      </c>
      <c r="D809" s="1" t="str">
        <f t="shared" si="25"/>
        <v>Jun</v>
      </c>
      <c r="E809">
        <v>19.2</v>
      </c>
      <c r="F809">
        <v>10</v>
      </c>
      <c r="G809" s="19">
        <v>15.388888888888889</v>
      </c>
      <c r="H809">
        <v>7.7</v>
      </c>
      <c r="I809">
        <v>1.9</v>
      </c>
      <c r="J809">
        <v>1005.5</v>
      </c>
      <c r="K809">
        <v>6.2</v>
      </c>
      <c r="L809">
        <v>11</v>
      </c>
      <c r="M809">
        <v>240</v>
      </c>
      <c r="N809">
        <v>20</v>
      </c>
      <c r="O809">
        <v>17.968</v>
      </c>
      <c r="P809">
        <v>3.3</v>
      </c>
      <c r="Q809">
        <v>4.5</v>
      </c>
      <c r="R809">
        <v>48.7</v>
      </c>
      <c r="S809">
        <v>48.7</v>
      </c>
      <c r="T809">
        <v>51.1</v>
      </c>
      <c r="U809">
        <v>7.1</v>
      </c>
      <c r="V809">
        <v>2098</v>
      </c>
      <c r="W809" s="4">
        <v>9.8888888888888875</v>
      </c>
      <c r="X809" s="4">
        <v>17.459455556508189</v>
      </c>
      <c r="Y809" s="4">
        <v>12.177391695561091</v>
      </c>
      <c r="Z809" s="4">
        <v>32.997417685213968</v>
      </c>
      <c r="AA809" s="4">
        <v>69.746686293558824</v>
      </c>
      <c r="AB809" s="4">
        <v>16.616023509703691</v>
      </c>
      <c r="AC809" s="11">
        <v>3913.9</v>
      </c>
      <c r="AD809" t="str">
        <f>IF(I809="","",IF(I809&lt;=0,"No rainfall",IF(I809&lt;=0.49,"Trace (Intermittent) rainfall",IF(I809&lt;=0.99,"Light rainfall",IF(I809&lt;=3,"Moderate rainfall",IF(I809&lt;=6,"Heavy rainfall",IF(I809&lt;=12,"Intense rainfall",IF(I809&lt;=20,"Torrential rainfall",IF(I809&lt;=32,"Deluge rainfall","Extreme rainfall")))))))))</f>
        <v>Moderate rainfall</v>
      </c>
      <c r="AE809" t="str">
        <f>IF(AND(I809&gt;=0,I809&lt;=0.99),"Non-Rainy",IF(AND(I809&gt;=1,I809&lt;=32),"Rainy",IF(I809 &gt;32, "Storm", " ")))</f>
        <v>Rainy</v>
      </c>
      <c r="AF809" t="str">
        <f>IF(AB809 &lt; 29, "No discomfort",
    IF(AND(AB809 &gt;= 30, AB809 &lt;= 39), "Some discomfort",
        IF(AND(AB809 &gt;= 40, AB809 &lt;= 45), "Great discomfort",
            IF(AB809 &gt; 45, "Dangerous",
                IF(AB809 &gt; 54, "Heat Stroke Imminent", "")
            ))))</f>
        <v>No discomfort</v>
      </c>
    </row>
    <row r="810" spans="1:32" x14ac:dyDescent="0.3">
      <c r="A810">
        <v>1</v>
      </c>
      <c r="B810" s="1">
        <v>45104</v>
      </c>
      <c r="C810" s="1" t="str">
        <f t="shared" si="24"/>
        <v>Tuesday</v>
      </c>
      <c r="D810" s="1" t="str">
        <f t="shared" si="25"/>
        <v>Jun</v>
      </c>
      <c r="E810">
        <v>19.399999999999999</v>
      </c>
      <c r="F810">
        <v>13.4</v>
      </c>
      <c r="G810" s="19">
        <v>17.888888888888889</v>
      </c>
      <c r="H810">
        <v>13</v>
      </c>
      <c r="I810">
        <v>1.2</v>
      </c>
      <c r="J810">
        <v>1004.2</v>
      </c>
      <c r="K810">
        <v>7.3</v>
      </c>
      <c r="L810">
        <v>13</v>
      </c>
      <c r="M810">
        <v>230</v>
      </c>
      <c r="N810">
        <v>23</v>
      </c>
      <c r="O810">
        <v>17.757000000000001</v>
      </c>
      <c r="P810">
        <v>1.6</v>
      </c>
      <c r="Q810">
        <v>2.2000000000000002</v>
      </c>
      <c r="R810">
        <v>48.3</v>
      </c>
      <c r="S810">
        <v>48.3</v>
      </c>
      <c r="T810">
        <v>50.8</v>
      </c>
      <c r="U810">
        <v>0.9</v>
      </c>
      <c r="V810">
        <v>715</v>
      </c>
      <c r="W810" s="4">
        <v>14.333333333333334</v>
      </c>
      <c r="X810" s="4">
        <v>20.461152452769877</v>
      </c>
      <c r="Y810" s="4">
        <v>16.312834973541506</v>
      </c>
      <c r="Z810" s="4">
        <v>38.549467715551444</v>
      </c>
      <c r="AA810" s="4">
        <v>79.725885485659418</v>
      </c>
      <c r="AB810" s="4">
        <v>21.451559301187206</v>
      </c>
      <c r="AC810" s="11">
        <v>4600.07</v>
      </c>
      <c r="AD810" t="str">
        <f>IF(I810="","",IF(I810&lt;=0,"No rainfall",IF(I810&lt;=0.49,"Trace (Intermittent) rainfall",IF(I810&lt;=0.99,"Light rainfall",IF(I810&lt;=3,"Moderate rainfall",IF(I810&lt;=6,"Heavy rainfall",IF(I810&lt;=12,"Intense rainfall",IF(I810&lt;=20,"Torrential rainfall",IF(I810&lt;=32,"Deluge rainfall","Extreme rainfall")))))))))</f>
        <v>Moderate rainfall</v>
      </c>
      <c r="AE810" t="str">
        <f>IF(AND(I810&gt;=0,I810&lt;=0.99),"Non-Rainy",IF(AND(I810&gt;=1,I810&lt;=32),"Rainy",IF(I810 &gt;32, "Storm", " ")))</f>
        <v>Rainy</v>
      </c>
      <c r="AF810" t="str">
        <f>IF(AB810 &lt; 29, "No discomfort",
    IF(AND(AB810 &gt;= 30, AB810 &lt;= 39), "Some discomfort",
        IF(AND(AB810 &gt;= 40, AB810 &lt;= 45), "Great discomfort",
            IF(AB810 &gt; 45, "Dangerous",
                IF(AB810 &gt; 54, "Heat Stroke Imminent", "")
            ))))</f>
        <v>No discomfort</v>
      </c>
    </row>
    <row r="811" spans="1:32" x14ac:dyDescent="0.3">
      <c r="A811">
        <v>1</v>
      </c>
      <c r="B811" s="1">
        <v>45105</v>
      </c>
      <c r="C811" s="1" t="str">
        <f t="shared" si="24"/>
        <v>Wednesday</v>
      </c>
      <c r="D811" s="1" t="str">
        <f t="shared" si="25"/>
        <v>Jun</v>
      </c>
      <c r="E811">
        <v>18.7</v>
      </c>
      <c r="F811">
        <v>9.9</v>
      </c>
      <c r="G811" s="19">
        <v>16.388888888888889</v>
      </c>
      <c r="H811">
        <v>13.1</v>
      </c>
      <c r="I811">
        <v>7.5</v>
      </c>
      <c r="J811">
        <v>1004.1</v>
      </c>
      <c r="K811">
        <v>4.5</v>
      </c>
      <c r="L811">
        <v>11</v>
      </c>
      <c r="M811">
        <v>320</v>
      </c>
      <c r="N811">
        <v>18</v>
      </c>
      <c r="O811">
        <v>18.111999999999998</v>
      </c>
      <c r="P811">
        <v>2.4</v>
      </c>
      <c r="Q811">
        <v>3.2</v>
      </c>
      <c r="R811">
        <v>42.2</v>
      </c>
      <c r="S811">
        <v>42.2</v>
      </c>
      <c r="T811">
        <v>44.8</v>
      </c>
      <c r="U811">
        <v>3</v>
      </c>
      <c r="V811">
        <v>1446</v>
      </c>
      <c r="W811" s="4">
        <v>13.222222222222221</v>
      </c>
      <c r="X811" s="4">
        <v>18.610290490390806</v>
      </c>
      <c r="Y811" s="4">
        <v>15.177748282840225</v>
      </c>
      <c r="Z811" s="4">
        <v>35.128724567991519</v>
      </c>
      <c r="AA811" s="4">
        <v>81.555676364520309</v>
      </c>
      <c r="AB811" s="4">
        <v>19.308670192971512</v>
      </c>
      <c r="AC811" s="11">
        <v>5599.74</v>
      </c>
      <c r="AD811" t="str">
        <f>IF(I811="","",IF(I811&lt;=0,"No rainfall",IF(I811&lt;=0.49,"Trace (Intermittent) rainfall",IF(I811&lt;=0.99,"Light rainfall",IF(I811&lt;=3,"Moderate rainfall",IF(I811&lt;=6,"Heavy rainfall",IF(I811&lt;=12,"Intense rainfall",IF(I811&lt;=20,"Torrential rainfall",IF(I811&lt;=32,"Deluge rainfall","Extreme rainfall")))))))))</f>
        <v>Intense rainfall</v>
      </c>
      <c r="AE811" t="str">
        <f>IF(AND(I811&gt;=0,I811&lt;=0.99),"Non-Rainy",IF(AND(I811&gt;=1,I811&lt;=32),"Rainy",IF(I811 &gt;32, "Storm", " ")))</f>
        <v>Rainy</v>
      </c>
      <c r="AF811" t="str">
        <f>IF(AB811 &lt; 29, "No discomfort",
    IF(AND(AB811 &gt;= 30, AB811 &lt;= 39), "Some discomfort",
        IF(AND(AB811 &gt;= 40, AB811 &lt;= 45), "Great discomfort",
            IF(AB811 &gt; 45, "Dangerous",
                IF(AB811 &gt; 54, "Heat Stroke Imminent", "")
            ))))</f>
        <v>No discomfort</v>
      </c>
    </row>
    <row r="812" spans="1:32" x14ac:dyDescent="0.3">
      <c r="A812">
        <v>1</v>
      </c>
      <c r="B812" s="1">
        <v>45106</v>
      </c>
      <c r="C812" s="1" t="str">
        <f t="shared" si="24"/>
        <v>Thursday</v>
      </c>
      <c r="D812" s="1" t="str">
        <f t="shared" si="25"/>
        <v>Jun</v>
      </c>
      <c r="E812">
        <v>19</v>
      </c>
      <c r="F812">
        <v>8.5</v>
      </c>
      <c r="G812" s="19">
        <v>14.444444444444445</v>
      </c>
      <c r="H812">
        <v>3.2</v>
      </c>
      <c r="I812">
        <v>0.1</v>
      </c>
      <c r="J812">
        <v>1003.9</v>
      </c>
      <c r="K812">
        <v>5</v>
      </c>
      <c r="L812">
        <v>11</v>
      </c>
      <c r="M812">
        <v>250</v>
      </c>
      <c r="N812">
        <v>20</v>
      </c>
      <c r="O812">
        <v>17.175000000000001</v>
      </c>
      <c r="P812">
        <v>3.1</v>
      </c>
      <c r="Q812">
        <v>4.3</v>
      </c>
      <c r="R812">
        <v>44</v>
      </c>
      <c r="S812">
        <v>44</v>
      </c>
      <c r="T812">
        <v>46.7</v>
      </c>
      <c r="U812">
        <v>7.5</v>
      </c>
      <c r="V812">
        <v>2015</v>
      </c>
      <c r="W812" s="4">
        <v>8.7777777777777768</v>
      </c>
      <c r="X812" s="4">
        <v>16.430336937524302</v>
      </c>
      <c r="Y812" s="4">
        <v>11.300430425267379</v>
      </c>
      <c r="Z812" s="4">
        <v>31.08853172439607</v>
      </c>
      <c r="AA812" s="4">
        <v>68.7778374128103</v>
      </c>
      <c r="AB812" s="4">
        <v>15.178767551566452</v>
      </c>
      <c r="AC812" s="11">
        <v>7373.73</v>
      </c>
      <c r="AD812" t="str">
        <f>IF(I812="","",IF(I812&lt;=0,"No rainfall",IF(I812&lt;=0.49,"Trace (Intermittent) rainfall",IF(I812&lt;=0.99,"Light rainfall",IF(I812&lt;=3,"Moderate rainfall",IF(I812&lt;=6,"Heavy rainfall",IF(I812&lt;=12,"Intense rainfall",IF(I812&lt;=20,"Torrential rainfall",IF(I812&lt;=32,"Deluge rainfall","Extreme rainfall")))))))))</f>
        <v>Trace (Intermittent) rainfall</v>
      </c>
      <c r="AE812" t="str">
        <f>IF(AND(I812&gt;=0,I812&lt;=0.99),"Non-Rainy",IF(AND(I812&gt;=1,I812&lt;=32),"Rainy",IF(I812 &gt;32, "Storm", " ")))</f>
        <v>Non-Rainy</v>
      </c>
      <c r="AF812" t="str">
        <f>IF(AB812 &lt; 29, "No discomfort",
    IF(AND(AB812 &gt;= 30, AB812 &lt;= 39), "Some discomfort",
        IF(AND(AB812 &gt;= 40, AB812 &lt;= 45), "Great discomfort",
            IF(AB812 &gt; 45, "Dangerous",
                IF(AB812 &gt; 54, "Heat Stroke Imminent", "")
            ))))</f>
        <v>No discomfort</v>
      </c>
    </row>
    <row r="813" spans="1:32" x14ac:dyDescent="0.3">
      <c r="A813">
        <v>1</v>
      </c>
      <c r="B813" s="1">
        <v>45107</v>
      </c>
      <c r="C813" s="1" t="str">
        <f t="shared" si="24"/>
        <v>Friday</v>
      </c>
      <c r="D813" s="1" t="str">
        <f t="shared" si="25"/>
        <v>Jun</v>
      </c>
      <c r="E813">
        <v>16.600000000000001</v>
      </c>
      <c r="F813">
        <v>12.4</v>
      </c>
      <c r="G813" s="19">
        <v>15.055555555555555</v>
      </c>
      <c r="H813">
        <v>12.2</v>
      </c>
      <c r="I813">
        <v>4.8</v>
      </c>
      <c r="J813">
        <v>996</v>
      </c>
      <c r="K813">
        <v>6</v>
      </c>
      <c r="L813">
        <v>9</v>
      </c>
      <c r="M813">
        <v>200</v>
      </c>
      <c r="N813">
        <v>20</v>
      </c>
      <c r="O813">
        <v>16.62</v>
      </c>
      <c r="P813">
        <v>1.1000000000000001</v>
      </c>
      <c r="Q813">
        <v>1.5</v>
      </c>
      <c r="R813">
        <v>39.9</v>
      </c>
      <c r="S813">
        <v>39.9</v>
      </c>
      <c r="T813">
        <v>42.6</v>
      </c>
      <c r="U813">
        <v>0</v>
      </c>
      <c r="V813">
        <v>488</v>
      </c>
      <c r="W813" s="4">
        <v>13.222222222222221</v>
      </c>
      <c r="X813" s="4">
        <v>17.089963349420515</v>
      </c>
      <c r="Y813" s="4">
        <v>15.177748282840225</v>
      </c>
      <c r="Z813" s="4">
        <v>32.312388787966931</v>
      </c>
      <c r="AA813" s="4">
        <v>88.810888429171925</v>
      </c>
      <c r="AB813" s="4">
        <v>17.975336859638176</v>
      </c>
      <c r="AC813" s="11">
        <v>8578.2999999999993</v>
      </c>
      <c r="AD813" t="str">
        <f>IF(I813="","",IF(I813&lt;=0,"No rainfall",IF(I813&lt;=0.49,"Trace (Intermittent) rainfall",IF(I813&lt;=0.99,"Light rainfall",IF(I813&lt;=3,"Moderate rainfall",IF(I813&lt;=6,"Heavy rainfall",IF(I813&lt;=12,"Intense rainfall",IF(I813&lt;=20,"Torrential rainfall",IF(I813&lt;=32,"Deluge rainfall","Extreme rainfall")))))))))</f>
        <v>Heavy rainfall</v>
      </c>
      <c r="AE813" t="str">
        <f>IF(AND(I813&gt;=0,I813&lt;=0.99),"Non-Rainy",IF(AND(I813&gt;=1,I813&lt;=32),"Rainy",IF(I813 &gt;32, "Storm", " ")))</f>
        <v>Rainy</v>
      </c>
      <c r="AF813" t="str">
        <f>IF(AB813 &lt; 29, "No discomfort",
    IF(AND(AB813 &gt;= 30, AB813 &lt;= 39), "Some discomfort",
        IF(AND(AB813 &gt;= 40, AB813 &lt;= 45), "Great discomfort",
            IF(AB813 &gt; 45, "Dangerous",
                IF(AB813 &gt; 54, "Heat Stroke Imminent", "")
            ))))</f>
        <v>No discomfort</v>
      </c>
    </row>
    <row r="814" spans="1:32" x14ac:dyDescent="0.3">
      <c r="A814">
        <v>1</v>
      </c>
      <c r="B814" s="1">
        <v>45108</v>
      </c>
      <c r="C814" s="1" t="str">
        <f t="shared" si="24"/>
        <v>Saturday</v>
      </c>
      <c r="D814" s="1" t="str">
        <f t="shared" si="25"/>
        <v>Jul</v>
      </c>
      <c r="E814">
        <v>17.100000000000001</v>
      </c>
      <c r="F814">
        <v>11.1</v>
      </c>
      <c r="G814" s="19">
        <v>14.722222222222221</v>
      </c>
      <c r="H814">
        <v>12.2</v>
      </c>
      <c r="I814">
        <v>0.7</v>
      </c>
      <c r="J814">
        <v>996.5</v>
      </c>
      <c r="K814">
        <v>6.6</v>
      </c>
      <c r="L814">
        <v>12</v>
      </c>
      <c r="M814">
        <v>270</v>
      </c>
      <c r="N814">
        <v>23</v>
      </c>
      <c r="O814">
        <v>16.841999999999999</v>
      </c>
      <c r="P814">
        <v>2.6</v>
      </c>
      <c r="Q814">
        <v>3.6</v>
      </c>
      <c r="R814">
        <v>40.9</v>
      </c>
      <c r="S814">
        <v>40.9</v>
      </c>
      <c r="T814">
        <v>43.7</v>
      </c>
      <c r="U814">
        <v>7.5</v>
      </c>
      <c r="V814">
        <v>1528</v>
      </c>
      <c r="W814" s="4">
        <v>9.9444444444444446</v>
      </c>
      <c r="X814" s="4">
        <v>16.727345658853238</v>
      </c>
      <c r="Y814" s="4">
        <v>12.222768726226711</v>
      </c>
      <c r="Z814" s="4">
        <v>31.63974425450181</v>
      </c>
      <c r="AA814" s="4">
        <v>73.070581403078734</v>
      </c>
      <c r="AB814" s="4">
        <v>15.974881010606753</v>
      </c>
      <c r="AC814" s="11">
        <v>7034.68</v>
      </c>
      <c r="AD814" t="str">
        <f>IF(I814="","",IF(I814&lt;=0,"No rainfall",IF(I814&lt;=0.49,"Trace (Intermittent) rainfall",IF(I814&lt;=0.99,"Light rainfall",IF(I814&lt;=3,"Moderate rainfall",IF(I814&lt;=6,"Heavy rainfall",IF(I814&lt;=12,"Intense rainfall",IF(I814&lt;=20,"Torrential rainfall",IF(I814&lt;=32,"Deluge rainfall","Extreme rainfall")))))))))</f>
        <v>Light rainfall</v>
      </c>
      <c r="AE814" t="str">
        <f>IF(AND(I814&gt;=0,I814&lt;=0.99),"Non-Rainy",IF(AND(I814&gt;=1,I814&lt;=32),"Rainy",IF(I814 &gt;32, "Storm", " ")))</f>
        <v>Non-Rainy</v>
      </c>
      <c r="AF814" t="str">
        <f>IF(AB814 &lt; 29, "No discomfort",
    IF(AND(AB814 &gt;= 30, AB814 &lt;= 39), "Some discomfort",
        IF(AND(AB814 &gt;= 40, AB814 &lt;= 45), "Great discomfort",
            IF(AB814 &gt; 45, "Dangerous",
                IF(AB814 &gt; 54, "Heat Stroke Imminent", "")
            ))))</f>
        <v>No discomfort</v>
      </c>
    </row>
    <row r="815" spans="1:32" x14ac:dyDescent="0.3">
      <c r="A815">
        <v>1</v>
      </c>
      <c r="B815" s="1">
        <v>45109</v>
      </c>
      <c r="C815" s="1" t="str">
        <f t="shared" si="24"/>
        <v>Sunday</v>
      </c>
      <c r="D815" s="1" t="str">
        <f t="shared" si="25"/>
        <v>Jul</v>
      </c>
      <c r="E815">
        <v>15.9</v>
      </c>
      <c r="F815">
        <v>9.8000000000000007</v>
      </c>
      <c r="G815" s="19">
        <v>13.277777777777779</v>
      </c>
      <c r="H815">
        <v>8.6999999999999993</v>
      </c>
      <c r="I815">
        <v>2.7</v>
      </c>
      <c r="J815">
        <v>998.8</v>
      </c>
      <c r="K815">
        <v>5.4</v>
      </c>
      <c r="L815">
        <v>12</v>
      </c>
      <c r="M815">
        <v>290</v>
      </c>
      <c r="N815">
        <v>27</v>
      </c>
      <c r="O815">
        <v>16.466999999999999</v>
      </c>
      <c r="P815">
        <v>2.9</v>
      </c>
      <c r="Q815">
        <v>4</v>
      </c>
      <c r="R815">
        <v>40</v>
      </c>
      <c r="S815">
        <v>40</v>
      </c>
      <c r="T815">
        <v>42.9</v>
      </c>
      <c r="U815">
        <v>6.4</v>
      </c>
      <c r="V815">
        <v>1890</v>
      </c>
      <c r="W815" s="4">
        <v>8.1111111111111107</v>
      </c>
      <c r="X815" s="4">
        <v>15.232810432562296</v>
      </c>
      <c r="Y815" s="4">
        <v>10.801362929456264</v>
      </c>
      <c r="Z815" s="4">
        <v>28.863518796737885</v>
      </c>
      <c r="AA815" s="4">
        <v>70.908536394353177</v>
      </c>
      <c r="AB815" s="4">
        <v>13.732053861628406</v>
      </c>
      <c r="AC815" s="11">
        <v>7808</v>
      </c>
      <c r="AD815" t="str">
        <f>IF(I815="","",IF(I815&lt;=0,"No rainfall",IF(I815&lt;=0.49,"Trace (Intermittent) rainfall",IF(I815&lt;=0.99,"Light rainfall",IF(I815&lt;=3,"Moderate rainfall",IF(I815&lt;=6,"Heavy rainfall",IF(I815&lt;=12,"Intense rainfall",IF(I815&lt;=20,"Torrential rainfall",IF(I815&lt;=32,"Deluge rainfall","Extreme rainfall")))))))))</f>
        <v>Moderate rainfall</v>
      </c>
      <c r="AE815" t="str">
        <f>IF(AND(I815&gt;=0,I815&lt;=0.99),"Non-Rainy",IF(AND(I815&gt;=1,I815&lt;=32),"Rainy",IF(I815 &gt;32, "Storm", " ")))</f>
        <v>Rainy</v>
      </c>
      <c r="AF815" t="str">
        <f>IF(AB815 &lt; 29, "No discomfort",
    IF(AND(AB815 &gt;= 30, AB815 &lt;= 39), "Some discomfort",
        IF(AND(AB815 &gt;= 40, AB815 &lt;= 45), "Great discomfort",
            IF(AB815 &gt; 45, "Dangerous",
                IF(AB815 &gt; 54, "Heat Stroke Imminent", "")
            ))))</f>
        <v>No discomfort</v>
      </c>
    </row>
    <row r="816" spans="1:32" x14ac:dyDescent="0.3">
      <c r="A816">
        <v>1</v>
      </c>
      <c r="B816" s="1">
        <v>45110</v>
      </c>
      <c r="C816" s="1" t="str">
        <f t="shared" si="24"/>
        <v>Monday</v>
      </c>
      <c r="D816" s="1" t="str">
        <f t="shared" si="25"/>
        <v>Jul</v>
      </c>
      <c r="E816">
        <v>16.7</v>
      </c>
      <c r="F816">
        <v>9.1</v>
      </c>
      <c r="G816" s="19">
        <v>12.277777777777779</v>
      </c>
      <c r="H816">
        <v>6.7</v>
      </c>
      <c r="I816">
        <v>6.9</v>
      </c>
      <c r="J816">
        <v>996.8</v>
      </c>
      <c r="K816">
        <v>5.0999999999999996</v>
      </c>
      <c r="L816">
        <v>13</v>
      </c>
      <c r="M816">
        <v>290</v>
      </c>
      <c r="N816">
        <v>21</v>
      </c>
      <c r="O816">
        <v>16.645</v>
      </c>
      <c r="P816">
        <v>3.1</v>
      </c>
      <c r="Q816">
        <v>4.3</v>
      </c>
      <c r="R816">
        <v>35.1</v>
      </c>
      <c r="S816">
        <v>35.1</v>
      </c>
      <c r="T816">
        <v>38.1</v>
      </c>
      <c r="U816">
        <v>7.5</v>
      </c>
      <c r="V816">
        <v>2122</v>
      </c>
      <c r="W816" s="4">
        <v>8.6111111111111107</v>
      </c>
      <c r="X816" s="4">
        <v>14.268050491998395</v>
      </c>
      <c r="Y816" s="4">
        <v>11.173798468352288</v>
      </c>
      <c r="Z816" s="4">
        <v>27.06789266243991</v>
      </c>
      <c r="AA816" s="4">
        <v>78.31342112658362</v>
      </c>
      <c r="AB816" s="4">
        <v>12.941014415388727</v>
      </c>
      <c r="AC816" s="11">
        <v>5028.47</v>
      </c>
      <c r="AD816" t="str">
        <f>IF(I816="","",IF(I816&lt;=0,"No rainfall",IF(I816&lt;=0.49,"Trace (Intermittent) rainfall",IF(I816&lt;=0.99,"Light rainfall",IF(I816&lt;=3,"Moderate rainfall",IF(I816&lt;=6,"Heavy rainfall",IF(I816&lt;=12,"Intense rainfall",IF(I816&lt;=20,"Torrential rainfall",IF(I816&lt;=32,"Deluge rainfall","Extreme rainfall")))))))))</f>
        <v>Intense rainfall</v>
      </c>
      <c r="AE816" t="str">
        <f>IF(AND(I816&gt;=0,I816&lt;=0.99),"Non-Rainy",IF(AND(I816&gt;=1,I816&lt;=32),"Rainy",IF(I816 &gt;32, "Storm", " ")))</f>
        <v>Rainy</v>
      </c>
      <c r="AF816" t="str">
        <f>IF(AB816 &lt; 29, "No discomfort",
    IF(AND(AB816 &gt;= 30, AB816 &lt;= 39), "Some discomfort",
        IF(AND(AB816 &gt;= 40, AB816 &lt;= 45), "Great discomfort",
            IF(AB816 &gt; 45, "Dangerous",
                IF(AB816 &gt; 54, "Heat Stroke Imminent", "")
            ))))</f>
        <v>No discomfort</v>
      </c>
    </row>
    <row r="817" spans="1:32" x14ac:dyDescent="0.3">
      <c r="A817">
        <v>1</v>
      </c>
      <c r="B817" s="1">
        <v>45111</v>
      </c>
      <c r="C817" s="1" t="str">
        <f t="shared" si="24"/>
        <v>Tuesday</v>
      </c>
      <c r="D817" s="1" t="str">
        <f t="shared" si="25"/>
        <v>Jul</v>
      </c>
      <c r="E817">
        <v>17.7</v>
      </c>
      <c r="F817">
        <v>7.5</v>
      </c>
      <c r="G817" s="19">
        <v>13.388888888888889</v>
      </c>
      <c r="H817">
        <v>4.9000000000000004</v>
      </c>
      <c r="I817">
        <v>9.9</v>
      </c>
      <c r="J817">
        <v>996.1</v>
      </c>
      <c r="K817">
        <v>5</v>
      </c>
      <c r="L817">
        <v>9</v>
      </c>
      <c r="M817">
        <v>210</v>
      </c>
      <c r="N817">
        <v>17</v>
      </c>
      <c r="O817">
        <v>16.097000000000001</v>
      </c>
      <c r="P817">
        <v>2.5</v>
      </c>
      <c r="Q817">
        <v>3.5</v>
      </c>
      <c r="R817">
        <v>26.9</v>
      </c>
      <c r="S817">
        <v>26.9</v>
      </c>
      <c r="T817">
        <v>30</v>
      </c>
      <c r="U817">
        <v>9.8000000000000007</v>
      </c>
      <c r="V817">
        <v>1704</v>
      </c>
      <c r="W817" s="4">
        <v>9.1666666666666661</v>
      </c>
      <c r="X817" s="4">
        <v>15.343460961137323</v>
      </c>
      <c r="Y817" s="4">
        <v>11.600827625759919</v>
      </c>
      <c r="Z817" s="4">
        <v>29.069283424080599</v>
      </c>
      <c r="AA817" s="4">
        <v>75.60763282249728</v>
      </c>
      <c r="AB817" s="4">
        <v>14.291919749167148</v>
      </c>
      <c r="AC817" s="11">
        <v>5217.9799999999996</v>
      </c>
      <c r="AD817" t="str">
        <f>IF(I817="","",IF(I817&lt;=0,"No rainfall",IF(I817&lt;=0.49,"Trace (Intermittent) rainfall",IF(I817&lt;=0.99,"Light rainfall",IF(I817&lt;=3,"Moderate rainfall",IF(I817&lt;=6,"Heavy rainfall",IF(I817&lt;=12,"Intense rainfall",IF(I817&lt;=20,"Torrential rainfall",IF(I817&lt;=32,"Deluge rainfall","Extreme rainfall")))))))))</f>
        <v>Intense rainfall</v>
      </c>
      <c r="AE817" t="str">
        <f>IF(AND(I817&gt;=0,I817&lt;=0.99),"Non-Rainy",IF(AND(I817&gt;=1,I817&lt;=32),"Rainy",IF(I817 &gt;32, "Storm", " ")))</f>
        <v>Rainy</v>
      </c>
      <c r="AF817" t="str">
        <f>IF(AB817 &lt; 29, "No discomfort",
    IF(AND(AB817 &gt;= 30, AB817 &lt;= 39), "Some discomfort",
        IF(AND(AB817 &gt;= 40, AB817 &lt;= 45), "Great discomfort",
            IF(AB817 &gt; 45, "Dangerous",
                IF(AB817 &gt; 54, "Heat Stroke Imminent", "")
            ))))</f>
        <v>No discomfort</v>
      </c>
    </row>
    <row r="818" spans="1:32" x14ac:dyDescent="0.3">
      <c r="A818">
        <v>1</v>
      </c>
      <c r="B818" s="1">
        <v>45112</v>
      </c>
      <c r="C818" s="1" t="str">
        <f t="shared" si="24"/>
        <v>Wednesday</v>
      </c>
      <c r="D818" s="1" t="str">
        <f t="shared" si="25"/>
        <v>Jul</v>
      </c>
      <c r="E818">
        <v>17.600000000000001</v>
      </c>
      <c r="F818">
        <v>6.9</v>
      </c>
      <c r="G818" s="19">
        <v>13.611111111111111</v>
      </c>
      <c r="H818">
        <v>3.5</v>
      </c>
      <c r="I818">
        <v>4</v>
      </c>
      <c r="J818">
        <v>998.6</v>
      </c>
      <c r="K818">
        <v>4.8</v>
      </c>
      <c r="L818">
        <v>10</v>
      </c>
      <c r="M818">
        <v>290</v>
      </c>
      <c r="N818">
        <v>19</v>
      </c>
      <c r="O818">
        <v>16.532</v>
      </c>
      <c r="P818">
        <v>2.6</v>
      </c>
      <c r="Q818">
        <v>3.6</v>
      </c>
      <c r="R818">
        <v>24.9</v>
      </c>
      <c r="S818">
        <v>24.9</v>
      </c>
      <c r="T818">
        <v>28.1</v>
      </c>
      <c r="U818">
        <v>6.7</v>
      </c>
      <c r="V818">
        <v>1910</v>
      </c>
      <c r="W818" s="4">
        <v>9.4444444444444446</v>
      </c>
      <c r="X818" s="4">
        <v>15.566880255192904</v>
      </c>
      <c r="Y818" s="4">
        <v>11.819676303271381</v>
      </c>
      <c r="Z818" s="4">
        <v>29.484641451641178</v>
      </c>
      <c r="AA818" s="4">
        <v>75.928356289170367</v>
      </c>
      <c r="AB818" s="4">
        <v>14.637117648087477</v>
      </c>
      <c r="AC818" s="11">
        <v>5512.7</v>
      </c>
      <c r="AD818" t="str">
        <f>IF(I818="","",IF(I818&lt;=0,"No rainfall",IF(I818&lt;=0.49,"Trace (Intermittent) rainfall",IF(I818&lt;=0.99,"Light rainfall",IF(I818&lt;=3,"Moderate rainfall",IF(I818&lt;=6,"Heavy rainfall",IF(I818&lt;=12,"Intense rainfall",IF(I818&lt;=20,"Torrential rainfall",IF(I818&lt;=32,"Deluge rainfall","Extreme rainfall")))))))))</f>
        <v>Heavy rainfall</v>
      </c>
      <c r="AE818" t="str">
        <f>IF(AND(I818&gt;=0,I818&lt;=0.99),"Non-Rainy",IF(AND(I818&gt;=1,I818&lt;=32),"Rainy",IF(I818 &gt;32, "Storm", " ")))</f>
        <v>Rainy</v>
      </c>
      <c r="AF818" t="str">
        <f>IF(AB818 &lt; 29, "No discomfort",
    IF(AND(AB818 &gt;= 30, AB818 &lt;= 39), "Some discomfort",
        IF(AND(AB818 &gt;= 40, AB818 &lt;= 45), "Great discomfort",
            IF(AB818 &gt; 45, "Dangerous",
                IF(AB818 &gt; 54, "Heat Stroke Imminent", "")
            ))))</f>
        <v>No discomfort</v>
      </c>
    </row>
    <row r="819" spans="1:32" x14ac:dyDescent="0.3">
      <c r="A819">
        <v>1</v>
      </c>
      <c r="B819" s="1">
        <v>45113</v>
      </c>
      <c r="C819" s="1" t="str">
        <f t="shared" si="24"/>
        <v>Thursday</v>
      </c>
      <c r="D819" s="1" t="str">
        <f t="shared" si="25"/>
        <v>Jul</v>
      </c>
      <c r="E819">
        <v>16.7</v>
      </c>
      <c r="F819">
        <v>10.9</v>
      </c>
      <c r="G819" s="19">
        <v>15.055555555555555</v>
      </c>
      <c r="H819">
        <v>9.9</v>
      </c>
      <c r="I819">
        <v>12.5</v>
      </c>
      <c r="J819">
        <v>994.5</v>
      </c>
      <c r="K819">
        <v>10.1</v>
      </c>
      <c r="L819">
        <v>19</v>
      </c>
      <c r="M819">
        <v>170</v>
      </c>
      <c r="N819">
        <v>31</v>
      </c>
      <c r="O819">
        <v>15.907</v>
      </c>
      <c r="P819">
        <v>1.4</v>
      </c>
      <c r="Q819">
        <v>2.1</v>
      </c>
      <c r="R819">
        <v>13.4</v>
      </c>
      <c r="S819">
        <v>13.4</v>
      </c>
      <c r="T819">
        <v>16.7</v>
      </c>
      <c r="U819">
        <v>0.7</v>
      </c>
      <c r="V819">
        <v>794</v>
      </c>
      <c r="W819" s="4">
        <v>10.999999999999998</v>
      </c>
      <c r="X819" s="4">
        <v>17.089963349420515</v>
      </c>
      <c r="Y819" s="4">
        <v>13.113648252909167</v>
      </c>
      <c r="Z819" s="4">
        <v>32.312388787966931</v>
      </c>
      <c r="AA819" s="4">
        <v>76.733039063853951</v>
      </c>
      <c r="AB819" s="4">
        <v>16.809803310156411</v>
      </c>
      <c r="AC819" s="11">
        <v>6117.08</v>
      </c>
      <c r="AD819" t="str">
        <f>IF(I819="","",IF(I819&lt;=0,"No rainfall",IF(I819&lt;=0.49,"Trace (Intermittent) rainfall",IF(I819&lt;=0.99,"Light rainfall",IF(I819&lt;=3,"Moderate rainfall",IF(I819&lt;=6,"Heavy rainfall",IF(I819&lt;=12,"Intense rainfall",IF(I819&lt;=20,"Torrential rainfall",IF(I819&lt;=32,"Deluge rainfall","Extreme rainfall")))))))))</f>
        <v>Torrential rainfall</v>
      </c>
      <c r="AE819" t="str">
        <f>IF(AND(I819&gt;=0,I819&lt;=0.99),"Non-Rainy",IF(AND(I819&gt;=1,I819&lt;=32),"Rainy",IF(I819 &gt;32, "Storm", " ")))</f>
        <v>Rainy</v>
      </c>
      <c r="AF819" t="str">
        <f>IF(AB819 &lt; 29, "No discomfort",
    IF(AND(AB819 &gt;= 30, AB819 &lt;= 39), "Some discomfort",
        IF(AND(AB819 &gt;= 40, AB819 &lt;= 45), "Great discomfort",
            IF(AB819 &gt; 45, "Dangerous",
                IF(AB819 &gt; 54, "Heat Stroke Imminent", "")
            ))))</f>
        <v>No discomfort</v>
      </c>
    </row>
    <row r="820" spans="1:32" x14ac:dyDescent="0.3">
      <c r="A820">
        <v>1</v>
      </c>
      <c r="B820" s="1">
        <v>45114</v>
      </c>
      <c r="C820" s="1" t="str">
        <f t="shared" si="24"/>
        <v>Friday</v>
      </c>
      <c r="D820" s="1" t="str">
        <f t="shared" si="25"/>
        <v>Jul</v>
      </c>
      <c r="E820">
        <v>21.3</v>
      </c>
      <c r="F820">
        <v>15.5</v>
      </c>
      <c r="G820" s="19">
        <v>18.000000000000004</v>
      </c>
      <c r="H820">
        <v>14</v>
      </c>
      <c r="I820">
        <v>1</v>
      </c>
      <c r="J820">
        <v>993.9</v>
      </c>
      <c r="K820">
        <v>11.4</v>
      </c>
      <c r="L820">
        <v>17</v>
      </c>
      <c r="M820">
        <v>190</v>
      </c>
      <c r="N820">
        <v>26</v>
      </c>
      <c r="O820">
        <v>17.763000000000002</v>
      </c>
      <c r="P820">
        <v>2.9</v>
      </c>
      <c r="Q820">
        <v>4.0999999999999996</v>
      </c>
      <c r="R820">
        <v>15</v>
      </c>
      <c r="S820">
        <v>15</v>
      </c>
      <c r="T820">
        <v>18.399999999999999</v>
      </c>
      <c r="U820">
        <v>7.1</v>
      </c>
      <c r="V820">
        <v>1425</v>
      </c>
      <c r="W820" s="4">
        <v>14.166666666666666</v>
      </c>
      <c r="X820" s="4">
        <v>20.60444953965715</v>
      </c>
      <c r="Y820" s="4">
        <v>16.137964131277801</v>
      </c>
      <c r="Z820" s="4">
        <v>38.81396375170938</v>
      </c>
      <c r="AA820" s="4">
        <v>78.322714228386673</v>
      </c>
      <c r="AB820" s="4">
        <v>21.463540051671057</v>
      </c>
      <c r="AC820" s="11">
        <v>8104.23</v>
      </c>
      <c r="AD820" t="str">
        <f>IF(I820="","",IF(I820&lt;=0,"No rainfall",IF(I820&lt;=0.49,"Trace (Intermittent) rainfall",IF(I820&lt;=0.99,"Light rainfall",IF(I820&lt;=3,"Moderate rainfall",IF(I820&lt;=6,"Heavy rainfall",IF(I820&lt;=12,"Intense rainfall",IF(I820&lt;=20,"Torrential rainfall",IF(I820&lt;=32,"Deluge rainfall","Extreme rainfall")))))))))</f>
        <v>Moderate rainfall</v>
      </c>
      <c r="AE820" t="str">
        <f>IF(AND(I820&gt;=0,I820&lt;=0.99),"Non-Rainy",IF(AND(I820&gt;=1,I820&lt;=32),"Rainy",IF(I820 &gt;32, "Storm", " ")))</f>
        <v>Rainy</v>
      </c>
      <c r="AF820" t="str">
        <f>IF(AB820 &lt; 29, "No discomfort",
    IF(AND(AB820 &gt;= 30, AB820 &lt;= 39), "Some discomfort",
        IF(AND(AB820 &gt;= 40, AB820 &lt;= 45), "Great discomfort",
            IF(AB820 &gt; 45, "Dangerous",
                IF(AB820 &gt; 54, "Heat Stroke Imminent", "")
            ))))</f>
        <v>No discomfort</v>
      </c>
    </row>
    <row r="821" spans="1:32" x14ac:dyDescent="0.3">
      <c r="A821">
        <v>1</v>
      </c>
      <c r="B821" s="1">
        <v>45115</v>
      </c>
      <c r="C821" s="1" t="str">
        <f t="shared" si="24"/>
        <v>Saturday</v>
      </c>
      <c r="D821" s="1" t="str">
        <f t="shared" si="25"/>
        <v>Jul</v>
      </c>
      <c r="E821">
        <v>21.1</v>
      </c>
      <c r="F821">
        <v>11.6</v>
      </c>
      <c r="G821" s="19">
        <v>18.388888888888886</v>
      </c>
      <c r="H821">
        <v>14.2</v>
      </c>
      <c r="I821">
        <v>0.6</v>
      </c>
      <c r="J821">
        <v>995.9</v>
      </c>
      <c r="K821">
        <v>10</v>
      </c>
      <c r="L821">
        <v>19</v>
      </c>
      <c r="M821">
        <v>160</v>
      </c>
      <c r="N821">
        <v>30</v>
      </c>
      <c r="O821">
        <v>18.167000000000002</v>
      </c>
      <c r="P821">
        <v>3.5</v>
      </c>
      <c r="Q821">
        <v>5.0999999999999996</v>
      </c>
      <c r="R821">
        <v>17.399999999999999</v>
      </c>
      <c r="S821">
        <v>17.399999999999999</v>
      </c>
      <c r="T821">
        <v>21.1</v>
      </c>
      <c r="U821">
        <v>8.9</v>
      </c>
      <c r="V821">
        <v>2161</v>
      </c>
      <c r="W821" s="4">
        <v>10.333333333333334</v>
      </c>
      <c r="X821" s="4">
        <v>21.112931721795206</v>
      </c>
      <c r="Y821" s="4">
        <v>12.544592653717066</v>
      </c>
      <c r="Z821" s="4">
        <v>39.752128077896707</v>
      </c>
      <c r="AA821" s="4">
        <v>59.416630617751153</v>
      </c>
      <c r="AB821" s="4">
        <v>19.822638719542969</v>
      </c>
      <c r="AC821" s="11">
        <v>9065.0400000000009</v>
      </c>
      <c r="AD821" t="str">
        <f>IF(I821="","",IF(I821&lt;=0,"No rainfall",IF(I821&lt;=0.49,"Trace (Intermittent) rainfall",IF(I821&lt;=0.99,"Light rainfall",IF(I821&lt;=3,"Moderate rainfall",IF(I821&lt;=6,"Heavy rainfall",IF(I821&lt;=12,"Intense rainfall",IF(I821&lt;=20,"Torrential rainfall",IF(I821&lt;=32,"Deluge rainfall","Extreme rainfall")))))))))</f>
        <v>Light rainfall</v>
      </c>
      <c r="AE821" t="str">
        <f>IF(AND(I821&gt;=0,I821&lt;=0.99),"Non-Rainy",IF(AND(I821&gt;=1,I821&lt;=32),"Rainy",IF(I821 &gt;32, "Storm", " ")))</f>
        <v>Non-Rainy</v>
      </c>
      <c r="AF821" t="str">
        <f>IF(AB821 &lt; 29, "No discomfort",
    IF(AND(AB821 &gt;= 30, AB821 &lt;= 39), "Some discomfort",
        IF(AND(AB821 &gt;= 40, AB821 &lt;= 45), "Great discomfort",
            IF(AB821 &gt; 45, "Dangerous",
                IF(AB821 &gt; 54, "Heat Stroke Imminent", "")
            ))))</f>
        <v>No discomfort</v>
      </c>
    </row>
    <row r="822" spans="1:32" x14ac:dyDescent="0.3">
      <c r="A822">
        <v>1</v>
      </c>
      <c r="B822" s="1">
        <v>45116</v>
      </c>
      <c r="C822" s="1" t="str">
        <f t="shared" si="24"/>
        <v>Sunday</v>
      </c>
      <c r="D822" s="1" t="str">
        <f t="shared" si="25"/>
        <v>Jul</v>
      </c>
      <c r="E822">
        <v>20.7</v>
      </c>
      <c r="F822">
        <v>10.1</v>
      </c>
      <c r="G822" s="19">
        <v>15.722222222222221</v>
      </c>
      <c r="H822">
        <v>7</v>
      </c>
      <c r="I822">
        <v>11.5</v>
      </c>
      <c r="J822">
        <v>1001.9</v>
      </c>
      <c r="K822">
        <v>5.2</v>
      </c>
      <c r="L822">
        <v>11</v>
      </c>
      <c r="M822">
        <v>150</v>
      </c>
      <c r="N822">
        <v>29</v>
      </c>
      <c r="O822">
        <v>17.611999999999998</v>
      </c>
      <c r="P822">
        <v>3.1</v>
      </c>
      <c r="Q822">
        <v>4.0999999999999996</v>
      </c>
      <c r="R822">
        <v>8.5</v>
      </c>
      <c r="S822">
        <v>8.5</v>
      </c>
      <c r="T822">
        <v>12.3</v>
      </c>
      <c r="U822">
        <v>8.6999999999999993</v>
      </c>
      <c r="V822">
        <v>1819</v>
      </c>
      <c r="W822" s="4">
        <v>10.888888888888889</v>
      </c>
      <c r="X822" s="4">
        <v>17.835932688710791</v>
      </c>
      <c r="Y822" s="4">
        <v>13.017258992302274</v>
      </c>
      <c r="Z822" s="4">
        <v>33.695021204533184</v>
      </c>
      <c r="AA822" s="4">
        <v>72.983337734513412</v>
      </c>
      <c r="AB822" s="4">
        <v>17.422156785175666</v>
      </c>
      <c r="AC822" s="11">
        <v>8281.9599999999991</v>
      </c>
      <c r="AD822" t="str">
        <f>IF(I822="","",IF(I822&lt;=0,"No rainfall",IF(I822&lt;=0.49,"Trace (Intermittent) rainfall",IF(I822&lt;=0.99,"Light rainfall",IF(I822&lt;=3,"Moderate rainfall",IF(I822&lt;=6,"Heavy rainfall",IF(I822&lt;=12,"Intense rainfall",IF(I822&lt;=20,"Torrential rainfall",IF(I822&lt;=32,"Deluge rainfall","Extreme rainfall")))))))))</f>
        <v>Intense rainfall</v>
      </c>
      <c r="AE822" t="str">
        <f>IF(AND(I822&gt;=0,I822&lt;=0.99),"Non-Rainy",IF(AND(I822&gt;=1,I822&lt;=32),"Rainy",IF(I822 &gt;32, "Storm", " ")))</f>
        <v>Rainy</v>
      </c>
      <c r="AF822" t="str">
        <f>IF(AB822 &lt; 29, "No discomfort",
    IF(AND(AB822 &gt;= 30, AB822 &lt;= 39), "Some discomfort",
        IF(AND(AB822 &gt;= 40, AB822 &lt;= 45), "Great discomfort",
            IF(AB822 &gt; 45, "Dangerous",
                IF(AB822 &gt; 54, "Heat Stroke Imminent", "")
            ))))</f>
        <v>No discomfort</v>
      </c>
    </row>
    <row r="823" spans="1:32" x14ac:dyDescent="0.3">
      <c r="A823">
        <v>1</v>
      </c>
      <c r="B823" s="1">
        <v>45117</v>
      </c>
      <c r="C823" s="1" t="str">
        <f t="shared" si="24"/>
        <v>Monday</v>
      </c>
      <c r="D823" s="1" t="str">
        <f t="shared" si="25"/>
        <v>Jul</v>
      </c>
      <c r="E823">
        <v>19.8</v>
      </c>
      <c r="F823">
        <v>11.1</v>
      </c>
      <c r="G823" s="19">
        <v>15</v>
      </c>
      <c r="H823">
        <v>8.6</v>
      </c>
      <c r="I823">
        <v>12.8</v>
      </c>
      <c r="J823">
        <v>998.9</v>
      </c>
      <c r="K823">
        <v>5.0999999999999996</v>
      </c>
      <c r="L823">
        <v>11</v>
      </c>
      <c r="M823">
        <v>150</v>
      </c>
      <c r="N823">
        <v>16</v>
      </c>
      <c r="O823">
        <v>17.483000000000001</v>
      </c>
      <c r="P823">
        <v>2.4</v>
      </c>
      <c r="Q823">
        <v>3.2</v>
      </c>
      <c r="R823">
        <v>0</v>
      </c>
      <c r="S823">
        <v>-2.1</v>
      </c>
      <c r="T823">
        <v>1.8</v>
      </c>
      <c r="U823">
        <v>0.6</v>
      </c>
      <c r="V823">
        <v>1405</v>
      </c>
      <c r="W823" s="4">
        <v>13.166666666666668</v>
      </c>
      <c r="X823" s="4">
        <v>17.029052631699003</v>
      </c>
      <c r="Y823" s="4">
        <v>15.122860911288486</v>
      </c>
      <c r="Z823" s="4">
        <v>32.199426445403617</v>
      </c>
      <c r="AA823" s="4">
        <v>88.806237424727868</v>
      </c>
      <c r="AB823" s="4">
        <v>17.888728501568178</v>
      </c>
      <c r="AC823" s="11">
        <v>4459.21</v>
      </c>
      <c r="AD823" t="str">
        <f>IF(I823="","",IF(I823&lt;=0,"No rainfall",IF(I823&lt;=0.49,"Trace (Intermittent) rainfall",IF(I823&lt;=0.99,"Light rainfall",IF(I823&lt;=3,"Moderate rainfall",IF(I823&lt;=6,"Heavy rainfall",IF(I823&lt;=12,"Intense rainfall",IF(I823&lt;=20,"Torrential rainfall",IF(I823&lt;=32,"Deluge rainfall","Extreme rainfall")))))))))</f>
        <v>Torrential rainfall</v>
      </c>
      <c r="AE823" t="str">
        <f>IF(AND(I823&gt;=0,I823&lt;=0.99),"Non-Rainy",IF(AND(I823&gt;=1,I823&lt;=32),"Rainy",IF(I823 &gt;32, "Storm", " ")))</f>
        <v>Rainy</v>
      </c>
      <c r="AF823" t="str">
        <f>IF(AB823 &lt; 29, "No discomfort",
    IF(AND(AB823 &gt;= 30, AB823 &lt;= 39), "Some discomfort",
        IF(AND(AB823 &gt;= 40, AB823 &lt;= 45), "Great discomfort",
            IF(AB823 &gt; 45, "Dangerous",
                IF(AB823 &gt; 54, "Heat Stroke Imminent", "")
            ))))</f>
        <v>No discomfort</v>
      </c>
    </row>
    <row r="824" spans="1:32" x14ac:dyDescent="0.3">
      <c r="A824">
        <v>1</v>
      </c>
      <c r="B824" s="1">
        <v>45118</v>
      </c>
      <c r="C824" s="1" t="str">
        <f t="shared" si="24"/>
        <v>Tuesday</v>
      </c>
      <c r="D824" s="1" t="str">
        <f t="shared" si="25"/>
        <v>Jul</v>
      </c>
      <c r="E824">
        <v>18.5</v>
      </c>
      <c r="F824">
        <v>12.7</v>
      </c>
      <c r="G824" s="19">
        <v>15.388888888888889</v>
      </c>
      <c r="H824">
        <v>11</v>
      </c>
      <c r="I824">
        <v>5.6</v>
      </c>
      <c r="J824">
        <v>994.9</v>
      </c>
      <c r="K824">
        <v>5</v>
      </c>
      <c r="L824">
        <v>9</v>
      </c>
      <c r="M824">
        <v>290</v>
      </c>
      <c r="N824">
        <v>19</v>
      </c>
      <c r="O824">
        <v>18.361999999999998</v>
      </c>
      <c r="P824">
        <v>3.1</v>
      </c>
      <c r="Q824">
        <v>4.2</v>
      </c>
      <c r="R824">
        <v>0</v>
      </c>
      <c r="S824">
        <v>-2.5</v>
      </c>
      <c r="T824">
        <v>-0.7</v>
      </c>
      <c r="U824">
        <v>7.1</v>
      </c>
      <c r="V824">
        <v>1935</v>
      </c>
      <c r="W824" s="4">
        <v>12.277777777777779</v>
      </c>
      <c r="X824" s="4">
        <v>17.459455556508189</v>
      </c>
      <c r="Y824" s="4">
        <v>14.268050491998395</v>
      </c>
      <c r="Z824" s="4">
        <v>32.997417685213968</v>
      </c>
      <c r="AA824" s="4">
        <v>81.721050497933973</v>
      </c>
      <c r="AB824" s="4">
        <v>17.794419761020972</v>
      </c>
      <c r="AC824" s="11">
        <v>4997.1499999999996</v>
      </c>
      <c r="AD824" t="str">
        <f>IF(I824="","",IF(I824&lt;=0,"No rainfall",IF(I824&lt;=0.49,"Trace (Intermittent) rainfall",IF(I824&lt;=0.99,"Light rainfall",IF(I824&lt;=3,"Moderate rainfall",IF(I824&lt;=6,"Heavy rainfall",IF(I824&lt;=12,"Intense rainfall",IF(I824&lt;=20,"Torrential rainfall",IF(I824&lt;=32,"Deluge rainfall","Extreme rainfall")))))))))</f>
        <v>Heavy rainfall</v>
      </c>
      <c r="AE824" t="str">
        <f>IF(AND(I824&gt;=0,I824&lt;=0.99),"Non-Rainy",IF(AND(I824&gt;=1,I824&lt;=32),"Rainy",IF(I824 &gt;32, "Storm", " ")))</f>
        <v>Rainy</v>
      </c>
      <c r="AF824" t="str">
        <f>IF(AB824 &lt; 29, "No discomfort",
    IF(AND(AB824 &gt;= 30, AB824 &lt;= 39), "Some discomfort",
        IF(AND(AB824 &gt;= 40, AB824 &lt;= 45), "Great discomfort",
            IF(AB824 &gt; 45, "Dangerous",
                IF(AB824 &gt; 54, "Heat Stroke Imminent", "")
            ))))</f>
        <v>No discomfort</v>
      </c>
    </row>
    <row r="825" spans="1:32" x14ac:dyDescent="0.3">
      <c r="A825">
        <v>1</v>
      </c>
      <c r="B825" s="1">
        <v>45119</v>
      </c>
      <c r="C825" s="1" t="str">
        <f t="shared" si="24"/>
        <v>Wednesday</v>
      </c>
      <c r="D825" s="1" t="str">
        <f t="shared" si="25"/>
        <v>Jul</v>
      </c>
      <c r="E825">
        <v>19.2</v>
      </c>
      <c r="F825">
        <v>9</v>
      </c>
      <c r="G825" s="19">
        <v>15</v>
      </c>
      <c r="H825">
        <v>11.4</v>
      </c>
      <c r="I825">
        <v>0.9</v>
      </c>
      <c r="J825">
        <v>997.9</v>
      </c>
      <c r="K825">
        <v>5</v>
      </c>
      <c r="L825">
        <v>10</v>
      </c>
      <c r="M825">
        <v>280</v>
      </c>
      <c r="N825">
        <v>18</v>
      </c>
      <c r="O825">
        <v>17.945</v>
      </c>
      <c r="P825">
        <v>2.9</v>
      </c>
      <c r="Q825">
        <v>4</v>
      </c>
      <c r="R825">
        <v>2</v>
      </c>
      <c r="S825">
        <v>2</v>
      </c>
      <c r="T825">
        <v>1.3</v>
      </c>
      <c r="U825">
        <v>5</v>
      </c>
      <c r="V825">
        <v>1835</v>
      </c>
      <c r="W825" s="4">
        <v>10.888888888888889</v>
      </c>
      <c r="X825" s="4">
        <v>17.029052631699003</v>
      </c>
      <c r="Y825" s="4">
        <v>13.017258992302274</v>
      </c>
      <c r="Z825" s="4">
        <v>32.199426445403617</v>
      </c>
      <c r="AA825" s="4">
        <v>76.441474894916283</v>
      </c>
      <c r="AB825" s="4">
        <v>16.699934562953445</v>
      </c>
      <c r="AC825" s="11">
        <v>5416.18</v>
      </c>
      <c r="AD825" t="str">
        <f>IF(I825="","",IF(I825&lt;=0,"No rainfall",IF(I825&lt;=0.49,"Trace (Intermittent) rainfall",IF(I825&lt;=0.99,"Light rainfall",IF(I825&lt;=3,"Moderate rainfall",IF(I825&lt;=6,"Heavy rainfall",IF(I825&lt;=12,"Intense rainfall",IF(I825&lt;=20,"Torrential rainfall",IF(I825&lt;=32,"Deluge rainfall","Extreme rainfall")))))))))</f>
        <v>Light rainfall</v>
      </c>
      <c r="AE825" t="str">
        <f>IF(AND(I825&gt;=0,I825&lt;=0.99),"Non-Rainy",IF(AND(I825&gt;=1,I825&lt;=32),"Rainy",IF(I825 &gt;32, "Storm", " ")))</f>
        <v>Non-Rainy</v>
      </c>
      <c r="AF825" t="str">
        <f>IF(AB825 &lt; 29, "No discomfort",
    IF(AND(AB825 &gt;= 30, AB825 &lt;= 39), "Some discomfort",
        IF(AND(AB825 &gt;= 40, AB825 &lt;= 45), "Great discomfort",
            IF(AB825 &gt; 45, "Dangerous",
                IF(AB825 &gt; 54, "Heat Stroke Imminent", "")
            ))))</f>
        <v>No discomfort</v>
      </c>
    </row>
    <row r="826" spans="1:32" x14ac:dyDescent="0.3">
      <c r="A826">
        <v>1</v>
      </c>
      <c r="B826" s="1">
        <v>45120</v>
      </c>
      <c r="C826" s="1" t="str">
        <f t="shared" si="24"/>
        <v>Thursday</v>
      </c>
      <c r="D826" s="1" t="str">
        <f t="shared" si="25"/>
        <v>Jul</v>
      </c>
      <c r="E826">
        <v>17.899999999999999</v>
      </c>
      <c r="F826">
        <v>8.1999999999999993</v>
      </c>
      <c r="G826" s="19">
        <v>14.777777777777779</v>
      </c>
      <c r="H826">
        <v>4.5999999999999996</v>
      </c>
      <c r="I826">
        <v>2.7</v>
      </c>
      <c r="J826">
        <v>1000.1</v>
      </c>
      <c r="K826">
        <v>4.3</v>
      </c>
      <c r="L826">
        <v>10</v>
      </c>
      <c r="M826">
        <v>210</v>
      </c>
      <c r="N826">
        <v>16</v>
      </c>
      <c r="O826">
        <v>17.46</v>
      </c>
      <c r="P826">
        <v>2.4</v>
      </c>
      <c r="Q826">
        <v>3.3</v>
      </c>
      <c r="R826">
        <v>1.7</v>
      </c>
      <c r="S826">
        <v>1.7</v>
      </c>
      <c r="T826">
        <v>1</v>
      </c>
      <c r="U826">
        <v>4.3</v>
      </c>
      <c r="V826">
        <v>1609</v>
      </c>
      <c r="W826" s="4">
        <v>11.333333333333334</v>
      </c>
      <c r="X826" s="4">
        <v>16.787309186712466</v>
      </c>
      <c r="Y826" s="4">
        <v>13.406590072507271</v>
      </c>
      <c r="Z826" s="4">
        <v>31.750999657555322</v>
      </c>
      <c r="AA826" s="4">
        <v>79.861459173688715</v>
      </c>
      <c r="AB826" s="4">
        <v>16.697155675358367</v>
      </c>
      <c r="AC826" s="11">
        <v>7099</v>
      </c>
      <c r="AD826" t="str">
        <f>IF(I826="","",IF(I826&lt;=0,"No rainfall",IF(I826&lt;=0.49,"Trace (Intermittent) rainfall",IF(I826&lt;=0.99,"Light rainfall",IF(I826&lt;=3,"Moderate rainfall",IF(I826&lt;=6,"Heavy rainfall",IF(I826&lt;=12,"Intense rainfall",IF(I826&lt;=20,"Torrential rainfall",IF(I826&lt;=32,"Deluge rainfall","Extreme rainfall")))))))))</f>
        <v>Moderate rainfall</v>
      </c>
      <c r="AE826" t="str">
        <f>IF(AND(I826&gt;=0,I826&lt;=0.99),"Non-Rainy",IF(AND(I826&gt;=1,I826&lt;=32),"Rainy",IF(I826 &gt;32, "Storm", " ")))</f>
        <v>Rainy</v>
      </c>
      <c r="AF826" t="str">
        <f>IF(AB826 &lt; 29, "No discomfort",
    IF(AND(AB826 &gt;= 30, AB826 &lt;= 39), "Some discomfort",
        IF(AND(AB826 &gt;= 40, AB826 &lt;= 45), "Great discomfort",
            IF(AB826 &gt; 45, "Dangerous",
                IF(AB826 &gt; 54, "Heat Stroke Imminent", "")
            ))))</f>
        <v>No discomfort</v>
      </c>
    </row>
    <row r="827" spans="1:32" x14ac:dyDescent="0.3">
      <c r="A827">
        <v>1</v>
      </c>
      <c r="B827" s="1">
        <v>45121</v>
      </c>
      <c r="C827" s="1" t="str">
        <f t="shared" si="24"/>
        <v>Friday</v>
      </c>
      <c r="D827" s="1" t="str">
        <f t="shared" si="25"/>
        <v>Jul</v>
      </c>
      <c r="E827">
        <v>15.8</v>
      </c>
      <c r="F827">
        <v>12.4</v>
      </c>
      <c r="G827" s="19">
        <v>14.5</v>
      </c>
      <c r="H827">
        <v>10.7</v>
      </c>
      <c r="I827">
        <v>23</v>
      </c>
      <c r="J827">
        <v>987.2</v>
      </c>
      <c r="K827">
        <v>7.6</v>
      </c>
      <c r="L827">
        <v>14</v>
      </c>
      <c r="M827">
        <v>100</v>
      </c>
      <c r="N827">
        <v>28</v>
      </c>
      <c r="O827">
        <v>16.236999999999998</v>
      </c>
      <c r="P827">
        <v>0.9</v>
      </c>
      <c r="Q827">
        <v>1.2</v>
      </c>
      <c r="R827">
        <v>0</v>
      </c>
      <c r="S827">
        <v>-10</v>
      </c>
      <c r="T827">
        <v>-10</v>
      </c>
      <c r="U827">
        <v>0.5</v>
      </c>
      <c r="V827">
        <v>346</v>
      </c>
      <c r="W827" s="4">
        <v>13.222222222222221</v>
      </c>
      <c r="X827" s="4">
        <v>16.489365823475705</v>
      </c>
      <c r="Y827" s="4">
        <v>15.177748282840225</v>
      </c>
      <c r="Z827" s="4">
        <v>31.198101837966487</v>
      </c>
      <c r="AA827" s="4">
        <v>92.045676257796728</v>
      </c>
      <c r="AB827" s="4">
        <v>17.419781304082623</v>
      </c>
      <c r="AC827" s="11">
        <v>8055.5</v>
      </c>
      <c r="AD827" t="str">
        <f>IF(I827="","",IF(I827&lt;=0,"No rainfall",IF(I827&lt;=0.49,"Trace (Intermittent) rainfall",IF(I827&lt;=0.99,"Light rainfall",IF(I827&lt;=3,"Moderate rainfall",IF(I827&lt;=6,"Heavy rainfall",IF(I827&lt;=12,"Intense rainfall",IF(I827&lt;=20,"Torrential rainfall",IF(I827&lt;=32,"Deluge rainfall","Extreme rainfall")))))))))</f>
        <v>Deluge rainfall</v>
      </c>
      <c r="AE827" t="str">
        <f>IF(AND(I827&gt;=0,I827&lt;=0.99),"Non-Rainy",IF(AND(I827&gt;=1,I827&lt;=32),"Rainy",IF(I827 &gt;32, "Storm", " ")))</f>
        <v>Rainy</v>
      </c>
      <c r="AF827" t="str">
        <f>IF(AB827 &lt; 29, "No discomfort",
    IF(AND(AB827 &gt;= 30, AB827 &lt;= 39), "Some discomfort",
        IF(AND(AB827 &gt;= 40, AB827 &lt;= 45), "Great discomfort",
            IF(AB827 &gt; 45, "Dangerous",
                IF(AB827 &gt; 54, "Heat Stroke Imminent", "")
            ))))</f>
        <v>No discomfort</v>
      </c>
    </row>
    <row r="828" spans="1:32" x14ac:dyDescent="0.3">
      <c r="A828">
        <v>1</v>
      </c>
      <c r="B828" s="1">
        <v>45122</v>
      </c>
      <c r="C828" s="1" t="str">
        <f t="shared" si="24"/>
        <v>Saturday</v>
      </c>
      <c r="D828" s="1" t="str">
        <f t="shared" si="25"/>
        <v>Jul</v>
      </c>
      <c r="E828">
        <v>14.7</v>
      </c>
      <c r="F828">
        <v>12.3</v>
      </c>
      <c r="G828" s="19">
        <v>14.055555555555554</v>
      </c>
      <c r="H828">
        <v>11.8</v>
      </c>
      <c r="I828">
        <v>18.7</v>
      </c>
      <c r="J828">
        <v>981</v>
      </c>
      <c r="K828">
        <v>8.6999999999999993</v>
      </c>
      <c r="L828">
        <v>12</v>
      </c>
      <c r="M828">
        <v>210</v>
      </c>
      <c r="N828">
        <v>24</v>
      </c>
      <c r="O828">
        <v>15.733000000000001</v>
      </c>
      <c r="P828">
        <v>1.2</v>
      </c>
      <c r="Q828">
        <v>1.7</v>
      </c>
      <c r="R828">
        <v>0</v>
      </c>
      <c r="S828">
        <v>-10</v>
      </c>
      <c r="T828">
        <v>-10</v>
      </c>
      <c r="U828">
        <v>0.6</v>
      </c>
      <c r="V828">
        <v>556</v>
      </c>
      <c r="W828" s="4">
        <v>12.333333333333336</v>
      </c>
      <c r="X828" s="4">
        <v>16.022299229026061</v>
      </c>
      <c r="Y828" s="4">
        <v>14.320204956612541</v>
      </c>
      <c r="Z828" s="4">
        <v>30.330858543686045</v>
      </c>
      <c r="AA828" s="4">
        <v>89.376716486919676</v>
      </c>
      <c r="AB828" s="4">
        <v>16.49054516111126</v>
      </c>
      <c r="AC828" s="11">
        <v>8737.61</v>
      </c>
      <c r="AD828" t="str">
        <f>IF(I828="","",IF(I828&lt;=0,"No rainfall",IF(I828&lt;=0.49,"Trace (Intermittent) rainfall",IF(I828&lt;=0.99,"Light rainfall",IF(I828&lt;=3,"Moderate rainfall",IF(I828&lt;=6,"Heavy rainfall",IF(I828&lt;=12,"Intense rainfall",IF(I828&lt;=20,"Torrential rainfall",IF(I828&lt;=32,"Deluge rainfall","Extreme rainfall")))))))))</f>
        <v>Torrential rainfall</v>
      </c>
      <c r="AE828" t="str">
        <f>IF(AND(I828&gt;=0,I828&lt;=0.99),"Non-Rainy",IF(AND(I828&gt;=1,I828&lt;=32),"Rainy",IF(I828 &gt;32, "Storm", " ")))</f>
        <v>Rainy</v>
      </c>
      <c r="AF828" t="str">
        <f>IF(AB828 &lt; 29, "No discomfort",
    IF(AND(AB828 &gt;= 30, AB828 &lt;= 39), "Some discomfort",
        IF(AND(AB828 &gt;= 40, AB828 &lt;= 45), "Great discomfort",
            IF(AB828 &gt; 45, "Dangerous",
                IF(AB828 &gt; 54, "Heat Stroke Imminent", "")
            ))))</f>
        <v>No discomfort</v>
      </c>
    </row>
    <row r="829" spans="1:32" x14ac:dyDescent="0.3">
      <c r="A829">
        <v>1</v>
      </c>
      <c r="B829" s="1">
        <v>45123</v>
      </c>
      <c r="C829" s="1" t="str">
        <f t="shared" si="24"/>
        <v>Sunday</v>
      </c>
      <c r="D829" s="1" t="str">
        <f t="shared" si="25"/>
        <v>Jul</v>
      </c>
      <c r="E829">
        <v>17.899999999999999</v>
      </c>
      <c r="F829">
        <v>11.6</v>
      </c>
      <c r="G829" s="19">
        <v>14.000000000000002</v>
      </c>
      <c r="H829">
        <v>10.199999999999999</v>
      </c>
      <c r="I829">
        <v>9</v>
      </c>
      <c r="J829">
        <v>993.1</v>
      </c>
      <c r="K829">
        <v>4.8</v>
      </c>
      <c r="L829">
        <v>9</v>
      </c>
      <c r="M829">
        <v>270</v>
      </c>
      <c r="N829">
        <v>18</v>
      </c>
      <c r="O829">
        <v>16.992999999999999</v>
      </c>
      <c r="P829">
        <v>3.1</v>
      </c>
      <c r="Q829">
        <v>4.0999999999999996</v>
      </c>
      <c r="R829">
        <v>0</v>
      </c>
      <c r="S829">
        <v>-5.9</v>
      </c>
      <c r="T829">
        <v>-10</v>
      </c>
      <c r="U829">
        <v>6.4</v>
      </c>
      <c r="V829">
        <v>1961</v>
      </c>
      <c r="W829" s="4">
        <v>11.166666666666666</v>
      </c>
      <c r="X829" s="4">
        <v>15.964740005223339</v>
      </c>
      <c r="Y829" s="4">
        <v>13.259408271544673</v>
      </c>
      <c r="Z829" s="4">
        <v>30.223940399706162</v>
      </c>
      <c r="AA829" s="4">
        <v>83.054332655630247</v>
      </c>
      <c r="AB829" s="4">
        <v>15.836400092901634</v>
      </c>
      <c r="AC829" s="11">
        <v>6534.33</v>
      </c>
      <c r="AD829" t="str">
        <f>IF(I829="","",IF(I829&lt;=0,"No rainfall",IF(I829&lt;=0.49,"Trace (Intermittent) rainfall",IF(I829&lt;=0.99,"Light rainfall",IF(I829&lt;=3,"Moderate rainfall",IF(I829&lt;=6,"Heavy rainfall",IF(I829&lt;=12,"Intense rainfall",IF(I829&lt;=20,"Torrential rainfall",IF(I829&lt;=32,"Deluge rainfall","Extreme rainfall")))))))))</f>
        <v>Intense rainfall</v>
      </c>
      <c r="AE829" t="str">
        <f>IF(AND(I829&gt;=0,I829&lt;=0.99),"Non-Rainy",IF(AND(I829&gt;=1,I829&lt;=32),"Rainy",IF(I829 &gt;32, "Storm", " ")))</f>
        <v>Rainy</v>
      </c>
      <c r="AF829" t="str">
        <f>IF(AB829 &lt; 29, "No discomfort",
    IF(AND(AB829 &gt;= 30, AB829 &lt;= 39), "Some discomfort",
        IF(AND(AB829 &gt;= 40, AB829 &lt;= 45), "Great discomfort",
            IF(AB829 &gt; 45, "Dangerous",
                IF(AB829 &gt; 54, "Heat Stroke Imminent", "")
            ))))</f>
        <v>No discomfort</v>
      </c>
    </row>
    <row r="830" spans="1:32" x14ac:dyDescent="0.3">
      <c r="A830">
        <v>1</v>
      </c>
      <c r="B830" s="1">
        <v>45124</v>
      </c>
      <c r="C830" s="1" t="str">
        <f t="shared" si="24"/>
        <v>Monday</v>
      </c>
      <c r="D830" s="1" t="str">
        <f t="shared" si="25"/>
        <v>Jul</v>
      </c>
      <c r="E830">
        <v>18</v>
      </c>
      <c r="F830">
        <v>11.3</v>
      </c>
      <c r="G830" s="19">
        <v>14.611111111111111</v>
      </c>
      <c r="H830">
        <v>11.1</v>
      </c>
      <c r="I830">
        <v>0.7</v>
      </c>
      <c r="J830">
        <v>1002.4</v>
      </c>
      <c r="K830">
        <v>3.3</v>
      </c>
      <c r="L830">
        <v>8</v>
      </c>
      <c r="M830">
        <v>240</v>
      </c>
      <c r="N830">
        <v>13</v>
      </c>
      <c r="O830">
        <v>17.452000000000002</v>
      </c>
      <c r="P830">
        <v>2.7</v>
      </c>
      <c r="Q830">
        <v>3.5</v>
      </c>
      <c r="R830">
        <v>2</v>
      </c>
      <c r="S830">
        <v>2</v>
      </c>
      <c r="T830">
        <v>-7.5</v>
      </c>
      <c r="U830">
        <v>3.7</v>
      </c>
      <c r="V830">
        <v>1676</v>
      </c>
      <c r="W830" s="4">
        <v>10.833333333333334</v>
      </c>
      <c r="X830" s="4">
        <v>16.607981886013025</v>
      </c>
      <c r="Y830" s="4">
        <v>12.969298290460234</v>
      </c>
      <c r="Z830" s="4">
        <v>31.418248933032345</v>
      </c>
      <c r="AA830" s="4">
        <v>78.090754069179042</v>
      </c>
      <c r="AB830" s="4">
        <v>16.284024792182638</v>
      </c>
      <c r="AC830" s="11">
        <v>4066.71</v>
      </c>
      <c r="AD830" t="str">
        <f>IF(I830="","",IF(I830&lt;=0,"No rainfall",IF(I830&lt;=0.49,"Trace (Intermittent) rainfall",IF(I830&lt;=0.99,"Light rainfall",IF(I830&lt;=3,"Moderate rainfall",IF(I830&lt;=6,"Heavy rainfall",IF(I830&lt;=12,"Intense rainfall",IF(I830&lt;=20,"Torrential rainfall",IF(I830&lt;=32,"Deluge rainfall","Extreme rainfall")))))))))</f>
        <v>Light rainfall</v>
      </c>
      <c r="AE830" t="str">
        <f>IF(AND(I830&gt;=0,I830&lt;=0.99),"Non-Rainy",IF(AND(I830&gt;=1,I830&lt;=32),"Rainy",IF(I830 &gt;32, "Storm", " ")))</f>
        <v>Non-Rainy</v>
      </c>
      <c r="AF830" t="str">
        <f>IF(AB830 &lt; 29, "No discomfort",
    IF(AND(AB830 &gt;= 30, AB830 &lt;= 39), "Some discomfort",
        IF(AND(AB830 &gt;= 40, AB830 &lt;= 45), "Great discomfort",
            IF(AB830 &gt; 45, "Dangerous",
                IF(AB830 &gt; 54, "Heat Stroke Imminent", "")
            ))))</f>
        <v>No discomfort</v>
      </c>
    </row>
    <row r="831" spans="1:32" x14ac:dyDescent="0.3">
      <c r="A831">
        <v>1</v>
      </c>
      <c r="B831" s="1">
        <v>45125</v>
      </c>
      <c r="C831" s="1" t="str">
        <f t="shared" si="24"/>
        <v>Tuesday</v>
      </c>
      <c r="D831" s="1" t="str">
        <f t="shared" si="25"/>
        <v>Jul</v>
      </c>
      <c r="E831">
        <v>18.899999999999999</v>
      </c>
      <c r="F831">
        <v>11.9</v>
      </c>
      <c r="G831" s="19">
        <v>14.166666666666666</v>
      </c>
      <c r="H831">
        <v>11.7</v>
      </c>
      <c r="I831">
        <v>6.7</v>
      </c>
      <c r="J831">
        <v>1003.2</v>
      </c>
      <c r="K831">
        <v>4.0999999999999996</v>
      </c>
      <c r="L831">
        <v>8</v>
      </c>
      <c r="M831">
        <v>350</v>
      </c>
      <c r="N831">
        <v>14</v>
      </c>
      <c r="O831">
        <v>18.12</v>
      </c>
      <c r="P831">
        <v>2.5</v>
      </c>
      <c r="Q831">
        <v>3.4</v>
      </c>
      <c r="R831">
        <v>0</v>
      </c>
      <c r="S831">
        <v>-2.2000000000000002</v>
      </c>
      <c r="T831">
        <v>-10</v>
      </c>
      <c r="U831">
        <v>1.6</v>
      </c>
      <c r="V831">
        <v>1569</v>
      </c>
      <c r="W831" s="4">
        <v>12.777777777777779</v>
      </c>
      <c r="X831" s="4">
        <v>16.137964131277801</v>
      </c>
      <c r="Y831" s="4">
        <v>14.743503550469562</v>
      </c>
      <c r="Z831" s="4">
        <v>30.545681253394811</v>
      </c>
      <c r="AA831" s="4">
        <v>91.359129506890127</v>
      </c>
      <c r="AB831" s="4">
        <v>16.840859506868831</v>
      </c>
      <c r="AC831" s="11">
        <v>4799.79</v>
      </c>
      <c r="AD831" t="str">
        <f>IF(I831="","",IF(I831&lt;=0,"No rainfall",IF(I831&lt;=0.49,"Trace (Intermittent) rainfall",IF(I831&lt;=0.99,"Light rainfall",IF(I831&lt;=3,"Moderate rainfall",IF(I831&lt;=6,"Heavy rainfall",IF(I831&lt;=12,"Intense rainfall",IF(I831&lt;=20,"Torrential rainfall",IF(I831&lt;=32,"Deluge rainfall","Extreme rainfall")))))))))</f>
        <v>Intense rainfall</v>
      </c>
      <c r="AE831" t="str">
        <f>IF(AND(I831&gt;=0,I831&lt;=0.99),"Non-Rainy",IF(AND(I831&gt;=1,I831&lt;=32),"Rainy",IF(I831 &gt;32, "Storm", " ")))</f>
        <v>Rainy</v>
      </c>
      <c r="AF831" t="str">
        <f>IF(AB831 &lt; 29, "No discomfort",
    IF(AND(AB831 &gt;= 30, AB831 &lt;= 39), "Some discomfort",
        IF(AND(AB831 &gt;= 40, AB831 &lt;= 45), "Great discomfort",
            IF(AB831 &gt; 45, "Dangerous",
                IF(AB831 &gt; 54, "Heat Stroke Imminent", "")
            ))))</f>
        <v>No discomfort</v>
      </c>
    </row>
    <row r="832" spans="1:32" x14ac:dyDescent="0.3">
      <c r="A832">
        <v>1</v>
      </c>
      <c r="B832" s="1">
        <v>45126</v>
      </c>
      <c r="C832" s="1" t="str">
        <f t="shared" si="24"/>
        <v>Wednesday</v>
      </c>
      <c r="D832" s="1" t="str">
        <f t="shared" si="25"/>
        <v>Jul</v>
      </c>
      <c r="E832">
        <v>18</v>
      </c>
      <c r="F832">
        <v>10.6</v>
      </c>
      <c r="G832" s="19">
        <v>14.5</v>
      </c>
      <c r="H832">
        <v>10.1</v>
      </c>
      <c r="I832">
        <v>2</v>
      </c>
      <c r="J832">
        <v>1005.6</v>
      </c>
      <c r="K832">
        <v>4.3</v>
      </c>
      <c r="L832">
        <v>8</v>
      </c>
      <c r="M832">
        <v>310</v>
      </c>
      <c r="N832">
        <v>15</v>
      </c>
      <c r="O832">
        <v>17.765000000000001</v>
      </c>
      <c r="P832">
        <v>2.6</v>
      </c>
      <c r="Q832">
        <v>3.5</v>
      </c>
      <c r="R832">
        <v>0.6</v>
      </c>
      <c r="S832">
        <v>0.6</v>
      </c>
      <c r="T832">
        <v>-8.9</v>
      </c>
      <c r="U832">
        <v>4.5</v>
      </c>
      <c r="V832">
        <v>1629</v>
      </c>
      <c r="W832" s="4">
        <v>11.611111111111111</v>
      </c>
      <c r="X832" s="4">
        <v>16.489365823475705</v>
      </c>
      <c r="Y832" s="4">
        <v>13.655084689232892</v>
      </c>
      <c r="Z832" s="4">
        <v>31.198101837966487</v>
      </c>
      <c r="AA832" s="4">
        <v>82.811460643272994</v>
      </c>
      <c r="AB832" s="4">
        <v>16.559528338393537</v>
      </c>
      <c r="AC832" s="11">
        <v>6033.53</v>
      </c>
      <c r="AD832" t="str">
        <f>IF(I832="","",IF(I832&lt;=0,"No rainfall",IF(I832&lt;=0.49,"Trace (Intermittent) rainfall",IF(I832&lt;=0.99,"Light rainfall",IF(I832&lt;=3,"Moderate rainfall",IF(I832&lt;=6,"Heavy rainfall",IF(I832&lt;=12,"Intense rainfall",IF(I832&lt;=20,"Torrential rainfall",IF(I832&lt;=32,"Deluge rainfall","Extreme rainfall")))))))))</f>
        <v>Moderate rainfall</v>
      </c>
      <c r="AE832" t="str">
        <f>IF(AND(I832&gt;=0,I832&lt;=0.99),"Non-Rainy",IF(AND(I832&gt;=1,I832&lt;=32),"Rainy",IF(I832 &gt;32, "Storm", " ")))</f>
        <v>Rainy</v>
      </c>
      <c r="AF832" t="str">
        <f>IF(AB832 &lt; 29, "No discomfort",
    IF(AND(AB832 &gt;= 30, AB832 &lt;= 39), "Some discomfort",
        IF(AND(AB832 &gt;= 40, AB832 &lt;= 45), "Great discomfort",
            IF(AB832 &gt; 45, "Dangerous",
                IF(AB832 &gt; 54, "Heat Stroke Imminent", "")
            ))))</f>
        <v>No discomfort</v>
      </c>
    </row>
    <row r="833" spans="1:32" x14ac:dyDescent="0.3">
      <c r="A833">
        <v>1</v>
      </c>
      <c r="B833" s="1">
        <v>45127</v>
      </c>
      <c r="C833" s="1" t="str">
        <f t="shared" si="24"/>
        <v>Thursday</v>
      </c>
      <c r="D833" s="1" t="str">
        <f t="shared" si="25"/>
        <v>Jul</v>
      </c>
      <c r="E833">
        <v>17.600000000000001</v>
      </c>
      <c r="F833">
        <v>9.1</v>
      </c>
      <c r="G833" s="19">
        <v>13.777777777777777</v>
      </c>
      <c r="H833">
        <v>5.7</v>
      </c>
      <c r="I833">
        <v>0.1</v>
      </c>
      <c r="J833">
        <v>1005.5</v>
      </c>
      <c r="K833">
        <v>3.9</v>
      </c>
      <c r="L833">
        <v>12</v>
      </c>
      <c r="M833">
        <v>310</v>
      </c>
      <c r="N833">
        <v>17</v>
      </c>
      <c r="O833">
        <v>16.962</v>
      </c>
      <c r="P833">
        <v>2.6</v>
      </c>
      <c r="Q833">
        <v>3.4</v>
      </c>
      <c r="R833">
        <v>3.1</v>
      </c>
      <c r="S833">
        <v>3.1</v>
      </c>
      <c r="T833">
        <v>-6</v>
      </c>
      <c r="U833">
        <v>3.5</v>
      </c>
      <c r="V833">
        <v>1682</v>
      </c>
      <c r="W833" s="4">
        <v>10.388888888888891</v>
      </c>
      <c r="X833" s="4">
        <v>15.736313250362732</v>
      </c>
      <c r="Y833" s="4">
        <v>12.59117033284436</v>
      </c>
      <c r="Z833" s="4">
        <v>29.799536230755635</v>
      </c>
      <c r="AA833" s="4">
        <v>80.013470325103782</v>
      </c>
      <c r="AB833" s="4">
        <v>15.237746806983569</v>
      </c>
      <c r="AC833" s="11">
        <v>6386.66</v>
      </c>
      <c r="AD833" t="str">
        <f>IF(I833="","",IF(I833&lt;=0,"No rainfall",IF(I833&lt;=0.49,"Trace (Intermittent) rainfall",IF(I833&lt;=0.99,"Light rainfall",IF(I833&lt;=3,"Moderate rainfall",IF(I833&lt;=6,"Heavy rainfall",IF(I833&lt;=12,"Intense rainfall",IF(I833&lt;=20,"Torrential rainfall",IF(I833&lt;=32,"Deluge rainfall","Extreme rainfall")))))))))</f>
        <v>Trace (Intermittent) rainfall</v>
      </c>
      <c r="AE833" t="str">
        <f>IF(AND(I833&gt;=0,I833&lt;=0.99),"Non-Rainy",IF(AND(I833&gt;=1,I833&lt;=32),"Rainy",IF(I833 &gt;32, "Storm", " ")))</f>
        <v>Non-Rainy</v>
      </c>
      <c r="AF833" t="str">
        <f>IF(AB833 &lt; 29, "No discomfort",
    IF(AND(AB833 &gt;= 30, AB833 &lt;= 39), "Some discomfort",
        IF(AND(AB833 &gt;= 40, AB833 &lt;= 45), "Great discomfort",
            IF(AB833 &gt; 45, "Dangerous",
                IF(AB833 &gt; 54, "Heat Stroke Imminent", "")
            ))))</f>
        <v>No discomfort</v>
      </c>
    </row>
    <row r="834" spans="1:32" x14ac:dyDescent="0.3">
      <c r="A834">
        <v>1</v>
      </c>
      <c r="B834" s="1">
        <v>45128</v>
      </c>
      <c r="C834" s="1" t="str">
        <f t="shared" si="24"/>
        <v>Friday</v>
      </c>
      <c r="D834" s="1" t="str">
        <f t="shared" si="25"/>
        <v>Jul</v>
      </c>
      <c r="E834">
        <v>16.5</v>
      </c>
      <c r="F834">
        <v>10.8</v>
      </c>
      <c r="G834" s="19">
        <v>13.499999999999998</v>
      </c>
      <c r="H834">
        <v>7.6</v>
      </c>
      <c r="I834">
        <v>2</v>
      </c>
      <c r="J834">
        <v>1000.5</v>
      </c>
      <c r="K834">
        <v>5.0999999999999996</v>
      </c>
      <c r="L834">
        <v>9</v>
      </c>
      <c r="M834">
        <v>200</v>
      </c>
      <c r="N834">
        <v>18</v>
      </c>
      <c r="O834">
        <v>16.542000000000002</v>
      </c>
      <c r="P834">
        <v>2</v>
      </c>
      <c r="Q834">
        <v>2.8</v>
      </c>
      <c r="R834">
        <v>3</v>
      </c>
      <c r="S834">
        <v>3</v>
      </c>
      <c r="T834">
        <v>-5.6</v>
      </c>
      <c r="U834">
        <v>1.6</v>
      </c>
      <c r="V834">
        <v>1223</v>
      </c>
      <c r="W834" s="4">
        <v>10.999999999999998</v>
      </c>
      <c r="X834" s="4">
        <v>15.454816296611593</v>
      </c>
      <c r="Y834" s="4">
        <v>13.113648252909167</v>
      </c>
      <c r="Z834" s="4">
        <v>29.276322106638769</v>
      </c>
      <c r="AA834" s="4">
        <v>84.851531077624529</v>
      </c>
      <c r="AB834" s="4">
        <v>15.254247754600852</v>
      </c>
      <c r="AC834" s="11">
        <v>8073.19</v>
      </c>
      <c r="AD834" t="str">
        <f>IF(I834="","",IF(I834&lt;=0,"No rainfall",IF(I834&lt;=0.49,"Trace (Intermittent) rainfall",IF(I834&lt;=0.99,"Light rainfall",IF(I834&lt;=3,"Moderate rainfall",IF(I834&lt;=6,"Heavy rainfall",IF(I834&lt;=12,"Intense rainfall",IF(I834&lt;=20,"Torrential rainfall",IF(I834&lt;=32,"Deluge rainfall","Extreme rainfall")))))))))</f>
        <v>Moderate rainfall</v>
      </c>
      <c r="AE834" t="str">
        <f>IF(AND(I834&gt;=0,I834&lt;=0.99),"Non-Rainy",IF(AND(I834&gt;=1,I834&lt;=32),"Rainy",IF(I834 &gt;32, "Storm", " ")))</f>
        <v>Rainy</v>
      </c>
      <c r="AF834" t="str">
        <f>IF(AB834 &lt; 29, "No discomfort",
    IF(AND(AB834 &gt;= 30, AB834 &lt;= 39), "Some discomfort",
        IF(AND(AB834 &gt;= 40, AB834 &lt;= 45), "Great discomfort",
            IF(AB834 &gt; 45, "Dangerous",
                IF(AB834 &gt; 54, "Heat Stroke Imminent", "")
            ))))</f>
        <v>No discomfort</v>
      </c>
    </row>
    <row r="835" spans="1:32" x14ac:dyDescent="0.3">
      <c r="A835">
        <v>1</v>
      </c>
      <c r="B835" s="1">
        <v>45129</v>
      </c>
      <c r="C835" s="1" t="str">
        <f t="shared" si="24"/>
        <v>Saturday</v>
      </c>
      <c r="D835" s="1" t="str">
        <f t="shared" si="25"/>
        <v>Jul</v>
      </c>
      <c r="E835">
        <v>20.399999999999999</v>
      </c>
      <c r="F835">
        <v>13</v>
      </c>
      <c r="G835" s="19">
        <v>15.722222222222221</v>
      </c>
      <c r="H835">
        <v>12.5</v>
      </c>
      <c r="I835">
        <v>16.600000000000001</v>
      </c>
      <c r="J835">
        <v>991.1</v>
      </c>
      <c r="K835">
        <v>4.5999999999999996</v>
      </c>
      <c r="L835">
        <v>9</v>
      </c>
      <c r="M835">
        <v>210</v>
      </c>
      <c r="N835">
        <v>14</v>
      </c>
      <c r="O835">
        <v>17.28</v>
      </c>
      <c r="P835">
        <v>1.7</v>
      </c>
      <c r="Q835">
        <v>2.2000000000000002</v>
      </c>
      <c r="R835">
        <v>0</v>
      </c>
      <c r="S835">
        <v>-10</v>
      </c>
      <c r="T835">
        <v>-10</v>
      </c>
      <c r="U835">
        <v>0.6</v>
      </c>
      <c r="V835">
        <v>797</v>
      </c>
      <c r="W835" s="4">
        <v>14.611111111111111</v>
      </c>
      <c r="X835" s="4">
        <v>17.835932688710791</v>
      </c>
      <c r="Y835" s="4">
        <v>16.607981886013025</v>
      </c>
      <c r="Z835" s="4">
        <v>33.695021204533184</v>
      </c>
      <c r="AA835" s="4">
        <v>93.115298066385989</v>
      </c>
      <c r="AB835" s="4">
        <v>19.452275912906284</v>
      </c>
      <c r="AC835" s="11">
        <v>8396.7800000000007</v>
      </c>
      <c r="AD835" t="str">
        <f>IF(I835="","",IF(I835&lt;=0,"No rainfall",IF(I835&lt;=0.49,"Trace (Intermittent) rainfall",IF(I835&lt;=0.99,"Light rainfall",IF(I835&lt;=3,"Moderate rainfall",IF(I835&lt;=6,"Heavy rainfall",IF(I835&lt;=12,"Intense rainfall",IF(I835&lt;=20,"Torrential rainfall",IF(I835&lt;=32,"Deluge rainfall","Extreme rainfall")))))))))</f>
        <v>Torrential rainfall</v>
      </c>
      <c r="AE835" t="str">
        <f>IF(AND(I835&gt;=0,I835&lt;=0.99),"Non-Rainy",IF(AND(I835&gt;=1,I835&lt;=32),"Rainy",IF(I835 &gt;32, "Storm", " ")))</f>
        <v>Rainy</v>
      </c>
      <c r="AF835" t="str">
        <f>IF(AB835 &lt; 29, "No discomfort",
    IF(AND(AB835 &gt;= 30, AB835 &lt;= 39), "Some discomfort",
        IF(AND(AB835 &gt;= 40, AB835 &lt;= 45), "Great discomfort",
            IF(AB835 &gt; 45, "Dangerous",
                IF(AB835 &gt; 54, "Heat Stroke Imminent", "")
            ))))</f>
        <v>No discomfort</v>
      </c>
    </row>
    <row r="836" spans="1:32" x14ac:dyDescent="0.3">
      <c r="A836">
        <v>1</v>
      </c>
      <c r="B836" s="1">
        <v>45130</v>
      </c>
      <c r="C836" s="1" t="str">
        <f t="shared" si="24"/>
        <v>Sunday</v>
      </c>
      <c r="D836" s="1" t="str">
        <f t="shared" si="25"/>
        <v>Jul</v>
      </c>
      <c r="E836">
        <v>16</v>
      </c>
      <c r="F836">
        <v>11.6</v>
      </c>
      <c r="G836" s="19">
        <v>14.444444444444445</v>
      </c>
      <c r="H836">
        <v>14.6</v>
      </c>
      <c r="I836">
        <v>2.1</v>
      </c>
      <c r="J836">
        <v>991.3</v>
      </c>
      <c r="K836">
        <v>4.7</v>
      </c>
      <c r="L836">
        <v>10</v>
      </c>
      <c r="M836">
        <v>40</v>
      </c>
      <c r="N836">
        <v>17</v>
      </c>
      <c r="O836">
        <v>17.190000000000001</v>
      </c>
      <c r="P836">
        <v>1.4</v>
      </c>
      <c r="Q836">
        <v>1.9</v>
      </c>
      <c r="R836">
        <v>0</v>
      </c>
      <c r="S836">
        <v>-0.7</v>
      </c>
      <c r="T836">
        <v>-10</v>
      </c>
      <c r="U836">
        <v>0</v>
      </c>
      <c r="V836">
        <v>834</v>
      </c>
      <c r="W836" s="4">
        <v>13.499999999999998</v>
      </c>
      <c r="X836" s="4">
        <v>16.430336937524302</v>
      </c>
      <c r="Y836" s="4">
        <v>15.454816296611593</v>
      </c>
      <c r="Z836" s="4">
        <v>31.08853172439607</v>
      </c>
      <c r="AA836" s="4">
        <v>94.062686330645022</v>
      </c>
      <c r="AB836" s="4">
        <v>17.521026958594653</v>
      </c>
      <c r="AC836" s="11">
        <v>7046.9</v>
      </c>
      <c r="AD836" t="str">
        <f>IF(I836="","",IF(I836&lt;=0,"No rainfall",IF(I836&lt;=0.49,"Trace (Intermittent) rainfall",IF(I836&lt;=0.99,"Light rainfall",IF(I836&lt;=3,"Moderate rainfall",IF(I836&lt;=6,"Heavy rainfall",IF(I836&lt;=12,"Intense rainfall",IF(I836&lt;=20,"Torrential rainfall",IF(I836&lt;=32,"Deluge rainfall","Extreme rainfall")))))))))</f>
        <v>Moderate rainfall</v>
      </c>
      <c r="AE836" t="str">
        <f>IF(AND(I836&gt;=0,I836&lt;=0.99),"Non-Rainy",IF(AND(I836&gt;=1,I836&lt;=32),"Rainy",IF(I836 &gt;32, "Storm", " ")))</f>
        <v>Rainy</v>
      </c>
      <c r="AF836" t="str">
        <f>IF(AB836 &lt; 29, "No discomfort",
    IF(AND(AB836 &gt;= 30, AB836 &lt;= 39), "Some discomfort",
        IF(AND(AB836 &gt;= 40, AB836 &lt;= 45), "Great discomfort",
            IF(AB836 &gt; 45, "Dangerous",
                IF(AB836 &gt; 54, "Heat Stroke Imminent", "")
            ))))</f>
        <v>No discomfort</v>
      </c>
    </row>
    <row r="837" spans="1:32" x14ac:dyDescent="0.3">
      <c r="A837">
        <v>1</v>
      </c>
      <c r="B837" s="1">
        <v>45131</v>
      </c>
      <c r="C837" s="1" t="str">
        <f t="shared" si="24"/>
        <v>Monday</v>
      </c>
      <c r="D837" s="1" t="str">
        <f t="shared" si="25"/>
        <v>Jul</v>
      </c>
      <c r="E837">
        <v>18.2</v>
      </c>
      <c r="F837">
        <v>9.6999999999999993</v>
      </c>
      <c r="G837" s="19">
        <v>13.555555555555555</v>
      </c>
      <c r="H837">
        <v>8.1</v>
      </c>
      <c r="I837">
        <v>0</v>
      </c>
      <c r="J837">
        <v>998.6</v>
      </c>
      <c r="K837">
        <v>4.5999999999999996</v>
      </c>
      <c r="L837">
        <v>8</v>
      </c>
      <c r="M837">
        <v>350</v>
      </c>
      <c r="N837">
        <v>15</v>
      </c>
      <c r="O837">
        <v>16.774999999999999</v>
      </c>
      <c r="P837">
        <v>2.7</v>
      </c>
      <c r="Q837">
        <v>3.7</v>
      </c>
      <c r="R837">
        <v>2.7</v>
      </c>
      <c r="S837">
        <v>2.7</v>
      </c>
      <c r="T837">
        <v>-6.8</v>
      </c>
      <c r="U837">
        <v>3.6</v>
      </c>
      <c r="V837">
        <v>1709</v>
      </c>
      <c r="W837" s="4">
        <v>9.8888888888888875</v>
      </c>
      <c r="X837" s="4">
        <v>15.510759458850632</v>
      </c>
      <c r="Y837" s="4">
        <v>12.177391695561091</v>
      </c>
      <c r="Z837" s="4">
        <v>29.380321282332698</v>
      </c>
      <c r="AA837" s="4">
        <v>78.509319468638395</v>
      </c>
      <c r="AB837" s="4">
        <v>14.782690176370357</v>
      </c>
      <c r="AC837" s="11">
        <v>4517.8900000000003</v>
      </c>
      <c r="AD837" t="str">
        <f>IF(I837="","",IF(I837&lt;=0,"No rainfall",IF(I837&lt;=0.49,"Trace (Intermittent) rainfall",IF(I837&lt;=0.99,"Light rainfall",IF(I837&lt;=3,"Moderate rainfall",IF(I837&lt;=6,"Heavy rainfall",IF(I837&lt;=12,"Intense rainfall",IF(I837&lt;=20,"Torrential rainfall",IF(I837&lt;=32,"Deluge rainfall","Extreme rainfall")))))))))</f>
        <v>No rainfall</v>
      </c>
      <c r="AE837" t="str">
        <f>IF(AND(I837&gt;=0,I837&lt;=0.99),"Non-Rainy",IF(AND(I837&gt;=1,I837&lt;=32),"Rainy",IF(I837 &gt;32, "Storm", " ")))</f>
        <v>Non-Rainy</v>
      </c>
      <c r="AF837" t="str">
        <f>IF(AB837 &lt; 29, "No discomfort",
    IF(AND(AB837 &gt;= 30, AB837 &lt;= 39), "Some discomfort",
        IF(AND(AB837 &gt;= 40, AB837 &lt;= 45), "Great discomfort",
            IF(AB837 &gt; 45, "Dangerous",
                IF(AB837 &gt; 54, "Heat Stroke Imminent", "")
            ))))</f>
        <v>No discomfort</v>
      </c>
    </row>
    <row r="838" spans="1:32" x14ac:dyDescent="0.3">
      <c r="A838">
        <v>1</v>
      </c>
      <c r="B838" s="1">
        <v>45132</v>
      </c>
      <c r="C838" s="1" t="str">
        <f t="shared" si="24"/>
        <v>Tuesday</v>
      </c>
      <c r="D838" s="1" t="str">
        <f t="shared" si="25"/>
        <v>Jul</v>
      </c>
      <c r="E838">
        <v>20.2</v>
      </c>
      <c r="F838">
        <v>7.6</v>
      </c>
      <c r="G838" s="19">
        <v>13.666666666666666</v>
      </c>
      <c r="H838">
        <v>5.2</v>
      </c>
      <c r="I838">
        <v>0</v>
      </c>
      <c r="J838">
        <v>1000.2</v>
      </c>
      <c r="K838">
        <v>3.1</v>
      </c>
      <c r="L838">
        <v>7</v>
      </c>
      <c r="M838">
        <v>240</v>
      </c>
      <c r="N838">
        <v>13</v>
      </c>
      <c r="O838">
        <v>17.73</v>
      </c>
      <c r="P838">
        <v>3.5</v>
      </c>
      <c r="Q838">
        <v>4.5999999999999996</v>
      </c>
      <c r="R838">
        <v>6.1</v>
      </c>
      <c r="S838">
        <v>6.1</v>
      </c>
      <c r="T838">
        <v>-3</v>
      </c>
      <c r="U838">
        <v>8.8000000000000007</v>
      </c>
      <c r="V838">
        <v>2408</v>
      </c>
      <c r="W838" s="4">
        <v>8.7222222222222232</v>
      </c>
      <c r="X838" s="4">
        <v>15.623179165268278</v>
      </c>
      <c r="Y838" s="4">
        <v>11.258080182327955</v>
      </c>
      <c r="Z838" s="4">
        <v>29.589283444671125</v>
      </c>
      <c r="AA838" s="4">
        <v>72.060110578234116</v>
      </c>
      <c r="AB838" s="4">
        <v>14.377213802787598</v>
      </c>
      <c r="AC838" s="11">
        <v>5122.22</v>
      </c>
      <c r="AD838" t="str">
        <f>IF(I838="","",IF(I838&lt;=0,"No rainfall",IF(I838&lt;=0.49,"Trace (Intermittent) rainfall",IF(I838&lt;=0.99,"Light rainfall",IF(I838&lt;=3,"Moderate rainfall",IF(I838&lt;=6,"Heavy rainfall",IF(I838&lt;=12,"Intense rainfall",IF(I838&lt;=20,"Torrential rainfall",IF(I838&lt;=32,"Deluge rainfall","Extreme rainfall")))))))))</f>
        <v>No rainfall</v>
      </c>
      <c r="AE838" t="str">
        <f>IF(AND(I838&gt;=0,I838&lt;=0.99),"Non-Rainy",IF(AND(I838&gt;=1,I838&lt;=32),"Rainy",IF(I838 &gt;32, "Storm", " ")))</f>
        <v>Non-Rainy</v>
      </c>
      <c r="AF838" t="str">
        <f>IF(AB838 &lt; 29, "No discomfort",
    IF(AND(AB838 &gt;= 30, AB838 &lt;= 39), "Some discomfort",
        IF(AND(AB838 &gt;= 40, AB838 &lt;= 45), "Great discomfort",
            IF(AB838 &gt; 45, "Dangerous",
                IF(AB838 &gt; 54, "Heat Stroke Imminent", "")
            ))))</f>
        <v>No discomfort</v>
      </c>
    </row>
    <row r="839" spans="1:32" x14ac:dyDescent="0.3">
      <c r="A839">
        <v>1</v>
      </c>
      <c r="B839" s="1">
        <v>45133</v>
      </c>
      <c r="C839" s="1" t="str">
        <f t="shared" si="24"/>
        <v>Wednesday</v>
      </c>
      <c r="D839" s="1" t="str">
        <f t="shared" si="25"/>
        <v>Jul</v>
      </c>
      <c r="E839">
        <v>17.399999999999999</v>
      </c>
      <c r="F839">
        <v>10.7</v>
      </c>
      <c r="G839" s="19">
        <v>15.166666666666666</v>
      </c>
      <c r="H839">
        <v>7.3</v>
      </c>
      <c r="I839">
        <v>8.1</v>
      </c>
      <c r="J839">
        <v>993</v>
      </c>
      <c r="K839">
        <v>6.1</v>
      </c>
      <c r="L839">
        <v>10</v>
      </c>
      <c r="M839">
        <v>180</v>
      </c>
      <c r="N839">
        <v>18</v>
      </c>
      <c r="O839">
        <v>16.625</v>
      </c>
      <c r="P839">
        <v>1.1000000000000001</v>
      </c>
      <c r="Q839">
        <v>1.5</v>
      </c>
      <c r="R839">
        <v>0</v>
      </c>
      <c r="S839">
        <v>-1</v>
      </c>
      <c r="T839">
        <v>-9.8000000000000007</v>
      </c>
      <c r="U839">
        <v>1</v>
      </c>
      <c r="V839">
        <v>542</v>
      </c>
      <c r="W839" s="4">
        <v>13.444444444444446</v>
      </c>
      <c r="X839" s="4">
        <v>17.212358160138457</v>
      </c>
      <c r="Y839" s="4">
        <v>15.399050289888974</v>
      </c>
      <c r="Z839" s="4">
        <v>32.539346364567614</v>
      </c>
      <c r="AA839" s="4">
        <v>89.465081696656384</v>
      </c>
      <c r="AB839" s="4">
        <v>18.211682997321525</v>
      </c>
      <c r="AC839" s="11">
        <v>5300.18</v>
      </c>
      <c r="AD839" t="str">
        <f>IF(I839="","",IF(I839&lt;=0,"No rainfall",IF(I839&lt;=0.49,"Trace (Intermittent) rainfall",IF(I839&lt;=0.99,"Light rainfall",IF(I839&lt;=3,"Moderate rainfall",IF(I839&lt;=6,"Heavy rainfall",IF(I839&lt;=12,"Intense rainfall",IF(I839&lt;=20,"Torrential rainfall",IF(I839&lt;=32,"Deluge rainfall","Extreme rainfall")))))))))</f>
        <v>Intense rainfall</v>
      </c>
      <c r="AE839" t="str">
        <f>IF(AND(I839&gt;=0,I839&lt;=0.99),"Non-Rainy",IF(AND(I839&gt;=1,I839&lt;=32),"Rainy",IF(I839 &gt;32, "Storm", " ")))</f>
        <v>Rainy</v>
      </c>
      <c r="AF839" t="str">
        <f>IF(AB839 &lt; 29, "No discomfort",
    IF(AND(AB839 &gt;= 30, AB839 &lt;= 39), "Some discomfort",
        IF(AND(AB839 &gt;= 40, AB839 &lt;= 45), "Great discomfort",
            IF(AB839 &gt; 45, "Dangerous",
                IF(AB839 &gt; 54, "Heat Stroke Imminent", "")
            ))))</f>
        <v>No discomfort</v>
      </c>
    </row>
    <row r="840" spans="1:32" x14ac:dyDescent="0.3">
      <c r="A840">
        <v>1</v>
      </c>
      <c r="B840" s="1">
        <v>45134</v>
      </c>
      <c r="C840" s="1" t="str">
        <f t="shared" si="24"/>
        <v>Thursday</v>
      </c>
      <c r="D840" s="1" t="str">
        <f t="shared" si="25"/>
        <v>Jul</v>
      </c>
      <c r="E840">
        <v>20.100000000000001</v>
      </c>
      <c r="F840">
        <v>12.7</v>
      </c>
      <c r="G840" s="19">
        <v>17.833333333333329</v>
      </c>
      <c r="H840">
        <v>14.9</v>
      </c>
      <c r="I840">
        <v>0.4</v>
      </c>
      <c r="J840">
        <v>988.8</v>
      </c>
      <c r="K840">
        <v>4.5</v>
      </c>
      <c r="L840">
        <v>8</v>
      </c>
      <c r="M840">
        <v>220</v>
      </c>
      <c r="N840">
        <v>16</v>
      </c>
      <c r="O840">
        <v>18.332999999999998</v>
      </c>
      <c r="P840">
        <v>2.5</v>
      </c>
      <c r="Q840">
        <v>3.4</v>
      </c>
      <c r="R840">
        <v>2.1</v>
      </c>
      <c r="S840">
        <v>2.1</v>
      </c>
      <c r="T840">
        <v>-7.2</v>
      </c>
      <c r="U840">
        <v>5.8</v>
      </c>
      <c r="V840">
        <v>1496</v>
      </c>
      <c r="W840" s="4">
        <v>14.777777777777779</v>
      </c>
      <c r="X840" s="4">
        <v>20.389831656239931</v>
      </c>
      <c r="Y840" s="4">
        <v>16.787309186712466</v>
      </c>
      <c r="Z840" s="4">
        <v>38.417806654661682</v>
      </c>
      <c r="AA840" s="4">
        <v>82.331769431627549</v>
      </c>
      <c r="AB840" s="4">
        <v>21.665130214661186</v>
      </c>
      <c r="AC840" s="11">
        <v>6380.87</v>
      </c>
      <c r="AD840" t="str">
        <f>IF(I840="","",IF(I840&lt;=0,"No rainfall",IF(I840&lt;=0.49,"Trace (Intermittent) rainfall",IF(I840&lt;=0.99,"Light rainfall",IF(I840&lt;=3,"Moderate rainfall",IF(I840&lt;=6,"Heavy rainfall",IF(I840&lt;=12,"Intense rainfall",IF(I840&lt;=20,"Torrential rainfall",IF(I840&lt;=32,"Deluge rainfall","Extreme rainfall")))))))))</f>
        <v>Trace (Intermittent) rainfall</v>
      </c>
      <c r="AE840" t="str">
        <f>IF(AND(I840&gt;=0,I840&lt;=0.99),"Non-Rainy",IF(AND(I840&gt;=1,I840&lt;=32),"Rainy",IF(I840 &gt;32, "Storm", " ")))</f>
        <v>Non-Rainy</v>
      </c>
      <c r="AF840" t="str">
        <f>IF(AB840 &lt; 29, "No discomfort",
    IF(AND(AB840 &gt;= 30, AB840 &lt;= 39), "Some discomfort",
        IF(AND(AB840 &gt;= 40, AB840 &lt;= 45), "Great discomfort",
            IF(AB840 &gt; 45, "Dangerous",
                IF(AB840 &gt; 54, "Heat Stroke Imminent", "")
            ))))</f>
        <v>No discomfort</v>
      </c>
    </row>
    <row r="841" spans="1:32" x14ac:dyDescent="0.3">
      <c r="A841">
        <v>1</v>
      </c>
      <c r="B841" s="1">
        <v>45135</v>
      </c>
      <c r="C841" s="1" t="str">
        <f t="shared" si="24"/>
        <v>Friday</v>
      </c>
      <c r="D841" s="1" t="str">
        <f t="shared" si="25"/>
        <v>Jul</v>
      </c>
      <c r="E841">
        <v>20</v>
      </c>
      <c r="F841">
        <v>12.2</v>
      </c>
      <c r="G841" s="19">
        <v>16.444444444444443</v>
      </c>
      <c r="H841">
        <v>10.1</v>
      </c>
      <c r="I841">
        <v>0.1</v>
      </c>
      <c r="J841">
        <v>989</v>
      </c>
      <c r="K841">
        <v>7.1</v>
      </c>
      <c r="L841">
        <v>13</v>
      </c>
      <c r="M841">
        <v>220</v>
      </c>
      <c r="N841">
        <v>25</v>
      </c>
      <c r="O841">
        <v>17.79</v>
      </c>
      <c r="P841">
        <v>2.9</v>
      </c>
      <c r="Q841">
        <v>4</v>
      </c>
      <c r="R841">
        <v>4.9000000000000004</v>
      </c>
      <c r="S841">
        <v>4.9000000000000004</v>
      </c>
      <c r="T841">
        <v>-4</v>
      </c>
      <c r="U841">
        <v>6.1</v>
      </c>
      <c r="V841">
        <v>1688</v>
      </c>
      <c r="W841" s="4">
        <v>11.777777777777779</v>
      </c>
      <c r="X841" s="4">
        <v>18.676130150730991</v>
      </c>
      <c r="Y841" s="4">
        <v>13.806115838513405</v>
      </c>
      <c r="Z841" s="4">
        <v>35.250554019148232</v>
      </c>
      <c r="AA841" s="4">
        <v>73.923857496640053</v>
      </c>
      <c r="AB841" s="4">
        <v>18.589187447811774</v>
      </c>
      <c r="AC841" s="11">
        <v>7795.68</v>
      </c>
      <c r="AD841" t="str">
        <f>IF(I841="","",IF(I841&lt;=0,"No rainfall",IF(I841&lt;=0.49,"Trace (Intermittent) rainfall",IF(I841&lt;=0.99,"Light rainfall",IF(I841&lt;=3,"Moderate rainfall",IF(I841&lt;=6,"Heavy rainfall",IF(I841&lt;=12,"Intense rainfall",IF(I841&lt;=20,"Torrential rainfall",IF(I841&lt;=32,"Deluge rainfall","Extreme rainfall")))))))))</f>
        <v>Trace (Intermittent) rainfall</v>
      </c>
      <c r="AE841" t="str">
        <f>IF(AND(I841&gt;=0,I841&lt;=0.99),"Non-Rainy",IF(AND(I841&gt;=1,I841&lt;=32),"Rainy",IF(I841 &gt;32, "Storm", " ")))</f>
        <v>Non-Rainy</v>
      </c>
      <c r="AF841" t="str">
        <f>IF(AB841 &lt; 29, "No discomfort",
    IF(AND(AB841 &gt;= 30, AB841 &lt;= 39), "Some discomfort",
        IF(AND(AB841 &gt;= 40, AB841 &lt;= 45), "Great discomfort",
            IF(AB841 &gt; 45, "Dangerous",
                IF(AB841 &gt; 54, "Heat Stroke Imminent", "")
            ))))</f>
        <v>No discomfort</v>
      </c>
    </row>
    <row r="842" spans="1:32" x14ac:dyDescent="0.3">
      <c r="A842">
        <v>1</v>
      </c>
      <c r="B842" s="1">
        <v>45136</v>
      </c>
      <c r="C842" s="1" t="str">
        <f t="shared" si="24"/>
        <v>Saturday</v>
      </c>
      <c r="D842" s="1" t="str">
        <f t="shared" si="25"/>
        <v>Jul</v>
      </c>
      <c r="E842">
        <v>18.2</v>
      </c>
      <c r="F842">
        <v>11.2</v>
      </c>
      <c r="G842" s="19">
        <v>15.277777777777779</v>
      </c>
      <c r="H842">
        <v>9.4</v>
      </c>
      <c r="I842">
        <v>0.9</v>
      </c>
      <c r="J842">
        <v>989.8</v>
      </c>
      <c r="K842">
        <v>8.5</v>
      </c>
      <c r="L842">
        <v>14</v>
      </c>
      <c r="M842">
        <v>250</v>
      </c>
      <c r="N842">
        <v>31</v>
      </c>
      <c r="O842">
        <v>16.95</v>
      </c>
      <c r="P842">
        <v>2.8</v>
      </c>
      <c r="Q842">
        <v>4.0999999999999996</v>
      </c>
      <c r="R842">
        <v>6.7</v>
      </c>
      <c r="S842">
        <v>6.7</v>
      </c>
      <c r="T842">
        <v>-1.9</v>
      </c>
      <c r="U842">
        <v>10.3</v>
      </c>
      <c r="V842">
        <v>1933</v>
      </c>
      <c r="W842" s="4">
        <v>10.666666666666668</v>
      </c>
      <c r="X842" s="4">
        <v>17.335520866116532</v>
      </c>
      <c r="Y842" s="4">
        <v>12.826346736536793</v>
      </c>
      <c r="Z842" s="4">
        <v>32.767686981473837</v>
      </c>
      <c r="AA842" s="4">
        <v>73.988816578374468</v>
      </c>
      <c r="AB842" s="4">
        <v>16.870168501784867</v>
      </c>
      <c r="AC842" s="11">
        <v>8503.1299999999992</v>
      </c>
      <c r="AD842" t="str">
        <f>IF(I842="","",IF(I842&lt;=0,"No rainfall",IF(I842&lt;=0.49,"Trace (Intermittent) rainfall",IF(I842&lt;=0.99,"Light rainfall",IF(I842&lt;=3,"Moderate rainfall",IF(I842&lt;=6,"Heavy rainfall",IF(I842&lt;=12,"Intense rainfall",IF(I842&lt;=20,"Torrential rainfall",IF(I842&lt;=32,"Deluge rainfall","Extreme rainfall")))))))))</f>
        <v>Light rainfall</v>
      </c>
      <c r="AE842" t="str">
        <f>IF(AND(I842&gt;=0,I842&lt;=0.99),"Non-Rainy",IF(AND(I842&gt;=1,I842&lt;=32),"Rainy",IF(I842 &gt;32, "Storm", " ")))</f>
        <v>Non-Rainy</v>
      </c>
      <c r="AF842" t="str">
        <f>IF(AB842 &lt; 29, "No discomfort",
    IF(AND(AB842 &gt;= 30, AB842 &lt;= 39), "Some discomfort",
        IF(AND(AB842 &gt;= 40, AB842 &lt;= 45), "Great discomfort",
            IF(AB842 &gt; 45, "Dangerous",
                IF(AB842 &gt; 54, "Heat Stroke Imminent", "")
            ))))</f>
        <v>No discomfort</v>
      </c>
    </row>
    <row r="843" spans="1:32" x14ac:dyDescent="0.3">
      <c r="A843">
        <v>1</v>
      </c>
      <c r="B843" s="1">
        <v>45137</v>
      </c>
      <c r="C843" s="1" t="str">
        <f t="shared" si="24"/>
        <v>Sunday</v>
      </c>
      <c r="D843" s="1" t="str">
        <f t="shared" si="25"/>
        <v>Jul</v>
      </c>
      <c r="E843">
        <v>17.3</v>
      </c>
      <c r="F843">
        <v>12.4</v>
      </c>
      <c r="G843" s="19">
        <v>15.166666666666666</v>
      </c>
      <c r="H843">
        <v>10.9</v>
      </c>
      <c r="I843">
        <v>7</v>
      </c>
      <c r="J843">
        <v>992.1</v>
      </c>
      <c r="K843">
        <v>7</v>
      </c>
      <c r="L843">
        <v>11</v>
      </c>
      <c r="M843">
        <v>190</v>
      </c>
      <c r="N843">
        <v>18</v>
      </c>
      <c r="O843">
        <v>16.53</v>
      </c>
      <c r="P843">
        <v>1.3</v>
      </c>
      <c r="Q843">
        <v>1.8</v>
      </c>
      <c r="R843">
        <v>0.9</v>
      </c>
      <c r="S843">
        <v>0.9</v>
      </c>
      <c r="T843">
        <v>-7.5</v>
      </c>
      <c r="U843">
        <v>1.1000000000000001</v>
      </c>
      <c r="V843">
        <v>701</v>
      </c>
      <c r="W843" s="4">
        <v>13</v>
      </c>
      <c r="X843" s="4">
        <v>17.212358160138457</v>
      </c>
      <c r="Y843" s="4">
        <v>14.959242747180712</v>
      </c>
      <c r="Z843" s="4">
        <v>32.539346364567614</v>
      </c>
      <c r="AA843" s="4">
        <v>86.909896993802619</v>
      </c>
      <c r="AB843" s="4">
        <v>17.962846363539757</v>
      </c>
      <c r="AC843" s="11">
        <v>6432.13</v>
      </c>
      <c r="AD843" t="str">
        <f>IF(I843="","",IF(I843&lt;=0,"No rainfall",IF(I843&lt;=0.49,"Trace (Intermittent) rainfall",IF(I843&lt;=0.99,"Light rainfall",IF(I843&lt;=3,"Moderate rainfall",IF(I843&lt;=6,"Heavy rainfall",IF(I843&lt;=12,"Intense rainfall",IF(I843&lt;=20,"Torrential rainfall",IF(I843&lt;=32,"Deluge rainfall","Extreme rainfall")))))))))</f>
        <v>Intense rainfall</v>
      </c>
      <c r="AE843" t="str">
        <f>IF(AND(I843&gt;=0,I843&lt;=0.99),"Non-Rainy",IF(AND(I843&gt;=1,I843&lt;=32),"Rainy",IF(I843 &gt;32, "Storm", " ")))</f>
        <v>Rainy</v>
      </c>
      <c r="AF843" t="str">
        <f>IF(AB843 &lt; 29, "No discomfort",
    IF(AND(AB843 &gt;= 30, AB843 &lt;= 39), "Some discomfort",
        IF(AND(AB843 &gt;= 40, AB843 &lt;= 45), "Great discomfort",
            IF(AB843 &gt; 45, "Dangerous",
                IF(AB843 &gt; 54, "Heat Stroke Imminent", "")
            ))))</f>
        <v>No discomfort</v>
      </c>
    </row>
    <row r="844" spans="1:32" x14ac:dyDescent="0.3">
      <c r="A844">
        <v>1</v>
      </c>
      <c r="B844" s="1">
        <v>45138</v>
      </c>
      <c r="C844" s="1" t="str">
        <f t="shared" si="24"/>
        <v>Monday</v>
      </c>
      <c r="D844" s="1" t="str">
        <f t="shared" si="25"/>
        <v>Jul</v>
      </c>
      <c r="E844">
        <v>17.8</v>
      </c>
      <c r="F844">
        <v>12.9</v>
      </c>
      <c r="G844" s="19">
        <v>15.611111111111111</v>
      </c>
      <c r="H844">
        <v>13.5</v>
      </c>
      <c r="I844">
        <v>9.6</v>
      </c>
      <c r="J844">
        <v>988.3</v>
      </c>
      <c r="K844">
        <v>6.3</v>
      </c>
      <c r="L844">
        <v>10</v>
      </c>
      <c r="M844">
        <v>290</v>
      </c>
      <c r="N844">
        <v>23</v>
      </c>
      <c r="O844">
        <v>16.687999999999999</v>
      </c>
      <c r="P844">
        <v>1.8</v>
      </c>
      <c r="Q844">
        <v>2.4</v>
      </c>
      <c r="R844">
        <v>0</v>
      </c>
      <c r="S844">
        <v>-6.9</v>
      </c>
      <c r="T844">
        <v>-10</v>
      </c>
      <c r="U844">
        <v>2.9</v>
      </c>
      <c r="V844">
        <v>912</v>
      </c>
      <c r="W844" s="4">
        <v>13.666666666666666</v>
      </c>
      <c r="X844" s="4">
        <v>17.709657334762753</v>
      </c>
      <c r="Y844" s="4">
        <v>15.623179165268278</v>
      </c>
      <c r="Z844" s="4">
        <v>33.461077679838198</v>
      </c>
      <c r="AA844" s="4">
        <v>88.218415918195831</v>
      </c>
      <c r="AB844" s="4">
        <v>18.783014738683548</v>
      </c>
      <c r="AC844" s="11">
        <v>4386.79</v>
      </c>
      <c r="AD844" t="str">
        <f>IF(I844="","",IF(I844&lt;=0,"No rainfall",IF(I844&lt;=0.49,"Trace (Intermittent) rainfall",IF(I844&lt;=0.99,"Light rainfall",IF(I844&lt;=3,"Moderate rainfall",IF(I844&lt;=6,"Heavy rainfall",IF(I844&lt;=12,"Intense rainfall",IF(I844&lt;=20,"Torrential rainfall",IF(I844&lt;=32,"Deluge rainfall","Extreme rainfall")))))))))</f>
        <v>Intense rainfall</v>
      </c>
      <c r="AE844" t="str">
        <f>IF(AND(I844&gt;=0,I844&lt;=0.99),"Non-Rainy",IF(AND(I844&gt;=1,I844&lt;=32),"Rainy",IF(I844 &gt;32, "Storm", " ")))</f>
        <v>Rainy</v>
      </c>
      <c r="AF844" t="str">
        <f>IF(AB844 &lt; 29, "No discomfort",
    IF(AND(AB844 &gt;= 30, AB844 &lt;= 39), "Some discomfort",
        IF(AND(AB844 &gt;= 40, AB844 &lt;= 45), "Great discomfort",
            IF(AB844 &gt; 45, "Dangerous",
                IF(AB844 &gt; 54, "Heat Stroke Imminent", "")
            ))))</f>
        <v>No discomfort</v>
      </c>
    </row>
    <row r="845" spans="1:32" x14ac:dyDescent="0.3">
      <c r="A845">
        <v>1</v>
      </c>
      <c r="B845" s="1">
        <v>45139</v>
      </c>
      <c r="C845" s="1" t="str">
        <f t="shared" ref="C845:C908" si="26">TEXT(B845, "dddd")</f>
        <v>Tuesday</v>
      </c>
      <c r="D845" s="1" t="str">
        <f t="shared" ref="D845:D908" si="27">TEXT(B845, "mmm")</f>
        <v>Aug</v>
      </c>
      <c r="E845">
        <v>19.3</v>
      </c>
      <c r="F845">
        <v>11.8</v>
      </c>
      <c r="G845" s="19">
        <v>15.333333333333334</v>
      </c>
      <c r="H845">
        <v>10.1</v>
      </c>
      <c r="I845">
        <v>5.0999999999999996</v>
      </c>
      <c r="J845">
        <v>982.2</v>
      </c>
      <c r="K845">
        <v>5.6</v>
      </c>
      <c r="L845">
        <v>11</v>
      </c>
      <c r="M845">
        <v>140</v>
      </c>
      <c r="N845">
        <v>18</v>
      </c>
      <c r="O845">
        <v>17.225000000000001</v>
      </c>
      <c r="P845">
        <v>2.6</v>
      </c>
      <c r="Q845">
        <v>3.6</v>
      </c>
      <c r="R845">
        <v>0</v>
      </c>
      <c r="S845">
        <v>-2.5</v>
      </c>
      <c r="T845">
        <v>-10</v>
      </c>
      <c r="U845">
        <v>6.8</v>
      </c>
      <c r="V845">
        <v>1607</v>
      </c>
      <c r="W845" s="4">
        <v>11.888888888888889</v>
      </c>
      <c r="X845" s="4">
        <v>17.397391457005114</v>
      </c>
      <c r="Y845" s="4">
        <v>13.907616668398722</v>
      </c>
      <c r="Z845" s="4">
        <v>32.882378130985259</v>
      </c>
      <c r="AA845" s="4">
        <v>79.940815856039023</v>
      </c>
      <c r="AB845" s="4">
        <v>17.535359172889347</v>
      </c>
      <c r="AC845" s="11">
        <v>5647</v>
      </c>
      <c r="AD845" t="str">
        <f>IF(I845="","",IF(I845&lt;=0,"No rainfall",IF(I845&lt;=0.49,"Trace (Intermittent) rainfall",IF(I845&lt;=0.99,"Light rainfall",IF(I845&lt;=3,"Moderate rainfall",IF(I845&lt;=6,"Heavy rainfall",IF(I845&lt;=12,"Intense rainfall",IF(I845&lt;=20,"Torrential rainfall",IF(I845&lt;=32,"Deluge rainfall","Extreme rainfall")))))))))</f>
        <v>Heavy rainfall</v>
      </c>
      <c r="AE845" t="str">
        <f>IF(AND(I845&gt;=0,I845&lt;=0.99),"Non-Rainy",IF(AND(I845&gt;=1,I845&lt;=32),"Rainy",IF(I845 &gt;32, "Storm", " ")))</f>
        <v>Rainy</v>
      </c>
      <c r="AF845" t="str">
        <f>IF(AB845 &lt; 29, "No discomfort",
    IF(AND(AB845 &gt;= 30, AB845 &lt;= 39), "Some discomfort",
        IF(AND(AB845 &gt;= 40, AB845 &lt;= 45), "Great discomfort",
            IF(AB845 &gt; 45, "Dangerous",
                IF(AB845 &gt; 54, "Heat Stroke Imminent", "")
            ))))</f>
        <v>No discomfort</v>
      </c>
    </row>
    <row r="846" spans="1:32" x14ac:dyDescent="0.3">
      <c r="A846">
        <v>1</v>
      </c>
      <c r="B846" s="1">
        <v>45140</v>
      </c>
      <c r="C846" s="1" t="str">
        <f t="shared" si="26"/>
        <v>Wednesday</v>
      </c>
      <c r="D846" s="1" t="str">
        <f t="shared" si="27"/>
        <v>Aug</v>
      </c>
      <c r="E846">
        <v>17.7</v>
      </c>
      <c r="F846">
        <v>12.6</v>
      </c>
      <c r="G846" s="19">
        <v>14.277777777777779</v>
      </c>
      <c r="H846">
        <v>12.9</v>
      </c>
      <c r="I846">
        <v>7.1</v>
      </c>
      <c r="J846">
        <v>981.5</v>
      </c>
      <c r="K846">
        <v>6.8</v>
      </c>
      <c r="L846">
        <v>11</v>
      </c>
      <c r="M846">
        <v>350</v>
      </c>
      <c r="N846">
        <v>20</v>
      </c>
      <c r="O846">
        <v>16.579999999999998</v>
      </c>
      <c r="P846">
        <v>1.6</v>
      </c>
      <c r="Q846">
        <v>2.2000000000000002</v>
      </c>
      <c r="R846">
        <v>0</v>
      </c>
      <c r="S846">
        <v>-5.5</v>
      </c>
      <c r="T846">
        <v>-10</v>
      </c>
      <c r="U846">
        <v>0</v>
      </c>
      <c r="V846">
        <v>803</v>
      </c>
      <c r="W846" s="4">
        <v>12.833333333333334</v>
      </c>
      <c r="X846" s="4">
        <v>16.254360905631707</v>
      </c>
      <c r="Y846" s="4">
        <v>14.79718064334134</v>
      </c>
      <c r="Z846" s="4">
        <v>30.761824836389881</v>
      </c>
      <c r="AA846" s="4">
        <v>91.035142687243436</v>
      </c>
      <c r="AB846" s="4">
        <v>16.982316963426893</v>
      </c>
      <c r="AC846" s="11">
        <v>6090.34</v>
      </c>
      <c r="AD846" t="str">
        <f>IF(I846="","",IF(I846&lt;=0,"No rainfall",IF(I846&lt;=0.49,"Trace (Intermittent) rainfall",IF(I846&lt;=0.99,"Light rainfall",IF(I846&lt;=3,"Moderate rainfall",IF(I846&lt;=6,"Heavy rainfall",IF(I846&lt;=12,"Intense rainfall",IF(I846&lt;=20,"Torrential rainfall",IF(I846&lt;=32,"Deluge rainfall","Extreme rainfall")))))))))</f>
        <v>Intense rainfall</v>
      </c>
      <c r="AE846" t="str">
        <f>IF(AND(I846&gt;=0,I846&lt;=0.99),"Non-Rainy",IF(AND(I846&gt;=1,I846&lt;=32),"Rainy",IF(I846 &gt;32, "Storm", " ")))</f>
        <v>Rainy</v>
      </c>
      <c r="AF846" t="str">
        <f>IF(AB846 &lt; 29, "No discomfort",
    IF(AND(AB846 &gt;= 30, AB846 &lt;= 39), "Some discomfort",
        IF(AND(AB846 &gt;= 40, AB846 &lt;= 45), "Great discomfort",
            IF(AB846 &gt; 45, "Dangerous",
                IF(AB846 &gt; 54, "Heat Stroke Imminent", "")
            ))))</f>
        <v>No discomfort</v>
      </c>
    </row>
    <row r="847" spans="1:32" x14ac:dyDescent="0.3">
      <c r="A847">
        <v>1</v>
      </c>
      <c r="B847" s="1">
        <v>45141</v>
      </c>
      <c r="C847" s="1" t="str">
        <f t="shared" si="26"/>
        <v>Thursday</v>
      </c>
      <c r="D847" s="1" t="str">
        <f t="shared" si="27"/>
        <v>Aug</v>
      </c>
      <c r="E847">
        <v>18.100000000000001</v>
      </c>
      <c r="F847">
        <v>9.9</v>
      </c>
      <c r="G847" s="19">
        <v>14.666666666666666</v>
      </c>
      <c r="H847">
        <v>10.4</v>
      </c>
      <c r="I847">
        <v>0.1</v>
      </c>
      <c r="J847">
        <v>999.9</v>
      </c>
      <c r="K847">
        <v>7.5</v>
      </c>
      <c r="L847">
        <v>12</v>
      </c>
      <c r="M847">
        <v>320</v>
      </c>
      <c r="N847">
        <v>22</v>
      </c>
      <c r="O847">
        <v>16.899999999999999</v>
      </c>
      <c r="P847">
        <v>2.6</v>
      </c>
      <c r="Q847">
        <v>3.7</v>
      </c>
      <c r="R847">
        <v>2.5</v>
      </c>
      <c r="S847">
        <v>2.5</v>
      </c>
      <c r="T847">
        <v>-7</v>
      </c>
      <c r="U847">
        <v>0.9</v>
      </c>
      <c r="V847">
        <v>1755</v>
      </c>
      <c r="W847" s="4">
        <v>11.388888888888889</v>
      </c>
      <c r="X847" s="4">
        <v>16.667570058899109</v>
      </c>
      <c r="Y847" s="4">
        <v>13.455968662548369</v>
      </c>
      <c r="Z847" s="4">
        <v>31.528827634415457</v>
      </c>
      <c r="AA847" s="4">
        <v>80.73143604615592</v>
      </c>
      <c r="AB847" s="4">
        <v>16.613888521885219</v>
      </c>
      <c r="AC847" s="11">
        <v>6700.66</v>
      </c>
      <c r="AD847" t="str">
        <f>IF(I847="","",IF(I847&lt;=0,"No rainfall",IF(I847&lt;=0.49,"Trace (Intermittent) rainfall",IF(I847&lt;=0.99,"Light rainfall",IF(I847&lt;=3,"Moderate rainfall",IF(I847&lt;=6,"Heavy rainfall",IF(I847&lt;=12,"Intense rainfall",IF(I847&lt;=20,"Torrential rainfall",IF(I847&lt;=32,"Deluge rainfall","Extreme rainfall")))))))))</f>
        <v>Trace (Intermittent) rainfall</v>
      </c>
      <c r="AE847" t="str">
        <f>IF(AND(I847&gt;=0,I847&lt;=0.99),"Non-Rainy",IF(AND(I847&gt;=1,I847&lt;=32),"Rainy",IF(I847 &gt;32, "Storm", " ")))</f>
        <v>Non-Rainy</v>
      </c>
      <c r="AF847" t="str">
        <f>IF(AB847 &lt; 29, "No discomfort",
    IF(AND(AB847 &gt;= 30, AB847 &lt;= 39), "Some discomfort",
        IF(AND(AB847 &gt;= 40, AB847 &lt;= 45), "Great discomfort",
            IF(AB847 &gt; 45, "Dangerous",
                IF(AB847 &gt; 54, "Heat Stroke Imminent", "")
            ))))</f>
        <v>No discomfort</v>
      </c>
    </row>
    <row r="848" spans="1:32" x14ac:dyDescent="0.3">
      <c r="A848">
        <v>1</v>
      </c>
      <c r="B848" s="1">
        <v>45142</v>
      </c>
      <c r="C848" s="1" t="str">
        <f t="shared" si="26"/>
        <v>Friday</v>
      </c>
      <c r="D848" s="1" t="str">
        <f t="shared" si="27"/>
        <v>Aug</v>
      </c>
      <c r="E848">
        <v>16.8</v>
      </c>
      <c r="F848">
        <v>8.9</v>
      </c>
      <c r="G848" s="19">
        <v>13.444444444444446</v>
      </c>
      <c r="H848">
        <v>5.7</v>
      </c>
      <c r="I848">
        <v>9.9</v>
      </c>
      <c r="J848">
        <v>1003.5</v>
      </c>
      <c r="K848">
        <v>4.7</v>
      </c>
      <c r="L848">
        <v>10</v>
      </c>
      <c r="M848">
        <v>130</v>
      </c>
      <c r="N848">
        <v>18</v>
      </c>
      <c r="O848">
        <v>16.082999999999998</v>
      </c>
      <c r="P848">
        <v>2.1</v>
      </c>
      <c r="Q848">
        <v>2.8</v>
      </c>
      <c r="R848">
        <v>0</v>
      </c>
      <c r="S848">
        <v>-5.3</v>
      </c>
      <c r="T848">
        <v>-10</v>
      </c>
      <c r="U848">
        <v>4</v>
      </c>
      <c r="V848">
        <v>1304</v>
      </c>
      <c r="W848" s="4">
        <v>9.4444444444444446</v>
      </c>
      <c r="X848" s="4">
        <v>15.399050289888974</v>
      </c>
      <c r="Y848" s="4">
        <v>11.819676303271381</v>
      </c>
      <c r="Z848" s="4">
        <v>29.172643096135527</v>
      </c>
      <c r="AA848" s="4">
        <v>76.755878322133853</v>
      </c>
      <c r="AB848" s="4">
        <v>14.470450981420813</v>
      </c>
      <c r="AC848" s="11">
        <v>8498.32</v>
      </c>
      <c r="AD848" t="str">
        <f>IF(I848="","",IF(I848&lt;=0,"No rainfall",IF(I848&lt;=0.49,"Trace (Intermittent) rainfall",IF(I848&lt;=0.99,"Light rainfall",IF(I848&lt;=3,"Moderate rainfall",IF(I848&lt;=6,"Heavy rainfall",IF(I848&lt;=12,"Intense rainfall",IF(I848&lt;=20,"Torrential rainfall",IF(I848&lt;=32,"Deluge rainfall","Extreme rainfall")))))))))</f>
        <v>Intense rainfall</v>
      </c>
      <c r="AE848" t="str">
        <f>IF(AND(I848&gt;=0,I848&lt;=0.99),"Non-Rainy",IF(AND(I848&gt;=1,I848&lt;=32),"Rainy",IF(I848 &gt;32, "Storm", " ")))</f>
        <v>Rainy</v>
      </c>
      <c r="AF848" t="str">
        <f>IF(AB848 &lt; 29, "No discomfort",
    IF(AND(AB848 &gt;= 30, AB848 &lt;= 39), "Some discomfort",
        IF(AND(AB848 &gt;= 40, AB848 &lt;= 45), "Great discomfort",
            IF(AB848 &gt; 45, "Dangerous",
                IF(AB848 &gt; 54, "Heat Stroke Imminent", "")
            ))))</f>
        <v>No discomfort</v>
      </c>
    </row>
    <row r="849" spans="1:32" x14ac:dyDescent="0.3">
      <c r="A849">
        <v>1</v>
      </c>
      <c r="B849" s="1">
        <v>45143</v>
      </c>
      <c r="C849" s="1" t="str">
        <f t="shared" si="26"/>
        <v>Saturday</v>
      </c>
      <c r="D849" s="1" t="str">
        <f t="shared" si="27"/>
        <v>Aug</v>
      </c>
      <c r="E849">
        <v>18</v>
      </c>
      <c r="F849">
        <v>10.6</v>
      </c>
      <c r="G849" s="19">
        <v>13.111111111111111</v>
      </c>
      <c r="H849">
        <v>10.9</v>
      </c>
      <c r="I849">
        <v>26.7</v>
      </c>
      <c r="J849">
        <v>998.2</v>
      </c>
      <c r="K849">
        <v>7.9</v>
      </c>
      <c r="L849">
        <v>13</v>
      </c>
      <c r="M849">
        <v>100</v>
      </c>
      <c r="N849">
        <v>25</v>
      </c>
      <c r="O849">
        <v>16.308</v>
      </c>
      <c r="P849">
        <v>3</v>
      </c>
      <c r="Q849">
        <v>4.3</v>
      </c>
      <c r="R849">
        <v>0</v>
      </c>
      <c r="S849">
        <v>-10</v>
      </c>
      <c r="T849">
        <v>-10</v>
      </c>
      <c r="U849">
        <v>3.9</v>
      </c>
      <c r="V849">
        <v>1978</v>
      </c>
      <c r="W849" s="4">
        <v>10.944444444444446</v>
      </c>
      <c r="X849" s="4">
        <v>15.068147845543994</v>
      </c>
      <c r="Y849" s="4">
        <v>13.06537550265416</v>
      </c>
      <c r="Z849" s="4">
        <v>28.557246321935466</v>
      </c>
      <c r="AA849" s="4">
        <v>86.708569869241742</v>
      </c>
      <c r="AB849" s="4">
        <v>14.838156943657403</v>
      </c>
      <c r="AC849" s="11">
        <v>8289.3700000000008</v>
      </c>
      <c r="AD849" t="str">
        <f>IF(I849="","",IF(I849&lt;=0,"No rainfall",IF(I849&lt;=0.49,"Trace (Intermittent) rainfall",IF(I849&lt;=0.99,"Light rainfall",IF(I849&lt;=3,"Moderate rainfall",IF(I849&lt;=6,"Heavy rainfall",IF(I849&lt;=12,"Intense rainfall",IF(I849&lt;=20,"Torrential rainfall",IF(I849&lt;=32,"Deluge rainfall","Extreme rainfall")))))))))</f>
        <v>Deluge rainfall</v>
      </c>
      <c r="AE849" t="str">
        <f>IF(AND(I849&gt;=0,I849&lt;=0.99),"Non-Rainy",IF(AND(I849&gt;=1,I849&lt;=32),"Rainy",IF(I849 &gt;32, "Storm", " ")))</f>
        <v>Rainy</v>
      </c>
      <c r="AF849" t="str">
        <f>IF(AB849 &lt; 29, "No discomfort",
    IF(AND(AB849 &gt;= 30, AB849 &lt;= 39), "Some discomfort",
        IF(AND(AB849 &gt;= 40, AB849 &lt;= 45), "Great discomfort",
            IF(AB849 &gt; 45, "Dangerous",
                IF(AB849 &gt; 54, "Heat Stroke Imminent", "")
            ))))</f>
        <v>No discomfort</v>
      </c>
    </row>
    <row r="850" spans="1:32" x14ac:dyDescent="0.3">
      <c r="A850">
        <v>1</v>
      </c>
      <c r="B850" s="1">
        <v>45144</v>
      </c>
      <c r="C850" s="1" t="str">
        <f t="shared" si="26"/>
        <v>Sunday</v>
      </c>
      <c r="D850" s="1" t="str">
        <f t="shared" si="27"/>
        <v>Aug</v>
      </c>
      <c r="E850">
        <v>18</v>
      </c>
      <c r="F850">
        <v>8</v>
      </c>
      <c r="G850" s="19">
        <v>12.944444444444443</v>
      </c>
      <c r="H850">
        <v>4.7</v>
      </c>
      <c r="I850">
        <v>5</v>
      </c>
      <c r="J850">
        <v>1008.4</v>
      </c>
      <c r="K850">
        <v>4.2</v>
      </c>
      <c r="L850">
        <v>9</v>
      </c>
      <c r="M850">
        <v>310</v>
      </c>
      <c r="N850">
        <v>18</v>
      </c>
      <c r="O850">
        <v>16.523</v>
      </c>
      <c r="P850">
        <v>2.4</v>
      </c>
      <c r="Q850">
        <v>3.3</v>
      </c>
      <c r="R850">
        <v>0</v>
      </c>
      <c r="S850">
        <v>-2.6</v>
      </c>
      <c r="T850">
        <v>-10</v>
      </c>
      <c r="U850">
        <v>7.4</v>
      </c>
      <c r="V850">
        <v>1741</v>
      </c>
      <c r="W850" s="4">
        <v>10.388888888888891</v>
      </c>
      <c r="X850" s="4">
        <v>14.905049774987086</v>
      </c>
      <c r="Y850" s="4">
        <v>12.59117033284436</v>
      </c>
      <c r="Z850" s="4">
        <v>28.253803575642706</v>
      </c>
      <c r="AA850" s="4">
        <v>84.475869070724187</v>
      </c>
      <c r="AB850" s="4">
        <v>14.404413473650235</v>
      </c>
      <c r="AC850" s="11">
        <v>6807.15</v>
      </c>
      <c r="AD850" t="str">
        <f>IF(I850="","",IF(I850&lt;=0,"No rainfall",IF(I850&lt;=0.49,"Trace (Intermittent) rainfall",IF(I850&lt;=0.99,"Light rainfall",IF(I850&lt;=3,"Moderate rainfall",IF(I850&lt;=6,"Heavy rainfall",IF(I850&lt;=12,"Intense rainfall",IF(I850&lt;=20,"Torrential rainfall",IF(I850&lt;=32,"Deluge rainfall","Extreme rainfall")))))))))</f>
        <v>Heavy rainfall</v>
      </c>
      <c r="AE850" t="str">
        <f>IF(AND(I850&gt;=0,I850&lt;=0.99),"Non-Rainy",IF(AND(I850&gt;=1,I850&lt;=32),"Rainy",IF(I850 &gt;32, "Storm", " ")))</f>
        <v>Rainy</v>
      </c>
      <c r="AF850" t="str">
        <f>IF(AB850 &lt; 29, "No discomfort",
    IF(AND(AB850 &gt;= 30, AB850 &lt;= 39), "Some discomfort",
        IF(AND(AB850 &gt;= 40, AB850 &lt;= 45), "Great discomfort",
            IF(AB850 &gt; 45, "Dangerous",
                IF(AB850 &gt; 54, "Heat Stroke Imminent", "")
            ))))</f>
        <v>No discomfort</v>
      </c>
    </row>
    <row r="851" spans="1:32" x14ac:dyDescent="0.3">
      <c r="A851">
        <v>1</v>
      </c>
      <c r="B851" s="1">
        <v>45145</v>
      </c>
      <c r="C851" s="1" t="str">
        <f t="shared" si="26"/>
        <v>Monday</v>
      </c>
      <c r="D851" s="1" t="str">
        <f t="shared" si="27"/>
        <v>Aug</v>
      </c>
      <c r="E851">
        <v>18.3</v>
      </c>
      <c r="F851">
        <v>9.1</v>
      </c>
      <c r="G851" s="19">
        <v>13.833333333333334</v>
      </c>
      <c r="H851">
        <v>5.4</v>
      </c>
      <c r="I851">
        <v>0.3</v>
      </c>
      <c r="J851">
        <v>1007</v>
      </c>
      <c r="K851">
        <v>3.9</v>
      </c>
      <c r="L851">
        <v>9</v>
      </c>
      <c r="M851">
        <v>210</v>
      </c>
      <c r="N851">
        <v>18</v>
      </c>
      <c r="O851">
        <v>16.46</v>
      </c>
      <c r="P851">
        <v>2.4</v>
      </c>
      <c r="Q851">
        <v>3.2</v>
      </c>
      <c r="R851">
        <v>2.1</v>
      </c>
      <c r="S851">
        <v>2.1</v>
      </c>
      <c r="T851">
        <v>-7.4</v>
      </c>
      <c r="U851">
        <v>1.5</v>
      </c>
      <c r="V851">
        <v>1541</v>
      </c>
      <c r="W851" s="4">
        <v>9.7777777777777786</v>
      </c>
      <c r="X851" s="4">
        <v>15.793149389871468</v>
      </c>
      <c r="Y851" s="4">
        <v>12.087081842050742</v>
      </c>
      <c r="Z851" s="4">
        <v>29.905148692462681</v>
      </c>
      <c r="AA851" s="4">
        <v>76.533701693485412</v>
      </c>
      <c r="AB851" s="4">
        <v>15.009676565562577</v>
      </c>
      <c r="AC851" s="11">
        <v>7256.95</v>
      </c>
      <c r="AD851" t="str">
        <f>IF(I851="","",IF(I851&lt;=0,"No rainfall",IF(I851&lt;=0.49,"Trace (Intermittent) rainfall",IF(I851&lt;=0.99,"Light rainfall",IF(I851&lt;=3,"Moderate rainfall",IF(I851&lt;=6,"Heavy rainfall",IF(I851&lt;=12,"Intense rainfall",IF(I851&lt;=20,"Torrential rainfall",IF(I851&lt;=32,"Deluge rainfall","Extreme rainfall")))))))))</f>
        <v>Trace (Intermittent) rainfall</v>
      </c>
      <c r="AE851" t="str">
        <f>IF(AND(I851&gt;=0,I851&lt;=0.99),"Non-Rainy",IF(AND(I851&gt;=1,I851&lt;=32),"Rainy",IF(I851 &gt;32, "Storm", " ")))</f>
        <v>Non-Rainy</v>
      </c>
      <c r="AF851" t="str">
        <f>IF(AB851 &lt; 29, "No discomfort",
    IF(AND(AB851 &gt;= 30, AB851 &lt;= 39), "Some discomfort",
        IF(AND(AB851 &gt;= 40, AB851 &lt;= 45), "Great discomfort",
            IF(AB851 &gt; 45, "Dangerous",
                IF(AB851 &gt; 54, "Heat Stroke Imminent", "")
            ))))</f>
        <v>No discomfort</v>
      </c>
    </row>
    <row r="852" spans="1:32" x14ac:dyDescent="0.3">
      <c r="A852">
        <v>1</v>
      </c>
      <c r="B852" s="1">
        <v>45146</v>
      </c>
      <c r="C852" s="1" t="str">
        <f t="shared" si="26"/>
        <v>Tuesday</v>
      </c>
      <c r="D852" s="1" t="str">
        <f t="shared" si="27"/>
        <v>Aug</v>
      </c>
      <c r="E852">
        <v>19.5</v>
      </c>
      <c r="F852">
        <v>9.6999999999999993</v>
      </c>
      <c r="G852" s="19">
        <v>14.555555555555555</v>
      </c>
      <c r="H852">
        <v>6.4</v>
      </c>
      <c r="I852">
        <v>0</v>
      </c>
      <c r="J852">
        <v>1003</v>
      </c>
      <c r="K852">
        <v>1.9</v>
      </c>
      <c r="L852">
        <v>4</v>
      </c>
      <c r="M852">
        <v>20</v>
      </c>
      <c r="N852">
        <v>8</v>
      </c>
      <c r="O852">
        <v>17.484999999999999</v>
      </c>
      <c r="P852">
        <v>2.2999999999999998</v>
      </c>
      <c r="Q852">
        <v>3</v>
      </c>
      <c r="R852">
        <v>4.4000000000000004</v>
      </c>
      <c r="S852">
        <v>4.4000000000000004</v>
      </c>
      <c r="T852">
        <v>-4.7</v>
      </c>
      <c r="U852">
        <v>4.5999999999999996</v>
      </c>
      <c r="V852">
        <v>1439</v>
      </c>
      <c r="W852" s="4">
        <v>11.388888888888889</v>
      </c>
      <c r="X852" s="4">
        <v>16.548580640434054</v>
      </c>
      <c r="Y852" s="4">
        <v>13.455968662548369</v>
      </c>
      <c r="Z852" s="4">
        <v>31.308007287818185</v>
      </c>
      <c r="AA852" s="4">
        <v>81.311920066852522</v>
      </c>
      <c r="AB852" s="4">
        <v>16.502777410774108</v>
      </c>
      <c r="AC852" s="11">
        <v>4993.8500000000004</v>
      </c>
      <c r="AD852" t="str">
        <f>IF(I852="","",IF(I852&lt;=0,"No rainfall",IF(I852&lt;=0.49,"Trace (Intermittent) rainfall",IF(I852&lt;=0.99,"Light rainfall",IF(I852&lt;=3,"Moderate rainfall",IF(I852&lt;=6,"Heavy rainfall",IF(I852&lt;=12,"Intense rainfall",IF(I852&lt;=20,"Torrential rainfall",IF(I852&lt;=32,"Deluge rainfall","Extreme rainfall")))))))))</f>
        <v>No rainfall</v>
      </c>
      <c r="AE852" t="str">
        <f>IF(AND(I852&gt;=0,I852&lt;=0.99),"Non-Rainy",IF(AND(I852&gt;=1,I852&lt;=32),"Rainy",IF(I852 &gt;32, "Storm", " ")))</f>
        <v>Non-Rainy</v>
      </c>
      <c r="AF852" t="str">
        <f>IF(AB852 &lt; 29, "No discomfort",
    IF(AND(AB852 &gt;= 30, AB852 &lt;= 39), "Some discomfort",
        IF(AND(AB852 &gt;= 40, AB852 &lt;= 45), "Great discomfort",
            IF(AB852 &gt; 45, "Dangerous",
                IF(AB852 &gt; 54, "Heat Stroke Imminent", "")
            ))))</f>
        <v>No discomfort</v>
      </c>
    </row>
    <row r="853" spans="1:32" x14ac:dyDescent="0.3">
      <c r="A853">
        <v>1</v>
      </c>
      <c r="B853" s="1">
        <v>45147</v>
      </c>
      <c r="C853" s="1" t="str">
        <f t="shared" si="26"/>
        <v>Wednesday</v>
      </c>
      <c r="D853" s="1" t="str">
        <f t="shared" si="27"/>
        <v>Aug</v>
      </c>
      <c r="E853">
        <v>23.4</v>
      </c>
      <c r="F853">
        <v>14</v>
      </c>
      <c r="G853" s="19">
        <v>18.111111111111107</v>
      </c>
      <c r="H853">
        <v>13.3</v>
      </c>
      <c r="I853">
        <v>0</v>
      </c>
      <c r="J853">
        <v>1003.2</v>
      </c>
      <c r="K853">
        <v>4</v>
      </c>
      <c r="L853">
        <v>7</v>
      </c>
      <c r="M853">
        <v>170</v>
      </c>
      <c r="N853">
        <v>13</v>
      </c>
      <c r="O853">
        <v>18.818000000000001</v>
      </c>
      <c r="P853">
        <v>2.2000000000000002</v>
      </c>
      <c r="Q853">
        <v>2.9</v>
      </c>
      <c r="R853">
        <v>6.5</v>
      </c>
      <c r="S853">
        <v>6.5</v>
      </c>
      <c r="T853">
        <v>-2.2000000000000002</v>
      </c>
      <c r="U853">
        <v>0.5</v>
      </c>
      <c r="V853">
        <v>1134</v>
      </c>
      <c r="W853" s="4">
        <v>15.444444444444445</v>
      </c>
      <c r="X853" s="4">
        <v>20.74862439850482</v>
      </c>
      <c r="Y853" s="4">
        <v>17.521713678506686</v>
      </c>
      <c r="Z853" s="4">
        <v>39.080031473880837</v>
      </c>
      <c r="AA853" s="4">
        <v>84.447592004071993</v>
      </c>
      <c r="AB853" s="4">
        <v>22.359918201675526</v>
      </c>
      <c r="AC853" s="11">
        <v>5551.05</v>
      </c>
      <c r="AD853" t="str">
        <f>IF(I853="","",IF(I853&lt;=0,"No rainfall",IF(I853&lt;=0.49,"Trace (Intermittent) rainfall",IF(I853&lt;=0.99,"Light rainfall",IF(I853&lt;=3,"Moderate rainfall",IF(I853&lt;=6,"Heavy rainfall",IF(I853&lt;=12,"Intense rainfall",IF(I853&lt;=20,"Torrential rainfall",IF(I853&lt;=32,"Deluge rainfall","Extreme rainfall")))))))))</f>
        <v>No rainfall</v>
      </c>
      <c r="AE853" t="str">
        <f>IF(AND(I853&gt;=0,I853&lt;=0.99),"Non-Rainy",IF(AND(I853&gt;=1,I853&lt;=32),"Rainy",IF(I853 &gt;32, "Storm", " ")))</f>
        <v>Non-Rainy</v>
      </c>
      <c r="AF853" t="str">
        <f>IF(AB853 &lt; 29, "No discomfort",
    IF(AND(AB853 &gt;= 30, AB853 &lt;= 39), "Some discomfort",
        IF(AND(AB853 &gt;= 40, AB853 &lt;= 45), "Great discomfort",
            IF(AB853 &gt; 45, "Dangerous",
                IF(AB853 &gt; 54, "Heat Stroke Imminent", "")
            ))))</f>
        <v>No discomfort</v>
      </c>
    </row>
    <row r="854" spans="1:32" x14ac:dyDescent="0.3">
      <c r="A854">
        <v>1</v>
      </c>
      <c r="B854" s="1">
        <v>45148</v>
      </c>
      <c r="C854" s="1" t="str">
        <f t="shared" si="26"/>
        <v>Thursday</v>
      </c>
      <c r="D854" s="1" t="str">
        <f t="shared" si="27"/>
        <v>Aug</v>
      </c>
      <c r="E854">
        <v>21.7</v>
      </c>
      <c r="F854">
        <v>14.1</v>
      </c>
      <c r="G854" s="19">
        <v>17.944444444444443</v>
      </c>
      <c r="H854">
        <v>14.8</v>
      </c>
      <c r="I854">
        <v>1.8</v>
      </c>
      <c r="J854">
        <v>1001</v>
      </c>
      <c r="K854">
        <v>8.6</v>
      </c>
      <c r="L854">
        <v>14</v>
      </c>
      <c r="M854">
        <v>170</v>
      </c>
      <c r="N854">
        <v>21</v>
      </c>
      <c r="O854">
        <v>18.692</v>
      </c>
      <c r="P854">
        <v>2</v>
      </c>
      <c r="Q854">
        <v>2.7</v>
      </c>
      <c r="R854">
        <v>6.6</v>
      </c>
      <c r="S854">
        <v>6.6</v>
      </c>
      <c r="T854">
        <v>-2</v>
      </c>
      <c r="U854">
        <v>6</v>
      </c>
      <c r="V854">
        <v>1006</v>
      </c>
      <c r="W854" s="4">
        <v>15.611111111111111</v>
      </c>
      <c r="X854" s="4">
        <v>20.532691558526988</v>
      </c>
      <c r="Y854" s="4">
        <v>17.709657334762753</v>
      </c>
      <c r="Z854" s="4">
        <v>38.681519758359265</v>
      </c>
      <c r="AA854" s="4">
        <v>86.251026974630307</v>
      </c>
      <c r="AB854" s="4">
        <v>22.300056395984598</v>
      </c>
      <c r="AC854" s="11">
        <v>4856.92</v>
      </c>
      <c r="AD854" t="str">
        <f>IF(I854="","",IF(I854&lt;=0,"No rainfall",IF(I854&lt;=0.49,"Trace (Intermittent) rainfall",IF(I854&lt;=0.99,"Light rainfall",IF(I854&lt;=3,"Moderate rainfall",IF(I854&lt;=6,"Heavy rainfall",IF(I854&lt;=12,"Intense rainfall",IF(I854&lt;=20,"Torrential rainfall",IF(I854&lt;=32,"Deluge rainfall","Extreme rainfall")))))))))</f>
        <v>Moderate rainfall</v>
      </c>
      <c r="AE854" t="str">
        <f>IF(AND(I854&gt;=0,I854&lt;=0.99),"Non-Rainy",IF(AND(I854&gt;=1,I854&lt;=32),"Rainy",IF(I854 &gt;32, "Storm", " ")))</f>
        <v>Rainy</v>
      </c>
      <c r="AF854" t="str">
        <f>IF(AB854 &lt; 29, "No discomfort",
    IF(AND(AB854 &gt;= 30, AB854 &lt;= 39), "Some discomfort",
        IF(AND(AB854 &gt;= 40, AB854 &lt;= 45), "Great discomfort",
            IF(AB854 &gt; 45, "Dangerous",
                IF(AB854 &gt; 54, "Heat Stroke Imminent", "")
            ))))</f>
        <v>No discomfort</v>
      </c>
    </row>
    <row r="855" spans="1:32" x14ac:dyDescent="0.3">
      <c r="A855">
        <v>1</v>
      </c>
      <c r="B855" s="1">
        <v>45149</v>
      </c>
      <c r="C855" s="1" t="str">
        <f t="shared" si="26"/>
        <v>Friday</v>
      </c>
      <c r="D855" s="1" t="str">
        <f t="shared" si="27"/>
        <v>Aug</v>
      </c>
      <c r="E855">
        <v>20.9</v>
      </c>
      <c r="F855">
        <v>12.2</v>
      </c>
      <c r="G855" s="19">
        <v>18.000000000000004</v>
      </c>
      <c r="H855">
        <v>8.8000000000000007</v>
      </c>
      <c r="I855">
        <v>0.7</v>
      </c>
      <c r="J855">
        <v>996.3</v>
      </c>
      <c r="K855">
        <v>9.4</v>
      </c>
      <c r="L855">
        <v>15</v>
      </c>
      <c r="M855">
        <v>190</v>
      </c>
      <c r="N855">
        <v>24</v>
      </c>
      <c r="O855">
        <v>17.896999999999998</v>
      </c>
      <c r="P855">
        <v>2.8</v>
      </c>
      <c r="Q855">
        <v>4</v>
      </c>
      <c r="R855">
        <v>8.5</v>
      </c>
      <c r="S855">
        <v>8.5</v>
      </c>
      <c r="T855">
        <v>0.2</v>
      </c>
      <c r="U855">
        <v>9.1</v>
      </c>
      <c r="V855">
        <v>1730</v>
      </c>
      <c r="W855" s="4">
        <v>12.722222222222221</v>
      </c>
      <c r="X855" s="4">
        <v>20.60444953965715</v>
      </c>
      <c r="Y855" s="4">
        <v>14.689997485656143</v>
      </c>
      <c r="Z855" s="4">
        <v>38.81396375170938</v>
      </c>
      <c r="AA855" s="4">
        <v>71.295267837087678</v>
      </c>
      <c r="AB855" s="4">
        <v>20.643946260283769</v>
      </c>
      <c r="AC855" s="11">
        <v>7790.79</v>
      </c>
      <c r="AD855" t="str">
        <f>IF(I855="","",IF(I855&lt;=0,"No rainfall",IF(I855&lt;=0.49,"Trace (Intermittent) rainfall",IF(I855&lt;=0.99,"Light rainfall",IF(I855&lt;=3,"Moderate rainfall",IF(I855&lt;=6,"Heavy rainfall",IF(I855&lt;=12,"Intense rainfall",IF(I855&lt;=20,"Torrential rainfall",IF(I855&lt;=32,"Deluge rainfall","Extreme rainfall")))))))))</f>
        <v>Light rainfall</v>
      </c>
      <c r="AE855" t="str">
        <f>IF(AND(I855&gt;=0,I855&lt;=0.99),"Non-Rainy",IF(AND(I855&gt;=1,I855&lt;=32),"Rainy",IF(I855 &gt;32, "Storm", " ")))</f>
        <v>Non-Rainy</v>
      </c>
      <c r="AF855" t="str">
        <f>IF(AB855 &lt; 29, "No discomfort",
    IF(AND(AB855 &gt;= 30, AB855 &lt;= 39), "Some discomfort",
        IF(AND(AB855 &gt;= 40, AB855 &lt;= 45), "Great discomfort",
            IF(AB855 &gt; 45, "Dangerous",
                IF(AB855 &gt; 54, "Heat Stroke Imminent", "")
            ))))</f>
        <v>No discomfort</v>
      </c>
    </row>
    <row r="856" spans="1:32" x14ac:dyDescent="0.3">
      <c r="A856">
        <v>1</v>
      </c>
      <c r="B856" s="1">
        <v>45150</v>
      </c>
      <c r="C856" s="1" t="str">
        <f t="shared" si="26"/>
        <v>Saturday</v>
      </c>
      <c r="D856" s="1" t="str">
        <f t="shared" si="27"/>
        <v>Aug</v>
      </c>
      <c r="E856">
        <v>19.100000000000001</v>
      </c>
      <c r="F856">
        <v>13.7</v>
      </c>
      <c r="G856" s="19">
        <v>17</v>
      </c>
      <c r="H856">
        <v>14.2</v>
      </c>
      <c r="I856">
        <v>4.0999999999999996</v>
      </c>
      <c r="J856">
        <v>993.3</v>
      </c>
      <c r="K856">
        <v>9.3000000000000007</v>
      </c>
      <c r="L856">
        <v>14</v>
      </c>
      <c r="M856">
        <v>230</v>
      </c>
      <c r="N856">
        <v>24</v>
      </c>
      <c r="O856">
        <v>17.754999999999999</v>
      </c>
      <c r="P856">
        <v>2.4</v>
      </c>
      <c r="Q856">
        <v>3.4</v>
      </c>
      <c r="R856">
        <v>6.6</v>
      </c>
      <c r="S856">
        <v>6.6</v>
      </c>
      <c r="T856">
        <v>-1.5</v>
      </c>
      <c r="U856">
        <v>5.0999999999999996</v>
      </c>
      <c r="V856">
        <v>1451</v>
      </c>
      <c r="W856" s="4">
        <v>12.833333333333334</v>
      </c>
      <c r="X856" s="4">
        <v>19.345835416663459</v>
      </c>
      <c r="Y856" s="4">
        <v>14.79718064334134</v>
      </c>
      <c r="Z856" s="4">
        <v>36.489155599110937</v>
      </c>
      <c r="AA856" s="4">
        <v>76.487679775233943</v>
      </c>
      <c r="AB856" s="4">
        <v>19.704539185649114</v>
      </c>
      <c r="AC856" s="11">
        <v>8036.89</v>
      </c>
      <c r="AD856" t="str">
        <f>IF(I856="","",IF(I856&lt;=0,"No rainfall",IF(I856&lt;=0.49,"Trace (Intermittent) rainfall",IF(I856&lt;=0.99,"Light rainfall",IF(I856&lt;=3,"Moderate rainfall",IF(I856&lt;=6,"Heavy rainfall",IF(I856&lt;=12,"Intense rainfall",IF(I856&lt;=20,"Torrential rainfall",IF(I856&lt;=32,"Deluge rainfall","Extreme rainfall")))))))))</f>
        <v>Heavy rainfall</v>
      </c>
      <c r="AE856" t="str">
        <f>IF(AND(I856&gt;=0,I856&lt;=0.99),"Non-Rainy",IF(AND(I856&gt;=1,I856&lt;=32),"Rainy",IF(I856 &gt;32, "Storm", " ")))</f>
        <v>Rainy</v>
      </c>
      <c r="AF856" t="str">
        <f>IF(AB856 &lt; 29, "No discomfort",
    IF(AND(AB856 &gt;= 30, AB856 &lt;= 39), "Some discomfort",
        IF(AND(AB856 &gt;= 40, AB856 &lt;= 45), "Great discomfort",
            IF(AB856 &gt; 45, "Dangerous",
                IF(AB856 &gt; 54, "Heat Stroke Imminent", "")
            ))))</f>
        <v>No discomfort</v>
      </c>
    </row>
    <row r="857" spans="1:32" x14ac:dyDescent="0.3">
      <c r="A857">
        <v>1</v>
      </c>
      <c r="B857" s="1">
        <v>45151</v>
      </c>
      <c r="C857" s="1" t="str">
        <f t="shared" si="26"/>
        <v>Sunday</v>
      </c>
      <c r="D857" s="1" t="str">
        <f t="shared" si="27"/>
        <v>Aug</v>
      </c>
      <c r="E857">
        <v>18.5</v>
      </c>
      <c r="F857">
        <v>11.7</v>
      </c>
      <c r="G857" s="19">
        <v>15.888888888888889</v>
      </c>
      <c r="H857">
        <v>11.9</v>
      </c>
      <c r="I857">
        <v>0.6</v>
      </c>
      <c r="J857">
        <v>995.6</v>
      </c>
      <c r="K857">
        <v>6</v>
      </c>
      <c r="L857">
        <v>11</v>
      </c>
      <c r="M857">
        <v>220</v>
      </c>
      <c r="N857">
        <v>19</v>
      </c>
      <c r="O857">
        <v>17.141999999999999</v>
      </c>
      <c r="P857">
        <v>2</v>
      </c>
      <c r="Q857">
        <v>2.7</v>
      </c>
      <c r="R857">
        <v>7.9</v>
      </c>
      <c r="S857">
        <v>7.9</v>
      </c>
      <c r="T857">
        <v>0</v>
      </c>
      <c r="U857">
        <v>8.1</v>
      </c>
      <c r="V857">
        <v>1193</v>
      </c>
      <c r="W857" s="4">
        <v>12.055555555555557</v>
      </c>
      <c r="X857" s="4">
        <v>18.026825493128207</v>
      </c>
      <c r="Y857" s="4">
        <v>14.061096959931517</v>
      </c>
      <c r="Z857" s="4">
        <v>34.048598526516905</v>
      </c>
      <c r="AA857" s="4">
        <v>78.000960098557456</v>
      </c>
      <c r="AB857" s="4">
        <v>18.177554087140507</v>
      </c>
      <c r="AC857" s="11">
        <v>7341.18</v>
      </c>
      <c r="AD857" t="str">
        <f>IF(I857="","",IF(I857&lt;=0,"No rainfall",IF(I857&lt;=0.49,"Trace (Intermittent) rainfall",IF(I857&lt;=0.99,"Light rainfall",IF(I857&lt;=3,"Moderate rainfall",IF(I857&lt;=6,"Heavy rainfall",IF(I857&lt;=12,"Intense rainfall",IF(I857&lt;=20,"Torrential rainfall",IF(I857&lt;=32,"Deluge rainfall","Extreme rainfall")))))))))</f>
        <v>Light rainfall</v>
      </c>
      <c r="AE857" t="str">
        <f>IF(AND(I857&gt;=0,I857&lt;=0.99),"Non-Rainy",IF(AND(I857&gt;=1,I857&lt;=32),"Rainy",IF(I857 &gt;32, "Storm", " ")))</f>
        <v>Non-Rainy</v>
      </c>
      <c r="AF857" t="str">
        <f>IF(AB857 &lt; 29, "No discomfort",
    IF(AND(AB857 &gt;= 30, AB857 &lt;= 39), "Some discomfort",
        IF(AND(AB857 &gt;= 40, AB857 &lt;= 45), "Great discomfort",
            IF(AB857 &gt; 45, "Dangerous",
                IF(AB857 &gt; 54, "Heat Stroke Imminent", "")
            ))))</f>
        <v>No discomfort</v>
      </c>
    </row>
    <row r="858" spans="1:32" x14ac:dyDescent="0.3">
      <c r="A858">
        <v>1</v>
      </c>
      <c r="B858" s="1">
        <v>45152</v>
      </c>
      <c r="C858" s="1" t="str">
        <f t="shared" si="26"/>
        <v>Monday</v>
      </c>
      <c r="D858" s="1" t="str">
        <f t="shared" si="27"/>
        <v>Aug</v>
      </c>
      <c r="E858">
        <v>20.100000000000001</v>
      </c>
      <c r="F858">
        <v>9.4</v>
      </c>
      <c r="G858" s="19">
        <v>15.277777777777779</v>
      </c>
      <c r="H858">
        <v>8.1999999999999993</v>
      </c>
      <c r="I858">
        <v>0</v>
      </c>
      <c r="J858">
        <v>997.2</v>
      </c>
      <c r="K858">
        <v>3.6</v>
      </c>
      <c r="L858">
        <v>8</v>
      </c>
      <c r="M858">
        <v>300</v>
      </c>
      <c r="N858">
        <v>13</v>
      </c>
      <c r="O858">
        <v>17.507000000000001</v>
      </c>
      <c r="P858">
        <v>2.2999999999999998</v>
      </c>
      <c r="Q858">
        <v>3.1</v>
      </c>
      <c r="R858">
        <v>10.1</v>
      </c>
      <c r="S858">
        <v>10.1</v>
      </c>
      <c r="T858">
        <v>2.4</v>
      </c>
      <c r="U858">
        <v>1.9</v>
      </c>
      <c r="V858">
        <v>1501</v>
      </c>
      <c r="W858" s="4">
        <v>12.222222222222221</v>
      </c>
      <c r="X858" s="4">
        <v>17.335520866116532</v>
      </c>
      <c r="Y858" s="4">
        <v>14.21606291456888</v>
      </c>
      <c r="Z858" s="4">
        <v>32.767686981473837</v>
      </c>
      <c r="AA858" s="4">
        <v>82.00539818999701</v>
      </c>
      <c r="AB858" s="4">
        <v>17.653947122999107</v>
      </c>
      <c r="AC858" s="11">
        <v>5266.06</v>
      </c>
      <c r="AD858" t="str">
        <f>IF(I858="","",IF(I858&lt;=0,"No rainfall",IF(I858&lt;=0.49,"Trace (Intermittent) rainfall",IF(I858&lt;=0.99,"Light rainfall",IF(I858&lt;=3,"Moderate rainfall",IF(I858&lt;=6,"Heavy rainfall",IF(I858&lt;=12,"Intense rainfall",IF(I858&lt;=20,"Torrential rainfall",IF(I858&lt;=32,"Deluge rainfall","Extreme rainfall")))))))))</f>
        <v>No rainfall</v>
      </c>
      <c r="AE858" t="str">
        <f>IF(AND(I858&gt;=0,I858&lt;=0.99),"Non-Rainy",IF(AND(I858&gt;=1,I858&lt;=32),"Rainy",IF(I858 &gt;32, "Storm", " ")))</f>
        <v>Non-Rainy</v>
      </c>
      <c r="AF858" t="str">
        <f>IF(AB858 &lt; 29, "No discomfort",
    IF(AND(AB858 &gt;= 30, AB858 &lt;= 39), "Some discomfort",
        IF(AND(AB858 &gt;= 40, AB858 &lt;= 45), "Great discomfort",
            IF(AB858 &gt; 45, "Dangerous",
                IF(AB858 &gt; 54, "Heat Stroke Imminent", "")
            ))))</f>
        <v>No discomfort</v>
      </c>
    </row>
    <row r="859" spans="1:32" x14ac:dyDescent="0.3">
      <c r="A859">
        <v>1</v>
      </c>
      <c r="B859" s="1">
        <v>45153</v>
      </c>
      <c r="C859" s="1" t="str">
        <f t="shared" si="26"/>
        <v>Tuesday</v>
      </c>
      <c r="D859" s="1" t="str">
        <f t="shared" si="27"/>
        <v>Aug</v>
      </c>
      <c r="E859">
        <v>20.5</v>
      </c>
      <c r="F859">
        <v>11.9</v>
      </c>
      <c r="G859" s="19">
        <v>15.5</v>
      </c>
      <c r="H859">
        <v>8.6</v>
      </c>
      <c r="I859">
        <v>0.6</v>
      </c>
      <c r="J859">
        <v>1004.6</v>
      </c>
      <c r="K859">
        <v>3.9</v>
      </c>
      <c r="L859">
        <v>7</v>
      </c>
      <c r="M859">
        <v>320</v>
      </c>
      <c r="N859">
        <v>13</v>
      </c>
      <c r="O859">
        <v>18.245000000000001</v>
      </c>
      <c r="P859">
        <v>2.7</v>
      </c>
      <c r="Q859">
        <v>3.6</v>
      </c>
      <c r="R859">
        <v>12</v>
      </c>
      <c r="S859">
        <v>12</v>
      </c>
      <c r="T859">
        <v>4.5</v>
      </c>
      <c r="U859">
        <v>5.5</v>
      </c>
      <c r="V859">
        <v>1738</v>
      </c>
      <c r="W859" s="4">
        <v>12.111111111111109</v>
      </c>
      <c r="X859" s="4">
        <v>17.584166337979457</v>
      </c>
      <c r="Y859" s="4">
        <v>14.112586602077753</v>
      </c>
      <c r="Z859" s="4">
        <v>33.228545550407084</v>
      </c>
      <c r="AA859" s="4">
        <v>80.257353864973652</v>
      </c>
      <c r="AB859" s="4">
        <v>17.81773678812597</v>
      </c>
      <c r="AC859" s="11">
        <v>5528.21</v>
      </c>
      <c r="AD859" t="str">
        <f>IF(I859="","",IF(I859&lt;=0,"No rainfall",IF(I859&lt;=0.49,"Trace (Intermittent) rainfall",IF(I859&lt;=0.99,"Light rainfall",IF(I859&lt;=3,"Moderate rainfall",IF(I859&lt;=6,"Heavy rainfall",IF(I859&lt;=12,"Intense rainfall",IF(I859&lt;=20,"Torrential rainfall",IF(I859&lt;=32,"Deluge rainfall","Extreme rainfall")))))))))</f>
        <v>Light rainfall</v>
      </c>
      <c r="AE859" t="str">
        <f>IF(AND(I859&gt;=0,I859&lt;=0.99),"Non-Rainy",IF(AND(I859&gt;=1,I859&lt;=32),"Rainy",IF(I859 &gt;32, "Storm", " ")))</f>
        <v>Non-Rainy</v>
      </c>
      <c r="AF859" t="str">
        <f>IF(AB859 &lt; 29, "No discomfort",
    IF(AND(AB859 &gt;= 30, AB859 &lt;= 39), "Some discomfort",
        IF(AND(AB859 &gt;= 40, AB859 &lt;= 45), "Great discomfort",
            IF(AB859 &gt; 45, "Dangerous",
                IF(AB859 &gt; 54, "Heat Stroke Imminent", "")
            ))))</f>
        <v>No discomfort</v>
      </c>
    </row>
    <row r="860" spans="1:32" x14ac:dyDescent="0.3">
      <c r="A860">
        <v>1</v>
      </c>
      <c r="B860" s="1">
        <v>45154</v>
      </c>
      <c r="C860" s="1" t="str">
        <f t="shared" si="26"/>
        <v>Wednesday</v>
      </c>
      <c r="D860" s="1" t="str">
        <f t="shared" si="27"/>
        <v>Aug</v>
      </c>
      <c r="E860">
        <v>20.100000000000001</v>
      </c>
      <c r="F860">
        <v>11.9</v>
      </c>
      <c r="G860" s="19">
        <v>14.055555555555554</v>
      </c>
      <c r="H860">
        <v>8.5</v>
      </c>
      <c r="I860">
        <v>0</v>
      </c>
      <c r="J860">
        <v>1009.5</v>
      </c>
      <c r="K860">
        <v>3.6</v>
      </c>
      <c r="L860">
        <v>8</v>
      </c>
      <c r="M860">
        <v>130</v>
      </c>
      <c r="N860">
        <v>11</v>
      </c>
      <c r="O860">
        <v>17.712</v>
      </c>
      <c r="P860">
        <v>2</v>
      </c>
      <c r="Q860">
        <v>2.6</v>
      </c>
      <c r="R860">
        <v>13.7</v>
      </c>
      <c r="S860">
        <v>13.7</v>
      </c>
      <c r="T860">
        <v>6.5</v>
      </c>
      <c r="U860">
        <v>1.3</v>
      </c>
      <c r="V860">
        <v>1056</v>
      </c>
      <c r="W860" s="4">
        <v>12.055555555555557</v>
      </c>
      <c r="X860" s="4">
        <v>16.022299229026061</v>
      </c>
      <c r="Y860" s="4">
        <v>14.061096959931517</v>
      </c>
      <c r="Z860" s="4">
        <v>30.330858543686045</v>
      </c>
      <c r="AA860" s="4">
        <v>87.759545361993858</v>
      </c>
      <c r="AB860" s="4">
        <v>16.344220753807171</v>
      </c>
      <c r="AC860" s="11">
        <v>6216.26</v>
      </c>
      <c r="AD860" t="str">
        <f>IF(I860="","",IF(I860&lt;=0,"No rainfall",IF(I860&lt;=0.49,"Trace (Intermittent) rainfall",IF(I860&lt;=0.99,"Light rainfall",IF(I860&lt;=3,"Moderate rainfall",IF(I860&lt;=6,"Heavy rainfall",IF(I860&lt;=12,"Intense rainfall",IF(I860&lt;=20,"Torrential rainfall",IF(I860&lt;=32,"Deluge rainfall","Extreme rainfall")))))))))</f>
        <v>No rainfall</v>
      </c>
      <c r="AE860" t="str">
        <f>IF(AND(I860&gt;=0,I860&lt;=0.99),"Non-Rainy",IF(AND(I860&gt;=1,I860&lt;=32),"Rainy",IF(I860 &gt;32, "Storm", " ")))</f>
        <v>Non-Rainy</v>
      </c>
      <c r="AF860" t="str">
        <f>IF(AB860 &lt; 29, "No discomfort",
    IF(AND(AB860 &gt;= 30, AB860 &lt;= 39), "Some discomfort",
        IF(AND(AB860 &gt;= 40, AB860 &lt;= 45), "Great discomfort",
            IF(AB860 &gt; 45, "Dangerous",
                IF(AB860 &gt; 54, "Heat Stroke Imminent", "")
            ))))</f>
        <v>No discomfort</v>
      </c>
    </row>
    <row r="861" spans="1:32" x14ac:dyDescent="0.3">
      <c r="A861">
        <v>1</v>
      </c>
      <c r="B861" s="1">
        <v>45155</v>
      </c>
      <c r="C861" s="1" t="str">
        <f t="shared" si="26"/>
        <v>Thursday</v>
      </c>
      <c r="D861" s="1" t="str">
        <f t="shared" si="27"/>
        <v>Aug</v>
      </c>
      <c r="E861">
        <v>22.2</v>
      </c>
      <c r="F861">
        <v>11.3</v>
      </c>
      <c r="G861" s="19">
        <v>16.111111111111111</v>
      </c>
      <c r="H861">
        <v>8.4</v>
      </c>
      <c r="I861">
        <v>0.1</v>
      </c>
      <c r="J861">
        <v>1004.5</v>
      </c>
      <c r="K861">
        <v>8</v>
      </c>
      <c r="L861">
        <v>15</v>
      </c>
      <c r="M861">
        <v>120</v>
      </c>
      <c r="N861">
        <v>22</v>
      </c>
      <c r="O861">
        <v>17.670000000000002</v>
      </c>
      <c r="P861">
        <v>2.8</v>
      </c>
      <c r="Q861">
        <v>3.8</v>
      </c>
      <c r="R861">
        <v>16.100000000000001</v>
      </c>
      <c r="S861">
        <v>16.100000000000001</v>
      </c>
      <c r="T861">
        <v>9.1999999999999993</v>
      </c>
      <c r="U861">
        <v>8.4</v>
      </c>
      <c r="V861">
        <v>1669</v>
      </c>
      <c r="W861" s="4">
        <v>13.222222222222221</v>
      </c>
      <c r="X861" s="4">
        <v>18.284133453489865</v>
      </c>
      <c r="Y861" s="4">
        <v>15.177748282840225</v>
      </c>
      <c r="Z861" s="4">
        <v>34.525041898057133</v>
      </c>
      <c r="AA861" s="4">
        <v>83.010487324698843</v>
      </c>
      <c r="AB861" s="4">
        <v>19.030892415193733</v>
      </c>
      <c r="AC861" s="11">
        <v>6346.54</v>
      </c>
      <c r="AD861" t="str">
        <f>IF(I861="","",IF(I861&lt;=0,"No rainfall",IF(I861&lt;=0.49,"Trace (Intermittent) rainfall",IF(I861&lt;=0.99,"Light rainfall",IF(I861&lt;=3,"Moderate rainfall",IF(I861&lt;=6,"Heavy rainfall",IF(I861&lt;=12,"Intense rainfall",IF(I861&lt;=20,"Torrential rainfall",IF(I861&lt;=32,"Deluge rainfall","Extreme rainfall")))))))))</f>
        <v>Trace (Intermittent) rainfall</v>
      </c>
      <c r="AE861" t="str">
        <f>IF(AND(I861&gt;=0,I861&lt;=0.99),"Non-Rainy",IF(AND(I861&gt;=1,I861&lt;=32),"Rainy",IF(I861 &gt;32, "Storm", " ")))</f>
        <v>Non-Rainy</v>
      </c>
      <c r="AF861" t="str">
        <f>IF(AB861 &lt; 29, "No discomfort",
    IF(AND(AB861 &gt;= 30, AB861 &lt;= 39), "Some discomfort",
        IF(AND(AB861 &gt;= 40, AB861 &lt;= 45), "Great discomfort",
            IF(AB861 &gt; 45, "Dangerous",
                IF(AB861 &gt; 54, "Heat Stroke Imminent", "")
            ))))</f>
        <v>No discomfort</v>
      </c>
    </row>
    <row r="862" spans="1:32" x14ac:dyDescent="0.3">
      <c r="A862">
        <v>1</v>
      </c>
      <c r="B862" s="1">
        <v>45156</v>
      </c>
      <c r="C862" s="1" t="str">
        <f t="shared" si="26"/>
        <v>Friday</v>
      </c>
      <c r="D862" s="1" t="str">
        <f t="shared" si="27"/>
        <v>Aug</v>
      </c>
      <c r="E862">
        <v>19</v>
      </c>
      <c r="F862">
        <v>15.5</v>
      </c>
      <c r="G862" s="19">
        <v>16.611111111111111</v>
      </c>
      <c r="H862">
        <v>15.2</v>
      </c>
      <c r="I862">
        <v>15</v>
      </c>
      <c r="J862">
        <v>989.8</v>
      </c>
      <c r="K862">
        <v>10.199999999999999</v>
      </c>
      <c r="L862">
        <v>16</v>
      </c>
      <c r="M862">
        <v>110</v>
      </c>
      <c r="N862">
        <v>26</v>
      </c>
      <c r="O862">
        <v>17.413</v>
      </c>
      <c r="P862">
        <v>1.4</v>
      </c>
      <c r="Q862">
        <v>1.8</v>
      </c>
      <c r="R862">
        <v>2.2000000000000002</v>
      </c>
      <c r="S862">
        <v>2.2000000000000002</v>
      </c>
      <c r="T862">
        <v>-4.5</v>
      </c>
      <c r="U862">
        <v>0</v>
      </c>
      <c r="V862">
        <v>477</v>
      </c>
      <c r="W862" s="4">
        <v>14.944444444444445</v>
      </c>
      <c r="X862" s="4">
        <v>18.874875258083883</v>
      </c>
      <c r="Y862" s="4">
        <v>16.968332362268065</v>
      </c>
      <c r="Z862" s="4">
        <v>35.618244733753201</v>
      </c>
      <c r="AA862" s="4">
        <v>89.899043730107465</v>
      </c>
      <c r="AB862" s="4">
        <v>20.545646399788104</v>
      </c>
      <c r="AC862" s="11">
        <v>7747.74</v>
      </c>
      <c r="AD862" t="str">
        <f>IF(I862="","",IF(I862&lt;=0,"No rainfall",IF(I862&lt;=0.49,"Trace (Intermittent) rainfall",IF(I862&lt;=0.99,"Light rainfall",IF(I862&lt;=3,"Moderate rainfall",IF(I862&lt;=6,"Heavy rainfall",IF(I862&lt;=12,"Intense rainfall",IF(I862&lt;=20,"Torrential rainfall",IF(I862&lt;=32,"Deluge rainfall","Extreme rainfall")))))))))</f>
        <v>Torrential rainfall</v>
      </c>
      <c r="AE862" t="str">
        <f>IF(AND(I862&gt;=0,I862&lt;=0.99),"Non-Rainy",IF(AND(I862&gt;=1,I862&lt;=32),"Rainy",IF(I862 &gt;32, "Storm", " ")))</f>
        <v>Rainy</v>
      </c>
      <c r="AF862" t="str">
        <f>IF(AB862 &lt; 29, "No discomfort",
    IF(AND(AB862 &gt;= 30, AB862 &lt;= 39), "Some discomfort",
        IF(AND(AB862 &gt;= 40, AB862 &lt;= 45), "Great discomfort",
            IF(AB862 &gt; 45, "Dangerous",
                IF(AB862 &gt; 54, "Heat Stroke Imminent", "")
            ))))</f>
        <v>No discomfort</v>
      </c>
    </row>
    <row r="863" spans="1:32" x14ac:dyDescent="0.3">
      <c r="A863">
        <v>1</v>
      </c>
      <c r="B863" s="1">
        <v>45157</v>
      </c>
      <c r="C863" s="1" t="str">
        <f t="shared" si="26"/>
        <v>Saturday</v>
      </c>
      <c r="D863" s="1" t="str">
        <f t="shared" si="27"/>
        <v>Aug</v>
      </c>
      <c r="E863">
        <v>20.2</v>
      </c>
      <c r="F863">
        <v>13.9</v>
      </c>
      <c r="G863" s="19">
        <v>17.944444444444443</v>
      </c>
      <c r="H863">
        <v>14.4</v>
      </c>
      <c r="I863">
        <v>10.1</v>
      </c>
      <c r="J863">
        <v>986.9</v>
      </c>
      <c r="K863">
        <v>9.5</v>
      </c>
      <c r="L863">
        <v>18</v>
      </c>
      <c r="M863">
        <v>220</v>
      </c>
      <c r="N863">
        <v>32</v>
      </c>
      <c r="O863">
        <v>17.760000000000002</v>
      </c>
      <c r="P863">
        <v>2.2000000000000002</v>
      </c>
      <c r="Q863">
        <v>3.2</v>
      </c>
      <c r="R863">
        <v>0</v>
      </c>
      <c r="S863">
        <v>-5.7</v>
      </c>
      <c r="T863">
        <v>-10</v>
      </c>
      <c r="U863">
        <v>5.9</v>
      </c>
      <c r="V863">
        <v>1338</v>
      </c>
      <c r="W863" s="4">
        <v>14.333333333333334</v>
      </c>
      <c r="X863" s="4">
        <v>20.532691558526988</v>
      </c>
      <c r="Y863" s="4">
        <v>16.312834973541506</v>
      </c>
      <c r="Z863" s="4">
        <v>38.681519758359265</v>
      </c>
      <c r="AA863" s="4">
        <v>79.448108042936894</v>
      </c>
      <c r="AB863" s="4">
        <v>21.50711485674276</v>
      </c>
      <c r="AC863" s="11">
        <v>9314.6299999999992</v>
      </c>
      <c r="AD863" t="str">
        <f>IF(I863="","",IF(I863&lt;=0,"No rainfall",IF(I863&lt;=0.49,"Trace (Intermittent) rainfall",IF(I863&lt;=0.99,"Light rainfall",IF(I863&lt;=3,"Moderate rainfall",IF(I863&lt;=6,"Heavy rainfall",IF(I863&lt;=12,"Intense rainfall",IF(I863&lt;=20,"Torrential rainfall",IF(I863&lt;=32,"Deluge rainfall","Extreme rainfall")))))))))</f>
        <v>Intense rainfall</v>
      </c>
      <c r="AE863" t="str">
        <f>IF(AND(I863&gt;=0,I863&lt;=0.99),"Non-Rainy",IF(AND(I863&gt;=1,I863&lt;=32),"Rainy",IF(I863 &gt;32, "Storm", " ")))</f>
        <v>Rainy</v>
      </c>
      <c r="AF863" t="str">
        <f>IF(AB863 &lt; 29, "No discomfort",
    IF(AND(AB863 &gt;= 30, AB863 &lt;= 39), "Some discomfort",
        IF(AND(AB863 &gt;= 40, AB863 &lt;= 45), "Great discomfort",
            IF(AB863 &gt; 45, "Dangerous",
                IF(AB863 &gt; 54, "Heat Stroke Imminent", "")
            ))))</f>
        <v>No discomfort</v>
      </c>
    </row>
    <row r="864" spans="1:32" x14ac:dyDescent="0.3">
      <c r="A864">
        <v>1</v>
      </c>
      <c r="B864" s="1">
        <v>45158</v>
      </c>
      <c r="C864" s="1" t="str">
        <f t="shared" si="26"/>
        <v>Sunday</v>
      </c>
      <c r="D864" s="1" t="str">
        <f t="shared" si="27"/>
        <v>Aug</v>
      </c>
      <c r="E864">
        <v>21.8</v>
      </c>
      <c r="F864">
        <v>12.8</v>
      </c>
      <c r="G864" s="19">
        <v>17.777777777777779</v>
      </c>
      <c r="H864">
        <v>10</v>
      </c>
      <c r="I864">
        <v>0.3</v>
      </c>
      <c r="J864">
        <v>1003.1</v>
      </c>
      <c r="K864">
        <v>8.1</v>
      </c>
      <c r="L864">
        <v>14</v>
      </c>
      <c r="M864">
        <v>210</v>
      </c>
      <c r="N864">
        <v>23</v>
      </c>
      <c r="O864">
        <v>17.622</v>
      </c>
      <c r="P864">
        <v>2.9</v>
      </c>
      <c r="Q864">
        <v>3.9</v>
      </c>
      <c r="R864">
        <v>2.6</v>
      </c>
      <c r="S864">
        <v>2.6</v>
      </c>
      <c r="T864">
        <v>-6.9</v>
      </c>
      <c r="U864">
        <v>12.1</v>
      </c>
      <c r="V864">
        <v>1679</v>
      </c>
      <c r="W864" s="4">
        <v>12.388888888888888</v>
      </c>
      <c r="X864" s="4">
        <v>20.318728603966207</v>
      </c>
      <c r="Y864" s="4">
        <v>14.372526764464428</v>
      </c>
      <c r="Z864" s="4">
        <v>38.286535608932695</v>
      </c>
      <c r="AA864" s="4">
        <v>70.735364621479903</v>
      </c>
      <c r="AB864" s="4">
        <v>20.24232360483332</v>
      </c>
      <c r="AC864" s="11">
        <v>6645.57</v>
      </c>
      <c r="AD864" t="str">
        <f>IF(I864="","",IF(I864&lt;=0,"No rainfall",IF(I864&lt;=0.49,"Trace (Intermittent) rainfall",IF(I864&lt;=0.99,"Light rainfall",IF(I864&lt;=3,"Moderate rainfall",IF(I864&lt;=6,"Heavy rainfall",IF(I864&lt;=12,"Intense rainfall",IF(I864&lt;=20,"Torrential rainfall",IF(I864&lt;=32,"Deluge rainfall","Extreme rainfall")))))))))</f>
        <v>Trace (Intermittent) rainfall</v>
      </c>
      <c r="AE864" t="str">
        <f>IF(AND(I864&gt;=0,I864&lt;=0.99),"Non-Rainy",IF(AND(I864&gt;=1,I864&lt;=32),"Rainy",IF(I864 &gt;32, "Storm", " ")))</f>
        <v>Non-Rainy</v>
      </c>
      <c r="AF864" t="str">
        <f>IF(AB864 &lt; 29, "No discomfort",
    IF(AND(AB864 &gt;= 30, AB864 &lt;= 39), "Some discomfort",
        IF(AND(AB864 &gt;= 40, AB864 &lt;= 45), "Great discomfort",
            IF(AB864 &gt; 45, "Dangerous",
                IF(AB864 &gt; 54, "Heat Stroke Imminent", "")
            ))))</f>
        <v>No discomfort</v>
      </c>
    </row>
    <row r="865" spans="1:32" x14ac:dyDescent="0.3">
      <c r="A865">
        <v>1</v>
      </c>
      <c r="B865" s="1">
        <v>45159</v>
      </c>
      <c r="C865" s="1" t="str">
        <f t="shared" si="26"/>
        <v>Monday</v>
      </c>
      <c r="D865" s="1" t="str">
        <f t="shared" si="27"/>
        <v>Aug</v>
      </c>
      <c r="E865">
        <v>21.1</v>
      </c>
      <c r="F865">
        <v>14.6</v>
      </c>
      <c r="G865" s="19">
        <v>18.333333333333332</v>
      </c>
      <c r="H865">
        <v>13.1</v>
      </c>
      <c r="I865">
        <v>3.2</v>
      </c>
      <c r="J865">
        <v>1003.3</v>
      </c>
      <c r="K865">
        <v>9.1</v>
      </c>
      <c r="L865">
        <v>15</v>
      </c>
      <c r="M865">
        <v>210</v>
      </c>
      <c r="N865">
        <v>23</v>
      </c>
      <c r="O865">
        <v>17.766999999999999</v>
      </c>
      <c r="P865">
        <v>2.9</v>
      </c>
      <c r="Q865">
        <v>3.9</v>
      </c>
      <c r="R865">
        <v>2.2000000000000002</v>
      </c>
      <c r="S865">
        <v>2.2000000000000002</v>
      </c>
      <c r="T865">
        <v>-6.9</v>
      </c>
      <c r="U865">
        <v>12.3</v>
      </c>
      <c r="V865">
        <v>1583</v>
      </c>
      <c r="W865" s="4">
        <v>12.722222222222221</v>
      </c>
      <c r="X865" s="4">
        <v>21.039625661913885</v>
      </c>
      <c r="Y865" s="4">
        <v>14.689997485656143</v>
      </c>
      <c r="Z865" s="4">
        <v>39.616913151963928</v>
      </c>
      <c r="AA865" s="4">
        <v>69.820621914619451</v>
      </c>
      <c r="AB865" s="4">
        <v>20.977279593617098</v>
      </c>
      <c r="AC865" s="11">
        <v>4525.99</v>
      </c>
      <c r="AD865" t="str">
        <f>IF(I865="","",IF(I865&lt;=0,"No rainfall",IF(I865&lt;=0.49,"Trace (Intermittent) rainfall",IF(I865&lt;=0.99,"Light rainfall",IF(I865&lt;=3,"Moderate rainfall",IF(I865&lt;=6,"Heavy rainfall",IF(I865&lt;=12,"Intense rainfall",IF(I865&lt;=20,"Torrential rainfall",IF(I865&lt;=32,"Deluge rainfall","Extreme rainfall")))))))))</f>
        <v>Heavy rainfall</v>
      </c>
      <c r="AE865" t="str">
        <f>IF(AND(I865&gt;=0,I865&lt;=0.99),"Non-Rainy",IF(AND(I865&gt;=1,I865&lt;=32),"Rainy",IF(I865 &gt;32, "Storm", " ")))</f>
        <v>Rainy</v>
      </c>
      <c r="AF865" t="str">
        <f>IF(AB865 &lt; 29, "No discomfort",
    IF(AND(AB865 &gt;= 30, AB865 &lt;= 39), "Some discomfort",
        IF(AND(AB865 &gt;= 40, AB865 &lt;= 45), "Great discomfort",
            IF(AB865 &gt; 45, "Dangerous",
                IF(AB865 &gt; 54, "Heat Stroke Imminent", "")
            ))))</f>
        <v>No discomfort</v>
      </c>
    </row>
    <row r="866" spans="1:32" x14ac:dyDescent="0.3">
      <c r="A866">
        <v>1</v>
      </c>
      <c r="B866" s="1">
        <v>45160</v>
      </c>
      <c r="C866" s="1" t="str">
        <f t="shared" si="26"/>
        <v>Tuesday</v>
      </c>
      <c r="D866" s="1" t="str">
        <f t="shared" si="27"/>
        <v>Aug</v>
      </c>
      <c r="E866">
        <v>19.8</v>
      </c>
      <c r="F866">
        <v>11.6</v>
      </c>
      <c r="G866" s="19">
        <v>16.611111111111111</v>
      </c>
      <c r="H866">
        <v>13.3</v>
      </c>
      <c r="I866">
        <v>1.1000000000000001</v>
      </c>
      <c r="J866">
        <v>1004.6</v>
      </c>
      <c r="K866">
        <v>6.1</v>
      </c>
      <c r="L866">
        <v>11</v>
      </c>
      <c r="M866">
        <v>230</v>
      </c>
      <c r="N866">
        <v>19</v>
      </c>
      <c r="O866">
        <v>17.920000000000002</v>
      </c>
      <c r="P866">
        <v>2.2999999999999998</v>
      </c>
      <c r="Q866">
        <v>3.1</v>
      </c>
      <c r="R866">
        <v>3.3</v>
      </c>
      <c r="S866">
        <v>3.3</v>
      </c>
      <c r="T866">
        <v>-5.4</v>
      </c>
      <c r="U866">
        <v>4.9000000000000004</v>
      </c>
      <c r="V866">
        <v>1424</v>
      </c>
      <c r="W866" s="4">
        <v>12.388888888888888</v>
      </c>
      <c r="X866" s="4">
        <v>18.874875258083883</v>
      </c>
      <c r="Y866" s="4">
        <v>14.372526764464428</v>
      </c>
      <c r="Z866" s="4">
        <v>35.618244733753201</v>
      </c>
      <c r="AA866" s="4">
        <v>76.146340401952315</v>
      </c>
      <c r="AB866" s="4">
        <v>19.075656938166652</v>
      </c>
      <c r="AC866" s="11">
        <v>4783.4799999999996</v>
      </c>
      <c r="AD866" t="str">
        <f>IF(I866="","",IF(I866&lt;=0,"No rainfall",IF(I866&lt;=0.49,"Trace (Intermittent) rainfall",IF(I866&lt;=0.99,"Light rainfall",IF(I866&lt;=3,"Moderate rainfall",IF(I866&lt;=6,"Heavy rainfall",IF(I866&lt;=12,"Intense rainfall",IF(I866&lt;=20,"Torrential rainfall",IF(I866&lt;=32,"Deluge rainfall","Extreme rainfall")))))))))</f>
        <v>Moderate rainfall</v>
      </c>
      <c r="AE866" t="str">
        <f>IF(AND(I866&gt;=0,I866&lt;=0.99),"Non-Rainy",IF(AND(I866&gt;=1,I866&lt;=32),"Rainy",IF(I866 &gt;32, "Storm", " ")))</f>
        <v>Rainy</v>
      </c>
      <c r="AF866" t="str">
        <f>IF(AB866 &lt; 29, "No discomfort",
    IF(AND(AB866 &gt;= 30, AB866 &lt;= 39), "Some discomfort",
        IF(AND(AB866 &gt;= 40, AB866 &lt;= 45), "Great discomfort",
            IF(AB866 &gt; 45, "Dangerous",
                IF(AB866 &gt; 54, "Heat Stroke Imminent", "")
            ))))</f>
        <v>No discomfort</v>
      </c>
    </row>
    <row r="867" spans="1:32" x14ac:dyDescent="0.3">
      <c r="A867">
        <v>1</v>
      </c>
      <c r="B867" s="1">
        <v>45161</v>
      </c>
      <c r="C867" s="1" t="str">
        <f t="shared" si="26"/>
        <v>Wednesday</v>
      </c>
      <c r="D867" s="1" t="str">
        <f t="shared" si="27"/>
        <v>Aug</v>
      </c>
      <c r="E867">
        <v>19.5</v>
      </c>
      <c r="F867">
        <v>11.8</v>
      </c>
      <c r="G867" s="19">
        <v>15.833333333333334</v>
      </c>
      <c r="H867">
        <v>8.6999999999999993</v>
      </c>
      <c r="I867">
        <v>0</v>
      </c>
      <c r="J867">
        <v>1005.3</v>
      </c>
      <c r="K867">
        <v>4.2</v>
      </c>
      <c r="L867">
        <v>9</v>
      </c>
      <c r="M867">
        <v>210</v>
      </c>
      <c r="N867">
        <v>14</v>
      </c>
      <c r="O867">
        <v>17.53</v>
      </c>
      <c r="P867">
        <v>2.2999999999999998</v>
      </c>
      <c r="Q867">
        <v>3.1</v>
      </c>
      <c r="R867">
        <v>5.5</v>
      </c>
      <c r="S867">
        <v>5.5</v>
      </c>
      <c r="T867">
        <v>-2.8</v>
      </c>
      <c r="U867">
        <v>4.7</v>
      </c>
      <c r="V867">
        <v>1403</v>
      </c>
      <c r="W867" s="4">
        <v>12.222222222222221</v>
      </c>
      <c r="X867" s="4">
        <v>17.962996559350589</v>
      </c>
      <c r="Y867" s="4">
        <v>14.21606291456888</v>
      </c>
      <c r="Z867" s="4">
        <v>33.93038328383399</v>
      </c>
      <c r="AA867" s="4">
        <v>79.140820784540793</v>
      </c>
      <c r="AB867" s="4">
        <v>18.20950267855466</v>
      </c>
      <c r="AC867" s="11">
        <v>5732.75</v>
      </c>
      <c r="AD867" t="str">
        <f>IF(I867="","",IF(I867&lt;=0,"No rainfall",IF(I867&lt;=0.49,"Trace (Intermittent) rainfall",IF(I867&lt;=0.99,"Light rainfall",IF(I867&lt;=3,"Moderate rainfall",IF(I867&lt;=6,"Heavy rainfall",IF(I867&lt;=12,"Intense rainfall",IF(I867&lt;=20,"Torrential rainfall",IF(I867&lt;=32,"Deluge rainfall","Extreme rainfall")))))))))</f>
        <v>No rainfall</v>
      </c>
      <c r="AE867" t="str">
        <f>IF(AND(I867&gt;=0,I867&lt;=0.99),"Non-Rainy",IF(AND(I867&gt;=1,I867&lt;=32),"Rainy",IF(I867 &gt;32, "Storm", " ")))</f>
        <v>Non-Rainy</v>
      </c>
      <c r="AF867" t="str">
        <f>IF(AB867 &lt; 29, "No discomfort",
    IF(AND(AB867 &gt;= 30, AB867 &lt;= 39), "Some discomfort",
        IF(AND(AB867 &gt;= 40, AB867 &lt;= 45), "Great discomfort",
            IF(AB867 &gt; 45, "Dangerous",
                IF(AB867 &gt; 54, "Heat Stroke Imminent", "")
            ))))</f>
        <v>No discomfort</v>
      </c>
    </row>
    <row r="868" spans="1:32" x14ac:dyDescent="0.3">
      <c r="A868">
        <v>1</v>
      </c>
      <c r="B868" s="1">
        <v>45162</v>
      </c>
      <c r="C868" s="1" t="str">
        <f t="shared" si="26"/>
        <v>Thursday</v>
      </c>
      <c r="D868" s="1" t="str">
        <f t="shared" si="27"/>
        <v>Aug</v>
      </c>
      <c r="E868">
        <v>18</v>
      </c>
      <c r="F868">
        <v>6.7</v>
      </c>
      <c r="G868" s="19">
        <v>14.5</v>
      </c>
      <c r="H868">
        <v>3.1</v>
      </c>
      <c r="I868">
        <v>0</v>
      </c>
      <c r="J868">
        <v>1001.4</v>
      </c>
      <c r="K868">
        <v>3.7</v>
      </c>
      <c r="L868">
        <v>8</v>
      </c>
      <c r="M868">
        <v>270</v>
      </c>
      <c r="N868">
        <v>16</v>
      </c>
      <c r="O868">
        <v>17.068000000000001</v>
      </c>
      <c r="P868">
        <v>2.2000000000000002</v>
      </c>
      <c r="Q868">
        <v>3.1</v>
      </c>
      <c r="R868">
        <v>7.7</v>
      </c>
      <c r="S868">
        <v>7.7</v>
      </c>
      <c r="T868">
        <v>-0.4</v>
      </c>
      <c r="U868">
        <v>10.4</v>
      </c>
      <c r="V868">
        <v>1678</v>
      </c>
      <c r="W868" s="4">
        <v>9.7222222222222214</v>
      </c>
      <c r="X868" s="4">
        <v>16.489365823475705</v>
      </c>
      <c r="Y868" s="4">
        <v>12.042148193515553</v>
      </c>
      <c r="Z868" s="4">
        <v>31.198101837966487</v>
      </c>
      <c r="AA868" s="4">
        <v>73.029783694720976</v>
      </c>
      <c r="AB868" s="4">
        <v>15.651075506808818</v>
      </c>
      <c r="AC868" s="11">
        <v>6477.81</v>
      </c>
      <c r="AD868" t="str">
        <f>IF(I868="","",IF(I868&lt;=0,"No rainfall",IF(I868&lt;=0.49,"Trace (Intermittent) rainfall",IF(I868&lt;=0.99,"Light rainfall",IF(I868&lt;=3,"Moderate rainfall",IF(I868&lt;=6,"Heavy rainfall",IF(I868&lt;=12,"Intense rainfall",IF(I868&lt;=20,"Torrential rainfall",IF(I868&lt;=32,"Deluge rainfall","Extreme rainfall")))))))))</f>
        <v>No rainfall</v>
      </c>
      <c r="AE868" t="str">
        <f>IF(AND(I868&gt;=0,I868&lt;=0.99),"Non-Rainy",IF(AND(I868&gt;=1,I868&lt;=32),"Rainy",IF(I868 &gt;32, "Storm", " ")))</f>
        <v>Non-Rainy</v>
      </c>
      <c r="AF868" t="str">
        <f>IF(AB868 &lt; 29, "No discomfort",
    IF(AND(AB868 &gt;= 30, AB868 &lt;= 39), "Some discomfort",
        IF(AND(AB868 &gt;= 40, AB868 &lt;= 45), "Great discomfort",
            IF(AB868 &gt; 45, "Dangerous",
                IF(AB868 &gt; 54, "Heat Stroke Imminent", "")
            ))))</f>
        <v>No discomfort</v>
      </c>
    </row>
    <row r="869" spans="1:32" x14ac:dyDescent="0.3">
      <c r="A869">
        <v>1</v>
      </c>
      <c r="B869" s="1">
        <v>45163</v>
      </c>
      <c r="C869" s="1" t="str">
        <f t="shared" si="26"/>
        <v>Friday</v>
      </c>
      <c r="D869" s="1" t="str">
        <f t="shared" si="27"/>
        <v>Aug</v>
      </c>
      <c r="E869">
        <v>18.5</v>
      </c>
      <c r="F869">
        <v>9.8000000000000007</v>
      </c>
      <c r="G869" s="19">
        <v>14.000000000000002</v>
      </c>
      <c r="H869">
        <v>5.4</v>
      </c>
      <c r="I869">
        <v>2</v>
      </c>
      <c r="J869">
        <v>997.9</v>
      </c>
      <c r="K869">
        <v>4.0999999999999996</v>
      </c>
      <c r="L869">
        <v>8</v>
      </c>
      <c r="M869">
        <v>350</v>
      </c>
      <c r="N869">
        <v>15</v>
      </c>
      <c r="O869">
        <v>17.187999999999999</v>
      </c>
      <c r="P869">
        <v>2.2000000000000002</v>
      </c>
      <c r="Q869">
        <v>2.9</v>
      </c>
      <c r="R869">
        <v>7.7</v>
      </c>
      <c r="S869">
        <v>7.7</v>
      </c>
      <c r="T869">
        <v>-0.3</v>
      </c>
      <c r="U869">
        <v>6.5</v>
      </c>
      <c r="V869">
        <v>1475</v>
      </c>
      <c r="W869" s="4">
        <v>11.055555555555555</v>
      </c>
      <c r="X869" s="4">
        <v>15.964740005223339</v>
      </c>
      <c r="Y869" s="4">
        <v>13.162077675427881</v>
      </c>
      <c r="Z869" s="4">
        <v>30.223940399706162</v>
      </c>
      <c r="AA869" s="4">
        <v>82.444672892396099</v>
      </c>
      <c r="AB869" s="4">
        <v>15.781540594524682</v>
      </c>
      <c r="AC869" s="11">
        <v>9151.0499999999993</v>
      </c>
      <c r="AD869" t="str">
        <f>IF(I869="","",IF(I869&lt;=0,"No rainfall",IF(I869&lt;=0.49,"Trace (Intermittent) rainfall",IF(I869&lt;=0.99,"Light rainfall",IF(I869&lt;=3,"Moderate rainfall",IF(I869&lt;=6,"Heavy rainfall",IF(I869&lt;=12,"Intense rainfall",IF(I869&lt;=20,"Torrential rainfall",IF(I869&lt;=32,"Deluge rainfall","Extreme rainfall")))))))))</f>
        <v>Moderate rainfall</v>
      </c>
      <c r="AE869" t="str">
        <f>IF(AND(I869&gt;=0,I869&lt;=0.99),"Non-Rainy",IF(AND(I869&gt;=1,I869&lt;=32),"Rainy",IF(I869 &gt;32, "Storm", " ")))</f>
        <v>Rainy</v>
      </c>
      <c r="AF869" t="str">
        <f>IF(AB869 &lt; 29, "No discomfort",
    IF(AND(AB869 &gt;= 30, AB869 &lt;= 39), "Some discomfort",
        IF(AND(AB869 &gt;= 40, AB869 &lt;= 45), "Great discomfort",
            IF(AB869 &gt; 45, "Dangerous",
                IF(AB869 &gt; 54, "Heat Stroke Imminent", "")
            ))))</f>
        <v>No discomfort</v>
      </c>
    </row>
    <row r="870" spans="1:32" x14ac:dyDescent="0.3">
      <c r="A870">
        <v>1</v>
      </c>
      <c r="B870" s="1">
        <v>45164</v>
      </c>
      <c r="C870" s="1" t="str">
        <f t="shared" si="26"/>
        <v>Saturday</v>
      </c>
      <c r="D870" s="1" t="str">
        <f t="shared" si="27"/>
        <v>Aug</v>
      </c>
      <c r="E870">
        <v>19.600000000000001</v>
      </c>
      <c r="F870">
        <v>10.9</v>
      </c>
      <c r="G870" s="19">
        <v>13.888888888888889</v>
      </c>
      <c r="H870">
        <v>8.6</v>
      </c>
      <c r="I870">
        <v>4.2</v>
      </c>
      <c r="J870">
        <v>999.7</v>
      </c>
      <c r="K870">
        <v>6.5</v>
      </c>
      <c r="L870">
        <v>11</v>
      </c>
      <c r="M870">
        <v>330</v>
      </c>
      <c r="N870">
        <v>22</v>
      </c>
      <c r="O870">
        <v>16.728000000000002</v>
      </c>
      <c r="P870">
        <v>2.2000000000000002</v>
      </c>
      <c r="Q870">
        <v>3</v>
      </c>
      <c r="R870">
        <v>5.6</v>
      </c>
      <c r="S870">
        <v>5.6</v>
      </c>
      <c r="T870">
        <v>-2.2000000000000002</v>
      </c>
      <c r="U870">
        <v>3.4</v>
      </c>
      <c r="V870">
        <v>1356</v>
      </c>
      <c r="W870" s="4">
        <v>11.388888888888889</v>
      </c>
      <c r="X870" s="4">
        <v>15.850165572095888</v>
      </c>
      <c r="Y870" s="4">
        <v>13.455968662548369</v>
      </c>
      <c r="Z870" s="4">
        <v>30.011086315201013</v>
      </c>
      <c r="AA870" s="4">
        <v>84.894814513720362</v>
      </c>
      <c r="AB870" s="4">
        <v>15.83611074410744</v>
      </c>
      <c r="AC870" s="11">
        <v>8237.7199999999993</v>
      </c>
      <c r="AD870" t="str">
        <f>IF(I870="","",IF(I870&lt;=0,"No rainfall",IF(I870&lt;=0.49,"Trace (Intermittent) rainfall",IF(I870&lt;=0.99,"Light rainfall",IF(I870&lt;=3,"Moderate rainfall",IF(I870&lt;=6,"Heavy rainfall",IF(I870&lt;=12,"Intense rainfall",IF(I870&lt;=20,"Torrential rainfall",IF(I870&lt;=32,"Deluge rainfall","Extreme rainfall")))))))))</f>
        <v>Heavy rainfall</v>
      </c>
      <c r="AE870" t="str">
        <f>IF(AND(I870&gt;=0,I870&lt;=0.99),"Non-Rainy",IF(AND(I870&gt;=1,I870&lt;=32),"Rainy",IF(I870 &gt;32, "Storm", " ")))</f>
        <v>Rainy</v>
      </c>
      <c r="AF870" t="str">
        <f>IF(AB870 &lt; 29, "No discomfort",
    IF(AND(AB870 &gt;= 30, AB870 &lt;= 39), "Some discomfort",
        IF(AND(AB870 &gt;= 40, AB870 &lt;= 45), "Great discomfort",
            IF(AB870 &gt; 45, "Dangerous",
                IF(AB870 &gt; 54, "Heat Stroke Imminent", "")
            ))))</f>
        <v>No discomfort</v>
      </c>
    </row>
    <row r="871" spans="1:32" x14ac:dyDescent="0.3">
      <c r="A871">
        <v>1</v>
      </c>
      <c r="B871" s="1">
        <v>45165</v>
      </c>
      <c r="C871" s="1" t="str">
        <f t="shared" si="26"/>
        <v>Sunday</v>
      </c>
      <c r="D871" s="1" t="str">
        <f t="shared" si="27"/>
        <v>Aug</v>
      </c>
      <c r="E871">
        <v>18.100000000000001</v>
      </c>
      <c r="F871">
        <v>11.5</v>
      </c>
      <c r="G871" s="19">
        <v>13.722222222222223</v>
      </c>
      <c r="H871">
        <v>10.4</v>
      </c>
      <c r="I871">
        <v>5.9</v>
      </c>
      <c r="J871">
        <v>1002.5</v>
      </c>
      <c r="K871">
        <v>5.9</v>
      </c>
      <c r="L871">
        <v>13</v>
      </c>
      <c r="M871">
        <v>310</v>
      </c>
      <c r="N871">
        <v>22</v>
      </c>
      <c r="O871">
        <v>16.358000000000001</v>
      </c>
      <c r="P871">
        <v>1.6</v>
      </c>
      <c r="Q871">
        <v>2.2000000000000002</v>
      </c>
      <c r="R871">
        <v>1.2</v>
      </c>
      <c r="S871">
        <v>1.2</v>
      </c>
      <c r="T871">
        <v>-6.4</v>
      </c>
      <c r="U871">
        <v>2.4</v>
      </c>
      <c r="V871">
        <v>966</v>
      </c>
      <c r="W871" s="4">
        <v>11.333333333333334</v>
      </c>
      <c r="X871" s="4">
        <v>15.679656669751271</v>
      </c>
      <c r="Y871" s="4">
        <v>13.406590072507271</v>
      </c>
      <c r="Z871" s="4">
        <v>29.694248093215599</v>
      </c>
      <c r="AA871" s="4">
        <v>85.503084377930719</v>
      </c>
      <c r="AB871" s="4">
        <v>15.641600119802812</v>
      </c>
      <c r="AC871" s="11">
        <v>6743.9</v>
      </c>
      <c r="AD871" t="str">
        <f>IF(I871="","",IF(I871&lt;=0,"No rainfall",IF(I871&lt;=0.49,"Trace (Intermittent) rainfall",IF(I871&lt;=0.99,"Light rainfall",IF(I871&lt;=3,"Moderate rainfall",IF(I871&lt;=6,"Heavy rainfall",IF(I871&lt;=12,"Intense rainfall",IF(I871&lt;=20,"Torrential rainfall",IF(I871&lt;=32,"Deluge rainfall","Extreme rainfall")))))))))</f>
        <v>Heavy rainfall</v>
      </c>
      <c r="AE871" t="str">
        <f>IF(AND(I871&gt;=0,I871&lt;=0.99),"Non-Rainy",IF(AND(I871&gt;=1,I871&lt;=32),"Rainy",IF(I871 &gt;32, "Storm", " ")))</f>
        <v>Rainy</v>
      </c>
      <c r="AF871" t="str">
        <f>IF(AB871 &lt; 29, "No discomfort",
    IF(AND(AB871 &gt;= 30, AB871 &lt;= 39), "Some discomfort",
        IF(AND(AB871 &gt;= 40, AB871 &lt;= 45), "Great discomfort",
            IF(AB871 &gt; 45, "Dangerous",
                IF(AB871 &gt; 54, "Heat Stroke Imminent", "")
            ))))</f>
        <v>No discomfort</v>
      </c>
    </row>
    <row r="872" spans="1:32" x14ac:dyDescent="0.3">
      <c r="A872">
        <v>1</v>
      </c>
      <c r="B872" s="1">
        <v>45166</v>
      </c>
      <c r="C872" s="1" t="str">
        <f t="shared" si="26"/>
        <v>Monday</v>
      </c>
      <c r="D872" s="1" t="str">
        <f t="shared" si="27"/>
        <v>Aug</v>
      </c>
      <c r="E872">
        <v>17.399999999999999</v>
      </c>
      <c r="F872">
        <v>11.3</v>
      </c>
      <c r="G872" s="19">
        <v>14.277777777777779</v>
      </c>
      <c r="H872">
        <v>10.3</v>
      </c>
      <c r="I872">
        <v>0.4</v>
      </c>
      <c r="J872">
        <v>1003.9</v>
      </c>
      <c r="K872">
        <v>4</v>
      </c>
      <c r="L872">
        <v>7</v>
      </c>
      <c r="M872">
        <v>290</v>
      </c>
      <c r="N872">
        <v>14</v>
      </c>
      <c r="O872">
        <v>16.608000000000001</v>
      </c>
      <c r="P872">
        <v>1.7</v>
      </c>
      <c r="Q872">
        <v>2.2999999999999998</v>
      </c>
      <c r="R872">
        <v>2.5</v>
      </c>
      <c r="S872">
        <v>2.5</v>
      </c>
      <c r="T872">
        <v>-4.7</v>
      </c>
      <c r="U872">
        <v>2.7</v>
      </c>
      <c r="V872">
        <v>1090</v>
      </c>
      <c r="W872" s="4">
        <v>11.333333333333334</v>
      </c>
      <c r="X872" s="4">
        <v>16.254360905631707</v>
      </c>
      <c r="Y872" s="4">
        <v>13.406590072507271</v>
      </c>
      <c r="Z872" s="4">
        <v>30.761824836389881</v>
      </c>
      <c r="AA872" s="4">
        <v>82.479958149952495</v>
      </c>
      <c r="AB872" s="4">
        <v>16.197155675358367</v>
      </c>
      <c r="AC872" s="11">
        <v>4395.6499999999996</v>
      </c>
      <c r="AD872" t="str">
        <f>IF(I872="","",IF(I872&lt;=0,"No rainfall",IF(I872&lt;=0.49,"Trace (Intermittent) rainfall",IF(I872&lt;=0.99,"Light rainfall",IF(I872&lt;=3,"Moderate rainfall",IF(I872&lt;=6,"Heavy rainfall",IF(I872&lt;=12,"Intense rainfall",IF(I872&lt;=20,"Torrential rainfall",IF(I872&lt;=32,"Deluge rainfall","Extreme rainfall")))))))))</f>
        <v>Trace (Intermittent) rainfall</v>
      </c>
      <c r="AE872" t="str">
        <f>IF(AND(I872&gt;=0,I872&lt;=0.99),"Non-Rainy",IF(AND(I872&gt;=1,I872&lt;=32),"Rainy",IF(I872 &gt;32, "Storm", " ")))</f>
        <v>Non-Rainy</v>
      </c>
      <c r="AF872" t="str">
        <f>IF(AB872 &lt; 29, "No discomfort",
    IF(AND(AB872 &gt;= 30, AB872 &lt;= 39), "Some discomfort",
        IF(AND(AB872 &gt;= 40, AB872 &lt;= 45), "Great discomfort",
            IF(AB872 &gt; 45, "Dangerous",
                IF(AB872 &gt; 54, "Heat Stroke Imminent", "")
            ))))</f>
        <v>No discomfort</v>
      </c>
    </row>
    <row r="873" spans="1:32" x14ac:dyDescent="0.3">
      <c r="A873">
        <v>1</v>
      </c>
      <c r="B873" s="1">
        <v>45167</v>
      </c>
      <c r="C873" s="1" t="str">
        <f t="shared" si="26"/>
        <v>Tuesday</v>
      </c>
      <c r="D873" s="1" t="str">
        <f t="shared" si="27"/>
        <v>Aug</v>
      </c>
      <c r="E873">
        <v>17</v>
      </c>
      <c r="F873">
        <v>10.9</v>
      </c>
      <c r="G873" s="19">
        <v>14.111111111111111</v>
      </c>
      <c r="H873">
        <v>8.1999999999999993</v>
      </c>
      <c r="I873">
        <v>0.1</v>
      </c>
      <c r="J873">
        <v>1000.9</v>
      </c>
      <c r="K873">
        <v>5.2</v>
      </c>
      <c r="L873">
        <v>12</v>
      </c>
      <c r="M873">
        <v>310</v>
      </c>
      <c r="N873">
        <v>20</v>
      </c>
      <c r="O873">
        <v>16.587</v>
      </c>
      <c r="P873">
        <v>2.1</v>
      </c>
      <c r="Q873">
        <v>2.9</v>
      </c>
      <c r="R873">
        <v>4.5</v>
      </c>
      <c r="S873">
        <v>4.5</v>
      </c>
      <c r="T873">
        <v>-2.4</v>
      </c>
      <c r="U873">
        <v>3.4</v>
      </c>
      <c r="V873">
        <v>1380</v>
      </c>
      <c r="W873" s="4">
        <v>10.333333333333334</v>
      </c>
      <c r="X873" s="4">
        <v>16.080040441347155</v>
      </c>
      <c r="Y873" s="4">
        <v>12.544592653717066</v>
      </c>
      <c r="Z873" s="4">
        <v>30.438105213128001</v>
      </c>
      <c r="AA873" s="4">
        <v>78.013439701685868</v>
      </c>
      <c r="AB873" s="4">
        <v>15.544860941765194</v>
      </c>
      <c r="AC873" s="11">
        <v>4450.83</v>
      </c>
      <c r="AD873" t="str">
        <f>IF(I873="","",IF(I873&lt;=0,"No rainfall",IF(I873&lt;=0.49,"Trace (Intermittent) rainfall",IF(I873&lt;=0.99,"Light rainfall",IF(I873&lt;=3,"Moderate rainfall",IF(I873&lt;=6,"Heavy rainfall",IF(I873&lt;=12,"Intense rainfall",IF(I873&lt;=20,"Torrential rainfall",IF(I873&lt;=32,"Deluge rainfall","Extreme rainfall")))))))))</f>
        <v>Trace (Intermittent) rainfall</v>
      </c>
      <c r="AE873" t="str">
        <f>IF(AND(I873&gt;=0,I873&lt;=0.99),"Non-Rainy",IF(AND(I873&gt;=1,I873&lt;=32),"Rainy",IF(I873 &gt;32, "Storm", " ")))</f>
        <v>Non-Rainy</v>
      </c>
      <c r="AF873" t="str">
        <f>IF(AB873 &lt; 29, "No discomfort",
    IF(AND(AB873 &gt;= 30, AB873 &lt;= 39), "Some discomfort",
        IF(AND(AB873 &gt;= 40, AB873 &lt;= 45), "Great discomfort",
            IF(AB873 &gt; 45, "Dangerous",
                IF(AB873 &gt; 54, "Heat Stroke Imminent", "")
            ))))</f>
        <v>No discomfort</v>
      </c>
    </row>
    <row r="874" spans="1:32" x14ac:dyDescent="0.3">
      <c r="A874">
        <v>1</v>
      </c>
      <c r="B874" s="1">
        <v>45168</v>
      </c>
      <c r="C874" s="1" t="str">
        <f t="shared" si="26"/>
        <v>Wednesday</v>
      </c>
      <c r="D874" s="1" t="str">
        <f t="shared" si="27"/>
        <v>Aug</v>
      </c>
      <c r="E874">
        <v>16.5</v>
      </c>
      <c r="F874">
        <v>10.7</v>
      </c>
      <c r="G874" s="19">
        <v>13.388888888888889</v>
      </c>
      <c r="H874">
        <v>7.4</v>
      </c>
      <c r="I874">
        <v>0.2</v>
      </c>
      <c r="J874">
        <v>997.7</v>
      </c>
      <c r="K874">
        <v>3.6</v>
      </c>
      <c r="L874">
        <v>7</v>
      </c>
      <c r="M874">
        <v>310</v>
      </c>
      <c r="N874">
        <v>10</v>
      </c>
      <c r="O874">
        <v>16.350000000000001</v>
      </c>
      <c r="P874">
        <v>1.7</v>
      </c>
      <c r="Q874">
        <v>2.2999999999999998</v>
      </c>
      <c r="R874">
        <v>6</v>
      </c>
      <c r="S874">
        <v>6</v>
      </c>
      <c r="T874">
        <v>-0.8</v>
      </c>
      <c r="U874">
        <v>3.1</v>
      </c>
      <c r="V874">
        <v>1064</v>
      </c>
      <c r="W874" s="4">
        <v>9.8333333333333357</v>
      </c>
      <c r="X874" s="4">
        <v>15.343460961137323</v>
      </c>
      <c r="Y874" s="4">
        <v>12.132162871940171</v>
      </c>
      <c r="Z874" s="4">
        <v>29.069283424080599</v>
      </c>
      <c r="AA874" s="4">
        <v>79.070575424078783</v>
      </c>
      <c r="AB874" s="4">
        <v>14.590585075157859</v>
      </c>
      <c r="AC874" s="11">
        <v>5456.11</v>
      </c>
      <c r="AD874" t="str">
        <f>IF(I874="","",IF(I874&lt;=0,"No rainfall",IF(I874&lt;=0.49,"Trace (Intermittent) rainfall",IF(I874&lt;=0.99,"Light rainfall",IF(I874&lt;=3,"Moderate rainfall",IF(I874&lt;=6,"Heavy rainfall",IF(I874&lt;=12,"Intense rainfall",IF(I874&lt;=20,"Torrential rainfall",IF(I874&lt;=32,"Deluge rainfall","Extreme rainfall")))))))))</f>
        <v>Trace (Intermittent) rainfall</v>
      </c>
      <c r="AE874" t="str">
        <f>IF(AND(I874&gt;=0,I874&lt;=0.99),"Non-Rainy",IF(AND(I874&gt;=1,I874&lt;=32),"Rainy",IF(I874 &gt;32, "Storm", " ")))</f>
        <v>Non-Rainy</v>
      </c>
      <c r="AF874" t="str">
        <f>IF(AB874 &lt; 29, "No discomfort",
    IF(AND(AB874 &gt;= 30, AB874 &lt;= 39), "Some discomfort",
        IF(AND(AB874 &gt;= 40, AB874 &lt;= 45), "Great discomfort",
            IF(AB874 &gt; 45, "Dangerous",
                IF(AB874 &gt; 54, "Heat Stroke Imminent", "")
            ))))</f>
        <v>No discomfort</v>
      </c>
    </row>
    <row r="875" spans="1:32" x14ac:dyDescent="0.3">
      <c r="A875">
        <v>1</v>
      </c>
      <c r="B875" s="1">
        <v>45169</v>
      </c>
      <c r="C875" s="1" t="str">
        <f t="shared" si="26"/>
        <v>Thursday</v>
      </c>
      <c r="D875" s="1" t="str">
        <f t="shared" si="27"/>
        <v>Aug</v>
      </c>
      <c r="E875">
        <v>19.5</v>
      </c>
      <c r="F875">
        <v>10.6</v>
      </c>
      <c r="G875" s="19">
        <v>13.833333333333334</v>
      </c>
      <c r="H875">
        <v>10.4</v>
      </c>
      <c r="I875">
        <v>9.6999999999999993</v>
      </c>
      <c r="J875">
        <v>993.8</v>
      </c>
      <c r="K875">
        <v>4.8</v>
      </c>
      <c r="L875">
        <v>9</v>
      </c>
      <c r="M875">
        <v>180</v>
      </c>
      <c r="N875">
        <v>15</v>
      </c>
      <c r="O875">
        <v>16.62</v>
      </c>
      <c r="P875">
        <v>1.7</v>
      </c>
      <c r="Q875">
        <v>2.2999999999999998</v>
      </c>
      <c r="R875">
        <v>0</v>
      </c>
      <c r="S875">
        <v>-2.1</v>
      </c>
      <c r="T875">
        <v>-8.6999999999999993</v>
      </c>
      <c r="U875">
        <v>1.5</v>
      </c>
      <c r="V875">
        <v>976</v>
      </c>
      <c r="W875" s="4">
        <v>12</v>
      </c>
      <c r="X875" s="4">
        <v>15.793149389871468</v>
      </c>
      <c r="Y875" s="4">
        <v>14.009772390797446</v>
      </c>
      <c r="Z875" s="4">
        <v>29.905148692462681</v>
      </c>
      <c r="AA875" s="4">
        <v>88.707907745001478</v>
      </c>
      <c r="AB875" s="4">
        <v>16.09302302884122</v>
      </c>
      <c r="AC875" s="11">
        <v>5162.3</v>
      </c>
      <c r="AD875" t="str">
        <f>IF(I875="","",IF(I875&lt;=0,"No rainfall",IF(I875&lt;=0.49,"Trace (Intermittent) rainfall",IF(I875&lt;=0.99,"Light rainfall",IF(I875&lt;=3,"Moderate rainfall",IF(I875&lt;=6,"Heavy rainfall",IF(I875&lt;=12,"Intense rainfall",IF(I875&lt;=20,"Torrential rainfall",IF(I875&lt;=32,"Deluge rainfall","Extreme rainfall")))))))))</f>
        <v>Intense rainfall</v>
      </c>
      <c r="AE875" t="str">
        <f>IF(AND(I875&gt;=0,I875&lt;=0.99),"Non-Rainy",IF(AND(I875&gt;=1,I875&lt;=32),"Rainy",IF(I875 &gt;32, "Storm", " ")))</f>
        <v>Rainy</v>
      </c>
      <c r="AF875" t="str">
        <f>IF(AB875 &lt; 29, "No discomfort",
    IF(AND(AB875 &gt;= 30, AB875 &lt;= 39), "Some discomfort",
        IF(AND(AB875 &gt;= 40, AB875 &lt;= 45), "Great discomfort",
            IF(AB875 &gt; 45, "Dangerous",
                IF(AB875 &gt; 54, "Heat Stroke Imminent", "")
            ))))</f>
        <v>No discomfort</v>
      </c>
    </row>
    <row r="876" spans="1:32" x14ac:dyDescent="0.3">
      <c r="A876">
        <v>1</v>
      </c>
      <c r="B876" s="1">
        <v>45170</v>
      </c>
      <c r="C876" s="1" t="str">
        <f t="shared" si="26"/>
        <v>Friday</v>
      </c>
      <c r="D876" s="1" t="str">
        <f t="shared" si="27"/>
        <v>Sep</v>
      </c>
      <c r="E876">
        <v>20</v>
      </c>
      <c r="F876">
        <v>10.6</v>
      </c>
      <c r="G876" s="19">
        <v>15.388888888888889</v>
      </c>
      <c r="H876">
        <v>7.2</v>
      </c>
      <c r="I876">
        <v>7.8</v>
      </c>
      <c r="J876">
        <v>999.9</v>
      </c>
      <c r="K876">
        <v>2.4</v>
      </c>
      <c r="L876">
        <v>7</v>
      </c>
      <c r="M876">
        <v>330</v>
      </c>
      <c r="N876">
        <v>17</v>
      </c>
      <c r="O876">
        <v>17.375</v>
      </c>
      <c r="P876">
        <v>1.9</v>
      </c>
      <c r="Q876">
        <v>2.5</v>
      </c>
      <c r="R876">
        <v>0</v>
      </c>
      <c r="S876">
        <v>-5.9</v>
      </c>
      <c r="T876">
        <v>-10</v>
      </c>
      <c r="U876">
        <v>7.1</v>
      </c>
      <c r="V876">
        <v>1289</v>
      </c>
      <c r="W876" s="4">
        <v>15.388888888888889</v>
      </c>
      <c r="X876" s="4">
        <v>17.459455556508189</v>
      </c>
      <c r="Y876" s="4">
        <v>17.459455556508189</v>
      </c>
      <c r="Z876" s="4">
        <v>32.997417685213968</v>
      </c>
      <c r="AA876" s="4">
        <v>100</v>
      </c>
      <c r="AB876" s="4">
        <v>19.602323583460631</v>
      </c>
      <c r="AC876" s="11">
        <v>7905.79</v>
      </c>
      <c r="AD876" t="str">
        <f>IF(I876="","",IF(I876&lt;=0,"No rainfall",IF(I876&lt;=0.49,"Trace (Intermittent) rainfall",IF(I876&lt;=0.99,"Light rainfall",IF(I876&lt;=3,"Moderate rainfall",IF(I876&lt;=6,"Heavy rainfall",IF(I876&lt;=12,"Intense rainfall",IF(I876&lt;=20,"Torrential rainfall",IF(I876&lt;=32,"Deluge rainfall","Extreme rainfall")))))))))</f>
        <v>Intense rainfall</v>
      </c>
      <c r="AE876" t="str">
        <f>IF(AND(I876&gt;=0,I876&lt;=0.99),"Non-Rainy",IF(AND(I876&gt;=1,I876&lt;=32),"Rainy",IF(I876 &gt;32, "Storm", " ")))</f>
        <v>Rainy</v>
      </c>
      <c r="AF876" t="str">
        <f>IF(AB876 &lt; 29, "No discomfort",
    IF(AND(AB876 &gt;= 30, AB876 &lt;= 39), "Some discomfort",
        IF(AND(AB876 &gt;= 40, AB876 &lt;= 45), "Great discomfort",
            IF(AB876 &gt; 45, "Dangerous",
                IF(AB876 &gt; 54, "Heat Stroke Imminent", "")
            ))))</f>
        <v>No discomfort</v>
      </c>
    </row>
    <row r="877" spans="1:32" x14ac:dyDescent="0.3">
      <c r="A877">
        <v>1</v>
      </c>
      <c r="B877" s="1">
        <v>45171</v>
      </c>
      <c r="C877" s="1" t="str">
        <f t="shared" si="26"/>
        <v>Saturday</v>
      </c>
      <c r="D877" s="1" t="str">
        <f t="shared" si="27"/>
        <v>Sep</v>
      </c>
      <c r="E877">
        <v>21.4</v>
      </c>
      <c r="F877">
        <v>11.1</v>
      </c>
      <c r="G877" s="19">
        <v>15.277777777777779</v>
      </c>
      <c r="H877">
        <v>9.6999999999999993</v>
      </c>
      <c r="I877">
        <v>0.1</v>
      </c>
      <c r="J877">
        <v>1009.6</v>
      </c>
      <c r="K877">
        <v>2.9</v>
      </c>
      <c r="L877">
        <v>6</v>
      </c>
      <c r="M877">
        <v>120</v>
      </c>
      <c r="N877">
        <v>10</v>
      </c>
      <c r="O877">
        <v>18.29</v>
      </c>
      <c r="P877">
        <v>2.4</v>
      </c>
      <c r="Q877">
        <v>3.2</v>
      </c>
      <c r="R877">
        <v>2.2999999999999998</v>
      </c>
      <c r="S877">
        <v>2.2999999999999998</v>
      </c>
      <c r="T877">
        <v>-7.2</v>
      </c>
      <c r="U877">
        <v>6.3</v>
      </c>
      <c r="V877">
        <v>1685</v>
      </c>
      <c r="W877" s="4">
        <v>15.277777777777779</v>
      </c>
      <c r="X877" s="4">
        <v>17.335520866116532</v>
      </c>
      <c r="Y877" s="4">
        <v>17.335520866116532</v>
      </c>
      <c r="Z877" s="4">
        <v>32.767686981473837</v>
      </c>
      <c r="AA877" s="4">
        <v>100</v>
      </c>
      <c r="AB877" s="4">
        <v>19.42080958181257</v>
      </c>
      <c r="AC877" s="11">
        <v>8257.0400000000009</v>
      </c>
      <c r="AD877" t="str">
        <f>IF(I877="","",IF(I877&lt;=0,"No rainfall",IF(I877&lt;=0.49,"Trace (Intermittent) rainfall",IF(I877&lt;=0.99,"Light rainfall",IF(I877&lt;=3,"Moderate rainfall",IF(I877&lt;=6,"Heavy rainfall",IF(I877&lt;=12,"Intense rainfall",IF(I877&lt;=20,"Torrential rainfall",IF(I877&lt;=32,"Deluge rainfall","Extreme rainfall")))))))))</f>
        <v>Trace (Intermittent) rainfall</v>
      </c>
      <c r="AE877" t="str">
        <f>IF(AND(I877&gt;=0,I877&lt;=0.99),"Non-Rainy",IF(AND(I877&gt;=1,I877&lt;=32),"Rainy",IF(I877 &gt;32, "Storm", " ")))</f>
        <v>Non-Rainy</v>
      </c>
      <c r="AF877" t="str">
        <f>IF(AB877 &lt; 29, "No discomfort",
    IF(AND(AB877 &gt;= 30, AB877 &lt;= 39), "Some discomfort",
        IF(AND(AB877 &gt;= 40, AB877 &lt;= 45), "Great discomfort",
            IF(AB877 &gt; 45, "Dangerous",
                IF(AB877 &gt; 54, "Heat Stroke Imminent", "")
            ))))</f>
        <v>No discomfort</v>
      </c>
    </row>
    <row r="878" spans="1:32" x14ac:dyDescent="0.3">
      <c r="A878">
        <v>1</v>
      </c>
      <c r="B878" s="1">
        <v>45172</v>
      </c>
      <c r="C878" s="1" t="str">
        <f t="shared" si="26"/>
        <v>Sunday</v>
      </c>
      <c r="D878" s="1" t="str">
        <f t="shared" si="27"/>
        <v>Sep</v>
      </c>
      <c r="E878">
        <v>21.4</v>
      </c>
      <c r="F878">
        <v>8.9</v>
      </c>
      <c r="G878" s="19">
        <v>16.777777777777779</v>
      </c>
      <c r="H878">
        <v>6.8</v>
      </c>
      <c r="I878">
        <v>0.2</v>
      </c>
      <c r="J878">
        <v>1013.9</v>
      </c>
      <c r="K878">
        <v>3</v>
      </c>
      <c r="L878">
        <v>8</v>
      </c>
      <c r="M878">
        <v>220</v>
      </c>
      <c r="N878">
        <v>14</v>
      </c>
      <c r="O878">
        <v>17.047999999999998</v>
      </c>
      <c r="P878">
        <v>1.9</v>
      </c>
      <c r="Q878">
        <v>2.5</v>
      </c>
      <c r="R878">
        <v>3.9</v>
      </c>
      <c r="S878">
        <v>3.9</v>
      </c>
      <c r="T878">
        <v>-5.2</v>
      </c>
      <c r="U878">
        <v>11.4</v>
      </c>
      <c r="V878">
        <v>1175</v>
      </c>
      <c r="W878" s="4">
        <v>16.777777777777779</v>
      </c>
      <c r="X878" s="4">
        <v>19.075470849989411</v>
      </c>
      <c r="Y878" s="4">
        <v>19.075470849989411</v>
      </c>
      <c r="Z878" s="4">
        <v>35.989258385100626</v>
      </c>
      <c r="AA878" s="4">
        <v>100</v>
      </c>
      <c r="AB878" s="4">
        <v>21.910594271478072</v>
      </c>
      <c r="AC878" s="11">
        <v>5497.96</v>
      </c>
      <c r="AD878" t="str">
        <f>IF(I878="","",IF(I878&lt;=0,"No rainfall",IF(I878&lt;=0.49,"Trace (Intermittent) rainfall",IF(I878&lt;=0.99,"Light rainfall",IF(I878&lt;=3,"Moderate rainfall",IF(I878&lt;=6,"Heavy rainfall",IF(I878&lt;=12,"Intense rainfall",IF(I878&lt;=20,"Torrential rainfall",IF(I878&lt;=32,"Deluge rainfall","Extreme rainfall")))))))))</f>
        <v>Trace (Intermittent) rainfall</v>
      </c>
      <c r="AE878" t="str">
        <f>IF(AND(I878&gt;=0,I878&lt;=0.99),"Non-Rainy",IF(AND(I878&gt;=1,I878&lt;=32),"Rainy",IF(I878 &gt;32, "Storm", " ")))</f>
        <v>Non-Rainy</v>
      </c>
      <c r="AF878" t="str">
        <f>IF(AB878 &lt; 29, "No discomfort",
    IF(AND(AB878 &gt;= 30, AB878 &lt;= 39), "Some discomfort",
        IF(AND(AB878 &gt;= 40, AB878 &lt;= 45), "Great discomfort",
            IF(AB878 &gt; 45, "Dangerous",
                IF(AB878 &gt; 54, "Heat Stroke Imminent", "")
            ))))</f>
        <v>No discomfort</v>
      </c>
    </row>
    <row r="879" spans="1:32" x14ac:dyDescent="0.3">
      <c r="A879">
        <v>1</v>
      </c>
      <c r="B879" s="1">
        <v>45173</v>
      </c>
      <c r="C879" s="1" t="str">
        <f t="shared" si="26"/>
        <v>Monday</v>
      </c>
      <c r="D879" s="1" t="str">
        <f t="shared" si="27"/>
        <v>Sep</v>
      </c>
      <c r="E879">
        <v>25.5</v>
      </c>
      <c r="F879">
        <v>6.4</v>
      </c>
      <c r="G879" s="19">
        <v>15.944444444444445</v>
      </c>
      <c r="H879">
        <v>3.4</v>
      </c>
      <c r="I879">
        <v>0.1</v>
      </c>
      <c r="J879">
        <v>1009.8</v>
      </c>
      <c r="K879">
        <v>4.0999999999999996</v>
      </c>
      <c r="L879">
        <v>8</v>
      </c>
      <c r="M879">
        <v>80</v>
      </c>
      <c r="N879">
        <v>12</v>
      </c>
      <c r="O879">
        <v>17.8</v>
      </c>
      <c r="P879">
        <v>2.7</v>
      </c>
      <c r="Q879">
        <v>3.7</v>
      </c>
      <c r="R879">
        <v>6.5</v>
      </c>
      <c r="S879">
        <v>6.5</v>
      </c>
      <c r="T879">
        <v>-2.2999999999999998</v>
      </c>
      <c r="U879">
        <v>11.5</v>
      </c>
      <c r="V879">
        <v>1924</v>
      </c>
      <c r="W879" s="4">
        <v>15.944444444444445</v>
      </c>
      <c r="X879" s="4">
        <v>18.090853123937514</v>
      </c>
      <c r="Y879" s="4">
        <v>18.090853123937514</v>
      </c>
      <c r="Z879" s="4">
        <v>34.167171105473493</v>
      </c>
      <c r="AA879" s="4">
        <v>100</v>
      </c>
      <c r="AB879" s="4">
        <v>20.516789880176155</v>
      </c>
      <c r="AC879" s="11">
        <v>3466.5</v>
      </c>
      <c r="AD879" t="str">
        <f>IF(I879="","",IF(I879&lt;=0,"No rainfall",IF(I879&lt;=0.49,"Trace (Intermittent) rainfall",IF(I879&lt;=0.99,"Light rainfall",IF(I879&lt;=3,"Moderate rainfall",IF(I879&lt;=6,"Heavy rainfall",IF(I879&lt;=12,"Intense rainfall",IF(I879&lt;=20,"Torrential rainfall",IF(I879&lt;=32,"Deluge rainfall","Extreme rainfall")))))))))</f>
        <v>Trace (Intermittent) rainfall</v>
      </c>
      <c r="AE879" t="str">
        <f>IF(AND(I879&gt;=0,I879&lt;=0.99),"Non-Rainy",IF(AND(I879&gt;=1,I879&lt;=32),"Rainy",IF(I879 &gt;32, "Storm", " ")))</f>
        <v>Non-Rainy</v>
      </c>
      <c r="AF879" t="str">
        <f>IF(AB879 &lt; 29, "No discomfort",
    IF(AND(AB879 &gt;= 30, AB879 &lt;= 39), "Some discomfort",
        IF(AND(AB879 &gt;= 40, AB879 &lt;= 45), "Great discomfort",
            IF(AB879 &gt; 45, "Dangerous",
                IF(AB879 &gt; 54, "Heat Stroke Imminent", "")
            ))))</f>
        <v>No discomfort</v>
      </c>
    </row>
    <row r="880" spans="1:32" x14ac:dyDescent="0.3">
      <c r="A880">
        <v>1</v>
      </c>
      <c r="B880" s="1">
        <v>45174</v>
      </c>
      <c r="C880" s="1" t="str">
        <f t="shared" si="26"/>
        <v>Tuesday</v>
      </c>
      <c r="D880" s="1" t="str">
        <f t="shared" si="27"/>
        <v>Sep</v>
      </c>
      <c r="E880">
        <v>22.7</v>
      </c>
      <c r="F880">
        <v>14.8</v>
      </c>
      <c r="G880" s="19">
        <v>17.444444444444443</v>
      </c>
      <c r="H880">
        <v>13.4</v>
      </c>
      <c r="I880">
        <v>0.1</v>
      </c>
      <c r="J880">
        <v>1005.5</v>
      </c>
      <c r="K880">
        <v>6.2</v>
      </c>
      <c r="L880">
        <v>14</v>
      </c>
      <c r="M880">
        <v>90</v>
      </c>
      <c r="N880">
        <v>20</v>
      </c>
      <c r="O880">
        <v>18.094999999999999</v>
      </c>
      <c r="P880">
        <v>2.2999999999999998</v>
      </c>
      <c r="Q880">
        <v>3</v>
      </c>
      <c r="R880">
        <v>8.5</v>
      </c>
      <c r="S880">
        <v>8.5</v>
      </c>
      <c r="T880">
        <v>0</v>
      </c>
      <c r="U880">
        <v>7.3</v>
      </c>
      <c r="V880">
        <v>1219</v>
      </c>
      <c r="W880" s="4">
        <v>17.444444444444443</v>
      </c>
      <c r="X880" s="4">
        <v>19.896651428928209</v>
      </c>
      <c r="Y880" s="4">
        <v>19.896651428928209</v>
      </c>
      <c r="Z880" s="4">
        <v>37.507045749143906</v>
      </c>
      <c r="AA880" s="4">
        <v>100</v>
      </c>
      <c r="AB880" s="4">
        <v>23.04540777942011</v>
      </c>
      <c r="AC880" s="11">
        <v>4070.6</v>
      </c>
      <c r="AD880" t="str">
        <f>IF(I880="","",IF(I880&lt;=0,"No rainfall",IF(I880&lt;=0.49,"Trace (Intermittent) rainfall",IF(I880&lt;=0.99,"Light rainfall",IF(I880&lt;=3,"Moderate rainfall",IF(I880&lt;=6,"Heavy rainfall",IF(I880&lt;=12,"Intense rainfall",IF(I880&lt;=20,"Torrential rainfall",IF(I880&lt;=32,"Deluge rainfall","Extreme rainfall")))))))))</f>
        <v>Trace (Intermittent) rainfall</v>
      </c>
      <c r="AE880" t="str">
        <f>IF(AND(I880&gt;=0,I880&lt;=0.99),"Non-Rainy",IF(AND(I880&gt;=1,I880&lt;=32),"Rainy",IF(I880 &gt;32, "Storm", " ")))</f>
        <v>Non-Rainy</v>
      </c>
      <c r="AF880" t="str">
        <f>IF(AB880 &lt; 29, "No discomfort",
    IF(AND(AB880 &gt;= 30, AB880 &lt;= 39), "Some discomfort",
        IF(AND(AB880 &gt;= 40, AB880 &lt;= 45), "Great discomfort",
            IF(AB880 &gt; 45, "Dangerous",
                IF(AB880 &gt; 54, "Heat Stroke Imminent", "")
            ))))</f>
        <v>No discomfort</v>
      </c>
    </row>
    <row r="881" spans="1:32" x14ac:dyDescent="0.3">
      <c r="A881">
        <v>1</v>
      </c>
      <c r="B881" s="1">
        <v>45175</v>
      </c>
      <c r="C881" s="1" t="str">
        <f t="shared" si="26"/>
        <v>Wednesday</v>
      </c>
      <c r="D881" s="1" t="str">
        <f t="shared" si="27"/>
        <v>Sep</v>
      </c>
      <c r="E881">
        <v>24.6</v>
      </c>
      <c r="F881">
        <v>13</v>
      </c>
      <c r="G881" s="19">
        <v>18.944444444444443</v>
      </c>
      <c r="H881">
        <v>9.8000000000000007</v>
      </c>
      <c r="I881">
        <v>0</v>
      </c>
      <c r="J881">
        <v>1005.1</v>
      </c>
      <c r="K881">
        <v>5.0999999999999996</v>
      </c>
      <c r="L881">
        <v>10</v>
      </c>
      <c r="M881">
        <v>200</v>
      </c>
      <c r="N881">
        <v>17</v>
      </c>
      <c r="O881">
        <v>18.228000000000002</v>
      </c>
      <c r="P881">
        <v>2.2000000000000002</v>
      </c>
      <c r="Q881">
        <v>2.9</v>
      </c>
      <c r="R881">
        <v>10.6</v>
      </c>
      <c r="S881">
        <v>10.6</v>
      </c>
      <c r="T881">
        <v>2.2000000000000002</v>
      </c>
      <c r="U881">
        <v>10.1</v>
      </c>
      <c r="V881">
        <v>1170</v>
      </c>
      <c r="W881" s="4">
        <v>18.944444444444443</v>
      </c>
      <c r="X881" s="4">
        <v>21.858377474050595</v>
      </c>
      <c r="Y881" s="4">
        <v>21.858377474050595</v>
      </c>
      <c r="Z881" s="4">
        <v>41.126427761607282</v>
      </c>
      <c r="AA881" s="4">
        <v>100</v>
      </c>
      <c r="AB881" s="4">
        <v>25.666297221551062</v>
      </c>
      <c r="AC881" s="11">
        <v>4113.83</v>
      </c>
      <c r="AD881" t="str">
        <f>IF(I881="","",IF(I881&lt;=0,"No rainfall",IF(I881&lt;=0.49,"Trace (Intermittent) rainfall",IF(I881&lt;=0.99,"Light rainfall",IF(I881&lt;=3,"Moderate rainfall",IF(I881&lt;=6,"Heavy rainfall",IF(I881&lt;=12,"Intense rainfall",IF(I881&lt;=20,"Torrential rainfall",IF(I881&lt;=32,"Deluge rainfall","Extreme rainfall")))))))))</f>
        <v>No rainfall</v>
      </c>
      <c r="AE881" t="str">
        <f>IF(AND(I881&gt;=0,I881&lt;=0.99),"Non-Rainy",IF(AND(I881&gt;=1,I881&lt;=32),"Rainy",IF(I881 &gt;32, "Storm", " ")))</f>
        <v>Non-Rainy</v>
      </c>
      <c r="AF881" t="str">
        <f>IF(AB881 &lt; 29, "No discomfort",
    IF(AND(AB881 &gt;= 30, AB881 &lt;= 39), "Some discomfort",
        IF(AND(AB881 &gt;= 40, AB881 &lt;= 45), "Great discomfort",
            IF(AB881 &gt; 45, "Dangerous",
                IF(AB881 &gt; 54, "Heat Stroke Imminent", "")
            ))))</f>
        <v>No discomfort</v>
      </c>
    </row>
    <row r="882" spans="1:32" x14ac:dyDescent="0.3">
      <c r="A882">
        <v>1</v>
      </c>
      <c r="B882" s="1">
        <v>45176</v>
      </c>
      <c r="C882" s="1" t="str">
        <f t="shared" si="26"/>
        <v>Thursday</v>
      </c>
      <c r="D882" s="1" t="str">
        <f t="shared" si="27"/>
        <v>Sep</v>
      </c>
      <c r="E882">
        <v>26.5</v>
      </c>
      <c r="F882">
        <v>15.6</v>
      </c>
      <c r="G882" s="19">
        <v>19.499999999999996</v>
      </c>
      <c r="H882">
        <v>12.2</v>
      </c>
      <c r="I882">
        <v>0</v>
      </c>
      <c r="J882">
        <v>1004.3</v>
      </c>
      <c r="K882">
        <v>4.5999999999999996</v>
      </c>
      <c r="L882">
        <v>8</v>
      </c>
      <c r="M882">
        <v>150</v>
      </c>
      <c r="N882">
        <v>11</v>
      </c>
      <c r="O882">
        <v>19.067</v>
      </c>
      <c r="P882">
        <v>2.2999999999999998</v>
      </c>
      <c r="Q882">
        <v>2.9</v>
      </c>
      <c r="R882">
        <v>12.6</v>
      </c>
      <c r="S882">
        <v>12.6</v>
      </c>
      <c r="T882">
        <v>4.5</v>
      </c>
      <c r="U882">
        <v>1.5</v>
      </c>
      <c r="V882">
        <v>1172</v>
      </c>
      <c r="W882" s="4">
        <v>19.499999999999996</v>
      </c>
      <c r="X882" s="4">
        <v>22.626751112189485</v>
      </c>
      <c r="Y882" s="4">
        <v>22.626751112189485</v>
      </c>
      <c r="Z882" s="4">
        <v>42.541699795120294</v>
      </c>
      <c r="AA882" s="4">
        <v>100</v>
      </c>
      <c r="AB882" s="4">
        <v>26.661830070141342</v>
      </c>
      <c r="AC882" s="11">
        <v>4482.84</v>
      </c>
      <c r="AD882" t="str">
        <f>IF(I882="","",IF(I882&lt;=0,"No rainfall",IF(I882&lt;=0.49,"Trace (Intermittent) rainfall",IF(I882&lt;=0.99,"Light rainfall",IF(I882&lt;=3,"Moderate rainfall",IF(I882&lt;=6,"Heavy rainfall",IF(I882&lt;=12,"Intense rainfall",IF(I882&lt;=20,"Torrential rainfall",IF(I882&lt;=32,"Deluge rainfall","Extreme rainfall")))))))))</f>
        <v>No rainfall</v>
      </c>
      <c r="AE882" t="str">
        <f>IF(AND(I882&gt;=0,I882&lt;=0.99),"Non-Rainy",IF(AND(I882&gt;=1,I882&lt;=32),"Rainy",IF(I882 &gt;32, "Storm", " ")))</f>
        <v>Non-Rainy</v>
      </c>
      <c r="AF882" t="str">
        <f>IF(AB882 &lt; 29, "No discomfort",
    IF(AND(AB882 &gt;= 30, AB882 &lt;= 39), "Some discomfort",
        IF(AND(AB882 &gt;= 40, AB882 &lt;= 45), "Great discomfort",
            IF(AB882 &gt; 45, "Dangerous",
                IF(AB882 &gt; 54, "Heat Stroke Imminent", "")
            ))))</f>
        <v>No discomfort</v>
      </c>
    </row>
    <row r="883" spans="1:32" x14ac:dyDescent="0.3">
      <c r="A883">
        <v>1</v>
      </c>
      <c r="B883" s="1">
        <v>45177</v>
      </c>
      <c r="C883" s="1" t="str">
        <f t="shared" si="26"/>
        <v>Friday</v>
      </c>
      <c r="D883" s="1" t="str">
        <f t="shared" si="27"/>
        <v>Sep</v>
      </c>
      <c r="E883">
        <v>28</v>
      </c>
      <c r="F883">
        <v>15.1</v>
      </c>
      <c r="G883" s="19">
        <v>21.999999999999996</v>
      </c>
      <c r="H883">
        <v>12.2</v>
      </c>
      <c r="I883">
        <v>0</v>
      </c>
      <c r="J883">
        <v>1003.6</v>
      </c>
      <c r="K883">
        <v>2.6</v>
      </c>
      <c r="L883">
        <v>6</v>
      </c>
      <c r="M883">
        <v>230</v>
      </c>
      <c r="N883">
        <v>11</v>
      </c>
      <c r="O883">
        <v>20.327000000000002</v>
      </c>
      <c r="P883">
        <v>2.8</v>
      </c>
      <c r="Q883">
        <v>3.6</v>
      </c>
      <c r="R883">
        <v>15.1</v>
      </c>
      <c r="S883">
        <v>15.1</v>
      </c>
      <c r="T883">
        <v>7.3</v>
      </c>
      <c r="U883">
        <v>10.5</v>
      </c>
      <c r="V883">
        <v>1730</v>
      </c>
      <c r="W883" s="4">
        <v>21.999999999999996</v>
      </c>
      <c r="X883" s="4">
        <v>26.384388890001169</v>
      </c>
      <c r="Y883" s="4">
        <v>26.384388890001169</v>
      </c>
      <c r="Z883" s="4">
        <v>49.445080617428609</v>
      </c>
      <c r="AA883" s="4">
        <v>100</v>
      </c>
      <c r="AB883" s="4">
        <v>31.32077725308303</v>
      </c>
      <c r="AC883" s="11">
        <v>7784.58</v>
      </c>
      <c r="AD883" t="str">
        <f>IF(I883="","",IF(I883&lt;=0,"No rainfall",IF(I883&lt;=0.49,"Trace (Intermittent) rainfall",IF(I883&lt;=0.99,"Light rainfall",IF(I883&lt;=3,"Moderate rainfall",IF(I883&lt;=6,"Heavy rainfall",IF(I883&lt;=12,"Intense rainfall",IF(I883&lt;=20,"Torrential rainfall",IF(I883&lt;=32,"Deluge rainfall","Extreme rainfall")))))))))</f>
        <v>No rainfall</v>
      </c>
      <c r="AE883" t="str">
        <f>IF(AND(I883&gt;=0,I883&lt;=0.99),"Non-Rainy",IF(AND(I883&gt;=1,I883&lt;=32),"Rainy",IF(I883 &gt;32, "Storm", " ")))</f>
        <v>Non-Rainy</v>
      </c>
      <c r="AF883" t="str">
        <f>IF(AB883 &lt; 29, "No discomfort",
    IF(AND(AB883 &gt;= 30, AB883 &lt;= 39), "Some discomfort",
        IF(AND(AB883 &gt;= 40, AB883 &lt;= 45), "Great discomfort",
            IF(AB883 &gt; 45, "Dangerous",
                IF(AB883 &gt; 54, "Heat Stroke Imminent", "")
            ))))</f>
        <v>Some discomfort</v>
      </c>
    </row>
    <row r="884" spans="1:32" x14ac:dyDescent="0.3">
      <c r="A884">
        <v>1</v>
      </c>
      <c r="B884" s="1">
        <v>45178</v>
      </c>
      <c r="C884" s="1" t="str">
        <f t="shared" si="26"/>
        <v>Saturday</v>
      </c>
      <c r="D884" s="1" t="str">
        <f t="shared" si="27"/>
        <v>Sep</v>
      </c>
      <c r="E884">
        <v>24.9</v>
      </c>
      <c r="F884">
        <v>13.2</v>
      </c>
      <c r="G884" s="19">
        <v>20.111111111111111</v>
      </c>
      <c r="H884">
        <v>11</v>
      </c>
      <c r="I884">
        <v>0</v>
      </c>
      <c r="J884">
        <v>1004</v>
      </c>
      <c r="K884">
        <v>3.1</v>
      </c>
      <c r="L884">
        <v>7</v>
      </c>
      <c r="M884">
        <v>210</v>
      </c>
      <c r="N884">
        <v>13</v>
      </c>
      <c r="O884">
        <v>19.78</v>
      </c>
      <c r="P884">
        <v>2.2999999999999998</v>
      </c>
      <c r="Q884">
        <v>3</v>
      </c>
      <c r="R884">
        <v>17.100000000000001</v>
      </c>
      <c r="S884">
        <v>17.100000000000001</v>
      </c>
      <c r="T884">
        <v>9.6</v>
      </c>
      <c r="U884">
        <v>7.7</v>
      </c>
      <c r="V884">
        <v>1486</v>
      </c>
      <c r="W884" s="4">
        <v>20.111111111111111</v>
      </c>
      <c r="X884" s="4">
        <v>23.499153460980185</v>
      </c>
      <c r="Y884" s="4">
        <v>23.499153460980185</v>
      </c>
      <c r="Z884" s="4">
        <v>44.147031940869283</v>
      </c>
      <c r="AA884" s="4">
        <v>100</v>
      </c>
      <c r="AB884" s="4">
        <v>27.773112998740764</v>
      </c>
      <c r="AC884" s="11">
        <v>8415.0499999999993</v>
      </c>
      <c r="AD884" t="str">
        <f>IF(I884="","",IF(I884&lt;=0,"No rainfall",IF(I884&lt;=0.49,"Trace (Intermittent) rainfall",IF(I884&lt;=0.99,"Light rainfall",IF(I884&lt;=3,"Moderate rainfall",IF(I884&lt;=6,"Heavy rainfall",IF(I884&lt;=12,"Intense rainfall",IF(I884&lt;=20,"Torrential rainfall",IF(I884&lt;=32,"Deluge rainfall","Extreme rainfall")))))))))</f>
        <v>No rainfall</v>
      </c>
      <c r="AE884" t="str">
        <f>IF(AND(I884&gt;=0,I884&lt;=0.99),"Non-Rainy",IF(AND(I884&gt;=1,I884&lt;=32),"Rainy",IF(I884 &gt;32, "Storm", " ")))</f>
        <v>Non-Rainy</v>
      </c>
      <c r="AF884" t="str">
        <f>IF(AB884 &lt; 29, "No discomfort",
    IF(AND(AB884 &gt;= 30, AB884 &lt;= 39), "Some discomfort",
        IF(AND(AB884 &gt;= 40, AB884 &lt;= 45), "Great discomfort",
            IF(AB884 &gt; 45, "Dangerous",
                IF(AB884 &gt; 54, "Heat Stroke Imminent", "")
            ))))</f>
        <v>No discomfort</v>
      </c>
    </row>
    <row r="885" spans="1:32" x14ac:dyDescent="0.3">
      <c r="A885">
        <v>1</v>
      </c>
      <c r="B885" s="1">
        <v>45179</v>
      </c>
      <c r="C885" s="1" t="str">
        <f t="shared" si="26"/>
        <v>Sunday</v>
      </c>
      <c r="D885" s="1" t="str">
        <f t="shared" si="27"/>
        <v>Sep</v>
      </c>
      <c r="E885">
        <v>24</v>
      </c>
      <c r="F885">
        <v>15.2</v>
      </c>
      <c r="G885" s="19">
        <v>17.833333333333329</v>
      </c>
      <c r="H885">
        <v>12.2</v>
      </c>
      <c r="I885">
        <v>0.9</v>
      </c>
      <c r="J885">
        <v>1001.5</v>
      </c>
      <c r="K885">
        <v>3.5</v>
      </c>
      <c r="L885">
        <v>7</v>
      </c>
      <c r="M885">
        <v>190</v>
      </c>
      <c r="N885">
        <v>11</v>
      </c>
      <c r="O885">
        <v>19.698</v>
      </c>
      <c r="P885">
        <v>1.9</v>
      </c>
      <c r="Q885">
        <v>2.5</v>
      </c>
      <c r="R885">
        <v>17.8</v>
      </c>
      <c r="S885">
        <v>17.8</v>
      </c>
      <c r="T885">
        <v>10.6</v>
      </c>
      <c r="U885">
        <v>0.7</v>
      </c>
      <c r="V885">
        <v>1166</v>
      </c>
      <c r="W885" s="4">
        <v>17.833333333333329</v>
      </c>
      <c r="X885" s="4">
        <v>20.389831656239931</v>
      </c>
      <c r="Y885" s="4">
        <v>20.389831656239931</v>
      </c>
      <c r="Z885" s="4">
        <v>38.417806654661682</v>
      </c>
      <c r="AA885" s="4">
        <v>100</v>
      </c>
      <c r="AB885" s="4">
        <v>23.715757654226145</v>
      </c>
      <c r="AC885" s="11">
        <v>6932.84</v>
      </c>
      <c r="AD885" t="str">
        <f>IF(I885="","",IF(I885&lt;=0,"No rainfall",IF(I885&lt;=0.49,"Trace (Intermittent) rainfall",IF(I885&lt;=0.99,"Light rainfall",IF(I885&lt;=3,"Moderate rainfall",IF(I885&lt;=6,"Heavy rainfall",IF(I885&lt;=12,"Intense rainfall",IF(I885&lt;=20,"Torrential rainfall",IF(I885&lt;=32,"Deluge rainfall","Extreme rainfall")))))))))</f>
        <v>Light rainfall</v>
      </c>
      <c r="AE885" t="str">
        <f>IF(AND(I885&gt;=0,I885&lt;=0.99),"Non-Rainy",IF(AND(I885&gt;=1,I885&lt;=32),"Rainy",IF(I885 &gt;32, "Storm", " ")))</f>
        <v>Non-Rainy</v>
      </c>
      <c r="AF885" t="str">
        <f>IF(AB885 &lt; 29, "No discomfort",
    IF(AND(AB885 &gt;= 30, AB885 &lt;= 39), "Some discomfort",
        IF(AND(AB885 &gt;= 40, AB885 &lt;= 45), "Great discomfort",
            IF(AB885 &gt; 45, "Dangerous",
                IF(AB885 &gt; 54, "Heat Stroke Imminent", "")
            ))))</f>
        <v>No discomfort</v>
      </c>
    </row>
    <row r="886" spans="1:32" x14ac:dyDescent="0.3">
      <c r="A886">
        <v>1</v>
      </c>
      <c r="B886" s="1">
        <v>45180</v>
      </c>
      <c r="C886" s="1" t="str">
        <f t="shared" si="26"/>
        <v>Monday</v>
      </c>
      <c r="D886" s="1" t="str">
        <f t="shared" si="27"/>
        <v>Sep</v>
      </c>
      <c r="E886">
        <v>17.100000000000001</v>
      </c>
      <c r="F886">
        <v>11.6</v>
      </c>
      <c r="G886" s="19">
        <v>15.5</v>
      </c>
      <c r="H886">
        <v>14</v>
      </c>
      <c r="I886">
        <v>4.5</v>
      </c>
      <c r="J886">
        <v>1001</v>
      </c>
      <c r="K886">
        <v>2.9</v>
      </c>
      <c r="L886">
        <v>8</v>
      </c>
      <c r="M886">
        <v>10</v>
      </c>
      <c r="N886">
        <v>15</v>
      </c>
      <c r="O886">
        <v>18.125</v>
      </c>
      <c r="P886">
        <v>1</v>
      </c>
      <c r="Q886">
        <v>1.3</v>
      </c>
      <c r="R886">
        <v>14.1</v>
      </c>
      <c r="S886">
        <v>14.1</v>
      </c>
      <c r="T886">
        <v>7.1</v>
      </c>
      <c r="U886">
        <v>0</v>
      </c>
      <c r="V886">
        <v>482</v>
      </c>
      <c r="W886" s="4">
        <v>15.5</v>
      </c>
      <c r="X886" s="4">
        <v>17.584166337979457</v>
      </c>
      <c r="Y886" s="4">
        <v>17.584166337979457</v>
      </c>
      <c r="Z886" s="4">
        <v>33.228545550407084</v>
      </c>
      <c r="AA886" s="4">
        <v>100</v>
      </c>
      <c r="AB886" s="4">
        <v>19.784293883205788</v>
      </c>
      <c r="AC886" s="11">
        <v>3197.75</v>
      </c>
      <c r="AD886" t="str">
        <f>IF(I886="","",IF(I886&lt;=0,"No rainfall",IF(I886&lt;=0.49,"Trace (Intermittent) rainfall",IF(I886&lt;=0.99,"Light rainfall",IF(I886&lt;=3,"Moderate rainfall",IF(I886&lt;=6,"Heavy rainfall",IF(I886&lt;=12,"Intense rainfall",IF(I886&lt;=20,"Torrential rainfall",IF(I886&lt;=32,"Deluge rainfall","Extreme rainfall")))))))))</f>
        <v>Heavy rainfall</v>
      </c>
      <c r="AE886" t="str">
        <f>IF(AND(I886&gt;=0,I886&lt;=0.99),"Non-Rainy",IF(AND(I886&gt;=1,I886&lt;=32),"Rainy",IF(I886 &gt;32, "Storm", " ")))</f>
        <v>Rainy</v>
      </c>
      <c r="AF886" t="str">
        <f>IF(AB886 &lt; 29, "No discomfort",
    IF(AND(AB886 &gt;= 30, AB886 &lt;= 39), "Some discomfort",
        IF(AND(AB886 &gt;= 40, AB886 &lt;= 45), "Great discomfort",
            IF(AB886 &gt; 45, "Dangerous",
                IF(AB886 &gt; 54, "Heat Stroke Imminent", "")
            ))))</f>
        <v>No discomfort</v>
      </c>
    </row>
    <row r="887" spans="1:32" x14ac:dyDescent="0.3">
      <c r="A887">
        <v>1</v>
      </c>
      <c r="B887" s="1">
        <v>45181</v>
      </c>
      <c r="C887" s="1" t="str">
        <f t="shared" si="26"/>
        <v>Tuesday</v>
      </c>
      <c r="D887" s="1" t="str">
        <f t="shared" si="27"/>
        <v>Sep</v>
      </c>
      <c r="E887">
        <v>17.2</v>
      </c>
      <c r="F887">
        <v>5.8</v>
      </c>
      <c r="G887" s="19">
        <v>12.333333333333336</v>
      </c>
      <c r="H887">
        <v>4.2</v>
      </c>
      <c r="I887">
        <v>0.1</v>
      </c>
      <c r="J887">
        <v>1007.1</v>
      </c>
      <c r="K887">
        <v>4.3</v>
      </c>
      <c r="L887">
        <v>9</v>
      </c>
      <c r="M887">
        <v>350</v>
      </c>
      <c r="N887">
        <v>15</v>
      </c>
      <c r="O887">
        <v>16.64</v>
      </c>
      <c r="P887">
        <v>1.9</v>
      </c>
      <c r="Q887">
        <v>2.7</v>
      </c>
      <c r="R887">
        <v>15.7</v>
      </c>
      <c r="S887">
        <v>15.7</v>
      </c>
      <c r="T887">
        <v>8.9</v>
      </c>
      <c r="U887">
        <v>9.6</v>
      </c>
      <c r="V887">
        <v>1648</v>
      </c>
      <c r="W887" s="4">
        <v>12.333333333333336</v>
      </c>
      <c r="X887" s="4">
        <v>14.320204956612541</v>
      </c>
      <c r="Y887" s="4">
        <v>14.320204956612541</v>
      </c>
      <c r="Z887" s="4">
        <v>27.16503661286756</v>
      </c>
      <c r="AA887" s="4">
        <v>100</v>
      </c>
      <c r="AB887" s="4">
        <v>14.768322938889042</v>
      </c>
      <c r="AC887" s="11">
        <v>3257.55</v>
      </c>
      <c r="AD887" t="str">
        <f>IF(I887="","",IF(I887&lt;=0,"No rainfall",IF(I887&lt;=0.49,"Trace (Intermittent) rainfall",IF(I887&lt;=0.99,"Light rainfall",IF(I887&lt;=3,"Moderate rainfall",IF(I887&lt;=6,"Heavy rainfall",IF(I887&lt;=12,"Intense rainfall",IF(I887&lt;=20,"Torrential rainfall",IF(I887&lt;=32,"Deluge rainfall","Extreme rainfall")))))))))</f>
        <v>Trace (Intermittent) rainfall</v>
      </c>
      <c r="AE887" t="str">
        <f>IF(AND(I887&gt;=0,I887&lt;=0.99),"Non-Rainy",IF(AND(I887&gt;=1,I887&lt;=32),"Rainy",IF(I887 &gt;32, "Storm", " ")))</f>
        <v>Non-Rainy</v>
      </c>
      <c r="AF887" t="str">
        <f>IF(AB887 &lt; 29, "No discomfort",
    IF(AND(AB887 &gt;= 30, AB887 &lt;= 39), "Some discomfort",
        IF(AND(AB887 &gt;= 40, AB887 &lt;= 45), "Great discomfort",
            IF(AB887 &gt; 45, "Dangerous",
                IF(AB887 &gt; 54, "Heat Stroke Imminent", "")
            ))))</f>
        <v>No discomfort</v>
      </c>
    </row>
    <row r="888" spans="1:32" x14ac:dyDescent="0.3">
      <c r="A888">
        <v>1</v>
      </c>
      <c r="B888" s="1">
        <v>45182</v>
      </c>
      <c r="C888" s="1" t="str">
        <f t="shared" si="26"/>
        <v>Wednesday</v>
      </c>
      <c r="D888" s="1" t="str">
        <f t="shared" si="27"/>
        <v>Sep</v>
      </c>
      <c r="E888">
        <v>14.6</v>
      </c>
      <c r="F888">
        <v>3.4</v>
      </c>
      <c r="G888" s="19">
        <v>11.388888888888889</v>
      </c>
      <c r="H888">
        <v>0.7</v>
      </c>
      <c r="I888">
        <v>5.7</v>
      </c>
      <c r="J888">
        <v>1006.9</v>
      </c>
      <c r="K888">
        <v>5.3</v>
      </c>
      <c r="L888">
        <v>12</v>
      </c>
      <c r="M888">
        <v>180</v>
      </c>
      <c r="N888">
        <v>21</v>
      </c>
      <c r="O888">
        <v>14.324999999999999</v>
      </c>
      <c r="P888">
        <v>0.8</v>
      </c>
      <c r="Q888">
        <v>1.2</v>
      </c>
      <c r="R888">
        <v>10.7</v>
      </c>
      <c r="S888">
        <v>10.7</v>
      </c>
      <c r="T888">
        <v>4.0999999999999996</v>
      </c>
      <c r="U888">
        <v>1.5</v>
      </c>
      <c r="V888">
        <v>578</v>
      </c>
      <c r="W888" s="4">
        <v>11.388888888888889</v>
      </c>
      <c r="X888" s="4">
        <v>13.455968662548369</v>
      </c>
      <c r="Y888" s="4">
        <v>13.455968662548369</v>
      </c>
      <c r="Z888" s="4">
        <v>25.554176998771272</v>
      </c>
      <c r="AA888" s="4">
        <v>100</v>
      </c>
      <c r="AB888" s="4">
        <v>13.33611074410744</v>
      </c>
      <c r="AC888" s="11">
        <v>4138.53</v>
      </c>
      <c r="AD888" t="str">
        <f>IF(I888="","",IF(I888&lt;=0,"No rainfall",IF(I888&lt;=0.49,"Trace (Intermittent) rainfall",IF(I888&lt;=0.99,"Light rainfall",IF(I888&lt;=3,"Moderate rainfall",IF(I888&lt;=6,"Heavy rainfall",IF(I888&lt;=12,"Intense rainfall",IF(I888&lt;=20,"Torrential rainfall",IF(I888&lt;=32,"Deluge rainfall","Extreme rainfall")))))))))</f>
        <v>Heavy rainfall</v>
      </c>
      <c r="AE888" t="str">
        <f>IF(AND(I888&gt;=0,I888&lt;=0.99),"Non-Rainy",IF(AND(I888&gt;=1,I888&lt;=32),"Rainy",IF(I888 &gt;32, "Storm", " ")))</f>
        <v>Rainy</v>
      </c>
      <c r="AF888" t="str">
        <f>IF(AB888 &lt; 29, "No discomfort",
    IF(AND(AB888 &gt;= 30, AB888 &lt;= 39), "Some discomfort",
        IF(AND(AB888 &gt;= 40, AB888 &lt;= 45), "Great discomfort",
            IF(AB888 &gt; 45, "Dangerous",
                IF(AB888 &gt; 54, "Heat Stroke Imminent", "")
            ))))</f>
        <v>No discomfort</v>
      </c>
    </row>
    <row r="889" spans="1:32" x14ac:dyDescent="0.3">
      <c r="A889">
        <v>1</v>
      </c>
      <c r="B889" s="1">
        <v>45183</v>
      </c>
      <c r="C889" s="1" t="str">
        <f t="shared" si="26"/>
        <v>Thursday</v>
      </c>
      <c r="D889" s="1" t="str">
        <f t="shared" si="27"/>
        <v>Sep</v>
      </c>
      <c r="E889">
        <v>17.5</v>
      </c>
      <c r="F889">
        <v>10.8</v>
      </c>
      <c r="G889" s="19">
        <v>14.222222222222221</v>
      </c>
      <c r="H889">
        <v>7.8</v>
      </c>
      <c r="I889">
        <v>5</v>
      </c>
      <c r="J889">
        <v>1005.6</v>
      </c>
      <c r="K889">
        <v>3.6</v>
      </c>
      <c r="L889">
        <v>7</v>
      </c>
      <c r="M889">
        <v>280</v>
      </c>
      <c r="N889">
        <v>11</v>
      </c>
      <c r="O889">
        <v>16.111999999999998</v>
      </c>
      <c r="P889">
        <v>1.7</v>
      </c>
      <c r="Q889">
        <v>2.2999999999999998</v>
      </c>
      <c r="R889">
        <v>7.2</v>
      </c>
      <c r="S889">
        <v>7.2</v>
      </c>
      <c r="T889">
        <v>0.7</v>
      </c>
      <c r="U889">
        <v>3</v>
      </c>
      <c r="V889">
        <v>1145</v>
      </c>
      <c r="W889" s="4">
        <v>14.222222222222221</v>
      </c>
      <c r="X889" s="4">
        <v>16.196070788968697</v>
      </c>
      <c r="Y889" s="4">
        <v>16.196070788968697</v>
      </c>
      <c r="Z889" s="4">
        <v>30.653587511556012</v>
      </c>
      <c r="AA889" s="4">
        <v>100</v>
      </c>
      <c r="AB889" s="4">
        <v>17.718698144700216</v>
      </c>
      <c r="AC889" s="11">
        <v>4179.3900000000003</v>
      </c>
      <c r="AD889" t="str">
        <f>IF(I889="","",IF(I889&lt;=0,"No rainfall",IF(I889&lt;=0.49,"Trace (Intermittent) rainfall",IF(I889&lt;=0.99,"Light rainfall",IF(I889&lt;=3,"Moderate rainfall",IF(I889&lt;=6,"Heavy rainfall",IF(I889&lt;=12,"Intense rainfall",IF(I889&lt;=20,"Torrential rainfall",IF(I889&lt;=32,"Deluge rainfall","Extreme rainfall")))))))))</f>
        <v>Heavy rainfall</v>
      </c>
      <c r="AE889" t="str">
        <f>IF(AND(I889&gt;=0,I889&lt;=0.99),"Non-Rainy",IF(AND(I889&gt;=1,I889&lt;=32),"Rainy",IF(I889 &gt;32, "Storm", " ")))</f>
        <v>Rainy</v>
      </c>
      <c r="AF889" t="str">
        <f>IF(AB889 &lt; 29, "No discomfort",
    IF(AND(AB889 &gt;= 30, AB889 &lt;= 39), "Some discomfort",
        IF(AND(AB889 &gt;= 40, AB889 &lt;= 45), "Great discomfort",
            IF(AB889 &gt; 45, "Dangerous",
                IF(AB889 &gt; 54, "Heat Stroke Imminent", "")
            ))))</f>
        <v>No discomfort</v>
      </c>
    </row>
    <row r="890" spans="1:32" x14ac:dyDescent="0.3">
      <c r="A890">
        <v>1</v>
      </c>
      <c r="B890" s="1">
        <v>45184</v>
      </c>
      <c r="C890" s="1" t="str">
        <f t="shared" si="26"/>
        <v>Friday</v>
      </c>
      <c r="D890" s="1" t="str">
        <f t="shared" si="27"/>
        <v>Sep</v>
      </c>
      <c r="E890">
        <v>12.1</v>
      </c>
      <c r="F890">
        <v>10.3</v>
      </c>
      <c r="G890" s="19">
        <v>11.555555555555554</v>
      </c>
      <c r="H890">
        <v>10.5</v>
      </c>
      <c r="I890">
        <v>23.1</v>
      </c>
      <c r="J890">
        <v>1004.4</v>
      </c>
      <c r="K890">
        <v>3.7</v>
      </c>
      <c r="L890">
        <v>7</v>
      </c>
      <c r="M890">
        <v>350</v>
      </c>
      <c r="N890">
        <v>13</v>
      </c>
      <c r="O890">
        <v>14.763</v>
      </c>
      <c r="P890">
        <v>0.8</v>
      </c>
      <c r="Q890">
        <v>1</v>
      </c>
      <c r="R890">
        <v>0</v>
      </c>
      <c r="S890">
        <v>-10</v>
      </c>
      <c r="T890">
        <v>-10</v>
      </c>
      <c r="U890">
        <v>0</v>
      </c>
      <c r="V890">
        <v>362</v>
      </c>
      <c r="W890" s="4">
        <v>11.555555555555554</v>
      </c>
      <c r="X890" s="4">
        <v>13.605064550307636</v>
      </c>
      <c r="Y890" s="4">
        <v>13.605064550307636</v>
      </c>
      <c r="Z890" s="4">
        <v>25.832250110920221</v>
      </c>
      <c r="AA890" s="4">
        <v>100</v>
      </c>
      <c r="AB890" s="4">
        <v>13.586867132507486</v>
      </c>
      <c r="AC890" s="11">
        <v>8970.66</v>
      </c>
      <c r="AD890" t="str">
        <f>IF(I890="","",IF(I890&lt;=0,"No rainfall",IF(I890&lt;=0.49,"Trace (Intermittent) rainfall",IF(I890&lt;=0.99,"Light rainfall",IF(I890&lt;=3,"Moderate rainfall",IF(I890&lt;=6,"Heavy rainfall",IF(I890&lt;=12,"Intense rainfall",IF(I890&lt;=20,"Torrential rainfall",IF(I890&lt;=32,"Deluge rainfall","Extreme rainfall")))))))))</f>
        <v>Deluge rainfall</v>
      </c>
      <c r="AE890" t="str">
        <f>IF(AND(I890&gt;=0,I890&lt;=0.99),"Non-Rainy",IF(AND(I890&gt;=1,I890&lt;=32),"Rainy",IF(I890 &gt;32, "Storm", " ")))</f>
        <v>Rainy</v>
      </c>
      <c r="AF890" t="str">
        <f>IF(AB890 &lt; 29, "No discomfort",
    IF(AND(AB890 &gt;= 30, AB890 &lt;= 39), "Some discomfort",
        IF(AND(AB890 &gt;= 40, AB890 &lt;= 45), "Great discomfort",
            IF(AB890 &gt; 45, "Dangerous",
                IF(AB890 &gt; 54, "Heat Stroke Imminent", "")
            ))))</f>
        <v>No discomfort</v>
      </c>
    </row>
    <row r="891" spans="1:32" x14ac:dyDescent="0.3">
      <c r="A891">
        <v>1</v>
      </c>
      <c r="B891" s="1">
        <v>45185</v>
      </c>
      <c r="C891" s="1" t="str">
        <f t="shared" si="26"/>
        <v>Saturday</v>
      </c>
      <c r="D891" s="1" t="str">
        <f t="shared" si="27"/>
        <v>Sep</v>
      </c>
      <c r="E891">
        <v>13.2</v>
      </c>
      <c r="F891">
        <v>9.6</v>
      </c>
      <c r="G891" s="19">
        <v>12.055555555555557</v>
      </c>
      <c r="H891">
        <v>8.9</v>
      </c>
      <c r="I891">
        <v>0.2</v>
      </c>
      <c r="J891">
        <v>1005.5</v>
      </c>
      <c r="K891">
        <v>5.8</v>
      </c>
      <c r="L891">
        <v>9</v>
      </c>
      <c r="M891">
        <v>20</v>
      </c>
      <c r="N891">
        <v>17</v>
      </c>
      <c r="O891">
        <v>13.943</v>
      </c>
      <c r="P891">
        <v>0.9</v>
      </c>
      <c r="Q891">
        <v>1.2</v>
      </c>
      <c r="R891">
        <v>0.7</v>
      </c>
      <c r="S891">
        <v>0.7</v>
      </c>
      <c r="T891">
        <v>-8.8000000000000007</v>
      </c>
      <c r="U891">
        <v>0</v>
      </c>
      <c r="V891">
        <v>433</v>
      </c>
      <c r="W891" s="4">
        <v>12.055555555555557</v>
      </c>
      <c r="X891" s="4">
        <v>14.061096959931517</v>
      </c>
      <c r="Y891" s="4">
        <v>14.061096959931517</v>
      </c>
      <c r="Z891" s="4">
        <v>26.682332576713691</v>
      </c>
      <c r="AA891" s="4">
        <v>100</v>
      </c>
      <c r="AB891" s="4">
        <v>14.344220753807175</v>
      </c>
      <c r="AC891" s="11">
        <v>9026.17</v>
      </c>
      <c r="AD891" t="str">
        <f>IF(I891="","",IF(I891&lt;=0,"No rainfall",IF(I891&lt;=0.49,"Trace (Intermittent) rainfall",IF(I891&lt;=0.99,"Light rainfall",IF(I891&lt;=3,"Moderate rainfall",IF(I891&lt;=6,"Heavy rainfall",IF(I891&lt;=12,"Intense rainfall",IF(I891&lt;=20,"Torrential rainfall",IF(I891&lt;=32,"Deluge rainfall","Extreme rainfall")))))))))</f>
        <v>Trace (Intermittent) rainfall</v>
      </c>
      <c r="AE891" t="str">
        <f>IF(AND(I891&gt;=0,I891&lt;=0.99),"Non-Rainy",IF(AND(I891&gt;=1,I891&lt;=32),"Rainy",IF(I891 &gt;32, "Storm", " ")))</f>
        <v>Non-Rainy</v>
      </c>
      <c r="AF891" t="str">
        <f>IF(AB891 &lt; 29, "No discomfort",
    IF(AND(AB891 &gt;= 30, AB891 &lt;= 39), "Some discomfort",
        IF(AND(AB891 &gt;= 40, AB891 &lt;= 45), "Great discomfort",
            IF(AB891 &gt; 45, "Dangerous",
                IF(AB891 &gt; 54, "Heat Stroke Imminent", "")
            ))))</f>
        <v>No discomfort</v>
      </c>
    </row>
    <row r="892" spans="1:32" x14ac:dyDescent="0.3">
      <c r="A892">
        <v>1</v>
      </c>
      <c r="B892" s="1">
        <v>45186</v>
      </c>
      <c r="C892" s="1" t="str">
        <f t="shared" si="26"/>
        <v>Sunday</v>
      </c>
      <c r="D892" s="1" t="str">
        <f t="shared" si="27"/>
        <v>Sep</v>
      </c>
      <c r="E892">
        <v>17.8</v>
      </c>
      <c r="F892">
        <v>12.7</v>
      </c>
      <c r="G892" s="19">
        <v>14.611111111111111</v>
      </c>
      <c r="H892">
        <v>12</v>
      </c>
      <c r="I892">
        <v>5.7</v>
      </c>
      <c r="J892">
        <v>996.5</v>
      </c>
      <c r="K892">
        <v>3.6</v>
      </c>
      <c r="L892">
        <v>9</v>
      </c>
      <c r="M892">
        <v>120</v>
      </c>
      <c r="N892">
        <v>14</v>
      </c>
      <c r="O892">
        <v>15.462</v>
      </c>
      <c r="P892">
        <v>1.1000000000000001</v>
      </c>
      <c r="Q892">
        <v>1.4</v>
      </c>
      <c r="R892">
        <v>0</v>
      </c>
      <c r="S892">
        <v>-3.9</v>
      </c>
      <c r="T892">
        <v>-10</v>
      </c>
      <c r="U892">
        <v>0</v>
      </c>
      <c r="V892">
        <v>485</v>
      </c>
      <c r="W892" s="4">
        <v>14.611111111111111</v>
      </c>
      <c r="X892" s="4">
        <v>16.607981886013025</v>
      </c>
      <c r="Y892" s="4">
        <v>16.607981886013025</v>
      </c>
      <c r="Z892" s="4">
        <v>31.418248933032345</v>
      </c>
      <c r="AA892" s="4">
        <v>100</v>
      </c>
      <c r="AB892" s="4">
        <v>18.341164801795173</v>
      </c>
      <c r="AC892" s="11">
        <v>6528.05</v>
      </c>
      <c r="AD892" t="str">
        <f>IF(I892="","",IF(I892&lt;=0,"No rainfall",IF(I892&lt;=0.49,"Trace (Intermittent) rainfall",IF(I892&lt;=0.99,"Light rainfall",IF(I892&lt;=3,"Moderate rainfall",IF(I892&lt;=6,"Heavy rainfall",IF(I892&lt;=12,"Intense rainfall",IF(I892&lt;=20,"Torrential rainfall",IF(I892&lt;=32,"Deluge rainfall","Extreme rainfall")))))))))</f>
        <v>Heavy rainfall</v>
      </c>
      <c r="AE892" t="str">
        <f>IF(AND(I892&gt;=0,I892&lt;=0.99),"Non-Rainy",IF(AND(I892&gt;=1,I892&lt;=32),"Rainy",IF(I892 &gt;32, "Storm", " ")))</f>
        <v>Rainy</v>
      </c>
      <c r="AF892" t="str">
        <f>IF(AB892 &lt; 29, "No discomfort",
    IF(AND(AB892 &gt;= 30, AB892 &lt;= 39), "Some discomfort",
        IF(AND(AB892 &gt;= 40, AB892 &lt;= 45), "Great discomfort",
            IF(AB892 &gt; 45, "Dangerous",
                IF(AB892 &gt; 54, "Heat Stroke Imminent", "")
            ))))</f>
        <v>No discomfort</v>
      </c>
    </row>
    <row r="893" spans="1:32" x14ac:dyDescent="0.3">
      <c r="A893">
        <v>1</v>
      </c>
      <c r="B893" s="1">
        <v>45187</v>
      </c>
      <c r="C893" s="1" t="str">
        <f t="shared" si="26"/>
        <v>Monday</v>
      </c>
      <c r="D893" s="1" t="str">
        <f t="shared" si="27"/>
        <v>Sep</v>
      </c>
      <c r="E893">
        <v>15.1</v>
      </c>
      <c r="F893">
        <v>10.1</v>
      </c>
      <c r="G893" s="19">
        <v>12.944444444444443</v>
      </c>
      <c r="H893">
        <v>8.6</v>
      </c>
      <c r="I893">
        <v>1.2</v>
      </c>
      <c r="J893">
        <v>988.7</v>
      </c>
      <c r="K893">
        <v>6.1</v>
      </c>
      <c r="L893">
        <v>11</v>
      </c>
      <c r="M893">
        <v>250</v>
      </c>
      <c r="N893">
        <v>23</v>
      </c>
      <c r="O893">
        <v>15.375</v>
      </c>
      <c r="P893">
        <v>1.6</v>
      </c>
      <c r="Q893">
        <v>2.2999999999999998</v>
      </c>
      <c r="R893">
        <v>0.4</v>
      </c>
      <c r="S893">
        <v>0.4</v>
      </c>
      <c r="T893">
        <v>-9.1</v>
      </c>
      <c r="U893">
        <v>7.5</v>
      </c>
      <c r="V893">
        <v>1338</v>
      </c>
      <c r="W893" s="4">
        <v>12.944444444444443</v>
      </c>
      <c r="X893" s="4">
        <v>14.905049774987086</v>
      </c>
      <c r="Y893" s="4">
        <v>14.905049774987086</v>
      </c>
      <c r="Z893" s="4">
        <v>28.253803575642706</v>
      </c>
      <c r="AA893" s="4">
        <v>100</v>
      </c>
      <c r="AB893" s="4">
        <v>15.709976769555333</v>
      </c>
      <c r="AC893" s="11">
        <v>3505.3</v>
      </c>
      <c r="AD893" t="str">
        <f>IF(I893="","",IF(I893&lt;=0,"No rainfall",IF(I893&lt;=0.49,"Trace (Intermittent) rainfall",IF(I893&lt;=0.99,"Light rainfall",IF(I893&lt;=3,"Moderate rainfall",IF(I893&lt;=6,"Heavy rainfall",IF(I893&lt;=12,"Intense rainfall",IF(I893&lt;=20,"Torrential rainfall",IF(I893&lt;=32,"Deluge rainfall","Extreme rainfall")))))))))</f>
        <v>Moderate rainfall</v>
      </c>
      <c r="AE893" t="str">
        <f>IF(AND(I893&gt;=0,I893&lt;=0.99),"Non-Rainy",IF(AND(I893&gt;=1,I893&lt;=32),"Rainy",IF(I893 &gt;32, "Storm", " ")))</f>
        <v>Rainy</v>
      </c>
      <c r="AF893" t="str">
        <f>IF(AB893 &lt; 29, "No discomfort",
    IF(AND(AB893 &gt;= 30, AB893 &lt;= 39), "Some discomfort",
        IF(AND(AB893 &gt;= 40, AB893 &lt;= 45), "Great discomfort",
            IF(AB893 &gt; 45, "Dangerous",
                IF(AB893 &gt; 54, "Heat Stroke Imminent", "")
            ))))</f>
        <v>No discomfort</v>
      </c>
    </row>
    <row r="894" spans="1:32" x14ac:dyDescent="0.3">
      <c r="A894">
        <v>1</v>
      </c>
      <c r="B894" s="1">
        <v>45188</v>
      </c>
      <c r="C894" s="1" t="str">
        <f t="shared" si="26"/>
        <v>Tuesday</v>
      </c>
      <c r="D894" s="1" t="str">
        <f t="shared" si="27"/>
        <v>Sep</v>
      </c>
      <c r="E894">
        <v>17.5</v>
      </c>
      <c r="F894">
        <v>10.6</v>
      </c>
      <c r="G894" s="19">
        <v>15.722222222222221</v>
      </c>
      <c r="H894">
        <v>8.8000000000000007</v>
      </c>
      <c r="I894">
        <v>25.3</v>
      </c>
      <c r="J894">
        <v>981.5</v>
      </c>
      <c r="K894">
        <v>10.8</v>
      </c>
      <c r="L894">
        <v>17</v>
      </c>
      <c r="M894">
        <v>220</v>
      </c>
      <c r="N894">
        <v>28</v>
      </c>
      <c r="O894">
        <v>15.257</v>
      </c>
      <c r="P894">
        <v>0.9</v>
      </c>
      <c r="Q894">
        <v>1.3</v>
      </c>
      <c r="R894">
        <v>0</v>
      </c>
      <c r="S894">
        <v>-10</v>
      </c>
      <c r="T894">
        <v>-10</v>
      </c>
      <c r="U894">
        <v>0.8</v>
      </c>
      <c r="V894">
        <v>352</v>
      </c>
      <c r="W894" s="4">
        <v>15.722222222222221</v>
      </c>
      <c r="X894" s="4">
        <v>17.835932688710791</v>
      </c>
      <c r="Y894" s="4">
        <v>17.835932688710791</v>
      </c>
      <c r="Z894" s="4">
        <v>33.695021204533184</v>
      </c>
      <c r="AA894" s="4">
        <v>100</v>
      </c>
      <c r="AB894" s="4">
        <v>20.149613715712015</v>
      </c>
      <c r="AC894" s="11">
        <v>3366.7</v>
      </c>
      <c r="AD894" t="str">
        <f>IF(I894="","",IF(I894&lt;=0,"No rainfall",IF(I894&lt;=0.49,"Trace (Intermittent) rainfall",IF(I894&lt;=0.99,"Light rainfall",IF(I894&lt;=3,"Moderate rainfall",IF(I894&lt;=6,"Heavy rainfall",IF(I894&lt;=12,"Intense rainfall",IF(I894&lt;=20,"Torrential rainfall",IF(I894&lt;=32,"Deluge rainfall","Extreme rainfall")))))))))</f>
        <v>Deluge rainfall</v>
      </c>
      <c r="AE894" t="str">
        <f>IF(AND(I894&gt;=0,I894&lt;=0.99),"Non-Rainy",IF(AND(I894&gt;=1,I894&lt;=32),"Rainy",IF(I894 &gt;32, "Storm", " ")))</f>
        <v>Rainy</v>
      </c>
      <c r="AF894" t="str">
        <f>IF(AB894 &lt; 29, "No discomfort",
    IF(AND(AB894 &gt;= 30, AB894 &lt;= 39), "Some discomfort",
        IF(AND(AB894 &gt;= 40, AB894 &lt;= 45), "Great discomfort",
            IF(AB894 &gt; 45, "Dangerous",
                IF(AB894 &gt; 54, "Heat Stroke Imminent", "")
            ))))</f>
        <v>No discomfort</v>
      </c>
    </row>
    <row r="895" spans="1:32" x14ac:dyDescent="0.3">
      <c r="A895">
        <v>1</v>
      </c>
      <c r="B895" s="1">
        <v>45189</v>
      </c>
      <c r="C895" s="1" t="str">
        <f t="shared" si="26"/>
        <v>Wednesday</v>
      </c>
      <c r="D895" s="1" t="str">
        <f t="shared" si="27"/>
        <v>Sep</v>
      </c>
      <c r="E895">
        <v>16.3</v>
      </c>
      <c r="F895">
        <v>7</v>
      </c>
      <c r="G895" s="19">
        <v>14.388888888888889</v>
      </c>
      <c r="H895">
        <v>11</v>
      </c>
      <c r="I895">
        <v>2.2000000000000002</v>
      </c>
      <c r="J895">
        <v>975.4</v>
      </c>
      <c r="K895">
        <v>8.8000000000000007</v>
      </c>
      <c r="L895">
        <v>16</v>
      </c>
      <c r="M895">
        <v>220</v>
      </c>
      <c r="N895">
        <v>33</v>
      </c>
      <c r="O895">
        <v>15.202999999999999</v>
      </c>
      <c r="P895">
        <v>1.1000000000000001</v>
      </c>
      <c r="Q895">
        <v>1.7</v>
      </c>
      <c r="R895">
        <v>0</v>
      </c>
      <c r="S895">
        <v>-1.1000000000000001</v>
      </c>
      <c r="T895">
        <v>-10</v>
      </c>
      <c r="U895">
        <v>7.9</v>
      </c>
      <c r="V895">
        <v>1026</v>
      </c>
      <c r="W895" s="4">
        <v>14.388888888888889</v>
      </c>
      <c r="X895" s="4">
        <v>16.37149348603727</v>
      </c>
      <c r="Y895" s="4">
        <v>16.37149348603727</v>
      </c>
      <c r="Z895" s="4">
        <v>30.97929608974853</v>
      </c>
      <c r="AA895" s="4">
        <v>100</v>
      </c>
      <c r="AB895" s="4">
        <v>17.984818533976814</v>
      </c>
      <c r="AC895" s="11">
        <v>4734.2299999999996</v>
      </c>
      <c r="AD895" t="str">
        <f>IF(I895="","",IF(I895&lt;=0,"No rainfall",IF(I895&lt;=0.49,"Trace (Intermittent) rainfall",IF(I895&lt;=0.99,"Light rainfall",IF(I895&lt;=3,"Moderate rainfall",IF(I895&lt;=6,"Heavy rainfall",IF(I895&lt;=12,"Intense rainfall",IF(I895&lt;=20,"Torrential rainfall",IF(I895&lt;=32,"Deluge rainfall","Extreme rainfall")))))))))</f>
        <v>Moderate rainfall</v>
      </c>
      <c r="AE895" t="str">
        <f>IF(AND(I895&gt;=0,I895&lt;=0.99),"Non-Rainy",IF(AND(I895&gt;=1,I895&lt;=32),"Rainy",IF(I895 &gt;32, "Storm", " ")))</f>
        <v>Rainy</v>
      </c>
      <c r="AF895" t="str">
        <f>IF(AB895 &lt; 29, "No discomfort",
    IF(AND(AB895 &gt;= 30, AB895 &lt;= 39), "Some discomfort",
        IF(AND(AB895 &gt;= 40, AB895 &lt;= 45), "Great discomfort",
            IF(AB895 &gt; 45, "Dangerous",
                IF(AB895 &gt; 54, "Heat Stroke Imminent", "")
            ))))</f>
        <v>No discomfort</v>
      </c>
    </row>
    <row r="896" spans="1:32" x14ac:dyDescent="0.3">
      <c r="A896">
        <v>1</v>
      </c>
      <c r="B896" s="1">
        <v>45190</v>
      </c>
      <c r="C896" s="1" t="str">
        <f t="shared" si="26"/>
        <v>Thursday</v>
      </c>
      <c r="D896" s="1" t="str">
        <f t="shared" si="27"/>
        <v>Sep</v>
      </c>
      <c r="E896">
        <v>16</v>
      </c>
      <c r="F896">
        <v>3.6</v>
      </c>
      <c r="G896" s="19">
        <v>11.111111111111111</v>
      </c>
      <c r="H896">
        <v>1.1000000000000001</v>
      </c>
      <c r="I896">
        <v>0.2</v>
      </c>
      <c r="J896">
        <v>982.5</v>
      </c>
      <c r="K896">
        <v>3.8</v>
      </c>
      <c r="L896">
        <v>7</v>
      </c>
      <c r="M896">
        <v>270</v>
      </c>
      <c r="N896">
        <v>14</v>
      </c>
      <c r="O896">
        <v>13.843</v>
      </c>
      <c r="P896">
        <v>1.5</v>
      </c>
      <c r="Q896">
        <v>2.1</v>
      </c>
      <c r="R896">
        <v>1.3</v>
      </c>
      <c r="S896">
        <v>1.3</v>
      </c>
      <c r="T896">
        <v>-8.1999999999999993</v>
      </c>
      <c r="U896">
        <v>7.7</v>
      </c>
      <c r="V896">
        <v>1282</v>
      </c>
      <c r="W896" s="4">
        <v>11.111111111111111</v>
      </c>
      <c r="X896" s="4">
        <v>13.210664203539743</v>
      </c>
      <c r="Y896" s="4">
        <v>13.210664203539743</v>
      </c>
      <c r="Z896" s="4">
        <v>25.096509851004992</v>
      </c>
      <c r="AA896" s="4">
        <v>100</v>
      </c>
      <c r="AB896" s="4">
        <v>12.920035729494417</v>
      </c>
      <c r="AC896" s="11">
        <v>5435.16</v>
      </c>
      <c r="AD896" t="str">
        <f>IF(I896="","",IF(I896&lt;=0,"No rainfall",IF(I896&lt;=0.49,"Trace (Intermittent) rainfall",IF(I896&lt;=0.99,"Light rainfall",IF(I896&lt;=3,"Moderate rainfall",IF(I896&lt;=6,"Heavy rainfall",IF(I896&lt;=12,"Intense rainfall",IF(I896&lt;=20,"Torrential rainfall",IF(I896&lt;=32,"Deluge rainfall","Extreme rainfall")))))))))</f>
        <v>Trace (Intermittent) rainfall</v>
      </c>
      <c r="AE896" t="str">
        <f>IF(AND(I896&gt;=0,I896&lt;=0.99),"Non-Rainy",IF(AND(I896&gt;=1,I896&lt;=32),"Rainy",IF(I896 &gt;32, "Storm", " ")))</f>
        <v>Non-Rainy</v>
      </c>
      <c r="AF896" t="str">
        <f>IF(AB896 &lt; 29, "No discomfort",
    IF(AND(AB896 &gt;= 30, AB896 &lt;= 39), "Some discomfort",
        IF(AND(AB896 &gt;= 40, AB896 &lt;= 45), "Great discomfort",
            IF(AB896 &gt; 45, "Dangerous",
                IF(AB896 &gt; 54, "Heat Stroke Imminent", "")
            ))))</f>
        <v>No discomfort</v>
      </c>
    </row>
    <row r="897" spans="1:32" x14ac:dyDescent="0.3">
      <c r="A897">
        <v>1</v>
      </c>
      <c r="B897" s="1">
        <v>45191</v>
      </c>
      <c r="C897" s="1" t="str">
        <f t="shared" si="26"/>
        <v>Friday</v>
      </c>
      <c r="D897" s="1" t="str">
        <f t="shared" si="27"/>
        <v>Sep</v>
      </c>
      <c r="E897">
        <v>13.7</v>
      </c>
      <c r="F897">
        <v>5.9</v>
      </c>
      <c r="G897" s="19">
        <v>10.388888888888891</v>
      </c>
      <c r="H897">
        <v>6.2</v>
      </c>
      <c r="I897">
        <v>0.7</v>
      </c>
      <c r="J897">
        <v>993.2</v>
      </c>
      <c r="K897">
        <v>6.3</v>
      </c>
      <c r="L897">
        <v>11</v>
      </c>
      <c r="M897">
        <v>300</v>
      </c>
      <c r="N897">
        <v>22</v>
      </c>
      <c r="O897">
        <v>13.54</v>
      </c>
      <c r="P897">
        <v>1.4</v>
      </c>
      <c r="Q897">
        <v>2.1</v>
      </c>
      <c r="R897">
        <v>2</v>
      </c>
      <c r="S897">
        <v>2</v>
      </c>
      <c r="T897">
        <v>-7.1</v>
      </c>
      <c r="U897">
        <v>5.9</v>
      </c>
      <c r="V897">
        <v>1274</v>
      </c>
      <c r="W897" s="4">
        <v>10.388888888888891</v>
      </c>
      <c r="X897" s="4">
        <v>12.59117033284436</v>
      </c>
      <c r="Y897" s="4">
        <v>12.59117033284436</v>
      </c>
      <c r="Z897" s="4">
        <v>23.939814960856182</v>
      </c>
      <c r="AA897" s="4">
        <v>100</v>
      </c>
      <c r="AB897" s="4">
        <v>11.848857918094684</v>
      </c>
      <c r="AC897" s="11">
        <v>8613.99</v>
      </c>
      <c r="AD897" t="str">
        <f>IF(I897="","",IF(I897&lt;=0,"No rainfall",IF(I897&lt;=0.49,"Trace (Intermittent) rainfall",IF(I897&lt;=0.99,"Light rainfall",IF(I897&lt;=3,"Moderate rainfall",IF(I897&lt;=6,"Heavy rainfall",IF(I897&lt;=12,"Intense rainfall",IF(I897&lt;=20,"Torrential rainfall",IF(I897&lt;=32,"Deluge rainfall","Extreme rainfall")))))))))</f>
        <v>Light rainfall</v>
      </c>
      <c r="AE897" t="str">
        <f>IF(AND(I897&gt;=0,I897&lt;=0.99),"Non-Rainy",IF(AND(I897&gt;=1,I897&lt;=32),"Rainy",IF(I897 &gt;32, "Storm", " ")))</f>
        <v>Non-Rainy</v>
      </c>
      <c r="AF897" t="str">
        <f>IF(AB897 &lt; 29, "No discomfort",
    IF(AND(AB897 &gt;= 30, AB897 &lt;= 39), "Some discomfort",
        IF(AND(AB897 &gt;= 40, AB897 &lt;= 45), "Great discomfort",
            IF(AB897 &gt; 45, "Dangerous",
                IF(AB897 &gt; 54, "Heat Stroke Imminent", "")
            ))))</f>
        <v>No discomfort</v>
      </c>
    </row>
    <row r="898" spans="1:32" x14ac:dyDescent="0.3">
      <c r="A898">
        <v>1</v>
      </c>
      <c r="B898" s="1">
        <v>45192</v>
      </c>
      <c r="C898" s="1" t="str">
        <f t="shared" si="26"/>
        <v>Saturday</v>
      </c>
      <c r="D898" s="1" t="str">
        <f t="shared" si="27"/>
        <v>Sep</v>
      </c>
      <c r="E898">
        <v>15.6</v>
      </c>
      <c r="F898">
        <v>6.4</v>
      </c>
      <c r="G898" s="19">
        <v>10.999999999999998</v>
      </c>
      <c r="H898">
        <v>1.9</v>
      </c>
      <c r="I898">
        <v>1.9</v>
      </c>
      <c r="J898">
        <v>996.8</v>
      </c>
      <c r="K898">
        <v>7.2</v>
      </c>
      <c r="L898">
        <v>15</v>
      </c>
      <c r="M898">
        <v>160</v>
      </c>
      <c r="N898">
        <v>25</v>
      </c>
      <c r="O898">
        <v>13.368</v>
      </c>
      <c r="P898">
        <v>0.9</v>
      </c>
      <c r="Q898">
        <v>1.4</v>
      </c>
      <c r="R898">
        <v>1</v>
      </c>
      <c r="S898">
        <v>1</v>
      </c>
      <c r="T898">
        <v>-7.7</v>
      </c>
      <c r="U898">
        <v>4.5</v>
      </c>
      <c r="V898">
        <v>874</v>
      </c>
      <c r="W898" s="4">
        <v>10.999999999999998</v>
      </c>
      <c r="X898" s="4">
        <v>13.113648252909167</v>
      </c>
      <c r="Y898" s="4">
        <v>13.113648252909167</v>
      </c>
      <c r="Z898" s="4">
        <v>24.915451030736872</v>
      </c>
      <c r="AA898" s="4">
        <v>100</v>
      </c>
      <c r="AB898" s="4">
        <v>12.754247754600852</v>
      </c>
      <c r="AC898" s="11">
        <v>8056.79</v>
      </c>
      <c r="AD898" t="str">
        <f>IF(I898="","",IF(I898&lt;=0,"No rainfall",IF(I898&lt;=0.49,"Trace (Intermittent) rainfall",IF(I898&lt;=0.99,"Light rainfall",IF(I898&lt;=3,"Moderate rainfall",IF(I898&lt;=6,"Heavy rainfall",IF(I898&lt;=12,"Intense rainfall",IF(I898&lt;=20,"Torrential rainfall",IF(I898&lt;=32,"Deluge rainfall","Extreme rainfall")))))))))</f>
        <v>Moderate rainfall</v>
      </c>
      <c r="AE898" t="str">
        <f>IF(AND(I898&gt;=0,I898&lt;=0.99),"Non-Rainy",IF(AND(I898&gt;=1,I898&lt;=32),"Rainy",IF(I898 &gt;32, "Storm", " ")))</f>
        <v>Rainy</v>
      </c>
      <c r="AF898" t="str">
        <f>IF(AB898 &lt; 29, "No discomfort",
    IF(AND(AB898 &gt;= 30, AB898 &lt;= 39), "Some discomfort",
        IF(AND(AB898 &gt;= 40, AB898 &lt;= 45), "Great discomfort",
            IF(AB898 &gt; 45, "Dangerous",
                IF(AB898 &gt; 54, "Heat Stroke Imminent", "")
            ))))</f>
        <v>No discomfort</v>
      </c>
    </row>
    <row r="899" spans="1:32" x14ac:dyDescent="0.3">
      <c r="A899">
        <v>1</v>
      </c>
      <c r="B899" s="1">
        <v>45193</v>
      </c>
      <c r="C899" s="1" t="str">
        <f t="shared" si="26"/>
        <v>Sunday</v>
      </c>
      <c r="D899" s="1" t="str">
        <f t="shared" si="27"/>
        <v>Sep</v>
      </c>
      <c r="E899">
        <v>16.8</v>
      </c>
      <c r="F899">
        <v>12.4</v>
      </c>
      <c r="G899" s="19">
        <v>16.222222222222221</v>
      </c>
      <c r="H899">
        <v>11.5</v>
      </c>
      <c r="I899">
        <v>13.5</v>
      </c>
      <c r="J899">
        <v>989.4</v>
      </c>
      <c r="K899">
        <v>9.1</v>
      </c>
      <c r="L899">
        <v>18</v>
      </c>
      <c r="M899">
        <v>200</v>
      </c>
      <c r="N899">
        <v>30</v>
      </c>
      <c r="O899">
        <v>14.608000000000001</v>
      </c>
      <c r="P899">
        <v>0.8</v>
      </c>
      <c r="Q899">
        <v>1.1000000000000001</v>
      </c>
      <c r="R899">
        <v>0</v>
      </c>
      <c r="S899">
        <v>-10</v>
      </c>
      <c r="T899">
        <v>-10</v>
      </c>
      <c r="U899">
        <v>2</v>
      </c>
      <c r="V899">
        <v>312</v>
      </c>
      <c r="W899" s="4">
        <v>16.222222222222221</v>
      </c>
      <c r="X899" s="4">
        <v>18.413990145267999</v>
      </c>
      <c r="Y899" s="4">
        <v>18.413990145267999</v>
      </c>
      <c r="Z899" s="4">
        <v>34.765425708872804</v>
      </c>
      <c r="AA899" s="4">
        <v>100</v>
      </c>
      <c r="AB899" s="4">
        <v>20.978402562746641</v>
      </c>
      <c r="AC899" s="11">
        <v>6742.32</v>
      </c>
      <c r="AD899" t="str">
        <f>IF(I899="","",IF(I899&lt;=0,"No rainfall",IF(I899&lt;=0.49,"Trace (Intermittent) rainfall",IF(I899&lt;=0.99,"Light rainfall",IF(I899&lt;=3,"Moderate rainfall",IF(I899&lt;=6,"Heavy rainfall",IF(I899&lt;=12,"Intense rainfall",IF(I899&lt;=20,"Torrential rainfall",IF(I899&lt;=32,"Deluge rainfall","Extreme rainfall")))))))))</f>
        <v>Torrential rainfall</v>
      </c>
      <c r="AE899" t="str">
        <f>IF(AND(I899&gt;=0,I899&lt;=0.99),"Non-Rainy",IF(AND(I899&gt;=1,I899&lt;=32),"Rainy",IF(I899 &gt;32, "Storm", " ")))</f>
        <v>Rainy</v>
      </c>
      <c r="AF899" t="str">
        <f>IF(AB899 &lt; 29, "No discomfort",
    IF(AND(AB899 &gt;= 30, AB899 &lt;= 39), "Some discomfort",
        IF(AND(AB899 &gt;= 40, AB899 &lt;= 45), "Great discomfort",
            IF(AB899 &gt; 45, "Dangerous",
                IF(AB899 &gt; 54, "Heat Stroke Imminent", "")
            ))))</f>
        <v>No discomfort</v>
      </c>
    </row>
    <row r="900" spans="1:32" x14ac:dyDescent="0.3">
      <c r="A900">
        <v>1</v>
      </c>
      <c r="B900" s="1">
        <v>45194</v>
      </c>
      <c r="C900" s="1" t="str">
        <f t="shared" si="26"/>
        <v>Monday</v>
      </c>
      <c r="D900" s="1" t="str">
        <f t="shared" si="27"/>
        <v>Sep</v>
      </c>
      <c r="E900">
        <v>18.600000000000001</v>
      </c>
      <c r="F900">
        <v>12.3</v>
      </c>
      <c r="G900" s="19">
        <v>15.333333333333334</v>
      </c>
      <c r="H900">
        <v>10</v>
      </c>
      <c r="I900">
        <v>0.1</v>
      </c>
      <c r="J900">
        <v>996.2</v>
      </c>
      <c r="K900">
        <v>9.9</v>
      </c>
      <c r="L900">
        <v>14</v>
      </c>
      <c r="M900">
        <v>210</v>
      </c>
      <c r="N900">
        <v>26</v>
      </c>
      <c r="O900">
        <v>14.798</v>
      </c>
      <c r="P900">
        <v>2.1</v>
      </c>
      <c r="Q900">
        <v>2.8</v>
      </c>
      <c r="R900">
        <v>2</v>
      </c>
      <c r="S900">
        <v>2</v>
      </c>
      <c r="T900">
        <v>-7.5</v>
      </c>
      <c r="U900">
        <v>7.6</v>
      </c>
      <c r="V900">
        <v>1272</v>
      </c>
      <c r="W900" s="4">
        <v>15.333333333333334</v>
      </c>
      <c r="X900" s="4">
        <v>17.397391457005114</v>
      </c>
      <c r="Y900" s="4">
        <v>17.397391457005114</v>
      </c>
      <c r="Z900" s="4">
        <v>32.882378130985259</v>
      </c>
      <c r="AA900" s="4">
        <v>100</v>
      </c>
      <c r="AB900" s="4">
        <v>19.511509706244983</v>
      </c>
      <c r="AC900" s="11">
        <v>3209.31</v>
      </c>
      <c r="AD900" t="str">
        <f>IF(I900="","",IF(I900&lt;=0,"No rainfall",IF(I900&lt;=0.49,"Trace (Intermittent) rainfall",IF(I900&lt;=0.99,"Light rainfall",IF(I900&lt;=3,"Moderate rainfall",IF(I900&lt;=6,"Heavy rainfall",IF(I900&lt;=12,"Intense rainfall",IF(I900&lt;=20,"Torrential rainfall",IF(I900&lt;=32,"Deluge rainfall","Extreme rainfall")))))))))</f>
        <v>Trace (Intermittent) rainfall</v>
      </c>
      <c r="AE900" t="str">
        <f>IF(AND(I900&gt;=0,I900&lt;=0.99),"Non-Rainy",IF(AND(I900&gt;=1,I900&lt;=32),"Rainy",IF(I900 &gt;32, "Storm", " ")))</f>
        <v>Non-Rainy</v>
      </c>
      <c r="AF900" t="str">
        <f>IF(AB900 &lt; 29, "No discomfort",
    IF(AND(AB900 &gt;= 30, AB900 &lt;= 39), "Some discomfort",
        IF(AND(AB900 &gt;= 40, AB900 &lt;= 45), "Great discomfort",
            IF(AB900 &gt; 45, "Dangerous",
                IF(AB900 &gt; 54, "Heat Stroke Imminent", "")
            ))))</f>
        <v>No discomfort</v>
      </c>
    </row>
    <row r="901" spans="1:32" x14ac:dyDescent="0.3">
      <c r="A901">
        <v>1</v>
      </c>
      <c r="B901" s="1">
        <v>45195</v>
      </c>
      <c r="C901" s="1" t="str">
        <f t="shared" si="26"/>
        <v>Tuesday</v>
      </c>
      <c r="D901" s="1" t="str">
        <f t="shared" si="27"/>
        <v>Sep</v>
      </c>
      <c r="E901">
        <v>16.100000000000001</v>
      </c>
      <c r="F901">
        <v>8.4</v>
      </c>
      <c r="G901" s="19">
        <v>14.333333333333334</v>
      </c>
      <c r="H901">
        <v>10.3</v>
      </c>
      <c r="I901">
        <v>7.4</v>
      </c>
      <c r="J901">
        <v>996.7</v>
      </c>
      <c r="K901">
        <v>7.8</v>
      </c>
      <c r="L901">
        <v>14</v>
      </c>
      <c r="M901">
        <v>180</v>
      </c>
      <c r="N901">
        <v>24</v>
      </c>
      <c r="O901">
        <v>14.635</v>
      </c>
      <c r="P901">
        <v>1.2</v>
      </c>
      <c r="Q901">
        <v>1.7</v>
      </c>
      <c r="R901">
        <v>0</v>
      </c>
      <c r="S901">
        <v>-4.2</v>
      </c>
      <c r="T901">
        <v>-10</v>
      </c>
      <c r="U901">
        <v>4.5</v>
      </c>
      <c r="V901">
        <v>904</v>
      </c>
      <c r="W901" s="4">
        <v>14.333333333333334</v>
      </c>
      <c r="X901" s="4">
        <v>16.312834973541506</v>
      </c>
      <c r="Y901" s="4">
        <v>16.312834973541506</v>
      </c>
      <c r="Z901" s="4">
        <v>30.870394078386269</v>
      </c>
      <c r="AA901" s="4">
        <v>100</v>
      </c>
      <c r="AB901" s="4">
        <v>17.896003745631649</v>
      </c>
      <c r="AC901" s="11">
        <v>3797.17</v>
      </c>
      <c r="AD901" t="str">
        <f>IF(I901="","",IF(I901&lt;=0,"No rainfall",IF(I901&lt;=0.49,"Trace (Intermittent) rainfall",IF(I901&lt;=0.99,"Light rainfall",IF(I901&lt;=3,"Moderate rainfall",IF(I901&lt;=6,"Heavy rainfall",IF(I901&lt;=12,"Intense rainfall",IF(I901&lt;=20,"Torrential rainfall",IF(I901&lt;=32,"Deluge rainfall","Extreme rainfall")))))))))</f>
        <v>Intense rainfall</v>
      </c>
      <c r="AE901" t="str">
        <f>IF(AND(I901&gt;=0,I901&lt;=0.99),"Non-Rainy",IF(AND(I901&gt;=1,I901&lt;=32),"Rainy",IF(I901 &gt;32, "Storm", " ")))</f>
        <v>Rainy</v>
      </c>
      <c r="AF901" t="str">
        <f>IF(AB901 &lt; 29, "No discomfort",
    IF(AND(AB901 &gt;= 30, AB901 &lt;= 39), "Some discomfort",
        IF(AND(AB901 &gt;= 40, AB901 &lt;= 45), "Great discomfort",
            IF(AB901 &gt; 45, "Dangerous",
                IF(AB901 &gt; 54, "Heat Stroke Imminent", "")
            ))))</f>
        <v>No discomfort</v>
      </c>
    </row>
    <row r="902" spans="1:32" x14ac:dyDescent="0.3">
      <c r="A902">
        <v>1</v>
      </c>
      <c r="B902" s="1">
        <v>45196</v>
      </c>
      <c r="C902" s="1" t="str">
        <f t="shared" si="26"/>
        <v>Wednesday</v>
      </c>
      <c r="D902" s="1" t="str">
        <f t="shared" si="27"/>
        <v>Sep</v>
      </c>
      <c r="E902">
        <v>17</v>
      </c>
      <c r="F902">
        <v>9</v>
      </c>
      <c r="G902" s="19">
        <v>13.944444444444445</v>
      </c>
      <c r="H902">
        <v>4.3</v>
      </c>
      <c r="I902">
        <v>15.4</v>
      </c>
      <c r="J902">
        <v>985.3</v>
      </c>
      <c r="K902">
        <v>10.5</v>
      </c>
      <c r="L902">
        <v>21</v>
      </c>
      <c r="M902">
        <v>130</v>
      </c>
      <c r="N902">
        <v>35</v>
      </c>
      <c r="O902">
        <v>13.664999999999999</v>
      </c>
      <c r="P902">
        <v>1</v>
      </c>
      <c r="Q902">
        <v>1.3</v>
      </c>
      <c r="R902">
        <v>0</v>
      </c>
      <c r="S902">
        <v>-10</v>
      </c>
      <c r="T902">
        <v>-10</v>
      </c>
      <c r="U902">
        <v>1.3</v>
      </c>
      <c r="V902">
        <v>298</v>
      </c>
      <c r="W902" s="4">
        <v>13.944444444444445</v>
      </c>
      <c r="X902" s="4">
        <v>15.907362281905652</v>
      </c>
      <c r="Y902" s="4">
        <v>15.907362281905652</v>
      </c>
      <c r="Z902" s="4">
        <v>30.117349937529976</v>
      </c>
      <c r="AA902" s="4">
        <v>100</v>
      </c>
      <c r="AB902" s="4">
        <v>17.277309713881898</v>
      </c>
      <c r="AC902" s="11">
        <v>4417.3</v>
      </c>
      <c r="AD902" t="str">
        <f>IF(I902="","",IF(I902&lt;=0,"No rainfall",IF(I902&lt;=0.49,"Trace (Intermittent) rainfall",IF(I902&lt;=0.99,"Light rainfall",IF(I902&lt;=3,"Moderate rainfall",IF(I902&lt;=6,"Heavy rainfall",IF(I902&lt;=12,"Intense rainfall",IF(I902&lt;=20,"Torrential rainfall",IF(I902&lt;=32,"Deluge rainfall","Extreme rainfall")))))))))</f>
        <v>Torrential rainfall</v>
      </c>
      <c r="AE902" t="str">
        <f>IF(AND(I902&gt;=0,I902&lt;=0.99),"Non-Rainy",IF(AND(I902&gt;=1,I902&lt;=32),"Rainy",IF(I902 &gt;32, "Storm", " ")))</f>
        <v>Rainy</v>
      </c>
      <c r="AF902" t="str">
        <f>IF(AB902 &lt; 29, "No discomfort",
    IF(AND(AB902 &gt;= 30, AB902 &lt;= 39), "Some discomfort",
        IF(AND(AB902 &gt;= 40, AB902 &lt;= 45), "Great discomfort",
            IF(AB902 &gt; 45, "Dangerous",
                IF(AB902 &gt; 54, "Heat Stroke Imminent", "")
            ))))</f>
        <v>No discomfort</v>
      </c>
    </row>
    <row r="903" spans="1:32" x14ac:dyDescent="0.3">
      <c r="A903">
        <v>1</v>
      </c>
      <c r="B903" s="1">
        <v>45197</v>
      </c>
      <c r="C903" s="1" t="str">
        <f t="shared" si="26"/>
        <v>Thursday</v>
      </c>
      <c r="D903" s="1" t="str">
        <f t="shared" si="27"/>
        <v>Sep</v>
      </c>
      <c r="E903">
        <v>15.6</v>
      </c>
      <c r="F903">
        <v>9.6</v>
      </c>
      <c r="G903" s="19">
        <v>13.388888888888889</v>
      </c>
      <c r="H903">
        <v>9.1</v>
      </c>
      <c r="I903">
        <v>2.2000000000000002</v>
      </c>
      <c r="J903">
        <v>992.6</v>
      </c>
      <c r="K903">
        <v>8.8000000000000007</v>
      </c>
      <c r="L903">
        <v>15</v>
      </c>
      <c r="M903">
        <v>180</v>
      </c>
      <c r="N903">
        <v>25</v>
      </c>
      <c r="O903">
        <v>13.667</v>
      </c>
      <c r="P903">
        <v>1</v>
      </c>
      <c r="Q903">
        <v>1.4</v>
      </c>
      <c r="R903">
        <v>0</v>
      </c>
      <c r="S903">
        <v>-1.2</v>
      </c>
      <c r="T903">
        <v>-10</v>
      </c>
      <c r="U903">
        <v>0.4</v>
      </c>
      <c r="V903">
        <v>463</v>
      </c>
      <c r="W903" s="4">
        <v>13.388888888888889</v>
      </c>
      <c r="X903" s="4">
        <v>15.343460961137323</v>
      </c>
      <c r="Y903" s="4">
        <v>15.343460961137323</v>
      </c>
      <c r="Z903" s="4">
        <v>29.069283424080599</v>
      </c>
      <c r="AA903" s="4">
        <v>100</v>
      </c>
      <c r="AB903" s="4">
        <v>16.40244230204862</v>
      </c>
      <c r="AC903" s="11">
        <v>5158.51</v>
      </c>
      <c r="AD903" t="str">
        <f>IF(I903="","",IF(I903&lt;=0,"No rainfall",IF(I903&lt;=0.49,"Trace (Intermittent) rainfall",IF(I903&lt;=0.99,"Light rainfall",IF(I903&lt;=3,"Moderate rainfall",IF(I903&lt;=6,"Heavy rainfall",IF(I903&lt;=12,"Intense rainfall",IF(I903&lt;=20,"Torrential rainfall",IF(I903&lt;=32,"Deluge rainfall","Extreme rainfall")))))))))</f>
        <v>Moderate rainfall</v>
      </c>
      <c r="AE903" t="str">
        <f>IF(AND(I903&gt;=0,I903&lt;=0.99),"Non-Rainy",IF(AND(I903&gt;=1,I903&lt;=32),"Rainy",IF(I903 &gt;32, "Storm", " ")))</f>
        <v>Rainy</v>
      </c>
      <c r="AF903" t="str">
        <f>IF(AB903 &lt; 29, "No discomfort",
    IF(AND(AB903 &gt;= 30, AB903 &lt;= 39), "Some discomfort",
        IF(AND(AB903 &gt;= 40, AB903 &lt;= 45), "Great discomfort",
            IF(AB903 &gt; 45, "Dangerous",
                IF(AB903 &gt; 54, "Heat Stroke Imminent", "")
            ))))</f>
        <v>No discomfort</v>
      </c>
    </row>
    <row r="904" spans="1:32" x14ac:dyDescent="0.3">
      <c r="A904">
        <v>1</v>
      </c>
      <c r="B904" s="1">
        <v>45198</v>
      </c>
      <c r="C904" s="1" t="str">
        <f t="shared" si="26"/>
        <v>Friday</v>
      </c>
      <c r="D904" s="1" t="str">
        <f t="shared" si="27"/>
        <v>Sep</v>
      </c>
      <c r="E904">
        <v>17</v>
      </c>
      <c r="F904">
        <v>8.6999999999999993</v>
      </c>
      <c r="G904" s="19">
        <v>12.777777777777779</v>
      </c>
      <c r="H904">
        <v>7.9</v>
      </c>
      <c r="I904">
        <v>0.3</v>
      </c>
      <c r="J904">
        <v>1003</v>
      </c>
      <c r="K904">
        <v>5.4</v>
      </c>
      <c r="L904">
        <v>10</v>
      </c>
      <c r="M904">
        <v>240</v>
      </c>
      <c r="N904">
        <v>18</v>
      </c>
      <c r="O904">
        <v>13.494999999999999</v>
      </c>
      <c r="P904">
        <v>1.4</v>
      </c>
      <c r="Q904">
        <v>1.9</v>
      </c>
      <c r="R904">
        <v>1.1000000000000001</v>
      </c>
      <c r="S904">
        <v>1.1000000000000001</v>
      </c>
      <c r="T904">
        <v>-8.4</v>
      </c>
      <c r="U904">
        <v>7.8</v>
      </c>
      <c r="V904">
        <v>1058</v>
      </c>
      <c r="W904" s="4">
        <v>12.777777777777779</v>
      </c>
      <c r="X904" s="4">
        <v>14.743503550469562</v>
      </c>
      <c r="Y904" s="4">
        <v>14.743503550469562</v>
      </c>
      <c r="Z904" s="4">
        <v>27.95316859664058</v>
      </c>
      <c r="AA904" s="4">
        <v>100</v>
      </c>
      <c r="AB904" s="4">
        <v>15.451970617979942</v>
      </c>
      <c r="AC904" s="11">
        <v>9999.61</v>
      </c>
      <c r="AD904" t="str">
        <f>IF(I904="","",IF(I904&lt;=0,"No rainfall",IF(I904&lt;=0.49,"Trace (Intermittent) rainfall",IF(I904&lt;=0.99,"Light rainfall",IF(I904&lt;=3,"Moderate rainfall",IF(I904&lt;=6,"Heavy rainfall",IF(I904&lt;=12,"Intense rainfall",IF(I904&lt;=20,"Torrential rainfall",IF(I904&lt;=32,"Deluge rainfall","Extreme rainfall")))))))))</f>
        <v>Trace (Intermittent) rainfall</v>
      </c>
      <c r="AE904" t="str">
        <f>IF(AND(I904&gt;=0,I904&lt;=0.99),"Non-Rainy",IF(AND(I904&gt;=1,I904&lt;=32),"Rainy",IF(I904 &gt;32, "Storm", " ")))</f>
        <v>Non-Rainy</v>
      </c>
      <c r="AF904" t="str">
        <f>IF(AB904 &lt; 29, "No discomfort",
    IF(AND(AB904 &gt;= 30, AB904 &lt;= 39), "Some discomfort",
        IF(AND(AB904 &gt;= 40, AB904 &lt;= 45), "Great discomfort",
            IF(AB904 &gt; 45, "Dangerous",
                IF(AB904 &gt; 54, "Heat Stroke Imminent", "")
            ))))</f>
        <v>No discomfort</v>
      </c>
    </row>
    <row r="905" spans="1:32" x14ac:dyDescent="0.3">
      <c r="A905">
        <v>1</v>
      </c>
      <c r="B905" s="1">
        <v>45199</v>
      </c>
      <c r="C905" s="1" t="str">
        <f t="shared" si="26"/>
        <v>Saturday</v>
      </c>
      <c r="D905" s="1" t="str">
        <f t="shared" si="27"/>
        <v>Sep</v>
      </c>
      <c r="E905">
        <v>16.7</v>
      </c>
      <c r="F905">
        <v>7.8</v>
      </c>
      <c r="G905" s="19">
        <v>12.555555555555555</v>
      </c>
      <c r="H905">
        <v>5.2</v>
      </c>
      <c r="I905">
        <v>9</v>
      </c>
      <c r="J905">
        <v>1004.1</v>
      </c>
      <c r="K905">
        <v>5.6</v>
      </c>
      <c r="L905">
        <v>11</v>
      </c>
      <c r="M905">
        <v>130</v>
      </c>
      <c r="N905">
        <v>19</v>
      </c>
      <c r="O905">
        <v>13.025</v>
      </c>
      <c r="P905">
        <v>0.6</v>
      </c>
      <c r="Q905">
        <v>0.8</v>
      </c>
      <c r="R905">
        <v>0</v>
      </c>
      <c r="S905">
        <v>-7.3</v>
      </c>
      <c r="T905">
        <v>-10</v>
      </c>
      <c r="U905">
        <v>0</v>
      </c>
      <c r="V905">
        <v>192</v>
      </c>
      <c r="W905" s="4">
        <v>12.555555555555555</v>
      </c>
      <c r="X905" s="4">
        <v>14.530500823095714</v>
      </c>
      <c r="Y905" s="4">
        <v>14.530500823095714</v>
      </c>
      <c r="Z905" s="4">
        <v>27.556651889726496</v>
      </c>
      <c r="AA905" s="4">
        <v>100</v>
      </c>
      <c r="AB905" s="4">
        <v>15.109357801555785</v>
      </c>
      <c r="AC905" s="11">
        <v>8452.09</v>
      </c>
      <c r="AD905" t="str">
        <f>IF(I905="","",IF(I905&lt;=0,"No rainfall",IF(I905&lt;=0.49,"Trace (Intermittent) rainfall",IF(I905&lt;=0.99,"Light rainfall",IF(I905&lt;=3,"Moderate rainfall",IF(I905&lt;=6,"Heavy rainfall",IF(I905&lt;=12,"Intense rainfall",IF(I905&lt;=20,"Torrential rainfall",IF(I905&lt;=32,"Deluge rainfall","Extreme rainfall")))))))))</f>
        <v>Intense rainfall</v>
      </c>
      <c r="AE905" t="str">
        <f>IF(AND(I905&gt;=0,I905&lt;=0.99),"Non-Rainy",IF(AND(I905&gt;=1,I905&lt;=32),"Rainy",IF(I905 &gt;32, "Storm", " ")))</f>
        <v>Rainy</v>
      </c>
      <c r="AF905" t="str">
        <f>IF(AB905 &lt; 29, "No discomfort",
    IF(AND(AB905 &gt;= 30, AB905 &lt;= 39), "Some discomfort",
        IF(AND(AB905 &gt;= 40, AB905 &lt;= 45), "Great discomfort",
            IF(AB905 &gt; 45, "Dangerous",
                IF(AB905 &gt; 54, "Heat Stroke Imminent", "")
            ))))</f>
        <v>No discomfort</v>
      </c>
    </row>
    <row r="906" spans="1:32" x14ac:dyDescent="0.3">
      <c r="A906">
        <v>1</v>
      </c>
      <c r="B906" s="1">
        <v>45200</v>
      </c>
      <c r="C906" s="1" t="str">
        <f t="shared" si="26"/>
        <v>Sunday</v>
      </c>
      <c r="D906" s="1" t="str">
        <f t="shared" si="27"/>
        <v>Oct</v>
      </c>
      <c r="E906">
        <v>18</v>
      </c>
      <c r="F906">
        <v>8.4</v>
      </c>
      <c r="G906" s="19">
        <v>15.888888888888889</v>
      </c>
      <c r="H906">
        <v>10</v>
      </c>
      <c r="I906">
        <v>0.5</v>
      </c>
      <c r="J906">
        <v>1002.3</v>
      </c>
      <c r="K906">
        <v>5</v>
      </c>
      <c r="L906">
        <v>9</v>
      </c>
      <c r="M906">
        <v>250</v>
      </c>
      <c r="N906">
        <v>18</v>
      </c>
      <c r="O906">
        <v>14.858000000000001</v>
      </c>
      <c r="P906">
        <v>1.3</v>
      </c>
      <c r="Q906">
        <v>1.9</v>
      </c>
      <c r="R906">
        <v>0.8</v>
      </c>
      <c r="S906">
        <v>0.8</v>
      </c>
      <c r="T906">
        <v>-8.6999999999999993</v>
      </c>
      <c r="U906">
        <v>6.4</v>
      </c>
      <c r="V906">
        <v>1271</v>
      </c>
      <c r="W906" s="4">
        <v>11.888888888888889</v>
      </c>
      <c r="X906" s="4">
        <v>18.026825493128207</v>
      </c>
      <c r="Y906" s="4">
        <v>13.907616668398722</v>
      </c>
      <c r="Z906" s="4">
        <v>34.048598526516905</v>
      </c>
      <c r="AA906" s="4">
        <v>77.149560657256487</v>
      </c>
      <c r="AB906" s="4">
        <v>18.090914728444904</v>
      </c>
      <c r="AC906" s="11">
        <v>8271.52</v>
      </c>
      <c r="AD906" t="str">
        <f>IF(I906="","",IF(I906&lt;=0,"No rainfall",IF(I906&lt;=0.49,"Trace (Intermittent) rainfall",IF(I906&lt;=0.99,"Light rainfall",IF(I906&lt;=3,"Moderate rainfall",IF(I906&lt;=6,"Heavy rainfall",IF(I906&lt;=12,"Intense rainfall",IF(I906&lt;=20,"Torrential rainfall",IF(I906&lt;=32,"Deluge rainfall","Extreme rainfall")))))))))</f>
        <v>Light rainfall</v>
      </c>
      <c r="AE906" t="str">
        <f>IF(AND(I906&gt;=0,I906&lt;=0.99),"Non-Rainy",IF(AND(I906&gt;=1,I906&lt;=32),"Rainy",IF(I906 &gt;32, "Storm", " ")))</f>
        <v>Non-Rainy</v>
      </c>
      <c r="AF906" t="str">
        <f>IF(AB906 &lt; 29, "No discomfort",
    IF(AND(AB906 &gt;= 30, AB906 &lt;= 39), "Some discomfort",
        IF(AND(AB906 &gt;= 40, AB906 &lt;= 45), "Great discomfort",
            IF(AB906 &gt; 45, "Dangerous",
                IF(AB906 &gt; 54, "Heat Stroke Imminent", "")
            ))))</f>
        <v>No discomfort</v>
      </c>
    </row>
    <row r="907" spans="1:32" x14ac:dyDescent="0.3">
      <c r="A907">
        <v>1</v>
      </c>
      <c r="B907" s="1">
        <v>45201</v>
      </c>
      <c r="C907" s="1" t="str">
        <f t="shared" si="26"/>
        <v>Monday</v>
      </c>
      <c r="D907" s="1" t="str">
        <f t="shared" si="27"/>
        <v>Oct</v>
      </c>
      <c r="E907">
        <v>14.7</v>
      </c>
      <c r="F907">
        <v>8.9</v>
      </c>
      <c r="G907" s="19">
        <v>12.111111111111109</v>
      </c>
      <c r="H907">
        <v>5.9</v>
      </c>
      <c r="I907">
        <v>0.2</v>
      </c>
      <c r="J907">
        <v>1002.4</v>
      </c>
      <c r="K907">
        <v>4.8</v>
      </c>
      <c r="L907">
        <v>9</v>
      </c>
      <c r="M907">
        <v>220</v>
      </c>
      <c r="N907">
        <v>14</v>
      </c>
      <c r="O907">
        <v>13.13</v>
      </c>
      <c r="P907">
        <v>0.9</v>
      </c>
      <c r="Q907">
        <v>1.3</v>
      </c>
      <c r="R907">
        <v>1.6</v>
      </c>
      <c r="S907">
        <v>1.6</v>
      </c>
      <c r="T907">
        <v>-7.5</v>
      </c>
      <c r="U907">
        <v>0</v>
      </c>
      <c r="V907">
        <v>588</v>
      </c>
      <c r="W907" s="4">
        <v>9.3333333333333321</v>
      </c>
      <c r="X907" s="4">
        <v>14.112586602077753</v>
      </c>
      <c r="Y907" s="4">
        <v>11.731704887834338</v>
      </c>
      <c r="Z907" s="4">
        <v>26.778271818171444</v>
      </c>
      <c r="AA907" s="4">
        <v>83.129373931403293</v>
      </c>
      <c r="AB907" s="4">
        <v>13.087677914773856</v>
      </c>
      <c r="AC907" s="11">
        <v>4208.37</v>
      </c>
      <c r="AD907" t="str">
        <f>IF(I907="","",IF(I907&lt;=0,"No rainfall",IF(I907&lt;=0.49,"Trace (Intermittent) rainfall",IF(I907&lt;=0.99,"Light rainfall",IF(I907&lt;=3,"Moderate rainfall",IF(I907&lt;=6,"Heavy rainfall",IF(I907&lt;=12,"Intense rainfall",IF(I907&lt;=20,"Torrential rainfall",IF(I907&lt;=32,"Deluge rainfall","Extreme rainfall")))))))))</f>
        <v>Trace (Intermittent) rainfall</v>
      </c>
      <c r="AE907" t="str">
        <f>IF(AND(I907&gt;=0,I907&lt;=0.99),"Non-Rainy",IF(AND(I907&gt;=1,I907&lt;=32),"Rainy",IF(I907 &gt;32, "Storm", " ")))</f>
        <v>Non-Rainy</v>
      </c>
      <c r="AF907" t="str">
        <f>IF(AB907 &lt; 29, "No discomfort",
    IF(AND(AB907 &gt;= 30, AB907 &lt;= 39), "Some discomfort",
        IF(AND(AB907 &gt;= 40, AB907 &lt;= 45), "Great discomfort",
            IF(AB907 &gt; 45, "Dangerous",
                IF(AB907 &gt; 54, "Heat Stroke Imminent", "")
            ))))</f>
        <v>No discomfort</v>
      </c>
    </row>
    <row r="908" spans="1:32" x14ac:dyDescent="0.3">
      <c r="A908">
        <v>1</v>
      </c>
      <c r="B908" s="1">
        <v>45202</v>
      </c>
      <c r="C908" s="1" t="str">
        <f t="shared" si="26"/>
        <v>Tuesday</v>
      </c>
      <c r="D908" s="1" t="str">
        <f t="shared" si="27"/>
        <v>Oct</v>
      </c>
      <c r="E908">
        <v>16</v>
      </c>
      <c r="F908">
        <v>8.6</v>
      </c>
      <c r="G908" s="19">
        <v>12.5</v>
      </c>
      <c r="H908">
        <v>5.4</v>
      </c>
      <c r="I908">
        <v>0.4</v>
      </c>
      <c r="J908">
        <v>1005.3</v>
      </c>
      <c r="K908">
        <v>6.4</v>
      </c>
      <c r="L908">
        <v>11</v>
      </c>
      <c r="M908">
        <v>280</v>
      </c>
      <c r="N908">
        <v>24</v>
      </c>
      <c r="O908">
        <v>13.148</v>
      </c>
      <c r="P908">
        <v>1.3</v>
      </c>
      <c r="Q908">
        <v>1.8</v>
      </c>
      <c r="R908">
        <v>2.4</v>
      </c>
      <c r="S908">
        <v>2.4</v>
      </c>
      <c r="T908">
        <v>-6.2</v>
      </c>
      <c r="U908">
        <v>6.9</v>
      </c>
      <c r="V908">
        <v>1104</v>
      </c>
      <c r="W908" s="4">
        <v>9.3333333333333321</v>
      </c>
      <c r="X908" s="4">
        <v>14.477674239131623</v>
      </c>
      <c r="Y908" s="4">
        <v>11.731704887834338</v>
      </c>
      <c r="Z908" s="4">
        <v>27.458290558762013</v>
      </c>
      <c r="AA908" s="4">
        <v>81.03307681923647</v>
      </c>
      <c r="AB908" s="4">
        <v>13.476566803662747</v>
      </c>
      <c r="AC908" s="11">
        <v>4111.47</v>
      </c>
      <c r="AD908" t="str">
        <f>IF(I908="","",IF(I908&lt;=0,"No rainfall",IF(I908&lt;=0.49,"Trace (Intermittent) rainfall",IF(I908&lt;=0.99,"Light rainfall",IF(I908&lt;=3,"Moderate rainfall",IF(I908&lt;=6,"Heavy rainfall",IF(I908&lt;=12,"Intense rainfall",IF(I908&lt;=20,"Torrential rainfall",IF(I908&lt;=32,"Deluge rainfall","Extreme rainfall")))))))))</f>
        <v>Trace (Intermittent) rainfall</v>
      </c>
      <c r="AE908" t="str">
        <f>IF(AND(I908&gt;=0,I908&lt;=0.99),"Non-Rainy",IF(AND(I908&gt;=1,I908&lt;=32),"Rainy",IF(I908 &gt;32, "Storm", " ")))</f>
        <v>Non-Rainy</v>
      </c>
      <c r="AF908" t="str">
        <f>IF(AB908 &lt; 29, "No discomfort",
    IF(AND(AB908 &gt;= 30, AB908 &lt;= 39), "Some discomfort",
        IF(AND(AB908 &gt;= 40, AB908 &lt;= 45), "Great discomfort",
            IF(AB908 &gt; 45, "Dangerous",
                IF(AB908 &gt; 54, "Heat Stroke Imminent", "")
            ))))</f>
        <v>No discomfort</v>
      </c>
    </row>
    <row r="909" spans="1:32" x14ac:dyDescent="0.3">
      <c r="A909">
        <v>1</v>
      </c>
      <c r="B909" s="1">
        <v>45203</v>
      </c>
      <c r="C909" s="1" t="str">
        <f t="shared" ref="C909:C972" si="28">TEXT(B909, "dddd")</f>
        <v>Wednesday</v>
      </c>
      <c r="D909" s="1" t="str">
        <f t="shared" ref="D909:D972" si="29">TEXT(B909, "mmm")</f>
        <v>Oct</v>
      </c>
      <c r="E909">
        <v>15.7</v>
      </c>
      <c r="F909">
        <v>10.3</v>
      </c>
      <c r="G909" s="19">
        <v>13.499999999999998</v>
      </c>
      <c r="H909">
        <v>7.5</v>
      </c>
      <c r="I909">
        <v>1.9</v>
      </c>
      <c r="J909">
        <v>1008.2</v>
      </c>
      <c r="K909">
        <v>8.6999999999999993</v>
      </c>
      <c r="L909">
        <v>14</v>
      </c>
      <c r="M909">
        <v>230</v>
      </c>
      <c r="N909">
        <v>22</v>
      </c>
      <c r="O909">
        <v>13.335000000000001</v>
      </c>
      <c r="P909">
        <v>1</v>
      </c>
      <c r="Q909">
        <v>1.4</v>
      </c>
      <c r="R909">
        <v>1.5</v>
      </c>
      <c r="S909">
        <v>1.5</v>
      </c>
      <c r="T909">
        <v>-6.8</v>
      </c>
      <c r="U909">
        <v>2.8</v>
      </c>
      <c r="V909">
        <v>494</v>
      </c>
      <c r="W909" s="4">
        <v>10</v>
      </c>
      <c r="X909" s="4">
        <v>15.454816296611593</v>
      </c>
      <c r="Y909" s="4">
        <v>12.268294378187747</v>
      </c>
      <c r="Z909" s="4">
        <v>29.276322106638769</v>
      </c>
      <c r="AA909" s="4">
        <v>79.381690100564455</v>
      </c>
      <c r="AB909" s="4">
        <v>14.778268942128381</v>
      </c>
      <c r="AC909" s="11">
        <v>4363.88</v>
      </c>
      <c r="AD909" t="str">
        <f>IF(I909="","",IF(I909&lt;=0,"No rainfall",IF(I909&lt;=0.49,"Trace (Intermittent) rainfall",IF(I909&lt;=0.99,"Light rainfall",IF(I909&lt;=3,"Moderate rainfall",IF(I909&lt;=6,"Heavy rainfall",IF(I909&lt;=12,"Intense rainfall",IF(I909&lt;=20,"Torrential rainfall",IF(I909&lt;=32,"Deluge rainfall","Extreme rainfall")))))))))</f>
        <v>Moderate rainfall</v>
      </c>
      <c r="AE909" t="str">
        <f>IF(AND(I909&gt;=0,I909&lt;=0.99),"Non-Rainy",IF(AND(I909&gt;=1,I909&lt;=32),"Rainy",IF(I909 &gt;32, "Storm", " ")))</f>
        <v>Rainy</v>
      </c>
      <c r="AF909" t="str">
        <f>IF(AB909 &lt; 29, "No discomfort",
    IF(AND(AB909 &gt;= 30, AB909 &lt;= 39), "Some discomfort",
        IF(AND(AB909 &gt;= 40, AB909 &lt;= 45), "Great discomfort",
            IF(AB909 &gt; 45, "Dangerous",
                IF(AB909 &gt; 54, "Heat Stroke Imminent", "")
            ))))</f>
        <v>No discomfort</v>
      </c>
    </row>
    <row r="910" spans="1:32" x14ac:dyDescent="0.3">
      <c r="A910">
        <v>1</v>
      </c>
      <c r="B910" s="1">
        <v>45204</v>
      </c>
      <c r="C910" s="1" t="str">
        <f t="shared" si="28"/>
        <v>Thursday</v>
      </c>
      <c r="D910" s="1" t="str">
        <f t="shared" si="29"/>
        <v>Oct</v>
      </c>
      <c r="E910">
        <v>17.5</v>
      </c>
      <c r="F910">
        <v>12.2</v>
      </c>
      <c r="G910" s="19">
        <v>15.222222222222221</v>
      </c>
      <c r="H910">
        <v>11.7</v>
      </c>
      <c r="I910">
        <v>13.8</v>
      </c>
      <c r="J910">
        <v>1003.6</v>
      </c>
      <c r="K910">
        <v>9.3000000000000007</v>
      </c>
      <c r="L910">
        <v>14</v>
      </c>
      <c r="M910">
        <v>220</v>
      </c>
      <c r="N910">
        <v>24</v>
      </c>
      <c r="O910">
        <v>14.36</v>
      </c>
      <c r="P910">
        <v>0.8</v>
      </c>
      <c r="Q910">
        <v>1</v>
      </c>
      <c r="R910">
        <v>0</v>
      </c>
      <c r="S910">
        <v>-10</v>
      </c>
      <c r="T910">
        <v>-10</v>
      </c>
      <c r="U910">
        <v>1.1000000000000001</v>
      </c>
      <c r="V910">
        <v>267</v>
      </c>
      <c r="W910" s="4">
        <v>13.111111111111111</v>
      </c>
      <c r="X910" s="4">
        <v>17.273843271057704</v>
      </c>
      <c r="Y910" s="4">
        <v>15.068147845543994</v>
      </c>
      <c r="Z910" s="4">
        <v>32.653343353232039</v>
      </c>
      <c r="AA910" s="4">
        <v>87.23100938857452</v>
      </c>
      <c r="AB910" s="4">
        <v>18.079999716334079</v>
      </c>
      <c r="AC910" s="11">
        <v>5566.12</v>
      </c>
      <c r="AD910" t="str">
        <f>IF(I910="","",IF(I910&lt;=0,"No rainfall",IF(I910&lt;=0.49,"Trace (Intermittent) rainfall",IF(I910&lt;=0.99,"Light rainfall",IF(I910&lt;=3,"Moderate rainfall",IF(I910&lt;=6,"Heavy rainfall",IF(I910&lt;=12,"Intense rainfall",IF(I910&lt;=20,"Torrential rainfall",IF(I910&lt;=32,"Deluge rainfall","Extreme rainfall")))))))))</f>
        <v>Torrential rainfall</v>
      </c>
      <c r="AE910" t="str">
        <f>IF(AND(I910&gt;=0,I910&lt;=0.99),"Non-Rainy",IF(AND(I910&gt;=1,I910&lt;=32),"Rainy",IF(I910 &gt;32, "Storm", " ")))</f>
        <v>Rainy</v>
      </c>
      <c r="AF910" t="str">
        <f>IF(AB910 &lt; 29, "No discomfort",
    IF(AND(AB910 &gt;= 30, AB910 &lt;= 39), "Some discomfort",
        IF(AND(AB910 &gt;= 40, AB910 &lt;= 45), "Great discomfort",
            IF(AB910 &gt; 45, "Dangerous",
                IF(AB910 &gt; 54, "Heat Stroke Imminent", "")
            ))))</f>
        <v>No discomfort</v>
      </c>
    </row>
    <row r="911" spans="1:32" x14ac:dyDescent="0.3">
      <c r="A911">
        <v>1</v>
      </c>
      <c r="B911" s="1">
        <v>45205</v>
      </c>
      <c r="C911" s="1" t="str">
        <f t="shared" si="28"/>
        <v>Friday</v>
      </c>
      <c r="D911" s="1" t="str">
        <f t="shared" si="29"/>
        <v>Oct</v>
      </c>
      <c r="E911">
        <v>19.3</v>
      </c>
      <c r="F911">
        <v>14.8</v>
      </c>
      <c r="G911" s="19">
        <v>17.944444444444443</v>
      </c>
      <c r="H911">
        <v>12.7</v>
      </c>
      <c r="I911">
        <v>2.6</v>
      </c>
      <c r="J911">
        <v>1004.2</v>
      </c>
      <c r="K911">
        <v>8.5</v>
      </c>
      <c r="L911">
        <v>12</v>
      </c>
      <c r="M911">
        <v>220</v>
      </c>
      <c r="N911">
        <v>20</v>
      </c>
      <c r="O911">
        <v>15.95</v>
      </c>
      <c r="P911">
        <v>1</v>
      </c>
      <c r="Q911">
        <v>1.2</v>
      </c>
      <c r="R911">
        <v>0</v>
      </c>
      <c r="S911">
        <v>-1.6</v>
      </c>
      <c r="T911">
        <v>-10</v>
      </c>
      <c r="U911">
        <v>0.8</v>
      </c>
      <c r="V911">
        <v>294</v>
      </c>
      <c r="W911" s="4">
        <v>15.5</v>
      </c>
      <c r="X911" s="4">
        <v>20.532691558526988</v>
      </c>
      <c r="Y911" s="4">
        <v>17.584166337979457</v>
      </c>
      <c r="Z911" s="4">
        <v>38.681519758359265</v>
      </c>
      <c r="AA911" s="4">
        <v>85.639850420277497</v>
      </c>
      <c r="AB911" s="4">
        <v>22.22873832765023</v>
      </c>
      <c r="AC911" s="11">
        <v>8279.24</v>
      </c>
      <c r="AD911" t="str">
        <f>IF(I911="","",IF(I911&lt;=0,"No rainfall",IF(I911&lt;=0.49,"Trace (Intermittent) rainfall",IF(I911&lt;=0.99,"Light rainfall",IF(I911&lt;=3,"Moderate rainfall",IF(I911&lt;=6,"Heavy rainfall",IF(I911&lt;=12,"Intense rainfall",IF(I911&lt;=20,"Torrential rainfall",IF(I911&lt;=32,"Deluge rainfall","Extreme rainfall")))))))))</f>
        <v>Moderate rainfall</v>
      </c>
      <c r="AE911" t="str">
        <f>IF(AND(I911&gt;=0,I911&lt;=0.99),"Non-Rainy",IF(AND(I911&gt;=1,I911&lt;=32),"Rainy",IF(I911 &gt;32, "Storm", " ")))</f>
        <v>Rainy</v>
      </c>
      <c r="AF911" t="str">
        <f>IF(AB911 &lt; 29, "No discomfort",
    IF(AND(AB911 &gt;= 30, AB911 &lt;= 39), "Some discomfort",
        IF(AND(AB911 &gt;= 40, AB911 &lt;= 45), "Great discomfort",
            IF(AB911 &gt; 45, "Dangerous",
                IF(AB911 &gt; 54, "Heat Stroke Imminent", "")
            ))))</f>
        <v>No discomfort</v>
      </c>
    </row>
    <row r="912" spans="1:32" x14ac:dyDescent="0.3">
      <c r="A912">
        <v>1</v>
      </c>
      <c r="B912" s="1">
        <v>45206</v>
      </c>
      <c r="C912" s="1" t="str">
        <f t="shared" si="28"/>
        <v>Saturday</v>
      </c>
      <c r="D912" s="1" t="str">
        <f t="shared" si="29"/>
        <v>Oct</v>
      </c>
      <c r="E912">
        <v>19.7</v>
      </c>
      <c r="F912">
        <v>12.8</v>
      </c>
      <c r="G912" s="19">
        <v>17.722222222222221</v>
      </c>
      <c r="H912">
        <v>12.8</v>
      </c>
      <c r="I912">
        <v>0</v>
      </c>
      <c r="J912">
        <v>1006.4</v>
      </c>
      <c r="K912">
        <v>4.2</v>
      </c>
      <c r="L912">
        <v>8</v>
      </c>
      <c r="M912">
        <v>200</v>
      </c>
      <c r="N912">
        <v>14</v>
      </c>
      <c r="O912">
        <v>15.734999999999999</v>
      </c>
      <c r="P912">
        <v>1.1000000000000001</v>
      </c>
      <c r="Q912">
        <v>1.4</v>
      </c>
      <c r="R912">
        <v>1.1000000000000001</v>
      </c>
      <c r="S912">
        <v>1.1000000000000001</v>
      </c>
      <c r="T912">
        <v>-8.4</v>
      </c>
      <c r="U912">
        <v>0.2</v>
      </c>
      <c r="V912">
        <v>561</v>
      </c>
      <c r="W912" s="4">
        <v>13.055555555555555</v>
      </c>
      <c r="X912" s="4">
        <v>20.247842732150851</v>
      </c>
      <c r="Y912" s="4">
        <v>15.013608614275258</v>
      </c>
      <c r="Z912" s="4">
        <v>38.155653613471678</v>
      </c>
      <c r="AA912" s="4">
        <v>74.149176348726115</v>
      </c>
      <c r="AB912" s="4">
        <v>20.549150211883582</v>
      </c>
      <c r="AC912" s="11">
        <v>8003.78</v>
      </c>
      <c r="AD912" t="str">
        <f>IF(I912="","",IF(I912&lt;=0,"No rainfall",IF(I912&lt;=0.49,"Trace (Intermittent) rainfall",IF(I912&lt;=0.99,"Light rainfall",IF(I912&lt;=3,"Moderate rainfall",IF(I912&lt;=6,"Heavy rainfall",IF(I912&lt;=12,"Intense rainfall",IF(I912&lt;=20,"Torrential rainfall",IF(I912&lt;=32,"Deluge rainfall","Extreme rainfall")))))))))</f>
        <v>No rainfall</v>
      </c>
      <c r="AE912" t="str">
        <f>IF(AND(I912&gt;=0,I912&lt;=0.99),"Non-Rainy",IF(AND(I912&gt;=1,I912&lt;=32),"Rainy",IF(I912 &gt;32, "Storm", " ")))</f>
        <v>Non-Rainy</v>
      </c>
      <c r="AF912" t="str">
        <f>IF(AB912 &lt; 29, "No discomfort",
    IF(AND(AB912 &gt;= 30, AB912 &lt;= 39), "Some discomfort",
        IF(AND(AB912 &gt;= 40, AB912 &lt;= 45), "Great discomfort",
            IF(AB912 &gt; 45, "Dangerous",
                IF(AB912 &gt; 54, "Heat Stroke Imminent", "")
            ))))</f>
        <v>No discomfort</v>
      </c>
    </row>
    <row r="913" spans="1:32" x14ac:dyDescent="0.3">
      <c r="A913">
        <v>1</v>
      </c>
      <c r="B913" s="1">
        <v>45207</v>
      </c>
      <c r="C913" s="1" t="str">
        <f t="shared" si="28"/>
        <v>Sunday</v>
      </c>
      <c r="D913" s="1" t="str">
        <f t="shared" si="29"/>
        <v>Oct</v>
      </c>
      <c r="E913">
        <v>20.3</v>
      </c>
      <c r="F913">
        <v>11.1</v>
      </c>
      <c r="G913" s="19">
        <v>16</v>
      </c>
      <c r="H913">
        <v>9.8000000000000007</v>
      </c>
      <c r="I913">
        <v>0</v>
      </c>
      <c r="J913">
        <v>1009.3</v>
      </c>
      <c r="K913">
        <v>2.8</v>
      </c>
      <c r="L913">
        <v>6</v>
      </c>
      <c r="M913">
        <v>150</v>
      </c>
      <c r="N913">
        <v>10</v>
      </c>
      <c r="O913">
        <v>15.455</v>
      </c>
      <c r="P913">
        <v>1</v>
      </c>
      <c r="Q913">
        <v>1.4</v>
      </c>
      <c r="R913">
        <v>2.1</v>
      </c>
      <c r="S913">
        <v>2.1</v>
      </c>
      <c r="T913">
        <v>-7</v>
      </c>
      <c r="U913">
        <v>1.6</v>
      </c>
      <c r="V913">
        <v>691</v>
      </c>
      <c r="W913" s="4">
        <v>12.944444444444443</v>
      </c>
      <c r="X913" s="4">
        <v>18.155079976714376</v>
      </c>
      <c r="Y913" s="4">
        <v>14.905049774987086</v>
      </c>
      <c r="Z913" s="4">
        <v>34.286101923618702</v>
      </c>
      <c r="AA913" s="4">
        <v>82.098507933340073</v>
      </c>
      <c r="AB913" s="4">
        <v>18.76553232511089</v>
      </c>
      <c r="AC913" s="11">
        <v>6827.45</v>
      </c>
      <c r="AD913" t="str">
        <f>IF(I913="","",IF(I913&lt;=0,"No rainfall",IF(I913&lt;=0.49,"Trace (Intermittent) rainfall",IF(I913&lt;=0.99,"Light rainfall",IF(I913&lt;=3,"Moderate rainfall",IF(I913&lt;=6,"Heavy rainfall",IF(I913&lt;=12,"Intense rainfall",IF(I913&lt;=20,"Torrential rainfall",IF(I913&lt;=32,"Deluge rainfall","Extreme rainfall")))))))))</f>
        <v>No rainfall</v>
      </c>
      <c r="AE913" t="str">
        <f>IF(AND(I913&gt;=0,I913&lt;=0.99),"Non-Rainy",IF(AND(I913&gt;=1,I913&lt;=32),"Rainy",IF(I913 &gt;32, "Storm", " ")))</f>
        <v>Non-Rainy</v>
      </c>
      <c r="AF913" t="str">
        <f>IF(AB913 &lt; 29, "No discomfort",
    IF(AND(AB913 &gt;= 30, AB913 &lt;= 39), "Some discomfort",
        IF(AND(AB913 &gt;= 40, AB913 &lt;= 45), "Great discomfort",
            IF(AB913 &gt; 45, "Dangerous",
                IF(AB913 &gt; 54, "Heat Stroke Imminent", "")
            ))))</f>
        <v>No discomfort</v>
      </c>
    </row>
    <row r="914" spans="1:32" x14ac:dyDescent="0.3">
      <c r="A914">
        <v>1</v>
      </c>
      <c r="B914" s="1">
        <v>45208</v>
      </c>
      <c r="C914" s="1" t="str">
        <f t="shared" si="28"/>
        <v>Monday</v>
      </c>
      <c r="D914" s="1" t="str">
        <f t="shared" si="29"/>
        <v>Oct</v>
      </c>
      <c r="E914">
        <v>22.8</v>
      </c>
      <c r="F914">
        <v>11.6</v>
      </c>
      <c r="G914" s="19">
        <v>17.388888888888889</v>
      </c>
      <c r="H914">
        <v>9.3000000000000007</v>
      </c>
      <c r="I914">
        <v>0</v>
      </c>
      <c r="J914">
        <v>1007.4</v>
      </c>
      <c r="K914">
        <v>2.6</v>
      </c>
      <c r="L914">
        <v>5</v>
      </c>
      <c r="M914">
        <v>180</v>
      </c>
      <c r="N914">
        <v>8</v>
      </c>
      <c r="O914">
        <v>15.955</v>
      </c>
      <c r="P914">
        <v>1.3</v>
      </c>
      <c r="Q914">
        <v>1.8</v>
      </c>
      <c r="R914">
        <v>3.3</v>
      </c>
      <c r="S914">
        <v>3.3</v>
      </c>
      <c r="T914">
        <v>-5.4</v>
      </c>
      <c r="U914">
        <v>6.9</v>
      </c>
      <c r="V914">
        <v>1054</v>
      </c>
      <c r="W914" s="4">
        <v>13.888888888888889</v>
      </c>
      <c r="X914" s="4">
        <v>19.827056865586854</v>
      </c>
      <c r="Y914" s="4">
        <v>15.850165572095888</v>
      </c>
      <c r="Z914" s="4">
        <v>37.378477896647532</v>
      </c>
      <c r="AA914" s="4">
        <v>79.942099725383244</v>
      </c>
      <c r="AB914" s="4">
        <v>20.689351118277049</v>
      </c>
      <c r="AC914" s="11">
        <v>3714.09</v>
      </c>
      <c r="AD914" t="str">
        <f>IF(I914="","",IF(I914&lt;=0,"No rainfall",IF(I914&lt;=0.49,"Trace (Intermittent) rainfall",IF(I914&lt;=0.99,"Light rainfall",IF(I914&lt;=3,"Moderate rainfall",IF(I914&lt;=6,"Heavy rainfall",IF(I914&lt;=12,"Intense rainfall",IF(I914&lt;=20,"Torrential rainfall",IF(I914&lt;=32,"Deluge rainfall","Extreme rainfall")))))))))</f>
        <v>No rainfall</v>
      </c>
      <c r="AE914" t="str">
        <f>IF(AND(I914&gt;=0,I914&lt;=0.99),"Non-Rainy",IF(AND(I914&gt;=1,I914&lt;=32),"Rainy",IF(I914 &gt;32, "Storm", " ")))</f>
        <v>Non-Rainy</v>
      </c>
      <c r="AF914" t="str">
        <f>IF(AB914 &lt; 29, "No discomfort",
    IF(AND(AB914 &gt;= 30, AB914 &lt;= 39), "Some discomfort",
        IF(AND(AB914 &gt;= 40, AB914 &lt;= 45), "Great discomfort",
            IF(AB914 &gt; 45, "Dangerous",
                IF(AB914 &gt; 54, "Heat Stroke Imminent", "")
            ))))</f>
        <v>No discomfort</v>
      </c>
    </row>
    <row r="915" spans="1:32" x14ac:dyDescent="0.3">
      <c r="A915">
        <v>1</v>
      </c>
      <c r="B915" s="1">
        <v>45209</v>
      </c>
      <c r="C915" s="1" t="str">
        <f t="shared" si="28"/>
        <v>Tuesday</v>
      </c>
      <c r="D915" s="1" t="str">
        <f t="shared" si="29"/>
        <v>Oct</v>
      </c>
      <c r="E915">
        <v>19</v>
      </c>
      <c r="F915">
        <v>13.6</v>
      </c>
      <c r="G915" s="19">
        <v>18.055555555555557</v>
      </c>
      <c r="H915">
        <v>10.4</v>
      </c>
      <c r="I915">
        <v>1.8</v>
      </c>
      <c r="J915">
        <v>1001.1</v>
      </c>
      <c r="K915">
        <v>6.8</v>
      </c>
      <c r="L915">
        <v>12</v>
      </c>
      <c r="M915">
        <v>240</v>
      </c>
      <c r="N915">
        <v>25</v>
      </c>
      <c r="O915">
        <v>15.55</v>
      </c>
      <c r="P915">
        <v>1</v>
      </c>
      <c r="Q915">
        <v>1.3</v>
      </c>
      <c r="R915">
        <v>2.5</v>
      </c>
      <c r="S915">
        <v>2.5</v>
      </c>
      <c r="T915">
        <v>-5.9</v>
      </c>
      <c r="U915">
        <v>2</v>
      </c>
      <c r="V915">
        <v>404</v>
      </c>
      <c r="W915" s="4">
        <v>12.5</v>
      </c>
      <c r="X915" s="4">
        <v>20.676426963482808</v>
      </c>
      <c r="Y915" s="4">
        <v>14.477674239131623</v>
      </c>
      <c r="Z915" s="4">
        <v>38.946800666094965</v>
      </c>
      <c r="AA915" s="4">
        <v>70.020193840555876</v>
      </c>
      <c r="AB915" s="4">
        <v>20.579507419542843</v>
      </c>
      <c r="AC915" s="11">
        <v>3427.4</v>
      </c>
      <c r="AD915" t="str">
        <f>IF(I915="","",IF(I915&lt;=0,"No rainfall",IF(I915&lt;=0.49,"Trace (Intermittent) rainfall",IF(I915&lt;=0.99,"Light rainfall",IF(I915&lt;=3,"Moderate rainfall",IF(I915&lt;=6,"Heavy rainfall",IF(I915&lt;=12,"Intense rainfall",IF(I915&lt;=20,"Torrential rainfall",IF(I915&lt;=32,"Deluge rainfall","Extreme rainfall")))))))))</f>
        <v>Moderate rainfall</v>
      </c>
      <c r="AE915" t="str">
        <f>IF(AND(I915&gt;=0,I915&lt;=0.99),"Non-Rainy",IF(AND(I915&gt;=1,I915&lt;=32),"Rainy",IF(I915 &gt;32, "Storm", " ")))</f>
        <v>Rainy</v>
      </c>
      <c r="AF915" t="str">
        <f>IF(AB915 &lt; 29, "No discomfort",
    IF(AND(AB915 &gt;= 30, AB915 &lt;= 39), "Some discomfort",
        IF(AND(AB915 &gt;= 40, AB915 &lt;= 45), "Great discomfort",
            IF(AB915 &gt; 45, "Dangerous",
                IF(AB915 &gt; 54, "Heat Stroke Imminent", "")
            ))))</f>
        <v>No discomfort</v>
      </c>
    </row>
    <row r="916" spans="1:32" x14ac:dyDescent="0.3">
      <c r="A916">
        <v>1</v>
      </c>
      <c r="B916" s="1">
        <v>45210</v>
      </c>
      <c r="C916" s="1" t="str">
        <f t="shared" si="28"/>
        <v>Wednesday</v>
      </c>
      <c r="D916" s="1" t="str">
        <f t="shared" si="29"/>
        <v>Oct</v>
      </c>
      <c r="E916">
        <v>14.6</v>
      </c>
      <c r="F916">
        <v>4</v>
      </c>
      <c r="G916" s="19">
        <v>10.388888888888891</v>
      </c>
      <c r="H916">
        <v>9.8000000000000007</v>
      </c>
      <c r="I916">
        <v>3.4</v>
      </c>
      <c r="J916">
        <v>999.3</v>
      </c>
      <c r="K916">
        <v>3.4</v>
      </c>
      <c r="L916">
        <v>11</v>
      </c>
      <c r="M916">
        <v>230</v>
      </c>
      <c r="N916">
        <v>17</v>
      </c>
      <c r="O916">
        <v>13.815</v>
      </c>
      <c r="P916">
        <v>0.5</v>
      </c>
      <c r="Q916">
        <v>0.7</v>
      </c>
      <c r="R916">
        <v>0</v>
      </c>
      <c r="S916">
        <v>-0.4</v>
      </c>
      <c r="T916">
        <v>-8.5</v>
      </c>
      <c r="U916">
        <v>0</v>
      </c>
      <c r="V916">
        <v>346</v>
      </c>
      <c r="W916" s="4">
        <v>8.6111111111111107</v>
      </c>
      <c r="X916" s="4">
        <v>12.59117033284436</v>
      </c>
      <c r="Y916" s="4">
        <v>11.173798468352288</v>
      </c>
      <c r="Z916" s="4">
        <v>23.939814960856182</v>
      </c>
      <c r="AA916" s="4">
        <v>88.743128501765838</v>
      </c>
      <c r="AB916" s="4">
        <v>11.052125526499839</v>
      </c>
      <c r="AC916" s="11">
        <v>4795.45</v>
      </c>
      <c r="AD916" t="str">
        <f>IF(I916="","",IF(I916&lt;=0,"No rainfall",IF(I916&lt;=0.49,"Trace (Intermittent) rainfall",IF(I916&lt;=0.99,"Light rainfall",IF(I916&lt;=3,"Moderate rainfall",IF(I916&lt;=6,"Heavy rainfall",IF(I916&lt;=12,"Intense rainfall",IF(I916&lt;=20,"Torrential rainfall",IF(I916&lt;=32,"Deluge rainfall","Extreme rainfall")))))))))</f>
        <v>Heavy rainfall</v>
      </c>
      <c r="AE916" t="str">
        <f>IF(AND(I916&gt;=0,I916&lt;=0.99),"Non-Rainy",IF(AND(I916&gt;=1,I916&lt;=32),"Rainy",IF(I916 &gt;32, "Storm", " ")))</f>
        <v>Rainy</v>
      </c>
      <c r="AF916" t="str">
        <f>IF(AB916 &lt; 29, "No discomfort",
    IF(AND(AB916 &gt;= 30, AB916 &lt;= 39), "Some discomfort",
        IF(AND(AB916 &gt;= 40, AB916 &lt;= 45), "Great discomfort",
            IF(AB916 &gt; 45, "Dangerous",
                IF(AB916 &gt; 54, "Heat Stroke Imminent", "")
            ))))</f>
        <v>No discomfort</v>
      </c>
    </row>
    <row r="917" spans="1:32" x14ac:dyDescent="0.3">
      <c r="A917">
        <v>1</v>
      </c>
      <c r="B917" s="1">
        <v>45211</v>
      </c>
      <c r="C917" s="1" t="str">
        <f t="shared" si="28"/>
        <v>Thursday</v>
      </c>
      <c r="D917" s="1" t="str">
        <f t="shared" si="29"/>
        <v>Oct</v>
      </c>
      <c r="E917">
        <v>13.1</v>
      </c>
      <c r="F917">
        <v>0.6</v>
      </c>
      <c r="G917" s="19">
        <v>8.1111111111111107</v>
      </c>
      <c r="H917">
        <v>-2.9</v>
      </c>
      <c r="I917">
        <v>0.5</v>
      </c>
      <c r="J917">
        <v>996.4</v>
      </c>
      <c r="K917">
        <v>2.1</v>
      </c>
      <c r="L917">
        <v>7</v>
      </c>
      <c r="M917">
        <v>210</v>
      </c>
      <c r="N917">
        <v>11</v>
      </c>
      <c r="O917">
        <v>11.685</v>
      </c>
      <c r="P917">
        <v>0.7</v>
      </c>
      <c r="Q917">
        <v>1</v>
      </c>
      <c r="R917">
        <v>0.2</v>
      </c>
      <c r="S917">
        <v>0.2</v>
      </c>
      <c r="T917">
        <v>-7.9</v>
      </c>
      <c r="U917">
        <v>4.7</v>
      </c>
      <c r="V917">
        <v>965</v>
      </c>
      <c r="W917" s="4">
        <v>5.2777777777777777</v>
      </c>
      <c r="X917" s="4">
        <v>10.801362929456264</v>
      </c>
      <c r="Y917" s="4">
        <v>8.8901243238078429</v>
      </c>
      <c r="Z917" s="4">
        <v>20.590311759511398</v>
      </c>
      <c r="AA917" s="4">
        <v>82.305579229855283</v>
      </c>
      <c r="AB917" s="4">
        <v>7.4957236265499141</v>
      </c>
      <c r="AC917" s="11">
        <v>5075.1899999999996</v>
      </c>
      <c r="AD917" t="str">
        <f>IF(I917="","",IF(I917&lt;=0,"No rainfall",IF(I917&lt;=0.49,"Trace (Intermittent) rainfall",IF(I917&lt;=0.99,"Light rainfall",IF(I917&lt;=3,"Moderate rainfall",IF(I917&lt;=6,"Heavy rainfall",IF(I917&lt;=12,"Intense rainfall",IF(I917&lt;=20,"Torrential rainfall",IF(I917&lt;=32,"Deluge rainfall","Extreme rainfall")))))))))</f>
        <v>Light rainfall</v>
      </c>
      <c r="AE917" t="str">
        <f>IF(AND(I917&gt;=0,I917&lt;=0.99),"Non-Rainy",IF(AND(I917&gt;=1,I917&lt;=32),"Rainy",IF(I917 &gt;32, "Storm", " ")))</f>
        <v>Non-Rainy</v>
      </c>
      <c r="AF917" t="str">
        <f>IF(AB917 &lt; 29, "No discomfort",
    IF(AND(AB917 &gt;= 30, AB917 &lt;= 39), "Some discomfort",
        IF(AND(AB917 &gt;= 40, AB917 &lt;= 45), "Great discomfort",
            IF(AB917 &gt; 45, "Dangerous",
                IF(AB917 &gt; 54, "Heat Stroke Imminent", "")
            ))))</f>
        <v>No discomfort</v>
      </c>
    </row>
    <row r="918" spans="1:32" x14ac:dyDescent="0.3">
      <c r="A918">
        <v>1</v>
      </c>
      <c r="B918" s="1">
        <v>45212</v>
      </c>
      <c r="C918" s="1" t="str">
        <f t="shared" si="28"/>
        <v>Friday</v>
      </c>
      <c r="D918" s="1" t="str">
        <f t="shared" si="29"/>
        <v>Oct</v>
      </c>
      <c r="E918">
        <v>13</v>
      </c>
      <c r="F918">
        <v>6.4</v>
      </c>
      <c r="G918" s="19">
        <v>9.9444444444444446</v>
      </c>
      <c r="H918">
        <v>6.5</v>
      </c>
      <c r="I918">
        <v>0.1</v>
      </c>
      <c r="J918">
        <v>993.5</v>
      </c>
      <c r="K918">
        <v>5.3</v>
      </c>
      <c r="L918">
        <v>14</v>
      </c>
      <c r="M918">
        <v>300</v>
      </c>
      <c r="N918">
        <v>22</v>
      </c>
      <c r="O918">
        <v>12.49</v>
      </c>
      <c r="P918">
        <v>0.9</v>
      </c>
      <c r="Q918">
        <v>1.3</v>
      </c>
      <c r="R918">
        <v>1</v>
      </c>
      <c r="S918">
        <v>1</v>
      </c>
      <c r="T918">
        <v>-6.7</v>
      </c>
      <c r="U918">
        <v>4.4000000000000004</v>
      </c>
      <c r="V918">
        <v>879</v>
      </c>
      <c r="W918" s="4">
        <v>7.1111111111111098</v>
      </c>
      <c r="X918" s="4">
        <v>12.222768726226711</v>
      </c>
      <c r="Y918" s="4">
        <v>10.089127169965568</v>
      </c>
      <c r="Z918" s="4">
        <v>23.251324011328347</v>
      </c>
      <c r="AA918" s="4">
        <v>82.543713261276608</v>
      </c>
      <c r="AB918" s="4">
        <v>9.9995763798533961</v>
      </c>
      <c r="AC918" s="11">
        <v>7707.45</v>
      </c>
      <c r="AD918" t="str">
        <f>IF(I918="","",IF(I918&lt;=0,"No rainfall",IF(I918&lt;=0.49,"Trace (Intermittent) rainfall",IF(I918&lt;=0.99,"Light rainfall",IF(I918&lt;=3,"Moderate rainfall",IF(I918&lt;=6,"Heavy rainfall",IF(I918&lt;=12,"Intense rainfall",IF(I918&lt;=20,"Torrential rainfall",IF(I918&lt;=32,"Deluge rainfall","Extreme rainfall")))))))))</f>
        <v>Trace (Intermittent) rainfall</v>
      </c>
      <c r="AE918" t="str">
        <f>IF(AND(I918&gt;=0,I918&lt;=0.99),"Non-Rainy",IF(AND(I918&gt;=1,I918&lt;=32),"Rainy",IF(I918 &gt;32, "Storm", " ")))</f>
        <v>Non-Rainy</v>
      </c>
      <c r="AF918" t="str">
        <f>IF(AB918 &lt; 29, "No discomfort",
    IF(AND(AB918 &gt;= 30, AB918 &lt;= 39), "Some discomfort",
        IF(AND(AB918 &gt;= 40, AB918 &lt;= 45), "Great discomfort",
            IF(AB918 &gt; 45, "Dangerous",
                IF(AB918 &gt; 54, "Heat Stroke Imminent", "")
            ))))</f>
        <v>No discomfort</v>
      </c>
    </row>
    <row r="919" spans="1:32" x14ac:dyDescent="0.3">
      <c r="A919">
        <v>1</v>
      </c>
      <c r="B919" s="1">
        <v>45213</v>
      </c>
      <c r="C919" s="1" t="str">
        <f t="shared" si="28"/>
        <v>Saturday</v>
      </c>
      <c r="D919" s="1" t="str">
        <f t="shared" si="29"/>
        <v>Oct</v>
      </c>
      <c r="E919">
        <v>11</v>
      </c>
      <c r="F919">
        <v>2.8</v>
      </c>
      <c r="G919" s="19">
        <v>6.7222222222222232</v>
      </c>
      <c r="H919">
        <v>0.9</v>
      </c>
      <c r="I919">
        <v>1</v>
      </c>
      <c r="J919">
        <v>1007.5</v>
      </c>
      <c r="K919">
        <v>4.7</v>
      </c>
      <c r="L919">
        <v>12</v>
      </c>
      <c r="M919">
        <v>300</v>
      </c>
      <c r="N919">
        <v>21</v>
      </c>
      <c r="O919">
        <v>10.502000000000001</v>
      </c>
      <c r="P919">
        <v>0.8</v>
      </c>
      <c r="Q919">
        <v>1.1000000000000001</v>
      </c>
      <c r="R919">
        <v>0.8</v>
      </c>
      <c r="S919">
        <v>0.8</v>
      </c>
      <c r="T919">
        <v>-6.6</v>
      </c>
      <c r="U919">
        <v>7.1</v>
      </c>
      <c r="V919">
        <v>829</v>
      </c>
      <c r="W919" s="4">
        <v>4.166666666666667</v>
      </c>
      <c r="X919" s="4">
        <v>9.8235240398096586</v>
      </c>
      <c r="Y919" s="4">
        <v>8.2262514135293721</v>
      </c>
      <c r="Z919" s="4">
        <v>18.755179678825439</v>
      </c>
      <c r="AA919" s="4">
        <v>83.740329643340132</v>
      </c>
      <c r="AB919" s="4">
        <v>5.736357448923088</v>
      </c>
      <c r="AC919" s="11">
        <v>9077.7800000000007</v>
      </c>
      <c r="AD919" t="str">
        <f>IF(I919="","",IF(I919&lt;=0,"No rainfall",IF(I919&lt;=0.49,"Trace (Intermittent) rainfall",IF(I919&lt;=0.99,"Light rainfall",IF(I919&lt;=3,"Moderate rainfall",IF(I919&lt;=6,"Heavy rainfall",IF(I919&lt;=12,"Intense rainfall",IF(I919&lt;=20,"Torrential rainfall",IF(I919&lt;=32,"Deluge rainfall","Extreme rainfall")))))))))</f>
        <v>Moderate rainfall</v>
      </c>
      <c r="AE919" t="str">
        <f>IF(AND(I919&gt;=0,I919&lt;=0.99),"Non-Rainy",IF(AND(I919&gt;=1,I919&lt;=32),"Rainy",IF(I919 &gt;32, "Storm", " ")))</f>
        <v>Rainy</v>
      </c>
      <c r="AF919" t="str">
        <f>IF(AB919 &lt; 29, "No discomfort",
    IF(AND(AB919 &gt;= 30, AB919 &lt;= 39), "Some discomfort",
        IF(AND(AB919 &gt;= 40, AB919 &lt;= 45), "Great discomfort",
            IF(AB919 &gt; 45, "Dangerous",
                IF(AB919 &gt; 54, "Heat Stroke Imminent", "")
            ))))</f>
        <v>No discomfort</v>
      </c>
    </row>
    <row r="920" spans="1:32" x14ac:dyDescent="0.3">
      <c r="A920">
        <v>1</v>
      </c>
      <c r="B920" s="1">
        <v>45214</v>
      </c>
      <c r="C920" s="1" t="str">
        <f t="shared" si="28"/>
        <v>Sunday</v>
      </c>
      <c r="D920" s="1" t="str">
        <f t="shared" si="29"/>
        <v>Oct</v>
      </c>
      <c r="E920">
        <v>10.8</v>
      </c>
      <c r="F920">
        <v>-1.3</v>
      </c>
      <c r="G920" s="19">
        <v>5.2222222222222214</v>
      </c>
      <c r="H920">
        <v>-4.5</v>
      </c>
      <c r="I920">
        <v>0.1</v>
      </c>
      <c r="J920">
        <v>1013.7</v>
      </c>
      <c r="K920">
        <v>1.8</v>
      </c>
      <c r="L920">
        <v>5</v>
      </c>
      <c r="M920">
        <v>110</v>
      </c>
      <c r="N920">
        <v>8</v>
      </c>
      <c r="O920">
        <v>9.423</v>
      </c>
      <c r="P920">
        <v>0.6</v>
      </c>
      <c r="Q920">
        <v>1</v>
      </c>
      <c r="R920">
        <v>1.3</v>
      </c>
      <c r="S920">
        <v>1.3</v>
      </c>
      <c r="T920">
        <v>-5.7</v>
      </c>
      <c r="U920">
        <v>7.3</v>
      </c>
      <c r="V920">
        <v>934</v>
      </c>
      <c r="W920" s="4">
        <v>2.3333333333333348</v>
      </c>
      <c r="X920" s="4">
        <v>8.8558421030477383</v>
      </c>
      <c r="Y920" s="4">
        <v>7.2261188679199826</v>
      </c>
      <c r="Z920" s="4">
        <v>16.935170976168166</v>
      </c>
      <c r="AA920" s="4">
        <v>81.597196334757527</v>
      </c>
      <c r="AB920" s="4">
        <v>3.6793037608287982</v>
      </c>
      <c r="AC920" s="11">
        <v>7830.86</v>
      </c>
      <c r="AD920" t="str">
        <f>IF(I920="","",IF(I920&lt;=0,"No rainfall",IF(I920&lt;=0.49,"Trace (Intermittent) rainfall",IF(I920&lt;=0.99,"Light rainfall",IF(I920&lt;=3,"Moderate rainfall",IF(I920&lt;=6,"Heavy rainfall",IF(I920&lt;=12,"Intense rainfall",IF(I920&lt;=20,"Torrential rainfall",IF(I920&lt;=32,"Deluge rainfall","Extreme rainfall")))))))))</f>
        <v>Trace (Intermittent) rainfall</v>
      </c>
      <c r="AE920" t="str">
        <f>IF(AND(I920&gt;=0,I920&lt;=0.99),"Non-Rainy",IF(AND(I920&gt;=1,I920&lt;=32),"Rainy",IF(I920 &gt;32, "Storm", " ")))</f>
        <v>Non-Rainy</v>
      </c>
      <c r="AF920" t="str">
        <f>IF(AB920 &lt; 29, "No discomfort",
    IF(AND(AB920 &gt;= 30, AB920 &lt;= 39), "Some discomfort",
        IF(AND(AB920 &gt;= 40, AB920 &lt;= 45), "Great discomfort",
            IF(AB920 &gt; 45, "Dangerous",
                IF(AB920 &gt; 54, "Heat Stroke Imminent", "")
            ))))</f>
        <v>No discomfort</v>
      </c>
    </row>
    <row r="921" spans="1:32" x14ac:dyDescent="0.3">
      <c r="A921">
        <v>1</v>
      </c>
      <c r="B921" s="1">
        <v>45215</v>
      </c>
      <c r="C921" s="1" t="str">
        <f t="shared" si="28"/>
        <v>Monday</v>
      </c>
      <c r="D921" s="1" t="str">
        <f t="shared" si="29"/>
        <v>Oct</v>
      </c>
      <c r="E921">
        <v>13</v>
      </c>
      <c r="F921">
        <v>2.6</v>
      </c>
      <c r="G921" s="19">
        <v>7.4444444444444446</v>
      </c>
      <c r="H921">
        <v>0.3</v>
      </c>
      <c r="I921">
        <v>0</v>
      </c>
      <c r="J921">
        <v>1007.9</v>
      </c>
      <c r="K921">
        <v>3.9</v>
      </c>
      <c r="L921">
        <v>9</v>
      </c>
      <c r="M921">
        <v>140</v>
      </c>
      <c r="N921">
        <v>14</v>
      </c>
      <c r="O921">
        <v>9.8350000000000009</v>
      </c>
      <c r="P921">
        <v>0.9</v>
      </c>
      <c r="Q921">
        <v>1.3</v>
      </c>
      <c r="R921">
        <v>2.2000000000000002</v>
      </c>
      <c r="S921">
        <v>2.2000000000000002</v>
      </c>
      <c r="T921">
        <v>-4.5</v>
      </c>
      <c r="U921">
        <v>6.3</v>
      </c>
      <c r="V921">
        <v>792</v>
      </c>
      <c r="W921" s="4">
        <v>3.8333333333333326</v>
      </c>
      <c r="X921" s="4">
        <v>10.321799973382953</v>
      </c>
      <c r="Y921" s="4">
        <v>8.0358116750180422</v>
      </c>
      <c r="Z921" s="4">
        <v>19.690786662922584</v>
      </c>
      <c r="AA921" s="4">
        <v>77.852813421497828</v>
      </c>
      <c r="AB921" s="4">
        <v>6.3524083954947939</v>
      </c>
      <c r="AC921" s="11">
        <v>4075.83</v>
      </c>
      <c r="AD921" t="str">
        <f>IF(I921="","",IF(I921&lt;=0,"No rainfall",IF(I921&lt;=0.49,"Trace (Intermittent) rainfall",IF(I921&lt;=0.99,"Light rainfall",IF(I921&lt;=3,"Moderate rainfall",IF(I921&lt;=6,"Heavy rainfall",IF(I921&lt;=12,"Intense rainfall",IF(I921&lt;=20,"Torrential rainfall",IF(I921&lt;=32,"Deluge rainfall","Extreme rainfall")))))))))</f>
        <v>No rainfall</v>
      </c>
      <c r="AE921" t="str">
        <f>IF(AND(I921&gt;=0,I921&lt;=0.99),"Non-Rainy",IF(AND(I921&gt;=1,I921&lt;=32),"Rainy",IF(I921 &gt;32, "Storm", " ")))</f>
        <v>Non-Rainy</v>
      </c>
      <c r="AF921" t="str">
        <f>IF(AB921 &lt; 29, "No discomfort",
    IF(AND(AB921 &gt;= 30, AB921 &lt;= 39), "Some discomfort",
        IF(AND(AB921 &gt;= 40, AB921 &lt;= 45), "Great discomfort",
            IF(AB921 &gt; 45, "Dangerous",
                IF(AB921 &gt; 54, "Heat Stroke Imminent", "")
            ))))</f>
        <v>No discomfort</v>
      </c>
    </row>
    <row r="922" spans="1:32" x14ac:dyDescent="0.3">
      <c r="A922">
        <v>1</v>
      </c>
      <c r="B922" s="1">
        <v>45216</v>
      </c>
      <c r="C922" s="1" t="str">
        <f t="shared" si="28"/>
        <v>Tuesday</v>
      </c>
      <c r="D922" s="1" t="str">
        <f t="shared" si="29"/>
        <v>Oct</v>
      </c>
      <c r="E922">
        <v>11.5</v>
      </c>
      <c r="F922">
        <v>5.4</v>
      </c>
      <c r="G922" s="19">
        <v>10.999999999999998</v>
      </c>
      <c r="H922">
        <v>0.5</v>
      </c>
      <c r="I922">
        <v>9.6</v>
      </c>
      <c r="J922">
        <v>997</v>
      </c>
      <c r="K922">
        <v>8</v>
      </c>
      <c r="L922">
        <v>16</v>
      </c>
      <c r="M922">
        <v>100</v>
      </c>
      <c r="N922">
        <v>24</v>
      </c>
      <c r="O922">
        <v>9.7050000000000001</v>
      </c>
      <c r="P922">
        <v>0.8</v>
      </c>
      <c r="Q922">
        <v>1</v>
      </c>
      <c r="R922">
        <v>0</v>
      </c>
      <c r="S922">
        <v>-6.7</v>
      </c>
      <c r="T922">
        <v>-10</v>
      </c>
      <c r="U922">
        <v>0</v>
      </c>
      <c r="V922">
        <v>288</v>
      </c>
      <c r="W922" s="4">
        <v>7.2222222222222223</v>
      </c>
      <c r="X922" s="4">
        <v>13.113648252909167</v>
      </c>
      <c r="Y922" s="4">
        <v>10.16616619108197</v>
      </c>
      <c r="Z922" s="4">
        <v>24.915451030736872</v>
      </c>
      <c r="AA922" s="4">
        <v>77.523554048559149</v>
      </c>
      <c r="AB922" s="4">
        <v>11.09827555173476</v>
      </c>
      <c r="AC922" s="11">
        <v>4154.5600000000004</v>
      </c>
      <c r="AD922" t="str">
        <f>IF(I922="","",IF(I922&lt;=0,"No rainfall",IF(I922&lt;=0.49,"Trace (Intermittent) rainfall",IF(I922&lt;=0.99,"Light rainfall",IF(I922&lt;=3,"Moderate rainfall",IF(I922&lt;=6,"Heavy rainfall",IF(I922&lt;=12,"Intense rainfall",IF(I922&lt;=20,"Torrential rainfall",IF(I922&lt;=32,"Deluge rainfall","Extreme rainfall")))))))))</f>
        <v>Intense rainfall</v>
      </c>
      <c r="AE922" t="str">
        <f>IF(AND(I922&gt;=0,I922&lt;=0.99),"Non-Rainy",IF(AND(I922&gt;=1,I922&lt;=32),"Rainy",IF(I922 &gt;32, "Storm", " ")))</f>
        <v>Rainy</v>
      </c>
      <c r="AF922" t="str">
        <f>IF(AB922 &lt; 29, "No discomfort",
    IF(AND(AB922 &gt;= 30, AB922 &lt;= 39), "Some discomfort",
        IF(AND(AB922 &gt;= 40, AB922 &lt;= 45), "Great discomfort",
            IF(AB922 &gt; 45, "Dangerous",
                IF(AB922 &gt; 54, "Heat Stroke Imminent", "")
            ))))</f>
        <v>No discomfort</v>
      </c>
    </row>
    <row r="923" spans="1:32" x14ac:dyDescent="0.3">
      <c r="A923">
        <v>1</v>
      </c>
      <c r="B923" s="1">
        <v>45217</v>
      </c>
      <c r="C923" s="1" t="str">
        <f t="shared" si="28"/>
        <v>Wednesday</v>
      </c>
      <c r="D923" s="1" t="str">
        <f t="shared" si="29"/>
        <v>Oct</v>
      </c>
      <c r="E923">
        <v>13.4</v>
      </c>
      <c r="F923">
        <v>9.6</v>
      </c>
      <c r="G923" s="19">
        <v>12.166666666666666</v>
      </c>
      <c r="H923">
        <v>9</v>
      </c>
      <c r="I923">
        <v>15</v>
      </c>
      <c r="J923">
        <v>979.5</v>
      </c>
      <c r="K923">
        <v>9.4</v>
      </c>
      <c r="L923">
        <v>13</v>
      </c>
      <c r="M923">
        <v>110</v>
      </c>
      <c r="N923">
        <v>22</v>
      </c>
      <c r="O923">
        <v>11.645</v>
      </c>
      <c r="P923">
        <v>0.6</v>
      </c>
      <c r="Q923">
        <v>0.8</v>
      </c>
      <c r="R923">
        <v>0</v>
      </c>
      <c r="S923">
        <v>-10</v>
      </c>
      <c r="T923">
        <v>-10</v>
      </c>
      <c r="U923">
        <v>0</v>
      </c>
      <c r="V923">
        <v>226</v>
      </c>
      <c r="W923" s="4">
        <v>10.999999999999998</v>
      </c>
      <c r="X923" s="4">
        <v>14.164241769276506</v>
      </c>
      <c r="Y923" s="4">
        <v>13.113648252909167</v>
      </c>
      <c r="Z923" s="4">
        <v>26.87451105461723</v>
      </c>
      <c r="AA923" s="4">
        <v>92.582776166344686</v>
      </c>
      <c r="AB923" s="4">
        <v>13.92091442126752</v>
      </c>
      <c r="AC923" s="11">
        <v>4630.83</v>
      </c>
      <c r="AD923" t="str">
        <f>IF(I923="","",IF(I923&lt;=0,"No rainfall",IF(I923&lt;=0.49,"Trace (Intermittent) rainfall",IF(I923&lt;=0.99,"Light rainfall",IF(I923&lt;=3,"Moderate rainfall",IF(I923&lt;=6,"Heavy rainfall",IF(I923&lt;=12,"Intense rainfall",IF(I923&lt;=20,"Torrential rainfall",IF(I923&lt;=32,"Deluge rainfall","Extreme rainfall")))))))))</f>
        <v>Torrential rainfall</v>
      </c>
      <c r="AE923" t="str">
        <f>IF(AND(I923&gt;=0,I923&lt;=0.99),"Non-Rainy",IF(AND(I923&gt;=1,I923&lt;=32),"Rainy",IF(I923 &gt;32, "Storm", " ")))</f>
        <v>Rainy</v>
      </c>
      <c r="AF923" t="str">
        <f>IF(AB923 &lt; 29, "No discomfort",
    IF(AND(AB923 &gt;= 30, AB923 &lt;= 39), "Some discomfort",
        IF(AND(AB923 &gt;= 40, AB923 &lt;= 45), "Great discomfort",
            IF(AB923 &gt; 45, "Dangerous",
                IF(AB923 &gt; 54, "Heat Stroke Imminent", "")
            ))))</f>
        <v>No discomfort</v>
      </c>
    </row>
    <row r="924" spans="1:32" x14ac:dyDescent="0.3">
      <c r="A924">
        <v>1</v>
      </c>
      <c r="B924" s="1">
        <v>45218</v>
      </c>
      <c r="C924" s="1" t="str">
        <f t="shared" si="28"/>
        <v>Thursday</v>
      </c>
      <c r="D924" s="1" t="str">
        <f t="shared" si="29"/>
        <v>Oct</v>
      </c>
      <c r="E924">
        <v>16.8</v>
      </c>
      <c r="F924">
        <v>11.6</v>
      </c>
      <c r="G924" s="19">
        <v>13.555555555555555</v>
      </c>
      <c r="H924">
        <v>11.4</v>
      </c>
      <c r="I924">
        <v>15.1</v>
      </c>
      <c r="J924">
        <v>966.5</v>
      </c>
      <c r="K924">
        <v>5.4</v>
      </c>
      <c r="L924">
        <v>9</v>
      </c>
      <c r="M924">
        <v>70</v>
      </c>
      <c r="N924">
        <v>15</v>
      </c>
      <c r="O924">
        <v>13.085000000000001</v>
      </c>
      <c r="P924">
        <v>0.8</v>
      </c>
      <c r="Q924">
        <v>1</v>
      </c>
      <c r="R924">
        <v>0</v>
      </c>
      <c r="S924">
        <v>-10</v>
      </c>
      <c r="T924">
        <v>-10</v>
      </c>
      <c r="U924">
        <v>1</v>
      </c>
      <c r="V924">
        <v>395</v>
      </c>
      <c r="W924" s="4">
        <v>13</v>
      </c>
      <c r="X924" s="4">
        <v>15.510759458850632</v>
      </c>
      <c r="Y924" s="4">
        <v>14.959242747180712</v>
      </c>
      <c r="Z924" s="4">
        <v>29.380321282332698</v>
      </c>
      <c r="AA924" s="4">
        <v>96.444295889359438</v>
      </c>
      <c r="AB924" s="4">
        <v>16.351735252428647</v>
      </c>
      <c r="AC924" s="11">
        <v>5614.73</v>
      </c>
      <c r="AD924" t="str">
        <f>IF(I924="","",IF(I924&lt;=0,"No rainfall",IF(I924&lt;=0.49,"Trace (Intermittent) rainfall",IF(I924&lt;=0.99,"Light rainfall",IF(I924&lt;=3,"Moderate rainfall",IF(I924&lt;=6,"Heavy rainfall",IF(I924&lt;=12,"Intense rainfall",IF(I924&lt;=20,"Torrential rainfall",IF(I924&lt;=32,"Deluge rainfall","Extreme rainfall")))))))))</f>
        <v>Torrential rainfall</v>
      </c>
      <c r="AE924" t="str">
        <f>IF(AND(I924&gt;=0,I924&lt;=0.99),"Non-Rainy",IF(AND(I924&gt;=1,I924&lt;=32),"Rainy",IF(I924 &gt;32, "Storm", " ")))</f>
        <v>Rainy</v>
      </c>
      <c r="AF924" t="str">
        <f>IF(AB924 &lt; 29, "No discomfort",
    IF(AND(AB924 &gt;= 30, AB924 &lt;= 39), "Some discomfort",
        IF(AND(AB924 &gt;= 40, AB924 &lt;= 45), "Great discomfort",
            IF(AB924 &gt; 45, "Dangerous",
                IF(AB924 &gt; 54, "Heat Stroke Imminent", "")
            ))))</f>
        <v>No discomfort</v>
      </c>
    </row>
    <row r="925" spans="1:32" x14ac:dyDescent="0.3">
      <c r="A925">
        <v>1</v>
      </c>
      <c r="B925" s="1">
        <v>45219</v>
      </c>
      <c r="C925" s="1" t="str">
        <f t="shared" si="28"/>
        <v>Friday</v>
      </c>
      <c r="D925" s="1" t="str">
        <f t="shared" si="29"/>
        <v>Oct</v>
      </c>
      <c r="E925">
        <v>13.3</v>
      </c>
      <c r="F925">
        <v>8.1</v>
      </c>
      <c r="G925" s="19">
        <v>11.833333333333332</v>
      </c>
      <c r="H925">
        <v>8.5</v>
      </c>
      <c r="I925">
        <v>5.4</v>
      </c>
      <c r="J925">
        <v>970.2</v>
      </c>
      <c r="K925">
        <v>6.9</v>
      </c>
      <c r="L925">
        <v>14</v>
      </c>
      <c r="M925">
        <v>50</v>
      </c>
      <c r="N925">
        <v>25</v>
      </c>
      <c r="O925">
        <v>12.382</v>
      </c>
      <c r="P925">
        <v>0.6</v>
      </c>
      <c r="Q925">
        <v>0.8</v>
      </c>
      <c r="R925">
        <v>0</v>
      </c>
      <c r="S925">
        <v>-4.8</v>
      </c>
      <c r="T925">
        <v>-10</v>
      </c>
      <c r="U925">
        <v>0</v>
      </c>
      <c r="V925">
        <v>148</v>
      </c>
      <c r="W925" s="4">
        <v>10.888888888888889</v>
      </c>
      <c r="X925" s="4">
        <v>13.85678461604282</v>
      </c>
      <c r="Y925" s="4">
        <v>13.017258992302274</v>
      </c>
      <c r="Z925" s="4">
        <v>26.301559875840343</v>
      </c>
      <c r="AA925" s="4">
        <v>93.941411034356577</v>
      </c>
      <c r="AB925" s="4">
        <v>13.533267896286777</v>
      </c>
      <c r="AC925" s="11">
        <v>7600.77</v>
      </c>
      <c r="AD925" t="str">
        <f>IF(I925="","",IF(I925&lt;=0,"No rainfall",IF(I925&lt;=0.49,"Trace (Intermittent) rainfall",IF(I925&lt;=0.99,"Light rainfall",IF(I925&lt;=3,"Moderate rainfall",IF(I925&lt;=6,"Heavy rainfall",IF(I925&lt;=12,"Intense rainfall",IF(I925&lt;=20,"Torrential rainfall",IF(I925&lt;=32,"Deluge rainfall","Extreme rainfall")))))))))</f>
        <v>Heavy rainfall</v>
      </c>
      <c r="AE925" t="str">
        <f>IF(AND(I925&gt;=0,I925&lt;=0.99),"Non-Rainy",IF(AND(I925&gt;=1,I925&lt;=32),"Rainy",IF(I925 &gt;32, "Storm", " ")))</f>
        <v>Rainy</v>
      </c>
      <c r="AF925" t="str">
        <f>IF(AB925 &lt; 29, "No discomfort",
    IF(AND(AB925 &gt;= 30, AB925 &lt;= 39), "Some discomfort",
        IF(AND(AB925 &gt;= 40, AB925 &lt;= 45), "Great discomfort",
            IF(AB925 &gt; 45, "Dangerous",
                IF(AB925 &gt; 54, "Heat Stroke Imminent", "")
            ))))</f>
        <v>No discomfort</v>
      </c>
    </row>
    <row r="926" spans="1:32" x14ac:dyDescent="0.3">
      <c r="A926">
        <v>1</v>
      </c>
      <c r="B926" s="1">
        <v>45220</v>
      </c>
      <c r="C926" s="1" t="str">
        <f t="shared" si="28"/>
        <v>Saturday</v>
      </c>
      <c r="D926" s="1" t="str">
        <f t="shared" si="29"/>
        <v>Oct</v>
      </c>
      <c r="E926">
        <v>11.5</v>
      </c>
      <c r="F926">
        <v>2.5</v>
      </c>
      <c r="G926" s="19">
        <v>8.4444444444444464</v>
      </c>
      <c r="H926">
        <v>6.9</v>
      </c>
      <c r="I926">
        <v>0</v>
      </c>
      <c r="J926">
        <v>979.1</v>
      </c>
      <c r="K926">
        <v>4.5999999999999996</v>
      </c>
      <c r="L926">
        <v>8</v>
      </c>
      <c r="M926">
        <v>30</v>
      </c>
      <c r="N926">
        <v>15</v>
      </c>
      <c r="O926">
        <v>10.762</v>
      </c>
      <c r="P926">
        <v>0.7</v>
      </c>
      <c r="Q926">
        <v>1</v>
      </c>
      <c r="R926">
        <v>0.7</v>
      </c>
      <c r="S926">
        <v>0.7</v>
      </c>
      <c r="T926">
        <v>-8.8000000000000007</v>
      </c>
      <c r="U926">
        <v>1.7</v>
      </c>
      <c r="V926">
        <v>654</v>
      </c>
      <c r="W926" s="4">
        <v>6.1666666666666679</v>
      </c>
      <c r="X926" s="4">
        <v>11.048416930957149</v>
      </c>
      <c r="Y926" s="4">
        <v>9.45477887812544</v>
      </c>
      <c r="Z926" s="4">
        <v>21.05336444648276</v>
      </c>
      <c r="AA926" s="4">
        <v>85.575869712461611</v>
      </c>
      <c r="AB926" s="4">
        <v>8.1446054509602828</v>
      </c>
      <c r="AC926" s="11">
        <v>8524.57</v>
      </c>
      <c r="AD926" t="str">
        <f>IF(I926="","",IF(I926&lt;=0,"No rainfall",IF(I926&lt;=0.49,"Trace (Intermittent) rainfall",IF(I926&lt;=0.99,"Light rainfall",IF(I926&lt;=3,"Moderate rainfall",IF(I926&lt;=6,"Heavy rainfall",IF(I926&lt;=12,"Intense rainfall",IF(I926&lt;=20,"Torrential rainfall",IF(I926&lt;=32,"Deluge rainfall","Extreme rainfall")))))))))</f>
        <v>No rainfall</v>
      </c>
      <c r="AE926" t="str">
        <f>IF(AND(I926&gt;=0,I926&lt;=0.99),"Non-Rainy",IF(AND(I926&gt;=1,I926&lt;=32),"Rainy",IF(I926 &gt;32, "Storm", " ")))</f>
        <v>Non-Rainy</v>
      </c>
      <c r="AF926" t="str">
        <f>IF(AB926 &lt; 29, "No discomfort",
    IF(AND(AB926 &gt;= 30, AB926 &lt;= 39), "Some discomfort",
        IF(AND(AB926 &gt;= 40, AB926 &lt;= 45), "Great discomfort",
            IF(AB926 &gt; 45, "Dangerous",
                IF(AB926 &gt; 54, "Heat Stroke Imminent", "")
            ))))</f>
        <v>No discomfort</v>
      </c>
    </row>
    <row r="927" spans="1:32" x14ac:dyDescent="0.3">
      <c r="A927">
        <v>1</v>
      </c>
      <c r="B927" s="1">
        <v>45221</v>
      </c>
      <c r="C927" s="1" t="str">
        <f t="shared" si="28"/>
        <v>Sunday</v>
      </c>
      <c r="D927" s="1" t="str">
        <f t="shared" si="29"/>
        <v>Oct</v>
      </c>
      <c r="E927">
        <v>12.6</v>
      </c>
      <c r="F927">
        <v>0.3</v>
      </c>
      <c r="G927" s="19">
        <v>8.1666666666666679</v>
      </c>
      <c r="H927">
        <v>-3.1</v>
      </c>
      <c r="I927">
        <v>0</v>
      </c>
      <c r="J927">
        <v>988.7</v>
      </c>
      <c r="K927">
        <v>3</v>
      </c>
      <c r="L927">
        <v>6</v>
      </c>
      <c r="M927">
        <v>130</v>
      </c>
      <c r="N927">
        <v>11</v>
      </c>
      <c r="O927">
        <v>9.2289999999999992</v>
      </c>
      <c r="P927">
        <v>0.6</v>
      </c>
      <c r="Q927">
        <v>0.9</v>
      </c>
      <c r="R927">
        <v>1.3</v>
      </c>
      <c r="S927">
        <v>1.3</v>
      </c>
      <c r="T927">
        <v>-7.8</v>
      </c>
      <c r="U927">
        <v>8</v>
      </c>
      <c r="V927">
        <v>734</v>
      </c>
      <c r="W927" s="4">
        <v>4.5000000000000009</v>
      </c>
      <c r="X927" s="4">
        <v>10.8421977512462</v>
      </c>
      <c r="Y927" s="4">
        <v>8.4206614521555938</v>
      </c>
      <c r="Z927" s="4">
        <v>20.666864627970146</v>
      </c>
      <c r="AA927" s="4">
        <v>77.665632423903403</v>
      </c>
      <c r="AB927" s="4">
        <v>7.2892348553649358</v>
      </c>
      <c r="AC927" s="11">
        <v>6642.83</v>
      </c>
      <c r="AD927" t="str">
        <f>IF(I927="","",IF(I927&lt;=0,"No rainfall",IF(I927&lt;=0.49,"Trace (Intermittent) rainfall",IF(I927&lt;=0.99,"Light rainfall",IF(I927&lt;=3,"Moderate rainfall",IF(I927&lt;=6,"Heavy rainfall",IF(I927&lt;=12,"Intense rainfall",IF(I927&lt;=20,"Torrential rainfall",IF(I927&lt;=32,"Deluge rainfall","Extreme rainfall")))))))))</f>
        <v>No rainfall</v>
      </c>
      <c r="AE927" t="str">
        <f>IF(AND(I927&gt;=0,I927&lt;=0.99),"Non-Rainy",IF(AND(I927&gt;=1,I927&lt;=32),"Rainy",IF(I927 &gt;32, "Storm", " ")))</f>
        <v>Non-Rainy</v>
      </c>
      <c r="AF927" t="str">
        <f>IF(AB927 &lt; 29, "No discomfort",
    IF(AND(AB927 &gt;= 30, AB927 &lt;= 39), "Some discomfort",
        IF(AND(AB927 &gt;= 40, AB927 &lt;= 45), "Great discomfort",
            IF(AB927 &gt; 45, "Dangerous",
                IF(AB927 &gt; 54, "Heat Stroke Imminent", "")
            ))))</f>
        <v>No discomfort</v>
      </c>
    </row>
    <row r="928" spans="1:32" x14ac:dyDescent="0.3">
      <c r="A928">
        <v>1</v>
      </c>
      <c r="B928" s="1">
        <v>45222</v>
      </c>
      <c r="C928" s="1" t="str">
        <f t="shared" si="28"/>
        <v>Monday</v>
      </c>
      <c r="D928" s="1" t="str">
        <f t="shared" si="29"/>
        <v>Oct</v>
      </c>
      <c r="E928">
        <v>13.6</v>
      </c>
      <c r="F928">
        <v>8.3000000000000007</v>
      </c>
      <c r="G928" s="19">
        <v>12.388888888888888</v>
      </c>
      <c r="H928">
        <v>2.1</v>
      </c>
      <c r="I928">
        <v>10.9</v>
      </c>
      <c r="J928">
        <v>989.5</v>
      </c>
      <c r="K928">
        <v>7.6</v>
      </c>
      <c r="L928">
        <v>13</v>
      </c>
      <c r="M928">
        <v>110</v>
      </c>
      <c r="N928">
        <v>20</v>
      </c>
      <c r="O928">
        <v>10.66</v>
      </c>
      <c r="P928">
        <v>0.8</v>
      </c>
      <c r="Q928">
        <v>1</v>
      </c>
      <c r="R928">
        <v>0</v>
      </c>
      <c r="S928">
        <v>-8.9</v>
      </c>
      <c r="T928">
        <v>-10</v>
      </c>
      <c r="U928">
        <v>0.1</v>
      </c>
      <c r="V928">
        <v>234</v>
      </c>
      <c r="W928" s="4">
        <v>10.611111111111111</v>
      </c>
      <c r="X928" s="4">
        <v>14.372526764464428</v>
      </c>
      <c r="Y928" s="4">
        <v>12.779004974092121</v>
      </c>
      <c r="Z928" s="4">
        <v>27.262483716389312</v>
      </c>
      <c r="AA928" s="4">
        <v>88.912723444619118</v>
      </c>
      <c r="AB928" s="4">
        <v>13.954617647438857</v>
      </c>
      <c r="AC928" s="11">
        <v>3460.6</v>
      </c>
      <c r="AD928" t="str">
        <f>IF(I928="","",IF(I928&lt;=0,"No rainfall",IF(I928&lt;=0.49,"Trace (Intermittent) rainfall",IF(I928&lt;=0.99,"Light rainfall",IF(I928&lt;=3,"Moderate rainfall",IF(I928&lt;=6,"Heavy rainfall",IF(I928&lt;=12,"Intense rainfall",IF(I928&lt;=20,"Torrential rainfall",IF(I928&lt;=32,"Deluge rainfall","Extreme rainfall")))))))))</f>
        <v>Intense rainfall</v>
      </c>
      <c r="AE928" t="str">
        <f>IF(AND(I928&gt;=0,I928&lt;=0.99),"Non-Rainy",IF(AND(I928&gt;=1,I928&lt;=32),"Rainy",IF(I928 &gt;32, "Storm", " ")))</f>
        <v>Rainy</v>
      </c>
      <c r="AF928" t="str">
        <f>IF(AB928 &lt; 29, "No discomfort",
    IF(AND(AB928 &gt;= 30, AB928 &lt;= 39), "Some discomfort",
        IF(AND(AB928 &gt;= 40, AB928 &lt;= 45), "Great discomfort",
            IF(AB928 &gt; 45, "Dangerous",
                IF(AB928 &gt; 54, "Heat Stroke Imminent", "")
            ))))</f>
        <v>No discomfort</v>
      </c>
    </row>
    <row r="929" spans="1:32" x14ac:dyDescent="0.3">
      <c r="A929">
        <v>1</v>
      </c>
      <c r="B929" s="1">
        <v>45223</v>
      </c>
      <c r="C929" s="1" t="str">
        <f t="shared" si="28"/>
        <v>Tuesday</v>
      </c>
      <c r="D929" s="1" t="str">
        <f t="shared" si="29"/>
        <v>Oct</v>
      </c>
      <c r="E929">
        <v>13.9</v>
      </c>
      <c r="F929">
        <v>6.8</v>
      </c>
      <c r="G929" s="19">
        <v>10.611111111111111</v>
      </c>
      <c r="H929">
        <v>6.4</v>
      </c>
      <c r="I929">
        <v>0.9</v>
      </c>
      <c r="J929">
        <v>985.8</v>
      </c>
      <c r="K929">
        <v>4.4000000000000004</v>
      </c>
      <c r="L929">
        <v>9</v>
      </c>
      <c r="M929">
        <v>150</v>
      </c>
      <c r="N929">
        <v>14</v>
      </c>
      <c r="O929">
        <v>11.205</v>
      </c>
      <c r="P929">
        <v>0.6</v>
      </c>
      <c r="Q929">
        <v>0.9</v>
      </c>
      <c r="R929">
        <v>0</v>
      </c>
      <c r="S929">
        <v>-0.3</v>
      </c>
      <c r="T929">
        <v>-9.8000000000000007</v>
      </c>
      <c r="U929">
        <v>2.9</v>
      </c>
      <c r="V929">
        <v>729</v>
      </c>
      <c r="W929" s="4">
        <v>8.9444444444444446</v>
      </c>
      <c r="X929" s="4">
        <v>12.779004974092121</v>
      </c>
      <c r="Y929" s="4">
        <v>11.428323439266617</v>
      </c>
      <c r="Z929" s="4">
        <v>24.290670342326369</v>
      </c>
      <c r="AA929" s="4">
        <v>89.430463971460625</v>
      </c>
      <c r="AB929" s="4">
        <v>11.417247901657213</v>
      </c>
      <c r="AC929" s="11">
        <v>4128.75</v>
      </c>
      <c r="AD929" t="str">
        <f>IF(I929="","",IF(I929&lt;=0,"No rainfall",IF(I929&lt;=0.49,"Trace (Intermittent) rainfall",IF(I929&lt;=0.99,"Light rainfall",IF(I929&lt;=3,"Moderate rainfall",IF(I929&lt;=6,"Heavy rainfall",IF(I929&lt;=12,"Intense rainfall",IF(I929&lt;=20,"Torrential rainfall",IF(I929&lt;=32,"Deluge rainfall","Extreme rainfall")))))))))</f>
        <v>Light rainfall</v>
      </c>
      <c r="AE929" t="str">
        <f>IF(AND(I929&gt;=0,I929&lt;=0.99),"Non-Rainy",IF(AND(I929&gt;=1,I929&lt;=32),"Rainy",IF(I929 &gt;32, "Storm", " ")))</f>
        <v>Non-Rainy</v>
      </c>
      <c r="AF929" t="str">
        <f>IF(AB929 &lt; 29, "No discomfort",
    IF(AND(AB929 &gt;= 30, AB929 &lt;= 39), "Some discomfort",
        IF(AND(AB929 &gt;= 40, AB929 &lt;= 45), "Great discomfort",
            IF(AB929 &gt; 45, "Dangerous",
                IF(AB929 &gt; 54, "Heat Stroke Imminent", "")
            ))))</f>
        <v>No discomfort</v>
      </c>
    </row>
    <row r="930" spans="1:32" x14ac:dyDescent="0.3">
      <c r="A930">
        <v>1</v>
      </c>
      <c r="B930" s="1">
        <v>45224</v>
      </c>
      <c r="C930" s="1" t="str">
        <f t="shared" si="28"/>
        <v>Wednesday</v>
      </c>
      <c r="D930" s="1" t="str">
        <f t="shared" si="29"/>
        <v>Oct</v>
      </c>
      <c r="E930">
        <v>12.1</v>
      </c>
      <c r="F930">
        <v>4.5999999999999996</v>
      </c>
      <c r="G930" s="19">
        <v>9.8333333333333357</v>
      </c>
      <c r="H930">
        <v>1.1000000000000001</v>
      </c>
      <c r="I930">
        <v>2.8</v>
      </c>
      <c r="J930">
        <v>982.1</v>
      </c>
      <c r="K930">
        <v>4.9000000000000004</v>
      </c>
      <c r="L930">
        <v>9</v>
      </c>
      <c r="M930">
        <v>120</v>
      </c>
      <c r="N930">
        <v>16</v>
      </c>
      <c r="O930">
        <v>10.375</v>
      </c>
      <c r="P930">
        <v>0.5</v>
      </c>
      <c r="Q930">
        <v>0.7</v>
      </c>
      <c r="R930">
        <v>0</v>
      </c>
      <c r="S930">
        <v>-2.2999999999999998</v>
      </c>
      <c r="T930">
        <v>-10</v>
      </c>
      <c r="U930">
        <v>3.9</v>
      </c>
      <c r="V930">
        <v>548</v>
      </c>
      <c r="W930" s="4">
        <v>7.833333333333333</v>
      </c>
      <c r="X930" s="4">
        <v>12.132162871940171</v>
      </c>
      <c r="Y930" s="4">
        <v>10.599212715359604</v>
      </c>
      <c r="Z930" s="4">
        <v>23.081921259733925</v>
      </c>
      <c r="AA930" s="4">
        <v>87.364576516475509</v>
      </c>
      <c r="AB930" s="4">
        <v>10.174259783432987</v>
      </c>
      <c r="AC930" s="11">
        <v>5022.1499999999996</v>
      </c>
      <c r="AD930" t="str">
        <f>IF(I930="","",IF(I930&lt;=0,"No rainfall",IF(I930&lt;=0.49,"Trace (Intermittent) rainfall",IF(I930&lt;=0.99,"Light rainfall",IF(I930&lt;=3,"Moderate rainfall",IF(I930&lt;=6,"Heavy rainfall",IF(I930&lt;=12,"Intense rainfall",IF(I930&lt;=20,"Torrential rainfall",IF(I930&lt;=32,"Deluge rainfall","Extreme rainfall")))))))))</f>
        <v>Moderate rainfall</v>
      </c>
      <c r="AE930" t="str">
        <f>IF(AND(I930&gt;=0,I930&lt;=0.99),"Non-Rainy",IF(AND(I930&gt;=1,I930&lt;=32),"Rainy",IF(I930 &gt;32, "Storm", " ")))</f>
        <v>Rainy</v>
      </c>
      <c r="AF930" t="str">
        <f>IF(AB930 &lt; 29, "No discomfort",
    IF(AND(AB930 &gt;= 30, AB930 &lt;= 39), "Some discomfort",
        IF(AND(AB930 &gt;= 40, AB930 &lt;= 45), "Great discomfort",
            IF(AB930 &gt; 45, "Dangerous",
                IF(AB930 &gt; 54, "Heat Stroke Imminent", "")
            ))))</f>
        <v>No discomfort</v>
      </c>
    </row>
    <row r="931" spans="1:32" x14ac:dyDescent="0.3">
      <c r="A931">
        <v>1</v>
      </c>
      <c r="B931" s="1">
        <v>45225</v>
      </c>
      <c r="C931" s="1" t="str">
        <f t="shared" si="28"/>
        <v>Thursday</v>
      </c>
      <c r="D931" s="1" t="str">
        <f t="shared" si="29"/>
        <v>Oct</v>
      </c>
      <c r="E931">
        <v>13.9</v>
      </c>
      <c r="F931">
        <v>6.5</v>
      </c>
      <c r="G931" s="19">
        <v>11.111111111111111</v>
      </c>
      <c r="H931">
        <v>6.3</v>
      </c>
      <c r="I931">
        <v>5.2</v>
      </c>
      <c r="J931">
        <v>974.4</v>
      </c>
      <c r="K931">
        <v>4.5999999999999996</v>
      </c>
      <c r="L931">
        <v>8</v>
      </c>
      <c r="M931">
        <v>150</v>
      </c>
      <c r="N931">
        <v>14</v>
      </c>
      <c r="O931">
        <v>11.375</v>
      </c>
      <c r="P931">
        <v>0.5</v>
      </c>
      <c r="Q931">
        <v>0.8</v>
      </c>
      <c r="R931">
        <v>0</v>
      </c>
      <c r="S931">
        <v>-4.7</v>
      </c>
      <c r="T931">
        <v>-10</v>
      </c>
      <c r="U931">
        <v>4.0999999999999996</v>
      </c>
      <c r="V931">
        <v>484</v>
      </c>
      <c r="W931" s="4">
        <v>9.1111111111111107</v>
      </c>
      <c r="X931" s="4">
        <v>13.210664203539743</v>
      </c>
      <c r="Y931" s="4">
        <v>11.557488221356127</v>
      </c>
      <c r="Z931" s="4">
        <v>25.096509851004992</v>
      </c>
      <c r="AA931" s="4">
        <v>87.486049477053143</v>
      </c>
      <c r="AB931" s="4">
        <v>11.989795315483267</v>
      </c>
      <c r="AC931" s="11">
        <v>6029.61</v>
      </c>
      <c r="AD931" t="str">
        <f>IF(I931="","",IF(I931&lt;=0,"No rainfall",IF(I931&lt;=0.49,"Trace (Intermittent) rainfall",IF(I931&lt;=0.99,"Light rainfall",IF(I931&lt;=3,"Moderate rainfall",IF(I931&lt;=6,"Heavy rainfall",IF(I931&lt;=12,"Intense rainfall",IF(I931&lt;=20,"Torrential rainfall",IF(I931&lt;=32,"Deluge rainfall","Extreme rainfall")))))))))</f>
        <v>Heavy rainfall</v>
      </c>
      <c r="AE931" t="str">
        <f>IF(AND(I931&gt;=0,I931&lt;=0.99),"Non-Rainy",IF(AND(I931&gt;=1,I931&lt;=32),"Rainy",IF(I931 &gt;32, "Storm", " ")))</f>
        <v>Rainy</v>
      </c>
      <c r="AF931" t="str">
        <f>IF(AB931 &lt; 29, "No discomfort",
    IF(AND(AB931 &gt;= 30, AB931 &lt;= 39), "Some discomfort",
        IF(AND(AB931 &gt;= 40, AB931 &lt;= 45), "Great discomfort",
            IF(AB931 &gt; 45, "Dangerous",
                IF(AB931 &gt; 54, "Heat Stroke Imminent", "")
            ))))</f>
        <v>No discomfort</v>
      </c>
    </row>
    <row r="932" spans="1:32" x14ac:dyDescent="0.3">
      <c r="A932">
        <v>1</v>
      </c>
      <c r="B932" s="1">
        <v>45226</v>
      </c>
      <c r="C932" s="1" t="str">
        <f t="shared" si="28"/>
        <v>Friday</v>
      </c>
      <c r="D932" s="1" t="str">
        <f t="shared" si="29"/>
        <v>Oct</v>
      </c>
      <c r="E932">
        <v>13.6</v>
      </c>
      <c r="F932">
        <v>5.5</v>
      </c>
      <c r="G932" s="19">
        <v>9.6666666666666661</v>
      </c>
      <c r="H932">
        <v>1.7</v>
      </c>
      <c r="I932">
        <v>1.2</v>
      </c>
      <c r="J932">
        <v>971.5</v>
      </c>
      <c r="K932">
        <v>4.9000000000000004</v>
      </c>
      <c r="L932">
        <v>9</v>
      </c>
      <c r="M932">
        <v>120</v>
      </c>
      <c r="N932">
        <v>15</v>
      </c>
      <c r="O932">
        <v>10.667</v>
      </c>
      <c r="P932">
        <v>0.5</v>
      </c>
      <c r="Q932">
        <v>0.8</v>
      </c>
      <c r="R932">
        <v>0</v>
      </c>
      <c r="S932">
        <v>-0.7</v>
      </c>
      <c r="T932">
        <v>-10</v>
      </c>
      <c r="U932">
        <v>4.8</v>
      </c>
      <c r="V932">
        <v>543</v>
      </c>
      <c r="W932" s="4">
        <v>8.1666666666666679</v>
      </c>
      <c r="X932" s="4">
        <v>11.997361514891777</v>
      </c>
      <c r="Y932" s="4">
        <v>10.8421977512462</v>
      </c>
      <c r="Z932" s="4">
        <v>22.82983355710445</v>
      </c>
      <c r="AA932" s="4">
        <v>90.371518252478054</v>
      </c>
      <c r="AB932" s="4">
        <v>10.143845625078425</v>
      </c>
      <c r="AC932" s="11">
        <v>8792.3700000000008</v>
      </c>
      <c r="AD932" t="str">
        <f>IF(I932="","",IF(I932&lt;=0,"No rainfall",IF(I932&lt;=0.49,"Trace (Intermittent) rainfall",IF(I932&lt;=0.99,"Light rainfall",IF(I932&lt;=3,"Moderate rainfall",IF(I932&lt;=6,"Heavy rainfall",IF(I932&lt;=12,"Intense rainfall",IF(I932&lt;=20,"Torrential rainfall",IF(I932&lt;=32,"Deluge rainfall","Extreme rainfall")))))))))</f>
        <v>Moderate rainfall</v>
      </c>
      <c r="AE932" t="str">
        <f>IF(AND(I932&gt;=0,I932&lt;=0.99),"Non-Rainy",IF(AND(I932&gt;=1,I932&lt;=32),"Rainy",IF(I932 &gt;32, "Storm", " ")))</f>
        <v>Rainy</v>
      </c>
      <c r="AF932" t="str">
        <f>IF(AB932 &lt; 29, "No discomfort",
    IF(AND(AB932 &gt;= 30, AB932 &lt;= 39), "Some discomfort",
        IF(AND(AB932 &gt;= 40, AB932 &lt;= 45), "Great discomfort",
            IF(AB932 &gt; 45, "Dangerous",
                IF(AB932 &gt; 54, "Heat Stroke Imminent", "")
            ))))</f>
        <v>No discomfort</v>
      </c>
    </row>
    <row r="933" spans="1:32" x14ac:dyDescent="0.3">
      <c r="A933">
        <v>1</v>
      </c>
      <c r="B933" s="1">
        <v>45227</v>
      </c>
      <c r="C933" s="1" t="str">
        <f t="shared" si="28"/>
        <v>Saturday</v>
      </c>
      <c r="D933" s="1" t="str">
        <f t="shared" si="29"/>
        <v>Oct</v>
      </c>
      <c r="E933">
        <v>14.4</v>
      </c>
      <c r="F933">
        <v>7.5</v>
      </c>
      <c r="G933" s="19">
        <v>11.222222222222223</v>
      </c>
      <c r="H933">
        <v>5.9</v>
      </c>
      <c r="I933">
        <v>3.9</v>
      </c>
      <c r="J933">
        <v>967.6</v>
      </c>
      <c r="K933">
        <v>5.4</v>
      </c>
      <c r="L933">
        <v>10</v>
      </c>
      <c r="M933">
        <v>140</v>
      </c>
      <c r="N933">
        <v>15</v>
      </c>
      <c r="O933">
        <v>10.898</v>
      </c>
      <c r="P933">
        <v>0.6</v>
      </c>
      <c r="Q933">
        <v>0.8</v>
      </c>
      <c r="R933">
        <v>0</v>
      </c>
      <c r="S933">
        <v>-3.3</v>
      </c>
      <c r="T933">
        <v>-10</v>
      </c>
      <c r="U933">
        <v>3.8</v>
      </c>
      <c r="V933">
        <v>505</v>
      </c>
      <c r="W933" s="4">
        <v>9.3333333333333321</v>
      </c>
      <c r="X933" s="4">
        <v>13.308310314714642</v>
      </c>
      <c r="Y933" s="4">
        <v>11.731704887834338</v>
      </c>
      <c r="Z933" s="4">
        <v>25.278713084450342</v>
      </c>
      <c r="AA933" s="4">
        <v>88.153226145192193</v>
      </c>
      <c r="AB933" s="4">
        <v>12.19878902588497</v>
      </c>
      <c r="AC933" s="11">
        <v>7454.99</v>
      </c>
      <c r="AD933" t="str">
        <f>IF(I933="","",IF(I933&lt;=0,"No rainfall",IF(I933&lt;=0.49,"Trace (Intermittent) rainfall",IF(I933&lt;=0.99,"Light rainfall",IF(I933&lt;=3,"Moderate rainfall",IF(I933&lt;=6,"Heavy rainfall",IF(I933&lt;=12,"Intense rainfall",IF(I933&lt;=20,"Torrential rainfall",IF(I933&lt;=32,"Deluge rainfall","Extreme rainfall")))))))))</f>
        <v>Heavy rainfall</v>
      </c>
      <c r="AE933" t="str">
        <f>IF(AND(I933&gt;=0,I933&lt;=0.99),"Non-Rainy",IF(AND(I933&gt;=1,I933&lt;=32),"Rainy",IF(I933 &gt;32, "Storm", " ")))</f>
        <v>Rainy</v>
      </c>
      <c r="AF933" t="str">
        <f>IF(AB933 &lt; 29, "No discomfort",
    IF(AND(AB933 &gt;= 30, AB933 &lt;= 39), "Some discomfort",
        IF(AND(AB933 &gt;= 40, AB933 &lt;= 45), "Great discomfort",
            IF(AB933 &gt; 45, "Dangerous",
                IF(AB933 &gt; 54, "Heat Stroke Imminent", "")
            ))))</f>
        <v>No discomfort</v>
      </c>
    </row>
    <row r="934" spans="1:32" x14ac:dyDescent="0.3">
      <c r="A934">
        <v>1</v>
      </c>
      <c r="B934" s="1">
        <v>45228</v>
      </c>
      <c r="C934" s="1" t="str">
        <f t="shared" si="28"/>
        <v>Sunday</v>
      </c>
      <c r="D934" s="1" t="str">
        <f t="shared" si="29"/>
        <v>Oct</v>
      </c>
      <c r="E934">
        <v>11.7</v>
      </c>
      <c r="F934">
        <v>3.1</v>
      </c>
      <c r="G934" s="19">
        <v>7.8888888888888902</v>
      </c>
      <c r="H934">
        <v>-0.3</v>
      </c>
      <c r="I934">
        <v>1.9</v>
      </c>
      <c r="J934">
        <v>969.9</v>
      </c>
      <c r="K934">
        <v>3.3</v>
      </c>
      <c r="L934">
        <v>8</v>
      </c>
      <c r="M934">
        <v>50</v>
      </c>
      <c r="N934">
        <v>13</v>
      </c>
      <c r="O934">
        <v>10.244999999999999</v>
      </c>
      <c r="P934">
        <v>0.4</v>
      </c>
      <c r="Q934">
        <v>0.6</v>
      </c>
      <c r="R934">
        <v>0</v>
      </c>
      <c r="S934">
        <v>-1.5</v>
      </c>
      <c r="T934">
        <v>-10</v>
      </c>
      <c r="U934">
        <v>1.4</v>
      </c>
      <c r="V934">
        <v>367</v>
      </c>
      <c r="W934" s="4">
        <v>7.0555555555555571</v>
      </c>
      <c r="X934" s="4">
        <v>10.639374181521474</v>
      </c>
      <c r="Y934" s="4">
        <v>10.050800830753948</v>
      </c>
      <c r="Z934" s="4">
        <v>20.286568059255153</v>
      </c>
      <c r="AA934" s="4">
        <v>94.46797019518533</v>
      </c>
      <c r="AB934" s="4">
        <v>7.9225599114403789</v>
      </c>
      <c r="AC934" s="11">
        <v>7185.94</v>
      </c>
      <c r="AD934" t="str">
        <f>IF(I934="","",IF(I934&lt;=0,"No rainfall",IF(I934&lt;=0.49,"Trace (Intermittent) rainfall",IF(I934&lt;=0.99,"Light rainfall",IF(I934&lt;=3,"Moderate rainfall",IF(I934&lt;=6,"Heavy rainfall",IF(I934&lt;=12,"Intense rainfall",IF(I934&lt;=20,"Torrential rainfall",IF(I934&lt;=32,"Deluge rainfall","Extreme rainfall")))))))))</f>
        <v>Moderate rainfall</v>
      </c>
      <c r="AE934" t="str">
        <f>IF(AND(I934&gt;=0,I934&lt;=0.99),"Non-Rainy",IF(AND(I934&gt;=1,I934&lt;=32),"Rainy",IF(I934 &gt;32, "Storm", " ")))</f>
        <v>Rainy</v>
      </c>
      <c r="AF934" t="str">
        <f>IF(AB934 &lt; 29, "No discomfort",
    IF(AND(AB934 &gt;= 30, AB934 &lt;= 39), "Some discomfort",
        IF(AND(AB934 &gt;= 40, AB934 &lt;= 45), "Great discomfort",
            IF(AB934 &gt; 45, "Dangerous",
                IF(AB934 &gt; 54, "Heat Stroke Imminent", "")
            ))))</f>
        <v>No discomfort</v>
      </c>
    </row>
    <row r="935" spans="1:32" x14ac:dyDescent="0.3">
      <c r="A935">
        <v>1</v>
      </c>
      <c r="B935" s="1">
        <v>45229</v>
      </c>
      <c r="C935" s="1" t="str">
        <f t="shared" si="28"/>
        <v>Monday</v>
      </c>
      <c r="D935" s="1" t="str">
        <f t="shared" si="29"/>
        <v>Oct</v>
      </c>
      <c r="E935">
        <v>11.6</v>
      </c>
      <c r="F935">
        <v>3.2</v>
      </c>
      <c r="G935" s="19">
        <v>7.7222222222222223</v>
      </c>
      <c r="H935">
        <v>0.1</v>
      </c>
      <c r="I935">
        <v>2</v>
      </c>
      <c r="J935">
        <v>978</v>
      </c>
      <c r="K935">
        <v>3.1</v>
      </c>
      <c r="L935">
        <v>7</v>
      </c>
      <c r="M935">
        <v>80</v>
      </c>
      <c r="N935">
        <v>13</v>
      </c>
      <c r="O935">
        <v>9.9670000000000005</v>
      </c>
      <c r="P935">
        <v>0.4</v>
      </c>
      <c r="Q935">
        <v>0.5</v>
      </c>
      <c r="R935">
        <v>0</v>
      </c>
      <c r="S935">
        <v>-1.6</v>
      </c>
      <c r="T935">
        <v>-10</v>
      </c>
      <c r="U935">
        <v>1.8</v>
      </c>
      <c r="V935">
        <v>317</v>
      </c>
      <c r="W935" s="4">
        <v>7.166666666666667</v>
      </c>
      <c r="X935" s="4">
        <v>10.519289980818916</v>
      </c>
      <c r="Y935" s="4">
        <v>10.127582166990857</v>
      </c>
      <c r="Z935" s="4">
        <v>20.061332642346692</v>
      </c>
      <c r="AA935" s="4">
        <v>96.276290371856774</v>
      </c>
      <c r="AB935" s="4">
        <v>7.7988889263429835</v>
      </c>
      <c r="AC935" s="11">
        <v>8072.58</v>
      </c>
      <c r="AD935" t="str">
        <f>IF(I935="","",IF(I935&lt;=0,"No rainfall",IF(I935&lt;=0.49,"Trace (Intermittent) rainfall",IF(I935&lt;=0.99,"Light rainfall",IF(I935&lt;=3,"Moderate rainfall",IF(I935&lt;=6,"Heavy rainfall",IF(I935&lt;=12,"Intense rainfall",IF(I935&lt;=20,"Torrential rainfall",IF(I935&lt;=32,"Deluge rainfall","Extreme rainfall")))))))))</f>
        <v>Moderate rainfall</v>
      </c>
      <c r="AE935" t="str">
        <f>IF(AND(I935&gt;=0,I935&lt;=0.99),"Non-Rainy",IF(AND(I935&gt;=1,I935&lt;=32),"Rainy",IF(I935 &gt;32, "Storm", " ")))</f>
        <v>Rainy</v>
      </c>
      <c r="AF935" t="str">
        <f>IF(AB935 &lt; 29, "No discomfort",
    IF(AND(AB935 &gt;= 30, AB935 &lt;= 39), "Some discomfort",
        IF(AND(AB935 &gt;= 40, AB935 &lt;= 45), "Great discomfort",
            IF(AB935 &gt; 45, "Dangerous",
                IF(AB935 &gt; 54, "Heat Stroke Imminent", "")
            ))))</f>
        <v>No discomfort</v>
      </c>
    </row>
    <row r="936" spans="1:32" x14ac:dyDescent="0.3">
      <c r="A936">
        <v>1</v>
      </c>
      <c r="B936" s="1">
        <v>45230</v>
      </c>
      <c r="C936" s="1" t="str">
        <f t="shared" si="28"/>
        <v>Tuesday</v>
      </c>
      <c r="D936" s="1" t="str">
        <f t="shared" si="29"/>
        <v>Oct</v>
      </c>
      <c r="E936">
        <v>10.4</v>
      </c>
      <c r="F936">
        <v>8</v>
      </c>
      <c r="G936" s="19">
        <v>9.8333333333333357</v>
      </c>
      <c r="H936">
        <v>6.7</v>
      </c>
      <c r="I936">
        <v>4.3</v>
      </c>
      <c r="J936">
        <v>980.1</v>
      </c>
      <c r="K936">
        <v>4.5999999999999996</v>
      </c>
      <c r="L936">
        <v>12</v>
      </c>
      <c r="M936">
        <v>100</v>
      </c>
      <c r="N936">
        <v>18</v>
      </c>
      <c r="O936">
        <v>10.797000000000001</v>
      </c>
      <c r="P936">
        <v>0.4</v>
      </c>
      <c r="Q936">
        <v>0.6</v>
      </c>
      <c r="R936">
        <v>0</v>
      </c>
      <c r="S936">
        <v>-3.9</v>
      </c>
      <c r="T936">
        <v>-10</v>
      </c>
      <c r="U936">
        <v>3.1</v>
      </c>
      <c r="V936">
        <v>247</v>
      </c>
      <c r="W936" s="4">
        <v>8.2777777777777786</v>
      </c>
      <c r="X936" s="4">
        <v>12.132162871940171</v>
      </c>
      <c r="Y936" s="4">
        <v>10.924275248588971</v>
      </c>
      <c r="Z936" s="4">
        <v>23.081921259733925</v>
      </c>
      <c r="AA936" s="4">
        <v>90.043921796130363</v>
      </c>
      <c r="AB936" s="4">
        <v>10.356552853398153</v>
      </c>
      <c r="AC936" s="11">
        <v>5971.45</v>
      </c>
      <c r="AD936" t="str">
        <f>IF(I936="","",IF(I936&lt;=0,"No rainfall",IF(I936&lt;=0.49,"Trace (Intermittent) rainfall",IF(I936&lt;=0.99,"Light rainfall",IF(I936&lt;=3,"Moderate rainfall",IF(I936&lt;=6,"Heavy rainfall",IF(I936&lt;=12,"Intense rainfall",IF(I936&lt;=20,"Torrential rainfall",IF(I936&lt;=32,"Deluge rainfall","Extreme rainfall")))))))))</f>
        <v>Heavy rainfall</v>
      </c>
      <c r="AE936" t="str">
        <f>IF(AND(I936&gt;=0,I936&lt;=0.99),"Non-Rainy",IF(AND(I936&gt;=1,I936&lt;=32),"Rainy",IF(I936 &gt;32, "Storm", " ")))</f>
        <v>Rainy</v>
      </c>
      <c r="AF936" t="str">
        <f>IF(AB936 &lt; 29, "No discomfort",
    IF(AND(AB936 &gt;= 30, AB936 &lt;= 39), "Some discomfort",
        IF(AND(AB936 &gt;= 40, AB936 &lt;= 45), "Great discomfort",
            IF(AB936 &gt; 45, "Dangerous",
                IF(AB936 &gt; 54, "Heat Stroke Imminent", "")
            ))))</f>
        <v>No discomfort</v>
      </c>
    </row>
    <row r="937" spans="1:32" x14ac:dyDescent="0.3">
      <c r="A937">
        <v>1</v>
      </c>
      <c r="B937" s="1">
        <v>45231</v>
      </c>
      <c r="C937" s="1" t="str">
        <f t="shared" si="28"/>
        <v>Wednesday</v>
      </c>
      <c r="D937" s="1" t="str">
        <f t="shared" si="29"/>
        <v>Nov</v>
      </c>
      <c r="E937">
        <v>11.9</v>
      </c>
      <c r="F937">
        <v>2.2000000000000002</v>
      </c>
      <c r="G937" s="19">
        <v>9.3888888888888893</v>
      </c>
      <c r="H937">
        <v>5.8</v>
      </c>
      <c r="I937">
        <v>8.8000000000000007</v>
      </c>
      <c r="J937">
        <v>967.8</v>
      </c>
      <c r="K937">
        <v>6.7</v>
      </c>
      <c r="L937">
        <v>16</v>
      </c>
      <c r="M937">
        <v>230</v>
      </c>
      <c r="N937">
        <v>33</v>
      </c>
      <c r="O937">
        <v>10.175000000000001</v>
      </c>
      <c r="P937">
        <v>0.3</v>
      </c>
      <c r="Q937">
        <v>0.5</v>
      </c>
      <c r="R937">
        <v>0</v>
      </c>
      <c r="S937">
        <v>-8.5</v>
      </c>
      <c r="T937">
        <v>-10</v>
      </c>
      <c r="U937">
        <v>3.4</v>
      </c>
      <c r="V937">
        <v>441</v>
      </c>
      <c r="W937" s="4">
        <v>6.6111111111111107</v>
      </c>
      <c r="X937" s="4">
        <v>11.775618335157793</v>
      </c>
      <c r="Y937" s="4">
        <v>9.7487777716964938</v>
      </c>
      <c r="Z937" s="4">
        <v>22.415016640586902</v>
      </c>
      <c r="AA937" s="4">
        <v>82.787820513765496</v>
      </c>
      <c r="AB937" s="4">
        <v>9.2535048415649843</v>
      </c>
      <c r="AC937" s="11">
        <v>6092.35</v>
      </c>
      <c r="AD937" t="str">
        <f>IF(I937="","",IF(I937&lt;=0,"No rainfall",IF(I937&lt;=0.49,"Trace (Intermittent) rainfall",IF(I937&lt;=0.99,"Light rainfall",IF(I937&lt;=3,"Moderate rainfall",IF(I937&lt;=6,"Heavy rainfall",IF(I937&lt;=12,"Intense rainfall",IF(I937&lt;=20,"Torrential rainfall",IF(I937&lt;=32,"Deluge rainfall","Extreme rainfall")))))))))</f>
        <v>Intense rainfall</v>
      </c>
      <c r="AE937" t="str">
        <f>IF(AND(I937&gt;=0,I937&lt;=0.99),"Non-Rainy",IF(AND(I937&gt;=1,I937&lt;=32),"Rainy",IF(I937 &gt;32, "Storm", " ")))</f>
        <v>Rainy</v>
      </c>
      <c r="AF937" t="str">
        <f>IF(AB937 &lt; 29, "No discomfort",
    IF(AND(AB937 &gt;= 30, AB937 &lt;= 39), "Some discomfort",
        IF(AND(AB937 &gt;= 40, AB937 &lt;= 45), "Great discomfort",
            IF(AB937 &gt; 45, "Dangerous",
                IF(AB937 &gt; 54, "Heat Stroke Imminent", "")
            ))))</f>
        <v>No discomfort</v>
      </c>
    </row>
    <row r="938" spans="1:32" x14ac:dyDescent="0.3">
      <c r="A938">
        <v>1</v>
      </c>
      <c r="B938" s="1">
        <v>45232</v>
      </c>
      <c r="C938" s="1" t="str">
        <f t="shared" si="28"/>
        <v>Thursday</v>
      </c>
      <c r="D938" s="1" t="str">
        <f t="shared" si="29"/>
        <v>Nov</v>
      </c>
      <c r="E938">
        <v>11.6</v>
      </c>
      <c r="F938">
        <v>2.1</v>
      </c>
      <c r="G938" s="19">
        <v>7.166666666666667</v>
      </c>
      <c r="H938">
        <v>-1.2</v>
      </c>
      <c r="I938">
        <v>0.1</v>
      </c>
      <c r="J938">
        <v>962.2</v>
      </c>
      <c r="K938">
        <v>3.4</v>
      </c>
      <c r="L938">
        <v>8</v>
      </c>
      <c r="M938">
        <v>240</v>
      </c>
      <c r="N938">
        <v>16</v>
      </c>
      <c r="O938">
        <v>8.6379999999999999</v>
      </c>
      <c r="P938">
        <v>0.4</v>
      </c>
      <c r="Q938">
        <v>0.6</v>
      </c>
      <c r="R938">
        <v>0.3</v>
      </c>
      <c r="S938">
        <v>0.3</v>
      </c>
      <c r="T938">
        <v>-9.1999999999999993</v>
      </c>
      <c r="U938">
        <v>0.9</v>
      </c>
      <c r="V938">
        <v>451</v>
      </c>
      <c r="W938" s="4">
        <v>5.3333333333333339</v>
      </c>
      <c r="X938" s="4">
        <v>10.127582166990857</v>
      </c>
      <c r="Y938" s="4">
        <v>8.9245234915265748</v>
      </c>
      <c r="Z938" s="4">
        <v>19.326227084217031</v>
      </c>
      <c r="AA938" s="4">
        <v>88.120968503366498</v>
      </c>
      <c r="AB938" s="4">
        <v>6.5704911126095551</v>
      </c>
      <c r="AC938" s="11">
        <v>6562.06</v>
      </c>
      <c r="AD938" t="str">
        <f>IF(I938="","",IF(I938&lt;=0,"No rainfall",IF(I938&lt;=0.49,"Trace (Intermittent) rainfall",IF(I938&lt;=0.99,"Light rainfall",IF(I938&lt;=3,"Moderate rainfall",IF(I938&lt;=6,"Heavy rainfall",IF(I938&lt;=12,"Intense rainfall",IF(I938&lt;=20,"Torrential rainfall",IF(I938&lt;=32,"Deluge rainfall","Extreme rainfall")))))))))</f>
        <v>Trace (Intermittent) rainfall</v>
      </c>
      <c r="AE938" t="str">
        <f>IF(AND(I938&gt;=0,I938&lt;=0.99),"Non-Rainy",IF(AND(I938&gt;=1,I938&lt;=32),"Rainy",IF(I938 &gt;32, "Storm", " ")))</f>
        <v>Non-Rainy</v>
      </c>
      <c r="AF938" t="str">
        <f>IF(AB938 &lt; 29, "No discomfort",
    IF(AND(AB938 &gt;= 30, AB938 &lt;= 39), "Some discomfort",
        IF(AND(AB938 &gt;= 40, AB938 &lt;= 45), "Great discomfort",
            IF(AB938 &gt; 45, "Dangerous",
                IF(AB938 &gt; 54, "Heat Stroke Imminent", "")
            ))))</f>
        <v>No discomfort</v>
      </c>
    </row>
    <row r="939" spans="1:32" x14ac:dyDescent="0.3">
      <c r="A939">
        <v>1</v>
      </c>
      <c r="B939" s="1">
        <v>45233</v>
      </c>
      <c r="C939" s="1" t="str">
        <f t="shared" si="28"/>
        <v>Friday</v>
      </c>
      <c r="D939" s="1" t="str">
        <f t="shared" si="29"/>
        <v>Nov</v>
      </c>
      <c r="E939">
        <v>12.3</v>
      </c>
      <c r="F939">
        <v>3.8</v>
      </c>
      <c r="G939" s="19">
        <v>7.6111111111111125</v>
      </c>
      <c r="H939">
        <v>-0.2</v>
      </c>
      <c r="I939">
        <v>0.5</v>
      </c>
      <c r="J939">
        <v>968.8</v>
      </c>
      <c r="K939">
        <v>4.5999999999999996</v>
      </c>
      <c r="L939">
        <v>11</v>
      </c>
      <c r="M939">
        <v>280</v>
      </c>
      <c r="N939">
        <v>18</v>
      </c>
      <c r="O939">
        <v>9.19</v>
      </c>
      <c r="P939">
        <v>0.4</v>
      </c>
      <c r="Q939">
        <v>0.6</v>
      </c>
      <c r="R939">
        <v>0.2</v>
      </c>
      <c r="S939">
        <v>0.2</v>
      </c>
      <c r="T939">
        <v>-8.8000000000000007</v>
      </c>
      <c r="U939">
        <v>4.5999999999999996</v>
      </c>
      <c r="V939">
        <v>603</v>
      </c>
      <c r="W939" s="4">
        <v>5.7777777777777768</v>
      </c>
      <c r="X939" s="4">
        <v>10.439898316342587</v>
      </c>
      <c r="Y939" s="4">
        <v>9.2039680872246681</v>
      </c>
      <c r="Z939" s="4">
        <v>19.912390611219916</v>
      </c>
      <c r="AA939" s="4">
        <v>88.161472538643437</v>
      </c>
      <c r="AB939" s="4">
        <v>7.1710608069041371</v>
      </c>
      <c r="AC939" s="11">
        <v>8326.7099999999991</v>
      </c>
      <c r="AD939" t="str">
        <f>IF(I939="","",IF(I939&lt;=0,"No rainfall",IF(I939&lt;=0.49,"Trace (Intermittent) rainfall",IF(I939&lt;=0.99,"Light rainfall",IF(I939&lt;=3,"Moderate rainfall",IF(I939&lt;=6,"Heavy rainfall",IF(I939&lt;=12,"Intense rainfall",IF(I939&lt;=20,"Torrential rainfall",IF(I939&lt;=32,"Deluge rainfall","Extreme rainfall")))))))))</f>
        <v>Light rainfall</v>
      </c>
      <c r="AE939" t="str">
        <f>IF(AND(I939&gt;=0,I939&lt;=0.99),"Non-Rainy",IF(AND(I939&gt;=1,I939&lt;=32),"Rainy",IF(I939 &gt;32, "Storm", " ")))</f>
        <v>Non-Rainy</v>
      </c>
      <c r="AF939" t="str">
        <f>IF(AB939 &lt; 29, "No discomfort",
    IF(AND(AB939 &gt;= 30, AB939 &lt;= 39), "Some discomfort",
        IF(AND(AB939 &gt;= 40, AB939 &lt;= 45), "Great discomfort",
            IF(AB939 &gt; 45, "Dangerous",
                IF(AB939 &gt; 54, "Heat Stroke Imminent", "")
            ))))</f>
        <v>No discomfort</v>
      </c>
    </row>
    <row r="940" spans="1:32" x14ac:dyDescent="0.3">
      <c r="A940">
        <v>1</v>
      </c>
      <c r="B940" s="1">
        <v>45234</v>
      </c>
      <c r="C940" s="1" t="str">
        <f t="shared" si="28"/>
        <v>Saturday</v>
      </c>
      <c r="D940" s="1" t="str">
        <f t="shared" si="29"/>
        <v>Nov</v>
      </c>
      <c r="E940">
        <v>9.1999999999999993</v>
      </c>
      <c r="F940">
        <v>5.2</v>
      </c>
      <c r="G940" s="19">
        <v>7.5555555555555554</v>
      </c>
      <c r="H940">
        <v>-0.3</v>
      </c>
      <c r="I940">
        <v>3.9</v>
      </c>
      <c r="J940">
        <v>959.7</v>
      </c>
      <c r="K940">
        <v>5.0999999999999996</v>
      </c>
      <c r="L940">
        <v>8</v>
      </c>
      <c r="M940">
        <v>350</v>
      </c>
      <c r="N940">
        <v>15</v>
      </c>
      <c r="O940">
        <v>9.0229999999999997</v>
      </c>
      <c r="P940">
        <v>0.4</v>
      </c>
      <c r="Q940">
        <v>0.5</v>
      </c>
      <c r="R940">
        <v>0</v>
      </c>
      <c r="S940">
        <v>-3.3</v>
      </c>
      <c r="T940">
        <v>-10</v>
      </c>
      <c r="U940">
        <v>0</v>
      </c>
      <c r="V940">
        <v>291</v>
      </c>
      <c r="W940" s="4">
        <v>6.1666666666666679</v>
      </c>
      <c r="X940" s="4">
        <v>10.400400691053335</v>
      </c>
      <c r="Y940" s="4">
        <v>9.45477887812544</v>
      </c>
      <c r="Z940" s="4">
        <v>19.838282076760635</v>
      </c>
      <c r="AA940" s="4">
        <v>90.907832870887944</v>
      </c>
      <c r="AB940" s="4">
        <v>7.2557165620713908</v>
      </c>
      <c r="AC940" s="11">
        <v>8219.26</v>
      </c>
      <c r="AD940" t="str">
        <f>IF(I940="","",IF(I940&lt;=0,"No rainfall",IF(I940&lt;=0.49,"Trace (Intermittent) rainfall",IF(I940&lt;=0.99,"Light rainfall",IF(I940&lt;=3,"Moderate rainfall",IF(I940&lt;=6,"Heavy rainfall",IF(I940&lt;=12,"Intense rainfall",IF(I940&lt;=20,"Torrential rainfall",IF(I940&lt;=32,"Deluge rainfall","Extreme rainfall")))))))))</f>
        <v>Heavy rainfall</v>
      </c>
      <c r="AE940" t="str">
        <f>IF(AND(I940&gt;=0,I940&lt;=0.99),"Non-Rainy",IF(AND(I940&gt;=1,I940&lt;=32),"Rainy",IF(I940 &gt;32, "Storm", " ")))</f>
        <v>Rainy</v>
      </c>
      <c r="AF940" t="str">
        <f>IF(AB940 &lt; 29, "No discomfort",
    IF(AND(AB940 &gt;= 30, AB940 &lt;= 39), "Some discomfort",
        IF(AND(AB940 &gt;= 40, AB940 &lt;= 45), "Great discomfort",
            IF(AB940 &gt; 45, "Dangerous",
                IF(AB940 &gt; 54, "Heat Stroke Imminent", "")
            ))))</f>
        <v>No discomfort</v>
      </c>
    </row>
    <row r="941" spans="1:32" x14ac:dyDescent="0.3">
      <c r="A941">
        <v>1</v>
      </c>
      <c r="B941" s="1">
        <v>45235</v>
      </c>
      <c r="C941" s="1" t="str">
        <f t="shared" si="28"/>
        <v>Sunday</v>
      </c>
      <c r="D941" s="1" t="str">
        <f t="shared" si="29"/>
        <v>Nov</v>
      </c>
      <c r="E941">
        <v>11.9</v>
      </c>
      <c r="F941">
        <v>5</v>
      </c>
      <c r="G941" s="19">
        <v>7.833333333333333</v>
      </c>
      <c r="H941">
        <v>1.9</v>
      </c>
      <c r="I941">
        <v>0.7</v>
      </c>
      <c r="J941">
        <v>970</v>
      </c>
      <c r="K941">
        <v>4.5999999999999996</v>
      </c>
      <c r="L941">
        <v>8</v>
      </c>
      <c r="M941">
        <v>260</v>
      </c>
      <c r="N941">
        <v>15</v>
      </c>
      <c r="O941">
        <v>8.7469999999999999</v>
      </c>
      <c r="P941">
        <v>0.4</v>
      </c>
      <c r="Q941">
        <v>0.6</v>
      </c>
      <c r="R941">
        <v>0</v>
      </c>
      <c r="S941">
        <v>-0.3</v>
      </c>
      <c r="T941">
        <v>-9.8000000000000007</v>
      </c>
      <c r="U941">
        <v>3.2</v>
      </c>
      <c r="V941">
        <v>512</v>
      </c>
      <c r="W941" s="4">
        <v>6.1666666666666679</v>
      </c>
      <c r="X941" s="4">
        <v>10.599212715359604</v>
      </c>
      <c r="Y941" s="4">
        <v>9.45477887812544</v>
      </c>
      <c r="Z941" s="4">
        <v>20.211245716094247</v>
      </c>
      <c r="AA941" s="4">
        <v>89.202652423649027</v>
      </c>
      <c r="AB941" s="4">
        <v>7.5334943398491685</v>
      </c>
      <c r="AC941" s="11">
        <v>6068.98</v>
      </c>
      <c r="AD941" t="str">
        <f>IF(I941="","",IF(I941&lt;=0,"No rainfall",IF(I941&lt;=0.49,"Trace (Intermittent) rainfall",IF(I941&lt;=0.99,"Light rainfall",IF(I941&lt;=3,"Moderate rainfall",IF(I941&lt;=6,"Heavy rainfall",IF(I941&lt;=12,"Intense rainfall",IF(I941&lt;=20,"Torrential rainfall",IF(I941&lt;=32,"Deluge rainfall","Extreme rainfall")))))))))</f>
        <v>Light rainfall</v>
      </c>
      <c r="AE941" t="str">
        <f>IF(AND(I941&gt;=0,I941&lt;=0.99),"Non-Rainy",IF(AND(I941&gt;=1,I941&lt;=32),"Rainy",IF(I941 &gt;32, "Storm", " ")))</f>
        <v>Non-Rainy</v>
      </c>
      <c r="AF941" t="str">
        <f>IF(AB941 &lt; 29, "No discomfort",
    IF(AND(AB941 &gt;= 30, AB941 &lt;= 39), "Some discomfort",
        IF(AND(AB941 &gt;= 40, AB941 &lt;= 45), "Great discomfort",
            IF(AB941 &gt; 45, "Dangerous",
                IF(AB941 &gt; 54, "Heat Stroke Imminent", "")
            ))))</f>
        <v>No discomfort</v>
      </c>
    </row>
    <row r="942" spans="1:32" x14ac:dyDescent="0.3">
      <c r="A942">
        <v>1</v>
      </c>
      <c r="B942" s="1">
        <v>45236</v>
      </c>
      <c r="C942" s="1" t="str">
        <f t="shared" si="28"/>
        <v>Monday</v>
      </c>
      <c r="D942" s="1" t="str">
        <f t="shared" si="29"/>
        <v>Nov</v>
      </c>
      <c r="E942">
        <v>11.2</v>
      </c>
      <c r="F942">
        <v>4.4000000000000004</v>
      </c>
      <c r="G942" s="19">
        <v>8.1666666666666679</v>
      </c>
      <c r="H942">
        <v>2.2000000000000002</v>
      </c>
      <c r="I942">
        <v>0.1</v>
      </c>
      <c r="J942">
        <v>983.7</v>
      </c>
      <c r="K942">
        <v>5.9</v>
      </c>
      <c r="L942">
        <v>9</v>
      </c>
      <c r="M942">
        <v>240</v>
      </c>
      <c r="N942">
        <v>20</v>
      </c>
      <c r="O942">
        <v>8.3740000000000006</v>
      </c>
      <c r="P942">
        <v>0.5</v>
      </c>
      <c r="Q942">
        <v>0.6</v>
      </c>
      <c r="R942">
        <v>0.4</v>
      </c>
      <c r="S942">
        <v>0.4</v>
      </c>
      <c r="T942">
        <v>-8.9</v>
      </c>
      <c r="U942">
        <v>4.5999999999999996</v>
      </c>
      <c r="V942">
        <v>548</v>
      </c>
      <c r="W942" s="4">
        <v>5.6111111111111116</v>
      </c>
      <c r="X942" s="4">
        <v>10.8421977512462</v>
      </c>
      <c r="Y942" s="4">
        <v>9.0982855190421681</v>
      </c>
      <c r="Z942" s="4">
        <v>20.666864627970146</v>
      </c>
      <c r="AA942" s="4">
        <v>83.915509823609455</v>
      </c>
      <c r="AB942" s="4">
        <v>7.6675600839394971</v>
      </c>
      <c r="AC942" s="11">
        <v>3448.15</v>
      </c>
      <c r="AD942" t="str">
        <f>IF(I942="","",IF(I942&lt;=0,"No rainfall",IF(I942&lt;=0.49,"Trace (Intermittent) rainfall",IF(I942&lt;=0.99,"Light rainfall",IF(I942&lt;=3,"Moderate rainfall",IF(I942&lt;=6,"Heavy rainfall",IF(I942&lt;=12,"Intense rainfall",IF(I942&lt;=20,"Torrential rainfall",IF(I942&lt;=32,"Deluge rainfall","Extreme rainfall")))))))))</f>
        <v>Trace (Intermittent) rainfall</v>
      </c>
      <c r="AE942" t="str">
        <f>IF(AND(I942&gt;=0,I942&lt;=0.99),"Non-Rainy",IF(AND(I942&gt;=1,I942&lt;=32),"Rainy",IF(I942 &gt;32, "Storm", " ")))</f>
        <v>Non-Rainy</v>
      </c>
      <c r="AF942" t="str">
        <f>IF(AB942 &lt; 29, "No discomfort",
    IF(AND(AB942 &gt;= 30, AB942 &lt;= 39), "Some discomfort",
        IF(AND(AB942 &gt;= 40, AB942 &lt;= 45), "Great discomfort",
            IF(AB942 &gt; 45, "Dangerous",
                IF(AB942 &gt; 54, "Heat Stroke Imminent", "")
            ))))</f>
        <v>No discomfort</v>
      </c>
    </row>
    <row r="943" spans="1:32" x14ac:dyDescent="0.3">
      <c r="A943">
        <v>1</v>
      </c>
      <c r="B943" s="1">
        <v>45237</v>
      </c>
      <c r="C943" s="1" t="str">
        <f t="shared" si="28"/>
        <v>Tuesday</v>
      </c>
      <c r="D943" s="1" t="str">
        <f t="shared" si="29"/>
        <v>Nov</v>
      </c>
      <c r="E943">
        <v>11.9</v>
      </c>
      <c r="F943">
        <v>6.3</v>
      </c>
      <c r="G943" s="19">
        <v>8.3333333333333339</v>
      </c>
      <c r="H943">
        <v>3.1</v>
      </c>
      <c r="I943">
        <v>0.8</v>
      </c>
      <c r="J943">
        <v>991.8</v>
      </c>
      <c r="K943">
        <v>5.3</v>
      </c>
      <c r="L943">
        <v>10</v>
      </c>
      <c r="M943">
        <v>150</v>
      </c>
      <c r="N943">
        <v>15</v>
      </c>
      <c r="O943">
        <v>8.6129999999999995</v>
      </c>
      <c r="P943">
        <v>0.4</v>
      </c>
      <c r="Q943">
        <v>0.6</v>
      </c>
      <c r="R943">
        <v>0</v>
      </c>
      <c r="S943">
        <v>0</v>
      </c>
      <c r="T943">
        <v>-8.9</v>
      </c>
      <c r="U943">
        <v>6.6</v>
      </c>
      <c r="V943">
        <v>622</v>
      </c>
      <c r="W943" s="4">
        <v>5.5555555555555554</v>
      </c>
      <c r="X943" s="4">
        <v>10.965518696842016</v>
      </c>
      <c r="Y943" s="4">
        <v>9.0632964762159229</v>
      </c>
      <c r="Z943" s="4">
        <v>20.898014706843547</v>
      </c>
      <c r="AA943" s="4">
        <v>82.652692743354507</v>
      </c>
      <c r="AB943" s="4">
        <v>7.814677693341042</v>
      </c>
      <c r="AC943" s="11">
        <v>4093.03</v>
      </c>
      <c r="AD943" t="str">
        <f>IF(I943="","",IF(I943&lt;=0,"No rainfall",IF(I943&lt;=0.49,"Trace (Intermittent) rainfall",IF(I943&lt;=0.99,"Light rainfall",IF(I943&lt;=3,"Moderate rainfall",IF(I943&lt;=6,"Heavy rainfall",IF(I943&lt;=12,"Intense rainfall",IF(I943&lt;=20,"Torrential rainfall",IF(I943&lt;=32,"Deluge rainfall","Extreme rainfall")))))))))</f>
        <v>Light rainfall</v>
      </c>
      <c r="AE943" t="str">
        <f>IF(AND(I943&gt;=0,I943&lt;=0.99),"Non-Rainy",IF(AND(I943&gt;=1,I943&lt;=32),"Rainy",IF(I943 &gt;32, "Storm", " ")))</f>
        <v>Non-Rainy</v>
      </c>
      <c r="AF943" t="str">
        <f>IF(AB943 &lt; 29, "No discomfort",
    IF(AND(AB943 &gt;= 30, AB943 &lt;= 39), "Some discomfort",
        IF(AND(AB943 &gt;= 40, AB943 &lt;= 45), "Great discomfort",
            IF(AB943 &gt; 45, "Dangerous",
                IF(AB943 &gt; 54, "Heat Stroke Imminent", "")
            ))))</f>
        <v>No discomfort</v>
      </c>
    </row>
    <row r="944" spans="1:32" x14ac:dyDescent="0.3">
      <c r="A944">
        <v>1</v>
      </c>
      <c r="B944" s="1">
        <v>45238</v>
      </c>
      <c r="C944" s="1" t="str">
        <f t="shared" si="28"/>
        <v>Wednesday</v>
      </c>
      <c r="D944" s="1" t="str">
        <f t="shared" si="29"/>
        <v>Nov</v>
      </c>
      <c r="E944">
        <v>10.199999999999999</v>
      </c>
      <c r="F944">
        <v>3.8</v>
      </c>
      <c r="G944" s="19">
        <v>8.1666666666666679</v>
      </c>
      <c r="H944">
        <v>2.4</v>
      </c>
      <c r="I944">
        <v>4.5999999999999996</v>
      </c>
      <c r="J944">
        <v>984.3</v>
      </c>
      <c r="K944">
        <v>8.6</v>
      </c>
      <c r="L944">
        <v>16</v>
      </c>
      <c r="M944">
        <v>170</v>
      </c>
      <c r="N944">
        <v>24</v>
      </c>
      <c r="O944">
        <v>8.5280000000000005</v>
      </c>
      <c r="P944">
        <v>0.3</v>
      </c>
      <c r="Q944">
        <v>0.4</v>
      </c>
      <c r="R944">
        <v>0</v>
      </c>
      <c r="S944">
        <v>-4.3</v>
      </c>
      <c r="T944">
        <v>-10</v>
      </c>
      <c r="U944">
        <v>2.7</v>
      </c>
      <c r="V944">
        <v>457</v>
      </c>
      <c r="W944" s="4">
        <v>4.8333333333333348</v>
      </c>
      <c r="X944" s="4">
        <v>10.8421977512462</v>
      </c>
      <c r="Y944" s="4">
        <v>8.6191125485788724</v>
      </c>
      <c r="Z944" s="4">
        <v>20.666864627970146</v>
      </c>
      <c r="AA944" s="4">
        <v>79.495991000424183</v>
      </c>
      <c r="AB944" s="4">
        <v>7.3999717621403835</v>
      </c>
      <c r="AC944" s="11">
        <v>4936.51</v>
      </c>
      <c r="AD944" t="str">
        <f>IF(I944="","",IF(I944&lt;=0,"No rainfall",IF(I944&lt;=0.49,"Trace (Intermittent) rainfall",IF(I944&lt;=0.99,"Light rainfall",IF(I944&lt;=3,"Moderate rainfall",IF(I944&lt;=6,"Heavy rainfall",IF(I944&lt;=12,"Intense rainfall",IF(I944&lt;=20,"Torrential rainfall",IF(I944&lt;=32,"Deluge rainfall","Extreme rainfall")))))))))</f>
        <v>Heavy rainfall</v>
      </c>
      <c r="AE944" t="str">
        <f>IF(AND(I944&gt;=0,I944&lt;=0.99),"Non-Rainy",IF(AND(I944&gt;=1,I944&lt;=32),"Rainy",IF(I944 &gt;32, "Storm", " ")))</f>
        <v>Rainy</v>
      </c>
      <c r="AF944" t="str">
        <f>IF(AB944 &lt; 29, "No discomfort",
    IF(AND(AB944 &gt;= 30, AB944 &lt;= 39), "Some discomfort",
        IF(AND(AB944 &gt;= 40, AB944 &lt;= 45), "Great discomfort",
            IF(AB944 &gt; 45, "Dangerous",
                IF(AB944 &gt; 54, "Heat Stroke Imminent", "")
            ))))</f>
        <v>No discomfort</v>
      </c>
    </row>
    <row r="945" spans="1:32" x14ac:dyDescent="0.3">
      <c r="A945">
        <v>1</v>
      </c>
      <c r="B945" s="1">
        <v>45239</v>
      </c>
      <c r="C945" s="1" t="str">
        <f t="shared" si="28"/>
        <v>Thursday</v>
      </c>
      <c r="D945" s="1" t="str">
        <f t="shared" si="29"/>
        <v>Nov</v>
      </c>
      <c r="E945">
        <v>8.4</v>
      </c>
      <c r="F945">
        <v>3.8</v>
      </c>
      <c r="G945" s="19">
        <v>6.4444444444444455</v>
      </c>
      <c r="H945">
        <v>1.7</v>
      </c>
      <c r="I945">
        <v>1.6</v>
      </c>
      <c r="J945">
        <v>978.1</v>
      </c>
      <c r="K945">
        <v>7.4</v>
      </c>
      <c r="L945">
        <v>13</v>
      </c>
      <c r="M945">
        <v>210</v>
      </c>
      <c r="N945">
        <v>21</v>
      </c>
      <c r="O945">
        <v>7.2270000000000003</v>
      </c>
      <c r="P945">
        <v>0.5</v>
      </c>
      <c r="Q945">
        <v>0.6</v>
      </c>
      <c r="R945">
        <v>0</v>
      </c>
      <c r="S945">
        <v>-1.1000000000000001</v>
      </c>
      <c r="T945">
        <v>-10</v>
      </c>
      <c r="U945">
        <v>3.1</v>
      </c>
      <c r="V945">
        <v>316</v>
      </c>
      <c r="W945" s="4">
        <v>3.5555555555555549</v>
      </c>
      <c r="X945" s="4">
        <v>9.6375977683820668</v>
      </c>
      <c r="Y945" s="4">
        <v>7.880094416271521</v>
      </c>
      <c r="Z945" s="4">
        <v>18.405804225100546</v>
      </c>
      <c r="AA945" s="4">
        <v>81.764093144908344</v>
      </c>
      <c r="AB945" s="4">
        <v>5.2656299804296456</v>
      </c>
      <c r="AC945" s="11">
        <v>5220.6499999999996</v>
      </c>
      <c r="AD945" t="str">
        <f>IF(I945="","",IF(I945&lt;=0,"No rainfall",IF(I945&lt;=0.49,"Trace (Intermittent) rainfall",IF(I945&lt;=0.99,"Light rainfall",IF(I945&lt;=3,"Moderate rainfall",IF(I945&lt;=6,"Heavy rainfall",IF(I945&lt;=12,"Intense rainfall",IF(I945&lt;=20,"Torrential rainfall",IF(I945&lt;=32,"Deluge rainfall","Extreme rainfall")))))))))</f>
        <v>Moderate rainfall</v>
      </c>
      <c r="AE945" t="str">
        <f>IF(AND(I945&gt;=0,I945&lt;=0.99),"Non-Rainy",IF(AND(I945&gt;=1,I945&lt;=32),"Rainy",IF(I945 &gt;32, "Storm", " ")))</f>
        <v>Rainy</v>
      </c>
      <c r="AF945" t="str">
        <f>IF(AB945 &lt; 29, "No discomfort",
    IF(AND(AB945 &gt;= 30, AB945 &lt;= 39), "Some discomfort",
        IF(AND(AB945 &gt;= 40, AB945 &lt;= 45), "Great discomfort",
            IF(AB945 &gt; 45, "Dangerous",
                IF(AB945 &gt; 54, "Heat Stroke Imminent", "")
            ))))</f>
        <v>No discomfort</v>
      </c>
    </row>
    <row r="946" spans="1:32" x14ac:dyDescent="0.3">
      <c r="A946">
        <v>1</v>
      </c>
      <c r="B946" s="1">
        <v>45240</v>
      </c>
      <c r="C946" s="1" t="str">
        <f t="shared" si="28"/>
        <v>Friday</v>
      </c>
      <c r="D946" s="1" t="str">
        <f t="shared" si="29"/>
        <v>Nov</v>
      </c>
      <c r="E946">
        <v>10.199999999999999</v>
      </c>
      <c r="F946">
        <v>3</v>
      </c>
      <c r="G946" s="19">
        <v>6.666666666666667</v>
      </c>
      <c r="H946">
        <v>-0.6</v>
      </c>
      <c r="I946">
        <v>2.1</v>
      </c>
      <c r="J946">
        <v>985.4</v>
      </c>
      <c r="K946">
        <v>5.3</v>
      </c>
      <c r="L946">
        <v>10</v>
      </c>
      <c r="M946">
        <v>330</v>
      </c>
      <c r="N946">
        <v>18</v>
      </c>
      <c r="O946">
        <v>7.7169999999999996</v>
      </c>
      <c r="P946">
        <v>0.3</v>
      </c>
      <c r="Q946">
        <v>0.5</v>
      </c>
      <c r="R946">
        <v>0</v>
      </c>
      <c r="S946">
        <v>-1.8</v>
      </c>
      <c r="T946">
        <v>-10</v>
      </c>
      <c r="U946">
        <v>5.9</v>
      </c>
      <c r="V946">
        <v>427</v>
      </c>
      <c r="W946" s="4">
        <v>5.1666666666666652</v>
      </c>
      <c r="X946" s="4">
        <v>9.7860880384105435</v>
      </c>
      <c r="Y946" s="4">
        <v>8.8216764884594649</v>
      </c>
      <c r="Z946" s="4">
        <v>18.684845094579597</v>
      </c>
      <c r="AA946" s="4">
        <v>90.145075885627151</v>
      </c>
      <c r="AB946" s="4">
        <v>6.0130555431781492</v>
      </c>
      <c r="AC946" s="11">
        <v>9313.48</v>
      </c>
      <c r="AD946" t="str">
        <f>IF(I946="","",IF(I946&lt;=0,"No rainfall",IF(I946&lt;=0.49,"Trace (Intermittent) rainfall",IF(I946&lt;=0.99,"Light rainfall",IF(I946&lt;=3,"Moderate rainfall",IF(I946&lt;=6,"Heavy rainfall",IF(I946&lt;=12,"Intense rainfall",IF(I946&lt;=20,"Torrential rainfall",IF(I946&lt;=32,"Deluge rainfall","Extreme rainfall")))))))))</f>
        <v>Moderate rainfall</v>
      </c>
      <c r="AE946" t="str">
        <f>IF(AND(I946&gt;=0,I946&lt;=0.99),"Non-Rainy",IF(AND(I946&gt;=1,I946&lt;=32),"Rainy",IF(I946 &gt;32, "Storm", " ")))</f>
        <v>Rainy</v>
      </c>
      <c r="AF946" t="str">
        <f>IF(AB946 &lt; 29, "No discomfort",
    IF(AND(AB946 &gt;= 30, AB946 &lt;= 39), "Some discomfort",
        IF(AND(AB946 &gt;= 40, AB946 &lt;= 45), "Great discomfort",
            IF(AB946 &gt; 45, "Dangerous",
                IF(AB946 &gt; 54, "Heat Stroke Imminent", "")
            ))))</f>
        <v>No discomfort</v>
      </c>
    </row>
    <row r="947" spans="1:32" x14ac:dyDescent="0.3">
      <c r="A947">
        <v>1</v>
      </c>
      <c r="B947" s="1">
        <v>45241</v>
      </c>
      <c r="C947" s="1" t="str">
        <f t="shared" si="28"/>
        <v>Saturday</v>
      </c>
      <c r="D947" s="1" t="str">
        <f t="shared" si="29"/>
        <v>Nov</v>
      </c>
      <c r="E947">
        <v>7.1</v>
      </c>
      <c r="F947">
        <v>-1.6</v>
      </c>
      <c r="G947" s="19">
        <v>4.9444444444444438</v>
      </c>
      <c r="H947">
        <v>-4.2</v>
      </c>
      <c r="I947">
        <v>0.1</v>
      </c>
      <c r="J947">
        <v>992.1</v>
      </c>
      <c r="K947">
        <v>3.5</v>
      </c>
      <c r="L947">
        <v>6</v>
      </c>
      <c r="M947">
        <v>90</v>
      </c>
      <c r="N947">
        <v>10</v>
      </c>
      <c r="O947">
        <v>6.3339999999999996</v>
      </c>
      <c r="P947">
        <v>0.2</v>
      </c>
      <c r="Q947">
        <v>0.3</v>
      </c>
      <c r="R947">
        <v>0.1</v>
      </c>
      <c r="S947">
        <v>0.1</v>
      </c>
      <c r="T947">
        <v>-9.4</v>
      </c>
      <c r="U947">
        <v>0.4</v>
      </c>
      <c r="V947">
        <v>369</v>
      </c>
      <c r="W947" s="4">
        <v>3.7777777777777763</v>
      </c>
      <c r="X947" s="4">
        <v>8.6861733044703175</v>
      </c>
      <c r="Y947" s="4">
        <v>8.0044528083072866</v>
      </c>
      <c r="Z947" s="4">
        <v>16.615632431408919</v>
      </c>
      <c r="AA947" s="4">
        <v>92.151659053219845</v>
      </c>
      <c r="AB947" s="4">
        <v>3.834930138746997</v>
      </c>
      <c r="AC947" s="11">
        <v>8728.67</v>
      </c>
      <c r="AD947" t="str">
        <f>IF(I947="","",IF(I947&lt;=0,"No rainfall",IF(I947&lt;=0.49,"Trace (Intermittent) rainfall",IF(I947&lt;=0.99,"Light rainfall",IF(I947&lt;=3,"Moderate rainfall",IF(I947&lt;=6,"Heavy rainfall",IF(I947&lt;=12,"Intense rainfall",IF(I947&lt;=20,"Torrential rainfall",IF(I947&lt;=32,"Deluge rainfall","Extreme rainfall")))))))))</f>
        <v>Trace (Intermittent) rainfall</v>
      </c>
      <c r="AE947" t="str">
        <f>IF(AND(I947&gt;=0,I947&lt;=0.99),"Non-Rainy",IF(AND(I947&gt;=1,I947&lt;=32),"Rainy",IF(I947 &gt;32, "Storm", " ")))</f>
        <v>Non-Rainy</v>
      </c>
      <c r="AF947" t="str">
        <f>IF(AB947 &lt; 29, "No discomfort",
    IF(AND(AB947 &gt;= 30, AB947 &lt;= 39), "Some discomfort",
        IF(AND(AB947 &gt;= 40, AB947 &lt;= 45), "Great discomfort",
            IF(AB947 &gt; 45, "Dangerous",
                IF(AB947 &gt; 54, "Heat Stroke Imminent", "")
            ))))</f>
        <v>No discomfort</v>
      </c>
    </row>
    <row r="948" spans="1:32" x14ac:dyDescent="0.3">
      <c r="A948">
        <v>1</v>
      </c>
      <c r="B948" s="1">
        <v>45242</v>
      </c>
      <c r="C948" s="1" t="str">
        <f t="shared" si="28"/>
        <v>Sunday</v>
      </c>
      <c r="D948" s="1" t="str">
        <f t="shared" si="29"/>
        <v>Nov</v>
      </c>
      <c r="E948">
        <v>12.6</v>
      </c>
      <c r="F948">
        <v>4.9000000000000004</v>
      </c>
      <c r="G948" s="19">
        <v>9.5</v>
      </c>
      <c r="H948">
        <v>0.2</v>
      </c>
      <c r="I948">
        <v>6</v>
      </c>
      <c r="J948">
        <v>983.6</v>
      </c>
      <c r="K948">
        <v>6.5</v>
      </c>
      <c r="L948">
        <v>11</v>
      </c>
      <c r="M948">
        <v>100</v>
      </c>
      <c r="N948">
        <v>18</v>
      </c>
      <c r="O948">
        <v>7.6239999999999997</v>
      </c>
      <c r="P948">
        <v>0.5</v>
      </c>
      <c r="Q948">
        <v>0.7</v>
      </c>
      <c r="R948">
        <v>0</v>
      </c>
      <c r="S948">
        <v>-5.4</v>
      </c>
      <c r="T948">
        <v>-10</v>
      </c>
      <c r="U948">
        <v>2.8</v>
      </c>
      <c r="V948">
        <v>273</v>
      </c>
      <c r="W948" s="4">
        <v>7.2777777777777777</v>
      </c>
      <c r="X948" s="4">
        <v>11.863879198044042</v>
      </c>
      <c r="Y948" s="4">
        <v>10.204879612354032</v>
      </c>
      <c r="Z948" s="4">
        <v>22.580148309758012</v>
      </c>
      <c r="AA948" s="4">
        <v>86.016381674186931</v>
      </c>
      <c r="AB948" s="4">
        <v>9.6199587018712478</v>
      </c>
      <c r="AC948" s="11">
        <v>6897.25</v>
      </c>
      <c r="AD948" t="str">
        <f>IF(I948="","",IF(I948&lt;=0,"No rainfall",IF(I948&lt;=0.49,"Trace (Intermittent) rainfall",IF(I948&lt;=0.99,"Light rainfall",IF(I948&lt;=3,"Moderate rainfall",IF(I948&lt;=6,"Heavy rainfall",IF(I948&lt;=12,"Intense rainfall",IF(I948&lt;=20,"Torrential rainfall",IF(I948&lt;=32,"Deluge rainfall","Extreme rainfall")))))))))</f>
        <v>Heavy rainfall</v>
      </c>
      <c r="AE948" t="str">
        <f>IF(AND(I948&gt;=0,I948&lt;=0.99),"Non-Rainy",IF(AND(I948&gt;=1,I948&lt;=32),"Rainy",IF(I948 &gt;32, "Storm", " ")))</f>
        <v>Rainy</v>
      </c>
      <c r="AF948" t="str">
        <f>IF(AB948 &lt; 29, "No discomfort",
    IF(AND(AB948 &gt;= 30, AB948 &lt;= 39), "Some discomfort",
        IF(AND(AB948 &gt;= 40, AB948 &lt;= 45), "Great discomfort",
            IF(AB948 &gt; 45, "Dangerous",
                IF(AB948 &gt; 54, "Heat Stroke Imminent", "")
            ))))</f>
        <v>No discomfort</v>
      </c>
    </row>
    <row r="949" spans="1:32" x14ac:dyDescent="0.3">
      <c r="A949">
        <v>1</v>
      </c>
      <c r="B949" s="1">
        <v>45243</v>
      </c>
      <c r="C949" s="1" t="str">
        <f t="shared" si="28"/>
        <v>Monday</v>
      </c>
      <c r="D949" s="1" t="str">
        <f t="shared" si="29"/>
        <v>Nov</v>
      </c>
      <c r="E949">
        <v>12.3</v>
      </c>
      <c r="F949">
        <v>6.9</v>
      </c>
      <c r="G949" s="19">
        <v>10.944444444444446</v>
      </c>
      <c r="H949">
        <v>1</v>
      </c>
      <c r="I949">
        <v>19.5</v>
      </c>
      <c r="J949">
        <v>973.8</v>
      </c>
      <c r="K949">
        <v>10.4</v>
      </c>
      <c r="L949">
        <v>29</v>
      </c>
      <c r="M949">
        <v>220</v>
      </c>
      <c r="N949">
        <v>53</v>
      </c>
      <c r="O949">
        <v>9.1280000000000001</v>
      </c>
      <c r="P949">
        <v>0.5</v>
      </c>
      <c r="Q949">
        <v>0.6</v>
      </c>
      <c r="R949">
        <v>0</v>
      </c>
      <c r="S949">
        <v>-10</v>
      </c>
      <c r="T949">
        <v>-10</v>
      </c>
      <c r="U949">
        <v>2.7</v>
      </c>
      <c r="V949">
        <v>437</v>
      </c>
      <c r="W949" s="4">
        <v>8.1111111111111107</v>
      </c>
      <c r="X949" s="4">
        <v>13.06537550265416</v>
      </c>
      <c r="Y949" s="4">
        <v>10.801362929456264</v>
      </c>
      <c r="Z949" s="4">
        <v>24.825348884970385</v>
      </c>
      <c r="AA949" s="4">
        <v>82.67166088921077</v>
      </c>
      <c r="AB949" s="4">
        <v>11.398720528295074</v>
      </c>
      <c r="AC949" s="11">
        <v>4658.63</v>
      </c>
      <c r="AD949" t="str">
        <f>IF(I949="","",IF(I949&lt;=0,"No rainfall",IF(I949&lt;=0.49,"Trace (Intermittent) rainfall",IF(I949&lt;=0.99,"Light rainfall",IF(I949&lt;=3,"Moderate rainfall",IF(I949&lt;=6,"Heavy rainfall",IF(I949&lt;=12,"Intense rainfall",IF(I949&lt;=20,"Torrential rainfall",IF(I949&lt;=32,"Deluge rainfall","Extreme rainfall")))))))))</f>
        <v>Torrential rainfall</v>
      </c>
      <c r="AE949" t="str">
        <f>IF(AND(I949&gt;=0,I949&lt;=0.99),"Non-Rainy",IF(AND(I949&gt;=1,I949&lt;=32),"Rainy",IF(I949 &gt;32, "Storm", " ")))</f>
        <v>Rainy</v>
      </c>
      <c r="AF949" t="str">
        <f>IF(AB949 &lt; 29, "No discomfort",
    IF(AND(AB949 &gt;= 30, AB949 &lt;= 39), "Some discomfort",
        IF(AND(AB949 &gt;= 40, AB949 &lt;= 45), "Great discomfort",
            IF(AB949 &gt; 45, "Dangerous",
                IF(AB949 &gt; 54, "Heat Stroke Imminent", "")
            ))))</f>
        <v>No discomfort</v>
      </c>
    </row>
    <row r="950" spans="1:32" x14ac:dyDescent="0.3">
      <c r="A950">
        <v>1</v>
      </c>
      <c r="B950" s="1">
        <v>45244</v>
      </c>
      <c r="C950" s="1" t="str">
        <f t="shared" si="28"/>
        <v>Tuesday</v>
      </c>
      <c r="D950" s="1" t="str">
        <f t="shared" si="29"/>
        <v>Nov</v>
      </c>
      <c r="E950">
        <v>12.8</v>
      </c>
      <c r="F950">
        <v>7</v>
      </c>
      <c r="G950" s="19">
        <v>10.222222222222221</v>
      </c>
      <c r="H950">
        <v>6</v>
      </c>
      <c r="I950">
        <v>0.4</v>
      </c>
      <c r="J950">
        <v>990.8</v>
      </c>
      <c r="K950">
        <v>7.1</v>
      </c>
      <c r="L950">
        <v>10</v>
      </c>
      <c r="M950">
        <v>250</v>
      </c>
      <c r="N950">
        <v>20</v>
      </c>
      <c r="O950">
        <v>9.0299999999999994</v>
      </c>
      <c r="P950">
        <v>0.4</v>
      </c>
      <c r="Q950">
        <v>0.5</v>
      </c>
      <c r="R950">
        <v>0</v>
      </c>
      <c r="S950">
        <v>0</v>
      </c>
      <c r="T950">
        <v>-9.5</v>
      </c>
      <c r="U950">
        <v>3.9</v>
      </c>
      <c r="V950">
        <v>518</v>
      </c>
      <c r="W950" s="4">
        <v>7.5555555555555554</v>
      </c>
      <c r="X950" s="4">
        <v>12.451891516900588</v>
      </c>
      <c r="Y950" s="4">
        <v>10.400400691053335</v>
      </c>
      <c r="Z950" s="4">
        <v>23.679578109529469</v>
      </c>
      <c r="AA950" s="4">
        <v>83.524665123665557</v>
      </c>
      <c r="AB950" s="4">
        <v>10.451719079543244</v>
      </c>
      <c r="AC950" s="11">
        <v>3727.88</v>
      </c>
      <c r="AD950" t="str">
        <f>IF(I950="","",IF(I950&lt;=0,"No rainfall",IF(I950&lt;=0.49,"Trace (Intermittent) rainfall",IF(I950&lt;=0.99,"Light rainfall",IF(I950&lt;=3,"Moderate rainfall",IF(I950&lt;=6,"Heavy rainfall",IF(I950&lt;=12,"Intense rainfall",IF(I950&lt;=20,"Torrential rainfall",IF(I950&lt;=32,"Deluge rainfall","Extreme rainfall")))))))))</f>
        <v>Trace (Intermittent) rainfall</v>
      </c>
      <c r="AE950" t="str">
        <f>IF(AND(I950&gt;=0,I950&lt;=0.99),"Non-Rainy",IF(AND(I950&gt;=1,I950&lt;=32),"Rainy",IF(I950 &gt;32, "Storm", " ")))</f>
        <v>Non-Rainy</v>
      </c>
      <c r="AF950" t="str">
        <f>IF(AB950 &lt; 29, "No discomfort",
    IF(AND(AB950 &gt;= 30, AB950 &lt;= 39), "Some discomfort",
        IF(AND(AB950 &gt;= 40, AB950 &lt;= 45), "Great discomfort",
            IF(AB950 &gt; 45, "Dangerous",
                IF(AB950 &gt; 54, "Heat Stroke Imminent", "")
            ))))</f>
        <v>No discomfort</v>
      </c>
    </row>
    <row r="951" spans="1:32" x14ac:dyDescent="0.3">
      <c r="A951">
        <v>1</v>
      </c>
      <c r="B951" s="1">
        <v>45245</v>
      </c>
      <c r="C951" s="1" t="str">
        <f t="shared" si="28"/>
        <v>Wednesday</v>
      </c>
      <c r="D951" s="1" t="str">
        <f t="shared" si="29"/>
        <v>Nov</v>
      </c>
      <c r="E951">
        <v>10.6</v>
      </c>
      <c r="F951">
        <v>2</v>
      </c>
      <c r="G951" s="19">
        <v>7.3888888888888875</v>
      </c>
      <c r="H951">
        <v>2.6</v>
      </c>
      <c r="I951">
        <v>0.1</v>
      </c>
      <c r="J951">
        <v>1001.5</v>
      </c>
      <c r="K951">
        <v>4</v>
      </c>
      <c r="L951">
        <v>8</v>
      </c>
      <c r="M951">
        <v>290</v>
      </c>
      <c r="N951">
        <v>16</v>
      </c>
      <c r="O951">
        <v>7.6230000000000002</v>
      </c>
      <c r="P951">
        <v>0.2</v>
      </c>
      <c r="Q951">
        <v>0.4</v>
      </c>
      <c r="R951">
        <v>0.1</v>
      </c>
      <c r="S951">
        <v>0.1</v>
      </c>
      <c r="T951">
        <v>-8.9</v>
      </c>
      <c r="U951">
        <v>6.5</v>
      </c>
      <c r="V951">
        <v>496</v>
      </c>
      <c r="W951" s="4">
        <v>4.2222222222222232</v>
      </c>
      <c r="X951" s="4">
        <v>10.282696131225279</v>
      </c>
      <c r="Y951" s="4">
        <v>8.2583754731005588</v>
      </c>
      <c r="Z951" s="4">
        <v>19.617398465012197</v>
      </c>
      <c r="AA951" s="4">
        <v>80.313328019316828</v>
      </c>
      <c r="AB951" s="4">
        <v>6.4209380813786536</v>
      </c>
      <c r="AC951" s="11">
        <v>4561</v>
      </c>
      <c r="AD951" t="str">
        <f>IF(I951="","",IF(I951&lt;=0,"No rainfall",IF(I951&lt;=0.49,"Trace (Intermittent) rainfall",IF(I951&lt;=0.99,"Light rainfall",IF(I951&lt;=3,"Moderate rainfall",IF(I951&lt;=6,"Heavy rainfall",IF(I951&lt;=12,"Intense rainfall",IF(I951&lt;=20,"Torrential rainfall",IF(I951&lt;=32,"Deluge rainfall","Extreme rainfall")))))))))</f>
        <v>Trace (Intermittent) rainfall</v>
      </c>
      <c r="AE951" t="str">
        <f>IF(AND(I951&gt;=0,I951&lt;=0.99),"Non-Rainy",IF(AND(I951&gt;=1,I951&lt;=32),"Rainy",IF(I951 &gt;32, "Storm", " ")))</f>
        <v>Non-Rainy</v>
      </c>
      <c r="AF951" t="str">
        <f>IF(AB951 &lt; 29, "No discomfort",
    IF(AND(AB951 &gt;= 30, AB951 &lt;= 39), "Some discomfort",
        IF(AND(AB951 &gt;= 40, AB951 &lt;= 45), "Great discomfort",
            IF(AB951 &gt; 45, "Dangerous",
                IF(AB951 &gt; 54, "Heat Stroke Imminent", "")
            ))))</f>
        <v>No discomfort</v>
      </c>
    </row>
    <row r="952" spans="1:32" x14ac:dyDescent="0.3">
      <c r="A952">
        <v>1</v>
      </c>
      <c r="B952" s="1">
        <v>45246</v>
      </c>
      <c r="C952" s="1" t="str">
        <f t="shared" si="28"/>
        <v>Thursday</v>
      </c>
      <c r="D952" s="1" t="str">
        <f t="shared" si="29"/>
        <v>Nov</v>
      </c>
      <c r="E952">
        <v>8.9</v>
      </c>
      <c r="F952">
        <v>1.8</v>
      </c>
      <c r="G952" s="19">
        <v>6.2777777777777759</v>
      </c>
      <c r="H952">
        <v>-0.9</v>
      </c>
      <c r="I952">
        <v>2.4</v>
      </c>
      <c r="J952">
        <v>1001.1</v>
      </c>
      <c r="K952">
        <v>3.4</v>
      </c>
      <c r="L952">
        <v>10</v>
      </c>
      <c r="M952">
        <v>200</v>
      </c>
      <c r="N952">
        <v>18</v>
      </c>
      <c r="O952">
        <v>7.0110000000000001</v>
      </c>
      <c r="P952">
        <v>0.3</v>
      </c>
      <c r="Q952">
        <v>0.4</v>
      </c>
      <c r="R952">
        <v>0</v>
      </c>
      <c r="S952">
        <v>-2</v>
      </c>
      <c r="T952">
        <v>-10</v>
      </c>
      <c r="U952">
        <v>0.1</v>
      </c>
      <c r="V952">
        <v>183</v>
      </c>
      <c r="W952" s="4">
        <v>4.7777777777777786</v>
      </c>
      <c r="X952" s="4">
        <v>9.5275364121642063</v>
      </c>
      <c r="Y952" s="4">
        <v>8.5857537031702673</v>
      </c>
      <c r="Z952" s="4">
        <v>18.198918149730599</v>
      </c>
      <c r="AA952" s="4">
        <v>90.115149727567285</v>
      </c>
      <c r="AB952" s="4">
        <v>5.4924649124701528</v>
      </c>
      <c r="AC952" s="11">
        <v>5311.64</v>
      </c>
      <c r="AD952" t="str">
        <f>IF(I952="","",IF(I952&lt;=0,"No rainfall",IF(I952&lt;=0.49,"Trace (Intermittent) rainfall",IF(I952&lt;=0.99,"Light rainfall",IF(I952&lt;=3,"Moderate rainfall",IF(I952&lt;=6,"Heavy rainfall",IF(I952&lt;=12,"Intense rainfall",IF(I952&lt;=20,"Torrential rainfall",IF(I952&lt;=32,"Deluge rainfall","Extreme rainfall")))))))))</f>
        <v>Moderate rainfall</v>
      </c>
      <c r="AE952" t="str">
        <f>IF(AND(I952&gt;=0,I952&lt;=0.99),"Non-Rainy",IF(AND(I952&gt;=1,I952&lt;=32),"Rainy",IF(I952 &gt;32, "Storm", " ")))</f>
        <v>Rainy</v>
      </c>
      <c r="AF952" t="str">
        <f>IF(AB952 &lt; 29, "No discomfort",
    IF(AND(AB952 &gt;= 30, AB952 &lt;= 39), "Some discomfort",
        IF(AND(AB952 &gt;= 40, AB952 &lt;= 45), "Great discomfort",
            IF(AB952 &gt; 45, "Dangerous",
                IF(AB952 &gt; 54, "Heat Stroke Imminent", "")
            ))))</f>
        <v>No discomfort</v>
      </c>
    </row>
    <row r="953" spans="1:32" x14ac:dyDescent="0.3">
      <c r="A953">
        <v>1</v>
      </c>
      <c r="B953" s="1">
        <v>45247</v>
      </c>
      <c r="C953" s="1" t="str">
        <f t="shared" si="28"/>
        <v>Friday</v>
      </c>
      <c r="D953" s="1" t="str">
        <f t="shared" si="29"/>
        <v>Nov</v>
      </c>
      <c r="E953">
        <v>10.1</v>
      </c>
      <c r="F953">
        <v>2.4</v>
      </c>
      <c r="G953" s="19">
        <v>7.5</v>
      </c>
      <c r="H953">
        <v>-0.6</v>
      </c>
      <c r="I953">
        <v>6.1</v>
      </c>
      <c r="J953">
        <v>998.8</v>
      </c>
      <c r="K953">
        <v>6.8</v>
      </c>
      <c r="L953">
        <v>15</v>
      </c>
      <c r="M953">
        <v>150</v>
      </c>
      <c r="N953">
        <v>25</v>
      </c>
      <c r="O953">
        <v>6.6449999999999996</v>
      </c>
      <c r="P953">
        <v>0.3</v>
      </c>
      <c r="Q953">
        <v>0.4</v>
      </c>
      <c r="R953">
        <v>0</v>
      </c>
      <c r="S953">
        <v>-5.8</v>
      </c>
      <c r="T953">
        <v>-10</v>
      </c>
      <c r="U953">
        <v>3.2</v>
      </c>
      <c r="V953">
        <v>252</v>
      </c>
      <c r="W953" s="4">
        <v>4.8333333333333348</v>
      </c>
      <c r="X953" s="4">
        <v>10.361034701841534</v>
      </c>
      <c r="Y953" s="4">
        <v>8.6191125485788724</v>
      </c>
      <c r="Z953" s="4">
        <v>19.764414313989825</v>
      </c>
      <c r="AA953" s="4">
        <v>83.187758719184117</v>
      </c>
      <c r="AB953" s="4">
        <v>6.7333050954737157</v>
      </c>
      <c r="AC953" s="11">
        <v>9001.64</v>
      </c>
      <c r="AD953" t="str">
        <f>IF(I953="","",IF(I953&lt;=0,"No rainfall",IF(I953&lt;=0.49,"Trace (Intermittent) rainfall",IF(I953&lt;=0.99,"Light rainfall",IF(I953&lt;=3,"Moderate rainfall",IF(I953&lt;=6,"Heavy rainfall",IF(I953&lt;=12,"Intense rainfall",IF(I953&lt;=20,"Torrential rainfall",IF(I953&lt;=32,"Deluge rainfall","Extreme rainfall")))))))))</f>
        <v>Intense rainfall</v>
      </c>
      <c r="AE953" t="str">
        <f>IF(AND(I953&gt;=0,I953&lt;=0.99),"Non-Rainy",IF(AND(I953&gt;=1,I953&lt;=32),"Rainy",IF(I953 &gt;32, "Storm", " ")))</f>
        <v>Rainy</v>
      </c>
      <c r="AF953" t="str">
        <f>IF(AB953 &lt; 29, "No discomfort",
    IF(AND(AB953 &gt;= 30, AB953 &lt;= 39), "Some discomfort",
        IF(AND(AB953 &gt;= 40, AB953 &lt;= 45), "Great discomfort",
            IF(AB953 &gt; 45, "Dangerous",
                IF(AB953 &gt; 54, "Heat Stroke Imminent", "")
            ))))</f>
        <v>No discomfort</v>
      </c>
    </row>
    <row r="954" spans="1:32" x14ac:dyDescent="0.3">
      <c r="A954">
        <v>1</v>
      </c>
      <c r="B954" s="1">
        <v>45248</v>
      </c>
      <c r="C954" s="1" t="str">
        <f t="shared" si="28"/>
        <v>Saturday</v>
      </c>
      <c r="D954" s="1" t="str">
        <f t="shared" si="29"/>
        <v>Nov</v>
      </c>
      <c r="E954">
        <v>13.4</v>
      </c>
      <c r="F954">
        <v>10</v>
      </c>
      <c r="G954" s="19">
        <v>12.277777777777779</v>
      </c>
      <c r="H954">
        <v>2.7</v>
      </c>
      <c r="I954">
        <v>4</v>
      </c>
      <c r="J954">
        <v>989.1</v>
      </c>
      <c r="K954">
        <v>8.6999999999999993</v>
      </c>
      <c r="L954">
        <v>14</v>
      </c>
      <c r="M954">
        <v>210</v>
      </c>
      <c r="N954">
        <v>25</v>
      </c>
      <c r="O954">
        <v>9.7970000000000006</v>
      </c>
      <c r="P954">
        <v>0.5</v>
      </c>
      <c r="Q954">
        <v>0.6</v>
      </c>
      <c r="R954">
        <v>0</v>
      </c>
      <c r="S954">
        <v>-3.5</v>
      </c>
      <c r="T954">
        <v>-10</v>
      </c>
      <c r="U954">
        <v>0.1</v>
      </c>
      <c r="V954">
        <v>203</v>
      </c>
      <c r="W954" s="4">
        <v>10.333333333333334</v>
      </c>
      <c r="X954" s="4">
        <v>14.268050491998395</v>
      </c>
      <c r="Y954" s="4">
        <v>12.544592653717066</v>
      </c>
      <c r="Z954" s="4">
        <v>27.06789266243991</v>
      </c>
      <c r="AA954" s="4">
        <v>87.920859691042907</v>
      </c>
      <c r="AB954" s="4">
        <v>13.711527608431862</v>
      </c>
      <c r="AC954" s="11">
        <v>8846.49</v>
      </c>
      <c r="AD954" t="str">
        <f>IF(I954="","",IF(I954&lt;=0,"No rainfall",IF(I954&lt;=0.49,"Trace (Intermittent) rainfall",IF(I954&lt;=0.99,"Light rainfall",IF(I954&lt;=3,"Moderate rainfall",IF(I954&lt;=6,"Heavy rainfall",IF(I954&lt;=12,"Intense rainfall",IF(I954&lt;=20,"Torrential rainfall",IF(I954&lt;=32,"Deluge rainfall","Extreme rainfall")))))))))</f>
        <v>Heavy rainfall</v>
      </c>
      <c r="AE954" t="str">
        <f>IF(AND(I954&gt;=0,I954&lt;=0.99),"Non-Rainy",IF(AND(I954&gt;=1,I954&lt;=32),"Rainy",IF(I954 &gt;32, "Storm", " ")))</f>
        <v>Rainy</v>
      </c>
      <c r="AF954" t="str">
        <f>IF(AB954 &lt; 29, "No discomfort",
    IF(AND(AB954 &gt;= 30, AB954 &lt;= 39), "Some discomfort",
        IF(AND(AB954 &gt;= 40, AB954 &lt;= 45), "Great discomfort",
            IF(AB954 &gt; 45, "Dangerous",
                IF(AB954 &gt; 54, "Heat Stroke Imminent", "")
            ))))</f>
        <v>No discomfort</v>
      </c>
    </row>
    <row r="955" spans="1:32" x14ac:dyDescent="0.3">
      <c r="A955">
        <v>1</v>
      </c>
      <c r="B955" s="1">
        <v>45249</v>
      </c>
      <c r="C955" s="1" t="str">
        <f t="shared" si="28"/>
        <v>Sunday</v>
      </c>
      <c r="D955" s="1" t="str">
        <f t="shared" si="29"/>
        <v>Nov</v>
      </c>
      <c r="E955">
        <v>11.9</v>
      </c>
      <c r="F955">
        <v>7.4</v>
      </c>
      <c r="G955" s="19">
        <v>10.722222222222221</v>
      </c>
      <c r="H955">
        <v>8.4</v>
      </c>
      <c r="I955">
        <v>4.2</v>
      </c>
      <c r="J955">
        <v>987.8</v>
      </c>
      <c r="K955">
        <v>8.6999999999999993</v>
      </c>
      <c r="L955">
        <v>13</v>
      </c>
      <c r="M955">
        <v>210</v>
      </c>
      <c r="N955">
        <v>24</v>
      </c>
      <c r="O955">
        <v>9.827</v>
      </c>
      <c r="P955">
        <v>0.4</v>
      </c>
      <c r="Q955">
        <v>0.5</v>
      </c>
      <c r="R955">
        <v>0</v>
      </c>
      <c r="S955">
        <v>-3.8</v>
      </c>
      <c r="T955">
        <v>-10</v>
      </c>
      <c r="U955">
        <v>0.1</v>
      </c>
      <c r="V955">
        <v>149</v>
      </c>
      <c r="W955" s="4">
        <v>8.4444444444444464</v>
      </c>
      <c r="X955" s="4">
        <v>12.873842591559624</v>
      </c>
      <c r="Y955" s="4">
        <v>11.048416930957149</v>
      </c>
      <c r="Z955" s="4">
        <v>24.467771168521963</v>
      </c>
      <c r="AA955" s="4">
        <v>85.820661953725732</v>
      </c>
      <c r="AB955" s="4">
        <v>11.315093136944441</v>
      </c>
      <c r="AC955" s="11">
        <v>7344.36</v>
      </c>
      <c r="AD955" t="str">
        <f>IF(I955="","",IF(I955&lt;=0,"No rainfall",IF(I955&lt;=0.49,"Trace (Intermittent) rainfall",IF(I955&lt;=0.99,"Light rainfall",IF(I955&lt;=3,"Moderate rainfall",IF(I955&lt;=6,"Heavy rainfall",IF(I955&lt;=12,"Intense rainfall",IF(I955&lt;=20,"Torrential rainfall",IF(I955&lt;=32,"Deluge rainfall","Extreme rainfall")))))))))</f>
        <v>Heavy rainfall</v>
      </c>
      <c r="AE955" t="str">
        <f>IF(AND(I955&gt;=0,I955&lt;=0.99),"Non-Rainy",IF(AND(I955&gt;=1,I955&lt;=32),"Rainy",IF(I955 &gt;32, "Storm", " ")))</f>
        <v>Rainy</v>
      </c>
      <c r="AF955" t="str">
        <f>IF(AB955 &lt; 29, "No discomfort",
    IF(AND(AB955 &gt;= 30, AB955 &lt;= 39), "Some discomfort",
        IF(AND(AB955 &gt;= 40, AB955 &lt;= 45), "Great discomfort",
            IF(AB955 &gt; 45, "Dangerous",
                IF(AB955 &gt; 54, "Heat Stroke Imminent", "")
            ))))</f>
        <v>No discomfort</v>
      </c>
    </row>
    <row r="956" spans="1:32" x14ac:dyDescent="0.3">
      <c r="A956">
        <v>1</v>
      </c>
      <c r="B956" s="1">
        <v>45250</v>
      </c>
      <c r="C956" s="1" t="str">
        <f t="shared" si="28"/>
        <v>Monday</v>
      </c>
      <c r="D956" s="1" t="str">
        <f t="shared" si="29"/>
        <v>Nov</v>
      </c>
      <c r="E956">
        <v>11</v>
      </c>
      <c r="F956">
        <v>5.8</v>
      </c>
      <c r="G956" s="19">
        <v>9.1666666666666661</v>
      </c>
      <c r="H956">
        <v>4.2</v>
      </c>
      <c r="I956">
        <v>0.7</v>
      </c>
      <c r="J956">
        <v>1002.6</v>
      </c>
      <c r="K956">
        <v>7.4</v>
      </c>
      <c r="L956">
        <v>13</v>
      </c>
      <c r="M956">
        <v>320</v>
      </c>
      <c r="N956">
        <v>23</v>
      </c>
      <c r="O956">
        <v>9.1080000000000005</v>
      </c>
      <c r="P956">
        <v>0.4</v>
      </c>
      <c r="Q956">
        <v>0.5</v>
      </c>
      <c r="R956">
        <v>0</v>
      </c>
      <c r="S956">
        <v>-0.3</v>
      </c>
      <c r="T956">
        <v>-9.8000000000000007</v>
      </c>
      <c r="U956">
        <v>0.1</v>
      </c>
      <c r="V956">
        <v>238</v>
      </c>
      <c r="W956" s="4">
        <v>6.8888888888888884</v>
      </c>
      <c r="X956" s="4">
        <v>11.600827625759919</v>
      </c>
      <c r="Y956" s="4">
        <v>9.936590080392758</v>
      </c>
      <c r="Z956" s="4">
        <v>22.087908111472331</v>
      </c>
      <c r="AA956" s="4">
        <v>85.654148143088676</v>
      </c>
      <c r="AB956" s="4">
        <v>9.1363958638549736</v>
      </c>
      <c r="AC956" s="11">
        <v>3252.02</v>
      </c>
      <c r="AD956" t="str">
        <f>IF(I956="","",IF(I956&lt;=0,"No rainfall",IF(I956&lt;=0.49,"Trace (Intermittent) rainfall",IF(I956&lt;=0.99,"Light rainfall",IF(I956&lt;=3,"Moderate rainfall",IF(I956&lt;=6,"Heavy rainfall",IF(I956&lt;=12,"Intense rainfall",IF(I956&lt;=20,"Torrential rainfall",IF(I956&lt;=32,"Deluge rainfall","Extreme rainfall")))))))))</f>
        <v>Light rainfall</v>
      </c>
      <c r="AE956" t="str">
        <f>IF(AND(I956&gt;=0,I956&lt;=0.99),"Non-Rainy",IF(AND(I956&gt;=1,I956&lt;=32),"Rainy",IF(I956 &gt;32, "Storm", " ")))</f>
        <v>Non-Rainy</v>
      </c>
      <c r="AF956" t="str">
        <f>IF(AB956 &lt; 29, "No discomfort",
    IF(AND(AB956 &gt;= 30, AB956 &lt;= 39), "Some discomfort",
        IF(AND(AB956 &gt;= 40, AB956 &lt;= 45), "Great discomfort",
            IF(AB956 &gt; 45, "Dangerous",
                IF(AB956 &gt; 54, "Heat Stroke Imminent", "")
            ))))</f>
        <v>No discomfort</v>
      </c>
    </row>
    <row r="957" spans="1:32" x14ac:dyDescent="0.3">
      <c r="A957">
        <v>1</v>
      </c>
      <c r="B957" s="1">
        <v>45251</v>
      </c>
      <c r="C957" s="1" t="str">
        <f t="shared" si="28"/>
        <v>Tuesday</v>
      </c>
      <c r="D957" s="1" t="str">
        <f t="shared" si="29"/>
        <v>Nov</v>
      </c>
      <c r="E957">
        <v>9.6</v>
      </c>
      <c r="F957">
        <v>2.7</v>
      </c>
      <c r="G957" s="19">
        <v>6.6111111111111107</v>
      </c>
      <c r="H957">
        <v>-0.5</v>
      </c>
      <c r="I957">
        <v>0</v>
      </c>
      <c r="J957">
        <v>1015.8</v>
      </c>
      <c r="K957">
        <v>3.6</v>
      </c>
      <c r="L957">
        <v>7</v>
      </c>
      <c r="M957">
        <v>230</v>
      </c>
      <c r="N957">
        <v>13</v>
      </c>
      <c r="O957">
        <v>7.5609999999999999</v>
      </c>
      <c r="P957">
        <v>0.1</v>
      </c>
      <c r="Q957">
        <v>0.2</v>
      </c>
      <c r="R957">
        <v>0.1</v>
      </c>
      <c r="S957">
        <v>0.1</v>
      </c>
      <c r="T957">
        <v>-9.1999999999999993</v>
      </c>
      <c r="U957">
        <v>2.8</v>
      </c>
      <c r="V957">
        <v>352</v>
      </c>
      <c r="W957" s="4">
        <v>4.4444444444444446</v>
      </c>
      <c r="X957" s="4">
        <v>9.7487777716964938</v>
      </c>
      <c r="Y957" s="4">
        <v>8.3879810735966647</v>
      </c>
      <c r="Z957" s="4">
        <v>18.614740893618897</v>
      </c>
      <c r="AA957" s="4">
        <v>86.041360979110493</v>
      </c>
      <c r="AB957" s="4">
        <v>5.7154482928102297</v>
      </c>
      <c r="AC957" s="11">
        <v>4657.7299999999996</v>
      </c>
      <c r="AD957" t="str">
        <f>IF(I957="","",IF(I957&lt;=0,"No rainfall",IF(I957&lt;=0.49,"Trace (Intermittent) rainfall",IF(I957&lt;=0.99,"Light rainfall",IF(I957&lt;=3,"Moderate rainfall",IF(I957&lt;=6,"Heavy rainfall",IF(I957&lt;=12,"Intense rainfall",IF(I957&lt;=20,"Torrential rainfall",IF(I957&lt;=32,"Deluge rainfall","Extreme rainfall")))))))))</f>
        <v>No rainfall</v>
      </c>
      <c r="AE957" t="str">
        <f>IF(AND(I957&gt;=0,I957&lt;=0.99),"Non-Rainy",IF(AND(I957&gt;=1,I957&lt;=32),"Rainy",IF(I957 &gt;32, "Storm", " ")))</f>
        <v>Non-Rainy</v>
      </c>
      <c r="AF957" t="str">
        <f>IF(AB957 &lt; 29, "No discomfort",
    IF(AND(AB957 &gt;= 30, AB957 &lt;= 39), "Some discomfort",
        IF(AND(AB957 &gt;= 40, AB957 &lt;= 45), "Great discomfort",
            IF(AB957 &gt; 45, "Dangerous",
                IF(AB957 &gt; 54, "Heat Stroke Imminent", "")
            ))))</f>
        <v>No discomfort</v>
      </c>
    </row>
    <row r="958" spans="1:32" x14ac:dyDescent="0.3">
      <c r="A958">
        <v>1</v>
      </c>
      <c r="B958" s="1">
        <v>45252</v>
      </c>
      <c r="C958" s="1" t="str">
        <f t="shared" si="28"/>
        <v>Wednesday</v>
      </c>
      <c r="D958" s="1" t="str">
        <f t="shared" si="29"/>
        <v>Nov</v>
      </c>
      <c r="E958">
        <v>11.7</v>
      </c>
      <c r="F958">
        <v>8.3000000000000007</v>
      </c>
      <c r="G958" s="19">
        <v>10.388888888888891</v>
      </c>
      <c r="H958">
        <v>2</v>
      </c>
      <c r="I958">
        <v>0.3</v>
      </c>
      <c r="J958">
        <v>1016.4</v>
      </c>
      <c r="K958">
        <v>7.1</v>
      </c>
      <c r="L958">
        <v>10</v>
      </c>
      <c r="M958">
        <v>270</v>
      </c>
      <c r="N958">
        <v>20</v>
      </c>
      <c r="O958">
        <v>9.7170000000000005</v>
      </c>
      <c r="P958">
        <v>0.4</v>
      </c>
      <c r="Q958">
        <v>0.5</v>
      </c>
      <c r="R958">
        <v>0.2</v>
      </c>
      <c r="S958">
        <v>0.2</v>
      </c>
      <c r="T958">
        <v>-8.6999999999999993</v>
      </c>
      <c r="U958">
        <v>0</v>
      </c>
      <c r="V958">
        <v>119</v>
      </c>
      <c r="W958" s="4">
        <v>9.2222222222222214</v>
      </c>
      <c r="X958" s="4">
        <v>12.59117033284436</v>
      </c>
      <c r="Y958" s="4">
        <v>11.644309936698479</v>
      </c>
      <c r="Z958" s="4">
        <v>23.939814960856182</v>
      </c>
      <c r="AA958" s="4">
        <v>92.479965157202471</v>
      </c>
      <c r="AB958" s="4">
        <v>11.3163489042295</v>
      </c>
      <c r="AC958" s="11">
        <v>5301.48</v>
      </c>
      <c r="AD958" t="str">
        <f>IF(I958="","",IF(I958&lt;=0,"No rainfall",IF(I958&lt;=0.49,"Trace (Intermittent) rainfall",IF(I958&lt;=0.99,"Light rainfall",IF(I958&lt;=3,"Moderate rainfall",IF(I958&lt;=6,"Heavy rainfall",IF(I958&lt;=12,"Intense rainfall",IF(I958&lt;=20,"Torrential rainfall",IF(I958&lt;=32,"Deluge rainfall","Extreme rainfall")))))))))</f>
        <v>Trace (Intermittent) rainfall</v>
      </c>
      <c r="AE958" t="str">
        <f>IF(AND(I958&gt;=0,I958&lt;=0.99),"Non-Rainy",IF(AND(I958&gt;=1,I958&lt;=32),"Rainy",IF(I958 &gt;32, "Storm", " ")))</f>
        <v>Non-Rainy</v>
      </c>
      <c r="AF958" t="str">
        <f>IF(AB958 &lt; 29, "No discomfort",
    IF(AND(AB958 &gt;= 30, AB958 &lt;= 39), "Some discomfort",
        IF(AND(AB958 &gt;= 40, AB958 &lt;= 45), "Great discomfort",
            IF(AB958 &gt; 45, "Dangerous",
                IF(AB958 &gt; 54, "Heat Stroke Imminent", "")
            ))))</f>
        <v>No discomfort</v>
      </c>
    </row>
    <row r="959" spans="1:32" x14ac:dyDescent="0.3">
      <c r="A959">
        <v>1</v>
      </c>
      <c r="B959" s="1">
        <v>45253</v>
      </c>
      <c r="C959" s="1" t="str">
        <f t="shared" si="28"/>
        <v>Thursday</v>
      </c>
      <c r="D959" s="1" t="str">
        <f t="shared" si="29"/>
        <v>Nov</v>
      </c>
      <c r="E959">
        <v>12.2</v>
      </c>
      <c r="F959">
        <v>8.3000000000000007</v>
      </c>
      <c r="G959" s="19">
        <v>10.888888888888889</v>
      </c>
      <c r="H959">
        <v>8.8000000000000007</v>
      </c>
      <c r="I959">
        <v>1.3</v>
      </c>
      <c r="J959">
        <v>1014.6</v>
      </c>
      <c r="K959">
        <v>7.8</v>
      </c>
      <c r="L959">
        <v>13</v>
      </c>
      <c r="M959">
        <v>290</v>
      </c>
      <c r="N959">
        <v>22</v>
      </c>
      <c r="O959">
        <v>10.23</v>
      </c>
      <c r="P959">
        <v>0.4</v>
      </c>
      <c r="Q959">
        <v>0.5</v>
      </c>
      <c r="R959">
        <v>0</v>
      </c>
      <c r="S959">
        <v>-0.7</v>
      </c>
      <c r="T959">
        <v>-9.1</v>
      </c>
      <c r="U959">
        <v>0.5</v>
      </c>
      <c r="V959">
        <v>128</v>
      </c>
      <c r="W959" s="4">
        <v>9.2777777777777786</v>
      </c>
      <c r="X959" s="4">
        <v>13.017258992302274</v>
      </c>
      <c r="Y959" s="4">
        <v>11.687935556355677</v>
      </c>
      <c r="Z959" s="4">
        <v>24.735530576968596</v>
      </c>
      <c r="AA959" s="4">
        <v>89.787992720028925</v>
      </c>
      <c r="AB959" s="4">
        <v>11.840860803475945</v>
      </c>
      <c r="AC959" s="11">
        <v>6385.76</v>
      </c>
      <c r="AD959" t="str">
        <f>IF(I959="","",IF(I959&lt;=0,"No rainfall",IF(I959&lt;=0.49,"Trace (Intermittent) rainfall",IF(I959&lt;=0.99,"Light rainfall",IF(I959&lt;=3,"Moderate rainfall",IF(I959&lt;=6,"Heavy rainfall",IF(I959&lt;=12,"Intense rainfall",IF(I959&lt;=20,"Torrential rainfall",IF(I959&lt;=32,"Deluge rainfall","Extreme rainfall")))))))))</f>
        <v>Moderate rainfall</v>
      </c>
      <c r="AE959" t="str">
        <f>IF(AND(I959&gt;=0,I959&lt;=0.99),"Non-Rainy",IF(AND(I959&gt;=1,I959&lt;=32),"Rainy",IF(I959 &gt;32, "Storm", " ")))</f>
        <v>Rainy</v>
      </c>
      <c r="AF959" t="str">
        <f>IF(AB959 &lt; 29, "No discomfort",
    IF(AND(AB959 &gt;= 30, AB959 &lt;= 39), "Some discomfort",
        IF(AND(AB959 &gt;= 40, AB959 &lt;= 45), "Great discomfort",
            IF(AB959 &gt; 45, "Dangerous",
                IF(AB959 &gt; 54, "Heat Stroke Imminent", "")
            ))))</f>
        <v>No discomfort</v>
      </c>
    </row>
    <row r="960" spans="1:32" x14ac:dyDescent="0.3">
      <c r="A960">
        <v>1</v>
      </c>
      <c r="B960" s="1">
        <v>45254</v>
      </c>
      <c r="C960" s="1" t="str">
        <f t="shared" si="28"/>
        <v>Friday</v>
      </c>
      <c r="D960" s="1" t="str">
        <f t="shared" si="29"/>
        <v>Nov</v>
      </c>
      <c r="E960">
        <v>8.3000000000000007</v>
      </c>
      <c r="F960">
        <v>-0.2</v>
      </c>
      <c r="G960" s="19">
        <v>6.0555555555555545</v>
      </c>
      <c r="H960">
        <v>0.9</v>
      </c>
      <c r="I960">
        <v>0.2</v>
      </c>
      <c r="J960">
        <v>1014.6</v>
      </c>
      <c r="K960">
        <v>3.4</v>
      </c>
      <c r="L960">
        <v>6</v>
      </c>
      <c r="M960">
        <v>20</v>
      </c>
      <c r="N960">
        <v>11</v>
      </c>
      <c r="O960">
        <v>8.1129999999999995</v>
      </c>
      <c r="P960">
        <v>0.2</v>
      </c>
      <c r="Q960">
        <v>0.3</v>
      </c>
      <c r="R960">
        <v>0</v>
      </c>
      <c r="S960">
        <v>0</v>
      </c>
      <c r="T960">
        <v>-8.6</v>
      </c>
      <c r="U960">
        <v>1.1000000000000001</v>
      </c>
      <c r="V960">
        <v>157</v>
      </c>
      <c r="W960" s="4">
        <v>3.6111111111111112</v>
      </c>
      <c r="X960" s="4">
        <v>9.382511389425197</v>
      </c>
      <c r="Y960" s="4">
        <v>7.9110230902525958</v>
      </c>
      <c r="Z960" s="4">
        <v>17.926230465684601</v>
      </c>
      <c r="AA960" s="4">
        <v>84.316690509631769</v>
      </c>
      <c r="AB960" s="4">
        <v>4.893974580402257</v>
      </c>
      <c r="AC960" s="11">
        <v>10942.67</v>
      </c>
      <c r="AD960" t="str">
        <f>IF(I960="","",IF(I960&lt;=0,"No rainfall",IF(I960&lt;=0.49,"Trace (Intermittent) rainfall",IF(I960&lt;=0.99,"Light rainfall",IF(I960&lt;=3,"Moderate rainfall",IF(I960&lt;=6,"Heavy rainfall",IF(I960&lt;=12,"Intense rainfall",IF(I960&lt;=20,"Torrential rainfall",IF(I960&lt;=32,"Deluge rainfall","Extreme rainfall")))))))))</f>
        <v>Trace (Intermittent) rainfall</v>
      </c>
      <c r="AE960" t="str">
        <f>IF(AND(I960&gt;=0,I960&lt;=0.99),"Non-Rainy",IF(AND(I960&gt;=1,I960&lt;=32),"Rainy",IF(I960 &gt;32, "Storm", " ")))</f>
        <v>Non-Rainy</v>
      </c>
      <c r="AF960" t="str">
        <f>IF(AB960 &lt; 29, "No discomfort",
    IF(AND(AB960 &gt;= 30, AB960 &lt;= 39), "Some discomfort",
        IF(AND(AB960 &gt;= 40, AB960 &lt;= 45), "Great discomfort",
            IF(AB960 &gt; 45, "Dangerous",
                IF(AB960 &gt; 54, "Heat Stroke Imminent", "")
            ))))</f>
        <v>No discomfort</v>
      </c>
    </row>
    <row r="961" spans="1:32" x14ac:dyDescent="0.3">
      <c r="A961">
        <v>1</v>
      </c>
      <c r="B961" s="1">
        <v>45255</v>
      </c>
      <c r="C961" s="1" t="str">
        <f t="shared" si="28"/>
        <v>Saturday</v>
      </c>
      <c r="D961" s="1" t="str">
        <f t="shared" si="29"/>
        <v>Nov</v>
      </c>
      <c r="E961">
        <v>6.4</v>
      </c>
      <c r="F961">
        <v>-1.4</v>
      </c>
      <c r="G961" s="19">
        <v>2.9999999999999991</v>
      </c>
      <c r="H961">
        <v>-4.2</v>
      </c>
      <c r="I961">
        <v>0</v>
      </c>
      <c r="J961">
        <v>1008.7</v>
      </c>
      <c r="K961">
        <v>2.2000000000000002</v>
      </c>
      <c r="L961">
        <v>5</v>
      </c>
      <c r="M961">
        <v>120</v>
      </c>
      <c r="N961">
        <v>8</v>
      </c>
      <c r="O961">
        <v>6.2919999999999998</v>
      </c>
      <c r="P961">
        <v>0.2</v>
      </c>
      <c r="Q961">
        <v>0.3</v>
      </c>
      <c r="R961">
        <v>0.2</v>
      </c>
      <c r="S961">
        <v>0.2</v>
      </c>
      <c r="T961">
        <v>-8</v>
      </c>
      <c r="U961">
        <v>2.2000000000000002</v>
      </c>
      <c r="V961">
        <v>210</v>
      </c>
      <c r="W961" s="4">
        <v>0.77777777777777701</v>
      </c>
      <c r="X961" s="4">
        <v>7.5766271914306378</v>
      </c>
      <c r="Y961" s="4">
        <v>6.4633736054987878</v>
      </c>
      <c r="Z961" s="4">
        <v>14.522668082523985</v>
      </c>
      <c r="AA961" s="4">
        <v>85.306739294352923</v>
      </c>
      <c r="AB961" s="4">
        <v>1.0331283974550276</v>
      </c>
      <c r="AC961" s="11">
        <v>8373.7099999999991</v>
      </c>
      <c r="AD961" t="str">
        <f>IF(I961="","",IF(I961&lt;=0,"No rainfall",IF(I961&lt;=0.49,"Trace (Intermittent) rainfall",IF(I961&lt;=0.99,"Light rainfall",IF(I961&lt;=3,"Moderate rainfall",IF(I961&lt;=6,"Heavy rainfall",IF(I961&lt;=12,"Intense rainfall",IF(I961&lt;=20,"Torrential rainfall",IF(I961&lt;=32,"Deluge rainfall","Extreme rainfall")))))))))</f>
        <v>No rainfall</v>
      </c>
      <c r="AE961" t="str">
        <f>IF(AND(I961&gt;=0,I961&lt;=0.99),"Non-Rainy",IF(AND(I961&gt;=1,I961&lt;=32),"Rainy",IF(I961 &gt;32, "Storm", " ")))</f>
        <v>Non-Rainy</v>
      </c>
      <c r="AF961" t="str">
        <f>IF(AB961 &lt; 29, "No discomfort",
    IF(AND(AB961 &gt;= 30, AB961 &lt;= 39), "Some discomfort",
        IF(AND(AB961 &gt;= 40, AB961 &lt;= 45), "Great discomfort",
            IF(AB961 &gt; 45, "Dangerous",
                IF(AB961 &gt; 54, "Heat Stroke Imminent", "")
            ))))</f>
        <v>No discomfort</v>
      </c>
    </row>
    <row r="962" spans="1:32" x14ac:dyDescent="0.3">
      <c r="A962">
        <v>1</v>
      </c>
      <c r="B962" s="1">
        <v>45256</v>
      </c>
      <c r="C962" s="1" t="str">
        <f t="shared" si="28"/>
        <v>Sunday</v>
      </c>
      <c r="D962" s="1" t="str">
        <f t="shared" si="29"/>
        <v>Nov</v>
      </c>
      <c r="E962">
        <v>10.4</v>
      </c>
      <c r="F962">
        <v>6.3</v>
      </c>
      <c r="G962" s="19">
        <v>8.3333333333333339</v>
      </c>
      <c r="H962">
        <v>-1.9</v>
      </c>
      <c r="I962">
        <v>1.9</v>
      </c>
      <c r="J962">
        <v>998.5</v>
      </c>
      <c r="K962">
        <v>4.5</v>
      </c>
      <c r="L962">
        <v>7</v>
      </c>
      <c r="M962">
        <v>170</v>
      </c>
      <c r="N962">
        <v>11</v>
      </c>
      <c r="O962">
        <v>8.359</v>
      </c>
      <c r="P962">
        <v>0.3</v>
      </c>
      <c r="Q962">
        <v>0.5</v>
      </c>
      <c r="R962">
        <v>0</v>
      </c>
      <c r="S962">
        <v>-1.3</v>
      </c>
      <c r="T962">
        <v>-9.1999999999999993</v>
      </c>
      <c r="U962">
        <v>0.2</v>
      </c>
      <c r="V962">
        <v>109</v>
      </c>
      <c r="W962" s="4">
        <v>6.8888888888888884</v>
      </c>
      <c r="X962" s="4">
        <v>10.965518696842016</v>
      </c>
      <c r="Y962" s="4">
        <v>9.936590080392758</v>
      </c>
      <c r="Z962" s="4">
        <v>20.898014706843547</v>
      </c>
      <c r="AA962" s="4">
        <v>90.616689963370519</v>
      </c>
      <c r="AB962" s="4">
        <v>8.3030625305216414</v>
      </c>
      <c r="AC962" s="11">
        <v>7748.36</v>
      </c>
      <c r="AD962" t="str">
        <f>IF(I962="","",IF(I962&lt;=0,"No rainfall",IF(I962&lt;=0.49,"Trace (Intermittent) rainfall",IF(I962&lt;=0.99,"Light rainfall",IF(I962&lt;=3,"Moderate rainfall",IF(I962&lt;=6,"Heavy rainfall",IF(I962&lt;=12,"Intense rainfall",IF(I962&lt;=20,"Torrential rainfall",IF(I962&lt;=32,"Deluge rainfall","Extreme rainfall")))))))))</f>
        <v>Moderate rainfall</v>
      </c>
      <c r="AE962" t="str">
        <f>IF(AND(I962&gt;=0,I962&lt;=0.99),"Non-Rainy",IF(AND(I962&gt;=1,I962&lt;=32),"Rainy",IF(I962 &gt;32, "Storm", " ")))</f>
        <v>Rainy</v>
      </c>
      <c r="AF962" t="str">
        <f>IF(AB962 &lt; 29, "No discomfort",
    IF(AND(AB962 &gt;= 30, AB962 &lt;= 39), "Some discomfort",
        IF(AND(AB962 &gt;= 40, AB962 &lt;= 45), "Great discomfort",
            IF(AB962 &gt; 45, "Dangerous",
                IF(AB962 &gt; 54, "Heat Stroke Imminent", "")
            ))))</f>
        <v>No discomfort</v>
      </c>
    </row>
    <row r="963" spans="1:32" x14ac:dyDescent="0.3">
      <c r="A963">
        <v>1</v>
      </c>
      <c r="B963" s="1">
        <v>45257</v>
      </c>
      <c r="C963" s="1" t="str">
        <f t="shared" si="28"/>
        <v>Monday</v>
      </c>
      <c r="D963" s="1" t="str">
        <f t="shared" si="29"/>
        <v>Nov</v>
      </c>
      <c r="E963">
        <v>8.5</v>
      </c>
      <c r="F963">
        <v>0.7</v>
      </c>
      <c r="G963" s="19">
        <v>6.4444444444444455</v>
      </c>
      <c r="H963">
        <v>6</v>
      </c>
      <c r="I963">
        <v>0.8</v>
      </c>
      <c r="J963">
        <v>996.4</v>
      </c>
      <c r="K963">
        <v>5.5</v>
      </c>
      <c r="L963">
        <v>11</v>
      </c>
      <c r="M963">
        <v>340</v>
      </c>
      <c r="N963">
        <v>20</v>
      </c>
      <c r="O963">
        <v>8.1210000000000004</v>
      </c>
      <c r="P963">
        <v>0</v>
      </c>
      <c r="Q963">
        <v>0</v>
      </c>
      <c r="R963">
        <v>0</v>
      </c>
      <c r="S963">
        <v>-0.8</v>
      </c>
      <c r="T963">
        <v>-9.5</v>
      </c>
      <c r="U963">
        <v>2.4</v>
      </c>
      <c r="V963">
        <v>408</v>
      </c>
      <c r="W963" s="4">
        <v>4.7777777777777786</v>
      </c>
      <c r="X963" s="4">
        <v>9.6375977683820668</v>
      </c>
      <c r="Y963" s="4">
        <v>8.5857537031702673</v>
      </c>
      <c r="Z963" s="4">
        <v>18.405804225100546</v>
      </c>
      <c r="AA963" s="4">
        <v>89.08603481395987</v>
      </c>
      <c r="AB963" s="4">
        <v>5.6591315791368224</v>
      </c>
      <c r="AC963" s="11">
        <v>3857.95</v>
      </c>
      <c r="AD963" t="str">
        <f>IF(I963="","",IF(I963&lt;=0,"No rainfall",IF(I963&lt;=0.49,"Trace (Intermittent) rainfall",IF(I963&lt;=0.99,"Light rainfall",IF(I963&lt;=3,"Moderate rainfall",IF(I963&lt;=6,"Heavy rainfall",IF(I963&lt;=12,"Intense rainfall",IF(I963&lt;=20,"Torrential rainfall",IF(I963&lt;=32,"Deluge rainfall","Extreme rainfall")))))))))</f>
        <v>Light rainfall</v>
      </c>
      <c r="AE963" t="str">
        <f>IF(AND(I963&gt;=0,I963&lt;=0.99),"Non-Rainy",IF(AND(I963&gt;=1,I963&lt;=32),"Rainy",IF(I963 &gt;32, "Storm", " ")))</f>
        <v>Non-Rainy</v>
      </c>
      <c r="AF963" t="str">
        <f>IF(AB963 &lt; 29, "No discomfort",
    IF(AND(AB963 &gt;= 30, AB963 &lt;= 39), "Some discomfort",
        IF(AND(AB963 &gt;= 40, AB963 &lt;= 45), "Great discomfort",
            IF(AB963 &gt; 45, "Dangerous",
                IF(AB963 &gt; 54, "Heat Stroke Imminent", "")
            ))))</f>
        <v>No discomfort</v>
      </c>
    </row>
    <row r="964" spans="1:32" x14ac:dyDescent="0.3">
      <c r="A964">
        <v>1</v>
      </c>
      <c r="B964" s="1">
        <v>45258</v>
      </c>
      <c r="C964" s="1" t="str">
        <f t="shared" si="28"/>
        <v>Tuesday</v>
      </c>
      <c r="D964" s="1" t="str">
        <f t="shared" si="29"/>
        <v>Nov</v>
      </c>
      <c r="E964">
        <v>6.5</v>
      </c>
      <c r="F964">
        <v>-0.3</v>
      </c>
      <c r="G964" s="19">
        <v>3.3888888888888897</v>
      </c>
      <c r="H964">
        <v>-5.2</v>
      </c>
      <c r="I964">
        <v>0</v>
      </c>
      <c r="J964">
        <v>999</v>
      </c>
      <c r="K964">
        <v>1.9</v>
      </c>
      <c r="L964">
        <v>6</v>
      </c>
      <c r="M964">
        <v>300</v>
      </c>
      <c r="N964">
        <v>8</v>
      </c>
      <c r="O964">
        <v>5.9269999999999996</v>
      </c>
      <c r="P964">
        <v>0.1</v>
      </c>
      <c r="Q964">
        <v>0.3</v>
      </c>
      <c r="R964">
        <v>0.1</v>
      </c>
      <c r="S964">
        <v>0.1</v>
      </c>
      <c r="T964">
        <v>-8.9</v>
      </c>
      <c r="U964">
        <v>1.2</v>
      </c>
      <c r="V964">
        <v>208</v>
      </c>
      <c r="W964" s="4">
        <v>1.8333333333333317</v>
      </c>
      <c r="X964" s="4">
        <v>7.787947651681133</v>
      </c>
      <c r="Y964" s="4">
        <v>6.9727138817444319</v>
      </c>
      <c r="Z964" s="4">
        <v>14.921749403977453</v>
      </c>
      <c r="AA964" s="4">
        <v>89.532110301733709</v>
      </c>
      <c r="AB964" s="4">
        <v>1.7050365543370929</v>
      </c>
      <c r="AC964" s="11">
        <v>4179.6400000000003</v>
      </c>
      <c r="AD964" t="str">
        <f>IF(I964="","",IF(I964&lt;=0,"No rainfall",IF(I964&lt;=0.49,"Trace (Intermittent) rainfall",IF(I964&lt;=0.99,"Light rainfall",IF(I964&lt;=3,"Moderate rainfall",IF(I964&lt;=6,"Heavy rainfall",IF(I964&lt;=12,"Intense rainfall",IF(I964&lt;=20,"Torrential rainfall",IF(I964&lt;=32,"Deluge rainfall","Extreme rainfall")))))))))</f>
        <v>No rainfall</v>
      </c>
      <c r="AE964" t="str">
        <f>IF(AND(I964&gt;=0,I964&lt;=0.99),"Non-Rainy",IF(AND(I964&gt;=1,I964&lt;=32),"Rainy",IF(I964 &gt;32, "Storm", " ")))</f>
        <v>Non-Rainy</v>
      </c>
      <c r="AF964" t="str">
        <f>IF(AB964 &lt; 29, "No discomfort",
    IF(AND(AB964 &gt;= 30, AB964 &lt;= 39), "Some discomfort",
        IF(AND(AB964 &gt;= 40, AB964 &lt;= 45), "Great discomfort",
            IF(AB964 &gt; 45, "Dangerous",
                IF(AB964 &gt; 54, "Heat Stroke Imminent", "")
            ))))</f>
        <v>No discomfort</v>
      </c>
    </row>
    <row r="965" spans="1:32" x14ac:dyDescent="0.3">
      <c r="A965">
        <v>1</v>
      </c>
      <c r="B965" s="1">
        <v>45259</v>
      </c>
      <c r="C965" s="1" t="str">
        <f t="shared" si="28"/>
        <v>Wednesday</v>
      </c>
      <c r="D965" s="1" t="str">
        <f t="shared" si="29"/>
        <v>Nov</v>
      </c>
      <c r="E965">
        <v>5.2</v>
      </c>
      <c r="F965">
        <v>-0.5</v>
      </c>
      <c r="G965" s="19">
        <v>2.0000000000000009</v>
      </c>
      <c r="H965">
        <v>-2</v>
      </c>
      <c r="I965">
        <v>0</v>
      </c>
      <c r="J965">
        <v>994.9</v>
      </c>
      <c r="K965">
        <v>2.7</v>
      </c>
      <c r="L965">
        <v>6</v>
      </c>
      <c r="M965">
        <v>50</v>
      </c>
      <c r="N965">
        <v>10</v>
      </c>
      <c r="O965">
        <v>5.4370000000000003</v>
      </c>
      <c r="P965">
        <v>0.1</v>
      </c>
      <c r="Q965">
        <v>0.2</v>
      </c>
      <c r="R965">
        <v>0.2</v>
      </c>
      <c r="S965">
        <v>0.2</v>
      </c>
      <c r="T965">
        <v>-8.4</v>
      </c>
      <c r="U965">
        <v>2.9</v>
      </c>
      <c r="V965">
        <v>307</v>
      </c>
      <c r="W965" s="4">
        <v>0.55555555555555558</v>
      </c>
      <c r="X965" s="4">
        <v>7.0562958847475272</v>
      </c>
      <c r="Y965" s="4">
        <v>6.3604345083752323</v>
      </c>
      <c r="Z965" s="4">
        <v>13.539039722455355</v>
      </c>
      <c r="AA965" s="4">
        <v>90.138432575135809</v>
      </c>
      <c r="AB965" s="4">
        <v>-2.4029037049535518E-2</v>
      </c>
      <c r="AC965" s="11">
        <v>6189.42</v>
      </c>
      <c r="AD965" t="str">
        <f>IF(I965="","",IF(I965&lt;=0,"No rainfall",IF(I965&lt;=0.49,"Trace (Intermittent) rainfall",IF(I965&lt;=0.99,"Light rainfall",IF(I965&lt;=3,"Moderate rainfall",IF(I965&lt;=6,"Heavy rainfall",IF(I965&lt;=12,"Intense rainfall",IF(I965&lt;=20,"Torrential rainfall",IF(I965&lt;=32,"Deluge rainfall","Extreme rainfall")))))))))</f>
        <v>No rainfall</v>
      </c>
      <c r="AE965" t="str">
        <f>IF(AND(I965&gt;=0,I965&lt;=0.99),"Non-Rainy",IF(AND(I965&gt;=1,I965&lt;=32),"Rainy",IF(I965 &gt;32, "Storm", " ")))</f>
        <v>Non-Rainy</v>
      </c>
      <c r="AF965" t="str">
        <f>IF(AB965 &lt; 29, "No discomfort",
    IF(AND(AB965 &gt;= 30, AB965 &lt;= 39), "Some discomfort",
        IF(AND(AB965 &gt;= 40, AB965 &lt;= 45), "Great discomfort",
            IF(AB965 &gt; 45, "Dangerous",
                IF(AB965 &gt; 54, "Heat Stroke Imminent", "")
            ))))</f>
        <v>No discomfort</v>
      </c>
    </row>
    <row r="966" spans="1:32" x14ac:dyDescent="0.3">
      <c r="A966">
        <v>1</v>
      </c>
      <c r="B966" s="1">
        <v>45260</v>
      </c>
      <c r="C966" s="1" t="str">
        <f t="shared" si="28"/>
        <v>Thursday</v>
      </c>
      <c r="D966" s="1" t="str">
        <f t="shared" si="29"/>
        <v>Nov</v>
      </c>
      <c r="E966">
        <v>4.4000000000000004</v>
      </c>
      <c r="F966">
        <v>-2.1</v>
      </c>
      <c r="G966" s="19">
        <v>2.1666666666666661</v>
      </c>
      <c r="H966">
        <v>-2.2999999999999998</v>
      </c>
      <c r="I966">
        <v>0</v>
      </c>
      <c r="J966">
        <v>995.4</v>
      </c>
      <c r="K966">
        <v>4.8</v>
      </c>
      <c r="L966">
        <v>9</v>
      </c>
      <c r="M966">
        <v>20</v>
      </c>
      <c r="N966">
        <v>16</v>
      </c>
      <c r="O966">
        <v>3.7269999999999999</v>
      </c>
      <c r="P966">
        <v>0.2</v>
      </c>
      <c r="Q966">
        <v>0.3</v>
      </c>
      <c r="R966">
        <v>0.4</v>
      </c>
      <c r="S966">
        <v>0.4</v>
      </c>
      <c r="T966">
        <v>-7.8</v>
      </c>
      <c r="U966">
        <v>0.9</v>
      </c>
      <c r="V966">
        <v>368</v>
      </c>
      <c r="W966" s="4">
        <v>-0.44444444444444486</v>
      </c>
      <c r="X966" s="4">
        <v>7.1407615425403019</v>
      </c>
      <c r="Y966" s="4">
        <v>5.9149218710713924</v>
      </c>
      <c r="Z966" s="4">
        <v>13.698809080685038</v>
      </c>
      <c r="AA966" s="4">
        <v>82.833208136609741</v>
      </c>
      <c r="AB966" s="4">
        <v>-0.1045744227036578</v>
      </c>
      <c r="AC966" s="11">
        <v>6843.65</v>
      </c>
      <c r="AD966" t="str">
        <f>IF(I966="","",IF(I966&lt;=0,"No rainfall",IF(I966&lt;=0.49,"Trace (Intermittent) rainfall",IF(I966&lt;=0.99,"Light rainfall",IF(I966&lt;=3,"Moderate rainfall",IF(I966&lt;=6,"Heavy rainfall",IF(I966&lt;=12,"Intense rainfall",IF(I966&lt;=20,"Torrential rainfall",IF(I966&lt;=32,"Deluge rainfall","Extreme rainfall")))))))))</f>
        <v>No rainfall</v>
      </c>
      <c r="AE966" t="str">
        <f>IF(AND(I966&gt;=0,I966&lt;=0.99),"Non-Rainy",IF(AND(I966&gt;=1,I966&lt;=32),"Rainy",IF(I966 &gt;32, "Storm", " ")))</f>
        <v>Non-Rainy</v>
      </c>
      <c r="AF966" t="str">
        <f>IF(AB966 &lt; 29, "No discomfort",
    IF(AND(AB966 &gt;= 30, AB966 &lt;= 39), "Some discomfort",
        IF(AND(AB966 &gt;= 40, AB966 &lt;= 45), "Great discomfort",
            IF(AB966 &gt; 45, "Dangerous",
                IF(AB966 &gt; 54, "Heat Stroke Imminent", "")
            ))))</f>
        <v>No discomfort</v>
      </c>
    </row>
    <row r="967" spans="1:32" x14ac:dyDescent="0.3">
      <c r="A967">
        <v>1</v>
      </c>
      <c r="B967" s="1">
        <v>45261</v>
      </c>
      <c r="C967" s="1" t="str">
        <f t="shared" si="28"/>
        <v>Friday</v>
      </c>
      <c r="D967" s="1" t="str">
        <f t="shared" si="29"/>
        <v>Dec</v>
      </c>
      <c r="E967">
        <v>2.7</v>
      </c>
      <c r="F967">
        <v>-4.8</v>
      </c>
      <c r="G967" s="19">
        <v>0.22222222222222143</v>
      </c>
      <c r="H967">
        <v>-9.4</v>
      </c>
      <c r="I967">
        <v>0.2</v>
      </c>
      <c r="J967">
        <v>998.7</v>
      </c>
      <c r="K967">
        <v>2</v>
      </c>
      <c r="L967">
        <v>5</v>
      </c>
      <c r="M967">
        <v>320</v>
      </c>
      <c r="N967">
        <v>7</v>
      </c>
      <c r="O967">
        <v>3.1070000000000002</v>
      </c>
      <c r="P967">
        <v>0.1</v>
      </c>
      <c r="Q967">
        <v>0.2</v>
      </c>
      <c r="R967">
        <v>0.3</v>
      </c>
      <c r="S967">
        <v>0.3</v>
      </c>
      <c r="T967">
        <v>-7.5</v>
      </c>
      <c r="U967">
        <v>5.3</v>
      </c>
      <c r="V967">
        <v>223</v>
      </c>
      <c r="W967" s="4">
        <v>-1.4444444444444453</v>
      </c>
      <c r="X967" s="4">
        <v>6.208742536469634</v>
      </c>
      <c r="Y967" s="4">
        <v>5.4972344526674348</v>
      </c>
      <c r="Z967" s="4">
        <v>11.933696325358671</v>
      </c>
      <c r="AA967" s="4">
        <v>88.54022244242114</v>
      </c>
      <c r="AB967" s="4">
        <v>-2.2805541826887725</v>
      </c>
      <c r="AC967" s="11">
        <v>9325.73</v>
      </c>
      <c r="AD967" t="str">
        <f>IF(I967="","",IF(I967&lt;=0,"No rainfall",IF(I967&lt;=0.49,"Trace (Intermittent) rainfall",IF(I967&lt;=0.99,"Light rainfall",IF(I967&lt;=3,"Moderate rainfall",IF(I967&lt;=6,"Heavy rainfall",IF(I967&lt;=12,"Intense rainfall",IF(I967&lt;=20,"Torrential rainfall",IF(I967&lt;=32,"Deluge rainfall","Extreme rainfall")))))))))</f>
        <v>Trace (Intermittent) rainfall</v>
      </c>
      <c r="AE967" t="str">
        <f>IF(AND(I967&gt;=0,I967&lt;=0.99),"Non-Rainy",IF(AND(I967&gt;=1,I967&lt;=32),"Rainy",IF(I967 &gt;32, "Storm", " ")))</f>
        <v>Non-Rainy</v>
      </c>
      <c r="AF967" t="str">
        <f>IF(AB967 &lt; 29, "No discomfort",
    IF(AND(AB967 &gt;= 30, AB967 &lt;= 39), "Some discomfort",
        IF(AND(AB967 &gt;= 40, AB967 &lt;= 45), "Great discomfort",
            IF(AB967 &gt; 45, "Dangerous",
                IF(AB967 &gt; 54, "Heat Stroke Imminent", "")
            ))))</f>
        <v>No discomfort</v>
      </c>
    </row>
    <row r="968" spans="1:32" x14ac:dyDescent="0.3">
      <c r="A968">
        <v>1</v>
      </c>
      <c r="B968" s="1">
        <v>45262</v>
      </c>
      <c r="C968" s="1" t="str">
        <f t="shared" si="28"/>
        <v>Saturday</v>
      </c>
      <c r="D968" s="1" t="str">
        <f t="shared" si="29"/>
        <v>Dec</v>
      </c>
      <c r="E968">
        <v>2.5</v>
      </c>
      <c r="F968">
        <v>-4.5</v>
      </c>
      <c r="G968" s="19">
        <v>2.3888888888888875</v>
      </c>
      <c r="H968">
        <v>-8.1999999999999993</v>
      </c>
      <c r="I968">
        <v>0</v>
      </c>
      <c r="J968">
        <v>998.6</v>
      </c>
      <c r="K968">
        <v>2</v>
      </c>
      <c r="L968">
        <v>4</v>
      </c>
      <c r="M968">
        <v>210</v>
      </c>
      <c r="N968">
        <v>6</v>
      </c>
      <c r="O968">
        <v>3.1920000000000002</v>
      </c>
      <c r="P968">
        <v>0.1</v>
      </c>
      <c r="Q968">
        <v>0.1</v>
      </c>
      <c r="R968">
        <v>0.4</v>
      </c>
      <c r="S968">
        <v>0.4</v>
      </c>
      <c r="T968">
        <v>-7.1</v>
      </c>
      <c r="U968">
        <v>3.8</v>
      </c>
      <c r="V968">
        <v>210</v>
      </c>
      <c r="W968" s="4">
        <v>-0.27777777777777779</v>
      </c>
      <c r="X968" s="4">
        <v>7.2547708515603579</v>
      </c>
      <c r="Y968" s="4">
        <v>5.9871998801737627</v>
      </c>
      <c r="Z968" s="4">
        <v>13.914401234353548</v>
      </c>
      <c r="AA968" s="4">
        <v>82.527760044771554</v>
      </c>
      <c r="AB968" s="4">
        <v>0.15773664005542676</v>
      </c>
      <c r="AC968" s="11">
        <v>9058.3700000000008</v>
      </c>
      <c r="AD968" t="str">
        <f>IF(I968="","",IF(I968&lt;=0,"No rainfall",IF(I968&lt;=0.49,"Trace (Intermittent) rainfall",IF(I968&lt;=0.99,"Light rainfall",IF(I968&lt;=3,"Moderate rainfall",IF(I968&lt;=6,"Heavy rainfall",IF(I968&lt;=12,"Intense rainfall",IF(I968&lt;=20,"Torrential rainfall",IF(I968&lt;=32,"Deluge rainfall","Extreme rainfall")))))))))</f>
        <v>No rainfall</v>
      </c>
      <c r="AE968" t="str">
        <f>IF(AND(I968&gt;=0,I968&lt;=0.99),"Non-Rainy",IF(AND(I968&gt;=1,I968&lt;=32),"Rainy",IF(I968 &gt;32, "Storm", " ")))</f>
        <v>Non-Rainy</v>
      </c>
      <c r="AF968" t="str">
        <f>IF(AB968 &lt; 29, "No discomfort",
    IF(AND(AB968 &gt;= 30, AB968 &lt;= 39), "Some discomfort",
        IF(AND(AB968 &gt;= 40, AB968 &lt;= 45), "Great discomfort",
            IF(AB968 &gt; 45, "Dangerous",
                IF(AB968 &gt; 54, "Heat Stroke Imminent", "")
            ))))</f>
        <v>No discomfort</v>
      </c>
    </row>
    <row r="969" spans="1:32" x14ac:dyDescent="0.3">
      <c r="A969">
        <v>1</v>
      </c>
      <c r="B969" s="1">
        <v>45263</v>
      </c>
      <c r="C969" s="1" t="str">
        <f t="shared" si="28"/>
        <v>Sunday</v>
      </c>
      <c r="D969" s="1" t="str">
        <f t="shared" si="29"/>
        <v>Dec</v>
      </c>
      <c r="E969">
        <v>3.9</v>
      </c>
      <c r="F969">
        <v>-0.7</v>
      </c>
      <c r="G969" s="19">
        <v>2.2777777777777786</v>
      </c>
      <c r="H969">
        <v>-6.1</v>
      </c>
      <c r="I969">
        <v>0</v>
      </c>
      <c r="J969">
        <v>994.8</v>
      </c>
      <c r="K969">
        <v>3.7</v>
      </c>
      <c r="L969">
        <v>9</v>
      </c>
      <c r="M969">
        <v>30</v>
      </c>
      <c r="N969">
        <v>17</v>
      </c>
      <c r="O969">
        <v>4.1870000000000003</v>
      </c>
      <c r="P969">
        <v>0</v>
      </c>
      <c r="Q969">
        <v>0</v>
      </c>
      <c r="R969">
        <v>0.4</v>
      </c>
      <c r="S969">
        <v>0.4</v>
      </c>
      <c r="T969">
        <v>-6.7</v>
      </c>
      <c r="U969">
        <v>0.1</v>
      </c>
      <c r="V969">
        <v>340</v>
      </c>
      <c r="W969" s="4">
        <v>1.2222222222222239</v>
      </c>
      <c r="X969" s="4">
        <v>7.197566854887536</v>
      </c>
      <c r="Y969" s="4">
        <v>6.673678793823699</v>
      </c>
      <c r="Z969" s="4">
        <v>13.806236763827306</v>
      </c>
      <c r="AA969" s="4">
        <v>92.72131719473937</v>
      </c>
      <c r="AB969" s="4">
        <v>0.42772259756426889</v>
      </c>
      <c r="AC969" s="11">
        <v>8607.51</v>
      </c>
      <c r="AD969" t="str">
        <f>IF(I969="","",IF(I969&lt;=0,"No rainfall",IF(I969&lt;=0.49,"Trace (Intermittent) rainfall",IF(I969&lt;=0.99,"Light rainfall",IF(I969&lt;=3,"Moderate rainfall",IF(I969&lt;=6,"Heavy rainfall",IF(I969&lt;=12,"Intense rainfall",IF(I969&lt;=20,"Torrential rainfall",IF(I969&lt;=32,"Deluge rainfall","Extreme rainfall")))))))))</f>
        <v>No rainfall</v>
      </c>
      <c r="AE969" t="str">
        <f>IF(AND(I969&gt;=0,I969&lt;=0.99),"Non-Rainy",IF(AND(I969&gt;=1,I969&lt;=32),"Rainy",IF(I969 &gt;32, "Storm", " ")))</f>
        <v>Non-Rainy</v>
      </c>
      <c r="AF969" t="str">
        <f>IF(AB969 &lt; 29, "No discomfort",
    IF(AND(AB969 &gt;= 30, AB969 &lt;= 39), "Some discomfort",
        IF(AND(AB969 &gt;= 40, AB969 &lt;= 45), "Great discomfort",
            IF(AB969 &gt; 45, "Dangerous",
                IF(AB969 &gt; 54, "Heat Stroke Imminent", "")
            ))))</f>
        <v>No discomfort</v>
      </c>
    </row>
    <row r="970" spans="1:32" x14ac:dyDescent="0.3">
      <c r="A970">
        <v>1</v>
      </c>
      <c r="B970" s="1">
        <v>45264</v>
      </c>
      <c r="C970" s="1" t="str">
        <f t="shared" si="28"/>
        <v>Monday</v>
      </c>
      <c r="D970" s="1" t="str">
        <f t="shared" si="29"/>
        <v>Dec</v>
      </c>
      <c r="E970">
        <v>4.5999999999999996</v>
      </c>
      <c r="F970">
        <v>-0.5</v>
      </c>
      <c r="G970" s="19">
        <v>3.7777777777777763</v>
      </c>
      <c r="H970">
        <v>-2.2999999999999998</v>
      </c>
      <c r="I970">
        <v>0</v>
      </c>
      <c r="J970">
        <v>995.1</v>
      </c>
      <c r="K970">
        <v>6.9</v>
      </c>
      <c r="L970">
        <v>12</v>
      </c>
      <c r="M970">
        <v>20</v>
      </c>
      <c r="N970">
        <v>19</v>
      </c>
      <c r="O970">
        <v>3.4359999999999999</v>
      </c>
      <c r="P970">
        <v>0.2</v>
      </c>
      <c r="Q970">
        <v>0.2</v>
      </c>
      <c r="R970">
        <v>0.5</v>
      </c>
      <c r="S970">
        <v>0.5</v>
      </c>
      <c r="T970">
        <v>-6.2</v>
      </c>
      <c r="U970">
        <v>0</v>
      </c>
      <c r="V970">
        <v>350</v>
      </c>
      <c r="W970" s="4">
        <v>1.5000000000000016</v>
      </c>
      <c r="X970" s="4">
        <v>8.0044528083072866</v>
      </c>
      <c r="Y970" s="4">
        <v>6.8081690845441294</v>
      </c>
      <c r="Z970" s="4">
        <v>15.330391751078666</v>
      </c>
      <c r="AA970" s="4">
        <v>85.054771982394413</v>
      </c>
      <c r="AB970" s="4">
        <v>2.0024573390712881</v>
      </c>
      <c r="AC970" s="11">
        <v>4558.9799999999996</v>
      </c>
      <c r="AD970" t="str">
        <f>IF(I970="","",IF(I970&lt;=0,"No rainfall",IF(I970&lt;=0.49,"Trace (Intermittent) rainfall",IF(I970&lt;=0.99,"Light rainfall",IF(I970&lt;=3,"Moderate rainfall",IF(I970&lt;=6,"Heavy rainfall",IF(I970&lt;=12,"Intense rainfall",IF(I970&lt;=20,"Torrential rainfall",IF(I970&lt;=32,"Deluge rainfall","Extreme rainfall")))))))))</f>
        <v>No rainfall</v>
      </c>
      <c r="AE970" t="str">
        <f>IF(AND(I970&gt;=0,I970&lt;=0.99),"Non-Rainy",IF(AND(I970&gt;=1,I970&lt;=32),"Rainy",IF(I970 &gt;32, "Storm", " ")))</f>
        <v>Non-Rainy</v>
      </c>
      <c r="AF970" t="str">
        <f>IF(AB970 &lt; 29, "No discomfort",
    IF(AND(AB970 &gt;= 30, AB970 &lt;= 39), "Some discomfort",
        IF(AND(AB970 &gt;= 40, AB970 &lt;= 45), "Great discomfort",
            IF(AB970 &gt; 45, "Dangerous",
                IF(AB970 &gt; 54, "Heat Stroke Imminent", "")
            ))))</f>
        <v>No discomfort</v>
      </c>
    </row>
    <row r="971" spans="1:32" x14ac:dyDescent="0.3">
      <c r="A971">
        <v>1</v>
      </c>
      <c r="B971" s="1">
        <v>45265</v>
      </c>
      <c r="C971" s="1" t="str">
        <f t="shared" si="28"/>
        <v>Tuesday</v>
      </c>
      <c r="D971" s="1" t="str">
        <f t="shared" si="29"/>
        <v>Dec</v>
      </c>
      <c r="E971">
        <v>6.1</v>
      </c>
      <c r="F971">
        <v>-0.8</v>
      </c>
      <c r="G971" s="19">
        <v>3.9444444444444451</v>
      </c>
      <c r="H971">
        <v>-4.5999999999999996</v>
      </c>
      <c r="I971">
        <v>0.1</v>
      </c>
      <c r="J971">
        <v>1001.2</v>
      </c>
      <c r="K971">
        <v>3.7</v>
      </c>
      <c r="L971">
        <v>6</v>
      </c>
      <c r="M971">
        <v>300</v>
      </c>
      <c r="N971">
        <v>11</v>
      </c>
      <c r="O971">
        <v>3.5950000000000002</v>
      </c>
      <c r="P971">
        <v>0.1</v>
      </c>
      <c r="Q971">
        <v>0.2</v>
      </c>
      <c r="R971">
        <v>0.6</v>
      </c>
      <c r="S971">
        <v>0.6</v>
      </c>
      <c r="T971">
        <v>-5.8</v>
      </c>
      <c r="U971">
        <v>0</v>
      </c>
      <c r="V971">
        <v>260</v>
      </c>
      <c r="W971" s="4">
        <v>2.7777777777777777</v>
      </c>
      <c r="X971" s="4">
        <v>8.0988547691850901</v>
      </c>
      <c r="Y971" s="4">
        <v>7.4581592452964207</v>
      </c>
      <c r="Z971" s="4">
        <v>15.508498795639357</v>
      </c>
      <c r="AA971" s="4">
        <v>92.089060217175174</v>
      </c>
      <c r="AB971" s="4">
        <v>2.5306516096640461</v>
      </c>
      <c r="AC971" s="11">
        <v>5043.1000000000004</v>
      </c>
      <c r="AD971" t="str">
        <f>IF(I971="","",IF(I971&lt;=0,"No rainfall",IF(I971&lt;=0.49,"Trace (Intermittent) rainfall",IF(I971&lt;=0.99,"Light rainfall",IF(I971&lt;=3,"Moderate rainfall",IF(I971&lt;=6,"Heavy rainfall",IF(I971&lt;=12,"Intense rainfall",IF(I971&lt;=20,"Torrential rainfall",IF(I971&lt;=32,"Deluge rainfall","Extreme rainfall")))))))))</f>
        <v>Trace (Intermittent) rainfall</v>
      </c>
      <c r="AE971" t="str">
        <f>IF(AND(I971&gt;=0,I971&lt;=0.99),"Non-Rainy",IF(AND(I971&gt;=1,I971&lt;=32),"Rainy",IF(I971 &gt;32, "Storm", " ")))</f>
        <v>Non-Rainy</v>
      </c>
      <c r="AF971" t="str">
        <f>IF(AB971 &lt; 29, "No discomfort",
    IF(AND(AB971 &gt;= 30, AB971 &lt;= 39), "Some discomfort",
        IF(AND(AB971 &gt;= 40, AB971 &lt;= 45), "Great discomfort",
            IF(AB971 &gt; 45, "Dangerous",
                IF(AB971 &gt; 54, "Heat Stroke Imminent", "")
            ))))</f>
        <v>No discomfort</v>
      </c>
    </row>
    <row r="972" spans="1:32" x14ac:dyDescent="0.3">
      <c r="A972">
        <v>1</v>
      </c>
      <c r="B972" s="1">
        <v>45266</v>
      </c>
      <c r="C972" s="1" t="str">
        <f t="shared" si="28"/>
        <v>Wednesday</v>
      </c>
      <c r="D972" s="1" t="str">
        <f t="shared" si="29"/>
        <v>Dec</v>
      </c>
      <c r="E972">
        <v>8.6999999999999993</v>
      </c>
      <c r="F972">
        <v>1.7</v>
      </c>
      <c r="G972" s="19">
        <v>7.0555555555555571</v>
      </c>
      <c r="H972">
        <v>-2.1</v>
      </c>
      <c r="I972">
        <v>5</v>
      </c>
      <c r="J972">
        <v>994.6</v>
      </c>
      <c r="K972">
        <v>10.199999999999999</v>
      </c>
      <c r="L972">
        <v>17</v>
      </c>
      <c r="M972">
        <v>140</v>
      </c>
      <c r="N972">
        <v>26</v>
      </c>
      <c r="O972">
        <v>5.1609999999999996</v>
      </c>
      <c r="P972">
        <v>0.3</v>
      </c>
      <c r="Q972">
        <v>0.4</v>
      </c>
      <c r="R972">
        <v>0</v>
      </c>
      <c r="S972">
        <v>-4.0999999999999996</v>
      </c>
      <c r="T972">
        <v>-10</v>
      </c>
      <c r="U972">
        <v>0.1</v>
      </c>
      <c r="V972">
        <v>99</v>
      </c>
      <c r="W972" s="4">
        <v>5.5555555555555554</v>
      </c>
      <c r="X972" s="4">
        <v>10.050800830753948</v>
      </c>
      <c r="Y972" s="4">
        <v>9.0632964762159229</v>
      </c>
      <c r="Z972" s="4">
        <v>19.182061095881284</v>
      </c>
      <c r="AA972" s="4">
        <v>90.174868936648224</v>
      </c>
      <c r="AB972" s="4">
        <v>6.5368999155632652</v>
      </c>
      <c r="AC972" s="11">
        <v>6137.25</v>
      </c>
      <c r="AD972" t="str">
        <f>IF(I972="","",IF(I972&lt;=0,"No rainfall",IF(I972&lt;=0.49,"Trace (Intermittent) rainfall",IF(I972&lt;=0.99,"Light rainfall",IF(I972&lt;=3,"Moderate rainfall",IF(I972&lt;=6,"Heavy rainfall",IF(I972&lt;=12,"Intense rainfall",IF(I972&lt;=20,"Torrential rainfall",IF(I972&lt;=32,"Deluge rainfall","Extreme rainfall")))))))))</f>
        <v>Heavy rainfall</v>
      </c>
      <c r="AE972" t="str">
        <f>IF(AND(I972&gt;=0,I972&lt;=0.99),"Non-Rainy",IF(AND(I972&gt;=1,I972&lt;=32),"Rainy",IF(I972 &gt;32, "Storm", " ")))</f>
        <v>Rainy</v>
      </c>
      <c r="AF972" t="str">
        <f>IF(AB972 &lt; 29, "No discomfort",
    IF(AND(AB972 &gt;= 30, AB972 &lt;= 39), "Some discomfort",
        IF(AND(AB972 &gt;= 40, AB972 &lt;= 45), "Great discomfort",
            IF(AB972 &gt; 45, "Dangerous",
                IF(AB972 &gt; 54, "Heat Stroke Imminent", "")
            ))))</f>
        <v>No discomfort</v>
      </c>
    </row>
    <row r="973" spans="1:32" x14ac:dyDescent="0.3">
      <c r="A973">
        <v>1</v>
      </c>
      <c r="B973" s="1">
        <v>45267</v>
      </c>
      <c r="C973" s="1" t="str">
        <f t="shared" ref="C973:C1036" si="30">TEXT(B973, "dddd")</f>
        <v>Thursday</v>
      </c>
      <c r="D973" s="1" t="str">
        <f t="shared" ref="D973:D1036" si="31">TEXT(B973, "mmm")</f>
        <v>Dec</v>
      </c>
      <c r="E973">
        <v>11.6</v>
      </c>
      <c r="F973">
        <v>6.1</v>
      </c>
      <c r="G973" s="19">
        <v>10</v>
      </c>
      <c r="H973">
        <v>4.7</v>
      </c>
      <c r="I973">
        <v>4.5999999999999996</v>
      </c>
      <c r="J973">
        <v>981.9</v>
      </c>
      <c r="K973">
        <v>8.3000000000000007</v>
      </c>
      <c r="L973">
        <v>14</v>
      </c>
      <c r="M973">
        <v>140</v>
      </c>
      <c r="N973">
        <v>24</v>
      </c>
      <c r="O973">
        <v>7.5629999999999997</v>
      </c>
      <c r="P973">
        <v>0.4</v>
      </c>
      <c r="Q973">
        <v>0.5</v>
      </c>
      <c r="R973">
        <v>0</v>
      </c>
      <c r="S973">
        <v>-4.2</v>
      </c>
      <c r="T973">
        <v>-10</v>
      </c>
      <c r="U973">
        <v>0.6</v>
      </c>
      <c r="V973">
        <v>118</v>
      </c>
      <c r="W973" s="4">
        <v>8.2222222222222214</v>
      </c>
      <c r="X973" s="4">
        <v>12.268294378187747</v>
      </c>
      <c r="Y973" s="4">
        <v>10.883168395655646</v>
      </c>
      <c r="Z973" s="4">
        <v>23.336430839203974</v>
      </c>
      <c r="AA973" s="4">
        <v>88.709710251208449</v>
      </c>
      <c r="AB973" s="4">
        <v>10.500160025773905</v>
      </c>
      <c r="AC973" s="11">
        <v>8000.26</v>
      </c>
      <c r="AD973" t="str">
        <f>IF(I973="","",IF(I973&lt;=0,"No rainfall",IF(I973&lt;=0.49,"Trace (Intermittent) rainfall",IF(I973&lt;=0.99,"Light rainfall",IF(I973&lt;=3,"Moderate rainfall",IF(I973&lt;=6,"Heavy rainfall",IF(I973&lt;=12,"Intense rainfall",IF(I973&lt;=20,"Torrential rainfall",IF(I973&lt;=32,"Deluge rainfall","Extreme rainfall")))))))))</f>
        <v>Heavy rainfall</v>
      </c>
      <c r="AE973" t="str">
        <f>IF(AND(I973&gt;=0,I973&lt;=0.99),"Non-Rainy",IF(AND(I973&gt;=1,I973&lt;=32),"Rainy",IF(I973 &gt;32, "Storm", " ")))</f>
        <v>Rainy</v>
      </c>
      <c r="AF973" t="str">
        <f>IF(AB973 &lt; 29, "No discomfort",
    IF(AND(AB973 &gt;= 30, AB973 &lt;= 39), "Some discomfort",
        IF(AND(AB973 &gt;= 40, AB973 &lt;= 45), "Great discomfort",
            IF(AB973 &gt; 45, "Dangerous",
                IF(AB973 &gt; 54, "Heat Stroke Imminent", "")
            ))))</f>
        <v>No discomfort</v>
      </c>
    </row>
    <row r="974" spans="1:32" x14ac:dyDescent="0.3">
      <c r="A974">
        <v>1</v>
      </c>
      <c r="B974" s="1">
        <v>45268</v>
      </c>
      <c r="C974" s="1" t="str">
        <f t="shared" si="30"/>
        <v>Friday</v>
      </c>
      <c r="D974" s="1" t="str">
        <f t="shared" si="31"/>
        <v>Dec</v>
      </c>
      <c r="E974">
        <v>8.9</v>
      </c>
      <c r="F974">
        <v>6.1</v>
      </c>
      <c r="G974" s="19">
        <v>8.9444444444444446</v>
      </c>
      <c r="H974">
        <v>3.2</v>
      </c>
      <c r="I974">
        <v>5</v>
      </c>
      <c r="J974">
        <v>981.2</v>
      </c>
      <c r="K974">
        <v>10.9</v>
      </c>
      <c r="L974">
        <v>16</v>
      </c>
      <c r="M974">
        <v>220</v>
      </c>
      <c r="N974">
        <v>27</v>
      </c>
      <c r="O974">
        <v>7.01</v>
      </c>
      <c r="P974">
        <v>0.5</v>
      </c>
      <c r="Q974">
        <v>0.7</v>
      </c>
      <c r="R974">
        <v>0</v>
      </c>
      <c r="S974">
        <v>-4.5</v>
      </c>
      <c r="T974">
        <v>-10</v>
      </c>
      <c r="U974">
        <v>0.1</v>
      </c>
      <c r="V974">
        <v>72</v>
      </c>
      <c r="W974" s="4">
        <v>5.3888888888888902</v>
      </c>
      <c r="X974" s="4">
        <v>11.428323439266617</v>
      </c>
      <c r="Y974" s="4">
        <v>8.9590399478039249</v>
      </c>
      <c r="Z974" s="4">
        <v>21.764968359488751</v>
      </c>
      <c r="AA974" s="4">
        <v>78.393300604544734</v>
      </c>
      <c r="AB974" s="4">
        <v>8.367547834485384</v>
      </c>
      <c r="AC974" s="11">
        <v>10650.64</v>
      </c>
      <c r="AD974" t="str">
        <f>IF(I974="","",IF(I974&lt;=0,"No rainfall",IF(I974&lt;=0.49,"Trace (Intermittent) rainfall",IF(I974&lt;=0.99,"Light rainfall",IF(I974&lt;=3,"Moderate rainfall",IF(I974&lt;=6,"Heavy rainfall",IF(I974&lt;=12,"Intense rainfall",IF(I974&lt;=20,"Torrential rainfall",IF(I974&lt;=32,"Deluge rainfall","Extreme rainfall")))))))))</f>
        <v>Heavy rainfall</v>
      </c>
      <c r="AE974" t="str">
        <f>IF(AND(I974&gt;=0,I974&lt;=0.99),"Non-Rainy",IF(AND(I974&gt;=1,I974&lt;=32),"Rainy",IF(I974 &gt;32, "Storm", " ")))</f>
        <v>Rainy</v>
      </c>
      <c r="AF974" t="str">
        <f>IF(AB974 &lt; 29, "No discomfort",
    IF(AND(AB974 &gt;= 30, AB974 &lt;= 39), "Some discomfort",
        IF(AND(AB974 &gt;= 40, AB974 &lt;= 45), "Great discomfort",
            IF(AB974 &gt; 45, "Dangerous",
                IF(AB974 &gt; 54, "Heat Stroke Imminent", "")
            ))))</f>
        <v>No discomfort</v>
      </c>
    </row>
    <row r="975" spans="1:32" x14ac:dyDescent="0.3">
      <c r="A975">
        <v>1</v>
      </c>
      <c r="B975" s="1">
        <v>45269</v>
      </c>
      <c r="C975" s="1" t="str">
        <f t="shared" si="30"/>
        <v>Saturday</v>
      </c>
      <c r="D975" s="1" t="str">
        <f t="shared" si="31"/>
        <v>Dec</v>
      </c>
      <c r="E975">
        <v>10.9</v>
      </c>
      <c r="F975">
        <v>5.3</v>
      </c>
      <c r="G975" s="19">
        <v>9.2777777777777786</v>
      </c>
      <c r="H975">
        <v>5.0999999999999996</v>
      </c>
      <c r="I975">
        <v>11.4</v>
      </c>
      <c r="J975">
        <v>980.2</v>
      </c>
      <c r="K975">
        <v>10.5</v>
      </c>
      <c r="L975">
        <v>19</v>
      </c>
      <c r="M975">
        <v>280</v>
      </c>
      <c r="N975">
        <v>40</v>
      </c>
      <c r="O975">
        <v>7.476</v>
      </c>
      <c r="P975">
        <v>0.3</v>
      </c>
      <c r="Q975">
        <v>0.3</v>
      </c>
      <c r="R975">
        <v>0</v>
      </c>
      <c r="S975">
        <v>-10</v>
      </c>
      <c r="T975">
        <v>-10</v>
      </c>
      <c r="U975">
        <v>1.2</v>
      </c>
      <c r="V975">
        <v>243</v>
      </c>
      <c r="W975" s="4">
        <v>5.7222222222222205</v>
      </c>
      <c r="X975" s="4">
        <v>11.687935556355677</v>
      </c>
      <c r="Y975" s="4">
        <v>9.168620977625384</v>
      </c>
      <c r="Z975" s="4">
        <v>22.250938462281407</v>
      </c>
      <c r="AA975" s="4">
        <v>78.44517052149267</v>
      </c>
      <c r="AB975" s="4">
        <v>8.8179736546405838</v>
      </c>
      <c r="AC975" s="11">
        <v>10615.85</v>
      </c>
      <c r="AD975" t="str">
        <f>IF(I975="","",IF(I975&lt;=0,"No rainfall",IF(I975&lt;=0.49,"Trace (Intermittent) rainfall",IF(I975&lt;=0.99,"Light rainfall",IF(I975&lt;=3,"Moderate rainfall",IF(I975&lt;=6,"Heavy rainfall",IF(I975&lt;=12,"Intense rainfall",IF(I975&lt;=20,"Torrential rainfall",IF(I975&lt;=32,"Deluge rainfall","Extreme rainfall")))))))))</f>
        <v>Intense rainfall</v>
      </c>
      <c r="AE975" t="str">
        <f>IF(AND(I975&gt;=0,I975&lt;=0.99),"Non-Rainy",IF(AND(I975&gt;=1,I975&lt;=32),"Rainy",IF(I975 &gt;32, "Storm", " ")))</f>
        <v>Rainy</v>
      </c>
      <c r="AF975" t="str">
        <f>IF(AB975 &lt; 29, "No discomfort",
    IF(AND(AB975 &gt;= 30, AB975 &lt;= 39), "Some discomfort",
        IF(AND(AB975 &gt;= 40, AB975 &lt;= 45), "Great discomfort",
            IF(AB975 &gt; 45, "Dangerous",
                IF(AB975 &gt; 54, "Heat Stroke Imminent", "")
            ))))</f>
        <v>No discomfort</v>
      </c>
    </row>
    <row r="976" spans="1:32" x14ac:dyDescent="0.3">
      <c r="A976">
        <v>1</v>
      </c>
      <c r="B976" s="1">
        <v>45270</v>
      </c>
      <c r="C976" s="1" t="str">
        <f t="shared" si="30"/>
        <v>Sunday</v>
      </c>
      <c r="D976" s="1" t="str">
        <f t="shared" si="31"/>
        <v>Dec</v>
      </c>
      <c r="E976">
        <v>10.9</v>
      </c>
      <c r="F976">
        <v>5</v>
      </c>
      <c r="G976" s="19">
        <v>8.6111111111111107</v>
      </c>
      <c r="H976">
        <v>3</v>
      </c>
      <c r="I976">
        <v>11</v>
      </c>
      <c r="J976">
        <v>979.1</v>
      </c>
      <c r="K976">
        <v>9.9</v>
      </c>
      <c r="L976">
        <v>23</v>
      </c>
      <c r="M976">
        <v>220</v>
      </c>
      <c r="N976">
        <v>37</v>
      </c>
      <c r="O976">
        <v>6.9509999999999996</v>
      </c>
      <c r="P976">
        <v>0.4</v>
      </c>
      <c r="Q976">
        <v>0.5</v>
      </c>
      <c r="R976">
        <v>0</v>
      </c>
      <c r="S976">
        <v>-10</v>
      </c>
      <c r="T976">
        <v>-10</v>
      </c>
      <c r="U976">
        <v>3.6</v>
      </c>
      <c r="V976">
        <v>222</v>
      </c>
      <c r="W976" s="4">
        <v>5.9999999999999982</v>
      </c>
      <c r="X976" s="4">
        <v>11.173798468352288</v>
      </c>
      <c r="Y976" s="4">
        <v>9.3465605276691885</v>
      </c>
      <c r="Z976" s="4">
        <v>21.288277237675313</v>
      </c>
      <c r="AA976" s="4">
        <v>83.647119232923231</v>
      </c>
      <c r="AB976" s="4">
        <v>8.2507648959095548</v>
      </c>
      <c r="AC976" s="11">
        <v>8524.33</v>
      </c>
      <c r="AD976" t="str">
        <f>IF(I976="","",IF(I976&lt;=0,"No rainfall",IF(I976&lt;=0.49,"Trace (Intermittent) rainfall",IF(I976&lt;=0.99,"Light rainfall",IF(I976&lt;=3,"Moderate rainfall",IF(I976&lt;=6,"Heavy rainfall",IF(I976&lt;=12,"Intense rainfall",IF(I976&lt;=20,"Torrential rainfall",IF(I976&lt;=32,"Deluge rainfall","Extreme rainfall")))))))))</f>
        <v>Intense rainfall</v>
      </c>
      <c r="AE976" t="str">
        <f>IF(AND(I976&gt;=0,I976&lt;=0.99),"Non-Rainy",IF(AND(I976&gt;=1,I976&lt;=32),"Rainy",IF(I976 &gt;32, "Storm", " ")))</f>
        <v>Rainy</v>
      </c>
      <c r="AF976" t="str">
        <f>IF(AB976 &lt; 29, "No discomfort",
    IF(AND(AB976 &gt;= 30, AB976 &lt;= 39), "Some discomfort",
        IF(AND(AB976 &gt;= 40, AB976 &lt;= 45), "Great discomfort",
            IF(AB976 &gt; 45, "Dangerous",
                IF(AB976 &gt; 54, "Heat Stroke Imminent", "")
            ))))</f>
        <v>No discomfort</v>
      </c>
    </row>
    <row r="977" spans="1:32" x14ac:dyDescent="0.3">
      <c r="A977">
        <v>1</v>
      </c>
      <c r="B977" s="1">
        <v>45271</v>
      </c>
      <c r="C977" s="1" t="str">
        <f t="shared" si="30"/>
        <v>Monday</v>
      </c>
      <c r="D977" s="1" t="str">
        <f t="shared" si="31"/>
        <v>Dec</v>
      </c>
      <c r="E977">
        <v>9.5</v>
      </c>
      <c r="F977">
        <v>1.8</v>
      </c>
      <c r="G977" s="19">
        <v>8.4444444444444464</v>
      </c>
      <c r="H977">
        <v>-0.9</v>
      </c>
      <c r="I977">
        <v>10.3</v>
      </c>
      <c r="J977">
        <v>986.6</v>
      </c>
      <c r="K977">
        <v>5.6</v>
      </c>
      <c r="L977">
        <v>11</v>
      </c>
      <c r="M977">
        <v>300</v>
      </c>
      <c r="N977">
        <v>20</v>
      </c>
      <c r="O977">
        <v>6.8559999999999999</v>
      </c>
      <c r="P977">
        <v>0</v>
      </c>
      <c r="Q977">
        <v>0</v>
      </c>
      <c r="R977">
        <v>0</v>
      </c>
      <c r="S977">
        <v>-10</v>
      </c>
      <c r="T977">
        <v>-10</v>
      </c>
      <c r="U977">
        <v>5.2</v>
      </c>
      <c r="V977">
        <v>268</v>
      </c>
      <c r="W977" s="4">
        <v>6.6111111111111107</v>
      </c>
      <c r="X977" s="4">
        <v>11.048416930957149</v>
      </c>
      <c r="Y977" s="4">
        <v>9.7487777716964938</v>
      </c>
      <c r="Z977" s="4">
        <v>21.05336444648276</v>
      </c>
      <c r="AA977" s="4">
        <v>88.236874410313689</v>
      </c>
      <c r="AB977" s="4">
        <v>8.3090603971205415</v>
      </c>
      <c r="AC977" s="11">
        <v>4887.6499999999996</v>
      </c>
      <c r="AD977" t="str">
        <f>IF(I977="","",IF(I977&lt;=0,"No rainfall",IF(I977&lt;=0.49,"Trace (Intermittent) rainfall",IF(I977&lt;=0.99,"Light rainfall",IF(I977&lt;=3,"Moderate rainfall",IF(I977&lt;=6,"Heavy rainfall",IF(I977&lt;=12,"Intense rainfall",IF(I977&lt;=20,"Torrential rainfall",IF(I977&lt;=32,"Deluge rainfall","Extreme rainfall")))))))))</f>
        <v>Intense rainfall</v>
      </c>
      <c r="AE977" t="str">
        <f>IF(AND(I977&gt;=0,I977&lt;=0.99),"Non-Rainy",IF(AND(I977&gt;=1,I977&lt;=32),"Rainy",IF(I977 &gt;32, "Storm", " ")))</f>
        <v>Rainy</v>
      </c>
      <c r="AF977" t="str">
        <f>IF(AB977 &lt; 29, "No discomfort",
    IF(AND(AB977 &gt;= 30, AB977 &lt;= 39), "Some discomfort",
        IF(AND(AB977 &gt;= 40, AB977 &lt;= 45), "Great discomfort",
            IF(AB977 &gt; 45, "Dangerous",
                IF(AB977 &gt; 54, "Heat Stroke Imminent", "")
            ))))</f>
        <v>No discomfort</v>
      </c>
    </row>
    <row r="978" spans="1:32" x14ac:dyDescent="0.3">
      <c r="A978">
        <v>1</v>
      </c>
      <c r="B978" s="1">
        <v>45272</v>
      </c>
      <c r="C978" s="1" t="str">
        <f t="shared" si="30"/>
        <v>Tuesday</v>
      </c>
      <c r="D978" s="1" t="str">
        <f t="shared" si="31"/>
        <v>Dec</v>
      </c>
      <c r="E978">
        <v>8.5</v>
      </c>
      <c r="F978">
        <v>4.4000000000000004</v>
      </c>
      <c r="G978" s="19">
        <v>7.8888888888888902</v>
      </c>
      <c r="H978">
        <v>-0.3</v>
      </c>
      <c r="I978">
        <v>0.5</v>
      </c>
      <c r="J978">
        <v>985.4</v>
      </c>
      <c r="K978">
        <v>3.7</v>
      </c>
      <c r="L978">
        <v>9</v>
      </c>
      <c r="M978">
        <v>350</v>
      </c>
      <c r="N978">
        <v>15</v>
      </c>
      <c r="O978">
        <v>7.3849999999999998</v>
      </c>
      <c r="P978">
        <v>0.1</v>
      </c>
      <c r="Q978">
        <v>0.2</v>
      </c>
      <c r="R978">
        <v>0</v>
      </c>
      <c r="S978">
        <v>-0.4</v>
      </c>
      <c r="T978">
        <v>-9.9</v>
      </c>
      <c r="U978">
        <v>0</v>
      </c>
      <c r="V978">
        <v>163</v>
      </c>
      <c r="W978" s="4">
        <v>7.166666666666667</v>
      </c>
      <c r="X978" s="4">
        <v>10.639374181521474</v>
      </c>
      <c r="Y978" s="4">
        <v>10.127582166990857</v>
      </c>
      <c r="Z978" s="4">
        <v>20.286568059255153</v>
      </c>
      <c r="AA978" s="4">
        <v>95.189641742091368</v>
      </c>
      <c r="AB978" s="4">
        <v>7.9655555930096513</v>
      </c>
      <c r="AC978" s="11">
        <v>4988.5</v>
      </c>
      <c r="AD978" t="str">
        <f>IF(I978="","",IF(I978&lt;=0,"No rainfall",IF(I978&lt;=0.49,"Trace (Intermittent) rainfall",IF(I978&lt;=0.99,"Light rainfall",IF(I978&lt;=3,"Moderate rainfall",IF(I978&lt;=6,"Heavy rainfall",IF(I978&lt;=12,"Intense rainfall",IF(I978&lt;=20,"Torrential rainfall",IF(I978&lt;=32,"Deluge rainfall","Extreme rainfall")))))))))</f>
        <v>Light rainfall</v>
      </c>
      <c r="AE978" t="str">
        <f>IF(AND(I978&gt;=0,I978&lt;=0.99),"Non-Rainy",IF(AND(I978&gt;=1,I978&lt;=32),"Rainy",IF(I978 &gt;32, "Storm", " ")))</f>
        <v>Non-Rainy</v>
      </c>
      <c r="AF978" t="str">
        <f>IF(AB978 &lt; 29, "No discomfort",
    IF(AND(AB978 &gt;= 30, AB978 &lt;= 39), "Some discomfort",
        IF(AND(AB978 &gt;= 40, AB978 &lt;= 45), "Great discomfort",
            IF(AB978 &gt; 45, "Dangerous",
                IF(AB978 &gt; 54, "Heat Stroke Imminent", "")
            ))))</f>
        <v>No discomfort</v>
      </c>
    </row>
    <row r="979" spans="1:32" x14ac:dyDescent="0.3">
      <c r="A979">
        <v>1</v>
      </c>
      <c r="B979" s="1">
        <v>45273</v>
      </c>
      <c r="C979" s="1" t="str">
        <f t="shared" si="30"/>
        <v>Wednesday</v>
      </c>
      <c r="D979" s="1" t="str">
        <f t="shared" si="31"/>
        <v>Dec</v>
      </c>
      <c r="E979">
        <v>8.3000000000000007</v>
      </c>
      <c r="F979">
        <v>3.3</v>
      </c>
      <c r="G979" s="19">
        <v>5.9999999999999982</v>
      </c>
      <c r="H979">
        <v>0.9</v>
      </c>
      <c r="I979">
        <v>0.5</v>
      </c>
      <c r="J979">
        <v>996.9</v>
      </c>
      <c r="K979">
        <v>4.9000000000000004</v>
      </c>
      <c r="L979">
        <v>10</v>
      </c>
      <c r="M979">
        <v>200</v>
      </c>
      <c r="N979">
        <v>17</v>
      </c>
      <c r="O979">
        <v>6.2549999999999999</v>
      </c>
      <c r="P979">
        <v>0</v>
      </c>
      <c r="Q979">
        <v>0</v>
      </c>
      <c r="R979">
        <v>0</v>
      </c>
      <c r="S979">
        <v>-0.5</v>
      </c>
      <c r="T979">
        <v>-9.9</v>
      </c>
      <c r="U979">
        <v>5.4</v>
      </c>
      <c r="V979">
        <v>326</v>
      </c>
      <c r="W979" s="4">
        <v>4.166666666666667</v>
      </c>
      <c r="X979" s="4">
        <v>9.3465605276691885</v>
      </c>
      <c r="Y979" s="4">
        <v>8.2262514135293721</v>
      </c>
      <c r="Z979" s="4">
        <v>17.858618730941284</v>
      </c>
      <c r="AA979" s="4">
        <v>88.013675075196943</v>
      </c>
      <c r="AB979" s="4">
        <v>5.014135226700863</v>
      </c>
      <c r="AC979" s="11">
        <v>6022.09</v>
      </c>
      <c r="AD979" t="str">
        <f>IF(I979="","",IF(I979&lt;=0,"No rainfall",IF(I979&lt;=0.49,"Trace (Intermittent) rainfall",IF(I979&lt;=0.99,"Light rainfall",IF(I979&lt;=3,"Moderate rainfall",IF(I979&lt;=6,"Heavy rainfall",IF(I979&lt;=12,"Intense rainfall",IF(I979&lt;=20,"Torrential rainfall",IF(I979&lt;=32,"Deluge rainfall","Extreme rainfall")))))))))</f>
        <v>Light rainfall</v>
      </c>
      <c r="AE979" t="str">
        <f>IF(AND(I979&gt;=0,I979&lt;=0.99),"Non-Rainy",IF(AND(I979&gt;=1,I979&lt;=32),"Rainy",IF(I979 &gt;32, "Storm", " ")))</f>
        <v>Non-Rainy</v>
      </c>
      <c r="AF979" t="str">
        <f>IF(AB979 &lt; 29, "No discomfort",
    IF(AND(AB979 &gt;= 30, AB979 &lt;= 39), "Some discomfort",
        IF(AND(AB979 &gt;= 40, AB979 &lt;= 45), "Great discomfort",
            IF(AB979 &gt; 45, "Dangerous",
                IF(AB979 &gt; 54, "Heat Stroke Imminent", "")
            ))))</f>
        <v>No discomfort</v>
      </c>
    </row>
    <row r="980" spans="1:32" x14ac:dyDescent="0.3">
      <c r="A980">
        <v>1</v>
      </c>
      <c r="B980" s="1">
        <v>45274</v>
      </c>
      <c r="C980" s="1" t="str">
        <f t="shared" si="30"/>
        <v>Thursday</v>
      </c>
      <c r="D980" s="1" t="str">
        <f t="shared" si="31"/>
        <v>Dec</v>
      </c>
      <c r="E980">
        <v>9.3000000000000007</v>
      </c>
      <c r="F980">
        <v>6.1</v>
      </c>
      <c r="G980" s="19">
        <v>7.9444444444444429</v>
      </c>
      <c r="H980">
        <v>-0.4</v>
      </c>
      <c r="I980">
        <v>0.8</v>
      </c>
      <c r="J980">
        <v>1008.7</v>
      </c>
      <c r="K980">
        <v>4.9000000000000004</v>
      </c>
      <c r="L980">
        <v>10</v>
      </c>
      <c r="M980">
        <v>280</v>
      </c>
      <c r="N980">
        <v>18</v>
      </c>
      <c r="O980">
        <v>7.0129999999999999</v>
      </c>
      <c r="P980">
        <v>0.4</v>
      </c>
      <c r="Q980">
        <v>0.5</v>
      </c>
      <c r="R980">
        <v>0</v>
      </c>
      <c r="S980">
        <v>-0.4</v>
      </c>
      <c r="T980">
        <v>-9.8000000000000007</v>
      </c>
      <c r="U980">
        <v>0</v>
      </c>
      <c r="V980">
        <v>105</v>
      </c>
      <c r="W980" s="4">
        <v>5.3888888888888902</v>
      </c>
      <c r="X980" s="4">
        <v>10.679669554100323</v>
      </c>
      <c r="Y980" s="4">
        <v>8.9590399478039249</v>
      </c>
      <c r="Z980" s="4">
        <v>20.362135164336397</v>
      </c>
      <c r="AA980" s="4">
        <v>83.888737403529632</v>
      </c>
      <c r="AB980" s="4">
        <v>7.3675478344853822</v>
      </c>
      <c r="AC980" s="11">
        <v>7548.61</v>
      </c>
      <c r="AD980" t="str">
        <f>IF(I980="","",IF(I980&lt;=0,"No rainfall",IF(I980&lt;=0.49,"Trace (Intermittent) rainfall",IF(I980&lt;=0.99,"Light rainfall",IF(I980&lt;=3,"Moderate rainfall",IF(I980&lt;=6,"Heavy rainfall",IF(I980&lt;=12,"Intense rainfall",IF(I980&lt;=20,"Torrential rainfall",IF(I980&lt;=32,"Deluge rainfall","Extreme rainfall")))))))))</f>
        <v>Light rainfall</v>
      </c>
      <c r="AE980" t="str">
        <f>IF(AND(I980&gt;=0,I980&lt;=0.99),"Non-Rainy",IF(AND(I980&gt;=1,I980&lt;=32),"Rainy",IF(I980 &gt;32, "Storm", " ")))</f>
        <v>Non-Rainy</v>
      </c>
      <c r="AF980" t="str">
        <f>IF(AB980 &lt; 29, "No discomfort",
    IF(AND(AB980 &gt;= 30, AB980 &lt;= 39), "Some discomfort",
        IF(AND(AB980 &gt;= 40, AB980 &lt;= 45), "Great discomfort",
            IF(AB980 &gt; 45, "Dangerous",
                IF(AB980 &gt; 54, "Heat Stroke Imminent", "")
            ))))</f>
        <v>No discomfort</v>
      </c>
    </row>
    <row r="981" spans="1:32" x14ac:dyDescent="0.3">
      <c r="A981">
        <v>1</v>
      </c>
      <c r="B981" s="1">
        <v>45275</v>
      </c>
      <c r="C981" s="1" t="str">
        <f t="shared" si="30"/>
        <v>Friday</v>
      </c>
      <c r="D981" s="1" t="str">
        <f t="shared" si="31"/>
        <v>Dec</v>
      </c>
      <c r="E981">
        <v>10.8</v>
      </c>
      <c r="F981">
        <v>5.3</v>
      </c>
      <c r="G981" s="19">
        <v>9.5555555555555571</v>
      </c>
      <c r="H981">
        <v>2.6</v>
      </c>
      <c r="I981">
        <v>0.3</v>
      </c>
      <c r="J981">
        <v>1018.5</v>
      </c>
      <c r="K981">
        <v>7</v>
      </c>
      <c r="L981">
        <v>11</v>
      </c>
      <c r="M981">
        <v>220</v>
      </c>
      <c r="N981">
        <v>18</v>
      </c>
      <c r="O981">
        <v>7.5010000000000003</v>
      </c>
      <c r="P981">
        <v>0.3</v>
      </c>
      <c r="Q981">
        <v>0.4</v>
      </c>
      <c r="R981">
        <v>0</v>
      </c>
      <c r="S981">
        <v>0</v>
      </c>
      <c r="T981">
        <v>-9.3000000000000007</v>
      </c>
      <c r="U981">
        <v>1</v>
      </c>
      <c r="V981">
        <v>131</v>
      </c>
      <c r="W981" s="4">
        <v>6.3333333333333321</v>
      </c>
      <c r="X981" s="4">
        <v>11.908227426269821</v>
      </c>
      <c r="Y981" s="4">
        <v>9.5640998337299408</v>
      </c>
      <c r="Z981" s="4">
        <v>22.663110979839011</v>
      </c>
      <c r="AA981" s="4">
        <v>80.315058584045161</v>
      </c>
      <c r="AB981" s="4">
        <v>9.3168551414864584</v>
      </c>
      <c r="AC981" s="11">
        <v>11046.48</v>
      </c>
      <c r="AD981" t="str">
        <f>IF(I981="","",IF(I981&lt;=0,"No rainfall",IF(I981&lt;=0.49,"Trace (Intermittent) rainfall",IF(I981&lt;=0.99,"Light rainfall",IF(I981&lt;=3,"Moderate rainfall",IF(I981&lt;=6,"Heavy rainfall",IF(I981&lt;=12,"Intense rainfall",IF(I981&lt;=20,"Torrential rainfall",IF(I981&lt;=32,"Deluge rainfall","Extreme rainfall")))))))))</f>
        <v>Trace (Intermittent) rainfall</v>
      </c>
      <c r="AE981" t="str">
        <f>IF(AND(I981&gt;=0,I981&lt;=0.99),"Non-Rainy",IF(AND(I981&gt;=1,I981&lt;=32),"Rainy",IF(I981 &gt;32, "Storm", " ")))</f>
        <v>Non-Rainy</v>
      </c>
      <c r="AF981" t="str">
        <f>IF(AB981 &lt; 29, "No discomfort",
    IF(AND(AB981 &gt;= 30, AB981 &lt;= 39), "Some discomfort",
        IF(AND(AB981 &gt;= 40, AB981 &lt;= 45), "Great discomfort",
            IF(AB981 &gt; 45, "Dangerous",
                IF(AB981 &gt; 54, "Heat Stroke Imminent", "")
            ))))</f>
        <v>No discomfort</v>
      </c>
    </row>
    <row r="982" spans="1:32" x14ac:dyDescent="0.3">
      <c r="A982">
        <v>1</v>
      </c>
      <c r="B982" s="1">
        <v>45276</v>
      </c>
      <c r="C982" s="1" t="str">
        <f t="shared" si="30"/>
        <v>Saturday</v>
      </c>
      <c r="D982" s="1" t="str">
        <f t="shared" si="31"/>
        <v>Dec</v>
      </c>
      <c r="E982">
        <v>10.8</v>
      </c>
      <c r="F982">
        <v>5.7</v>
      </c>
      <c r="G982" s="19">
        <v>10.166666666666664</v>
      </c>
      <c r="H982">
        <v>1</v>
      </c>
      <c r="I982">
        <v>0.1</v>
      </c>
      <c r="J982">
        <v>1017.8</v>
      </c>
      <c r="K982">
        <v>7.4</v>
      </c>
      <c r="L982">
        <v>13</v>
      </c>
      <c r="M982">
        <v>200</v>
      </c>
      <c r="N982">
        <v>22</v>
      </c>
      <c r="O982">
        <v>7.524</v>
      </c>
      <c r="P982">
        <v>0.4</v>
      </c>
      <c r="Q982">
        <v>0.5</v>
      </c>
      <c r="R982">
        <v>0.3</v>
      </c>
      <c r="S982">
        <v>0.3</v>
      </c>
      <c r="T982">
        <v>-8.6</v>
      </c>
      <c r="U982">
        <v>4.2</v>
      </c>
      <c r="V982">
        <v>124</v>
      </c>
      <c r="W982" s="4">
        <v>7.5555555555555554</v>
      </c>
      <c r="X982" s="4">
        <v>12.405767218445934</v>
      </c>
      <c r="Y982" s="4">
        <v>10.400400691053335</v>
      </c>
      <c r="Z982" s="4">
        <v>23.593381841081793</v>
      </c>
      <c r="AA982" s="4">
        <v>83.835207512108951</v>
      </c>
      <c r="AB982" s="4">
        <v>10.396163523987687</v>
      </c>
      <c r="AC982" s="11">
        <v>11105.91</v>
      </c>
      <c r="AD982" t="str">
        <f>IF(I982="","",IF(I982&lt;=0,"No rainfall",IF(I982&lt;=0.49,"Trace (Intermittent) rainfall",IF(I982&lt;=0.99,"Light rainfall",IF(I982&lt;=3,"Moderate rainfall",IF(I982&lt;=6,"Heavy rainfall",IF(I982&lt;=12,"Intense rainfall",IF(I982&lt;=20,"Torrential rainfall",IF(I982&lt;=32,"Deluge rainfall","Extreme rainfall")))))))))</f>
        <v>Trace (Intermittent) rainfall</v>
      </c>
      <c r="AE982" t="str">
        <f>IF(AND(I982&gt;=0,I982&lt;=0.99),"Non-Rainy",IF(AND(I982&gt;=1,I982&lt;=32),"Rainy",IF(I982 &gt;32, "Storm", " ")))</f>
        <v>Non-Rainy</v>
      </c>
      <c r="AF982" t="str">
        <f>IF(AB982 &lt; 29, "No discomfort",
    IF(AND(AB982 &gt;= 30, AB982 &lt;= 39), "Some discomfort",
        IF(AND(AB982 &gt;= 40, AB982 &lt;= 45), "Great discomfort",
            IF(AB982 &gt; 45, "Dangerous",
                IF(AB982 &gt; 54, "Heat Stroke Imminent", "")
            ))))</f>
        <v>No discomfort</v>
      </c>
    </row>
    <row r="983" spans="1:32" x14ac:dyDescent="0.3">
      <c r="A983">
        <v>1</v>
      </c>
      <c r="B983" s="1">
        <v>45277</v>
      </c>
      <c r="C983" s="1" t="str">
        <f t="shared" si="30"/>
        <v>Sunday</v>
      </c>
      <c r="D983" s="1" t="str">
        <f t="shared" si="31"/>
        <v>Dec</v>
      </c>
      <c r="E983">
        <v>12.1</v>
      </c>
      <c r="F983">
        <v>9.9</v>
      </c>
      <c r="G983" s="19">
        <v>11.444444444444445</v>
      </c>
      <c r="H983">
        <v>3.3</v>
      </c>
      <c r="I983">
        <v>2.6</v>
      </c>
      <c r="J983">
        <v>1012.3</v>
      </c>
      <c r="K983">
        <v>11.6</v>
      </c>
      <c r="L983">
        <v>17</v>
      </c>
      <c r="M983">
        <v>200</v>
      </c>
      <c r="N983">
        <v>30</v>
      </c>
      <c r="O983">
        <v>8.9320000000000004</v>
      </c>
      <c r="P983">
        <v>0.6</v>
      </c>
      <c r="Q983">
        <v>0.8</v>
      </c>
      <c r="R983">
        <v>0</v>
      </c>
      <c r="S983">
        <v>-1.7</v>
      </c>
      <c r="T983">
        <v>-10</v>
      </c>
      <c r="U983">
        <v>2.1</v>
      </c>
      <c r="V983">
        <v>99</v>
      </c>
      <c r="W983" s="4">
        <v>8.3333333333333339</v>
      </c>
      <c r="X983" s="4">
        <v>13.50550697859453</v>
      </c>
      <c r="Y983" s="4">
        <v>10.965518696842016</v>
      </c>
      <c r="Z983" s="4">
        <v>25.646577104275256</v>
      </c>
      <c r="AA983" s="4">
        <v>81.192943842994907</v>
      </c>
      <c r="AB983" s="4">
        <v>11.990802120451834</v>
      </c>
      <c r="AC983" s="11">
        <v>8889.64</v>
      </c>
      <c r="AD983" t="str">
        <f>IF(I983="","",IF(I983&lt;=0,"No rainfall",IF(I983&lt;=0.49,"Trace (Intermittent) rainfall",IF(I983&lt;=0.99,"Light rainfall",IF(I983&lt;=3,"Moderate rainfall",IF(I983&lt;=6,"Heavy rainfall",IF(I983&lt;=12,"Intense rainfall",IF(I983&lt;=20,"Torrential rainfall",IF(I983&lt;=32,"Deluge rainfall","Extreme rainfall")))))))))</f>
        <v>Moderate rainfall</v>
      </c>
      <c r="AE983" t="str">
        <f>IF(AND(I983&gt;=0,I983&lt;=0.99),"Non-Rainy",IF(AND(I983&gt;=1,I983&lt;=32),"Rainy",IF(I983 &gt;32, "Storm", " ")))</f>
        <v>Rainy</v>
      </c>
      <c r="AF983" t="str">
        <f>IF(AB983 &lt; 29, "No discomfort",
    IF(AND(AB983 &gt;= 30, AB983 &lt;= 39), "Some discomfort",
        IF(AND(AB983 &gt;= 40, AB983 &lt;= 45), "Great discomfort",
            IF(AB983 &gt; 45, "Dangerous",
                IF(AB983 &gt; 54, "Heat Stroke Imminent", "")
            ))))</f>
        <v>No discomfort</v>
      </c>
    </row>
    <row r="984" spans="1:32" x14ac:dyDescent="0.3">
      <c r="A984">
        <v>1</v>
      </c>
      <c r="B984" s="1">
        <v>45278</v>
      </c>
      <c r="C984" s="1" t="str">
        <f t="shared" si="30"/>
        <v>Monday</v>
      </c>
      <c r="D984" s="1" t="str">
        <f t="shared" si="31"/>
        <v>Dec</v>
      </c>
      <c r="E984">
        <v>12.1</v>
      </c>
      <c r="F984">
        <v>7.8</v>
      </c>
      <c r="G984" s="19">
        <v>11.888888888888889</v>
      </c>
      <c r="H984">
        <v>10</v>
      </c>
      <c r="I984">
        <v>2</v>
      </c>
      <c r="J984">
        <v>1008.9</v>
      </c>
      <c r="K984">
        <v>6.1</v>
      </c>
      <c r="L984">
        <v>11</v>
      </c>
      <c r="M984">
        <v>240</v>
      </c>
      <c r="N984">
        <v>18</v>
      </c>
      <c r="O984">
        <v>9.9930000000000003</v>
      </c>
      <c r="P984">
        <v>0.3</v>
      </c>
      <c r="Q984">
        <v>0.4</v>
      </c>
      <c r="R984">
        <v>0</v>
      </c>
      <c r="S984">
        <v>-1.7</v>
      </c>
      <c r="T984">
        <v>-10</v>
      </c>
      <c r="U984">
        <v>0</v>
      </c>
      <c r="V984">
        <v>75</v>
      </c>
      <c r="W984" s="4">
        <v>10.555555555555555</v>
      </c>
      <c r="X984" s="4">
        <v>13.907616668398722</v>
      </c>
      <c r="Y984" s="4">
        <v>12.731816877645175</v>
      </c>
      <c r="Z984" s="4">
        <v>26.396306975758275</v>
      </c>
      <c r="AA984" s="4">
        <v>91.545641364812468</v>
      </c>
      <c r="AB984" s="4">
        <v>13.428044755744157</v>
      </c>
      <c r="AC984" s="11">
        <v>5701.1</v>
      </c>
      <c r="AD984" t="str">
        <f>IF(I984="","",IF(I984&lt;=0,"No rainfall",IF(I984&lt;=0.49,"Trace (Intermittent) rainfall",IF(I984&lt;=0.99,"Light rainfall",IF(I984&lt;=3,"Moderate rainfall",IF(I984&lt;=6,"Heavy rainfall",IF(I984&lt;=12,"Intense rainfall",IF(I984&lt;=20,"Torrential rainfall",IF(I984&lt;=32,"Deluge rainfall","Extreme rainfall")))))))))</f>
        <v>Moderate rainfall</v>
      </c>
      <c r="AE984" t="str">
        <f>IF(AND(I984&gt;=0,I984&lt;=0.99),"Non-Rainy",IF(AND(I984&gt;=1,I984&lt;=32),"Rainy",IF(I984 &gt;32, "Storm", " ")))</f>
        <v>Rainy</v>
      </c>
      <c r="AF984" t="str">
        <f>IF(AB984 &lt; 29, "No discomfort",
    IF(AND(AB984 &gt;= 30, AB984 &lt;= 39), "Some discomfort",
        IF(AND(AB984 &gt;= 40, AB984 &lt;= 45), "Great discomfort",
            IF(AB984 &gt; 45, "Dangerous",
                IF(AB984 &gt; 54, "Heat Stroke Imminent", "")
            ))))</f>
        <v>No discomfort</v>
      </c>
    </row>
    <row r="985" spans="1:32" x14ac:dyDescent="0.3">
      <c r="A985">
        <v>1</v>
      </c>
      <c r="B985" s="1">
        <v>45279</v>
      </c>
      <c r="C985" s="1" t="str">
        <f t="shared" si="30"/>
        <v>Tuesday</v>
      </c>
      <c r="D985" s="1" t="str">
        <f t="shared" si="31"/>
        <v>Dec</v>
      </c>
      <c r="E985">
        <v>8.4</v>
      </c>
      <c r="F985">
        <v>4.2</v>
      </c>
      <c r="G985" s="19">
        <v>7.1111111111111098</v>
      </c>
      <c r="H985">
        <v>1.5</v>
      </c>
      <c r="I985">
        <v>0.6</v>
      </c>
      <c r="J985">
        <v>1009.5</v>
      </c>
      <c r="K985">
        <v>5.6</v>
      </c>
      <c r="L985">
        <v>9</v>
      </c>
      <c r="M985">
        <v>250</v>
      </c>
      <c r="N985">
        <v>19</v>
      </c>
      <c r="O985">
        <v>7.4119999999999999</v>
      </c>
      <c r="P985">
        <v>0.1</v>
      </c>
      <c r="Q985">
        <v>0.1</v>
      </c>
      <c r="R985">
        <v>0</v>
      </c>
      <c r="S985">
        <v>-0.5</v>
      </c>
      <c r="T985">
        <v>-10</v>
      </c>
      <c r="U985">
        <v>3.7</v>
      </c>
      <c r="V985">
        <v>243</v>
      </c>
      <c r="W985" s="4">
        <v>4.6111111111111098</v>
      </c>
      <c r="X985" s="4">
        <v>10.089127169965568</v>
      </c>
      <c r="Y985" s="4">
        <v>8.4863592874951035</v>
      </c>
      <c r="Z985" s="4">
        <v>19.254026324071692</v>
      </c>
      <c r="AA985" s="4">
        <v>84.113909404950689</v>
      </c>
      <c r="AB985" s="4">
        <v>6.2703335021188087</v>
      </c>
      <c r="AC985" s="11">
        <v>6673.91</v>
      </c>
      <c r="AD985" t="str">
        <f>IF(I985="","",IF(I985&lt;=0,"No rainfall",IF(I985&lt;=0.49,"Trace (Intermittent) rainfall",IF(I985&lt;=0.99,"Light rainfall",IF(I985&lt;=3,"Moderate rainfall",IF(I985&lt;=6,"Heavy rainfall",IF(I985&lt;=12,"Intense rainfall",IF(I985&lt;=20,"Torrential rainfall",IF(I985&lt;=32,"Deluge rainfall","Extreme rainfall")))))))))</f>
        <v>Light rainfall</v>
      </c>
      <c r="AE985" t="str">
        <f>IF(AND(I985&gt;=0,I985&lt;=0.99),"Non-Rainy",IF(AND(I985&gt;=1,I985&lt;=32),"Rainy",IF(I985 &gt;32, "Storm", " ")))</f>
        <v>Non-Rainy</v>
      </c>
      <c r="AF985" t="str">
        <f>IF(AB985 &lt; 29, "No discomfort",
    IF(AND(AB985 &gt;= 30, AB985 &lt;= 39), "Some discomfort",
        IF(AND(AB985 &gt;= 40, AB985 &lt;= 45), "Great discomfort",
            IF(AB985 &gt; 45, "Dangerous",
                IF(AB985 &gt; 54, "Heat Stroke Imminent", "")
            ))))</f>
        <v>No discomfort</v>
      </c>
    </row>
    <row r="986" spans="1:32" x14ac:dyDescent="0.3">
      <c r="A986">
        <v>1</v>
      </c>
      <c r="B986" s="1">
        <v>45280</v>
      </c>
      <c r="C986" s="1" t="str">
        <f t="shared" si="30"/>
        <v>Wednesday</v>
      </c>
      <c r="D986" s="1" t="str">
        <f t="shared" si="31"/>
        <v>Dec</v>
      </c>
      <c r="E986">
        <v>10.7</v>
      </c>
      <c r="F986">
        <v>7.2</v>
      </c>
      <c r="G986" s="19">
        <v>9.2777777777777786</v>
      </c>
      <c r="H986">
        <v>2</v>
      </c>
      <c r="I986">
        <v>1.9</v>
      </c>
      <c r="J986">
        <v>1005.6</v>
      </c>
      <c r="K986">
        <v>10.6</v>
      </c>
      <c r="L986">
        <v>15</v>
      </c>
      <c r="M986">
        <v>280</v>
      </c>
      <c r="N986">
        <v>28</v>
      </c>
      <c r="O986">
        <v>8.1890000000000001</v>
      </c>
      <c r="P986">
        <v>0.5</v>
      </c>
      <c r="Q986">
        <v>0.6</v>
      </c>
      <c r="R986">
        <v>0</v>
      </c>
      <c r="S986">
        <v>-1.4</v>
      </c>
      <c r="T986">
        <v>-10</v>
      </c>
      <c r="U986">
        <v>0</v>
      </c>
      <c r="V986">
        <v>90</v>
      </c>
      <c r="W986" s="4">
        <v>7.6666666666666652</v>
      </c>
      <c r="X986" s="4">
        <v>11.687935556355677</v>
      </c>
      <c r="Y986" s="4">
        <v>10.479527953906929</v>
      </c>
      <c r="Z986" s="4">
        <v>22.250938462281407</v>
      </c>
      <c r="AA986" s="4">
        <v>89.661068914846652</v>
      </c>
      <c r="AB986" s="4">
        <v>9.5516179060972632</v>
      </c>
      <c r="AC986" s="11">
        <v>7773.38</v>
      </c>
      <c r="AD986" t="str">
        <f>IF(I986="","",IF(I986&lt;=0,"No rainfall",IF(I986&lt;=0.49,"Trace (Intermittent) rainfall",IF(I986&lt;=0.99,"Light rainfall",IF(I986&lt;=3,"Moderate rainfall",IF(I986&lt;=6,"Heavy rainfall",IF(I986&lt;=12,"Intense rainfall",IF(I986&lt;=20,"Torrential rainfall",IF(I986&lt;=32,"Deluge rainfall","Extreme rainfall")))))))))</f>
        <v>Moderate rainfall</v>
      </c>
      <c r="AE986" t="str">
        <f>IF(AND(I986&gt;=0,I986&lt;=0.99),"Non-Rainy",IF(AND(I986&gt;=1,I986&lt;=32),"Rainy",IF(I986 &gt;32, "Storm", " ")))</f>
        <v>Rainy</v>
      </c>
      <c r="AF986" t="str">
        <f>IF(AB986 &lt; 29, "No discomfort",
    IF(AND(AB986 &gt;= 30, AB986 &lt;= 39), "Some discomfort",
        IF(AND(AB986 &gt;= 40, AB986 &lt;= 45), "Great discomfort",
            IF(AB986 &gt; 45, "Dangerous",
                IF(AB986 &gt; 54, "Heat Stroke Imminent", "")
            ))))</f>
        <v>No discomfort</v>
      </c>
    </row>
    <row r="987" spans="1:32" x14ac:dyDescent="0.3">
      <c r="A987">
        <v>1</v>
      </c>
      <c r="B987" s="1">
        <v>45281</v>
      </c>
      <c r="C987" s="1" t="str">
        <f t="shared" si="30"/>
        <v>Thursday</v>
      </c>
      <c r="D987" s="1" t="str">
        <f t="shared" si="31"/>
        <v>Dec</v>
      </c>
      <c r="E987">
        <v>11.1</v>
      </c>
      <c r="F987">
        <v>9.1</v>
      </c>
      <c r="G987" s="19">
        <v>10.5</v>
      </c>
      <c r="H987">
        <v>8.1</v>
      </c>
      <c r="I987">
        <v>2.1</v>
      </c>
      <c r="J987">
        <v>1000.8</v>
      </c>
      <c r="K987">
        <v>13.1</v>
      </c>
      <c r="L987">
        <v>19</v>
      </c>
      <c r="M987">
        <v>290</v>
      </c>
      <c r="N987">
        <v>34</v>
      </c>
      <c r="O987">
        <v>9.2219999999999995</v>
      </c>
      <c r="P987">
        <v>0.6</v>
      </c>
      <c r="Q987">
        <v>0.7</v>
      </c>
      <c r="R987">
        <v>0</v>
      </c>
      <c r="S987">
        <v>-1.5</v>
      </c>
      <c r="T987">
        <v>-10</v>
      </c>
      <c r="U987">
        <v>0.2</v>
      </c>
      <c r="V987">
        <v>154</v>
      </c>
      <c r="W987" s="4">
        <v>7.6666666666666652</v>
      </c>
      <c r="X987" s="4">
        <v>12.684782021573339</v>
      </c>
      <c r="Y987" s="4">
        <v>10.479527953906929</v>
      </c>
      <c r="Z987" s="4">
        <v>24.114686917642452</v>
      </c>
      <c r="AA987" s="4">
        <v>82.614962843540582</v>
      </c>
      <c r="AB987" s="4">
        <v>10.773840128319485</v>
      </c>
      <c r="AC987" s="11">
        <v>9656.93</v>
      </c>
      <c r="AD987" t="str">
        <f>IF(I987="","",IF(I987&lt;=0,"No rainfall",IF(I987&lt;=0.49,"Trace (Intermittent) rainfall",IF(I987&lt;=0.99,"Light rainfall",IF(I987&lt;=3,"Moderate rainfall",IF(I987&lt;=6,"Heavy rainfall",IF(I987&lt;=12,"Intense rainfall",IF(I987&lt;=20,"Torrential rainfall",IF(I987&lt;=32,"Deluge rainfall","Extreme rainfall")))))))))</f>
        <v>Moderate rainfall</v>
      </c>
      <c r="AE987" t="str">
        <f>IF(AND(I987&gt;=0,I987&lt;=0.99),"Non-Rainy",IF(AND(I987&gt;=1,I987&lt;=32),"Rainy",IF(I987 &gt;32, "Storm", " ")))</f>
        <v>Rainy</v>
      </c>
      <c r="AF987" t="str">
        <f>IF(AB987 &lt; 29, "No discomfort",
    IF(AND(AB987 &gt;= 30, AB987 &lt;= 39), "Some discomfort",
        IF(AND(AB987 &gt;= 40, AB987 &lt;= 45), "Great discomfort",
            IF(AB987 &gt; 45, "Dangerous",
                IF(AB987 &gt; 54, "Heat Stroke Imminent", "")
            ))))</f>
        <v>No discomfort</v>
      </c>
    </row>
    <row r="988" spans="1:32" x14ac:dyDescent="0.3">
      <c r="A988">
        <v>1</v>
      </c>
      <c r="B988" s="1">
        <v>45282</v>
      </c>
      <c r="C988" s="1" t="str">
        <f t="shared" si="30"/>
        <v>Friday</v>
      </c>
      <c r="D988" s="1" t="str">
        <f t="shared" si="31"/>
        <v>Dec</v>
      </c>
      <c r="E988">
        <v>10.4</v>
      </c>
      <c r="F988">
        <v>8.5</v>
      </c>
      <c r="G988" s="19">
        <v>9.4444444444444446</v>
      </c>
      <c r="H988">
        <v>7.3</v>
      </c>
      <c r="I988">
        <v>1</v>
      </c>
      <c r="J988">
        <v>1003.6</v>
      </c>
      <c r="K988">
        <v>11</v>
      </c>
      <c r="L988">
        <v>16</v>
      </c>
      <c r="M988">
        <v>280</v>
      </c>
      <c r="N988">
        <v>33</v>
      </c>
      <c r="O988">
        <v>8.86</v>
      </c>
      <c r="P988">
        <v>0.4</v>
      </c>
      <c r="Q988">
        <v>0.5</v>
      </c>
      <c r="R988">
        <v>0</v>
      </c>
      <c r="S988">
        <v>-0.6</v>
      </c>
      <c r="T988">
        <v>-10</v>
      </c>
      <c r="U988">
        <v>0.1</v>
      </c>
      <c r="V988">
        <v>199</v>
      </c>
      <c r="W988" s="4">
        <v>7.2777777777777777</v>
      </c>
      <c r="X988" s="4">
        <v>11.819676303271381</v>
      </c>
      <c r="Y988" s="4">
        <v>10.204879612354032</v>
      </c>
      <c r="Z988" s="4">
        <v>22.497450433908856</v>
      </c>
      <c r="AA988" s="4">
        <v>86.338063331984699</v>
      </c>
      <c r="AB988" s="4">
        <v>9.5644031463156924</v>
      </c>
      <c r="AC988" s="11">
        <v>12280.56</v>
      </c>
      <c r="AD988" t="str">
        <f>IF(I988="","",IF(I988&lt;=0,"No rainfall",IF(I988&lt;=0.49,"Trace (Intermittent) rainfall",IF(I988&lt;=0.99,"Light rainfall",IF(I988&lt;=3,"Moderate rainfall",IF(I988&lt;=6,"Heavy rainfall",IF(I988&lt;=12,"Intense rainfall",IF(I988&lt;=20,"Torrential rainfall",IF(I988&lt;=32,"Deluge rainfall","Extreme rainfall")))))))))</f>
        <v>Moderate rainfall</v>
      </c>
      <c r="AE988" t="str">
        <f>IF(AND(I988&gt;=0,I988&lt;=0.99),"Non-Rainy",IF(AND(I988&gt;=1,I988&lt;=32),"Rainy",IF(I988 &gt;32, "Storm", " ")))</f>
        <v>Rainy</v>
      </c>
      <c r="AF988" t="str">
        <f>IF(AB988 &lt; 29, "No discomfort",
    IF(AND(AB988 &gt;= 30, AB988 &lt;= 39), "Some discomfort",
        IF(AND(AB988 &gt;= 40, AB988 &lt;= 45), "Great discomfort",
            IF(AB988 &gt; 45, "Dangerous",
                IF(AB988 &gt; 54, "Heat Stroke Imminent", "")
            ))))</f>
        <v>No discomfort</v>
      </c>
    </row>
    <row r="989" spans="1:32" x14ac:dyDescent="0.3">
      <c r="A989">
        <v>1</v>
      </c>
      <c r="B989" s="1">
        <v>45283</v>
      </c>
      <c r="C989" s="1" t="str">
        <f t="shared" si="30"/>
        <v>Saturday</v>
      </c>
      <c r="D989" s="1" t="str">
        <f t="shared" si="31"/>
        <v>Dec</v>
      </c>
      <c r="E989">
        <v>12.3</v>
      </c>
      <c r="F989">
        <v>8.8000000000000007</v>
      </c>
      <c r="G989" s="19">
        <v>10.388888888888891</v>
      </c>
      <c r="H989">
        <v>6.9</v>
      </c>
      <c r="I989">
        <v>6.7</v>
      </c>
      <c r="J989">
        <v>996.9</v>
      </c>
      <c r="K989">
        <v>10.6</v>
      </c>
      <c r="L989">
        <v>15</v>
      </c>
      <c r="M989">
        <v>240</v>
      </c>
      <c r="N989">
        <v>29</v>
      </c>
      <c r="O989">
        <v>9.2799999999999994</v>
      </c>
      <c r="P989">
        <v>0.4</v>
      </c>
      <c r="Q989">
        <v>0.5</v>
      </c>
      <c r="R989">
        <v>0</v>
      </c>
      <c r="S989">
        <v>-6.3</v>
      </c>
      <c r="T989">
        <v>-10</v>
      </c>
      <c r="U989">
        <v>0</v>
      </c>
      <c r="V989">
        <v>113</v>
      </c>
      <c r="W989" s="4">
        <v>8.6666666666666661</v>
      </c>
      <c r="X989" s="4">
        <v>12.59117033284436</v>
      </c>
      <c r="Y989" s="4">
        <v>11.215869661350368</v>
      </c>
      <c r="Z989" s="4">
        <v>23.939814960856182</v>
      </c>
      <c r="AA989" s="4">
        <v>89.077261008005834</v>
      </c>
      <c r="AB989" s="4">
        <v>11.075740615015489</v>
      </c>
      <c r="AC989" s="11">
        <v>10692.68</v>
      </c>
      <c r="AD989" t="str">
        <f>IF(I989="","",IF(I989&lt;=0,"No rainfall",IF(I989&lt;=0.49,"Trace (Intermittent) rainfall",IF(I989&lt;=0.99,"Light rainfall",IF(I989&lt;=3,"Moderate rainfall",IF(I989&lt;=6,"Heavy rainfall",IF(I989&lt;=12,"Intense rainfall",IF(I989&lt;=20,"Torrential rainfall",IF(I989&lt;=32,"Deluge rainfall","Extreme rainfall")))))))))</f>
        <v>Intense rainfall</v>
      </c>
      <c r="AE989" t="str">
        <f>IF(AND(I989&gt;=0,I989&lt;=0.99),"Non-Rainy",IF(AND(I989&gt;=1,I989&lt;=32),"Rainy",IF(I989 &gt;32, "Storm", " ")))</f>
        <v>Rainy</v>
      </c>
      <c r="AF989" t="str">
        <f>IF(AB989 &lt; 29, "No discomfort",
    IF(AND(AB989 &gt;= 30, AB989 &lt;= 39), "Some discomfort",
        IF(AND(AB989 &gt;= 40, AB989 &lt;= 45), "Great discomfort",
            IF(AB989 &gt; 45, "Dangerous",
                IF(AB989 &gt; 54, "Heat Stroke Imminent", "")
            ))))</f>
        <v>No discomfort</v>
      </c>
    </row>
    <row r="990" spans="1:32" x14ac:dyDescent="0.3">
      <c r="A990">
        <v>1</v>
      </c>
      <c r="B990" s="1">
        <v>45284</v>
      </c>
      <c r="C990" s="1" t="str">
        <f t="shared" si="30"/>
        <v>Sunday</v>
      </c>
      <c r="D990" s="1" t="str">
        <f t="shared" si="31"/>
        <v>Dec</v>
      </c>
      <c r="E990">
        <v>12.4</v>
      </c>
      <c r="F990">
        <v>8.1999999999999993</v>
      </c>
      <c r="G990" s="19">
        <v>11.277777777777777</v>
      </c>
      <c r="H990">
        <v>9</v>
      </c>
      <c r="I990">
        <v>5.0999999999999996</v>
      </c>
      <c r="J990">
        <v>989</v>
      </c>
      <c r="K990">
        <v>9.4</v>
      </c>
      <c r="L990">
        <v>14</v>
      </c>
      <c r="M990">
        <v>230</v>
      </c>
      <c r="N990">
        <v>27</v>
      </c>
      <c r="O990">
        <v>10.028</v>
      </c>
      <c r="P990">
        <v>0.3</v>
      </c>
      <c r="Q990">
        <v>0.3</v>
      </c>
      <c r="R990">
        <v>0</v>
      </c>
      <c r="S990">
        <v>-4.8</v>
      </c>
      <c r="T990">
        <v>-10</v>
      </c>
      <c r="U990">
        <v>0</v>
      </c>
      <c r="V990">
        <v>171</v>
      </c>
      <c r="W990" s="4">
        <v>9.7777777777777786</v>
      </c>
      <c r="X990" s="4">
        <v>13.357370769295235</v>
      </c>
      <c r="Y990" s="4">
        <v>12.087081842050742</v>
      </c>
      <c r="Z990" s="4">
        <v>25.370245752623749</v>
      </c>
      <c r="AA990" s="4">
        <v>90.48997778691205</v>
      </c>
      <c r="AB990" s="4">
        <v>12.45412101000702</v>
      </c>
      <c r="AC990" s="11">
        <v>6093.67</v>
      </c>
      <c r="AD990" t="str">
        <f>IF(I990="","",IF(I990&lt;=0,"No rainfall",IF(I990&lt;=0.49,"Trace (Intermittent) rainfall",IF(I990&lt;=0.99,"Light rainfall",IF(I990&lt;=3,"Moderate rainfall",IF(I990&lt;=6,"Heavy rainfall",IF(I990&lt;=12,"Intense rainfall",IF(I990&lt;=20,"Torrential rainfall",IF(I990&lt;=32,"Deluge rainfall","Extreme rainfall")))))))))</f>
        <v>Heavy rainfall</v>
      </c>
      <c r="AE990" t="str">
        <f>IF(AND(I990&gt;=0,I990&lt;=0.99),"Non-Rainy",IF(AND(I990&gt;=1,I990&lt;=32),"Rainy",IF(I990 &gt;32, "Storm", " ")))</f>
        <v>Rainy</v>
      </c>
      <c r="AF990" t="str">
        <f>IF(AB990 &lt; 29, "No discomfort",
    IF(AND(AB990 &gt;= 30, AB990 &lt;= 39), "Some discomfort",
        IF(AND(AB990 &gt;= 40, AB990 &lt;= 45), "Great discomfort",
            IF(AB990 &gt; 45, "Dangerous",
                IF(AB990 &gt; 54, "Heat Stroke Imminent", "")
            ))))</f>
        <v>No discomfort</v>
      </c>
    </row>
    <row r="991" spans="1:32" x14ac:dyDescent="0.3">
      <c r="A991">
        <v>1</v>
      </c>
      <c r="B991" s="1">
        <v>45285</v>
      </c>
      <c r="C991" s="1" t="str">
        <f t="shared" si="30"/>
        <v>Monday</v>
      </c>
      <c r="D991" s="1" t="str">
        <f t="shared" si="31"/>
        <v>Dec</v>
      </c>
      <c r="E991">
        <v>9.4</v>
      </c>
      <c r="F991">
        <v>6.2</v>
      </c>
      <c r="G991" s="19">
        <v>8.4999999999999982</v>
      </c>
      <c r="H991">
        <v>6.2</v>
      </c>
      <c r="I991">
        <v>1.8</v>
      </c>
      <c r="J991">
        <v>991</v>
      </c>
      <c r="K991">
        <v>8.1999999999999993</v>
      </c>
      <c r="L991">
        <v>13</v>
      </c>
      <c r="M991">
        <v>230</v>
      </c>
      <c r="N991">
        <v>24</v>
      </c>
      <c r="O991">
        <v>8.1869999999999994</v>
      </c>
      <c r="P991">
        <v>0.6</v>
      </c>
      <c r="Q991">
        <v>0.7</v>
      </c>
      <c r="R991">
        <v>0</v>
      </c>
      <c r="S991">
        <v>-1.2</v>
      </c>
      <c r="T991">
        <v>-10</v>
      </c>
      <c r="U991">
        <v>0.2</v>
      </c>
      <c r="V991">
        <v>119</v>
      </c>
      <c r="W991" s="4">
        <v>6.2222222222222241</v>
      </c>
      <c r="X991" s="4">
        <v>11.090072494881969</v>
      </c>
      <c r="Y991" s="4">
        <v>9.4910962121780251</v>
      </c>
      <c r="Z991" s="4">
        <v>21.131416267880532</v>
      </c>
      <c r="AA991" s="4">
        <v>85.581913162047712</v>
      </c>
      <c r="AB991" s="4">
        <v>8.2204700976551024</v>
      </c>
      <c r="AC991" s="10" t="s">
        <v>48</v>
      </c>
      <c r="AD991" t="str">
        <f>IF(I991="","",IF(I991&lt;=0,"No rainfall",IF(I991&lt;=0.49,"Trace (Intermittent) rainfall",IF(I991&lt;=0.99,"Light rainfall",IF(I991&lt;=3,"Moderate rainfall",IF(I991&lt;=6,"Heavy rainfall",IF(I991&lt;=12,"Intense rainfall",IF(I991&lt;=20,"Torrential rainfall",IF(I991&lt;=32,"Deluge rainfall","Extreme rainfall")))))))))</f>
        <v>Moderate rainfall</v>
      </c>
      <c r="AE991" t="str">
        <f>IF(AND(I991&gt;=0,I991&lt;=0.99),"Non-Rainy",IF(AND(I991&gt;=1,I991&lt;=32),"Rainy",IF(I991 &gt;32, "Storm", " ")))</f>
        <v>Rainy</v>
      </c>
      <c r="AF991" t="str">
        <f>IF(AB991 &lt; 29, "No discomfort",
    IF(AND(AB991 &gt;= 30, AB991 &lt;= 39), "Some discomfort",
        IF(AND(AB991 &gt;= 40, AB991 &lt;= 45), "Great discomfort",
            IF(AB991 &gt; 45, "Dangerous",
                IF(AB991 &gt; 54, "Heat Stroke Imminent", "")
            ))))</f>
        <v>No discomfort</v>
      </c>
    </row>
    <row r="992" spans="1:32" x14ac:dyDescent="0.3">
      <c r="A992">
        <v>1</v>
      </c>
      <c r="B992" s="1">
        <v>45286</v>
      </c>
      <c r="C992" s="1" t="str">
        <f t="shared" si="30"/>
        <v>Tuesday</v>
      </c>
      <c r="D992" s="1" t="str">
        <f t="shared" si="31"/>
        <v>Dec</v>
      </c>
      <c r="E992">
        <v>7.2</v>
      </c>
      <c r="F992">
        <v>0.3</v>
      </c>
      <c r="G992" s="19">
        <v>5.833333333333333</v>
      </c>
      <c r="H992">
        <v>-3.8</v>
      </c>
      <c r="I992">
        <v>7.8</v>
      </c>
      <c r="J992">
        <v>997</v>
      </c>
      <c r="K992">
        <v>5</v>
      </c>
      <c r="L992">
        <v>15</v>
      </c>
      <c r="M992">
        <v>110</v>
      </c>
      <c r="N992">
        <v>24</v>
      </c>
      <c r="O992">
        <v>6.0140000000000002</v>
      </c>
      <c r="P992">
        <v>0.2</v>
      </c>
      <c r="Q992">
        <v>0.3</v>
      </c>
      <c r="R992">
        <v>0</v>
      </c>
      <c r="S992">
        <v>-7.6</v>
      </c>
      <c r="T992">
        <v>-10</v>
      </c>
      <c r="U992">
        <v>0</v>
      </c>
      <c r="V992">
        <v>143</v>
      </c>
      <c r="W992" s="4">
        <v>3.7222222222222237</v>
      </c>
      <c r="X992" s="4">
        <v>9.2394352476309169</v>
      </c>
      <c r="Y992" s="4">
        <v>7.973201968060315</v>
      </c>
      <c r="Z992" s="4">
        <v>17.657118017519302</v>
      </c>
      <c r="AA992" s="4">
        <v>86.295338993849469</v>
      </c>
      <c r="AB992" s="4">
        <v>4.7064022477981693</v>
      </c>
      <c r="AC992" s="10" t="s">
        <v>48</v>
      </c>
      <c r="AD992" t="str">
        <f>IF(I992="","",IF(I992&lt;=0,"No rainfall",IF(I992&lt;=0.49,"Trace (Intermittent) rainfall",IF(I992&lt;=0.99,"Light rainfall",IF(I992&lt;=3,"Moderate rainfall",IF(I992&lt;=6,"Heavy rainfall",IF(I992&lt;=12,"Intense rainfall",IF(I992&lt;=20,"Torrential rainfall",IF(I992&lt;=32,"Deluge rainfall","Extreme rainfall")))))))))</f>
        <v>Intense rainfall</v>
      </c>
      <c r="AE992" t="str">
        <f>IF(AND(I992&gt;=0,I992&lt;=0.99),"Non-Rainy",IF(AND(I992&gt;=1,I992&lt;=32),"Rainy",IF(I992 &gt;32, "Storm", " ")))</f>
        <v>Rainy</v>
      </c>
      <c r="AF992" t="str">
        <f>IF(AB992 &lt; 29, "No discomfort",
    IF(AND(AB992 &gt;= 30, AB992 &lt;= 39), "Some discomfort",
        IF(AND(AB992 &gt;= 40, AB992 &lt;= 45), "Great discomfort",
            IF(AB992 &gt; 45, "Dangerous",
                IF(AB992 &gt; 54, "Heat Stroke Imminent", "")
            ))))</f>
        <v>No discomfort</v>
      </c>
    </row>
    <row r="993" spans="1:32" x14ac:dyDescent="0.3">
      <c r="A993">
        <v>1</v>
      </c>
      <c r="B993" s="1">
        <v>45287</v>
      </c>
      <c r="C993" s="1" t="str">
        <f t="shared" si="30"/>
        <v>Wednesday</v>
      </c>
      <c r="D993" s="1" t="str">
        <f t="shared" si="31"/>
        <v>Dec</v>
      </c>
      <c r="E993">
        <v>12.3</v>
      </c>
      <c r="F993">
        <v>4.7</v>
      </c>
      <c r="G993" s="19">
        <v>8.8888888888888893</v>
      </c>
      <c r="H993">
        <v>-3.4</v>
      </c>
      <c r="I993">
        <v>24.4</v>
      </c>
      <c r="J993">
        <v>981.8</v>
      </c>
      <c r="K993">
        <v>10.5</v>
      </c>
      <c r="L993">
        <v>19</v>
      </c>
      <c r="M993">
        <v>190</v>
      </c>
      <c r="N993">
        <v>33</v>
      </c>
      <c r="O993">
        <v>7.4569999999999999</v>
      </c>
      <c r="P993">
        <v>0.5</v>
      </c>
      <c r="Q993">
        <v>0.7</v>
      </c>
      <c r="R993">
        <v>0</v>
      </c>
      <c r="S993">
        <v>-10</v>
      </c>
      <c r="T993">
        <v>-10</v>
      </c>
      <c r="U993">
        <v>0.7</v>
      </c>
      <c r="V993">
        <v>86</v>
      </c>
      <c r="W993" s="4">
        <v>6.7777777777777795</v>
      </c>
      <c r="X993" s="4">
        <v>11.385551657488421</v>
      </c>
      <c r="Y993" s="4">
        <v>9.8610861382956703</v>
      </c>
      <c r="Z993" s="4">
        <v>21.684879531507125</v>
      </c>
      <c r="AA993" s="4">
        <v>86.610525646422317</v>
      </c>
      <c r="AB993" s="4">
        <v>8.8163554182150357</v>
      </c>
      <c r="AC993" s="11">
        <v>11116.51</v>
      </c>
      <c r="AD993" t="str">
        <f>IF(I993="","",IF(I993&lt;=0,"No rainfall",IF(I993&lt;=0.49,"Trace (Intermittent) rainfall",IF(I993&lt;=0.99,"Light rainfall",IF(I993&lt;=3,"Moderate rainfall",IF(I993&lt;=6,"Heavy rainfall",IF(I993&lt;=12,"Intense rainfall",IF(I993&lt;=20,"Torrential rainfall",IF(I993&lt;=32,"Deluge rainfall","Extreme rainfall")))))))))</f>
        <v>Deluge rainfall</v>
      </c>
      <c r="AE993" t="str">
        <f>IF(AND(I993&gt;=0,I993&lt;=0.99),"Non-Rainy",IF(AND(I993&gt;=1,I993&lt;=32),"Rainy",IF(I993 &gt;32, "Storm", " ")))</f>
        <v>Rainy</v>
      </c>
      <c r="AF993" t="str">
        <f>IF(AB993 &lt; 29, "No discomfort",
    IF(AND(AB993 &gt;= 30, AB993 &lt;= 39), "Some discomfort",
        IF(AND(AB993 &gt;= 40, AB993 &lt;= 45), "Great discomfort",
            IF(AB993 &gt; 45, "Dangerous",
                IF(AB993 &gt; 54, "Heat Stroke Imminent", "")
            ))))</f>
        <v>No discomfort</v>
      </c>
    </row>
    <row r="994" spans="1:32" x14ac:dyDescent="0.3">
      <c r="A994">
        <v>1</v>
      </c>
      <c r="B994" s="1">
        <v>45288</v>
      </c>
      <c r="C994" s="1" t="str">
        <f t="shared" si="30"/>
        <v>Thursday</v>
      </c>
      <c r="D994" s="1" t="str">
        <f t="shared" si="31"/>
        <v>Dec</v>
      </c>
      <c r="E994">
        <v>8.6999999999999993</v>
      </c>
      <c r="F994">
        <v>5.0999999999999996</v>
      </c>
      <c r="G994" s="19">
        <v>7.7222222222222223</v>
      </c>
      <c r="H994">
        <v>3.1</v>
      </c>
      <c r="I994">
        <v>8.6</v>
      </c>
      <c r="J994">
        <v>980.8</v>
      </c>
      <c r="K994">
        <v>11.8</v>
      </c>
      <c r="L994">
        <v>17</v>
      </c>
      <c r="M994">
        <v>250</v>
      </c>
      <c r="N994">
        <v>32</v>
      </c>
      <c r="O994">
        <v>6.4690000000000003</v>
      </c>
      <c r="P994">
        <v>0.5</v>
      </c>
      <c r="Q994">
        <v>0.6</v>
      </c>
      <c r="R994">
        <v>0</v>
      </c>
      <c r="S994">
        <v>-8.1</v>
      </c>
      <c r="T994">
        <v>-10</v>
      </c>
      <c r="U994">
        <v>1.4</v>
      </c>
      <c r="V994">
        <v>211</v>
      </c>
      <c r="W994" s="4">
        <v>4.3333333333333321</v>
      </c>
      <c r="X994" s="4">
        <v>10.519289980818916</v>
      </c>
      <c r="Y994" s="4">
        <v>8.3229557469369109</v>
      </c>
      <c r="Z994" s="4">
        <v>20.061332642346692</v>
      </c>
      <c r="AA994" s="4">
        <v>79.12088897742295</v>
      </c>
      <c r="AB994" s="4">
        <v>6.7902885936042914</v>
      </c>
      <c r="AC994" s="11">
        <v>9927.0300000000007</v>
      </c>
      <c r="AD994" t="str">
        <f>IF(I994="","",IF(I994&lt;=0,"No rainfall",IF(I994&lt;=0.49,"Trace (Intermittent) rainfall",IF(I994&lt;=0.99,"Light rainfall",IF(I994&lt;=3,"Moderate rainfall",IF(I994&lt;=6,"Heavy rainfall",IF(I994&lt;=12,"Intense rainfall",IF(I994&lt;=20,"Torrential rainfall",IF(I994&lt;=32,"Deluge rainfall","Extreme rainfall")))))))))</f>
        <v>Intense rainfall</v>
      </c>
      <c r="AE994" t="str">
        <f>IF(AND(I994&gt;=0,I994&lt;=0.99),"Non-Rainy",IF(AND(I994&gt;=1,I994&lt;=32),"Rainy",IF(I994 &gt;32, "Storm", " ")))</f>
        <v>Rainy</v>
      </c>
      <c r="AF994" t="str">
        <f>IF(AB994 &lt; 29, "No discomfort",
    IF(AND(AB994 &gt;= 30, AB994 &lt;= 39), "Some discomfort",
        IF(AND(AB994 &gt;= 40, AB994 &lt;= 45), "Great discomfort",
            IF(AB994 &gt; 45, "Dangerous",
                IF(AB994 &gt; 54, "Heat Stroke Imminent", "")
            ))))</f>
        <v>No discomfort</v>
      </c>
    </row>
    <row r="995" spans="1:32" x14ac:dyDescent="0.3">
      <c r="A995">
        <v>1</v>
      </c>
      <c r="B995" s="1">
        <v>45289</v>
      </c>
      <c r="C995" s="1" t="str">
        <f t="shared" si="30"/>
        <v>Friday</v>
      </c>
      <c r="D995" s="1" t="str">
        <f t="shared" si="31"/>
        <v>Dec</v>
      </c>
      <c r="E995">
        <v>6.4</v>
      </c>
      <c r="F995">
        <v>1</v>
      </c>
      <c r="G995" s="19">
        <v>5.1666666666666652</v>
      </c>
      <c r="H995">
        <v>2</v>
      </c>
      <c r="I995">
        <v>0</v>
      </c>
      <c r="J995">
        <v>989.8</v>
      </c>
      <c r="K995">
        <v>8</v>
      </c>
      <c r="L995">
        <v>13</v>
      </c>
      <c r="M995">
        <v>250</v>
      </c>
      <c r="N995">
        <v>28</v>
      </c>
      <c r="O995">
        <v>4.9429999999999996</v>
      </c>
      <c r="P995">
        <v>0.3</v>
      </c>
      <c r="Q995">
        <v>0.4</v>
      </c>
      <c r="R995">
        <v>0.3</v>
      </c>
      <c r="S995">
        <v>0.3</v>
      </c>
      <c r="T995">
        <v>-9.1999999999999993</v>
      </c>
      <c r="U995">
        <v>2.2000000000000002</v>
      </c>
      <c r="V995">
        <v>203</v>
      </c>
      <c r="W995" s="4">
        <v>1.8333333333333317</v>
      </c>
      <c r="X995" s="4">
        <v>8.8216764884594649</v>
      </c>
      <c r="Y995" s="4">
        <v>6.9727138817444319</v>
      </c>
      <c r="Z995" s="4">
        <v>16.870837137699741</v>
      </c>
      <c r="AA995" s="4">
        <v>79.040689044380059</v>
      </c>
      <c r="AB995" s="4">
        <v>3.4828143321148683</v>
      </c>
      <c r="AC995" s="11">
        <v>10282.73</v>
      </c>
      <c r="AD995" t="str">
        <f>IF(I995="","",IF(I995&lt;=0,"No rainfall",IF(I995&lt;=0.49,"Trace (Intermittent) rainfall",IF(I995&lt;=0.99,"Light rainfall",IF(I995&lt;=3,"Moderate rainfall",IF(I995&lt;=6,"Heavy rainfall",IF(I995&lt;=12,"Intense rainfall",IF(I995&lt;=20,"Torrential rainfall",IF(I995&lt;=32,"Deluge rainfall","Extreme rainfall")))))))))</f>
        <v>No rainfall</v>
      </c>
      <c r="AE995" t="str">
        <f>IF(AND(I995&gt;=0,I995&lt;=0.99),"Non-Rainy",IF(AND(I995&gt;=1,I995&lt;=32),"Rainy",IF(I995 &gt;32, "Storm", " ")))</f>
        <v>Non-Rainy</v>
      </c>
      <c r="AF995" t="str">
        <f>IF(AB995 &lt; 29, "No discomfort",
    IF(AND(AB995 &gt;= 30, AB995 &lt;= 39), "Some discomfort",
        IF(AND(AB995 &gt;= 40, AB995 &lt;= 45), "Great discomfort",
            IF(AB995 &gt; 45, "Dangerous",
                IF(AB995 &gt; 54, "Heat Stroke Imminent", "")
            ))))</f>
        <v>No discomfort</v>
      </c>
    </row>
    <row r="996" spans="1:32" x14ac:dyDescent="0.3">
      <c r="A996">
        <v>1</v>
      </c>
      <c r="B996" s="1">
        <v>45290</v>
      </c>
      <c r="C996" s="1" t="str">
        <f t="shared" si="30"/>
        <v>Saturday</v>
      </c>
      <c r="D996" s="1" t="str">
        <f t="shared" si="31"/>
        <v>Dec</v>
      </c>
      <c r="E996">
        <v>9.3000000000000007</v>
      </c>
      <c r="F996">
        <v>1.5</v>
      </c>
      <c r="G996" s="19">
        <v>7.2777777777777777</v>
      </c>
      <c r="H996">
        <v>-2.5</v>
      </c>
      <c r="I996">
        <v>12.6</v>
      </c>
      <c r="J996">
        <v>979.3</v>
      </c>
      <c r="K996">
        <v>11</v>
      </c>
      <c r="L996">
        <v>17</v>
      </c>
      <c r="M996">
        <v>170</v>
      </c>
      <c r="N996">
        <v>30</v>
      </c>
      <c r="O996">
        <v>5.5410000000000004</v>
      </c>
      <c r="P996">
        <v>0.3</v>
      </c>
      <c r="Q996">
        <v>0.4</v>
      </c>
      <c r="R996">
        <v>0</v>
      </c>
      <c r="S996">
        <v>-10</v>
      </c>
      <c r="T996">
        <v>-10</v>
      </c>
      <c r="U996" t="s">
        <v>48</v>
      </c>
      <c r="V996">
        <v>143</v>
      </c>
      <c r="W996" s="4">
        <v>3.7777777777777763</v>
      </c>
      <c r="X996" s="4">
        <v>10.204879612354032</v>
      </c>
      <c r="Y996" s="4">
        <v>8.0044528083072866</v>
      </c>
      <c r="Z996" s="4">
        <v>19.471337801652687</v>
      </c>
      <c r="AA996" s="4">
        <v>78.437503550919814</v>
      </c>
      <c r="AB996" s="4">
        <v>6.1682634720803309</v>
      </c>
      <c r="AC996" s="11">
        <v>9923.75</v>
      </c>
      <c r="AD996" t="str">
        <f>IF(I996="","",IF(I996&lt;=0,"No rainfall",IF(I996&lt;=0.49,"Trace (Intermittent) rainfall",IF(I996&lt;=0.99,"Light rainfall",IF(I996&lt;=3,"Moderate rainfall",IF(I996&lt;=6,"Heavy rainfall",IF(I996&lt;=12,"Intense rainfall",IF(I996&lt;=20,"Torrential rainfall",IF(I996&lt;=32,"Deluge rainfall","Extreme rainfall")))))))))</f>
        <v>Torrential rainfall</v>
      </c>
      <c r="AE996" t="str">
        <f>IF(AND(I996&gt;=0,I996&lt;=0.99),"Non-Rainy",IF(AND(I996&gt;=1,I996&lt;=32),"Rainy",IF(I996 &gt;32, "Storm", " ")))</f>
        <v>Rainy</v>
      </c>
      <c r="AF996" t="str">
        <f>IF(AB996 &lt; 29, "No discomfort",
    IF(AND(AB996 &gt;= 30, AB996 &lt;= 39), "Some discomfort",
        IF(AND(AB996 &gt;= 40, AB996 &lt;= 45), "Great discomfort",
            IF(AB996 &gt; 45, "Dangerous",
                IF(AB996 &gt; 54, "Heat Stroke Imminent", "")
            ))))</f>
        <v>No discomfort</v>
      </c>
    </row>
    <row r="997" spans="1:32" x14ac:dyDescent="0.3">
      <c r="A997">
        <v>1</v>
      </c>
      <c r="B997" s="1">
        <v>45291</v>
      </c>
      <c r="C997" s="1" t="str">
        <f t="shared" si="30"/>
        <v>Sunday</v>
      </c>
      <c r="D997" s="1" t="str">
        <f t="shared" si="31"/>
        <v>Dec</v>
      </c>
      <c r="E997">
        <v>7.5</v>
      </c>
      <c r="F997">
        <v>5.0999999999999996</v>
      </c>
      <c r="G997" s="19">
        <v>6.9444444444444446</v>
      </c>
      <c r="H997">
        <v>3.7</v>
      </c>
      <c r="I997">
        <v>5</v>
      </c>
      <c r="J997">
        <v>972.1</v>
      </c>
      <c r="K997">
        <v>10</v>
      </c>
      <c r="L997">
        <v>18</v>
      </c>
      <c r="M997">
        <v>180</v>
      </c>
      <c r="N997">
        <v>27</v>
      </c>
      <c r="O997">
        <v>6.1550000000000002</v>
      </c>
      <c r="P997">
        <v>0.5</v>
      </c>
      <c r="Q997">
        <v>0.6</v>
      </c>
      <c r="R997">
        <v>0</v>
      </c>
      <c r="S997">
        <v>-4.5</v>
      </c>
      <c r="T997">
        <v>-10</v>
      </c>
      <c r="U997">
        <v>0.3</v>
      </c>
      <c r="V997">
        <v>156</v>
      </c>
      <c r="W997" s="4">
        <v>4.0000000000000018</v>
      </c>
      <c r="X997" s="4">
        <v>9.9745326530689713</v>
      </c>
      <c r="Y997" s="4">
        <v>8.13053963926051</v>
      </c>
      <c r="Z997" s="4">
        <v>19.038834642622007</v>
      </c>
      <c r="AA997" s="4">
        <v>81.512988347969355</v>
      </c>
      <c r="AB997" s="4">
        <v>5.9052139376985533</v>
      </c>
      <c r="AC997" s="11">
        <v>7453.4</v>
      </c>
      <c r="AD997" t="str">
        <f>IF(I997="","",IF(I997&lt;=0,"No rainfall",IF(I997&lt;=0.49,"Trace (Intermittent) rainfall",IF(I997&lt;=0.99,"Light rainfall",IF(I997&lt;=3,"Moderate rainfall",IF(I997&lt;=6,"Heavy rainfall",IF(I997&lt;=12,"Intense rainfall",IF(I997&lt;=20,"Torrential rainfall",IF(I997&lt;=32,"Deluge rainfall","Extreme rainfall")))))))))</f>
        <v>Heavy rainfall</v>
      </c>
      <c r="AE997" t="str">
        <f>IF(AND(I997&gt;=0,I997&lt;=0.99),"Non-Rainy",IF(AND(I997&gt;=1,I997&lt;=32),"Rainy",IF(I997 &gt;32, "Storm", " ")))</f>
        <v>Rainy</v>
      </c>
      <c r="AF997" t="str">
        <f>IF(AB997 &lt; 29, "No discomfort",
    IF(AND(AB997 &gt;= 30, AB997 &lt;= 39), "Some discomfort",
        IF(AND(AB997 &gt;= 40, AB997 &lt;= 45), "Great discomfort",
            IF(AB997 &gt; 45, "Dangerous",
                IF(AB997 &gt; 54, "Heat Stroke Imminent", "")
            ))))</f>
        <v>No discomfort</v>
      </c>
    </row>
    <row r="998" spans="1:32" x14ac:dyDescent="0.3">
      <c r="A998">
        <v>1</v>
      </c>
      <c r="B998" s="15">
        <v>45292</v>
      </c>
      <c r="C998" s="15" t="str">
        <f t="shared" si="30"/>
        <v>Monday</v>
      </c>
      <c r="D998" s="15" t="str">
        <f t="shared" si="31"/>
        <v>Jan</v>
      </c>
      <c r="E998" s="5">
        <v>10.1</v>
      </c>
      <c r="F998" s="5">
        <v>0.8</v>
      </c>
      <c r="G998" s="21">
        <v>6.4444444444444455</v>
      </c>
      <c r="H998" s="5">
        <v>-3.2</v>
      </c>
      <c r="I998" s="5">
        <v>12.4</v>
      </c>
      <c r="J998" s="5">
        <v>976.7</v>
      </c>
      <c r="K998" s="5">
        <v>7.1</v>
      </c>
      <c r="L998" s="5">
        <v>13</v>
      </c>
      <c r="M998" s="5">
        <v>100</v>
      </c>
      <c r="N998" s="5">
        <v>24</v>
      </c>
      <c r="O998" s="5">
        <v>5.0350000000000001</v>
      </c>
      <c r="P998" s="5">
        <v>0.4</v>
      </c>
      <c r="Q998" s="5">
        <v>0.6</v>
      </c>
      <c r="R998" s="5">
        <v>0</v>
      </c>
      <c r="S998" s="5">
        <v>-10</v>
      </c>
      <c r="T998" s="5">
        <v>-10</v>
      </c>
      <c r="U998" s="5">
        <v>0</v>
      </c>
      <c r="V998" s="5">
        <v>61</v>
      </c>
      <c r="W998" s="23">
        <v>4.4444444444444446</v>
      </c>
      <c r="X998" s="23">
        <v>9.6375977683820668</v>
      </c>
      <c r="Y998" s="23">
        <v>8.3879810735966647</v>
      </c>
      <c r="Z998" s="23">
        <v>18.405804225100546</v>
      </c>
      <c r="AA998" s="23">
        <v>87.033940149639761</v>
      </c>
      <c r="AB998" s="23">
        <v>5.5487816261435645</v>
      </c>
      <c r="AC998" s="17">
        <v>5941.51</v>
      </c>
      <c r="AD998" s="5" t="str">
        <f>IF(I998="","",IF(I998&lt;=0,"No rainfall",IF(I998&lt;=0.49,"Trace (Intermittent) rainfall",IF(I998&lt;=0.99,"Light rainfall",IF(I998&lt;=3,"Moderate rainfall",IF(I998&lt;=6,"Heavy rainfall",IF(I998&lt;=12,"Intense rainfall",IF(I998&lt;=20,"Torrential rainfall",IF(I998&lt;=32,"Deluge rainfall","Extreme rainfall")))))))))</f>
        <v>Torrential rainfall</v>
      </c>
      <c r="AE998" s="5" t="str">
        <f>IF(AND(I998&gt;=0,I998&lt;=0.99),"Non-Rainy",IF(AND(I998&gt;=1,I998&lt;=32),"Rainy",IF(I998 &gt;32, "Storm", " ")))</f>
        <v>Rainy</v>
      </c>
      <c r="AF998" t="str">
        <f>IF(AB998 &lt; 29, "No discomfort",
    IF(AND(AB998 &gt;= 30, AB998 &lt;= 39), "Some discomfort",
        IF(AND(AB998 &gt;= 40, AB998 &lt;= 45), "Great discomfort",
            IF(AB998 &gt; 45, "Dangerous",
                IF(AB998 &gt; 54, "Heat Stroke Imminent", "")
            ))))</f>
        <v>No discomfort</v>
      </c>
    </row>
    <row r="999" spans="1:32" x14ac:dyDescent="0.3">
      <c r="A999">
        <v>1</v>
      </c>
      <c r="B999" s="1">
        <v>45293</v>
      </c>
      <c r="C999" s="1" t="str">
        <f t="shared" si="30"/>
        <v>Tuesday</v>
      </c>
      <c r="D999" s="1" t="str">
        <f t="shared" si="31"/>
        <v>Jan</v>
      </c>
      <c r="E999">
        <v>9.4</v>
      </c>
      <c r="F999">
        <v>5.0999999999999996</v>
      </c>
      <c r="G999" s="19">
        <v>8.4444444444444464</v>
      </c>
      <c r="H999">
        <v>-3.3</v>
      </c>
      <c r="I999">
        <v>7.9</v>
      </c>
      <c r="J999">
        <v>968.3</v>
      </c>
      <c r="K999">
        <v>6.1</v>
      </c>
      <c r="L999">
        <v>11</v>
      </c>
      <c r="M999">
        <v>240</v>
      </c>
      <c r="N999">
        <v>21</v>
      </c>
      <c r="O999">
        <v>6.5540000000000003</v>
      </c>
      <c r="P999">
        <v>0.3</v>
      </c>
      <c r="Q999">
        <v>0.5</v>
      </c>
      <c r="R999">
        <v>0</v>
      </c>
      <c r="S999">
        <v>-7.6</v>
      </c>
      <c r="T999">
        <v>-10</v>
      </c>
      <c r="U999">
        <v>0</v>
      </c>
      <c r="V999">
        <v>63</v>
      </c>
      <c r="W999" s="4">
        <v>7.0000000000000009</v>
      </c>
      <c r="X999" s="4">
        <v>11.048416930957149</v>
      </c>
      <c r="Y999" s="4">
        <v>10.01260278096531</v>
      </c>
      <c r="Z999" s="4">
        <v>21.05336444648276</v>
      </c>
      <c r="AA999" s="4">
        <v>90.62477315560443</v>
      </c>
      <c r="AB999" s="4">
        <v>8.4567281875162088</v>
      </c>
      <c r="AC999" s="13">
        <v>5738.8</v>
      </c>
      <c r="AD999" t="str">
        <f>IF(I999="","",IF(I999&lt;=0,"No rainfall",IF(I999&lt;=0.49,"Trace (Intermittent) rainfall",IF(I999&lt;=0.99,"Light rainfall",IF(I999&lt;=3,"Moderate rainfall",IF(I999&lt;=6,"Heavy rainfall",IF(I999&lt;=12,"Intense rainfall",IF(I999&lt;=20,"Torrential rainfall",IF(I999&lt;=32,"Deluge rainfall","Extreme rainfall")))))))))</f>
        <v>Intense rainfall</v>
      </c>
      <c r="AE999" t="str">
        <f>IF(AND(I999&gt;=0,I999&lt;=0.99),"Non-Rainy",IF(AND(I999&gt;=1,I999&lt;=32),"Rainy",IF(I999 &gt;32, "Storm", " ")))</f>
        <v>Rainy</v>
      </c>
      <c r="AF999" t="str">
        <f>IF(AB999 &lt; 29, "No discomfort",
    IF(AND(AB999 &gt;= 30, AB999 &lt;= 39), "Some discomfort",
        IF(AND(AB999 &gt;= 40, AB999 &lt;= 45), "Great discomfort",
            IF(AB999 &gt; 45, "Dangerous",
                IF(AB999 &gt; 54, "Heat Stroke Imminent", "")
            ))))</f>
        <v>No discomfort</v>
      </c>
    </row>
    <row r="1000" spans="1:32" x14ac:dyDescent="0.3">
      <c r="A1000">
        <v>1</v>
      </c>
      <c r="B1000" s="1">
        <v>45294</v>
      </c>
      <c r="C1000" s="1" t="str">
        <f t="shared" si="30"/>
        <v>Wednesday</v>
      </c>
      <c r="D1000" s="1" t="str">
        <f t="shared" si="31"/>
        <v>Jan</v>
      </c>
      <c r="E1000">
        <v>8.5</v>
      </c>
      <c r="F1000">
        <v>4.2</v>
      </c>
      <c r="G1000" s="19">
        <v>7.4444444444444446</v>
      </c>
      <c r="H1000">
        <v>0.8</v>
      </c>
      <c r="I1000">
        <v>0.5</v>
      </c>
      <c r="J1000">
        <v>976.9</v>
      </c>
      <c r="K1000">
        <v>5</v>
      </c>
      <c r="L1000">
        <v>9</v>
      </c>
      <c r="M1000">
        <v>240</v>
      </c>
      <c r="N1000">
        <v>16</v>
      </c>
      <c r="O1000">
        <v>6.43</v>
      </c>
      <c r="P1000">
        <v>0.2</v>
      </c>
      <c r="Q1000">
        <v>0.3</v>
      </c>
      <c r="R1000">
        <v>0</v>
      </c>
      <c r="S1000">
        <v>-0.3</v>
      </c>
      <c r="T1000">
        <v>-9.8000000000000007</v>
      </c>
      <c r="U1000">
        <v>0</v>
      </c>
      <c r="V1000">
        <v>165</v>
      </c>
      <c r="W1000" s="4">
        <v>5.833333333333333</v>
      </c>
      <c r="X1000" s="4">
        <v>10.321799973382953</v>
      </c>
      <c r="Y1000" s="4">
        <v>9.2394352476309169</v>
      </c>
      <c r="Z1000" s="4">
        <v>19.690786662922584</v>
      </c>
      <c r="AA1000" s="4">
        <v>89.513798673262869</v>
      </c>
      <c r="AB1000" s="4">
        <v>7.0242166305645952</v>
      </c>
      <c r="AC1000" s="13">
        <v>6319.3</v>
      </c>
      <c r="AD1000" t="str">
        <f>IF(I1000="","",IF(I1000&lt;=0,"No rainfall",IF(I1000&lt;=0.49,"Trace (Intermittent) rainfall",IF(I1000&lt;=0.99,"Light rainfall",IF(I1000&lt;=3,"Moderate rainfall",IF(I1000&lt;=6,"Heavy rainfall",IF(I1000&lt;=12,"Intense rainfall",IF(I1000&lt;=20,"Torrential rainfall",IF(I1000&lt;=32,"Deluge rainfall","Extreme rainfall")))))))))</f>
        <v>Light rainfall</v>
      </c>
      <c r="AE1000" t="str">
        <f>IF(AND(I1000&gt;=0,I1000&lt;=0.99),"Non-Rainy",IF(AND(I1000&gt;=1,I1000&lt;=32),"Rainy",IF(I1000 &gt;32, "Storm", " ")))</f>
        <v>Non-Rainy</v>
      </c>
      <c r="AF1000" t="str">
        <f>IF(AB1000 &lt; 29, "No discomfort",
    IF(AND(AB1000 &gt;= 30, AB1000 &lt;= 39), "Some discomfort",
        IF(AND(AB1000 &gt;= 40, AB1000 &lt;= 45), "Great discomfort",
            IF(AB1000 &gt; 45, "Dangerous",
                IF(AB1000 &gt; 54, "Heat Stroke Imminent", "")
            ))))</f>
        <v>No discomfort</v>
      </c>
    </row>
    <row r="1001" spans="1:32" x14ac:dyDescent="0.3">
      <c r="A1001">
        <v>1</v>
      </c>
      <c r="B1001" s="1">
        <v>45295</v>
      </c>
      <c r="C1001" s="1" t="str">
        <f t="shared" si="30"/>
        <v>Thursday</v>
      </c>
      <c r="D1001" s="1" t="str">
        <f t="shared" si="31"/>
        <v>Jan</v>
      </c>
      <c r="E1001">
        <v>7.6</v>
      </c>
      <c r="F1001">
        <v>2</v>
      </c>
      <c r="G1001" s="19">
        <v>5.7777777777777768</v>
      </c>
      <c r="H1001">
        <v>-0.5</v>
      </c>
      <c r="I1001">
        <v>1.2</v>
      </c>
      <c r="J1001">
        <v>986.4</v>
      </c>
      <c r="K1001">
        <v>5</v>
      </c>
      <c r="L1001">
        <v>9</v>
      </c>
      <c r="M1001">
        <v>240</v>
      </c>
      <c r="N1001">
        <v>16</v>
      </c>
      <c r="O1001">
        <v>5.7960000000000003</v>
      </c>
      <c r="P1001">
        <v>0</v>
      </c>
      <c r="Q1001">
        <v>0</v>
      </c>
      <c r="R1001">
        <v>0</v>
      </c>
      <c r="S1001">
        <v>-1.2</v>
      </c>
      <c r="T1001">
        <v>-10</v>
      </c>
      <c r="U1001">
        <v>6.3</v>
      </c>
      <c r="V1001">
        <v>336</v>
      </c>
      <c r="W1001" s="4">
        <v>3.2222222222222205</v>
      </c>
      <c r="X1001" s="4">
        <v>9.2039680872246681</v>
      </c>
      <c r="Y1001" s="4">
        <v>7.6967531553094366</v>
      </c>
      <c r="Z1001" s="4">
        <v>17.590393879443077</v>
      </c>
      <c r="AA1001" s="4">
        <v>83.624292070207389</v>
      </c>
      <c r="AB1001" s="4">
        <v>4.4968309015202497</v>
      </c>
      <c r="AC1001" s="13">
        <v>7095.18</v>
      </c>
      <c r="AD1001" t="str">
        <f>IF(I1001="","",IF(I1001&lt;=0,"No rainfall",IF(I1001&lt;=0.49,"Trace (Intermittent) rainfall",IF(I1001&lt;=0.99,"Light rainfall",IF(I1001&lt;=3,"Moderate rainfall",IF(I1001&lt;=6,"Heavy rainfall",IF(I1001&lt;=12,"Intense rainfall",IF(I1001&lt;=20,"Torrential rainfall",IF(I1001&lt;=32,"Deluge rainfall","Extreme rainfall")))))))))</f>
        <v>Moderate rainfall</v>
      </c>
      <c r="AE1001" t="str">
        <f>IF(AND(I1001&gt;=0,I1001&lt;=0.99),"Non-Rainy",IF(AND(I1001&gt;=1,I1001&lt;=32),"Rainy",IF(I1001 &gt;32, "Storm", " ")))</f>
        <v>Rainy</v>
      </c>
      <c r="AF1001" t="str">
        <f>IF(AB1001 &lt; 29, "No discomfort",
    IF(AND(AB1001 &gt;= 30, AB1001 &lt;= 39), "Some discomfort",
        IF(AND(AB1001 &gt;= 40, AB1001 &lt;= 45), "Great discomfort",
            IF(AB1001 &gt; 45, "Dangerous",
                IF(AB1001 &gt; 54, "Heat Stroke Imminent", "")
            ))))</f>
        <v>No discomfort</v>
      </c>
    </row>
    <row r="1002" spans="1:32" x14ac:dyDescent="0.3">
      <c r="A1002">
        <v>1</v>
      </c>
      <c r="B1002" s="1">
        <v>45296</v>
      </c>
      <c r="C1002" s="1" t="str">
        <f t="shared" si="30"/>
        <v>Friday</v>
      </c>
      <c r="D1002" s="1" t="str">
        <f t="shared" si="31"/>
        <v>Jan</v>
      </c>
      <c r="E1002">
        <v>7.5</v>
      </c>
      <c r="F1002">
        <v>1.9</v>
      </c>
      <c r="G1002" s="19">
        <v>3.9444444444444451</v>
      </c>
      <c r="H1002">
        <v>-1.2</v>
      </c>
      <c r="I1002">
        <v>0.3</v>
      </c>
      <c r="J1002">
        <v>996</v>
      </c>
      <c r="K1002">
        <v>5.3</v>
      </c>
      <c r="L1002">
        <v>9</v>
      </c>
      <c r="M1002">
        <v>300</v>
      </c>
      <c r="N1002">
        <v>16</v>
      </c>
      <c r="O1002">
        <v>4.673</v>
      </c>
      <c r="P1002">
        <v>0</v>
      </c>
      <c r="Q1002">
        <v>0.1</v>
      </c>
      <c r="R1002">
        <v>0</v>
      </c>
      <c r="S1002">
        <v>-0.3</v>
      </c>
      <c r="T1002">
        <v>-9.8000000000000007</v>
      </c>
      <c r="U1002">
        <v>4.9000000000000004</v>
      </c>
      <c r="V1002">
        <v>353</v>
      </c>
      <c r="W1002" s="4">
        <v>2.7777777777777777</v>
      </c>
      <c r="X1002" s="4">
        <v>8.0988547691850901</v>
      </c>
      <c r="Y1002" s="4">
        <v>7.4581592452964207</v>
      </c>
      <c r="Z1002" s="4">
        <v>15.508498795639357</v>
      </c>
      <c r="AA1002" s="4">
        <v>92.089060217175174</v>
      </c>
      <c r="AB1002" s="4">
        <v>2.5306516096640461</v>
      </c>
      <c r="AC1002" s="13">
        <v>8482.7999999999993</v>
      </c>
      <c r="AD1002" t="str">
        <f>IF(I1002="","",IF(I1002&lt;=0,"No rainfall",IF(I1002&lt;=0.49,"Trace (Intermittent) rainfall",IF(I1002&lt;=0.99,"Light rainfall",IF(I1002&lt;=3,"Moderate rainfall",IF(I1002&lt;=6,"Heavy rainfall",IF(I1002&lt;=12,"Intense rainfall",IF(I1002&lt;=20,"Torrential rainfall",IF(I1002&lt;=32,"Deluge rainfall","Extreme rainfall")))))))))</f>
        <v>Trace (Intermittent) rainfall</v>
      </c>
      <c r="AE1002" t="str">
        <f>IF(AND(I1002&gt;=0,I1002&lt;=0.99),"Non-Rainy",IF(AND(I1002&gt;=1,I1002&lt;=32),"Rainy",IF(I1002 &gt;32, "Storm", " ")))</f>
        <v>Non-Rainy</v>
      </c>
      <c r="AF1002" t="str">
        <f>IF(AB1002 &lt; 29, "No discomfort",
    IF(AND(AB1002 &gt;= 30, AB1002 &lt;= 39), "Some discomfort",
        IF(AND(AB1002 &gt;= 40, AB1002 &lt;= 45), "Great discomfort",
            IF(AB1002 &gt; 45, "Dangerous",
                IF(AB1002 &gt; 54, "Heat Stroke Imminent", "")
            ))))</f>
        <v>No discomfort</v>
      </c>
    </row>
    <row r="1003" spans="1:32" x14ac:dyDescent="0.3">
      <c r="A1003">
        <v>1</v>
      </c>
      <c r="B1003" s="1">
        <v>45297</v>
      </c>
      <c r="C1003" s="1" t="str">
        <f t="shared" si="30"/>
        <v>Saturday</v>
      </c>
      <c r="D1003" s="1" t="str">
        <f t="shared" si="31"/>
        <v>Jan</v>
      </c>
      <c r="E1003">
        <v>6.6</v>
      </c>
      <c r="F1003">
        <v>-0.4</v>
      </c>
      <c r="G1003" s="19">
        <v>2.3888888888888875</v>
      </c>
      <c r="H1003">
        <v>-5.4</v>
      </c>
      <c r="I1003">
        <v>0.2</v>
      </c>
      <c r="J1003">
        <v>1008.8</v>
      </c>
      <c r="K1003">
        <v>3.5</v>
      </c>
      <c r="L1003">
        <v>6</v>
      </c>
      <c r="M1003">
        <v>300</v>
      </c>
      <c r="N1003">
        <v>9</v>
      </c>
      <c r="O1003">
        <v>3.2650000000000001</v>
      </c>
      <c r="P1003">
        <v>0</v>
      </c>
      <c r="Q1003">
        <v>0</v>
      </c>
      <c r="R1003">
        <v>0</v>
      </c>
      <c r="S1003">
        <v>-0.2</v>
      </c>
      <c r="T1003">
        <v>-9.5</v>
      </c>
      <c r="U1003">
        <v>6</v>
      </c>
      <c r="V1003">
        <v>352</v>
      </c>
      <c r="W1003" s="4">
        <v>1.1111111111111112</v>
      </c>
      <c r="X1003" s="4">
        <v>7.2547708515603579</v>
      </c>
      <c r="Y1003" s="4">
        <v>6.6205434888767503</v>
      </c>
      <c r="Z1003" s="4">
        <v>13.914401234353548</v>
      </c>
      <c r="AA1003" s="4">
        <v>91.257789175419674</v>
      </c>
      <c r="AB1003" s="4">
        <v>0.50931358892814771</v>
      </c>
      <c r="AC1003" s="13">
        <v>8872.7000000000007</v>
      </c>
      <c r="AD1003" t="str">
        <f>IF(I1003="","",IF(I1003&lt;=0,"No rainfall",IF(I1003&lt;=0.49,"Trace (Intermittent) rainfall",IF(I1003&lt;=0.99,"Light rainfall",IF(I1003&lt;=3,"Moderate rainfall",IF(I1003&lt;=6,"Heavy rainfall",IF(I1003&lt;=12,"Intense rainfall",IF(I1003&lt;=20,"Torrential rainfall",IF(I1003&lt;=32,"Deluge rainfall","Extreme rainfall")))))))))</f>
        <v>Trace (Intermittent) rainfall</v>
      </c>
      <c r="AE1003" t="str">
        <f>IF(AND(I1003&gt;=0,I1003&lt;=0.99),"Non-Rainy",IF(AND(I1003&gt;=1,I1003&lt;=32),"Rainy",IF(I1003 &gt;32, "Storm", " ")))</f>
        <v>Non-Rainy</v>
      </c>
      <c r="AF1003" t="str">
        <f>IF(AB1003 &lt; 29, "No discomfort",
    IF(AND(AB1003 &gt;= 30, AB1003 &lt;= 39), "Some discomfort",
        IF(AND(AB1003 &gt;= 40, AB1003 &lt;= 45), "Great discomfort",
            IF(AB1003 &gt; 45, "Dangerous",
                IF(AB1003 &gt; 54, "Heat Stroke Imminent", "")
            ))))</f>
        <v>No discomfort</v>
      </c>
    </row>
    <row r="1004" spans="1:32" x14ac:dyDescent="0.3">
      <c r="A1004">
        <v>1</v>
      </c>
      <c r="B1004" s="1">
        <v>45298</v>
      </c>
      <c r="C1004" s="1" t="str">
        <f t="shared" si="30"/>
        <v>Sunday</v>
      </c>
      <c r="D1004" s="1" t="str">
        <f t="shared" si="31"/>
        <v>Jan</v>
      </c>
      <c r="E1004">
        <v>6.5</v>
      </c>
      <c r="F1004">
        <v>-3.5</v>
      </c>
      <c r="G1004" s="19">
        <v>0</v>
      </c>
      <c r="H1004">
        <v>-7.2</v>
      </c>
      <c r="I1004">
        <v>0.3</v>
      </c>
      <c r="J1004">
        <v>1017.9</v>
      </c>
      <c r="K1004">
        <v>1.5</v>
      </c>
      <c r="L1004">
        <v>4</v>
      </c>
      <c r="M1004">
        <v>80</v>
      </c>
      <c r="N1004">
        <v>6</v>
      </c>
      <c r="O1004">
        <v>2.2879999999999998</v>
      </c>
      <c r="P1004">
        <v>0</v>
      </c>
      <c r="Q1004">
        <v>0</v>
      </c>
      <c r="R1004">
        <v>0</v>
      </c>
      <c r="S1004">
        <v>-0.3</v>
      </c>
      <c r="T1004">
        <v>-9.3000000000000007</v>
      </c>
      <c r="U1004">
        <v>2.5</v>
      </c>
      <c r="V1004">
        <v>355</v>
      </c>
      <c r="W1004" s="4">
        <v>-0.6666666666666663</v>
      </c>
      <c r="X1004" s="4">
        <v>6.1093999999999999</v>
      </c>
      <c r="Y1004" s="4">
        <v>5.8197520367312263</v>
      </c>
      <c r="Z1004" s="4">
        <v>11.745264132395224</v>
      </c>
      <c r="AA1004" s="4">
        <v>95.258978569601368</v>
      </c>
      <c r="AB1004" s="4">
        <v>-2.3240163662019473</v>
      </c>
      <c r="AC1004" s="13">
        <v>5794.63</v>
      </c>
      <c r="AD1004" t="str">
        <f>IF(I1004="","",IF(I1004&lt;=0,"No rainfall",IF(I1004&lt;=0.49,"Trace (Intermittent) rainfall",IF(I1004&lt;=0.99,"Light rainfall",IF(I1004&lt;=3,"Moderate rainfall",IF(I1004&lt;=6,"Heavy rainfall",IF(I1004&lt;=12,"Intense rainfall",IF(I1004&lt;=20,"Torrential rainfall",IF(I1004&lt;=32,"Deluge rainfall","Extreme rainfall")))))))))</f>
        <v>Trace (Intermittent) rainfall</v>
      </c>
      <c r="AE1004" t="str">
        <f>IF(AND(I1004&gt;=0,I1004&lt;=0.99),"Non-Rainy",IF(AND(I1004&gt;=1,I1004&lt;=32),"Rainy",IF(I1004 &gt;32, "Storm", " ")))</f>
        <v>Non-Rainy</v>
      </c>
      <c r="AF1004" t="str">
        <f>IF(AB1004 &lt; 29, "No discomfort",
    IF(AND(AB1004 &gt;= 30, AB1004 &lt;= 39), "Some discomfort",
        IF(AND(AB1004 &gt;= 40, AB1004 &lt;= 45), "Great discomfort",
            IF(AB1004 &gt; 45, "Dangerous",
                IF(AB1004 &gt; 54, "Heat Stroke Imminent", "")
            ))))</f>
        <v>No discomfort</v>
      </c>
    </row>
    <row r="1005" spans="1:32" x14ac:dyDescent="0.3">
      <c r="A1005">
        <v>1</v>
      </c>
      <c r="B1005" s="1">
        <v>45299</v>
      </c>
      <c r="C1005" s="1" t="str">
        <f t="shared" si="30"/>
        <v>Monday</v>
      </c>
      <c r="D1005" s="1" t="str">
        <f t="shared" si="31"/>
        <v>Jan</v>
      </c>
      <c r="E1005">
        <v>4.5</v>
      </c>
      <c r="F1005">
        <v>-0.8</v>
      </c>
      <c r="G1005" s="19">
        <v>3.6111111111111112</v>
      </c>
      <c r="H1005">
        <v>-6.9</v>
      </c>
      <c r="I1005">
        <v>0.3</v>
      </c>
      <c r="J1005">
        <v>1022</v>
      </c>
      <c r="K1005">
        <v>4.5</v>
      </c>
      <c r="L1005">
        <v>10</v>
      </c>
      <c r="M1005">
        <v>100</v>
      </c>
      <c r="N1005">
        <v>16</v>
      </c>
      <c r="O1005">
        <v>2.5059999999999998</v>
      </c>
      <c r="P1005">
        <v>0.3</v>
      </c>
      <c r="Q1005">
        <v>0.4</v>
      </c>
      <c r="R1005">
        <v>0</v>
      </c>
      <c r="S1005">
        <v>0</v>
      </c>
      <c r="T1005">
        <v>-8.8000000000000007</v>
      </c>
      <c r="U1005">
        <v>1.4</v>
      </c>
      <c r="V1005">
        <v>210</v>
      </c>
      <c r="W1005" s="4">
        <v>-0.83333333333333337</v>
      </c>
      <c r="X1005" s="4">
        <v>7.9110230902525958</v>
      </c>
      <c r="Y1005" s="4">
        <v>5.7492660729311638</v>
      </c>
      <c r="Z1005" s="4">
        <v>15.154076258379524</v>
      </c>
      <c r="AA1005" s="4">
        <v>72.674115690737949</v>
      </c>
      <c r="AB1005" s="4">
        <v>1.2480152659376871</v>
      </c>
      <c r="AC1005" s="13">
        <v>3225.76</v>
      </c>
      <c r="AD1005" t="str">
        <f>IF(I1005="","",IF(I1005&lt;=0,"No rainfall",IF(I1005&lt;=0.49,"Trace (Intermittent) rainfall",IF(I1005&lt;=0.99,"Light rainfall",IF(I1005&lt;=3,"Moderate rainfall",IF(I1005&lt;=6,"Heavy rainfall",IF(I1005&lt;=12,"Intense rainfall",IF(I1005&lt;=20,"Torrential rainfall",IF(I1005&lt;=32,"Deluge rainfall","Extreme rainfall")))))))))</f>
        <v>Trace (Intermittent) rainfall</v>
      </c>
      <c r="AE1005" t="str">
        <f>IF(AND(I1005&gt;=0,I1005&lt;=0.99),"Non-Rainy",IF(AND(I1005&gt;=1,I1005&lt;=32),"Rainy",IF(I1005 &gt;32, "Storm", " ")))</f>
        <v>Non-Rainy</v>
      </c>
      <c r="AF1005" t="str">
        <f>IF(AB1005 &lt; 29, "No discomfort",
    IF(AND(AB1005 &gt;= 30, AB1005 &lt;= 39), "Some discomfort",
        IF(AND(AB1005 &gt;= 40, AB1005 &lt;= 45), "Great discomfort",
            IF(AB1005 &gt; 45, "Dangerous",
                IF(AB1005 &gt; 54, "Heat Stroke Imminent", "")
            ))))</f>
        <v>No discomfort</v>
      </c>
    </row>
    <row r="1006" spans="1:32" x14ac:dyDescent="0.3">
      <c r="A1006">
        <v>1</v>
      </c>
      <c r="B1006" s="1">
        <v>45300</v>
      </c>
      <c r="C1006" s="1" t="str">
        <f t="shared" si="30"/>
        <v>Tuesday</v>
      </c>
      <c r="D1006" s="1" t="str">
        <f t="shared" si="31"/>
        <v>Jan</v>
      </c>
      <c r="E1006">
        <v>5.2</v>
      </c>
      <c r="F1006">
        <v>0.7</v>
      </c>
      <c r="G1006" s="19">
        <v>3.9444444444444451</v>
      </c>
      <c r="H1006">
        <v>-1.1000000000000001</v>
      </c>
      <c r="I1006">
        <v>0</v>
      </c>
      <c r="J1006">
        <v>1021.9</v>
      </c>
      <c r="K1006">
        <v>6.7</v>
      </c>
      <c r="L1006">
        <v>15</v>
      </c>
      <c r="M1006">
        <v>90</v>
      </c>
      <c r="N1006">
        <v>26</v>
      </c>
      <c r="O1006">
        <v>3.0270000000000001</v>
      </c>
      <c r="P1006">
        <v>0.5</v>
      </c>
      <c r="Q1006">
        <v>0.6</v>
      </c>
      <c r="R1006">
        <v>0.5</v>
      </c>
      <c r="S1006">
        <v>0.5</v>
      </c>
      <c r="T1006">
        <v>-7.9</v>
      </c>
      <c r="U1006">
        <v>3.7</v>
      </c>
      <c r="V1006">
        <v>310</v>
      </c>
      <c r="W1006" s="4">
        <v>-1.722222222222223</v>
      </c>
      <c r="X1006" s="4">
        <v>8.0988547691850901</v>
      </c>
      <c r="Y1006" s="4">
        <v>5.3859431874508132</v>
      </c>
      <c r="Z1006" s="4">
        <v>15.508498795639357</v>
      </c>
      <c r="AA1006" s="4">
        <v>66.502528332073666</v>
      </c>
      <c r="AB1006" s="4">
        <v>1.3800147002923144</v>
      </c>
      <c r="AC1006" s="13">
        <v>3467.3</v>
      </c>
      <c r="AD1006" t="str">
        <f>IF(I1006="","",IF(I1006&lt;=0,"No rainfall",IF(I1006&lt;=0.49,"Trace (Intermittent) rainfall",IF(I1006&lt;=0.99,"Light rainfall",IF(I1006&lt;=3,"Moderate rainfall",IF(I1006&lt;=6,"Heavy rainfall",IF(I1006&lt;=12,"Intense rainfall",IF(I1006&lt;=20,"Torrential rainfall",IF(I1006&lt;=32,"Deluge rainfall","Extreme rainfall")))))))))</f>
        <v>No rainfall</v>
      </c>
      <c r="AE1006" t="str">
        <f>IF(AND(I1006&gt;=0,I1006&lt;=0.99),"Non-Rainy",IF(AND(I1006&gt;=1,I1006&lt;=32),"Rainy",IF(I1006 &gt;32, "Storm", " ")))</f>
        <v>Non-Rainy</v>
      </c>
      <c r="AF1006" t="str">
        <f>IF(AB1006 &lt; 29, "No discomfort",
    IF(AND(AB1006 &gt;= 30, AB1006 &lt;= 39), "Some discomfort",
        IF(AND(AB1006 &gt;= 40, AB1006 &lt;= 45), "Great discomfort",
            IF(AB1006 &gt; 45, "Dangerous",
                IF(AB1006 &gt; 54, "Heat Stroke Imminent", "")
            ))))</f>
        <v>No discomfort</v>
      </c>
    </row>
    <row r="1007" spans="1:32" x14ac:dyDescent="0.3">
      <c r="A1007">
        <v>1</v>
      </c>
      <c r="B1007" s="1">
        <v>45301</v>
      </c>
      <c r="C1007" s="1" t="str">
        <f t="shared" si="30"/>
        <v>Wednesday</v>
      </c>
      <c r="D1007" s="1" t="str">
        <f t="shared" si="31"/>
        <v>Jan</v>
      </c>
      <c r="E1007">
        <v>5.5</v>
      </c>
      <c r="F1007">
        <v>0.7</v>
      </c>
      <c r="G1007" s="19">
        <v>5.2777777777777777</v>
      </c>
      <c r="H1007">
        <v>-3.6</v>
      </c>
      <c r="I1007">
        <v>0</v>
      </c>
      <c r="J1007">
        <v>1023.5</v>
      </c>
      <c r="K1007">
        <v>4.8</v>
      </c>
      <c r="L1007">
        <v>8</v>
      </c>
      <c r="M1007">
        <v>50</v>
      </c>
      <c r="N1007">
        <v>14</v>
      </c>
      <c r="O1007">
        <v>2.9550000000000001</v>
      </c>
      <c r="P1007">
        <v>0.2</v>
      </c>
      <c r="Q1007">
        <v>0.3</v>
      </c>
      <c r="R1007">
        <v>0.7</v>
      </c>
      <c r="S1007">
        <v>0.7</v>
      </c>
      <c r="T1007">
        <v>-7.2</v>
      </c>
      <c r="U1007">
        <v>0.6</v>
      </c>
      <c r="V1007">
        <v>278</v>
      </c>
      <c r="W1007" s="4">
        <v>1.2777777777777761</v>
      </c>
      <c r="X1007" s="4">
        <v>8.8901243238078429</v>
      </c>
      <c r="Y1007" s="4">
        <v>6.7003874761550852</v>
      </c>
      <c r="Z1007" s="4">
        <v>16.999719080270598</v>
      </c>
      <c r="AA1007" s="4">
        <v>75.36888385476658</v>
      </c>
      <c r="AB1007" s="4">
        <v>3.4425624145845815</v>
      </c>
      <c r="AC1007" s="13">
        <v>4775.51</v>
      </c>
      <c r="AD1007" t="str">
        <f>IF(I1007="","",IF(I1007&lt;=0,"No rainfall",IF(I1007&lt;=0.49,"Trace (Intermittent) rainfall",IF(I1007&lt;=0.99,"Light rainfall",IF(I1007&lt;=3,"Moderate rainfall",IF(I1007&lt;=6,"Heavy rainfall",IF(I1007&lt;=12,"Intense rainfall",IF(I1007&lt;=20,"Torrential rainfall",IF(I1007&lt;=32,"Deluge rainfall","Extreme rainfall")))))))))</f>
        <v>No rainfall</v>
      </c>
      <c r="AE1007" t="str">
        <f>IF(AND(I1007&gt;=0,I1007&lt;=0.99),"Non-Rainy",IF(AND(I1007&gt;=1,I1007&lt;=32),"Rainy",IF(I1007 &gt;32, "Storm", " ")))</f>
        <v>Non-Rainy</v>
      </c>
      <c r="AF1007" t="str">
        <f>IF(AB1007 &lt; 29, "No discomfort",
    IF(AND(AB1007 &gt;= 30, AB1007 &lt;= 39), "Some discomfort",
        IF(AND(AB1007 &gt;= 40, AB1007 &lt;= 45), "Great discomfort",
            IF(AB1007 &gt; 45, "Dangerous",
                IF(AB1007 &gt; 54, "Heat Stroke Imminent", "")
            ))))</f>
        <v>No discomfort</v>
      </c>
    </row>
    <row r="1008" spans="1:32" x14ac:dyDescent="0.3">
      <c r="A1008">
        <v>1</v>
      </c>
      <c r="B1008" s="1">
        <v>45302</v>
      </c>
      <c r="C1008" s="1" t="str">
        <f t="shared" si="30"/>
        <v>Thursday</v>
      </c>
      <c r="D1008" s="1" t="str">
        <f t="shared" si="31"/>
        <v>Jan</v>
      </c>
      <c r="E1008">
        <v>6.3</v>
      </c>
      <c r="F1008">
        <v>4.4000000000000004</v>
      </c>
      <c r="G1008" s="19">
        <v>6.3888888888888893</v>
      </c>
      <c r="H1008">
        <v>0.2</v>
      </c>
      <c r="I1008">
        <v>0</v>
      </c>
      <c r="J1008">
        <v>1027.5999999999999</v>
      </c>
      <c r="K1008">
        <v>4.9000000000000004</v>
      </c>
      <c r="L1008">
        <v>8</v>
      </c>
      <c r="M1008">
        <v>60</v>
      </c>
      <c r="N1008">
        <v>13</v>
      </c>
      <c r="O1008">
        <v>4.734</v>
      </c>
      <c r="P1008">
        <v>0.5</v>
      </c>
      <c r="Q1008">
        <v>0.6</v>
      </c>
      <c r="R1008">
        <v>1.2</v>
      </c>
      <c r="S1008">
        <v>1.2</v>
      </c>
      <c r="T1008">
        <v>-6.4</v>
      </c>
      <c r="U1008">
        <v>0</v>
      </c>
      <c r="V1008">
        <v>114</v>
      </c>
      <c r="W1008" s="4">
        <v>2.6666666666666652</v>
      </c>
      <c r="X1008" s="4">
        <v>9.6007868333605249</v>
      </c>
      <c r="Y1008" s="4">
        <v>7.399540870563146</v>
      </c>
      <c r="Z1008" s="4">
        <v>18.336615198941384</v>
      </c>
      <c r="AA1008" s="4">
        <v>77.072233755377667</v>
      </c>
      <c r="AB1008" s="4">
        <v>4.9424694946161871</v>
      </c>
      <c r="AC1008" s="13">
        <v>5059.2</v>
      </c>
      <c r="AD1008" t="str">
        <f>IF(I1008="","",IF(I1008&lt;=0,"No rainfall",IF(I1008&lt;=0.49,"Trace (Intermittent) rainfall",IF(I1008&lt;=0.99,"Light rainfall",IF(I1008&lt;=3,"Moderate rainfall",IF(I1008&lt;=6,"Heavy rainfall",IF(I1008&lt;=12,"Intense rainfall",IF(I1008&lt;=20,"Torrential rainfall",IF(I1008&lt;=32,"Deluge rainfall","Extreme rainfall")))))))))</f>
        <v>No rainfall</v>
      </c>
      <c r="AE1008" t="str">
        <f>IF(AND(I1008&gt;=0,I1008&lt;=0.99),"Non-Rainy",IF(AND(I1008&gt;=1,I1008&lt;=32),"Rainy",IF(I1008 &gt;32, "Storm", " ")))</f>
        <v>Non-Rainy</v>
      </c>
      <c r="AF1008" t="str">
        <f>IF(AB1008 &lt; 29, "No discomfort",
    IF(AND(AB1008 &gt;= 30, AB1008 &lt;= 39), "Some discomfort",
        IF(AND(AB1008 &gt;= 40, AB1008 &lt;= 45), "Great discomfort",
            IF(AB1008 &gt; 45, "Dangerous",
                IF(AB1008 &gt; 54, "Heat Stroke Imminent", "")
            ))))</f>
        <v>No discomfort</v>
      </c>
    </row>
    <row r="1009" spans="1:32" x14ac:dyDescent="0.3">
      <c r="A1009">
        <v>1</v>
      </c>
      <c r="B1009" s="1">
        <v>45303</v>
      </c>
      <c r="C1009" s="1" t="str">
        <f t="shared" si="30"/>
        <v>Friday</v>
      </c>
      <c r="D1009" s="1" t="str">
        <f t="shared" si="31"/>
        <v>Jan</v>
      </c>
      <c r="E1009">
        <v>4.5999999999999996</v>
      </c>
      <c r="F1009">
        <v>0.9</v>
      </c>
      <c r="G1009" s="19">
        <v>3.6666666666666674</v>
      </c>
      <c r="H1009">
        <v>2.8</v>
      </c>
      <c r="I1009">
        <v>0</v>
      </c>
      <c r="J1009">
        <v>1025.9000000000001</v>
      </c>
      <c r="K1009">
        <v>3</v>
      </c>
      <c r="L1009">
        <v>5</v>
      </c>
      <c r="M1009">
        <v>350</v>
      </c>
      <c r="N1009">
        <v>10</v>
      </c>
      <c r="O1009">
        <v>4.5430000000000001</v>
      </c>
      <c r="P1009">
        <v>0.4</v>
      </c>
      <c r="Q1009">
        <v>0.6</v>
      </c>
      <c r="R1009">
        <v>1.7</v>
      </c>
      <c r="S1009">
        <v>1.7</v>
      </c>
      <c r="T1009">
        <v>-5.7</v>
      </c>
      <c r="U1009">
        <v>0</v>
      </c>
      <c r="V1009">
        <v>79</v>
      </c>
      <c r="W1009" s="4">
        <v>1.1111111111111112</v>
      </c>
      <c r="X1009" s="4">
        <v>7.9420588349074803</v>
      </c>
      <c r="Y1009" s="4">
        <v>6.6205434888767503</v>
      </c>
      <c r="Z1009" s="4">
        <v>15.21264997312457</v>
      </c>
      <c r="AA1009" s="4">
        <v>83.360544494806362</v>
      </c>
      <c r="AB1009" s="4">
        <v>1.7870913667059276</v>
      </c>
      <c r="AC1009" s="13">
        <v>8063.92</v>
      </c>
      <c r="AD1009" t="str">
        <f>IF(I1009="","",IF(I1009&lt;=0,"No rainfall",IF(I1009&lt;=0.49,"Trace (Intermittent) rainfall",IF(I1009&lt;=0.99,"Light rainfall",IF(I1009&lt;=3,"Moderate rainfall",IF(I1009&lt;=6,"Heavy rainfall",IF(I1009&lt;=12,"Intense rainfall",IF(I1009&lt;=20,"Torrential rainfall",IF(I1009&lt;=32,"Deluge rainfall","Extreme rainfall")))))))))</f>
        <v>No rainfall</v>
      </c>
      <c r="AE1009" t="str">
        <f>IF(AND(I1009&gt;=0,I1009&lt;=0.99),"Non-Rainy",IF(AND(I1009&gt;=1,I1009&lt;=32),"Rainy",IF(I1009 &gt;32, "Storm", " ")))</f>
        <v>Non-Rainy</v>
      </c>
      <c r="AF1009" t="str">
        <f>IF(AB1009 &lt; 29, "No discomfort",
    IF(AND(AB1009 &gt;= 30, AB1009 &lt;= 39), "Some discomfort",
        IF(AND(AB1009 &gt;= 40, AB1009 &lt;= 45), "Great discomfort",
            IF(AB1009 &gt; 45, "Dangerous",
                IF(AB1009 &gt; 54, "Heat Stroke Imminent", "")
            ))))</f>
        <v>No discomfort</v>
      </c>
    </row>
    <row r="1010" spans="1:32" x14ac:dyDescent="0.3">
      <c r="A1010">
        <v>1</v>
      </c>
      <c r="B1010" s="1">
        <v>45304</v>
      </c>
      <c r="C1010" s="1" t="str">
        <f t="shared" si="30"/>
        <v>Saturday</v>
      </c>
      <c r="D1010" s="1" t="str">
        <f t="shared" si="31"/>
        <v>Jan</v>
      </c>
      <c r="E1010">
        <v>4.9000000000000004</v>
      </c>
      <c r="F1010">
        <v>0.6</v>
      </c>
      <c r="G1010" s="19">
        <v>2.6111111111111125</v>
      </c>
      <c r="H1010">
        <v>0.9</v>
      </c>
      <c r="I1010">
        <v>0.5</v>
      </c>
      <c r="J1010">
        <v>1015.3</v>
      </c>
      <c r="K1010">
        <v>2.1</v>
      </c>
      <c r="L1010">
        <v>4</v>
      </c>
      <c r="M1010">
        <v>300</v>
      </c>
      <c r="N1010">
        <v>7</v>
      </c>
      <c r="O1010">
        <v>4.6760000000000002</v>
      </c>
      <c r="P1010">
        <v>0.2</v>
      </c>
      <c r="Q1010">
        <v>0.2</v>
      </c>
      <c r="R1010">
        <v>1.3</v>
      </c>
      <c r="S1010">
        <v>1.3</v>
      </c>
      <c r="T1010">
        <v>-5.7</v>
      </c>
      <c r="U1010">
        <v>0</v>
      </c>
      <c r="V1010">
        <v>174</v>
      </c>
      <c r="W1010" s="4">
        <v>1.8333333333333317</v>
      </c>
      <c r="X1010" s="4">
        <v>7.3703845123098768</v>
      </c>
      <c r="Y1010" s="4">
        <v>6.9727138817444319</v>
      </c>
      <c r="Z1010" s="4">
        <v>14.132957670378083</v>
      </c>
      <c r="AA1010" s="4">
        <v>94.60447918420995</v>
      </c>
      <c r="AB1010" s="4">
        <v>0.92725877655931566</v>
      </c>
      <c r="AC1010" s="13">
        <v>9253.68</v>
      </c>
      <c r="AD1010" t="str">
        <f>IF(I1010="","",IF(I1010&lt;=0,"No rainfall",IF(I1010&lt;=0.49,"Trace (Intermittent) rainfall",IF(I1010&lt;=0.99,"Light rainfall",IF(I1010&lt;=3,"Moderate rainfall",IF(I1010&lt;=6,"Heavy rainfall",IF(I1010&lt;=12,"Intense rainfall",IF(I1010&lt;=20,"Torrential rainfall",IF(I1010&lt;=32,"Deluge rainfall","Extreme rainfall")))))))))</f>
        <v>Light rainfall</v>
      </c>
      <c r="AE1010" t="str">
        <f>IF(AND(I1010&gt;=0,I1010&lt;=0.99),"Non-Rainy",IF(AND(I1010&gt;=1,I1010&lt;=32),"Rainy",IF(I1010 &gt;32, "Storm", " ")))</f>
        <v>Non-Rainy</v>
      </c>
      <c r="AF1010" t="str">
        <f>IF(AB1010 &lt; 29, "No discomfort",
    IF(AND(AB1010 &gt;= 30, AB1010 &lt;= 39), "Some discomfort",
        IF(AND(AB1010 &gt;= 40, AB1010 &lt;= 45), "Great discomfort",
            IF(AB1010 &gt; 45, "Dangerous",
                IF(AB1010 &gt; 54, "Heat Stroke Imminent", "")
            ))))</f>
        <v>No discomfort</v>
      </c>
    </row>
    <row r="1011" spans="1:32" x14ac:dyDescent="0.3">
      <c r="A1011">
        <v>1</v>
      </c>
      <c r="B1011" s="1">
        <v>45305</v>
      </c>
      <c r="C1011" s="1" t="str">
        <f t="shared" si="30"/>
        <v>Sunday</v>
      </c>
      <c r="D1011" s="1" t="str">
        <f t="shared" si="31"/>
        <v>Jan</v>
      </c>
      <c r="E1011">
        <v>4.9000000000000004</v>
      </c>
      <c r="F1011">
        <v>-0.4</v>
      </c>
      <c r="G1011" s="19">
        <v>2.4444444444444438</v>
      </c>
      <c r="H1011">
        <v>-4.3</v>
      </c>
      <c r="I1011">
        <v>0.1</v>
      </c>
      <c r="J1011">
        <v>1006.5</v>
      </c>
      <c r="K1011">
        <v>3.6</v>
      </c>
      <c r="L1011">
        <v>6</v>
      </c>
      <c r="M1011">
        <v>330</v>
      </c>
      <c r="N1011">
        <v>13</v>
      </c>
      <c r="O1011">
        <v>3.86</v>
      </c>
      <c r="P1011">
        <v>0.1</v>
      </c>
      <c r="Q1011">
        <v>0.1</v>
      </c>
      <c r="R1011">
        <v>1.3</v>
      </c>
      <c r="S1011">
        <v>1.3</v>
      </c>
      <c r="T1011">
        <v>-5.5</v>
      </c>
      <c r="U1011">
        <v>2.5</v>
      </c>
      <c r="V1011">
        <v>318</v>
      </c>
      <c r="W1011" s="4">
        <v>0.99999999999999845</v>
      </c>
      <c r="X1011" s="4">
        <v>7.283523106258488</v>
      </c>
      <c r="Y1011" s="4">
        <v>6.5677823656552725</v>
      </c>
      <c r="Z1011" s="4">
        <v>13.968761101057131</v>
      </c>
      <c r="AA1011" s="4">
        <v>90.173152056204728</v>
      </c>
      <c r="AB1011" s="4">
        <v>0.53556059098644715</v>
      </c>
      <c r="AC1011" s="13">
        <v>6172.24</v>
      </c>
      <c r="AD1011" t="str">
        <f>IF(I1011="","",IF(I1011&lt;=0,"No rainfall",IF(I1011&lt;=0.49,"Trace (Intermittent) rainfall",IF(I1011&lt;=0.99,"Light rainfall",IF(I1011&lt;=3,"Moderate rainfall",IF(I1011&lt;=6,"Heavy rainfall",IF(I1011&lt;=12,"Intense rainfall",IF(I1011&lt;=20,"Torrential rainfall",IF(I1011&lt;=32,"Deluge rainfall","Extreme rainfall")))))))))</f>
        <v>Trace (Intermittent) rainfall</v>
      </c>
      <c r="AE1011" t="str">
        <f>IF(AND(I1011&gt;=0,I1011&lt;=0.99),"Non-Rainy",IF(AND(I1011&gt;=1,I1011&lt;=32),"Rainy",IF(I1011 &gt;32, "Storm", " ")))</f>
        <v>Non-Rainy</v>
      </c>
      <c r="AF1011" t="str">
        <f>IF(AB1011 &lt; 29, "No discomfort",
    IF(AND(AB1011 &gt;= 30, AB1011 &lt;= 39), "Some discomfort",
        IF(AND(AB1011 &gt;= 40, AB1011 &lt;= 45), "Great discomfort",
            IF(AB1011 &gt; 45, "Dangerous",
                IF(AB1011 &gt; 54, "Heat Stroke Imminent", "")
            ))))</f>
        <v>No discomfort</v>
      </c>
    </row>
    <row r="1012" spans="1:32" x14ac:dyDescent="0.3">
      <c r="A1012">
        <v>1</v>
      </c>
      <c r="B1012" s="1">
        <v>45306</v>
      </c>
      <c r="C1012" s="1" t="str">
        <f t="shared" si="30"/>
        <v>Monday</v>
      </c>
      <c r="D1012" s="1" t="str">
        <f t="shared" si="31"/>
        <v>Jan</v>
      </c>
      <c r="E1012">
        <v>3.2</v>
      </c>
      <c r="F1012">
        <v>-2.4</v>
      </c>
      <c r="G1012" s="19">
        <v>-0.16666666666666707</v>
      </c>
      <c r="H1012">
        <v>-9.3000000000000007</v>
      </c>
      <c r="I1012">
        <v>0.1</v>
      </c>
      <c r="J1012">
        <v>1002.8</v>
      </c>
      <c r="K1012">
        <v>3</v>
      </c>
      <c r="L1012">
        <v>5</v>
      </c>
      <c r="M1012">
        <v>310</v>
      </c>
      <c r="N1012">
        <v>9</v>
      </c>
      <c r="O1012">
        <v>2.2719999999999998</v>
      </c>
      <c r="P1012">
        <v>0</v>
      </c>
      <c r="Q1012">
        <v>0.1</v>
      </c>
      <c r="R1012">
        <v>1.2</v>
      </c>
      <c r="S1012">
        <v>1.2</v>
      </c>
      <c r="T1012">
        <v>-5.3</v>
      </c>
      <c r="U1012">
        <v>3.5</v>
      </c>
      <c r="V1012">
        <v>401</v>
      </c>
      <c r="W1012" s="4">
        <v>-1.8888888888888882</v>
      </c>
      <c r="X1012" s="4">
        <v>6.0358180748528509</v>
      </c>
      <c r="Y1012" s="4">
        <v>5.3201297999188863</v>
      </c>
      <c r="Z1012" s="4">
        <v>11.60565676075238</v>
      </c>
      <c r="AA1012" s="4">
        <v>88.142646679233906</v>
      </c>
      <c r="AB1012" s="4">
        <v>-2.7675482795600095</v>
      </c>
      <c r="AC1012" s="13">
        <v>3700.1</v>
      </c>
      <c r="AD1012" t="str">
        <f>IF(I1012="","",IF(I1012&lt;=0,"No rainfall",IF(I1012&lt;=0.49,"Trace (Intermittent) rainfall",IF(I1012&lt;=0.99,"Light rainfall",IF(I1012&lt;=3,"Moderate rainfall",IF(I1012&lt;=6,"Heavy rainfall",IF(I1012&lt;=12,"Intense rainfall",IF(I1012&lt;=20,"Torrential rainfall",IF(I1012&lt;=32,"Deluge rainfall","Extreme rainfall")))))))))</f>
        <v>Trace (Intermittent) rainfall</v>
      </c>
      <c r="AE1012" t="str">
        <f>IF(AND(I1012&gt;=0,I1012&lt;=0.99),"Non-Rainy",IF(AND(I1012&gt;=1,I1012&lt;=32),"Rainy",IF(I1012 &gt;32, "Storm", " ")))</f>
        <v>Non-Rainy</v>
      </c>
      <c r="AF1012" t="str">
        <f>IF(AB1012 &lt; 29, "No discomfort",
    IF(AND(AB1012 &gt;= 30, AB1012 &lt;= 39), "Some discomfort",
        IF(AND(AB1012 &gt;= 40, AB1012 &lt;= 45), "Great discomfort",
            IF(AB1012 &gt; 45, "Dangerous",
                IF(AB1012 &gt; 54, "Heat Stroke Imminent", "")
            ))))</f>
        <v>No discomfort</v>
      </c>
    </row>
    <row r="1013" spans="1:32" x14ac:dyDescent="0.3">
      <c r="A1013">
        <v>1</v>
      </c>
      <c r="B1013" s="1">
        <v>45307</v>
      </c>
      <c r="C1013" s="1" t="str">
        <f t="shared" si="30"/>
        <v>Tuesday</v>
      </c>
      <c r="D1013" s="1" t="str">
        <f t="shared" si="31"/>
        <v>Jan</v>
      </c>
      <c r="E1013">
        <v>4.7</v>
      </c>
      <c r="F1013">
        <v>-1.9</v>
      </c>
      <c r="G1013" s="19">
        <v>1.722222222222223</v>
      </c>
      <c r="H1013">
        <v>-7.1</v>
      </c>
      <c r="I1013">
        <v>0.1</v>
      </c>
      <c r="J1013">
        <v>993.4</v>
      </c>
      <c r="K1013">
        <v>6.4</v>
      </c>
      <c r="L1013">
        <v>12</v>
      </c>
      <c r="M1013">
        <v>240</v>
      </c>
      <c r="N1013">
        <v>18</v>
      </c>
      <c r="O1013">
        <v>2.448</v>
      </c>
      <c r="P1013">
        <v>0.3</v>
      </c>
      <c r="Q1013">
        <v>0.3</v>
      </c>
      <c r="R1013">
        <v>1.4</v>
      </c>
      <c r="S1013">
        <v>1.4</v>
      </c>
      <c r="T1013">
        <v>-4.8</v>
      </c>
      <c r="U1013">
        <v>5.0999999999999996</v>
      </c>
      <c r="V1013">
        <v>306</v>
      </c>
      <c r="W1013" s="4">
        <v>-1.8333333333333337</v>
      </c>
      <c r="X1013" s="4">
        <v>6.9174795356038938</v>
      </c>
      <c r="Y1013" s="4">
        <v>5.3419880640497945</v>
      </c>
      <c r="Z1013" s="4">
        <v>13.276381349808105</v>
      </c>
      <c r="AA1013" s="4">
        <v>77.224486701476607</v>
      </c>
      <c r="AB1013" s="4">
        <v>-0.8665534390318832</v>
      </c>
      <c r="AC1013" s="13">
        <v>4620.91</v>
      </c>
      <c r="AD1013" t="str">
        <f>IF(I1013="","",IF(I1013&lt;=0,"No rainfall",IF(I1013&lt;=0.49,"Trace (Intermittent) rainfall",IF(I1013&lt;=0.99,"Light rainfall",IF(I1013&lt;=3,"Moderate rainfall",IF(I1013&lt;=6,"Heavy rainfall",IF(I1013&lt;=12,"Intense rainfall",IF(I1013&lt;=20,"Torrential rainfall",IF(I1013&lt;=32,"Deluge rainfall","Extreme rainfall")))))))))</f>
        <v>Trace (Intermittent) rainfall</v>
      </c>
      <c r="AE1013" t="str">
        <f>IF(AND(I1013&gt;=0,I1013&lt;=0.99),"Non-Rainy",IF(AND(I1013&gt;=1,I1013&lt;=32),"Rainy",IF(I1013 &gt;32, "Storm", " ")))</f>
        <v>Non-Rainy</v>
      </c>
      <c r="AF1013" t="str">
        <f>IF(AB1013 &lt; 29, "No discomfort",
    IF(AND(AB1013 &gt;= 30, AB1013 &lt;= 39), "Some discomfort",
        IF(AND(AB1013 &gt;= 40, AB1013 &lt;= 45), "Great discomfort",
            IF(AB1013 &gt; 45, "Dangerous",
                IF(AB1013 &gt; 54, "Heat Stroke Imminent", "")
            ))))</f>
        <v>No discomfort</v>
      </c>
    </row>
    <row r="1014" spans="1:32" x14ac:dyDescent="0.3">
      <c r="A1014">
        <v>1</v>
      </c>
      <c r="B1014" s="1">
        <v>45308</v>
      </c>
      <c r="C1014" s="1" t="str">
        <f t="shared" si="30"/>
        <v>Wednesday</v>
      </c>
      <c r="D1014" s="1" t="str">
        <f t="shared" si="31"/>
        <v>Jan</v>
      </c>
      <c r="E1014">
        <v>2.2999999999999998</v>
      </c>
      <c r="F1014">
        <v>-3.8</v>
      </c>
      <c r="G1014" s="19">
        <v>-1.7777777777777775</v>
      </c>
      <c r="H1014">
        <v>-9.9</v>
      </c>
      <c r="I1014">
        <v>0.2</v>
      </c>
      <c r="J1014">
        <v>986.6</v>
      </c>
      <c r="K1014">
        <v>3.4</v>
      </c>
      <c r="L1014">
        <v>6</v>
      </c>
      <c r="M1014">
        <v>340</v>
      </c>
      <c r="N1014">
        <v>11</v>
      </c>
      <c r="O1014">
        <v>1.92</v>
      </c>
      <c r="P1014">
        <v>0</v>
      </c>
      <c r="Q1014">
        <v>0</v>
      </c>
      <c r="R1014">
        <v>1.2</v>
      </c>
      <c r="S1014">
        <v>1.2</v>
      </c>
      <c r="T1014">
        <v>-4.8</v>
      </c>
      <c r="U1014">
        <v>5.5</v>
      </c>
      <c r="V1014">
        <v>455</v>
      </c>
      <c r="W1014" s="4">
        <v>-3.4444444444444442</v>
      </c>
      <c r="X1014" s="4">
        <v>5.36392577698859</v>
      </c>
      <c r="Y1014" s="4">
        <v>4.7393647841714222</v>
      </c>
      <c r="Z1014" s="4">
        <v>10.329335842485605</v>
      </c>
      <c r="AA1014" s="4">
        <v>88.356270784048618</v>
      </c>
      <c r="AB1014" s="4">
        <v>-4.700085666091196</v>
      </c>
      <c r="AC1014" s="13">
        <v>4250.2299999999996</v>
      </c>
      <c r="AD1014" t="str">
        <f>IF(I1014="","",IF(I1014&lt;=0,"No rainfall",IF(I1014&lt;=0.49,"Trace (Intermittent) rainfall",IF(I1014&lt;=0.99,"Light rainfall",IF(I1014&lt;=3,"Moderate rainfall",IF(I1014&lt;=6,"Heavy rainfall",IF(I1014&lt;=12,"Intense rainfall",IF(I1014&lt;=20,"Torrential rainfall",IF(I1014&lt;=32,"Deluge rainfall","Extreme rainfall")))))))))</f>
        <v>Trace (Intermittent) rainfall</v>
      </c>
      <c r="AE1014" t="str">
        <f>IF(AND(I1014&gt;=0,I1014&lt;=0.99),"Non-Rainy",IF(AND(I1014&gt;=1,I1014&lt;=32),"Rainy",IF(I1014 &gt;32, "Storm", " ")))</f>
        <v>Non-Rainy</v>
      </c>
      <c r="AF1014" t="str">
        <f>IF(AB1014 &lt; 29, "No discomfort",
    IF(AND(AB1014 &gt;= 30, AB1014 &lt;= 39), "Some discomfort",
        IF(AND(AB1014 &gt;= 40, AB1014 &lt;= 45), "Great discomfort",
            IF(AB1014 &gt; 45, "Dangerous",
                IF(AB1014 &gt; 54, "Heat Stroke Imminent", "")
            ))))</f>
        <v>No discomfort</v>
      </c>
    </row>
    <row r="1015" spans="1:32" x14ac:dyDescent="0.3">
      <c r="A1015">
        <v>1</v>
      </c>
      <c r="B1015" s="1">
        <v>45309</v>
      </c>
      <c r="C1015" s="1" t="str">
        <f t="shared" si="30"/>
        <v>Thursday</v>
      </c>
      <c r="D1015" s="1" t="str">
        <f t="shared" si="31"/>
        <v>Jan</v>
      </c>
      <c r="E1015">
        <v>3.8</v>
      </c>
      <c r="F1015">
        <v>-4.2</v>
      </c>
      <c r="G1015" s="19">
        <v>-1.3333333333333326</v>
      </c>
      <c r="H1015">
        <v>-10.4</v>
      </c>
      <c r="I1015">
        <v>0.2</v>
      </c>
      <c r="J1015">
        <v>998</v>
      </c>
      <c r="K1015">
        <v>3.4</v>
      </c>
      <c r="L1015">
        <v>6</v>
      </c>
      <c r="M1015">
        <v>300</v>
      </c>
      <c r="N1015">
        <v>9</v>
      </c>
      <c r="O1015">
        <v>1.18</v>
      </c>
      <c r="P1015">
        <v>0</v>
      </c>
      <c r="Q1015">
        <v>0.1</v>
      </c>
      <c r="R1015">
        <v>1</v>
      </c>
      <c r="S1015">
        <v>1</v>
      </c>
      <c r="T1015">
        <v>-4.7</v>
      </c>
      <c r="U1015">
        <v>6.9</v>
      </c>
      <c r="V1015">
        <v>452</v>
      </c>
      <c r="W1015" s="4">
        <v>-3.111111111111112</v>
      </c>
      <c r="X1015" s="4">
        <v>5.5423176185837999</v>
      </c>
      <c r="Y1015" s="4">
        <v>4.8588531762045477</v>
      </c>
      <c r="Z1015" s="4">
        <v>10.668483818485424</v>
      </c>
      <c r="AA1015" s="4">
        <v>87.668255603259809</v>
      </c>
      <c r="AB1015" s="4">
        <v>-4.1895448949473399</v>
      </c>
      <c r="AC1015" s="13">
        <v>5774.99</v>
      </c>
      <c r="AD1015" t="str">
        <f>IF(I1015="","",IF(I1015&lt;=0,"No rainfall",IF(I1015&lt;=0.49,"Trace (Intermittent) rainfall",IF(I1015&lt;=0.99,"Light rainfall",IF(I1015&lt;=3,"Moderate rainfall",IF(I1015&lt;=6,"Heavy rainfall",IF(I1015&lt;=12,"Intense rainfall",IF(I1015&lt;=20,"Torrential rainfall",IF(I1015&lt;=32,"Deluge rainfall","Extreme rainfall")))))))))</f>
        <v>Trace (Intermittent) rainfall</v>
      </c>
      <c r="AE1015" t="str">
        <f>IF(AND(I1015&gt;=0,I1015&lt;=0.99),"Non-Rainy",IF(AND(I1015&gt;=1,I1015&lt;=32),"Rainy",IF(I1015 &gt;32, "Storm", " ")))</f>
        <v>Non-Rainy</v>
      </c>
      <c r="AF1015" t="str">
        <f>IF(AB1015 &lt; 29, "No discomfort",
    IF(AND(AB1015 &gt;= 30, AB1015 &lt;= 39), "Some discomfort",
        IF(AND(AB1015 &gt;= 40, AB1015 &lt;= 45), "Great discomfort",
            IF(AB1015 &gt; 45, "Dangerous",
                IF(AB1015 &gt; 54, "Heat Stroke Imminent", "")
            ))))</f>
        <v>No discomfort</v>
      </c>
    </row>
    <row r="1016" spans="1:32" x14ac:dyDescent="0.3">
      <c r="A1016">
        <v>1</v>
      </c>
      <c r="B1016" s="1">
        <v>45310</v>
      </c>
      <c r="C1016" s="1" t="str">
        <f t="shared" si="30"/>
        <v>Friday</v>
      </c>
      <c r="D1016" s="1" t="str">
        <f t="shared" si="31"/>
        <v>Jan</v>
      </c>
      <c r="E1016">
        <v>5.0999999999999996</v>
      </c>
      <c r="F1016">
        <v>-4.8</v>
      </c>
      <c r="G1016" s="19">
        <v>2.6666666666666652</v>
      </c>
      <c r="H1016">
        <v>-9.6999999999999993</v>
      </c>
      <c r="I1016">
        <v>0.2</v>
      </c>
      <c r="J1016">
        <v>1003.4</v>
      </c>
      <c r="K1016">
        <v>7.2</v>
      </c>
      <c r="L1016">
        <v>13</v>
      </c>
      <c r="M1016">
        <v>200</v>
      </c>
      <c r="N1016">
        <v>20</v>
      </c>
      <c r="O1016">
        <v>1</v>
      </c>
      <c r="P1016">
        <v>0.3</v>
      </c>
      <c r="Q1016">
        <v>0.4</v>
      </c>
      <c r="R1016">
        <v>1.1000000000000001</v>
      </c>
      <c r="S1016">
        <v>1.1000000000000001</v>
      </c>
      <c r="T1016">
        <v>-4.3</v>
      </c>
      <c r="U1016">
        <v>5.2</v>
      </c>
      <c r="V1016">
        <v>399</v>
      </c>
      <c r="W1016" s="4">
        <v>-2.333333333333333</v>
      </c>
      <c r="X1016" s="4">
        <v>7.399540870563146</v>
      </c>
      <c r="Y1016" s="4">
        <v>5.1480942089556132</v>
      </c>
      <c r="Z1016" s="4">
        <v>14.188063980339608</v>
      </c>
      <c r="AA1016" s="4">
        <v>69.573157294606773</v>
      </c>
      <c r="AB1016" s="4">
        <v>-2.9473412645517616E-2</v>
      </c>
      <c r="AC1016" s="13">
        <v>8967.7099999999991</v>
      </c>
      <c r="AD1016" t="str">
        <f>IF(I1016="","",IF(I1016&lt;=0,"No rainfall",IF(I1016&lt;=0.49,"Trace (Intermittent) rainfall",IF(I1016&lt;=0.99,"Light rainfall",IF(I1016&lt;=3,"Moderate rainfall",IF(I1016&lt;=6,"Heavy rainfall",IF(I1016&lt;=12,"Intense rainfall",IF(I1016&lt;=20,"Torrential rainfall",IF(I1016&lt;=32,"Deluge rainfall","Extreme rainfall")))))))))</f>
        <v>Trace (Intermittent) rainfall</v>
      </c>
      <c r="AE1016" t="str">
        <f>IF(AND(I1016&gt;=0,I1016&lt;=0.99),"Non-Rainy",IF(AND(I1016&gt;=1,I1016&lt;=32),"Rainy",IF(I1016 &gt;32, "Storm", " ")))</f>
        <v>Non-Rainy</v>
      </c>
      <c r="AF1016" t="str">
        <f>IF(AB1016 &lt; 29, "No discomfort",
    IF(AND(AB1016 &gt;= 30, AB1016 &lt;= 39), "Some discomfort",
        IF(AND(AB1016 &gt;= 40, AB1016 &lt;= 45), "Great discomfort",
            IF(AB1016 &gt; 45, "Dangerous",
                IF(AB1016 &gt; 54, "Heat Stroke Imminent", "")
            ))))</f>
        <v>No discomfort</v>
      </c>
    </row>
    <row r="1017" spans="1:32" x14ac:dyDescent="0.3">
      <c r="A1017">
        <v>1</v>
      </c>
      <c r="B1017" s="1">
        <v>45311</v>
      </c>
      <c r="C1017" s="1" t="str">
        <f t="shared" si="30"/>
        <v>Saturday</v>
      </c>
      <c r="D1017" s="1" t="str">
        <f t="shared" si="31"/>
        <v>Jan</v>
      </c>
      <c r="E1017">
        <v>9.5</v>
      </c>
      <c r="F1017">
        <v>4.5</v>
      </c>
      <c r="G1017" s="19">
        <v>8.4444444444444464</v>
      </c>
      <c r="H1017">
        <v>-6.2</v>
      </c>
      <c r="I1017">
        <v>10.9</v>
      </c>
      <c r="J1017">
        <v>993.6</v>
      </c>
      <c r="K1017">
        <v>11.3</v>
      </c>
      <c r="L1017">
        <v>17</v>
      </c>
      <c r="M1017">
        <v>180</v>
      </c>
      <c r="N1017">
        <v>28</v>
      </c>
      <c r="O1017">
        <v>4.1689999999999996</v>
      </c>
      <c r="P1017">
        <v>0.7</v>
      </c>
      <c r="Q1017">
        <v>0.9</v>
      </c>
      <c r="R1017">
        <v>0</v>
      </c>
      <c r="S1017">
        <v>-9.1</v>
      </c>
      <c r="T1017">
        <v>-10</v>
      </c>
      <c r="U1017">
        <v>0.1</v>
      </c>
      <c r="V1017">
        <v>126</v>
      </c>
      <c r="W1017" s="4">
        <v>5.3333333333333339</v>
      </c>
      <c r="X1017" s="4">
        <v>11.048416930957149</v>
      </c>
      <c r="Y1017" s="4">
        <v>8.9245234915265748</v>
      </c>
      <c r="Z1017" s="4">
        <v>21.05336444648276</v>
      </c>
      <c r="AA1017" s="4">
        <v>80.77649085201044</v>
      </c>
      <c r="AB1017" s="4">
        <v>7.8482688903873346</v>
      </c>
      <c r="AC1017" s="13">
        <v>9063.7900000000009</v>
      </c>
      <c r="AD1017" t="str">
        <f>IF(I1017="","",IF(I1017&lt;=0,"No rainfall",IF(I1017&lt;=0.49,"Trace (Intermittent) rainfall",IF(I1017&lt;=0.99,"Light rainfall",IF(I1017&lt;=3,"Moderate rainfall",IF(I1017&lt;=6,"Heavy rainfall",IF(I1017&lt;=12,"Intense rainfall",IF(I1017&lt;=20,"Torrential rainfall",IF(I1017&lt;=32,"Deluge rainfall","Extreme rainfall")))))))))</f>
        <v>Intense rainfall</v>
      </c>
      <c r="AE1017" t="str">
        <f>IF(AND(I1017&gt;=0,I1017&lt;=0.99),"Non-Rainy",IF(AND(I1017&gt;=1,I1017&lt;=32),"Rainy",IF(I1017 &gt;32, "Storm", " ")))</f>
        <v>Rainy</v>
      </c>
      <c r="AF1017" t="str">
        <f>IF(AB1017 &lt; 29, "No discomfort",
    IF(AND(AB1017 &gt;= 30, AB1017 &lt;= 39), "Some discomfort",
        IF(AND(AB1017 &gt;= 40, AB1017 &lt;= 45), "Great discomfort",
            IF(AB1017 &gt; 45, "Dangerous",
                IF(AB1017 &gt; 54, "Heat Stroke Imminent", "")
            ))))</f>
        <v>No discomfort</v>
      </c>
    </row>
    <row r="1018" spans="1:32" x14ac:dyDescent="0.3">
      <c r="A1018">
        <v>1</v>
      </c>
      <c r="B1018" s="1">
        <v>45312</v>
      </c>
      <c r="C1018" s="1" t="str">
        <f t="shared" si="30"/>
        <v>Sunday</v>
      </c>
      <c r="D1018" s="1" t="str">
        <f t="shared" si="31"/>
        <v>Jan</v>
      </c>
      <c r="E1018">
        <v>12.3</v>
      </c>
      <c r="F1018">
        <v>5</v>
      </c>
      <c r="G1018" s="19">
        <v>9.9444444444444446</v>
      </c>
      <c r="H1018">
        <v>2.7</v>
      </c>
      <c r="I1018">
        <v>12.9</v>
      </c>
      <c r="J1018">
        <v>977.1</v>
      </c>
      <c r="K1018">
        <v>14.5</v>
      </c>
      <c r="L1018">
        <v>27</v>
      </c>
      <c r="M1018">
        <v>230</v>
      </c>
      <c r="N1018">
        <v>47</v>
      </c>
      <c r="O1018">
        <v>6.0529999999999999</v>
      </c>
      <c r="P1018">
        <v>0.6</v>
      </c>
      <c r="Q1018">
        <v>0.8</v>
      </c>
      <c r="R1018">
        <v>0</v>
      </c>
      <c r="S1018">
        <v>-10</v>
      </c>
      <c r="T1018">
        <v>-10</v>
      </c>
      <c r="U1018">
        <v>0</v>
      </c>
      <c r="V1018">
        <v>67</v>
      </c>
      <c r="W1018" s="4">
        <v>6.7777777777777795</v>
      </c>
      <c r="X1018" s="4">
        <v>12.222768726226711</v>
      </c>
      <c r="Y1018" s="4">
        <v>9.8610861382956703</v>
      </c>
      <c r="Z1018" s="4">
        <v>23.251324011328347</v>
      </c>
      <c r="AA1018" s="4">
        <v>80.678006425307572</v>
      </c>
      <c r="AB1018" s="4">
        <v>9.871910973770591</v>
      </c>
      <c r="AC1018" s="13">
        <v>6111.33</v>
      </c>
      <c r="AD1018" t="str">
        <f>IF(I1018="","",IF(I1018&lt;=0,"No rainfall",IF(I1018&lt;=0.49,"Trace (Intermittent) rainfall",IF(I1018&lt;=0.99,"Light rainfall",IF(I1018&lt;=3,"Moderate rainfall",IF(I1018&lt;=6,"Heavy rainfall",IF(I1018&lt;=12,"Intense rainfall",IF(I1018&lt;=20,"Torrential rainfall",IF(I1018&lt;=32,"Deluge rainfall","Extreme rainfall")))))))))</f>
        <v>Torrential rainfall</v>
      </c>
      <c r="AE1018" t="str">
        <f>IF(AND(I1018&gt;=0,I1018&lt;=0.99),"Non-Rainy",IF(AND(I1018&gt;=1,I1018&lt;=32),"Rainy",IF(I1018 &gt;32, "Storm", " ")))</f>
        <v>Rainy</v>
      </c>
      <c r="AF1018" t="str">
        <f>IF(AB1018 &lt; 29, "No discomfort",
    IF(AND(AB1018 &gt;= 30, AB1018 &lt;= 39), "Some discomfort",
        IF(AND(AB1018 &gt;= 40, AB1018 &lt;= 45), "Great discomfort",
            IF(AB1018 &gt; 45, "Dangerous",
                IF(AB1018 &gt; 54, "Heat Stroke Imminent", "")
            ))))</f>
        <v>No discomfort</v>
      </c>
    </row>
    <row r="1019" spans="1:32" x14ac:dyDescent="0.3">
      <c r="A1019">
        <v>1</v>
      </c>
      <c r="B1019" s="1">
        <v>45313</v>
      </c>
      <c r="C1019" s="1" t="str">
        <f t="shared" si="30"/>
        <v>Monday</v>
      </c>
      <c r="D1019" s="1" t="str">
        <f t="shared" si="31"/>
        <v>Jan</v>
      </c>
      <c r="E1019">
        <v>7.9</v>
      </c>
      <c r="F1019">
        <v>3.8</v>
      </c>
      <c r="G1019" s="19">
        <v>6.6111111111111107</v>
      </c>
      <c r="H1019">
        <v>2.4</v>
      </c>
      <c r="I1019">
        <v>0.7</v>
      </c>
      <c r="J1019">
        <v>989.5</v>
      </c>
      <c r="K1019">
        <v>9.1999999999999993</v>
      </c>
      <c r="L1019">
        <v>15</v>
      </c>
      <c r="M1019">
        <v>260</v>
      </c>
      <c r="N1019">
        <v>37</v>
      </c>
      <c r="O1019">
        <v>4.9379999999999997</v>
      </c>
      <c r="P1019">
        <v>0.7</v>
      </c>
      <c r="Q1019">
        <v>0.8</v>
      </c>
      <c r="R1019">
        <v>0</v>
      </c>
      <c r="S1019">
        <v>0</v>
      </c>
      <c r="T1019">
        <v>-9.5</v>
      </c>
      <c r="U1019">
        <v>2.6</v>
      </c>
      <c r="V1019">
        <v>322</v>
      </c>
      <c r="W1019" s="4">
        <v>2.5</v>
      </c>
      <c r="X1019" s="4">
        <v>9.7487777716964938</v>
      </c>
      <c r="Y1019" s="4">
        <v>7.3123759332044642</v>
      </c>
      <c r="Z1019" s="4">
        <v>18.614740893618897</v>
      </c>
      <c r="AA1019" s="4">
        <v>75.008130295414006</v>
      </c>
      <c r="AB1019" s="4">
        <v>5.1161846674777962</v>
      </c>
      <c r="AC1019" s="13">
        <v>4157.7700000000004</v>
      </c>
      <c r="AD1019" t="str">
        <f>IF(I1019="","",IF(I1019&lt;=0,"No rainfall",IF(I1019&lt;=0.49,"Trace (Intermittent) rainfall",IF(I1019&lt;=0.99,"Light rainfall",IF(I1019&lt;=3,"Moderate rainfall",IF(I1019&lt;=6,"Heavy rainfall",IF(I1019&lt;=12,"Intense rainfall",IF(I1019&lt;=20,"Torrential rainfall",IF(I1019&lt;=32,"Deluge rainfall","Extreme rainfall")))))))))</f>
        <v>Light rainfall</v>
      </c>
      <c r="AE1019" t="str">
        <f>IF(AND(I1019&gt;=0,I1019&lt;=0.99),"Non-Rainy",IF(AND(I1019&gt;=1,I1019&lt;=32),"Rainy",IF(I1019 &gt;32, "Storm", " ")))</f>
        <v>Non-Rainy</v>
      </c>
      <c r="AF1019" t="str">
        <f>IF(AB1019 &lt; 29, "No discomfort",
    IF(AND(AB1019 &gt;= 30, AB1019 &lt;= 39), "Some discomfort",
        IF(AND(AB1019 &gt;= 40, AB1019 &lt;= 45), "Great discomfort",
            IF(AB1019 &gt; 45, "Dangerous",
                IF(AB1019 &gt; 54, "Heat Stroke Imminent", "")
            ))))</f>
        <v>No discomfort</v>
      </c>
    </row>
    <row r="1020" spans="1:32" x14ac:dyDescent="0.3">
      <c r="A1020">
        <v>1</v>
      </c>
      <c r="B1020" s="1">
        <v>45314</v>
      </c>
      <c r="C1020" s="1" t="str">
        <f t="shared" si="30"/>
        <v>Tuesday</v>
      </c>
      <c r="D1020" s="1" t="str">
        <f t="shared" si="31"/>
        <v>Jan</v>
      </c>
      <c r="E1020">
        <v>13.3</v>
      </c>
      <c r="F1020">
        <v>3.8</v>
      </c>
      <c r="G1020" s="19">
        <v>10.333333333333334</v>
      </c>
      <c r="H1020">
        <v>1.3</v>
      </c>
      <c r="I1020">
        <v>15</v>
      </c>
      <c r="J1020">
        <v>995.6</v>
      </c>
      <c r="K1020">
        <v>13.9</v>
      </c>
      <c r="L1020">
        <v>24</v>
      </c>
      <c r="M1020">
        <v>230</v>
      </c>
      <c r="N1020">
        <v>44</v>
      </c>
      <c r="O1020">
        <v>6.468</v>
      </c>
      <c r="P1020">
        <v>0.6</v>
      </c>
      <c r="Q1020">
        <v>0.8</v>
      </c>
      <c r="R1020">
        <v>0</v>
      </c>
      <c r="S1020">
        <v>-10</v>
      </c>
      <c r="T1020">
        <v>-10</v>
      </c>
      <c r="U1020">
        <v>0</v>
      </c>
      <c r="V1020">
        <v>91</v>
      </c>
      <c r="W1020" s="4">
        <v>7.1111111111111098</v>
      </c>
      <c r="X1020" s="4">
        <v>12.544592653717066</v>
      </c>
      <c r="Y1020" s="4">
        <v>10.089127169965568</v>
      </c>
      <c r="Z1020" s="4">
        <v>23.852793935488176</v>
      </c>
      <c r="AA1020" s="4">
        <v>80.426104286264547</v>
      </c>
      <c r="AB1020" s="4">
        <v>10.388465268742285</v>
      </c>
      <c r="AC1020" s="13">
        <v>3307.66</v>
      </c>
      <c r="AD1020" t="str">
        <f>IF(I1020="","",IF(I1020&lt;=0,"No rainfall",IF(I1020&lt;=0.49,"Trace (Intermittent) rainfall",IF(I1020&lt;=0.99,"Light rainfall",IF(I1020&lt;=3,"Moderate rainfall",IF(I1020&lt;=6,"Heavy rainfall",IF(I1020&lt;=12,"Intense rainfall",IF(I1020&lt;=20,"Torrential rainfall",IF(I1020&lt;=32,"Deluge rainfall","Extreme rainfall")))))))))</f>
        <v>Torrential rainfall</v>
      </c>
      <c r="AE1020" t="str">
        <f>IF(AND(I1020&gt;=0,I1020&lt;=0.99),"Non-Rainy",IF(AND(I1020&gt;=1,I1020&lt;=32),"Rainy",IF(I1020 &gt;32, "Storm", " ")))</f>
        <v>Rainy</v>
      </c>
      <c r="AF1020" t="str">
        <f>IF(AB1020 &lt; 29, "No discomfort",
    IF(AND(AB1020 &gt;= 30, AB1020 &lt;= 39), "Some discomfort",
        IF(AND(AB1020 &gt;= 40, AB1020 &lt;= 45), "Great discomfort",
            IF(AB1020 &gt; 45, "Dangerous",
                IF(AB1020 &gt; 54, "Heat Stroke Imminent", "")
            ))))</f>
        <v>No discomfort</v>
      </c>
    </row>
    <row r="1021" spans="1:32" x14ac:dyDescent="0.3">
      <c r="A1021">
        <v>1</v>
      </c>
      <c r="B1021" s="1">
        <v>45315</v>
      </c>
      <c r="C1021" s="1" t="str">
        <f t="shared" si="30"/>
        <v>Wednesday</v>
      </c>
      <c r="D1021" s="1" t="str">
        <f t="shared" si="31"/>
        <v>Jan</v>
      </c>
      <c r="E1021">
        <v>9.4</v>
      </c>
      <c r="F1021">
        <v>4.0999999999999996</v>
      </c>
      <c r="G1021" s="19">
        <v>7.7222222222222223</v>
      </c>
      <c r="H1021">
        <v>4.8</v>
      </c>
      <c r="I1021">
        <v>1.2</v>
      </c>
      <c r="J1021">
        <v>1003.1</v>
      </c>
      <c r="K1021">
        <v>6.7</v>
      </c>
      <c r="L1021">
        <v>16</v>
      </c>
      <c r="M1021">
        <v>250</v>
      </c>
      <c r="N1021">
        <v>33</v>
      </c>
      <c r="O1021">
        <v>6.0490000000000004</v>
      </c>
      <c r="P1021">
        <v>0.5</v>
      </c>
      <c r="Q1021">
        <v>0.6</v>
      </c>
      <c r="R1021">
        <v>0</v>
      </c>
      <c r="S1021">
        <v>-0.7</v>
      </c>
      <c r="T1021">
        <v>-10</v>
      </c>
      <c r="U1021">
        <v>0.2</v>
      </c>
      <c r="V1021">
        <v>285</v>
      </c>
      <c r="W1021" s="4">
        <v>4.1111111111111107</v>
      </c>
      <c r="X1021" s="4">
        <v>10.519289980818916</v>
      </c>
      <c r="Y1021" s="4">
        <v>8.1942376377838002</v>
      </c>
      <c r="Z1021" s="4">
        <v>20.061332642346692</v>
      </c>
      <c r="AA1021" s="4">
        <v>77.897250220550404</v>
      </c>
      <c r="AB1021" s="4">
        <v>6.7185063062638459</v>
      </c>
      <c r="AC1021" s="13">
        <v>5324.7</v>
      </c>
      <c r="AD1021" t="str">
        <f>IF(I1021="","",IF(I1021&lt;=0,"No rainfall",IF(I1021&lt;=0.49,"Trace (Intermittent) rainfall",IF(I1021&lt;=0.99,"Light rainfall",IF(I1021&lt;=3,"Moderate rainfall",IF(I1021&lt;=6,"Heavy rainfall",IF(I1021&lt;=12,"Intense rainfall",IF(I1021&lt;=20,"Torrential rainfall",IF(I1021&lt;=32,"Deluge rainfall","Extreme rainfall")))))))))</f>
        <v>Moderate rainfall</v>
      </c>
      <c r="AE1021" t="str">
        <f>IF(AND(I1021&gt;=0,I1021&lt;=0.99),"Non-Rainy",IF(AND(I1021&gt;=1,I1021&lt;=32),"Rainy",IF(I1021 &gt;32, "Storm", " ")))</f>
        <v>Rainy</v>
      </c>
      <c r="AF1021" t="str">
        <f>IF(AB1021 &lt; 29, "No discomfort",
    IF(AND(AB1021 &gt;= 30, AB1021 &lt;= 39), "Some discomfort",
        IF(AND(AB1021 &gt;= 40, AB1021 &lt;= 45), "Great discomfort",
            IF(AB1021 &gt; 45, "Dangerous",
                IF(AB1021 &gt; 54, "Heat Stroke Imminent", "")
            ))))</f>
        <v>No discomfort</v>
      </c>
    </row>
    <row r="1022" spans="1:32" x14ac:dyDescent="0.3">
      <c r="A1022">
        <v>1</v>
      </c>
      <c r="B1022" s="1">
        <v>45316</v>
      </c>
      <c r="C1022" s="1" t="str">
        <f t="shared" si="30"/>
        <v>Thursday</v>
      </c>
      <c r="D1022" s="1" t="str">
        <f t="shared" si="31"/>
        <v>Jan</v>
      </c>
      <c r="E1022">
        <v>13.1</v>
      </c>
      <c r="F1022">
        <v>5.9</v>
      </c>
      <c r="G1022" s="19">
        <v>11.111111111111111</v>
      </c>
      <c r="H1022">
        <v>-1</v>
      </c>
      <c r="I1022">
        <v>4.2</v>
      </c>
      <c r="J1022">
        <v>1001</v>
      </c>
      <c r="K1022">
        <v>9.9</v>
      </c>
      <c r="L1022">
        <v>16</v>
      </c>
      <c r="M1022">
        <v>200</v>
      </c>
      <c r="N1022">
        <v>31</v>
      </c>
      <c r="O1022">
        <v>7.5170000000000003</v>
      </c>
      <c r="P1022">
        <v>0.6</v>
      </c>
      <c r="Q1022">
        <v>0.8</v>
      </c>
      <c r="R1022">
        <v>0</v>
      </c>
      <c r="S1022">
        <v>-3.6</v>
      </c>
      <c r="T1022">
        <v>-10</v>
      </c>
      <c r="U1022">
        <v>0.4</v>
      </c>
      <c r="V1022">
        <v>164</v>
      </c>
      <c r="W1022" s="4">
        <v>8.7777777777777768</v>
      </c>
      <c r="X1022" s="4">
        <v>13.210664203539743</v>
      </c>
      <c r="Y1022" s="4">
        <v>11.300430425267379</v>
      </c>
      <c r="Z1022" s="4">
        <v>25.096509851004992</v>
      </c>
      <c r="AA1022" s="4">
        <v>85.540213960169211</v>
      </c>
      <c r="AB1022" s="4">
        <v>11.845434218233118</v>
      </c>
      <c r="AC1022" s="13">
        <v>5454.4</v>
      </c>
      <c r="AD1022" t="str">
        <f>IF(I1022="","",IF(I1022&lt;=0,"No rainfall",IF(I1022&lt;=0.49,"Trace (Intermittent) rainfall",IF(I1022&lt;=0.99,"Light rainfall",IF(I1022&lt;=3,"Moderate rainfall",IF(I1022&lt;=6,"Heavy rainfall",IF(I1022&lt;=12,"Intense rainfall",IF(I1022&lt;=20,"Torrential rainfall",IF(I1022&lt;=32,"Deluge rainfall","Extreme rainfall")))))))))</f>
        <v>Heavy rainfall</v>
      </c>
      <c r="AE1022" t="str">
        <f>IF(AND(I1022&gt;=0,I1022&lt;=0.99),"Non-Rainy",IF(AND(I1022&gt;=1,I1022&lt;=32),"Rainy",IF(I1022 &gt;32, "Storm", " ")))</f>
        <v>Rainy</v>
      </c>
      <c r="AF1022" t="str">
        <f>IF(AB1022 &lt; 29, "No discomfort",
    IF(AND(AB1022 &gt;= 30, AB1022 &lt;= 39), "Some discomfort",
        IF(AND(AB1022 &gt;= 40, AB1022 &lt;= 45), "Great discomfort",
            IF(AB1022 &gt; 45, "Dangerous",
                IF(AB1022 &gt; 54, "Heat Stroke Imminent", "")
            ))))</f>
        <v>No discomfort</v>
      </c>
    </row>
    <row r="1023" spans="1:32" x14ac:dyDescent="0.3">
      <c r="A1023">
        <v>1</v>
      </c>
      <c r="B1023" s="1">
        <v>45317</v>
      </c>
      <c r="C1023" s="1" t="str">
        <f t="shared" si="30"/>
        <v>Friday</v>
      </c>
      <c r="D1023" s="1" t="str">
        <f t="shared" si="31"/>
        <v>Jan</v>
      </c>
      <c r="E1023">
        <v>8.3000000000000007</v>
      </c>
      <c r="F1023">
        <v>2.1</v>
      </c>
      <c r="G1023" s="19">
        <v>6.0555555555555545</v>
      </c>
      <c r="H1023">
        <v>-0.4</v>
      </c>
      <c r="I1023">
        <v>1.9</v>
      </c>
      <c r="J1023">
        <v>1005.7</v>
      </c>
      <c r="K1023">
        <v>8.6999999999999993</v>
      </c>
      <c r="L1023">
        <v>15</v>
      </c>
      <c r="M1023">
        <v>250</v>
      </c>
      <c r="N1023">
        <v>28</v>
      </c>
      <c r="O1023">
        <v>5.4740000000000002</v>
      </c>
      <c r="P1023">
        <v>0.6</v>
      </c>
      <c r="Q1023">
        <v>0.7</v>
      </c>
      <c r="R1023">
        <v>0</v>
      </c>
      <c r="S1023">
        <v>-1.3</v>
      </c>
      <c r="T1023">
        <v>-10</v>
      </c>
      <c r="U1023">
        <v>6.3</v>
      </c>
      <c r="V1023">
        <v>467</v>
      </c>
      <c r="W1023" s="4">
        <v>1.9444444444444444</v>
      </c>
      <c r="X1023" s="4">
        <v>9.382511389425197</v>
      </c>
      <c r="Y1023" s="4">
        <v>7.0283374271997499</v>
      </c>
      <c r="Z1023" s="4">
        <v>17.926230465684601</v>
      </c>
      <c r="AA1023" s="4">
        <v>74.908914420516652</v>
      </c>
      <c r="AB1023" s="4">
        <v>4.4026316157646228</v>
      </c>
      <c r="AC1023" s="13">
        <v>9068.8799999999992</v>
      </c>
      <c r="AD1023" t="str">
        <f>IF(I1023="","",IF(I1023&lt;=0,"No rainfall",IF(I1023&lt;=0.49,"Trace (Intermittent) rainfall",IF(I1023&lt;=0.99,"Light rainfall",IF(I1023&lt;=3,"Moderate rainfall",IF(I1023&lt;=6,"Heavy rainfall",IF(I1023&lt;=12,"Intense rainfall",IF(I1023&lt;=20,"Torrential rainfall",IF(I1023&lt;=32,"Deluge rainfall","Extreme rainfall")))))))))</f>
        <v>Moderate rainfall</v>
      </c>
      <c r="AE1023" t="str">
        <f>IF(AND(I1023&gt;=0,I1023&lt;=0.99),"Non-Rainy",IF(AND(I1023&gt;=1,I1023&lt;=32),"Rainy",IF(I1023 &gt;32, "Storm", " ")))</f>
        <v>Rainy</v>
      </c>
      <c r="AF1023" t="str">
        <f>IF(AB1023 &lt; 29, "No discomfort",
    IF(AND(AB1023 &gt;= 30, AB1023 &lt;= 39), "Some discomfort",
        IF(AND(AB1023 &gt;= 40, AB1023 &lt;= 45), "Great discomfort",
            IF(AB1023 &gt; 45, "Dangerous",
                IF(AB1023 &gt; 54, "Heat Stroke Imminent", "")
            ))))</f>
        <v>No discomfort</v>
      </c>
    </row>
    <row r="1024" spans="1:32" x14ac:dyDescent="0.3">
      <c r="A1024">
        <v>1</v>
      </c>
      <c r="B1024" s="1">
        <v>45318</v>
      </c>
      <c r="C1024" s="1" t="str">
        <f t="shared" si="30"/>
        <v>Saturday</v>
      </c>
      <c r="D1024" s="1" t="str">
        <f t="shared" si="31"/>
        <v>Jan</v>
      </c>
      <c r="E1024">
        <v>10.1</v>
      </c>
      <c r="F1024">
        <v>5.5</v>
      </c>
      <c r="G1024" s="19">
        <v>8.6666666666666661</v>
      </c>
      <c r="H1024">
        <v>0.9</v>
      </c>
      <c r="I1024">
        <v>0</v>
      </c>
      <c r="J1024">
        <v>1008.6</v>
      </c>
      <c r="K1024">
        <v>10</v>
      </c>
      <c r="L1024">
        <v>15</v>
      </c>
      <c r="M1024">
        <v>170</v>
      </c>
      <c r="N1024">
        <v>23</v>
      </c>
      <c r="O1024">
        <v>6.2240000000000002</v>
      </c>
      <c r="P1024">
        <v>0.6</v>
      </c>
      <c r="Q1024">
        <v>0.8</v>
      </c>
      <c r="R1024">
        <v>0.6</v>
      </c>
      <c r="S1024">
        <v>0.6</v>
      </c>
      <c r="T1024">
        <v>-8.9</v>
      </c>
      <c r="U1024">
        <v>0</v>
      </c>
      <c r="V1024">
        <v>212</v>
      </c>
      <c r="W1024" s="4">
        <v>4.2777777777777795</v>
      </c>
      <c r="X1024" s="4">
        <v>11.215869661350368</v>
      </c>
      <c r="Y1024" s="4">
        <v>8.2906101421051162</v>
      </c>
      <c r="Z1024" s="4">
        <v>21.367087760043702</v>
      </c>
      <c r="AA1024" s="4">
        <v>73.918567105628654</v>
      </c>
      <c r="AB1024" s="4">
        <v>7.716692842428305</v>
      </c>
      <c r="AC1024" s="13">
        <v>8540.83</v>
      </c>
      <c r="AD1024" t="str">
        <f>IF(I1024="","",IF(I1024&lt;=0,"No rainfall",IF(I1024&lt;=0.49,"Trace (Intermittent) rainfall",IF(I1024&lt;=0.99,"Light rainfall",IF(I1024&lt;=3,"Moderate rainfall",IF(I1024&lt;=6,"Heavy rainfall",IF(I1024&lt;=12,"Intense rainfall",IF(I1024&lt;=20,"Torrential rainfall",IF(I1024&lt;=32,"Deluge rainfall","Extreme rainfall")))))))))</f>
        <v>No rainfall</v>
      </c>
      <c r="AE1024" t="str">
        <f>IF(AND(I1024&gt;=0,I1024&lt;=0.99),"Non-Rainy",IF(AND(I1024&gt;=1,I1024&lt;=32),"Rainy",IF(I1024 &gt;32, "Storm", " ")))</f>
        <v>Non-Rainy</v>
      </c>
      <c r="AF1024" t="str">
        <f>IF(AB1024 &lt; 29, "No discomfort",
    IF(AND(AB1024 &gt;= 30, AB1024 &lt;= 39), "Some discomfort",
        IF(AND(AB1024 &gt;= 40, AB1024 &lt;= 45), "Great discomfort",
            IF(AB1024 &gt; 45, "Dangerous",
                IF(AB1024 &gt; 54, "Heat Stroke Imminent", "")
            ))))</f>
        <v>No discomfort</v>
      </c>
    </row>
    <row r="1025" spans="1:32" x14ac:dyDescent="0.3">
      <c r="A1025">
        <v>1</v>
      </c>
      <c r="B1025" s="1">
        <v>45319</v>
      </c>
      <c r="C1025" s="1" t="str">
        <f t="shared" si="30"/>
        <v>Sunday</v>
      </c>
      <c r="D1025" s="1" t="str">
        <f t="shared" si="31"/>
        <v>Jan</v>
      </c>
      <c r="E1025">
        <v>12.6</v>
      </c>
      <c r="F1025">
        <v>5.5</v>
      </c>
      <c r="G1025" s="19">
        <v>10.722222222222221</v>
      </c>
      <c r="H1025">
        <v>4.5</v>
      </c>
      <c r="I1025">
        <v>0.9</v>
      </c>
      <c r="J1025">
        <v>999.9</v>
      </c>
      <c r="K1025">
        <v>10.3</v>
      </c>
      <c r="L1025">
        <v>19</v>
      </c>
      <c r="M1025">
        <v>170</v>
      </c>
      <c r="N1025">
        <v>36</v>
      </c>
      <c r="O1025">
        <v>7.7880000000000003</v>
      </c>
      <c r="P1025">
        <v>0.7</v>
      </c>
      <c r="Q1025">
        <v>0.9</v>
      </c>
      <c r="R1025">
        <v>0.4</v>
      </c>
      <c r="S1025">
        <v>0.4</v>
      </c>
      <c r="T1025">
        <v>-8.6999999999999993</v>
      </c>
      <c r="U1025">
        <v>0.5</v>
      </c>
      <c r="V1025">
        <v>181</v>
      </c>
      <c r="W1025" s="4">
        <v>7.2222222222222223</v>
      </c>
      <c r="X1025" s="4">
        <v>12.873842591559624</v>
      </c>
      <c r="Y1025" s="4">
        <v>10.16616619108197</v>
      </c>
      <c r="Z1025" s="4">
        <v>24.467771168521963</v>
      </c>
      <c r="AA1025" s="4">
        <v>78.967612962326669</v>
      </c>
      <c r="AB1025" s="4">
        <v>10.820497773956983</v>
      </c>
      <c r="AC1025" s="13">
        <v>7268.75</v>
      </c>
      <c r="AD1025" t="str">
        <f>IF(I1025="","",IF(I1025&lt;=0,"No rainfall",IF(I1025&lt;=0.49,"Trace (Intermittent) rainfall",IF(I1025&lt;=0.99,"Light rainfall",IF(I1025&lt;=3,"Moderate rainfall",IF(I1025&lt;=6,"Heavy rainfall",IF(I1025&lt;=12,"Intense rainfall",IF(I1025&lt;=20,"Torrential rainfall",IF(I1025&lt;=32,"Deluge rainfall","Extreme rainfall")))))))))</f>
        <v>Light rainfall</v>
      </c>
      <c r="AE1025" t="str">
        <f>IF(AND(I1025&gt;=0,I1025&lt;=0.99),"Non-Rainy",IF(AND(I1025&gt;=1,I1025&lt;=32),"Rainy",IF(I1025 &gt;32, "Storm", " ")))</f>
        <v>Non-Rainy</v>
      </c>
      <c r="AF1025" t="str">
        <f>IF(AB1025 &lt; 29, "No discomfort",
    IF(AND(AB1025 &gt;= 30, AB1025 &lt;= 39), "Some discomfort",
        IF(AND(AB1025 &gt;= 40, AB1025 &lt;= 45), "Great discomfort",
            IF(AB1025 &gt; 45, "Dangerous",
                IF(AB1025 &gt; 54, "Heat Stroke Imminent", "")
            ))))</f>
        <v>No discomfort</v>
      </c>
    </row>
    <row r="1026" spans="1:32" x14ac:dyDescent="0.3">
      <c r="A1026">
        <v>1</v>
      </c>
      <c r="B1026" s="1">
        <v>45320</v>
      </c>
      <c r="C1026" s="1" t="str">
        <f t="shared" si="30"/>
        <v>Monday</v>
      </c>
      <c r="D1026" s="1" t="str">
        <f t="shared" si="31"/>
        <v>Jan</v>
      </c>
      <c r="E1026">
        <v>5.5</v>
      </c>
      <c r="F1026">
        <v>0.3</v>
      </c>
      <c r="G1026" s="19">
        <v>4.166666666666667</v>
      </c>
      <c r="H1026">
        <v>2.8</v>
      </c>
      <c r="I1026">
        <v>5.2</v>
      </c>
      <c r="J1026">
        <v>1009.5</v>
      </c>
      <c r="K1026">
        <v>3.5</v>
      </c>
      <c r="L1026">
        <v>7</v>
      </c>
      <c r="M1026">
        <v>340</v>
      </c>
      <c r="N1026">
        <v>13</v>
      </c>
      <c r="O1026">
        <v>5.9219999999999997</v>
      </c>
      <c r="P1026">
        <v>0.3</v>
      </c>
      <c r="Q1026">
        <v>0.4</v>
      </c>
      <c r="R1026">
        <v>0</v>
      </c>
      <c r="S1026">
        <v>-4.5</v>
      </c>
      <c r="T1026">
        <v>-10</v>
      </c>
      <c r="U1026">
        <v>0</v>
      </c>
      <c r="V1026">
        <v>218</v>
      </c>
      <c r="W1026" s="4">
        <v>2.5555555555555562</v>
      </c>
      <c r="X1026" s="4">
        <v>8.2262514135293721</v>
      </c>
      <c r="Y1026" s="4">
        <v>7.3413296343300161</v>
      </c>
      <c r="Z1026" s="4">
        <v>15.748788314262409</v>
      </c>
      <c r="AA1026" s="4">
        <v>89.242709288656528</v>
      </c>
      <c r="AB1026" s="4">
        <v>2.6878517746024384</v>
      </c>
      <c r="AC1026" s="13">
        <v>4160.82</v>
      </c>
      <c r="AD1026" t="str">
        <f>IF(I1026="","",IF(I1026&lt;=0,"No rainfall",IF(I1026&lt;=0.49,"Trace (Intermittent) rainfall",IF(I1026&lt;=0.99,"Light rainfall",IF(I1026&lt;=3,"Moderate rainfall",IF(I1026&lt;=6,"Heavy rainfall",IF(I1026&lt;=12,"Intense rainfall",IF(I1026&lt;=20,"Torrential rainfall",IF(I1026&lt;=32,"Deluge rainfall","Extreme rainfall")))))))))</f>
        <v>Heavy rainfall</v>
      </c>
      <c r="AE1026" t="str">
        <f>IF(AND(I1026&gt;=0,I1026&lt;=0.99),"Non-Rainy",IF(AND(I1026&gt;=1,I1026&lt;=32),"Rainy",IF(I1026 &gt;32, "Storm", " ")))</f>
        <v>Rainy</v>
      </c>
      <c r="AF1026" t="str">
        <f>IF(AB1026 &lt; 29, "No discomfort",
    IF(AND(AB1026 &gt;= 30, AB1026 &lt;= 39), "Some discomfort",
        IF(AND(AB1026 &gt;= 40, AB1026 &lt;= 45), "Great discomfort",
            IF(AB1026 &gt; 45, "Dangerous",
                IF(AB1026 &gt; 54, "Heat Stroke Imminent", "")
            ))))</f>
        <v>No discomfort</v>
      </c>
    </row>
    <row r="1027" spans="1:32" x14ac:dyDescent="0.3">
      <c r="A1027">
        <v>1</v>
      </c>
      <c r="B1027" s="1">
        <v>45321</v>
      </c>
      <c r="C1027" s="1" t="str">
        <f t="shared" si="30"/>
        <v>Tuesday</v>
      </c>
      <c r="D1027" s="1" t="str">
        <f t="shared" si="31"/>
        <v>Jan</v>
      </c>
      <c r="E1027">
        <v>8.4</v>
      </c>
      <c r="F1027">
        <v>-1.2</v>
      </c>
      <c r="G1027" s="19">
        <v>3.3333333333333335</v>
      </c>
      <c r="H1027">
        <v>-6.4</v>
      </c>
      <c r="I1027">
        <v>0.1</v>
      </c>
      <c r="J1027">
        <v>1015.4</v>
      </c>
      <c r="K1027">
        <v>4.8</v>
      </c>
      <c r="L1027">
        <v>10</v>
      </c>
      <c r="M1027">
        <v>190</v>
      </c>
      <c r="N1027">
        <v>17</v>
      </c>
      <c r="O1027">
        <v>3.9630000000000001</v>
      </c>
      <c r="P1027">
        <v>0.4</v>
      </c>
      <c r="Q1027">
        <v>0.6</v>
      </c>
      <c r="R1027">
        <v>0.3</v>
      </c>
      <c r="S1027">
        <v>0.3</v>
      </c>
      <c r="T1027">
        <v>-9.1999999999999993</v>
      </c>
      <c r="U1027">
        <v>6.7</v>
      </c>
      <c r="V1027">
        <v>531</v>
      </c>
      <c r="W1027" s="4">
        <v>0.22222222222222143</v>
      </c>
      <c r="X1027" s="4">
        <v>7.7574440975459753</v>
      </c>
      <c r="Y1027" s="4">
        <v>6.208742536469634</v>
      </c>
      <c r="Z1027" s="4">
        <v>14.864156885036834</v>
      </c>
      <c r="AA1027" s="4">
        <v>80.035930113034723</v>
      </c>
      <c r="AB1027" s="4">
        <v>1.2251020578600822</v>
      </c>
      <c r="AC1027" s="13">
        <v>4154</v>
      </c>
      <c r="AD1027" t="str">
        <f>IF(I1027="","",IF(I1027&lt;=0,"No rainfall",IF(I1027&lt;=0.49,"Trace (Intermittent) rainfall",IF(I1027&lt;=0.99,"Light rainfall",IF(I1027&lt;=3,"Moderate rainfall",IF(I1027&lt;=6,"Heavy rainfall",IF(I1027&lt;=12,"Intense rainfall",IF(I1027&lt;=20,"Torrential rainfall",IF(I1027&lt;=32,"Deluge rainfall","Extreme rainfall")))))))))</f>
        <v>Trace (Intermittent) rainfall</v>
      </c>
      <c r="AE1027" t="str">
        <f>IF(AND(I1027&gt;=0,I1027&lt;=0.99),"Non-Rainy",IF(AND(I1027&gt;=1,I1027&lt;=32),"Rainy",IF(I1027 &gt;32, "Storm", " ")))</f>
        <v>Non-Rainy</v>
      </c>
      <c r="AF1027" t="str">
        <f>IF(AB1027 &lt; 29, "No discomfort",
    IF(AND(AB1027 &gt;= 30, AB1027 &lt;= 39), "Some discomfort",
        IF(AND(AB1027 &gt;= 40, AB1027 &lt;= 45), "Great discomfort",
            IF(AB1027 &gt; 45, "Dangerous",
                IF(AB1027 &gt; 54, "Heat Stroke Imminent", "")
            ))))</f>
        <v>No discomfort</v>
      </c>
    </row>
    <row r="1028" spans="1:32" x14ac:dyDescent="0.3">
      <c r="A1028">
        <v>1</v>
      </c>
      <c r="B1028" s="1">
        <v>45322</v>
      </c>
      <c r="C1028" s="1" t="str">
        <f t="shared" si="30"/>
        <v>Wednesday</v>
      </c>
      <c r="D1028" s="1" t="str">
        <f t="shared" si="31"/>
        <v>Jan</v>
      </c>
      <c r="E1028">
        <v>10.8</v>
      </c>
      <c r="F1028">
        <v>0.8</v>
      </c>
      <c r="G1028" s="19">
        <v>7.1111111111111098</v>
      </c>
      <c r="H1028">
        <v>0.4</v>
      </c>
      <c r="I1028">
        <v>5.6</v>
      </c>
      <c r="J1028">
        <v>1010.8</v>
      </c>
      <c r="K1028">
        <v>9.3000000000000007</v>
      </c>
      <c r="L1028">
        <v>18</v>
      </c>
      <c r="M1028">
        <v>220</v>
      </c>
      <c r="N1028">
        <v>29</v>
      </c>
      <c r="O1028">
        <v>5.3390000000000004</v>
      </c>
      <c r="P1028">
        <v>0.4</v>
      </c>
      <c r="Q1028">
        <v>0.6</v>
      </c>
      <c r="R1028">
        <v>0</v>
      </c>
      <c r="S1028">
        <v>-4.9000000000000004</v>
      </c>
      <c r="T1028">
        <v>-10</v>
      </c>
      <c r="U1028">
        <v>0</v>
      </c>
      <c r="V1028">
        <v>86</v>
      </c>
      <c r="W1028" s="4">
        <v>3.6111111111111112</v>
      </c>
      <c r="X1028" s="4">
        <v>10.089127169965568</v>
      </c>
      <c r="Y1028" s="4">
        <v>7.9110230902525958</v>
      </c>
      <c r="Z1028" s="4">
        <v>19.254026324071692</v>
      </c>
      <c r="AA1028" s="4">
        <v>78.411372529855754</v>
      </c>
      <c r="AB1028" s="4">
        <v>5.9495301359578123</v>
      </c>
      <c r="AC1028" s="13">
        <v>5536.58</v>
      </c>
      <c r="AD1028" t="str">
        <f>IF(I1028="","",IF(I1028&lt;=0,"No rainfall",IF(I1028&lt;=0.49,"Trace (Intermittent) rainfall",IF(I1028&lt;=0.99,"Light rainfall",IF(I1028&lt;=3,"Moderate rainfall",IF(I1028&lt;=6,"Heavy rainfall",IF(I1028&lt;=12,"Intense rainfall",IF(I1028&lt;=20,"Torrential rainfall",IF(I1028&lt;=32,"Deluge rainfall","Extreme rainfall")))))))))</f>
        <v>Heavy rainfall</v>
      </c>
      <c r="AE1028" t="str">
        <f>IF(AND(I1028&gt;=0,I1028&lt;=0.99),"Non-Rainy",IF(AND(I1028&gt;=1,I1028&lt;=32),"Rainy",IF(I1028 &gt;32, "Storm", " ")))</f>
        <v>Rainy</v>
      </c>
      <c r="AF1028" t="str">
        <f>IF(AB1028 &lt; 29, "No discomfort",
    IF(AND(AB1028 &gt;= 30, AB1028 &lt;= 39), "Some discomfort",
        IF(AND(AB1028 &gt;= 40, AB1028 &lt;= 45), "Great discomfort",
            IF(AB1028 &gt; 45, "Dangerous",
                IF(AB1028 &gt; 54, "Heat Stroke Imminent", "")
            ))))</f>
        <v>No discomfort</v>
      </c>
    </row>
    <row r="1029" spans="1:32" x14ac:dyDescent="0.3">
      <c r="A1029">
        <v>1</v>
      </c>
      <c r="B1029" s="1">
        <v>45323</v>
      </c>
      <c r="C1029" s="1" t="str">
        <f t="shared" si="30"/>
        <v>Thursday</v>
      </c>
      <c r="D1029" s="1" t="str">
        <f t="shared" si="31"/>
        <v>Feb</v>
      </c>
      <c r="E1029">
        <v>10</v>
      </c>
      <c r="F1029">
        <v>0.8</v>
      </c>
      <c r="G1029" s="19">
        <v>5.9999999999999982</v>
      </c>
      <c r="H1029">
        <v>-2.7</v>
      </c>
      <c r="I1029">
        <v>0.1</v>
      </c>
      <c r="J1029">
        <v>1018.4</v>
      </c>
      <c r="K1029">
        <v>5.8</v>
      </c>
      <c r="L1029">
        <v>11</v>
      </c>
      <c r="M1029">
        <v>250</v>
      </c>
      <c r="N1029">
        <v>20</v>
      </c>
      <c r="O1029">
        <v>5.2720000000000002</v>
      </c>
      <c r="P1029">
        <v>0.2</v>
      </c>
      <c r="Q1029">
        <v>0.3</v>
      </c>
      <c r="R1029">
        <v>0.1</v>
      </c>
      <c r="S1029">
        <v>0.1</v>
      </c>
      <c r="T1029">
        <v>-9.4</v>
      </c>
      <c r="U1029">
        <v>3.5</v>
      </c>
      <c r="V1029">
        <v>422</v>
      </c>
      <c r="W1029" s="4">
        <v>2.9444444444444429</v>
      </c>
      <c r="X1029" s="4">
        <v>9.3465605276691885</v>
      </c>
      <c r="Y1029" s="4">
        <v>7.5468555378780851</v>
      </c>
      <c r="Z1029" s="4">
        <v>17.858618730941284</v>
      </c>
      <c r="AA1029" s="4">
        <v>80.744735087700676</v>
      </c>
      <c r="AB1029" s="4">
        <v>4.635583417725111</v>
      </c>
      <c r="AC1029" s="13">
        <v>6663.45</v>
      </c>
      <c r="AD1029" t="str">
        <f>IF(I1029="","",IF(I1029&lt;=0,"No rainfall",IF(I1029&lt;=0.49,"Trace (Intermittent) rainfall",IF(I1029&lt;=0.99,"Light rainfall",IF(I1029&lt;=3,"Moderate rainfall",IF(I1029&lt;=6,"Heavy rainfall",IF(I1029&lt;=12,"Intense rainfall",IF(I1029&lt;=20,"Torrential rainfall",IF(I1029&lt;=32,"Deluge rainfall","Extreme rainfall")))))))))</f>
        <v>Trace (Intermittent) rainfall</v>
      </c>
      <c r="AE1029" t="str">
        <f>IF(AND(I1029&gt;=0,I1029&lt;=0.99),"Non-Rainy",IF(AND(I1029&gt;=1,I1029&lt;=32),"Rainy",IF(I1029 &gt;32, "Storm", " ")))</f>
        <v>Non-Rainy</v>
      </c>
      <c r="AF1029" t="str">
        <f>IF(AB1029 &lt; 29, "No discomfort",
    IF(AND(AB1029 &gt;= 30, AB1029 &lt;= 39), "Some discomfort",
        IF(AND(AB1029 &gt;= 40, AB1029 &lt;= 45), "Great discomfort",
            IF(AB1029 &gt; 45, "Dangerous",
                IF(AB1029 &gt; 54, "Heat Stroke Imminent", "")
            ))))</f>
        <v>No discomfort</v>
      </c>
    </row>
    <row r="1030" spans="1:32" x14ac:dyDescent="0.3">
      <c r="A1030">
        <v>1</v>
      </c>
      <c r="B1030" s="1">
        <v>45324</v>
      </c>
      <c r="C1030" s="1" t="str">
        <f t="shared" si="30"/>
        <v>Friday</v>
      </c>
      <c r="D1030" s="1" t="str">
        <f t="shared" si="31"/>
        <v>Feb</v>
      </c>
      <c r="E1030">
        <v>12</v>
      </c>
      <c r="F1030">
        <v>9.6</v>
      </c>
      <c r="G1030" s="19">
        <v>11.500000000000002</v>
      </c>
      <c r="H1030">
        <v>1.8</v>
      </c>
      <c r="I1030">
        <v>1.4</v>
      </c>
      <c r="J1030">
        <v>1013.6</v>
      </c>
      <c r="K1030">
        <v>9.4</v>
      </c>
      <c r="L1030">
        <v>14</v>
      </c>
      <c r="M1030">
        <v>240</v>
      </c>
      <c r="N1030">
        <v>23</v>
      </c>
      <c r="O1030">
        <v>8.4410000000000007</v>
      </c>
      <c r="P1030">
        <v>0.5</v>
      </c>
      <c r="Q1030">
        <v>0.7</v>
      </c>
      <c r="R1030">
        <v>0</v>
      </c>
      <c r="S1030">
        <v>-0.8</v>
      </c>
      <c r="T1030">
        <v>-9.8000000000000007</v>
      </c>
      <c r="U1030">
        <v>0.5</v>
      </c>
      <c r="V1030">
        <v>152</v>
      </c>
      <c r="W1030" s="4">
        <v>9.1666666666666661</v>
      </c>
      <c r="X1030" s="4">
        <v>13.555205460801766</v>
      </c>
      <c r="Y1030" s="4">
        <v>11.600827625759919</v>
      </c>
      <c r="Z1030" s="4">
        <v>25.739267885741132</v>
      </c>
      <c r="AA1030" s="4">
        <v>85.582086227365465</v>
      </c>
      <c r="AB1030" s="4">
        <v>12.40303086027826</v>
      </c>
      <c r="AC1030" s="13">
        <v>9286.89</v>
      </c>
      <c r="AD1030" t="str">
        <f>IF(I1030="","",IF(I1030&lt;=0,"No rainfall",IF(I1030&lt;=0.49,"Trace (Intermittent) rainfall",IF(I1030&lt;=0.99,"Light rainfall",IF(I1030&lt;=3,"Moderate rainfall",IF(I1030&lt;=6,"Heavy rainfall",IF(I1030&lt;=12,"Intense rainfall",IF(I1030&lt;=20,"Torrential rainfall",IF(I1030&lt;=32,"Deluge rainfall","Extreme rainfall")))))))))</f>
        <v>Moderate rainfall</v>
      </c>
      <c r="AE1030" t="str">
        <f>IF(AND(I1030&gt;=0,I1030&lt;=0.99),"Non-Rainy",IF(AND(I1030&gt;=1,I1030&lt;=32),"Rainy",IF(I1030 &gt;32, "Storm", " ")))</f>
        <v>Rainy</v>
      </c>
      <c r="AF1030" t="str">
        <f>IF(AB1030 &lt; 29, "No discomfort",
    IF(AND(AB1030 &gt;= 30, AB1030 &lt;= 39), "Some discomfort",
        IF(AND(AB1030 &gt;= 40, AB1030 &lt;= 45), "Great discomfort",
            IF(AB1030 &gt; 45, "Dangerous",
                IF(AB1030 &gt; 54, "Heat Stroke Imminent", "")
            ))))</f>
        <v>No discomfort</v>
      </c>
    </row>
    <row r="1031" spans="1:32" x14ac:dyDescent="0.3">
      <c r="A1031">
        <v>1</v>
      </c>
      <c r="B1031" s="1">
        <v>45325</v>
      </c>
      <c r="C1031" s="1" t="str">
        <f t="shared" si="30"/>
        <v>Saturday</v>
      </c>
      <c r="D1031" s="1" t="str">
        <f t="shared" si="31"/>
        <v>Feb</v>
      </c>
      <c r="E1031">
        <v>11.1</v>
      </c>
      <c r="F1031">
        <v>7.3</v>
      </c>
      <c r="G1031" s="19">
        <v>9.1666666666666661</v>
      </c>
      <c r="H1031">
        <v>6.7</v>
      </c>
      <c r="I1031">
        <v>0.6</v>
      </c>
      <c r="J1031">
        <v>1013</v>
      </c>
      <c r="K1031">
        <v>5.8</v>
      </c>
      <c r="L1031">
        <v>10</v>
      </c>
      <c r="M1031">
        <v>270</v>
      </c>
      <c r="N1031">
        <v>20</v>
      </c>
      <c r="O1031">
        <v>8.4529999999999994</v>
      </c>
      <c r="P1031">
        <v>0.4</v>
      </c>
      <c r="Q1031">
        <v>0.6</v>
      </c>
      <c r="R1031">
        <v>0</v>
      </c>
      <c r="S1031">
        <v>-0.2</v>
      </c>
      <c r="T1031">
        <v>-9.5</v>
      </c>
      <c r="U1031">
        <v>0</v>
      </c>
      <c r="V1031">
        <v>342</v>
      </c>
      <c r="W1031" s="4">
        <v>7.833333333333333</v>
      </c>
      <c r="X1031" s="4">
        <v>11.600827625759919</v>
      </c>
      <c r="Y1031" s="4">
        <v>10.599212715359604</v>
      </c>
      <c r="Z1031" s="4">
        <v>22.087908111472331</v>
      </c>
      <c r="AA1031" s="4">
        <v>91.366004713524021</v>
      </c>
      <c r="AB1031" s="4">
        <v>9.5075931167663175</v>
      </c>
      <c r="AC1031" s="13">
        <v>8991.43</v>
      </c>
      <c r="AD1031" t="str">
        <f>IF(I1031="","",IF(I1031&lt;=0,"No rainfall",IF(I1031&lt;=0.49,"Trace (Intermittent) rainfall",IF(I1031&lt;=0.99,"Light rainfall",IF(I1031&lt;=3,"Moderate rainfall",IF(I1031&lt;=6,"Heavy rainfall",IF(I1031&lt;=12,"Intense rainfall",IF(I1031&lt;=20,"Torrential rainfall",IF(I1031&lt;=32,"Deluge rainfall","Extreme rainfall")))))))))</f>
        <v>Light rainfall</v>
      </c>
      <c r="AE1031" t="str">
        <f>IF(AND(I1031&gt;=0,I1031&lt;=0.99),"Non-Rainy",IF(AND(I1031&gt;=1,I1031&lt;=32),"Rainy",IF(I1031 &gt;32, "Storm", " ")))</f>
        <v>Non-Rainy</v>
      </c>
      <c r="AF1031" t="str">
        <f>IF(AB1031 &lt; 29, "No discomfort",
    IF(AND(AB1031 &gt;= 30, AB1031 &lt;= 39), "Some discomfort",
        IF(AND(AB1031 &gt;= 40, AB1031 &lt;= 45), "Great discomfort",
            IF(AB1031 &gt; 45, "Dangerous",
                IF(AB1031 &gt; 54, "Heat Stroke Imminent", "")
            ))))</f>
        <v>No discomfort</v>
      </c>
    </row>
    <row r="1032" spans="1:32" x14ac:dyDescent="0.3">
      <c r="A1032">
        <v>1</v>
      </c>
      <c r="B1032" s="1">
        <v>45326</v>
      </c>
      <c r="C1032" s="1" t="str">
        <f t="shared" si="30"/>
        <v>Sunday</v>
      </c>
      <c r="D1032" s="1" t="str">
        <f t="shared" si="31"/>
        <v>Feb</v>
      </c>
      <c r="E1032">
        <v>12.4</v>
      </c>
      <c r="F1032">
        <v>7.6</v>
      </c>
      <c r="G1032" s="19">
        <v>10.722222222222221</v>
      </c>
      <c r="H1032">
        <v>6.1</v>
      </c>
      <c r="I1032">
        <v>0.4</v>
      </c>
      <c r="J1032">
        <v>1009.8</v>
      </c>
      <c r="K1032">
        <v>10.199999999999999</v>
      </c>
      <c r="L1032">
        <v>15</v>
      </c>
      <c r="M1032">
        <v>250</v>
      </c>
      <c r="N1032">
        <v>31</v>
      </c>
      <c r="O1032">
        <v>8.5299999999999994</v>
      </c>
      <c r="P1032">
        <v>0.6</v>
      </c>
      <c r="Q1032">
        <v>0.8</v>
      </c>
      <c r="R1032">
        <v>0.2</v>
      </c>
      <c r="S1032">
        <v>0.2</v>
      </c>
      <c r="T1032">
        <v>-8.8000000000000007</v>
      </c>
      <c r="U1032">
        <v>1.7</v>
      </c>
      <c r="V1032">
        <v>198</v>
      </c>
      <c r="W1032" s="4">
        <v>7.7777777777777777</v>
      </c>
      <c r="X1032" s="4">
        <v>12.873842591559624</v>
      </c>
      <c r="Y1032" s="4">
        <v>10.559184775027518</v>
      </c>
      <c r="Z1032" s="4">
        <v>24.467771168521963</v>
      </c>
      <c r="AA1032" s="4">
        <v>82.020458926151179</v>
      </c>
      <c r="AB1032" s="4">
        <v>11.040710071061726</v>
      </c>
      <c r="AC1032" s="13">
        <v>8362.49</v>
      </c>
      <c r="AD1032" t="str">
        <f>IF(I1032="","",IF(I1032&lt;=0,"No rainfall",IF(I1032&lt;=0.49,"Trace (Intermittent) rainfall",IF(I1032&lt;=0.99,"Light rainfall",IF(I1032&lt;=3,"Moderate rainfall",IF(I1032&lt;=6,"Heavy rainfall",IF(I1032&lt;=12,"Intense rainfall",IF(I1032&lt;=20,"Torrential rainfall",IF(I1032&lt;=32,"Deluge rainfall","Extreme rainfall")))))))))</f>
        <v>Trace (Intermittent) rainfall</v>
      </c>
      <c r="AE1032" t="str">
        <f>IF(AND(I1032&gt;=0,I1032&lt;=0.99),"Non-Rainy",IF(AND(I1032&gt;=1,I1032&lt;=32),"Rainy",IF(I1032 &gt;32, "Storm", " ")))</f>
        <v>Non-Rainy</v>
      </c>
      <c r="AF1032" t="str">
        <f>IF(AB1032 &lt; 29, "No discomfort",
    IF(AND(AB1032 &gt;= 30, AB1032 &lt;= 39), "Some discomfort",
        IF(AND(AB1032 &gt;= 40, AB1032 &lt;= 45), "Great discomfort",
            IF(AB1032 &gt; 45, "Dangerous",
                IF(AB1032 &gt; 54, "Heat Stroke Imminent", "")
            ))))</f>
        <v>No discomfort</v>
      </c>
    </row>
    <row r="1033" spans="1:32" x14ac:dyDescent="0.3">
      <c r="A1033">
        <v>1</v>
      </c>
      <c r="B1033" s="1">
        <v>45327</v>
      </c>
      <c r="C1033" s="1" t="str">
        <f t="shared" si="30"/>
        <v>Monday</v>
      </c>
      <c r="D1033" s="1" t="str">
        <f t="shared" si="31"/>
        <v>Feb</v>
      </c>
      <c r="E1033">
        <v>11.1</v>
      </c>
      <c r="F1033">
        <v>8.3000000000000007</v>
      </c>
      <c r="G1033" s="19">
        <v>10.5</v>
      </c>
      <c r="H1033">
        <v>7.9</v>
      </c>
      <c r="I1033">
        <v>1</v>
      </c>
      <c r="J1033">
        <v>1001.2</v>
      </c>
      <c r="K1033">
        <v>11.4</v>
      </c>
      <c r="L1033">
        <v>15</v>
      </c>
      <c r="M1033">
        <v>230</v>
      </c>
      <c r="N1033">
        <v>28</v>
      </c>
      <c r="O1033">
        <v>8.5419999999999998</v>
      </c>
      <c r="P1033">
        <v>0.8</v>
      </c>
      <c r="Q1033">
        <v>1</v>
      </c>
      <c r="R1033">
        <v>0</v>
      </c>
      <c r="S1033">
        <v>0</v>
      </c>
      <c r="T1033">
        <v>-8.6</v>
      </c>
      <c r="U1033">
        <v>0</v>
      </c>
      <c r="V1033">
        <v>163</v>
      </c>
      <c r="W1033" s="4">
        <v>6.9444444444444446</v>
      </c>
      <c r="X1033" s="4">
        <v>12.684782021573339</v>
      </c>
      <c r="Y1033" s="4">
        <v>9.9745326530689713</v>
      </c>
      <c r="Z1033" s="4">
        <v>24.114686917642452</v>
      </c>
      <c r="AA1033" s="4">
        <v>78.633851461578317</v>
      </c>
      <c r="AB1033" s="4">
        <v>10.490969875063243</v>
      </c>
      <c r="AC1033" s="13">
        <v>8183.68</v>
      </c>
      <c r="AD1033" t="str">
        <f>IF(I1033="","",IF(I1033&lt;=0,"No rainfall",IF(I1033&lt;=0.49,"Trace (Intermittent) rainfall",IF(I1033&lt;=0.99,"Light rainfall",IF(I1033&lt;=3,"Moderate rainfall",IF(I1033&lt;=6,"Heavy rainfall",IF(I1033&lt;=12,"Intense rainfall",IF(I1033&lt;=20,"Torrential rainfall",IF(I1033&lt;=32,"Deluge rainfall","Extreme rainfall")))))))))</f>
        <v>Moderate rainfall</v>
      </c>
      <c r="AE1033" t="str">
        <f>IF(AND(I1033&gt;=0,I1033&lt;=0.99),"Non-Rainy",IF(AND(I1033&gt;=1,I1033&lt;=32),"Rainy",IF(I1033 &gt;32, "Storm", " ")))</f>
        <v>Rainy</v>
      </c>
      <c r="AF1033" t="str">
        <f>IF(AB1033 &lt; 29, "No discomfort",
    IF(AND(AB1033 &gt;= 30, AB1033 &lt;= 39), "Some discomfort",
        IF(AND(AB1033 &gt;= 40, AB1033 &lt;= 45), "Great discomfort",
            IF(AB1033 &gt; 45, "Dangerous",
                IF(AB1033 &gt; 54, "Heat Stroke Imminent", "")
            ))))</f>
        <v>No discomfort</v>
      </c>
    </row>
    <row r="1034" spans="1:32" x14ac:dyDescent="0.3">
      <c r="A1034">
        <v>1</v>
      </c>
      <c r="B1034" s="1">
        <v>45328</v>
      </c>
      <c r="C1034" s="1" t="str">
        <f t="shared" si="30"/>
        <v>Tuesday</v>
      </c>
      <c r="D1034" s="1" t="str">
        <f t="shared" si="31"/>
        <v>Feb</v>
      </c>
      <c r="E1034">
        <v>10.9</v>
      </c>
      <c r="F1034">
        <v>1.7</v>
      </c>
      <c r="G1034" s="19">
        <v>6.9444444444444446</v>
      </c>
      <c r="H1034">
        <v>6.3</v>
      </c>
      <c r="I1034">
        <v>8.3000000000000007</v>
      </c>
      <c r="J1034">
        <v>993.1</v>
      </c>
      <c r="K1034">
        <v>5.8</v>
      </c>
      <c r="L1034">
        <v>15</v>
      </c>
      <c r="M1034">
        <v>230</v>
      </c>
      <c r="N1034">
        <v>24</v>
      </c>
      <c r="O1034">
        <v>7.8659999999999997</v>
      </c>
      <c r="P1034">
        <v>0.4</v>
      </c>
      <c r="Q1034">
        <v>0.5</v>
      </c>
      <c r="R1034">
        <v>0</v>
      </c>
      <c r="S1034">
        <v>-7.9</v>
      </c>
      <c r="T1034">
        <v>-10</v>
      </c>
      <c r="U1034">
        <v>0</v>
      </c>
      <c r="V1034">
        <v>213</v>
      </c>
      <c r="W1034" s="4">
        <v>4.9444444444444438</v>
      </c>
      <c r="X1034" s="4">
        <v>9.9745326530689713</v>
      </c>
      <c r="Y1034" s="4">
        <v>8.6861733044703175</v>
      </c>
      <c r="Z1034" s="4">
        <v>19.038834642622007</v>
      </c>
      <c r="AA1034" s="4">
        <v>87.083511645006737</v>
      </c>
      <c r="AB1034" s="4">
        <v>6.2151812303209111</v>
      </c>
      <c r="AC1034" s="13">
        <v>3501.67</v>
      </c>
      <c r="AD1034" t="str">
        <f>IF(I1034="","",IF(I1034&lt;=0,"No rainfall",IF(I1034&lt;=0.49,"Trace (Intermittent) rainfall",IF(I1034&lt;=0.99,"Light rainfall",IF(I1034&lt;=3,"Moderate rainfall",IF(I1034&lt;=6,"Heavy rainfall",IF(I1034&lt;=12,"Intense rainfall",IF(I1034&lt;=20,"Torrential rainfall",IF(I1034&lt;=32,"Deluge rainfall","Extreme rainfall")))))))))</f>
        <v>Intense rainfall</v>
      </c>
      <c r="AE1034" t="str">
        <f>IF(AND(I1034&gt;=0,I1034&lt;=0.99),"Non-Rainy",IF(AND(I1034&gt;=1,I1034&lt;=32),"Rainy",IF(I1034 &gt;32, "Storm", " ")))</f>
        <v>Rainy</v>
      </c>
      <c r="AF1034" t="str">
        <f>IF(AB1034 &lt; 29, "No discomfort",
    IF(AND(AB1034 &gt;= 30, AB1034 &lt;= 39), "Some discomfort",
        IF(AND(AB1034 &gt;= 40, AB1034 &lt;= 45), "Great discomfort",
            IF(AB1034 &gt; 45, "Dangerous",
                IF(AB1034 &gt; 54, "Heat Stroke Imminent", "")
            ))))</f>
        <v>No discomfort</v>
      </c>
    </row>
    <row r="1035" spans="1:32" x14ac:dyDescent="0.3">
      <c r="A1035">
        <v>1</v>
      </c>
      <c r="B1035" s="1">
        <v>45329</v>
      </c>
      <c r="C1035" s="1" t="str">
        <f t="shared" si="30"/>
        <v>Wednesday</v>
      </c>
      <c r="D1035" s="1" t="str">
        <f t="shared" si="31"/>
        <v>Feb</v>
      </c>
      <c r="E1035">
        <v>5.6</v>
      </c>
      <c r="F1035">
        <v>-0.3</v>
      </c>
      <c r="G1035" s="19">
        <v>2.6111111111111125</v>
      </c>
      <c r="H1035">
        <v>-3.5</v>
      </c>
      <c r="I1035">
        <v>0.1</v>
      </c>
      <c r="J1035">
        <v>991.8</v>
      </c>
      <c r="K1035">
        <v>2.6</v>
      </c>
      <c r="L1035">
        <v>7</v>
      </c>
      <c r="M1035">
        <v>90</v>
      </c>
      <c r="N1035">
        <v>12</v>
      </c>
      <c r="O1035">
        <v>5.4260000000000002</v>
      </c>
      <c r="P1035">
        <v>0.3</v>
      </c>
      <c r="Q1035">
        <v>0.5</v>
      </c>
      <c r="R1035">
        <v>0.2</v>
      </c>
      <c r="S1035">
        <v>0.2</v>
      </c>
      <c r="T1035">
        <v>-9.3000000000000007</v>
      </c>
      <c r="U1035">
        <v>3.1</v>
      </c>
      <c r="V1035">
        <v>449</v>
      </c>
      <c r="W1035" s="4">
        <v>0.27777777777777779</v>
      </c>
      <c r="X1035" s="4">
        <v>7.3703845123098768</v>
      </c>
      <c r="Y1035" s="4">
        <v>6.2338002116412685</v>
      </c>
      <c r="Z1035" s="4">
        <v>14.132957670378083</v>
      </c>
      <c r="AA1035" s="4">
        <v>84.579036564913181</v>
      </c>
      <c r="AB1035" s="4">
        <v>0.51678693330997305</v>
      </c>
      <c r="AC1035" s="13">
        <v>4705.95</v>
      </c>
      <c r="AD1035" t="str">
        <f>IF(I1035="","",IF(I1035&lt;=0,"No rainfall",IF(I1035&lt;=0.49,"Trace (Intermittent) rainfall",IF(I1035&lt;=0.99,"Light rainfall",IF(I1035&lt;=3,"Moderate rainfall",IF(I1035&lt;=6,"Heavy rainfall",IF(I1035&lt;=12,"Intense rainfall",IF(I1035&lt;=20,"Torrential rainfall",IF(I1035&lt;=32,"Deluge rainfall","Extreme rainfall")))))))))</f>
        <v>Trace (Intermittent) rainfall</v>
      </c>
      <c r="AE1035" t="str">
        <f>IF(AND(I1035&gt;=0,I1035&lt;=0.99),"Non-Rainy",IF(AND(I1035&gt;=1,I1035&lt;=32),"Rainy",IF(I1035 &gt;32, "Storm", " ")))</f>
        <v>Non-Rainy</v>
      </c>
      <c r="AF1035" t="str">
        <f>IF(AB1035 &lt; 29, "No discomfort",
    IF(AND(AB1035 &gt;= 30, AB1035 &lt;= 39), "Some discomfort",
        IF(AND(AB1035 &gt;= 40, AB1035 &lt;= 45), "Great discomfort",
            IF(AB1035 &gt; 45, "Dangerous",
                IF(AB1035 &gt; 54, "Heat Stroke Imminent", "")
            ))))</f>
        <v>No discomfort</v>
      </c>
    </row>
    <row r="1036" spans="1:32" x14ac:dyDescent="0.3">
      <c r="A1036">
        <v>1</v>
      </c>
      <c r="B1036" s="1">
        <v>45330</v>
      </c>
      <c r="C1036" s="1" t="str">
        <f t="shared" si="30"/>
        <v>Thursday</v>
      </c>
      <c r="D1036" s="1" t="str">
        <f t="shared" si="31"/>
        <v>Feb</v>
      </c>
      <c r="E1036">
        <v>5.6</v>
      </c>
      <c r="F1036">
        <v>0.5</v>
      </c>
      <c r="G1036" s="19">
        <v>5</v>
      </c>
      <c r="H1036">
        <v>-0.8</v>
      </c>
      <c r="I1036">
        <v>19.100000000000001</v>
      </c>
      <c r="J1036">
        <v>975</v>
      </c>
      <c r="K1036">
        <v>10.6</v>
      </c>
      <c r="L1036">
        <v>15</v>
      </c>
      <c r="M1036">
        <v>90</v>
      </c>
      <c r="N1036">
        <v>25</v>
      </c>
      <c r="O1036">
        <v>4.593</v>
      </c>
      <c r="P1036">
        <v>0.3</v>
      </c>
      <c r="Q1036">
        <v>0.5</v>
      </c>
      <c r="R1036">
        <v>0</v>
      </c>
      <c r="S1036">
        <v>-10</v>
      </c>
      <c r="T1036">
        <v>-10</v>
      </c>
      <c r="U1036">
        <v>0</v>
      </c>
      <c r="V1036">
        <v>117</v>
      </c>
      <c r="W1036" s="4">
        <v>3.9444444444444451</v>
      </c>
      <c r="X1036" s="4">
        <v>8.7198758860255108</v>
      </c>
      <c r="Y1036" s="4">
        <v>8.0988547691850901</v>
      </c>
      <c r="Z1036" s="4">
        <v>16.679115208355256</v>
      </c>
      <c r="AA1036" s="4">
        <v>92.878096833514917</v>
      </c>
      <c r="AB1036" s="4">
        <v>3.9431056589709925</v>
      </c>
      <c r="AC1036" s="13">
        <v>4825.8</v>
      </c>
      <c r="AD1036" t="str">
        <f>IF(I1036="","",IF(I1036&lt;=0,"No rainfall",IF(I1036&lt;=0.49,"Trace (Intermittent) rainfall",IF(I1036&lt;=0.99,"Light rainfall",IF(I1036&lt;=3,"Moderate rainfall",IF(I1036&lt;=6,"Heavy rainfall",IF(I1036&lt;=12,"Intense rainfall",IF(I1036&lt;=20,"Torrential rainfall",IF(I1036&lt;=32,"Deluge rainfall","Extreme rainfall")))))))))</f>
        <v>Torrential rainfall</v>
      </c>
      <c r="AE1036" t="str">
        <f>IF(AND(I1036&gt;=0,I1036&lt;=0.99),"Non-Rainy",IF(AND(I1036&gt;=1,I1036&lt;=32),"Rainy",IF(I1036 &gt;32, "Storm", " ")))</f>
        <v>Rainy</v>
      </c>
      <c r="AF1036" t="str">
        <f>IF(AB1036 &lt; 29, "No discomfort",
    IF(AND(AB1036 &gt;= 30, AB1036 &lt;= 39), "Some discomfort",
        IF(AND(AB1036 &gt;= 40, AB1036 &lt;= 45), "Great discomfort",
            IF(AB1036 &gt; 45, "Dangerous",
                IF(AB1036 &gt; 54, "Heat Stroke Imminent", "")
            ))))</f>
        <v>No discomfort</v>
      </c>
    </row>
    <row r="1037" spans="1:32" x14ac:dyDescent="0.3">
      <c r="A1037">
        <v>1</v>
      </c>
      <c r="B1037" s="1">
        <v>45331</v>
      </c>
      <c r="C1037" s="1" t="str">
        <f t="shared" ref="C1037:C1100" si="32">TEXT(B1037, "dddd")</f>
        <v>Friday</v>
      </c>
      <c r="D1037" s="1" t="str">
        <f t="shared" ref="D1037:D1100" si="33">TEXT(B1037, "mmm")</f>
        <v>Feb</v>
      </c>
      <c r="E1037">
        <v>6.1</v>
      </c>
      <c r="F1037">
        <v>4.7</v>
      </c>
      <c r="G1037" s="19">
        <v>5.833333333333333</v>
      </c>
      <c r="H1037">
        <v>0</v>
      </c>
      <c r="I1037">
        <v>5.4</v>
      </c>
      <c r="J1037">
        <v>962.1</v>
      </c>
      <c r="K1037">
        <v>7.7</v>
      </c>
      <c r="L1037">
        <v>13</v>
      </c>
      <c r="M1037">
        <v>80</v>
      </c>
      <c r="N1037">
        <v>22</v>
      </c>
      <c r="O1037">
        <v>5.9409999999999998</v>
      </c>
      <c r="P1037">
        <v>0.4</v>
      </c>
      <c r="Q1037">
        <v>0.5</v>
      </c>
      <c r="R1037">
        <v>0</v>
      </c>
      <c r="S1037">
        <v>-5</v>
      </c>
      <c r="T1037">
        <v>-10</v>
      </c>
      <c r="U1037">
        <v>0</v>
      </c>
      <c r="V1037">
        <v>165</v>
      </c>
      <c r="W1037" s="4">
        <v>5.3888888888888902</v>
      </c>
      <c r="X1037" s="4">
        <v>9.2394352476309169</v>
      </c>
      <c r="Y1037" s="4">
        <v>8.9590399478039249</v>
      </c>
      <c r="Z1037" s="4">
        <v>17.657118017519302</v>
      </c>
      <c r="AA1037" s="4">
        <v>96.965233346931157</v>
      </c>
      <c r="AB1037" s="4">
        <v>5.2564367233742724</v>
      </c>
      <c r="AC1037" s="13">
        <v>7634.78</v>
      </c>
      <c r="AD1037" t="str">
        <f>IF(I1037="","",IF(I1037&lt;=0,"No rainfall",IF(I1037&lt;=0.49,"Trace (Intermittent) rainfall",IF(I1037&lt;=0.99,"Light rainfall",IF(I1037&lt;=3,"Moderate rainfall",IF(I1037&lt;=6,"Heavy rainfall",IF(I1037&lt;=12,"Intense rainfall",IF(I1037&lt;=20,"Torrential rainfall",IF(I1037&lt;=32,"Deluge rainfall","Extreme rainfall")))))))))</f>
        <v>Heavy rainfall</v>
      </c>
      <c r="AE1037" t="str">
        <f>IF(AND(I1037&gt;=0,I1037&lt;=0.99),"Non-Rainy",IF(AND(I1037&gt;=1,I1037&lt;=32),"Rainy",IF(I1037 &gt;32, "Storm", " ")))</f>
        <v>Rainy</v>
      </c>
      <c r="AF1037" t="str">
        <f>IF(AB1037 &lt; 29, "No discomfort",
    IF(AND(AB1037 &gt;= 30, AB1037 &lt;= 39), "Some discomfort",
        IF(AND(AB1037 &gt;= 40, AB1037 &lt;= 45), "Great discomfort",
            IF(AB1037 &gt; 45, "Dangerous",
                IF(AB1037 &gt; 54, "Heat Stroke Imminent", "")
            ))))</f>
        <v>No discomfort</v>
      </c>
    </row>
    <row r="1038" spans="1:32" x14ac:dyDescent="0.3">
      <c r="A1038">
        <v>1</v>
      </c>
      <c r="B1038" s="1">
        <v>45332</v>
      </c>
      <c r="C1038" s="1" t="str">
        <f t="shared" si="32"/>
        <v>Saturday</v>
      </c>
      <c r="D1038" s="1" t="str">
        <f t="shared" si="33"/>
        <v>Feb</v>
      </c>
      <c r="E1038">
        <v>9.8000000000000007</v>
      </c>
      <c r="F1038">
        <v>1.4</v>
      </c>
      <c r="G1038" s="19">
        <v>4.7222222222222223</v>
      </c>
      <c r="H1038">
        <v>-1.1000000000000001</v>
      </c>
      <c r="I1038">
        <v>0.2</v>
      </c>
      <c r="J1038">
        <v>969.2</v>
      </c>
      <c r="K1038">
        <v>3.5</v>
      </c>
      <c r="L1038">
        <v>7</v>
      </c>
      <c r="M1038">
        <v>90</v>
      </c>
      <c r="N1038">
        <v>12</v>
      </c>
      <c r="O1038">
        <v>6.343</v>
      </c>
      <c r="P1038">
        <v>0.4</v>
      </c>
      <c r="Q1038">
        <v>0.6</v>
      </c>
      <c r="R1038">
        <v>0.2</v>
      </c>
      <c r="S1038">
        <v>0.2</v>
      </c>
      <c r="T1038">
        <v>-9.3000000000000007</v>
      </c>
      <c r="U1038">
        <v>2.1</v>
      </c>
      <c r="V1038">
        <v>546</v>
      </c>
      <c r="W1038" s="4">
        <v>3.6666666666666674</v>
      </c>
      <c r="X1038" s="4">
        <v>8.5525087667420028</v>
      </c>
      <c r="Y1038" s="4">
        <v>7.9420588349074803</v>
      </c>
      <c r="Z1038" s="4">
        <v>16.363808101484874</v>
      </c>
      <c r="AA1038" s="4">
        <v>92.862329072279138</v>
      </c>
      <c r="AB1038" s="4">
        <v>3.5779356434655427</v>
      </c>
      <c r="AC1038" s="13">
        <v>8288.4</v>
      </c>
      <c r="AD1038" t="str">
        <f>IF(I1038="","",IF(I1038&lt;=0,"No rainfall",IF(I1038&lt;=0.49,"Trace (Intermittent) rainfall",IF(I1038&lt;=0.99,"Light rainfall",IF(I1038&lt;=3,"Moderate rainfall",IF(I1038&lt;=6,"Heavy rainfall",IF(I1038&lt;=12,"Intense rainfall",IF(I1038&lt;=20,"Torrential rainfall",IF(I1038&lt;=32,"Deluge rainfall","Extreme rainfall")))))))))</f>
        <v>Trace (Intermittent) rainfall</v>
      </c>
      <c r="AE1038" t="str">
        <f>IF(AND(I1038&gt;=0,I1038&lt;=0.99),"Non-Rainy",IF(AND(I1038&gt;=1,I1038&lt;=32),"Rainy",IF(I1038 &gt;32, "Storm", " ")))</f>
        <v>Non-Rainy</v>
      </c>
      <c r="AF1038" t="str">
        <f>IF(AB1038 &lt; 29, "No discomfort",
    IF(AND(AB1038 &gt;= 30, AB1038 &lt;= 39), "Some discomfort",
        IF(AND(AB1038 &gt;= 40, AB1038 &lt;= 45), "Great discomfort",
            IF(AB1038 &gt; 45, "Dangerous",
                IF(AB1038 &gt; 54, "Heat Stroke Imminent", "")
            ))))</f>
        <v>No discomfort</v>
      </c>
    </row>
    <row r="1039" spans="1:32" x14ac:dyDescent="0.3">
      <c r="A1039">
        <v>1</v>
      </c>
      <c r="B1039" s="1">
        <v>45333</v>
      </c>
      <c r="C1039" s="1" t="str">
        <f t="shared" si="32"/>
        <v>Sunday</v>
      </c>
      <c r="D1039" s="1" t="str">
        <f t="shared" si="33"/>
        <v>Feb</v>
      </c>
      <c r="E1039">
        <v>9.1</v>
      </c>
      <c r="F1039">
        <v>1.4</v>
      </c>
      <c r="G1039" s="19">
        <v>4.9444444444444438</v>
      </c>
      <c r="H1039">
        <v>-0.2</v>
      </c>
      <c r="I1039">
        <v>0.2</v>
      </c>
      <c r="J1039">
        <v>979.6</v>
      </c>
      <c r="K1039">
        <v>4.7</v>
      </c>
      <c r="L1039">
        <v>11</v>
      </c>
      <c r="M1039">
        <v>250</v>
      </c>
      <c r="N1039">
        <v>21</v>
      </c>
      <c r="O1039">
        <v>5.851</v>
      </c>
      <c r="P1039">
        <v>0.5</v>
      </c>
      <c r="Q1039">
        <v>0.7</v>
      </c>
      <c r="R1039">
        <v>0.5</v>
      </c>
      <c r="S1039">
        <v>0.5</v>
      </c>
      <c r="T1039">
        <v>-8.6</v>
      </c>
      <c r="U1039">
        <v>6.5</v>
      </c>
      <c r="V1039">
        <v>585</v>
      </c>
      <c r="W1039" s="4">
        <v>2.7222222222222214</v>
      </c>
      <c r="X1039" s="4">
        <v>8.6861733044703175</v>
      </c>
      <c r="Y1039" s="4">
        <v>7.4287990132546762</v>
      </c>
      <c r="Z1039" s="4">
        <v>16.615632431408919</v>
      </c>
      <c r="AA1039" s="4">
        <v>85.524416251647466</v>
      </c>
      <c r="AB1039" s="4">
        <v>3.5143093568020589</v>
      </c>
      <c r="AC1039" s="13">
        <v>7659.21</v>
      </c>
      <c r="AD1039" t="str">
        <f>IF(I1039="","",IF(I1039&lt;=0,"No rainfall",IF(I1039&lt;=0.49,"Trace (Intermittent) rainfall",IF(I1039&lt;=0.99,"Light rainfall",IF(I1039&lt;=3,"Moderate rainfall",IF(I1039&lt;=6,"Heavy rainfall",IF(I1039&lt;=12,"Intense rainfall",IF(I1039&lt;=20,"Torrential rainfall",IF(I1039&lt;=32,"Deluge rainfall","Extreme rainfall")))))))))</f>
        <v>Trace (Intermittent) rainfall</v>
      </c>
      <c r="AE1039" t="str">
        <f>IF(AND(I1039&gt;=0,I1039&lt;=0.99),"Non-Rainy",IF(AND(I1039&gt;=1,I1039&lt;=32),"Rainy",IF(I1039 &gt;32, "Storm", " ")))</f>
        <v>Non-Rainy</v>
      </c>
      <c r="AF1039" t="str">
        <f>IF(AB1039 &lt; 29, "No discomfort",
    IF(AND(AB1039 &gt;= 30, AB1039 &lt;= 39), "Some discomfort",
        IF(AND(AB1039 &gt;= 40, AB1039 &lt;= 45), "Great discomfort",
            IF(AB1039 &gt; 45, "Dangerous",
                IF(AB1039 &gt; 54, "Heat Stroke Imminent", "")
            ))))</f>
        <v>No discomfort</v>
      </c>
    </row>
    <row r="1040" spans="1:32" x14ac:dyDescent="0.3">
      <c r="A1040">
        <v>1</v>
      </c>
      <c r="B1040" s="1">
        <v>45334</v>
      </c>
      <c r="C1040" s="1" t="str">
        <f t="shared" si="32"/>
        <v>Monday</v>
      </c>
      <c r="D1040" s="1" t="str">
        <f t="shared" si="33"/>
        <v>Feb</v>
      </c>
      <c r="E1040">
        <v>8.3000000000000007</v>
      </c>
      <c r="F1040">
        <v>-0.3</v>
      </c>
      <c r="G1040" s="19">
        <v>4.8888888888888875</v>
      </c>
      <c r="H1040">
        <v>-3</v>
      </c>
      <c r="I1040">
        <v>0.3</v>
      </c>
      <c r="J1040">
        <v>989.1</v>
      </c>
      <c r="K1040">
        <v>7.6</v>
      </c>
      <c r="L1040">
        <v>15</v>
      </c>
      <c r="M1040">
        <v>220</v>
      </c>
      <c r="N1040">
        <v>24</v>
      </c>
      <c r="O1040">
        <v>4.508</v>
      </c>
      <c r="P1040">
        <v>0.6</v>
      </c>
      <c r="Q1040">
        <v>0.8</v>
      </c>
      <c r="R1040">
        <v>0.7</v>
      </c>
      <c r="S1040">
        <v>0.7</v>
      </c>
      <c r="T1040">
        <v>-7.9</v>
      </c>
      <c r="U1040">
        <v>6.5</v>
      </c>
      <c r="V1040">
        <v>597</v>
      </c>
      <c r="W1040" s="4">
        <v>1.6111111111111103</v>
      </c>
      <c r="X1040" s="4">
        <v>8.6525856373006889</v>
      </c>
      <c r="Y1040" s="4">
        <v>6.8626320467014006</v>
      </c>
      <c r="Z1040" s="4">
        <v>16.552360926311568</v>
      </c>
      <c r="AA1040" s="4">
        <v>79.313078591410587</v>
      </c>
      <c r="AB1040" s="4">
        <v>3.1438396859548896</v>
      </c>
      <c r="AC1040" s="13">
        <v>4284.0200000000004</v>
      </c>
      <c r="AD1040" t="str">
        <f>IF(I1040="","",IF(I1040&lt;=0,"No rainfall",IF(I1040&lt;=0.49,"Trace (Intermittent) rainfall",IF(I1040&lt;=0.99,"Light rainfall",IF(I1040&lt;=3,"Moderate rainfall",IF(I1040&lt;=6,"Heavy rainfall",IF(I1040&lt;=12,"Intense rainfall",IF(I1040&lt;=20,"Torrential rainfall",IF(I1040&lt;=32,"Deluge rainfall","Extreme rainfall")))))))))</f>
        <v>Trace (Intermittent) rainfall</v>
      </c>
      <c r="AE1040" t="str">
        <f>IF(AND(I1040&gt;=0,I1040&lt;=0.99),"Non-Rainy",IF(AND(I1040&gt;=1,I1040&lt;=32),"Rainy",IF(I1040 &gt;32, "Storm", " ")))</f>
        <v>Non-Rainy</v>
      </c>
      <c r="AF1040" t="str">
        <f>IF(AB1040 &lt; 29, "No discomfort",
    IF(AND(AB1040 &gt;= 30, AB1040 &lt;= 39), "Some discomfort",
        IF(AND(AB1040 &gt;= 40, AB1040 &lt;= 45), "Great discomfort",
            IF(AB1040 &gt; 45, "Dangerous",
                IF(AB1040 &gt; 54, "Heat Stroke Imminent", "")
            ))))</f>
        <v>No discomfort</v>
      </c>
    </row>
    <row r="1041" spans="1:32" x14ac:dyDescent="0.3">
      <c r="A1041">
        <v>1</v>
      </c>
      <c r="B1041" s="1">
        <v>45335</v>
      </c>
      <c r="C1041" s="1" t="str">
        <f t="shared" si="32"/>
        <v>Tuesday</v>
      </c>
      <c r="D1041" s="1" t="str">
        <f t="shared" si="33"/>
        <v>Feb</v>
      </c>
      <c r="E1041">
        <v>8</v>
      </c>
      <c r="F1041">
        <v>1.8</v>
      </c>
      <c r="G1041" s="19">
        <v>6.4444444444444455</v>
      </c>
      <c r="H1041">
        <v>-1.9</v>
      </c>
      <c r="I1041">
        <v>6.7</v>
      </c>
      <c r="J1041">
        <v>992.4</v>
      </c>
      <c r="K1041">
        <v>3.8</v>
      </c>
      <c r="L1041">
        <v>6</v>
      </c>
      <c r="M1041">
        <v>90</v>
      </c>
      <c r="N1041">
        <v>10</v>
      </c>
      <c r="O1041">
        <v>5.3410000000000002</v>
      </c>
      <c r="P1041">
        <v>0.4</v>
      </c>
      <c r="Q1041">
        <v>0.5</v>
      </c>
      <c r="R1041">
        <v>0</v>
      </c>
      <c r="S1041">
        <v>-5.6</v>
      </c>
      <c r="T1041">
        <v>-10</v>
      </c>
      <c r="U1041">
        <v>0.2</v>
      </c>
      <c r="V1041">
        <v>301</v>
      </c>
      <c r="W1041" s="4">
        <v>4.9444444444444438</v>
      </c>
      <c r="X1041" s="4">
        <v>9.6375977683820668</v>
      </c>
      <c r="Y1041" s="4">
        <v>8.6861733044703175</v>
      </c>
      <c r="Z1041" s="4">
        <v>18.405804225100546</v>
      </c>
      <c r="AA1041" s="4">
        <v>90.127991572411602</v>
      </c>
      <c r="AB1041" s="4">
        <v>5.715181230320912</v>
      </c>
      <c r="AC1041" s="13">
        <v>3993.42</v>
      </c>
      <c r="AD1041" t="str">
        <f>IF(I1041="","",IF(I1041&lt;=0,"No rainfall",IF(I1041&lt;=0.49,"Trace (Intermittent) rainfall",IF(I1041&lt;=0.99,"Light rainfall",IF(I1041&lt;=3,"Moderate rainfall",IF(I1041&lt;=6,"Heavy rainfall",IF(I1041&lt;=12,"Intense rainfall",IF(I1041&lt;=20,"Torrential rainfall",IF(I1041&lt;=32,"Deluge rainfall","Extreme rainfall")))))))))</f>
        <v>Intense rainfall</v>
      </c>
      <c r="AE1041" t="str">
        <f>IF(AND(I1041&gt;=0,I1041&lt;=0.99),"Non-Rainy",IF(AND(I1041&gt;=1,I1041&lt;=32),"Rainy",IF(I1041 &gt;32, "Storm", " ")))</f>
        <v>Rainy</v>
      </c>
      <c r="AF1041" t="str">
        <f>IF(AB1041 &lt; 29, "No discomfort",
    IF(AND(AB1041 &gt;= 30, AB1041 &lt;= 39), "Some discomfort",
        IF(AND(AB1041 &gt;= 40, AB1041 &lt;= 45), "Great discomfort",
            IF(AB1041 &gt; 45, "Dangerous",
                IF(AB1041 &gt; 54, "Heat Stroke Imminent", "")
            ))))</f>
        <v>No discomfort</v>
      </c>
    </row>
    <row r="1042" spans="1:32" x14ac:dyDescent="0.3">
      <c r="A1042">
        <v>1</v>
      </c>
      <c r="B1042" s="1">
        <v>45336</v>
      </c>
      <c r="C1042" s="1" t="str">
        <f t="shared" si="32"/>
        <v>Wednesday</v>
      </c>
      <c r="D1042" s="1" t="str">
        <f t="shared" si="33"/>
        <v>Feb</v>
      </c>
      <c r="E1042">
        <v>13</v>
      </c>
      <c r="F1042">
        <v>7.9</v>
      </c>
      <c r="G1042" s="19">
        <v>11.166666666666666</v>
      </c>
      <c r="H1042">
        <v>3</v>
      </c>
      <c r="I1042">
        <v>6.9</v>
      </c>
      <c r="J1042">
        <v>991</v>
      </c>
      <c r="K1042">
        <v>6.5</v>
      </c>
      <c r="L1042">
        <v>12</v>
      </c>
      <c r="M1042">
        <v>180</v>
      </c>
      <c r="N1042">
        <v>18</v>
      </c>
      <c r="O1042">
        <v>8.2070000000000007</v>
      </c>
      <c r="P1042">
        <v>0.5</v>
      </c>
      <c r="Q1042">
        <v>0.7</v>
      </c>
      <c r="R1042">
        <v>0</v>
      </c>
      <c r="S1042">
        <v>-6.4</v>
      </c>
      <c r="T1042">
        <v>-10</v>
      </c>
      <c r="U1042">
        <v>0.5</v>
      </c>
      <c r="V1042">
        <v>251</v>
      </c>
      <c r="W1042" s="4">
        <v>9.6111111111111089</v>
      </c>
      <c r="X1042" s="4">
        <v>13.259408271544673</v>
      </c>
      <c r="Y1042" s="4">
        <v>11.952721395669423</v>
      </c>
      <c r="Z1042" s="4">
        <v>25.187468037174813</v>
      </c>
      <c r="AA1042" s="4">
        <v>90.145209732477554</v>
      </c>
      <c r="AB1042" s="4">
        <v>12.267461404093348</v>
      </c>
      <c r="AC1042" s="13">
        <v>7349.01</v>
      </c>
      <c r="AD1042" t="str">
        <f>IF(I1042="","",IF(I1042&lt;=0,"No rainfall",IF(I1042&lt;=0.49,"Trace (Intermittent) rainfall",IF(I1042&lt;=0.99,"Light rainfall",IF(I1042&lt;=3,"Moderate rainfall",IF(I1042&lt;=6,"Heavy rainfall",IF(I1042&lt;=12,"Intense rainfall",IF(I1042&lt;=20,"Torrential rainfall",IF(I1042&lt;=32,"Deluge rainfall","Extreme rainfall")))))))))</f>
        <v>Intense rainfall</v>
      </c>
      <c r="AE1042" t="str">
        <f>IF(AND(I1042&gt;=0,I1042&lt;=0.99),"Non-Rainy",IF(AND(I1042&gt;=1,I1042&lt;=32),"Rainy",IF(I1042 &gt;32, "Storm", " ")))</f>
        <v>Rainy</v>
      </c>
      <c r="AF1042" t="str">
        <f>IF(AB1042 &lt; 29, "No discomfort",
    IF(AND(AB1042 &gt;= 30, AB1042 &lt;= 39), "Some discomfort",
        IF(AND(AB1042 &gt;= 40, AB1042 &lt;= 45), "Great discomfort",
            IF(AB1042 &gt; 45, "Dangerous",
                IF(AB1042 &gt; 54, "Heat Stroke Imminent", "")
            ))))</f>
        <v>No discomfort</v>
      </c>
    </row>
    <row r="1043" spans="1:32" x14ac:dyDescent="0.3">
      <c r="A1043">
        <v>1</v>
      </c>
      <c r="B1043" s="1">
        <v>45337</v>
      </c>
      <c r="C1043" s="1" t="str">
        <f t="shared" si="32"/>
        <v>Thursday</v>
      </c>
      <c r="D1043" s="1" t="str">
        <f t="shared" si="33"/>
        <v>Feb</v>
      </c>
      <c r="E1043">
        <v>12.8</v>
      </c>
      <c r="F1043">
        <v>5.7</v>
      </c>
      <c r="G1043" s="19">
        <v>11.277777777777777</v>
      </c>
      <c r="H1043">
        <v>9.9</v>
      </c>
      <c r="I1043">
        <v>6.1</v>
      </c>
      <c r="J1043">
        <v>990.1</v>
      </c>
      <c r="K1043">
        <v>4.5</v>
      </c>
      <c r="L1043">
        <v>8</v>
      </c>
      <c r="M1043">
        <v>230</v>
      </c>
      <c r="N1043">
        <v>13</v>
      </c>
      <c r="O1043">
        <v>9.1509999999999998</v>
      </c>
      <c r="P1043">
        <v>0.5</v>
      </c>
      <c r="Q1043">
        <v>0.7</v>
      </c>
      <c r="R1043">
        <v>0</v>
      </c>
      <c r="S1043">
        <v>-5.6</v>
      </c>
      <c r="T1043">
        <v>-10</v>
      </c>
      <c r="U1043">
        <v>0.1</v>
      </c>
      <c r="V1043">
        <v>374</v>
      </c>
      <c r="W1043" s="4">
        <v>9.8333333333333357</v>
      </c>
      <c r="X1043" s="4">
        <v>13.357370769295235</v>
      </c>
      <c r="Y1043" s="4">
        <v>12.132162871940171</v>
      </c>
      <c r="Z1043" s="4">
        <v>25.370245752623749</v>
      </c>
      <c r="AA1043" s="4">
        <v>90.827477064786848</v>
      </c>
      <c r="AB1043" s="4">
        <v>12.479473964046747</v>
      </c>
      <c r="AC1043" s="13">
        <v>7223.39</v>
      </c>
      <c r="AD1043" t="str">
        <f>IF(I1043="","",IF(I1043&lt;=0,"No rainfall",IF(I1043&lt;=0.49,"Trace (Intermittent) rainfall",IF(I1043&lt;=0.99,"Light rainfall",IF(I1043&lt;=3,"Moderate rainfall",IF(I1043&lt;=6,"Heavy rainfall",IF(I1043&lt;=12,"Intense rainfall",IF(I1043&lt;=20,"Torrential rainfall",IF(I1043&lt;=32,"Deluge rainfall","Extreme rainfall")))))))))</f>
        <v>Intense rainfall</v>
      </c>
      <c r="AE1043" t="str">
        <f>IF(AND(I1043&gt;=0,I1043&lt;=0.99),"Non-Rainy",IF(AND(I1043&gt;=1,I1043&lt;=32),"Rainy",IF(I1043 &gt;32, "Storm", " ")))</f>
        <v>Rainy</v>
      </c>
      <c r="AF1043" t="str">
        <f>IF(AB1043 &lt; 29, "No discomfort",
    IF(AND(AB1043 &gt;= 30, AB1043 &lt;= 39), "Some discomfort",
        IF(AND(AB1043 &gt;= 40, AB1043 &lt;= 45), "Great discomfort",
            IF(AB1043 &gt; 45, "Dangerous",
                IF(AB1043 &gt; 54, "Heat Stroke Imminent", "")
            ))))</f>
        <v>No discomfort</v>
      </c>
    </row>
    <row r="1044" spans="1:32" x14ac:dyDescent="0.3">
      <c r="A1044">
        <v>1</v>
      </c>
      <c r="B1044" s="1">
        <v>45338</v>
      </c>
      <c r="C1044" s="1" t="str">
        <f t="shared" si="32"/>
        <v>Friday</v>
      </c>
      <c r="D1044" s="1" t="str">
        <f t="shared" si="33"/>
        <v>Feb</v>
      </c>
      <c r="E1044">
        <v>11.9</v>
      </c>
      <c r="F1044">
        <v>7.9</v>
      </c>
      <c r="G1044" s="19">
        <v>9.3333333333333321</v>
      </c>
      <c r="H1044">
        <v>0.3</v>
      </c>
      <c r="I1044">
        <v>2.6</v>
      </c>
      <c r="J1044">
        <v>1000.4</v>
      </c>
      <c r="K1044">
        <v>5.2</v>
      </c>
      <c r="L1044">
        <v>8</v>
      </c>
      <c r="M1044">
        <v>250</v>
      </c>
      <c r="N1044">
        <v>17</v>
      </c>
      <c r="O1044">
        <v>8.9179999999999993</v>
      </c>
      <c r="P1044">
        <v>0.5</v>
      </c>
      <c r="Q1044">
        <v>0.8</v>
      </c>
      <c r="R1044">
        <v>0</v>
      </c>
      <c r="S1044">
        <v>-2.1</v>
      </c>
      <c r="T1044">
        <v>-10</v>
      </c>
      <c r="U1044">
        <v>1.6</v>
      </c>
      <c r="V1044">
        <v>414</v>
      </c>
      <c r="W1044" s="4">
        <v>7.7777777777777777</v>
      </c>
      <c r="X1044" s="4">
        <v>11.731704887834338</v>
      </c>
      <c r="Y1044" s="4">
        <v>10.559184775027518</v>
      </c>
      <c r="Z1044" s="4">
        <v>22.332846219603166</v>
      </c>
      <c r="AA1044" s="4">
        <v>90.005543746478722</v>
      </c>
      <c r="AB1044" s="4">
        <v>9.6518211821728368</v>
      </c>
      <c r="AC1044" s="13">
        <v>9231.85</v>
      </c>
      <c r="AD1044" t="str">
        <f>IF(I1044="","",IF(I1044&lt;=0,"No rainfall",IF(I1044&lt;=0.49,"Trace (Intermittent) rainfall",IF(I1044&lt;=0.99,"Light rainfall",IF(I1044&lt;=3,"Moderate rainfall",IF(I1044&lt;=6,"Heavy rainfall",IF(I1044&lt;=12,"Intense rainfall",IF(I1044&lt;=20,"Torrential rainfall",IF(I1044&lt;=32,"Deluge rainfall","Extreme rainfall")))))))))</f>
        <v>Moderate rainfall</v>
      </c>
      <c r="AE1044" t="str">
        <f>IF(AND(I1044&gt;=0,I1044&lt;=0.99),"Non-Rainy",IF(AND(I1044&gt;=1,I1044&lt;=32),"Rainy",IF(I1044 &gt;32, "Storm", " ")))</f>
        <v>Rainy</v>
      </c>
      <c r="AF1044" t="str">
        <f>IF(AB1044 &lt; 29, "No discomfort",
    IF(AND(AB1044 &gt;= 30, AB1044 &lt;= 39), "Some discomfort",
        IF(AND(AB1044 &gt;= 40, AB1044 &lt;= 45), "Great discomfort",
            IF(AB1044 &gt; 45, "Dangerous",
                IF(AB1044 &gt; 54, "Heat Stroke Imminent", "")
            ))))</f>
        <v>No discomfort</v>
      </c>
    </row>
    <row r="1045" spans="1:32" x14ac:dyDescent="0.3">
      <c r="A1045">
        <v>1</v>
      </c>
      <c r="B1045" s="1">
        <v>45339</v>
      </c>
      <c r="C1045" s="1" t="str">
        <f t="shared" si="32"/>
        <v>Saturday</v>
      </c>
      <c r="D1045" s="1" t="str">
        <f t="shared" si="33"/>
        <v>Feb</v>
      </c>
      <c r="E1045">
        <v>12.8</v>
      </c>
      <c r="F1045">
        <v>8.8000000000000007</v>
      </c>
      <c r="G1045" s="19">
        <v>10.333333333333334</v>
      </c>
      <c r="H1045">
        <v>6.6</v>
      </c>
      <c r="I1045">
        <v>5.0999999999999996</v>
      </c>
      <c r="J1045">
        <v>1007.1</v>
      </c>
      <c r="K1045">
        <v>6</v>
      </c>
      <c r="L1045">
        <v>12</v>
      </c>
      <c r="M1045">
        <v>150</v>
      </c>
      <c r="N1045">
        <v>17</v>
      </c>
      <c r="O1045">
        <v>9.5470000000000006</v>
      </c>
      <c r="P1045">
        <v>0.5</v>
      </c>
      <c r="Q1045">
        <v>0.7</v>
      </c>
      <c r="R1045">
        <v>0</v>
      </c>
      <c r="S1045">
        <v>-4.5999999999999996</v>
      </c>
      <c r="T1045">
        <v>-10</v>
      </c>
      <c r="U1045">
        <v>0.2</v>
      </c>
      <c r="V1045">
        <v>195</v>
      </c>
      <c r="W1045" s="4">
        <v>9.3333333333333321</v>
      </c>
      <c r="X1045" s="4">
        <v>12.544592653717066</v>
      </c>
      <c r="Y1045" s="4">
        <v>11.731704887834338</v>
      </c>
      <c r="Z1045" s="4">
        <v>23.852793935488176</v>
      </c>
      <c r="AA1045" s="4">
        <v>93.520014652354106</v>
      </c>
      <c r="AB1045" s="4">
        <v>11.309900136996081</v>
      </c>
      <c r="AC1045" s="13">
        <v>7810.71</v>
      </c>
      <c r="AD1045" t="str">
        <f>IF(I1045="","",IF(I1045&lt;=0,"No rainfall",IF(I1045&lt;=0.49,"Trace (Intermittent) rainfall",IF(I1045&lt;=0.99,"Light rainfall",IF(I1045&lt;=3,"Moderate rainfall",IF(I1045&lt;=6,"Heavy rainfall",IF(I1045&lt;=12,"Intense rainfall",IF(I1045&lt;=20,"Torrential rainfall",IF(I1045&lt;=32,"Deluge rainfall","Extreme rainfall")))))))))</f>
        <v>Heavy rainfall</v>
      </c>
      <c r="AE1045" t="str">
        <f>IF(AND(I1045&gt;=0,I1045&lt;=0.99),"Non-Rainy",IF(AND(I1045&gt;=1,I1045&lt;=32),"Rainy",IF(I1045 &gt;32, "Storm", " ")))</f>
        <v>Rainy</v>
      </c>
      <c r="AF1045" t="str">
        <f>IF(AB1045 &lt; 29, "No discomfort",
    IF(AND(AB1045 &gt;= 30, AB1045 &lt;= 39), "Some discomfort",
        IF(AND(AB1045 &gt;= 40, AB1045 &lt;= 45), "Great discomfort",
            IF(AB1045 &gt; 45, "Dangerous",
                IF(AB1045 &gt; 54, "Heat Stroke Imminent", "")
            ))))</f>
        <v>No discomfort</v>
      </c>
    </row>
    <row r="1046" spans="1:32" x14ac:dyDescent="0.3">
      <c r="A1046">
        <v>1</v>
      </c>
      <c r="B1046" s="1">
        <v>45340</v>
      </c>
      <c r="C1046" s="1" t="str">
        <f t="shared" si="32"/>
        <v>Sunday</v>
      </c>
      <c r="D1046" s="1" t="str">
        <f t="shared" si="33"/>
        <v>Feb</v>
      </c>
      <c r="E1046">
        <v>13</v>
      </c>
      <c r="F1046">
        <v>8.1</v>
      </c>
      <c r="G1046" s="19">
        <v>10.999999999999998</v>
      </c>
      <c r="H1046">
        <v>7.2</v>
      </c>
      <c r="I1046">
        <v>0.2</v>
      </c>
      <c r="J1046">
        <v>1012.6</v>
      </c>
      <c r="K1046">
        <v>5.2</v>
      </c>
      <c r="L1046">
        <v>10</v>
      </c>
      <c r="M1046">
        <v>220</v>
      </c>
      <c r="N1046">
        <v>17</v>
      </c>
      <c r="O1046">
        <v>9.67</v>
      </c>
      <c r="P1046">
        <v>0.7</v>
      </c>
      <c r="Q1046">
        <v>0.9</v>
      </c>
      <c r="R1046">
        <v>0.5</v>
      </c>
      <c r="S1046">
        <v>0.5</v>
      </c>
      <c r="T1046">
        <v>-9</v>
      </c>
      <c r="U1046">
        <v>3.9</v>
      </c>
      <c r="V1046">
        <v>574</v>
      </c>
      <c r="W1046" s="4">
        <v>8.7222222222222232</v>
      </c>
      <c r="X1046" s="4">
        <v>13.113648252909167</v>
      </c>
      <c r="Y1046" s="4">
        <v>11.258080182327955</v>
      </c>
      <c r="Z1046" s="4">
        <v>24.915451030736872</v>
      </c>
      <c r="AA1046" s="4">
        <v>85.850100332151527</v>
      </c>
      <c r="AB1046" s="4">
        <v>11.71054713612093</v>
      </c>
      <c r="AC1046" s="13">
        <v>6900.39</v>
      </c>
      <c r="AD1046" t="str">
        <f>IF(I1046="","",IF(I1046&lt;=0,"No rainfall",IF(I1046&lt;=0.49,"Trace (Intermittent) rainfall",IF(I1046&lt;=0.99,"Light rainfall",IF(I1046&lt;=3,"Moderate rainfall",IF(I1046&lt;=6,"Heavy rainfall",IF(I1046&lt;=12,"Intense rainfall",IF(I1046&lt;=20,"Torrential rainfall",IF(I1046&lt;=32,"Deluge rainfall","Extreme rainfall")))))))))</f>
        <v>Trace (Intermittent) rainfall</v>
      </c>
      <c r="AE1046" t="str">
        <f>IF(AND(I1046&gt;=0,I1046&lt;=0.99),"Non-Rainy",IF(AND(I1046&gt;=1,I1046&lt;=32),"Rainy",IF(I1046 &gt;32, "Storm", " ")))</f>
        <v>Non-Rainy</v>
      </c>
      <c r="AF1046" t="str">
        <f>IF(AB1046 &lt; 29, "No discomfort",
    IF(AND(AB1046 &gt;= 30, AB1046 &lt;= 39), "Some discomfort",
        IF(AND(AB1046 &gt;= 40, AB1046 &lt;= 45), "Great discomfort",
            IF(AB1046 &gt; 45, "Dangerous",
                IF(AB1046 &gt; 54, "Heat Stroke Imminent", "")
            ))))</f>
        <v>No discomfort</v>
      </c>
    </row>
    <row r="1047" spans="1:32" x14ac:dyDescent="0.3">
      <c r="A1047">
        <v>1</v>
      </c>
      <c r="B1047" s="1">
        <v>45341</v>
      </c>
      <c r="C1047" s="1" t="str">
        <f t="shared" si="32"/>
        <v>Monday</v>
      </c>
      <c r="D1047" s="1" t="str">
        <f t="shared" si="33"/>
        <v>Feb</v>
      </c>
      <c r="E1047">
        <v>11.9</v>
      </c>
      <c r="F1047">
        <v>7.1</v>
      </c>
      <c r="G1047" s="19">
        <v>9.4444444444444446</v>
      </c>
      <c r="H1047">
        <v>4.5999999999999996</v>
      </c>
      <c r="I1047">
        <v>0.5</v>
      </c>
      <c r="J1047">
        <v>1015.1</v>
      </c>
      <c r="K1047">
        <v>6.1</v>
      </c>
      <c r="L1047">
        <v>10</v>
      </c>
      <c r="M1047">
        <v>220</v>
      </c>
      <c r="N1047">
        <v>19</v>
      </c>
      <c r="O1047">
        <v>8.7240000000000002</v>
      </c>
      <c r="P1047">
        <v>0.8</v>
      </c>
      <c r="Q1047">
        <v>1.1000000000000001</v>
      </c>
      <c r="R1047">
        <v>0.7</v>
      </c>
      <c r="S1047">
        <v>0.7</v>
      </c>
      <c r="T1047">
        <v>-8.3000000000000007</v>
      </c>
      <c r="U1047">
        <v>1.3</v>
      </c>
      <c r="V1047">
        <v>540</v>
      </c>
      <c r="W1047" s="4">
        <v>6.6111111111111107</v>
      </c>
      <c r="X1047" s="4">
        <v>11.819676303271381</v>
      </c>
      <c r="Y1047" s="4">
        <v>9.7487777716964938</v>
      </c>
      <c r="Z1047" s="4">
        <v>22.497450433908856</v>
      </c>
      <c r="AA1047" s="4">
        <v>82.479228039420022</v>
      </c>
      <c r="AB1047" s="4">
        <v>9.3090603971205397</v>
      </c>
      <c r="AC1047" s="13">
        <v>3478.3</v>
      </c>
      <c r="AD1047" t="str">
        <f>IF(I1047="","",IF(I1047&lt;=0,"No rainfall",IF(I1047&lt;=0.49,"Trace (Intermittent) rainfall",IF(I1047&lt;=0.99,"Light rainfall",IF(I1047&lt;=3,"Moderate rainfall",IF(I1047&lt;=6,"Heavy rainfall",IF(I1047&lt;=12,"Intense rainfall",IF(I1047&lt;=20,"Torrential rainfall",IF(I1047&lt;=32,"Deluge rainfall","Extreme rainfall")))))))))</f>
        <v>Light rainfall</v>
      </c>
      <c r="AE1047" t="str">
        <f>IF(AND(I1047&gt;=0,I1047&lt;=0.99),"Non-Rainy",IF(AND(I1047&gt;=1,I1047&lt;=32),"Rainy",IF(I1047 &gt;32, "Storm", " ")))</f>
        <v>Non-Rainy</v>
      </c>
      <c r="AF1047" t="str">
        <f>IF(AB1047 &lt; 29, "No discomfort",
    IF(AND(AB1047 &gt;= 30, AB1047 &lt;= 39), "Some discomfort",
        IF(AND(AB1047 &gt;= 40, AB1047 &lt;= 45), "Great discomfort",
            IF(AB1047 &gt; 45, "Dangerous",
                IF(AB1047 &gt; 54, "Heat Stroke Imminent", "")
            ))))</f>
        <v>No discomfort</v>
      </c>
    </row>
    <row r="1048" spans="1:32" x14ac:dyDescent="0.3">
      <c r="A1048">
        <v>1</v>
      </c>
      <c r="B1048" s="1">
        <v>45342</v>
      </c>
      <c r="C1048" s="1" t="str">
        <f t="shared" si="32"/>
        <v>Tuesday</v>
      </c>
      <c r="D1048" s="1" t="str">
        <f t="shared" si="33"/>
        <v>Feb</v>
      </c>
      <c r="E1048">
        <v>13</v>
      </c>
      <c r="F1048">
        <v>4.8</v>
      </c>
      <c r="G1048" s="19">
        <v>9.7222222222222214</v>
      </c>
      <c r="H1048">
        <v>4.5999999999999996</v>
      </c>
      <c r="I1048">
        <v>2.4</v>
      </c>
      <c r="J1048">
        <v>1005.5</v>
      </c>
      <c r="K1048">
        <v>7.2</v>
      </c>
      <c r="L1048">
        <v>13</v>
      </c>
      <c r="M1048">
        <v>220</v>
      </c>
      <c r="N1048">
        <v>22</v>
      </c>
      <c r="O1048">
        <v>8.7690000000000001</v>
      </c>
      <c r="P1048">
        <v>0.7</v>
      </c>
      <c r="Q1048">
        <v>0.9</v>
      </c>
      <c r="R1048">
        <v>0</v>
      </c>
      <c r="S1048">
        <v>-1</v>
      </c>
      <c r="T1048">
        <v>-9.6</v>
      </c>
      <c r="U1048">
        <v>1.5</v>
      </c>
      <c r="V1048">
        <v>536</v>
      </c>
      <c r="W1048" s="4">
        <v>6.7222222222222232</v>
      </c>
      <c r="X1048" s="4">
        <v>12.042148193515553</v>
      </c>
      <c r="Y1048" s="4">
        <v>9.8235240398096586</v>
      </c>
      <c r="Z1048" s="4">
        <v>22.913594895294811</v>
      </c>
      <c r="AA1048" s="4">
        <v>81.576176293025711</v>
      </c>
      <c r="AB1048" s="4">
        <v>9.6286663217198978</v>
      </c>
      <c r="AC1048" s="13">
        <v>4076.91</v>
      </c>
      <c r="AD1048" t="str">
        <f>IF(I1048="","",IF(I1048&lt;=0,"No rainfall",IF(I1048&lt;=0.49,"Trace (Intermittent) rainfall",IF(I1048&lt;=0.99,"Light rainfall",IF(I1048&lt;=3,"Moderate rainfall",IF(I1048&lt;=6,"Heavy rainfall",IF(I1048&lt;=12,"Intense rainfall",IF(I1048&lt;=20,"Torrential rainfall",IF(I1048&lt;=32,"Deluge rainfall","Extreme rainfall")))))))))</f>
        <v>Moderate rainfall</v>
      </c>
      <c r="AE1048" t="str">
        <f>IF(AND(I1048&gt;=0,I1048&lt;=0.99),"Non-Rainy",IF(AND(I1048&gt;=1,I1048&lt;=32),"Rainy",IF(I1048 &gt;32, "Storm", " ")))</f>
        <v>Rainy</v>
      </c>
      <c r="AF1048" t="str">
        <f>IF(AB1048 &lt; 29, "No discomfort",
    IF(AND(AB1048 &gt;= 30, AB1048 &lt;= 39), "Some discomfort",
        IF(AND(AB1048 &gt;= 40, AB1048 &lt;= 45), "Great discomfort",
            IF(AB1048 &gt; 45, "Dangerous",
                IF(AB1048 &gt; 54, "Heat Stroke Imminent", "")
            ))))</f>
        <v>No discomfort</v>
      </c>
    </row>
    <row r="1049" spans="1:32" x14ac:dyDescent="0.3">
      <c r="A1049">
        <v>1</v>
      </c>
      <c r="B1049" s="1">
        <v>45343</v>
      </c>
      <c r="C1049" s="1" t="str">
        <f t="shared" si="32"/>
        <v>Wednesday</v>
      </c>
      <c r="D1049" s="1" t="str">
        <f t="shared" si="33"/>
        <v>Feb</v>
      </c>
      <c r="E1049">
        <v>12.4</v>
      </c>
      <c r="F1049">
        <v>5.6</v>
      </c>
      <c r="G1049" s="19">
        <v>10.222222222222221</v>
      </c>
      <c r="H1049">
        <v>-0.1</v>
      </c>
      <c r="I1049">
        <v>6.9</v>
      </c>
      <c r="J1049">
        <v>986</v>
      </c>
      <c r="K1049">
        <v>9.4</v>
      </c>
      <c r="L1049">
        <v>14</v>
      </c>
      <c r="M1049">
        <v>190</v>
      </c>
      <c r="N1049">
        <v>25</v>
      </c>
      <c r="O1049">
        <v>8.7449999999999992</v>
      </c>
      <c r="P1049">
        <v>0.6</v>
      </c>
      <c r="Q1049">
        <v>0.9</v>
      </c>
      <c r="R1049">
        <v>0</v>
      </c>
      <c r="S1049">
        <v>-6.3</v>
      </c>
      <c r="T1049">
        <v>-10</v>
      </c>
      <c r="U1049">
        <v>4.5</v>
      </c>
      <c r="V1049">
        <v>545</v>
      </c>
      <c r="W1049" s="4">
        <v>7.166666666666667</v>
      </c>
      <c r="X1049" s="4">
        <v>12.451891516900588</v>
      </c>
      <c r="Y1049" s="4">
        <v>10.127582166990857</v>
      </c>
      <c r="Z1049" s="4">
        <v>23.679578109529469</v>
      </c>
      <c r="AA1049" s="4">
        <v>81.333684551017711</v>
      </c>
      <c r="AB1049" s="4">
        <v>10.298888926342983</v>
      </c>
      <c r="AC1049" s="13">
        <v>4793.7</v>
      </c>
      <c r="AD1049" t="str">
        <f>IF(I1049="","",IF(I1049&lt;=0,"No rainfall",IF(I1049&lt;=0.49,"Trace (Intermittent) rainfall",IF(I1049&lt;=0.99,"Light rainfall",IF(I1049&lt;=3,"Moderate rainfall",IF(I1049&lt;=6,"Heavy rainfall",IF(I1049&lt;=12,"Intense rainfall",IF(I1049&lt;=20,"Torrential rainfall",IF(I1049&lt;=32,"Deluge rainfall","Extreme rainfall")))))))))</f>
        <v>Intense rainfall</v>
      </c>
      <c r="AE1049" t="str">
        <f>IF(AND(I1049&gt;=0,I1049&lt;=0.99),"Non-Rainy",IF(AND(I1049&gt;=1,I1049&lt;=32),"Rainy",IF(I1049 &gt;32, "Storm", " ")))</f>
        <v>Rainy</v>
      </c>
      <c r="AF1049" t="str">
        <f>IF(AB1049 &lt; 29, "No discomfort",
    IF(AND(AB1049 &gt;= 30, AB1049 &lt;= 39), "Some discomfort",
        IF(AND(AB1049 &gt;= 40, AB1049 &lt;= 45), "Great discomfort",
            IF(AB1049 &gt; 45, "Dangerous",
                IF(AB1049 &gt; 54, "Heat Stroke Imminent", "")
            ))))</f>
        <v>No discomfort</v>
      </c>
    </row>
    <row r="1050" spans="1:32" x14ac:dyDescent="0.3">
      <c r="A1050">
        <v>1</v>
      </c>
      <c r="B1050" s="1">
        <v>45344</v>
      </c>
      <c r="C1050" s="1" t="str">
        <f t="shared" si="32"/>
        <v>Thursday</v>
      </c>
      <c r="D1050" s="1" t="str">
        <f t="shared" si="33"/>
        <v>Feb</v>
      </c>
      <c r="E1050">
        <v>8.1</v>
      </c>
      <c r="F1050">
        <v>2</v>
      </c>
      <c r="G1050" s="19">
        <v>5.1666666666666652</v>
      </c>
      <c r="H1050">
        <v>0</v>
      </c>
      <c r="I1050">
        <v>3.9</v>
      </c>
      <c r="J1050">
        <v>971.3</v>
      </c>
      <c r="K1050">
        <v>7</v>
      </c>
      <c r="L1050">
        <v>13</v>
      </c>
      <c r="M1050">
        <v>230</v>
      </c>
      <c r="N1050">
        <v>23</v>
      </c>
      <c r="O1050">
        <v>7.0819999999999999</v>
      </c>
      <c r="P1050">
        <v>0.6</v>
      </c>
      <c r="Q1050">
        <v>0.9</v>
      </c>
      <c r="R1050">
        <v>0</v>
      </c>
      <c r="S1050">
        <v>-3.3</v>
      </c>
      <c r="T1050">
        <v>-10</v>
      </c>
      <c r="U1050">
        <v>4</v>
      </c>
      <c r="V1050">
        <v>784</v>
      </c>
      <c r="W1050" s="4">
        <v>2.1111111111111094</v>
      </c>
      <c r="X1050" s="4">
        <v>8.8216764884594649</v>
      </c>
      <c r="Y1050" s="4">
        <v>7.1125076460149437</v>
      </c>
      <c r="Z1050" s="4">
        <v>16.870837137699741</v>
      </c>
      <c r="AA1050" s="4">
        <v>80.6253511486115</v>
      </c>
      <c r="AB1050" s="4">
        <v>3.5605516828609027</v>
      </c>
      <c r="AC1050" s="13">
        <v>5893.64</v>
      </c>
      <c r="AD1050" t="str">
        <f>IF(I1050="","",IF(I1050&lt;=0,"No rainfall",IF(I1050&lt;=0.49,"Trace (Intermittent) rainfall",IF(I1050&lt;=0.99,"Light rainfall",IF(I1050&lt;=3,"Moderate rainfall",IF(I1050&lt;=6,"Heavy rainfall",IF(I1050&lt;=12,"Intense rainfall",IF(I1050&lt;=20,"Torrential rainfall",IF(I1050&lt;=32,"Deluge rainfall","Extreme rainfall")))))))))</f>
        <v>Heavy rainfall</v>
      </c>
      <c r="AE1050" t="str">
        <f>IF(AND(I1050&gt;=0,I1050&lt;=0.99),"Non-Rainy",IF(AND(I1050&gt;=1,I1050&lt;=32),"Rainy",IF(I1050 &gt;32, "Storm", " ")))</f>
        <v>Rainy</v>
      </c>
      <c r="AF1050" t="str">
        <f>IF(AB1050 &lt; 29, "No discomfort",
    IF(AND(AB1050 &gt;= 30, AB1050 &lt;= 39), "Some discomfort",
        IF(AND(AB1050 &gt;= 40, AB1050 &lt;= 45), "Great discomfort",
            IF(AB1050 &gt; 45, "Dangerous",
                IF(AB1050 &gt; 54, "Heat Stroke Imminent", "")
            ))))</f>
        <v>No discomfort</v>
      </c>
    </row>
    <row r="1051" spans="1:32" x14ac:dyDescent="0.3">
      <c r="A1051">
        <v>1</v>
      </c>
      <c r="B1051" s="1">
        <v>45345</v>
      </c>
      <c r="C1051" s="1" t="str">
        <f t="shared" si="32"/>
        <v>Friday</v>
      </c>
      <c r="D1051" s="1" t="str">
        <f t="shared" si="33"/>
        <v>Feb</v>
      </c>
      <c r="E1051">
        <v>8.1</v>
      </c>
      <c r="F1051">
        <v>1</v>
      </c>
      <c r="G1051" s="19">
        <v>4.0000000000000018</v>
      </c>
      <c r="H1051">
        <v>-0.1</v>
      </c>
      <c r="I1051">
        <v>1.1000000000000001</v>
      </c>
      <c r="J1051">
        <v>971.7</v>
      </c>
      <c r="K1051">
        <v>6</v>
      </c>
      <c r="L1051">
        <v>11</v>
      </c>
      <c r="M1051">
        <v>300</v>
      </c>
      <c r="N1051">
        <v>19</v>
      </c>
      <c r="O1051">
        <v>6.3109999999999999</v>
      </c>
      <c r="P1051">
        <v>0.7</v>
      </c>
      <c r="Q1051">
        <v>1</v>
      </c>
      <c r="R1051">
        <v>0</v>
      </c>
      <c r="S1051">
        <v>-0.4</v>
      </c>
      <c r="T1051">
        <v>-9.9</v>
      </c>
      <c r="U1051">
        <v>3.1</v>
      </c>
      <c r="V1051">
        <v>852</v>
      </c>
      <c r="W1051" s="4">
        <v>1.3333333333333326</v>
      </c>
      <c r="X1051" s="4">
        <v>8.13053963926051</v>
      </c>
      <c r="Y1051" s="4">
        <v>6.7271905593931223</v>
      </c>
      <c r="Z1051" s="4">
        <v>15.56826858865626</v>
      </c>
      <c r="AA1051" s="4">
        <v>82.739779373426373</v>
      </c>
      <c r="AB1051" s="4">
        <v>2.1796778500636957</v>
      </c>
      <c r="AC1051" s="13">
        <v>8840.75</v>
      </c>
      <c r="AD1051" t="str">
        <f>IF(I1051="","",IF(I1051&lt;=0,"No rainfall",IF(I1051&lt;=0.49,"Trace (Intermittent) rainfall",IF(I1051&lt;=0.99,"Light rainfall",IF(I1051&lt;=3,"Moderate rainfall",IF(I1051&lt;=6,"Heavy rainfall",IF(I1051&lt;=12,"Intense rainfall",IF(I1051&lt;=20,"Torrential rainfall",IF(I1051&lt;=32,"Deluge rainfall","Extreme rainfall")))))))))</f>
        <v>Moderate rainfall</v>
      </c>
      <c r="AE1051" t="str">
        <f>IF(AND(I1051&gt;=0,I1051&lt;=0.99),"Non-Rainy",IF(AND(I1051&gt;=1,I1051&lt;=32),"Rainy",IF(I1051 &gt;32, "Storm", " ")))</f>
        <v>Rainy</v>
      </c>
      <c r="AF1051" t="str">
        <f>IF(AB1051 &lt; 29, "No discomfort",
    IF(AND(AB1051 &gt;= 30, AB1051 &lt;= 39), "Some discomfort",
        IF(AND(AB1051 &gt;= 40, AB1051 &lt;= 45), "Great discomfort",
            IF(AB1051 &gt; 45, "Dangerous",
                IF(AB1051 &gt; 54, "Heat Stroke Imminent", "")
            ))))</f>
        <v>No discomfort</v>
      </c>
    </row>
    <row r="1052" spans="1:32" x14ac:dyDescent="0.3">
      <c r="A1052">
        <v>1</v>
      </c>
      <c r="B1052" s="1">
        <v>45346</v>
      </c>
      <c r="C1052" s="1" t="str">
        <f t="shared" si="32"/>
        <v>Saturday</v>
      </c>
      <c r="D1052" s="1" t="str">
        <f t="shared" si="33"/>
        <v>Feb</v>
      </c>
      <c r="E1052">
        <v>8.8000000000000007</v>
      </c>
      <c r="F1052">
        <v>0.8</v>
      </c>
      <c r="G1052" s="19">
        <v>3.7222222222222237</v>
      </c>
      <c r="H1052">
        <v>-3</v>
      </c>
      <c r="I1052">
        <v>0.5</v>
      </c>
      <c r="J1052">
        <v>979.2</v>
      </c>
      <c r="K1052">
        <v>2.7</v>
      </c>
      <c r="L1052">
        <v>6</v>
      </c>
      <c r="M1052">
        <v>300</v>
      </c>
      <c r="N1052">
        <v>11</v>
      </c>
      <c r="O1052">
        <v>6.03</v>
      </c>
      <c r="P1052">
        <v>0.6</v>
      </c>
      <c r="Q1052">
        <v>0.9</v>
      </c>
      <c r="R1052">
        <v>0.1</v>
      </c>
      <c r="S1052">
        <v>0.1</v>
      </c>
      <c r="T1052">
        <v>-9.3000000000000007</v>
      </c>
      <c r="U1052">
        <v>2.5</v>
      </c>
      <c r="V1052">
        <v>555</v>
      </c>
      <c r="W1052" s="4">
        <v>2.1666666666666661</v>
      </c>
      <c r="X1052" s="4">
        <v>7.973201968060315</v>
      </c>
      <c r="Y1052" s="4">
        <v>7.1407615425403019</v>
      </c>
      <c r="Z1052" s="4">
        <v>15.271421615422863</v>
      </c>
      <c r="AA1052" s="4">
        <v>89.559521646953527</v>
      </c>
      <c r="AB1052" s="4">
        <v>2.1318219544592951</v>
      </c>
      <c r="AC1052" s="13">
        <v>9045.2000000000007</v>
      </c>
      <c r="AD1052" t="str">
        <f>IF(I1052="","",IF(I1052&lt;=0,"No rainfall",IF(I1052&lt;=0.49,"Trace (Intermittent) rainfall",IF(I1052&lt;=0.99,"Light rainfall",IF(I1052&lt;=3,"Moderate rainfall",IF(I1052&lt;=6,"Heavy rainfall",IF(I1052&lt;=12,"Intense rainfall",IF(I1052&lt;=20,"Torrential rainfall",IF(I1052&lt;=32,"Deluge rainfall","Extreme rainfall")))))))))</f>
        <v>Light rainfall</v>
      </c>
      <c r="AE1052" t="str">
        <f>IF(AND(I1052&gt;=0,I1052&lt;=0.99),"Non-Rainy",IF(AND(I1052&gt;=1,I1052&lt;=32),"Rainy",IF(I1052 &gt;32, "Storm", " ")))</f>
        <v>Non-Rainy</v>
      </c>
      <c r="AF1052" t="str">
        <f>IF(AB1052 &lt; 29, "No discomfort",
    IF(AND(AB1052 &gt;= 30, AB1052 &lt;= 39), "Some discomfort",
        IF(AND(AB1052 &gt;= 40, AB1052 &lt;= 45), "Great discomfort",
            IF(AB1052 &gt; 45, "Dangerous",
                IF(AB1052 &gt; 54, "Heat Stroke Imminent", "")
            ))))</f>
        <v>No discomfort</v>
      </c>
    </row>
    <row r="1053" spans="1:32" x14ac:dyDescent="0.3">
      <c r="A1053">
        <v>1</v>
      </c>
      <c r="B1053" s="1">
        <v>45347</v>
      </c>
      <c r="C1053" s="1" t="str">
        <f t="shared" si="32"/>
        <v>Sunday</v>
      </c>
      <c r="D1053" s="1" t="str">
        <f t="shared" si="33"/>
        <v>Feb</v>
      </c>
      <c r="E1053">
        <v>8</v>
      </c>
      <c r="F1053">
        <v>1.8</v>
      </c>
      <c r="G1053" s="19">
        <v>5.6111111111111116</v>
      </c>
      <c r="H1053">
        <v>-2.7</v>
      </c>
      <c r="I1053">
        <v>0</v>
      </c>
      <c r="J1053">
        <v>988.7</v>
      </c>
      <c r="K1053">
        <v>7</v>
      </c>
      <c r="L1053">
        <v>13</v>
      </c>
      <c r="M1053">
        <v>60</v>
      </c>
      <c r="N1053">
        <v>20</v>
      </c>
      <c r="O1053">
        <v>5.8789999999999996</v>
      </c>
      <c r="P1053">
        <v>0.7</v>
      </c>
      <c r="Q1053">
        <v>1</v>
      </c>
      <c r="R1053">
        <v>0.8</v>
      </c>
      <c r="S1053">
        <v>0.8</v>
      </c>
      <c r="T1053">
        <v>-8.1</v>
      </c>
      <c r="U1053">
        <v>0.2</v>
      </c>
      <c r="V1053">
        <v>473</v>
      </c>
      <c r="W1053" s="4">
        <v>3.3333333333333335</v>
      </c>
      <c r="X1053" s="4">
        <v>9.0982855190421681</v>
      </c>
      <c r="Y1053" s="4">
        <v>7.7574440975459753</v>
      </c>
      <c r="Z1053" s="4">
        <v>17.391541134621175</v>
      </c>
      <c r="AA1053" s="4">
        <v>85.262702311442169</v>
      </c>
      <c r="AB1053" s="4">
        <v>4.363967998697408</v>
      </c>
      <c r="AC1053" s="13">
        <v>6877.52</v>
      </c>
      <c r="AD1053" t="str">
        <f>IF(I1053="","",IF(I1053&lt;=0,"No rainfall",IF(I1053&lt;=0.49,"Trace (Intermittent) rainfall",IF(I1053&lt;=0.99,"Light rainfall",IF(I1053&lt;=3,"Moderate rainfall",IF(I1053&lt;=6,"Heavy rainfall",IF(I1053&lt;=12,"Intense rainfall",IF(I1053&lt;=20,"Torrential rainfall",IF(I1053&lt;=32,"Deluge rainfall","Extreme rainfall")))))))))</f>
        <v>No rainfall</v>
      </c>
      <c r="AE1053" t="str">
        <f>IF(AND(I1053&gt;=0,I1053&lt;=0.99),"Non-Rainy",IF(AND(I1053&gt;=1,I1053&lt;=32),"Rainy",IF(I1053 &gt;32, "Storm", " ")))</f>
        <v>Non-Rainy</v>
      </c>
      <c r="AF1053" t="str">
        <f>IF(AB1053 &lt; 29, "No discomfort",
    IF(AND(AB1053 &gt;= 30, AB1053 &lt;= 39), "Some discomfort",
        IF(AND(AB1053 &gt;= 40, AB1053 &lt;= 45), "Great discomfort",
            IF(AB1053 &gt; 45, "Dangerous",
                IF(AB1053 &gt; 54, "Heat Stroke Imminent", "")
            ))))</f>
        <v>No discomfort</v>
      </c>
    </row>
    <row r="1054" spans="1:32" x14ac:dyDescent="0.3">
      <c r="A1054">
        <v>1</v>
      </c>
      <c r="B1054" s="1">
        <v>45348</v>
      </c>
      <c r="C1054" s="1" t="str">
        <f t="shared" si="32"/>
        <v>Monday</v>
      </c>
      <c r="D1054" s="1" t="str">
        <f t="shared" si="33"/>
        <v>Feb</v>
      </c>
      <c r="E1054">
        <v>9.3000000000000007</v>
      </c>
      <c r="F1054">
        <v>0.2</v>
      </c>
      <c r="G1054" s="19">
        <v>4.2777777777777795</v>
      </c>
      <c r="H1054">
        <v>-0.3</v>
      </c>
      <c r="I1054">
        <v>0</v>
      </c>
      <c r="J1054">
        <v>1004.8</v>
      </c>
      <c r="K1054">
        <v>5.5</v>
      </c>
      <c r="L1054">
        <v>11</v>
      </c>
      <c r="M1054">
        <v>350</v>
      </c>
      <c r="N1054">
        <v>19</v>
      </c>
      <c r="O1054">
        <v>5.87</v>
      </c>
      <c r="P1054">
        <v>0.9</v>
      </c>
      <c r="Q1054">
        <v>1.3</v>
      </c>
      <c r="R1054">
        <v>1.7</v>
      </c>
      <c r="S1054">
        <v>1.7</v>
      </c>
      <c r="T1054">
        <v>-6.8</v>
      </c>
      <c r="U1054">
        <v>8</v>
      </c>
      <c r="V1054">
        <v>1063</v>
      </c>
      <c r="W1054" s="4">
        <v>1.0555555555555547</v>
      </c>
      <c r="X1054" s="4">
        <v>8.2906101421051162</v>
      </c>
      <c r="Y1054" s="4">
        <v>6.5941162965376039</v>
      </c>
      <c r="Z1054" s="4">
        <v>15.87014917238545</v>
      </c>
      <c r="AA1054" s="4">
        <v>79.537165341407004</v>
      </c>
      <c r="AB1054" s="4">
        <v>2.3835218390206254</v>
      </c>
      <c r="AC1054" s="13">
        <v>3645.36</v>
      </c>
      <c r="AD1054" t="str">
        <f>IF(I1054="","",IF(I1054&lt;=0,"No rainfall",IF(I1054&lt;=0.49,"Trace (Intermittent) rainfall",IF(I1054&lt;=0.99,"Light rainfall",IF(I1054&lt;=3,"Moderate rainfall",IF(I1054&lt;=6,"Heavy rainfall",IF(I1054&lt;=12,"Intense rainfall",IF(I1054&lt;=20,"Torrential rainfall",IF(I1054&lt;=32,"Deluge rainfall","Extreme rainfall")))))))))</f>
        <v>No rainfall</v>
      </c>
      <c r="AE1054" t="str">
        <f>IF(AND(I1054&gt;=0,I1054&lt;=0.99),"Non-Rainy",IF(AND(I1054&gt;=1,I1054&lt;=32),"Rainy",IF(I1054 &gt;32, "Storm", " ")))</f>
        <v>Non-Rainy</v>
      </c>
      <c r="AF1054" t="str">
        <f>IF(AB1054 &lt; 29, "No discomfort",
    IF(AND(AB1054 &gt;= 30, AB1054 &lt;= 39), "Some discomfort",
        IF(AND(AB1054 &gt;= 40, AB1054 &lt;= 45), "Great discomfort",
            IF(AB1054 &gt; 45, "Dangerous",
                IF(AB1054 &gt; 54, "Heat Stroke Imminent", "")
            ))))</f>
        <v>No discomfort</v>
      </c>
    </row>
    <row r="1055" spans="1:32" x14ac:dyDescent="0.3">
      <c r="A1055">
        <v>1</v>
      </c>
      <c r="B1055" s="1">
        <v>45349</v>
      </c>
      <c r="C1055" s="1" t="str">
        <f t="shared" si="32"/>
        <v>Tuesday</v>
      </c>
      <c r="D1055" s="1" t="str">
        <f t="shared" si="33"/>
        <v>Feb</v>
      </c>
      <c r="E1055">
        <v>10.3</v>
      </c>
      <c r="F1055">
        <v>1.6</v>
      </c>
      <c r="G1055" s="19">
        <v>7.0555555555555571</v>
      </c>
      <c r="H1055">
        <v>-4</v>
      </c>
      <c r="I1055">
        <v>1.1000000000000001</v>
      </c>
      <c r="J1055">
        <v>1005.6</v>
      </c>
      <c r="K1055">
        <v>7.1</v>
      </c>
      <c r="L1055">
        <v>12</v>
      </c>
      <c r="M1055">
        <v>300</v>
      </c>
      <c r="N1055">
        <v>22</v>
      </c>
      <c r="O1055">
        <v>6.7350000000000003</v>
      </c>
      <c r="P1055">
        <v>0.7</v>
      </c>
      <c r="Q1055">
        <v>1</v>
      </c>
      <c r="R1055">
        <v>1.3</v>
      </c>
      <c r="S1055">
        <v>1.3</v>
      </c>
      <c r="T1055">
        <v>-6.9</v>
      </c>
      <c r="U1055">
        <v>2.1</v>
      </c>
      <c r="V1055">
        <v>603</v>
      </c>
      <c r="W1055" s="4">
        <v>2.8333333333333339</v>
      </c>
      <c r="X1055" s="4">
        <v>10.050800830753948</v>
      </c>
      <c r="Y1055" s="4">
        <v>7.4876218723488268</v>
      </c>
      <c r="Z1055" s="4">
        <v>19.182061095881284</v>
      </c>
      <c r="AA1055" s="4">
        <v>74.497763893975716</v>
      </c>
      <c r="AB1055" s="4">
        <v>5.6581631012793885</v>
      </c>
      <c r="AC1055" s="13">
        <v>3458.45</v>
      </c>
      <c r="AD1055" t="str">
        <f>IF(I1055="","",IF(I1055&lt;=0,"No rainfall",IF(I1055&lt;=0.49,"Trace (Intermittent) rainfall",IF(I1055&lt;=0.99,"Light rainfall",IF(I1055&lt;=3,"Moderate rainfall",IF(I1055&lt;=6,"Heavy rainfall",IF(I1055&lt;=12,"Intense rainfall",IF(I1055&lt;=20,"Torrential rainfall",IF(I1055&lt;=32,"Deluge rainfall","Extreme rainfall")))))))))</f>
        <v>Moderate rainfall</v>
      </c>
      <c r="AE1055" t="str">
        <f>IF(AND(I1055&gt;=0,I1055&lt;=0.99),"Non-Rainy",IF(AND(I1055&gt;=1,I1055&lt;=32),"Rainy",IF(I1055 &gt;32, "Storm", " ")))</f>
        <v>Rainy</v>
      </c>
      <c r="AF1055" t="str">
        <f>IF(AB1055 &lt; 29, "No discomfort",
    IF(AND(AB1055 &gt;= 30, AB1055 &lt;= 39), "Some discomfort",
        IF(AND(AB1055 &gt;= 40, AB1055 &lt;= 45), "Great discomfort",
            IF(AB1055 &gt; 45, "Dangerous",
                IF(AB1055 &gt; 54, "Heat Stroke Imminent", "")
            ))))</f>
        <v>No discomfort</v>
      </c>
    </row>
    <row r="1056" spans="1:32" x14ac:dyDescent="0.3">
      <c r="A1056">
        <v>1</v>
      </c>
      <c r="B1056" s="1">
        <v>45350</v>
      </c>
      <c r="C1056" s="1" t="str">
        <f t="shared" si="32"/>
        <v>Wednesday</v>
      </c>
      <c r="D1056" s="1" t="str">
        <f t="shared" si="33"/>
        <v>Feb</v>
      </c>
      <c r="E1056">
        <v>11.7</v>
      </c>
      <c r="F1056">
        <v>3.4</v>
      </c>
      <c r="G1056" s="19">
        <v>9.2222222222222214</v>
      </c>
      <c r="H1056">
        <v>-1.9</v>
      </c>
      <c r="I1056">
        <v>8.4</v>
      </c>
      <c r="J1056">
        <v>997.7</v>
      </c>
      <c r="K1056">
        <v>8.5</v>
      </c>
      <c r="L1056">
        <v>14</v>
      </c>
      <c r="M1056">
        <v>250</v>
      </c>
      <c r="N1056">
        <v>25</v>
      </c>
      <c r="O1056">
        <v>7.3310000000000004</v>
      </c>
      <c r="P1056">
        <v>0.5</v>
      </c>
      <c r="Q1056">
        <v>0.7</v>
      </c>
      <c r="R1056">
        <v>0</v>
      </c>
      <c r="S1056">
        <v>-6.6</v>
      </c>
      <c r="T1056">
        <v>-10</v>
      </c>
      <c r="U1056">
        <v>0.2</v>
      </c>
      <c r="V1056">
        <v>210</v>
      </c>
      <c r="W1056" s="4">
        <v>6.9444444444444446</v>
      </c>
      <c r="X1056" s="4">
        <v>11.644309936698479</v>
      </c>
      <c r="Y1056" s="4">
        <v>9.9745326530689713</v>
      </c>
      <c r="Z1056" s="4">
        <v>22.169292661456655</v>
      </c>
      <c r="AA1056" s="4">
        <v>85.660143944064913</v>
      </c>
      <c r="AB1056" s="4">
        <v>9.2131920972854644</v>
      </c>
      <c r="AC1056" s="13">
        <v>4708.95</v>
      </c>
      <c r="AD1056" t="str">
        <f>IF(I1056="","",IF(I1056&lt;=0,"No rainfall",IF(I1056&lt;=0.49,"Trace (Intermittent) rainfall",IF(I1056&lt;=0.99,"Light rainfall",IF(I1056&lt;=3,"Moderate rainfall",IF(I1056&lt;=6,"Heavy rainfall",IF(I1056&lt;=12,"Intense rainfall",IF(I1056&lt;=20,"Torrential rainfall",IF(I1056&lt;=32,"Deluge rainfall","Extreme rainfall")))))))))</f>
        <v>Intense rainfall</v>
      </c>
      <c r="AE1056" t="str">
        <f>IF(AND(I1056&gt;=0,I1056&lt;=0.99),"Non-Rainy",IF(AND(I1056&gt;=1,I1056&lt;=32),"Rainy",IF(I1056 &gt;32, "Storm", " ")))</f>
        <v>Rainy</v>
      </c>
      <c r="AF1056" t="str">
        <f>IF(AB1056 &lt; 29, "No discomfort",
    IF(AND(AB1056 &gt;= 30, AB1056 &lt;= 39), "Some discomfort",
        IF(AND(AB1056 &gt;= 40, AB1056 &lt;= 45), "Great discomfort",
            IF(AB1056 &gt; 45, "Dangerous",
                IF(AB1056 &gt; 54, "Heat Stroke Imminent", "")
            ))))</f>
        <v>No discomfort</v>
      </c>
    </row>
    <row r="1057" spans="1:32" x14ac:dyDescent="0.3">
      <c r="A1057">
        <v>1</v>
      </c>
      <c r="B1057" s="1">
        <v>45351</v>
      </c>
      <c r="C1057" s="1" t="str">
        <f t="shared" si="32"/>
        <v>Thursday</v>
      </c>
      <c r="D1057" s="1" t="str">
        <f t="shared" si="33"/>
        <v>Feb</v>
      </c>
      <c r="E1057">
        <v>7.4</v>
      </c>
      <c r="F1057">
        <v>1.2</v>
      </c>
      <c r="G1057" s="19">
        <v>5.4999999999999991</v>
      </c>
      <c r="H1057">
        <v>0.1</v>
      </c>
      <c r="I1057">
        <v>2.4</v>
      </c>
      <c r="J1057">
        <v>983.7</v>
      </c>
      <c r="K1057">
        <v>7.4</v>
      </c>
      <c r="L1057">
        <v>13</v>
      </c>
      <c r="M1057">
        <v>230</v>
      </c>
      <c r="N1057">
        <v>25</v>
      </c>
      <c r="O1057">
        <v>6.2450000000000001</v>
      </c>
      <c r="P1057">
        <v>0.8</v>
      </c>
      <c r="Q1057">
        <v>1.2</v>
      </c>
      <c r="R1057">
        <v>0</v>
      </c>
      <c r="S1057">
        <v>-1.6</v>
      </c>
      <c r="T1057">
        <v>-10</v>
      </c>
      <c r="U1057">
        <v>5.7</v>
      </c>
      <c r="V1057">
        <v>752</v>
      </c>
      <c r="W1057" s="4">
        <v>1.6111111111111103</v>
      </c>
      <c r="X1057" s="4">
        <v>9.0284260965091168</v>
      </c>
      <c r="Y1057" s="4">
        <v>6.8626320467014006</v>
      </c>
      <c r="Z1057" s="4">
        <v>17.260066229265735</v>
      </c>
      <c r="AA1057" s="4">
        <v>76.01138862237427</v>
      </c>
      <c r="AB1057" s="4">
        <v>3.7549507970660012</v>
      </c>
      <c r="AC1057" s="13">
        <v>6049.86</v>
      </c>
      <c r="AD1057" t="str">
        <f>IF(I1057="","",IF(I1057&lt;=0,"No rainfall",IF(I1057&lt;=0.49,"Trace (Intermittent) rainfall",IF(I1057&lt;=0.99,"Light rainfall",IF(I1057&lt;=3,"Moderate rainfall",IF(I1057&lt;=6,"Heavy rainfall",IF(I1057&lt;=12,"Intense rainfall",IF(I1057&lt;=20,"Torrential rainfall",IF(I1057&lt;=32,"Deluge rainfall","Extreme rainfall")))))))))</f>
        <v>Moderate rainfall</v>
      </c>
      <c r="AE1057" t="str">
        <f>IF(AND(I1057&gt;=0,I1057&lt;=0.99),"Non-Rainy",IF(AND(I1057&gt;=1,I1057&lt;=32),"Rainy",IF(I1057 &gt;32, "Storm", " ")))</f>
        <v>Rainy</v>
      </c>
      <c r="AF1057" t="str">
        <f>IF(AB1057 &lt; 29, "No discomfort",
    IF(AND(AB1057 &gt;= 30, AB1057 &lt;= 39), "Some discomfort",
        IF(AND(AB1057 &gt;= 40, AB1057 &lt;= 45), "Great discomfort",
            IF(AB1057 &gt; 45, "Dangerous",
                IF(AB1057 &gt; 54, "Heat Stroke Imminent", "")
            ))))</f>
        <v>No discomfort</v>
      </c>
    </row>
    <row r="1058" spans="1:32" x14ac:dyDescent="0.3">
      <c r="A1058">
        <v>1</v>
      </c>
      <c r="B1058" s="1">
        <v>45352</v>
      </c>
      <c r="C1058" s="1" t="str">
        <f t="shared" si="32"/>
        <v>Friday</v>
      </c>
      <c r="D1058" s="1" t="str">
        <f t="shared" si="33"/>
        <v>Mar</v>
      </c>
      <c r="E1058">
        <v>4.5999999999999996</v>
      </c>
      <c r="F1058">
        <v>0.1</v>
      </c>
      <c r="G1058" s="19">
        <v>3.2222222222222205</v>
      </c>
      <c r="H1058">
        <v>-1.6</v>
      </c>
      <c r="I1058">
        <v>21</v>
      </c>
      <c r="J1058">
        <v>976.9</v>
      </c>
      <c r="K1058">
        <v>7.5</v>
      </c>
      <c r="L1058">
        <v>13</v>
      </c>
      <c r="M1058">
        <v>10</v>
      </c>
      <c r="N1058">
        <v>23</v>
      </c>
      <c r="O1058">
        <v>4.234</v>
      </c>
      <c r="P1058">
        <v>0.6</v>
      </c>
      <c r="Q1058">
        <v>0.8</v>
      </c>
      <c r="R1058">
        <v>0</v>
      </c>
      <c r="S1058">
        <v>-10</v>
      </c>
      <c r="T1058">
        <v>-10</v>
      </c>
      <c r="U1058">
        <v>0</v>
      </c>
      <c r="V1058">
        <v>351</v>
      </c>
      <c r="W1058" s="4">
        <v>2.1666666666666661</v>
      </c>
      <c r="X1058" s="4">
        <v>7.6967531553094366</v>
      </c>
      <c r="Y1058" s="4">
        <v>7.1407615425403019</v>
      </c>
      <c r="Z1058" s="4">
        <v>14.749554969622547</v>
      </c>
      <c r="AA1058" s="4">
        <v>92.776283693266208</v>
      </c>
      <c r="AB1058" s="4">
        <v>1.6318219544592922</v>
      </c>
      <c r="AC1058" s="13">
        <v>8379.58</v>
      </c>
      <c r="AD1058" t="str">
        <f>IF(I1058="","",IF(I1058&lt;=0,"No rainfall",IF(I1058&lt;=0.49,"Trace (Intermittent) rainfall",IF(I1058&lt;=0.99,"Light rainfall",IF(I1058&lt;=3,"Moderate rainfall",IF(I1058&lt;=6,"Heavy rainfall",IF(I1058&lt;=12,"Intense rainfall",IF(I1058&lt;=20,"Torrential rainfall",IF(I1058&lt;=32,"Deluge rainfall","Extreme rainfall")))))))))</f>
        <v>Deluge rainfall</v>
      </c>
      <c r="AE1058" t="str">
        <f>IF(AND(I1058&gt;=0,I1058&lt;=0.99),"Non-Rainy",IF(AND(I1058&gt;=1,I1058&lt;=32),"Rainy",IF(I1058 &gt;32, "Storm", " ")))</f>
        <v>Rainy</v>
      </c>
      <c r="AF1058" t="str">
        <f>IF(AB1058 &lt; 29, "No discomfort",
    IF(AND(AB1058 &gt;= 30, AB1058 &lt;= 39), "Some discomfort",
        IF(AND(AB1058 &gt;= 40, AB1058 &lt;= 45), "Great discomfort",
            IF(AB1058 &gt; 45, "Dangerous",
                IF(AB1058 &gt; 54, "Heat Stroke Imminent", "")
            ))))</f>
        <v>No discomfort</v>
      </c>
    </row>
    <row r="1059" spans="1:32" x14ac:dyDescent="0.3">
      <c r="A1059">
        <v>1</v>
      </c>
      <c r="B1059" s="1">
        <v>45353</v>
      </c>
      <c r="C1059" s="1" t="str">
        <f t="shared" si="32"/>
        <v>Saturday</v>
      </c>
      <c r="D1059" s="1" t="str">
        <f t="shared" si="33"/>
        <v>Mar</v>
      </c>
      <c r="E1059">
        <v>7.1</v>
      </c>
      <c r="F1059">
        <v>1.1000000000000001</v>
      </c>
      <c r="G1059" s="19">
        <v>3.3888888888888897</v>
      </c>
      <c r="H1059">
        <v>-1.3</v>
      </c>
      <c r="I1059">
        <v>0.3</v>
      </c>
      <c r="J1059">
        <v>983</v>
      </c>
      <c r="K1059">
        <v>7.1</v>
      </c>
      <c r="L1059">
        <v>11</v>
      </c>
      <c r="M1059">
        <v>330</v>
      </c>
      <c r="N1059">
        <v>21</v>
      </c>
      <c r="O1059">
        <v>4.407</v>
      </c>
      <c r="P1059">
        <v>0.8</v>
      </c>
      <c r="Q1059">
        <v>1.2</v>
      </c>
      <c r="R1059">
        <v>0.5</v>
      </c>
      <c r="S1059">
        <v>0.5</v>
      </c>
      <c r="T1059">
        <v>-9</v>
      </c>
      <c r="U1059">
        <v>4.5999999999999996</v>
      </c>
      <c r="V1059">
        <v>866</v>
      </c>
      <c r="W1059" s="4">
        <v>1.0555555555555547</v>
      </c>
      <c r="X1059" s="4">
        <v>7.787947651681133</v>
      </c>
      <c r="Y1059" s="4">
        <v>6.5941162965376039</v>
      </c>
      <c r="Z1059" s="4">
        <v>14.921749403977453</v>
      </c>
      <c r="AA1059" s="4">
        <v>84.670783516555545</v>
      </c>
      <c r="AB1059" s="4">
        <v>1.4946329501317355</v>
      </c>
      <c r="AC1059" s="13">
        <v>8850.16</v>
      </c>
      <c r="AD1059" t="str">
        <f>IF(I1059="","",IF(I1059&lt;=0,"No rainfall",IF(I1059&lt;=0.49,"Trace (Intermittent) rainfall",IF(I1059&lt;=0.99,"Light rainfall",IF(I1059&lt;=3,"Moderate rainfall",IF(I1059&lt;=6,"Heavy rainfall",IF(I1059&lt;=12,"Intense rainfall",IF(I1059&lt;=20,"Torrential rainfall",IF(I1059&lt;=32,"Deluge rainfall","Extreme rainfall")))))))))</f>
        <v>Trace (Intermittent) rainfall</v>
      </c>
      <c r="AE1059" t="str">
        <f>IF(AND(I1059&gt;=0,I1059&lt;=0.99),"Non-Rainy",IF(AND(I1059&gt;=1,I1059&lt;=32),"Rainy",IF(I1059 &gt;32, "Storm", " ")))</f>
        <v>Non-Rainy</v>
      </c>
      <c r="AF1059" t="str">
        <f>IF(AB1059 &lt; 29, "No discomfort",
    IF(AND(AB1059 &gt;= 30, AB1059 &lt;= 39), "Some discomfort",
        IF(AND(AB1059 &gt;= 40, AB1059 &lt;= 45), "Great discomfort",
            IF(AB1059 &gt; 45, "Dangerous",
                IF(AB1059 &gt; 54, "Heat Stroke Imminent", "")
            ))))</f>
        <v>No discomfort</v>
      </c>
    </row>
    <row r="1060" spans="1:32" x14ac:dyDescent="0.3">
      <c r="A1060">
        <v>1</v>
      </c>
      <c r="B1060" s="1">
        <v>45354</v>
      </c>
      <c r="C1060" s="1" t="str">
        <f t="shared" si="32"/>
        <v>Sunday</v>
      </c>
      <c r="D1060" s="1" t="str">
        <f t="shared" si="33"/>
        <v>Mar</v>
      </c>
      <c r="E1060">
        <v>9.6</v>
      </c>
      <c r="F1060">
        <v>-1.2</v>
      </c>
      <c r="G1060" s="19">
        <v>4.4444444444444446</v>
      </c>
      <c r="H1060">
        <v>-1</v>
      </c>
      <c r="I1060">
        <v>2.1</v>
      </c>
      <c r="J1060">
        <v>987.9</v>
      </c>
      <c r="K1060">
        <v>3.2</v>
      </c>
      <c r="L1060">
        <v>7</v>
      </c>
      <c r="M1060">
        <v>330</v>
      </c>
      <c r="N1060">
        <v>15</v>
      </c>
      <c r="O1060">
        <v>5.5380000000000003</v>
      </c>
      <c r="P1060">
        <v>0.7</v>
      </c>
      <c r="Q1060">
        <v>1</v>
      </c>
      <c r="R1060">
        <v>0</v>
      </c>
      <c r="S1060">
        <v>-0.9</v>
      </c>
      <c r="T1060">
        <v>-9.9</v>
      </c>
      <c r="U1060">
        <v>3.3</v>
      </c>
      <c r="V1060">
        <v>695</v>
      </c>
      <c r="W1060" s="4">
        <v>2.2222222222222223</v>
      </c>
      <c r="X1060" s="4">
        <v>8.3879810735966647</v>
      </c>
      <c r="Y1060" s="4">
        <v>7.1691145127521008</v>
      </c>
      <c r="Z1060" s="4">
        <v>16.053723584591378</v>
      </c>
      <c r="AA1060" s="4">
        <v>85.468892333564497</v>
      </c>
      <c r="AB1060" s="4">
        <v>2.8698150512705096</v>
      </c>
      <c r="AC1060" s="13">
        <v>7297.5</v>
      </c>
      <c r="AD1060" t="str">
        <f>IF(I1060="","",IF(I1060&lt;=0,"No rainfall",IF(I1060&lt;=0.49,"Trace (Intermittent) rainfall",IF(I1060&lt;=0.99,"Light rainfall",IF(I1060&lt;=3,"Moderate rainfall",IF(I1060&lt;=6,"Heavy rainfall",IF(I1060&lt;=12,"Intense rainfall",IF(I1060&lt;=20,"Torrential rainfall",IF(I1060&lt;=32,"Deluge rainfall","Extreme rainfall")))))))))</f>
        <v>Moderate rainfall</v>
      </c>
      <c r="AE1060" t="str">
        <f>IF(AND(I1060&gt;=0,I1060&lt;=0.99),"Non-Rainy",IF(AND(I1060&gt;=1,I1060&lt;=32),"Rainy",IF(I1060 &gt;32, "Storm", " ")))</f>
        <v>Rainy</v>
      </c>
      <c r="AF1060" t="str">
        <f>IF(AB1060 &lt; 29, "No discomfort",
    IF(AND(AB1060 &gt;= 30, AB1060 &lt;= 39), "Some discomfort",
        IF(AND(AB1060 &gt;= 40, AB1060 &lt;= 45), "Great discomfort",
            IF(AB1060 &gt; 45, "Dangerous",
                IF(AB1060 &gt; 54, "Heat Stroke Imminent", "")
            ))))</f>
        <v>No discomfort</v>
      </c>
    </row>
    <row r="1061" spans="1:32" x14ac:dyDescent="0.3">
      <c r="A1061">
        <v>1</v>
      </c>
      <c r="B1061" s="1">
        <v>45355</v>
      </c>
      <c r="C1061" s="1" t="str">
        <f t="shared" si="32"/>
        <v>Monday</v>
      </c>
      <c r="D1061" s="1" t="str">
        <f t="shared" si="33"/>
        <v>Mar</v>
      </c>
      <c r="E1061">
        <v>8.6</v>
      </c>
      <c r="F1061">
        <v>-0.6</v>
      </c>
      <c r="G1061" s="19">
        <v>5.5555555555555554</v>
      </c>
      <c r="H1061">
        <v>-5.6</v>
      </c>
      <c r="I1061">
        <v>1.1000000000000001</v>
      </c>
      <c r="J1061">
        <v>986.2</v>
      </c>
      <c r="K1061">
        <v>10.3</v>
      </c>
      <c r="L1061">
        <v>18</v>
      </c>
      <c r="M1061">
        <v>110</v>
      </c>
      <c r="N1061">
        <v>30</v>
      </c>
      <c r="O1061">
        <v>5.2380000000000004</v>
      </c>
      <c r="P1061">
        <v>0.7</v>
      </c>
      <c r="Q1061">
        <v>1.1000000000000001</v>
      </c>
      <c r="R1061">
        <v>0</v>
      </c>
      <c r="S1061">
        <v>-0.4</v>
      </c>
      <c r="T1061">
        <v>-9.8000000000000007</v>
      </c>
      <c r="U1061">
        <v>0</v>
      </c>
      <c r="V1061">
        <v>487</v>
      </c>
      <c r="W1061" s="4">
        <v>3.5555555555555549</v>
      </c>
      <c r="X1061" s="4">
        <v>9.0632964762159229</v>
      </c>
      <c r="Y1061" s="4">
        <v>7.880094416271521</v>
      </c>
      <c r="Z1061" s="4">
        <v>17.325694730573087</v>
      </c>
      <c r="AA1061" s="4">
        <v>86.945124623812276</v>
      </c>
      <c r="AB1061" s="4">
        <v>4.3767410915407545</v>
      </c>
      <c r="AC1061" s="13">
        <v>3702.25</v>
      </c>
      <c r="AD1061" t="str">
        <f>IF(I1061="","",IF(I1061&lt;=0,"No rainfall",IF(I1061&lt;=0.49,"Trace (Intermittent) rainfall",IF(I1061&lt;=0.99,"Light rainfall",IF(I1061&lt;=3,"Moderate rainfall",IF(I1061&lt;=6,"Heavy rainfall",IF(I1061&lt;=12,"Intense rainfall",IF(I1061&lt;=20,"Torrential rainfall",IF(I1061&lt;=32,"Deluge rainfall","Extreme rainfall")))))))))</f>
        <v>Moderate rainfall</v>
      </c>
      <c r="AE1061" t="str">
        <f>IF(AND(I1061&gt;=0,I1061&lt;=0.99),"Non-Rainy",IF(AND(I1061&gt;=1,I1061&lt;=32),"Rainy",IF(I1061 &gt;32, "Storm", " ")))</f>
        <v>Rainy</v>
      </c>
      <c r="AF1061" t="str">
        <f>IF(AB1061 &lt; 29, "No discomfort",
    IF(AND(AB1061 &gt;= 30, AB1061 &lt;= 39), "Some discomfort",
        IF(AND(AB1061 &gt;= 40, AB1061 &lt;= 45), "Great discomfort",
            IF(AB1061 &gt; 45, "Dangerous",
                IF(AB1061 &gt; 54, "Heat Stroke Imminent", "")
            ))))</f>
        <v>No discomfort</v>
      </c>
    </row>
    <row r="1062" spans="1:32" x14ac:dyDescent="0.3">
      <c r="A1062">
        <v>1</v>
      </c>
      <c r="B1062" s="1">
        <v>45356</v>
      </c>
      <c r="C1062" s="1" t="str">
        <f t="shared" si="32"/>
        <v>Tuesday</v>
      </c>
      <c r="D1062" s="1" t="str">
        <f t="shared" si="33"/>
        <v>Mar</v>
      </c>
      <c r="E1062">
        <v>12.2</v>
      </c>
      <c r="F1062">
        <v>4</v>
      </c>
      <c r="G1062" s="19">
        <v>7.3888888888888875</v>
      </c>
      <c r="H1062">
        <v>2.5</v>
      </c>
      <c r="I1062">
        <v>4.9000000000000004</v>
      </c>
      <c r="J1062">
        <v>993.7</v>
      </c>
      <c r="K1062">
        <v>9</v>
      </c>
      <c r="L1062">
        <v>21</v>
      </c>
      <c r="M1062">
        <v>180</v>
      </c>
      <c r="N1062">
        <v>39</v>
      </c>
      <c r="O1062">
        <v>6.3860000000000001</v>
      </c>
      <c r="P1062">
        <v>1.3</v>
      </c>
      <c r="Q1062">
        <v>1.7</v>
      </c>
      <c r="R1062">
        <v>0</v>
      </c>
      <c r="S1062">
        <v>-3.6</v>
      </c>
      <c r="T1062">
        <v>-10</v>
      </c>
      <c r="U1062">
        <v>3.6</v>
      </c>
      <c r="V1062">
        <v>700</v>
      </c>
      <c r="W1062" s="4">
        <v>2.6666666666666652</v>
      </c>
      <c r="X1062" s="4">
        <v>10.282696131225279</v>
      </c>
      <c r="Y1062" s="4">
        <v>7.399540870563146</v>
      </c>
      <c r="Z1062" s="4">
        <v>19.617398465012197</v>
      </c>
      <c r="AA1062" s="4">
        <v>71.961096351890561</v>
      </c>
      <c r="AB1062" s="4">
        <v>5.9424694946161853</v>
      </c>
      <c r="AC1062" s="13">
        <v>4348.43</v>
      </c>
      <c r="AD1062" t="str">
        <f>IF(I1062="","",IF(I1062&lt;=0,"No rainfall",IF(I1062&lt;=0.49,"Trace (Intermittent) rainfall",IF(I1062&lt;=0.99,"Light rainfall",IF(I1062&lt;=3,"Moderate rainfall",IF(I1062&lt;=6,"Heavy rainfall",IF(I1062&lt;=12,"Intense rainfall",IF(I1062&lt;=20,"Torrential rainfall",IF(I1062&lt;=32,"Deluge rainfall","Extreme rainfall")))))))))</f>
        <v>Heavy rainfall</v>
      </c>
      <c r="AE1062" t="str">
        <f>IF(AND(I1062&gt;=0,I1062&lt;=0.99),"Non-Rainy",IF(AND(I1062&gt;=1,I1062&lt;=32),"Rainy",IF(I1062 &gt;32, "Storm", " ")))</f>
        <v>Rainy</v>
      </c>
      <c r="AF1062" t="str">
        <f>IF(AB1062 &lt; 29, "No discomfort",
    IF(AND(AB1062 &gt;= 30, AB1062 &lt;= 39), "Some discomfort",
        IF(AND(AB1062 &gt;= 40, AB1062 &lt;= 45), "Great discomfort",
            IF(AB1062 &gt; 45, "Dangerous",
                IF(AB1062 &gt; 54, "Heat Stroke Imminent", "")
            ))))</f>
        <v>No discomfort</v>
      </c>
    </row>
    <row r="1063" spans="1:32" x14ac:dyDescent="0.3">
      <c r="A1063">
        <v>1</v>
      </c>
      <c r="B1063" s="1">
        <v>45357</v>
      </c>
      <c r="C1063" s="1" t="str">
        <f t="shared" si="32"/>
        <v>Wednesday</v>
      </c>
      <c r="D1063" s="1" t="str">
        <f t="shared" si="33"/>
        <v>Mar</v>
      </c>
      <c r="E1063">
        <v>9.6999999999999993</v>
      </c>
      <c r="F1063">
        <v>3.4</v>
      </c>
      <c r="G1063" s="19">
        <v>6.8333333333333321</v>
      </c>
      <c r="H1063">
        <v>-1.6</v>
      </c>
      <c r="I1063">
        <v>0</v>
      </c>
      <c r="J1063">
        <v>1004</v>
      </c>
      <c r="K1063">
        <v>9.1</v>
      </c>
      <c r="L1063">
        <v>15</v>
      </c>
      <c r="M1063">
        <v>150</v>
      </c>
      <c r="N1063">
        <v>23</v>
      </c>
      <c r="O1063">
        <v>6.3380000000000001</v>
      </c>
      <c r="P1063">
        <v>0.8</v>
      </c>
      <c r="Q1063">
        <v>1.2</v>
      </c>
      <c r="R1063">
        <v>0.8</v>
      </c>
      <c r="S1063">
        <v>0.8</v>
      </c>
      <c r="T1063">
        <v>-8.6999999999999993</v>
      </c>
      <c r="U1063">
        <v>7.3</v>
      </c>
      <c r="V1063">
        <v>582</v>
      </c>
      <c r="W1063" s="4">
        <v>3.9444444444444451</v>
      </c>
      <c r="X1063" s="4">
        <v>9.8987746971215245</v>
      </c>
      <c r="Y1063" s="4">
        <v>8.0988547691850901</v>
      </c>
      <c r="Z1063" s="4">
        <v>18.896542553146972</v>
      </c>
      <c r="AA1063" s="4">
        <v>81.816740121786637</v>
      </c>
      <c r="AB1063" s="4">
        <v>5.7764389923043247</v>
      </c>
      <c r="AC1063" s="13">
        <v>5358.5</v>
      </c>
      <c r="AD1063" t="str">
        <f>IF(I1063="","",IF(I1063&lt;=0,"No rainfall",IF(I1063&lt;=0.49,"Trace (Intermittent) rainfall",IF(I1063&lt;=0.99,"Light rainfall",IF(I1063&lt;=3,"Moderate rainfall",IF(I1063&lt;=6,"Heavy rainfall",IF(I1063&lt;=12,"Intense rainfall",IF(I1063&lt;=20,"Torrential rainfall",IF(I1063&lt;=32,"Deluge rainfall","Extreme rainfall")))))))))</f>
        <v>No rainfall</v>
      </c>
      <c r="AE1063" t="str">
        <f>IF(AND(I1063&gt;=0,I1063&lt;=0.99),"Non-Rainy",IF(AND(I1063&gt;=1,I1063&lt;=32),"Rainy",IF(I1063 &gt;32, "Storm", " ")))</f>
        <v>Non-Rainy</v>
      </c>
      <c r="AF1063" t="str">
        <f>IF(AB1063 &lt; 29, "No discomfort",
    IF(AND(AB1063 &gt;= 30, AB1063 &lt;= 39), "Some discomfort",
        IF(AND(AB1063 &gt;= 40, AB1063 &lt;= 45), "Great discomfort",
            IF(AB1063 &gt; 45, "Dangerous",
                IF(AB1063 &gt; 54, "Heat Stroke Imminent", "")
            ))))</f>
        <v>No discomfort</v>
      </c>
    </row>
    <row r="1064" spans="1:32" x14ac:dyDescent="0.3">
      <c r="A1064">
        <v>1</v>
      </c>
      <c r="B1064" s="1">
        <v>45358</v>
      </c>
      <c r="C1064" s="1" t="str">
        <f t="shared" si="32"/>
        <v>Thursday</v>
      </c>
      <c r="D1064" s="1" t="str">
        <f t="shared" si="33"/>
        <v>Mar</v>
      </c>
      <c r="E1064">
        <v>10.3</v>
      </c>
      <c r="F1064">
        <v>5.5</v>
      </c>
      <c r="G1064" s="19">
        <v>7.5</v>
      </c>
      <c r="H1064">
        <v>5.7</v>
      </c>
      <c r="I1064">
        <v>0</v>
      </c>
      <c r="J1064">
        <v>1003.5</v>
      </c>
      <c r="K1064">
        <v>9.4</v>
      </c>
      <c r="L1064">
        <v>17</v>
      </c>
      <c r="M1064">
        <v>110</v>
      </c>
      <c r="N1064">
        <v>26</v>
      </c>
      <c r="O1064">
        <v>7.601</v>
      </c>
      <c r="P1064">
        <v>1.2</v>
      </c>
      <c r="Q1064">
        <v>1.8</v>
      </c>
      <c r="R1064">
        <v>2</v>
      </c>
      <c r="S1064">
        <v>2</v>
      </c>
      <c r="T1064">
        <v>-7</v>
      </c>
      <c r="U1064">
        <v>4.2</v>
      </c>
      <c r="V1064">
        <v>976</v>
      </c>
      <c r="W1064" s="4">
        <v>3.7222222222222237</v>
      </c>
      <c r="X1064" s="4">
        <v>10.361034701841534</v>
      </c>
      <c r="Y1064" s="4">
        <v>7.973201968060315</v>
      </c>
      <c r="Z1064" s="4">
        <v>19.764414313989825</v>
      </c>
      <c r="AA1064" s="4">
        <v>76.953723228464682</v>
      </c>
      <c r="AB1064" s="4">
        <v>6.3730689144648363</v>
      </c>
      <c r="AC1064" s="13">
        <v>5368.6</v>
      </c>
      <c r="AD1064" t="str">
        <f>IF(I1064="","",IF(I1064&lt;=0,"No rainfall",IF(I1064&lt;=0.49,"Trace (Intermittent) rainfall",IF(I1064&lt;=0.99,"Light rainfall",IF(I1064&lt;=3,"Moderate rainfall",IF(I1064&lt;=6,"Heavy rainfall",IF(I1064&lt;=12,"Intense rainfall",IF(I1064&lt;=20,"Torrential rainfall",IF(I1064&lt;=32,"Deluge rainfall","Extreme rainfall")))))))))</f>
        <v>No rainfall</v>
      </c>
      <c r="AE1064" t="str">
        <f>IF(AND(I1064&gt;=0,I1064&lt;=0.99),"Non-Rainy",IF(AND(I1064&gt;=1,I1064&lt;=32),"Rainy",IF(I1064 &gt;32, "Storm", " ")))</f>
        <v>Non-Rainy</v>
      </c>
      <c r="AF1064" t="str">
        <f>IF(AB1064 &lt; 29, "No discomfort",
    IF(AND(AB1064 &gt;= 30, AB1064 &lt;= 39), "Some discomfort",
        IF(AND(AB1064 &gt;= 40, AB1064 &lt;= 45), "Great discomfort",
            IF(AB1064 &gt; 45, "Dangerous",
                IF(AB1064 &gt; 54, "Heat Stroke Imminent", "")
            ))))</f>
        <v>No discomfort</v>
      </c>
    </row>
    <row r="1065" spans="1:32" x14ac:dyDescent="0.3">
      <c r="A1065">
        <v>1</v>
      </c>
      <c r="B1065" s="1">
        <v>45359</v>
      </c>
      <c r="C1065" s="1" t="str">
        <f t="shared" si="32"/>
        <v>Friday</v>
      </c>
      <c r="D1065" s="1" t="str">
        <f t="shared" si="33"/>
        <v>Mar</v>
      </c>
      <c r="E1065">
        <v>7.1</v>
      </c>
      <c r="F1065">
        <v>3.8</v>
      </c>
      <c r="G1065" s="19">
        <v>6.3888888888888893</v>
      </c>
      <c r="H1065">
        <v>1.2</v>
      </c>
      <c r="I1065">
        <v>0.3</v>
      </c>
      <c r="J1065">
        <v>994.8</v>
      </c>
      <c r="K1065">
        <v>10</v>
      </c>
      <c r="L1065">
        <v>14</v>
      </c>
      <c r="M1065">
        <v>90</v>
      </c>
      <c r="N1065">
        <v>22</v>
      </c>
      <c r="O1065">
        <v>6.2629999999999999</v>
      </c>
      <c r="P1065">
        <v>0.9</v>
      </c>
      <c r="Q1065">
        <v>1.2</v>
      </c>
      <c r="R1065">
        <v>2.6</v>
      </c>
      <c r="S1065">
        <v>2.6</v>
      </c>
      <c r="T1065">
        <v>-6.1</v>
      </c>
      <c r="U1065">
        <v>0.7</v>
      </c>
      <c r="V1065">
        <v>473</v>
      </c>
      <c r="W1065" s="4">
        <v>2.6666666666666652</v>
      </c>
      <c r="X1065" s="4">
        <v>9.6007868333605249</v>
      </c>
      <c r="Y1065" s="4">
        <v>7.399540870563146</v>
      </c>
      <c r="Z1065" s="4">
        <v>18.336615198941384</v>
      </c>
      <c r="AA1065" s="4">
        <v>77.072233755377667</v>
      </c>
      <c r="AB1065" s="4">
        <v>4.9424694946161871</v>
      </c>
      <c r="AC1065" s="13">
        <v>10430.700000000001</v>
      </c>
      <c r="AD1065" t="str">
        <f>IF(I1065="","",IF(I1065&lt;=0,"No rainfall",IF(I1065&lt;=0.49,"Trace (Intermittent) rainfall",IF(I1065&lt;=0.99,"Light rainfall",IF(I1065&lt;=3,"Moderate rainfall",IF(I1065&lt;=6,"Heavy rainfall",IF(I1065&lt;=12,"Intense rainfall",IF(I1065&lt;=20,"Torrential rainfall",IF(I1065&lt;=32,"Deluge rainfall","Extreme rainfall")))))))))</f>
        <v>Trace (Intermittent) rainfall</v>
      </c>
      <c r="AE1065" t="str">
        <f>IF(AND(I1065&gt;=0,I1065&lt;=0.99),"Non-Rainy",IF(AND(I1065&gt;=1,I1065&lt;=32),"Rainy",IF(I1065 &gt;32, "Storm", " ")))</f>
        <v>Non-Rainy</v>
      </c>
      <c r="AF1065" t="str">
        <f>IF(AB1065 &lt; 29, "No discomfort",
    IF(AND(AB1065 &gt;= 30, AB1065 &lt;= 39), "Some discomfort",
        IF(AND(AB1065 &gt;= 40, AB1065 &lt;= 45), "Great discomfort",
            IF(AB1065 &gt; 45, "Dangerous",
                IF(AB1065 &gt; 54, "Heat Stroke Imminent", "")
            ))))</f>
        <v>No discomfort</v>
      </c>
    </row>
    <row r="1066" spans="1:32" x14ac:dyDescent="0.3">
      <c r="A1066">
        <v>1</v>
      </c>
      <c r="B1066" s="1">
        <v>45360</v>
      </c>
      <c r="C1066" s="1" t="str">
        <f t="shared" si="32"/>
        <v>Saturday</v>
      </c>
      <c r="D1066" s="1" t="str">
        <f t="shared" si="33"/>
        <v>Mar</v>
      </c>
      <c r="E1066">
        <v>6.8</v>
      </c>
      <c r="F1066">
        <v>4.5999999999999996</v>
      </c>
      <c r="G1066" s="19">
        <v>6.666666666666667</v>
      </c>
      <c r="H1066">
        <v>2.9</v>
      </c>
      <c r="I1066">
        <v>0.8</v>
      </c>
      <c r="J1066">
        <v>986.3</v>
      </c>
      <c r="K1066">
        <v>9.4</v>
      </c>
      <c r="L1066">
        <v>13</v>
      </c>
      <c r="M1066">
        <v>70</v>
      </c>
      <c r="N1066">
        <v>25</v>
      </c>
      <c r="O1066">
        <v>5.8449999999999998</v>
      </c>
      <c r="P1066">
        <v>0.8</v>
      </c>
      <c r="Q1066">
        <v>1</v>
      </c>
      <c r="R1066">
        <v>2.5</v>
      </c>
      <c r="S1066">
        <v>2.5</v>
      </c>
      <c r="T1066">
        <v>-5.8</v>
      </c>
      <c r="U1066">
        <v>0</v>
      </c>
      <c r="V1066">
        <v>88</v>
      </c>
      <c r="W1066" s="4">
        <v>3.6666666666666674</v>
      </c>
      <c r="X1066" s="4">
        <v>9.7860880384105435</v>
      </c>
      <c r="Y1066" s="4">
        <v>7.9420588349074803</v>
      </c>
      <c r="Z1066" s="4">
        <v>18.684845094579597</v>
      </c>
      <c r="AA1066" s="4">
        <v>81.156625647907305</v>
      </c>
      <c r="AB1066" s="4">
        <v>5.5223800879099869</v>
      </c>
      <c r="AC1066" s="13">
        <v>9075.52</v>
      </c>
      <c r="AD1066" t="str">
        <f>IF(I1066="","",IF(I1066&lt;=0,"No rainfall",IF(I1066&lt;=0.49,"Trace (Intermittent) rainfall",IF(I1066&lt;=0.99,"Light rainfall",IF(I1066&lt;=3,"Moderate rainfall",IF(I1066&lt;=6,"Heavy rainfall",IF(I1066&lt;=12,"Intense rainfall",IF(I1066&lt;=20,"Torrential rainfall",IF(I1066&lt;=32,"Deluge rainfall","Extreme rainfall")))))))))</f>
        <v>Light rainfall</v>
      </c>
      <c r="AE1066" t="str">
        <f>IF(AND(I1066&gt;=0,I1066&lt;=0.99),"Non-Rainy",IF(AND(I1066&gt;=1,I1066&lt;=32),"Rainy",IF(I1066 &gt;32, "Storm", " ")))</f>
        <v>Non-Rainy</v>
      </c>
      <c r="AF1066" t="str">
        <f>IF(AB1066 &lt; 29, "No discomfort",
    IF(AND(AB1066 &gt;= 30, AB1066 &lt;= 39), "Some discomfort",
        IF(AND(AB1066 &gt;= 40, AB1066 &lt;= 45), "Great discomfort",
            IF(AB1066 &gt; 45, "Dangerous",
                IF(AB1066 &gt; 54, "Heat Stroke Imminent", "")
            ))))</f>
        <v>No discomfort</v>
      </c>
    </row>
    <row r="1067" spans="1:32" x14ac:dyDescent="0.3">
      <c r="A1067">
        <v>1</v>
      </c>
      <c r="B1067" s="1">
        <v>45361</v>
      </c>
      <c r="C1067" s="1" t="str">
        <f t="shared" si="32"/>
        <v>Sunday</v>
      </c>
      <c r="D1067" s="1" t="str">
        <f t="shared" si="33"/>
        <v>Mar</v>
      </c>
      <c r="E1067">
        <v>7.6</v>
      </c>
      <c r="F1067">
        <v>5.4</v>
      </c>
      <c r="G1067" s="19">
        <v>7.2777777777777777</v>
      </c>
      <c r="H1067">
        <v>4.7</v>
      </c>
      <c r="I1067">
        <v>1.2</v>
      </c>
      <c r="J1067">
        <v>988.4</v>
      </c>
      <c r="K1067">
        <v>6.3</v>
      </c>
      <c r="L1067">
        <v>10</v>
      </c>
      <c r="M1067">
        <v>80</v>
      </c>
      <c r="N1067">
        <v>18</v>
      </c>
      <c r="O1067">
        <v>6.5949999999999998</v>
      </c>
      <c r="P1067">
        <v>0.6</v>
      </c>
      <c r="Q1067">
        <v>0.8</v>
      </c>
      <c r="R1067">
        <v>1.9</v>
      </c>
      <c r="S1067">
        <v>1.9</v>
      </c>
      <c r="T1067">
        <v>-6.1</v>
      </c>
      <c r="U1067">
        <v>0</v>
      </c>
      <c r="V1067">
        <v>187</v>
      </c>
      <c r="W1067" s="4">
        <v>5.8888888888888893</v>
      </c>
      <c r="X1067" s="4">
        <v>10.204879612354032</v>
      </c>
      <c r="Y1067" s="4">
        <v>9.2750228078279253</v>
      </c>
      <c r="Z1067" s="4">
        <v>19.471337801652687</v>
      </c>
      <c r="AA1067" s="4">
        <v>90.8881158833033</v>
      </c>
      <c r="AB1067" s="4">
        <v>6.8774413352811026</v>
      </c>
      <c r="AC1067" s="13">
        <v>7651.68</v>
      </c>
      <c r="AD1067" t="str">
        <f>IF(I1067="","",IF(I1067&lt;=0,"No rainfall",IF(I1067&lt;=0.49,"Trace (Intermittent) rainfall",IF(I1067&lt;=0.99,"Light rainfall",IF(I1067&lt;=3,"Moderate rainfall",IF(I1067&lt;=6,"Heavy rainfall",IF(I1067&lt;=12,"Intense rainfall",IF(I1067&lt;=20,"Torrential rainfall",IF(I1067&lt;=32,"Deluge rainfall","Extreme rainfall")))))))))</f>
        <v>Moderate rainfall</v>
      </c>
      <c r="AE1067" t="str">
        <f>IF(AND(I1067&gt;=0,I1067&lt;=0.99),"Non-Rainy",IF(AND(I1067&gt;=1,I1067&lt;=32),"Rainy",IF(I1067 &gt;32, "Storm", " ")))</f>
        <v>Rainy</v>
      </c>
      <c r="AF1067" t="str">
        <f>IF(AB1067 &lt; 29, "No discomfort",
    IF(AND(AB1067 &gt;= 30, AB1067 &lt;= 39), "Some discomfort",
        IF(AND(AB1067 &gt;= 40, AB1067 &lt;= 45), "Great discomfort",
            IF(AB1067 &gt; 45, "Dangerous",
                IF(AB1067 &gt; 54, "Heat Stroke Imminent", "")
            ))))</f>
        <v>No discomfort</v>
      </c>
    </row>
    <row r="1068" spans="1:32" x14ac:dyDescent="0.3">
      <c r="A1068">
        <v>1</v>
      </c>
      <c r="B1068" s="1">
        <v>45362</v>
      </c>
      <c r="C1068" s="1" t="str">
        <f t="shared" si="32"/>
        <v>Monday</v>
      </c>
      <c r="D1068" s="1" t="str">
        <f t="shared" si="33"/>
        <v>Mar</v>
      </c>
      <c r="E1068">
        <v>8.8000000000000007</v>
      </c>
      <c r="F1068">
        <v>6</v>
      </c>
      <c r="G1068" s="19">
        <v>7.3888888888888875</v>
      </c>
      <c r="H1068">
        <v>5.8</v>
      </c>
      <c r="I1068">
        <v>8.1999999999999993</v>
      </c>
      <c r="J1068">
        <v>993.7</v>
      </c>
      <c r="K1068">
        <v>4.3</v>
      </c>
      <c r="L1068">
        <v>11</v>
      </c>
      <c r="M1068">
        <v>150</v>
      </c>
      <c r="N1068">
        <v>17</v>
      </c>
      <c r="O1068">
        <v>7.3380000000000001</v>
      </c>
      <c r="P1068">
        <v>0.6</v>
      </c>
      <c r="Q1068">
        <v>0.9</v>
      </c>
      <c r="R1068">
        <v>0</v>
      </c>
      <c r="S1068">
        <v>-5.6</v>
      </c>
      <c r="T1068">
        <v>-10</v>
      </c>
      <c r="U1068">
        <v>0.1</v>
      </c>
      <c r="V1068">
        <v>283</v>
      </c>
      <c r="W1068" s="4">
        <v>6.1666666666666679</v>
      </c>
      <c r="X1068" s="4">
        <v>10.282696131225279</v>
      </c>
      <c r="Y1068" s="4">
        <v>9.45477887812544</v>
      </c>
      <c r="Z1068" s="4">
        <v>19.617398465012197</v>
      </c>
      <c r="AA1068" s="4">
        <v>91.948441901480322</v>
      </c>
      <c r="AB1068" s="4">
        <v>7.089049895404723</v>
      </c>
      <c r="AC1068" s="13">
        <v>3537.1</v>
      </c>
      <c r="AD1068" t="str">
        <f>IF(I1068="","",IF(I1068&lt;=0,"No rainfall",IF(I1068&lt;=0.49,"Trace (Intermittent) rainfall",IF(I1068&lt;=0.99,"Light rainfall",IF(I1068&lt;=3,"Moderate rainfall",IF(I1068&lt;=6,"Heavy rainfall",IF(I1068&lt;=12,"Intense rainfall",IF(I1068&lt;=20,"Torrential rainfall",IF(I1068&lt;=32,"Deluge rainfall","Extreme rainfall")))))))))</f>
        <v>Intense rainfall</v>
      </c>
      <c r="AE1068" t="str">
        <f>IF(AND(I1068&gt;=0,I1068&lt;=0.99),"Non-Rainy",IF(AND(I1068&gt;=1,I1068&lt;=32),"Rainy",IF(I1068 &gt;32, "Storm", " ")))</f>
        <v>Rainy</v>
      </c>
      <c r="AF1068" t="str">
        <f>IF(AB1068 &lt; 29, "No discomfort",
    IF(AND(AB1068 &gt;= 30, AB1068 &lt;= 39), "Some discomfort",
        IF(AND(AB1068 &gt;= 40, AB1068 &lt;= 45), "Great discomfort",
            IF(AB1068 &gt; 45, "Dangerous",
                IF(AB1068 &gt; 54, "Heat Stroke Imminent", "")
            ))))</f>
        <v>No discomfort</v>
      </c>
    </row>
    <row r="1069" spans="1:32" x14ac:dyDescent="0.3">
      <c r="A1069">
        <v>1</v>
      </c>
      <c r="B1069" s="1">
        <v>45363</v>
      </c>
      <c r="C1069" s="1" t="str">
        <f t="shared" si="32"/>
        <v>Tuesday</v>
      </c>
      <c r="D1069" s="1" t="str">
        <f t="shared" si="33"/>
        <v>Mar</v>
      </c>
      <c r="E1069">
        <v>12.6</v>
      </c>
      <c r="F1069">
        <v>6.3</v>
      </c>
      <c r="G1069" s="19">
        <v>10.777777777777779</v>
      </c>
      <c r="H1069">
        <v>5.6</v>
      </c>
      <c r="I1069">
        <v>3.3</v>
      </c>
      <c r="J1069">
        <v>989.5</v>
      </c>
      <c r="K1069">
        <v>7.9</v>
      </c>
      <c r="L1069">
        <v>15</v>
      </c>
      <c r="M1069">
        <v>190</v>
      </c>
      <c r="N1069">
        <v>24</v>
      </c>
      <c r="O1069">
        <v>8.6010000000000009</v>
      </c>
      <c r="P1069">
        <v>0.6</v>
      </c>
      <c r="Q1069">
        <v>0.9</v>
      </c>
      <c r="R1069">
        <v>0</v>
      </c>
      <c r="S1069">
        <v>-2.7</v>
      </c>
      <c r="T1069">
        <v>-10</v>
      </c>
      <c r="U1069">
        <v>2.1</v>
      </c>
      <c r="V1069">
        <v>458</v>
      </c>
      <c r="W1069" s="4">
        <v>8.8888888888888893</v>
      </c>
      <c r="X1069" s="4">
        <v>12.921492966700491</v>
      </c>
      <c r="Y1069" s="4">
        <v>11.385551657488421</v>
      </c>
      <c r="Z1069" s="4">
        <v>24.55674246827466</v>
      </c>
      <c r="AA1069" s="4">
        <v>88.113282937426135</v>
      </c>
      <c r="AB1069" s="4">
        <v>11.559895471066476</v>
      </c>
      <c r="AC1069" s="14">
        <v>4415.3</v>
      </c>
      <c r="AD1069" t="str">
        <f>IF(I1069="","",IF(I1069&lt;=0,"No rainfall",IF(I1069&lt;=0.49,"Trace (Intermittent) rainfall",IF(I1069&lt;=0.99,"Light rainfall",IF(I1069&lt;=3,"Moderate rainfall",IF(I1069&lt;=6,"Heavy rainfall",IF(I1069&lt;=12,"Intense rainfall",IF(I1069&lt;=20,"Torrential rainfall",IF(I1069&lt;=32,"Deluge rainfall","Extreme rainfall")))))))))</f>
        <v>Heavy rainfall</v>
      </c>
      <c r="AE1069" t="str">
        <f>IF(AND(I1069&gt;=0,I1069&lt;=0.99),"Non-Rainy",IF(AND(I1069&gt;=1,I1069&lt;=32),"Rainy",IF(I1069 &gt;32, "Storm", " ")))</f>
        <v>Rainy</v>
      </c>
      <c r="AF1069" t="str">
        <f>IF(AB1069 &lt; 29, "No discomfort",
    IF(AND(AB1069 &gt;= 30, AB1069 &lt;= 39), "Some discomfort",
        IF(AND(AB1069 &gt;= 40, AB1069 &lt;= 45), "Great discomfort",
            IF(AB1069 &gt; 45, "Dangerous",
                IF(AB1069 &gt; 54, "Heat Stroke Imminent", "")
            ))))</f>
        <v>No discomfort</v>
      </c>
    </row>
    <row r="1070" spans="1:32" x14ac:dyDescent="0.3">
      <c r="A1070">
        <v>1</v>
      </c>
      <c r="B1070" s="1">
        <v>45364</v>
      </c>
      <c r="C1070" s="1" t="str">
        <f t="shared" si="32"/>
        <v>Wednesday</v>
      </c>
      <c r="D1070" s="1" t="str">
        <f t="shared" si="33"/>
        <v>Mar</v>
      </c>
      <c r="E1070">
        <v>12.3</v>
      </c>
      <c r="F1070">
        <v>6.4</v>
      </c>
      <c r="G1070" s="19">
        <v>10</v>
      </c>
      <c r="H1070">
        <v>8.3000000000000007</v>
      </c>
      <c r="I1070">
        <v>8.1999999999999993</v>
      </c>
      <c r="J1070">
        <v>989</v>
      </c>
      <c r="K1070">
        <v>6.5</v>
      </c>
      <c r="L1070">
        <v>16</v>
      </c>
      <c r="M1070">
        <v>200</v>
      </c>
      <c r="N1070">
        <v>27</v>
      </c>
      <c r="O1070">
        <v>9.5380000000000003</v>
      </c>
      <c r="P1070">
        <v>0.7</v>
      </c>
      <c r="Q1070">
        <v>1.1000000000000001</v>
      </c>
      <c r="R1070">
        <v>0</v>
      </c>
      <c r="S1070">
        <v>-7.5</v>
      </c>
      <c r="T1070">
        <v>-10</v>
      </c>
      <c r="U1070">
        <v>0</v>
      </c>
      <c r="V1070">
        <v>523</v>
      </c>
      <c r="W1070" s="4">
        <v>8.7222222222222232</v>
      </c>
      <c r="X1070" s="4">
        <v>12.268294378187747</v>
      </c>
      <c r="Y1070" s="4">
        <v>11.258080182327955</v>
      </c>
      <c r="Z1070" s="4">
        <v>23.336430839203974</v>
      </c>
      <c r="AA1070" s="4">
        <v>91.765650833616377</v>
      </c>
      <c r="AB1070" s="4">
        <v>10.710547136120931</v>
      </c>
      <c r="AC1070" s="14">
        <v>5417</v>
      </c>
      <c r="AD1070" t="str">
        <f>IF(I1070="","",IF(I1070&lt;=0,"No rainfall",IF(I1070&lt;=0.49,"Trace (Intermittent) rainfall",IF(I1070&lt;=0.99,"Light rainfall",IF(I1070&lt;=3,"Moderate rainfall",IF(I1070&lt;=6,"Heavy rainfall",IF(I1070&lt;=12,"Intense rainfall",IF(I1070&lt;=20,"Torrential rainfall",IF(I1070&lt;=32,"Deluge rainfall","Extreme rainfall")))))))))</f>
        <v>Intense rainfall</v>
      </c>
      <c r="AE1070" t="str">
        <f>IF(AND(I1070&gt;=0,I1070&lt;=0.99),"Non-Rainy",IF(AND(I1070&gt;=1,I1070&lt;=32),"Rainy",IF(I1070 &gt;32, "Storm", " ")))</f>
        <v>Rainy</v>
      </c>
      <c r="AF1070" t="str">
        <f>IF(AB1070 &lt; 29, "No discomfort",
    IF(AND(AB1070 &gt;= 30, AB1070 &lt;= 39), "Some discomfort",
        IF(AND(AB1070 &gt;= 40, AB1070 &lt;= 45), "Great discomfort",
            IF(AB1070 &gt; 45, "Dangerous",
                IF(AB1070 &gt; 54, "Heat Stroke Imminent", "")
            ))))</f>
        <v>No discomfort</v>
      </c>
    </row>
    <row r="1071" spans="1:32" x14ac:dyDescent="0.3">
      <c r="A1071">
        <v>1</v>
      </c>
      <c r="B1071" s="1">
        <v>45365</v>
      </c>
      <c r="C1071" s="1" t="str">
        <f t="shared" si="32"/>
        <v>Thursday</v>
      </c>
      <c r="D1071" s="1" t="str">
        <f t="shared" si="33"/>
        <v>Mar</v>
      </c>
      <c r="E1071">
        <v>13.8</v>
      </c>
      <c r="F1071">
        <v>6.3</v>
      </c>
      <c r="G1071" s="19">
        <v>11.166666666666666</v>
      </c>
      <c r="H1071">
        <v>6.3</v>
      </c>
      <c r="I1071">
        <v>22.3</v>
      </c>
      <c r="J1071">
        <v>984.8</v>
      </c>
      <c r="K1071">
        <v>7.9</v>
      </c>
      <c r="L1071">
        <v>14</v>
      </c>
      <c r="M1071">
        <v>190</v>
      </c>
      <c r="N1071">
        <v>23</v>
      </c>
      <c r="O1071">
        <v>9.4770000000000003</v>
      </c>
      <c r="P1071">
        <v>0.8</v>
      </c>
      <c r="Q1071">
        <v>1.1000000000000001</v>
      </c>
      <c r="R1071">
        <v>0</v>
      </c>
      <c r="S1071">
        <v>-10</v>
      </c>
      <c r="T1071">
        <v>-10</v>
      </c>
      <c r="U1071">
        <v>4</v>
      </c>
      <c r="V1071">
        <v>363</v>
      </c>
      <c r="W1071" s="4">
        <v>8.7222222222222232</v>
      </c>
      <c r="X1071" s="4">
        <v>13.259408271544673</v>
      </c>
      <c r="Y1071" s="4">
        <v>11.258080182327955</v>
      </c>
      <c r="Z1071" s="4">
        <v>25.187468037174813</v>
      </c>
      <c r="AA1071" s="4">
        <v>84.906354429769962</v>
      </c>
      <c r="AB1071" s="4">
        <v>11.877213802787598</v>
      </c>
      <c r="AC1071" s="14">
        <v>5945.84</v>
      </c>
      <c r="AD1071" t="str">
        <f>IF(I1071="","",IF(I1071&lt;=0,"No rainfall",IF(I1071&lt;=0.49,"Trace (Intermittent) rainfall",IF(I1071&lt;=0.99,"Light rainfall",IF(I1071&lt;=3,"Moderate rainfall",IF(I1071&lt;=6,"Heavy rainfall",IF(I1071&lt;=12,"Intense rainfall",IF(I1071&lt;=20,"Torrential rainfall",IF(I1071&lt;=32,"Deluge rainfall","Extreme rainfall")))))))))</f>
        <v>Deluge rainfall</v>
      </c>
      <c r="AE1071" t="str">
        <f>IF(AND(I1071&gt;=0,I1071&lt;=0.99),"Non-Rainy",IF(AND(I1071&gt;=1,I1071&lt;=32),"Rainy",IF(I1071 &gt;32, "Storm", " ")))</f>
        <v>Rainy</v>
      </c>
      <c r="AF1071" t="str">
        <f>IF(AB1071 &lt; 29, "No discomfort",
    IF(AND(AB1071 &gt;= 30, AB1071 &lt;= 39), "Some discomfort",
        IF(AND(AB1071 &gt;= 40, AB1071 &lt;= 45), "Great discomfort",
            IF(AB1071 &gt; 45, "Dangerous",
                IF(AB1071 &gt; 54, "Heat Stroke Imminent", "")
            ))))</f>
        <v>No discomfort</v>
      </c>
    </row>
    <row r="1072" spans="1:32" x14ac:dyDescent="0.3">
      <c r="A1072">
        <v>1</v>
      </c>
      <c r="B1072" s="1">
        <v>45366</v>
      </c>
      <c r="C1072" s="1" t="str">
        <f t="shared" si="32"/>
        <v>Friday</v>
      </c>
      <c r="D1072" s="1" t="str">
        <f t="shared" si="33"/>
        <v>Mar</v>
      </c>
      <c r="E1072">
        <v>12.2</v>
      </c>
      <c r="F1072">
        <v>1.2</v>
      </c>
      <c r="G1072" s="19">
        <v>7.9444444444444429</v>
      </c>
      <c r="H1072">
        <v>6.6</v>
      </c>
      <c r="I1072">
        <v>0.2</v>
      </c>
      <c r="J1072">
        <v>991.5</v>
      </c>
      <c r="K1072">
        <v>6.3</v>
      </c>
      <c r="L1072">
        <v>13</v>
      </c>
      <c r="M1072">
        <v>250</v>
      </c>
      <c r="N1072">
        <v>24</v>
      </c>
      <c r="O1072">
        <v>9.5030000000000001</v>
      </c>
      <c r="P1072">
        <v>1</v>
      </c>
      <c r="Q1072">
        <v>1.5</v>
      </c>
      <c r="R1072">
        <v>0.8</v>
      </c>
      <c r="S1072">
        <v>0.8</v>
      </c>
      <c r="T1072">
        <v>-8.6999999999999993</v>
      </c>
      <c r="U1072">
        <v>3.3</v>
      </c>
      <c r="V1072">
        <v>1079</v>
      </c>
      <c r="W1072" s="4">
        <v>4.7222222222222223</v>
      </c>
      <c r="X1072" s="4">
        <v>10.679669554100323</v>
      </c>
      <c r="Y1072" s="4">
        <v>8.5525087667420028</v>
      </c>
      <c r="Z1072" s="4">
        <v>20.362135164336397</v>
      </c>
      <c r="AA1072" s="4">
        <v>80.082147892472719</v>
      </c>
      <c r="AB1072" s="4">
        <v>7.1405786077287665</v>
      </c>
      <c r="AC1072" s="14">
        <v>9977.82</v>
      </c>
      <c r="AD1072" t="str">
        <f>IF(I1072="","",IF(I1072&lt;=0,"No rainfall",IF(I1072&lt;=0.49,"Trace (Intermittent) rainfall",IF(I1072&lt;=0.99,"Light rainfall",IF(I1072&lt;=3,"Moderate rainfall",IF(I1072&lt;=6,"Heavy rainfall",IF(I1072&lt;=12,"Intense rainfall",IF(I1072&lt;=20,"Torrential rainfall",IF(I1072&lt;=32,"Deluge rainfall","Extreme rainfall")))))))))</f>
        <v>Trace (Intermittent) rainfall</v>
      </c>
      <c r="AE1072" t="str">
        <f>IF(AND(I1072&gt;=0,I1072&lt;=0.99),"Non-Rainy",IF(AND(I1072&gt;=1,I1072&lt;=32),"Rainy",IF(I1072 &gt;32, "Storm", " ")))</f>
        <v>Non-Rainy</v>
      </c>
      <c r="AF1072" t="str">
        <f>IF(AB1072 &lt; 29, "No discomfort",
    IF(AND(AB1072 &gt;= 30, AB1072 &lt;= 39), "Some discomfort",
        IF(AND(AB1072 &gt;= 40, AB1072 &lt;= 45), "Great discomfort",
            IF(AB1072 &gt; 45, "Dangerous",
                IF(AB1072 &gt; 54, "Heat Stroke Imminent", "")
            ))))</f>
        <v>No discomfort</v>
      </c>
    </row>
    <row r="1073" spans="1:32" x14ac:dyDescent="0.3">
      <c r="A1073">
        <v>1</v>
      </c>
      <c r="B1073" s="1">
        <v>45367</v>
      </c>
      <c r="C1073" s="1" t="str">
        <f t="shared" si="32"/>
        <v>Saturday</v>
      </c>
      <c r="D1073" s="1" t="str">
        <f t="shared" si="33"/>
        <v>Mar</v>
      </c>
      <c r="E1073">
        <v>12.3</v>
      </c>
      <c r="F1073">
        <v>-0.1</v>
      </c>
      <c r="G1073" s="19">
        <v>7.6666666666666652</v>
      </c>
      <c r="H1073">
        <v>-4.9000000000000004</v>
      </c>
      <c r="I1073">
        <v>2.8</v>
      </c>
      <c r="J1073">
        <v>999.4</v>
      </c>
      <c r="K1073">
        <v>6.8</v>
      </c>
      <c r="L1073">
        <v>13</v>
      </c>
      <c r="M1073">
        <v>140</v>
      </c>
      <c r="N1073">
        <v>20</v>
      </c>
      <c r="O1073">
        <v>7.3570000000000002</v>
      </c>
      <c r="P1073">
        <v>0.5</v>
      </c>
      <c r="Q1073">
        <v>0.8</v>
      </c>
      <c r="R1073">
        <v>0</v>
      </c>
      <c r="S1073">
        <v>-1.5</v>
      </c>
      <c r="T1073">
        <v>-10</v>
      </c>
      <c r="U1073">
        <v>0</v>
      </c>
      <c r="V1073">
        <v>243</v>
      </c>
      <c r="W1073" s="4">
        <v>6.3888888888888893</v>
      </c>
      <c r="X1073" s="4">
        <v>10.479527953906929</v>
      </c>
      <c r="Y1073" s="4">
        <v>9.6007868333605249</v>
      </c>
      <c r="Z1073" s="4">
        <v>19.986740578792698</v>
      </c>
      <c r="AA1073" s="4">
        <v>91.614687947668514</v>
      </c>
      <c r="AB1073" s="4">
        <v>7.4484870783840025</v>
      </c>
      <c r="AC1073" s="14">
        <v>8832.59</v>
      </c>
      <c r="AD1073" t="str">
        <f>IF(I1073="","",IF(I1073&lt;=0,"No rainfall",IF(I1073&lt;=0.49,"Trace (Intermittent) rainfall",IF(I1073&lt;=0.99,"Light rainfall",IF(I1073&lt;=3,"Moderate rainfall",IF(I1073&lt;=6,"Heavy rainfall",IF(I1073&lt;=12,"Intense rainfall",IF(I1073&lt;=20,"Torrential rainfall",IF(I1073&lt;=32,"Deluge rainfall","Extreme rainfall")))))))))</f>
        <v>Moderate rainfall</v>
      </c>
      <c r="AE1073" t="str">
        <f>IF(AND(I1073&gt;=0,I1073&lt;=0.99),"Non-Rainy",IF(AND(I1073&gt;=1,I1073&lt;=32),"Rainy",IF(I1073 &gt;32, "Storm", " ")))</f>
        <v>Rainy</v>
      </c>
      <c r="AF1073" t="str">
        <f>IF(AB1073 &lt; 29, "No discomfort",
    IF(AND(AB1073 &gt;= 30, AB1073 &lt;= 39), "Some discomfort",
        IF(AND(AB1073 &gt;= 40, AB1073 &lt;= 45), "Great discomfort",
            IF(AB1073 &gt; 45, "Dangerous",
                IF(AB1073 &gt; 54, "Heat Stroke Imminent", "")
            ))))</f>
        <v>No discomfort</v>
      </c>
    </row>
    <row r="1074" spans="1:32" x14ac:dyDescent="0.3">
      <c r="A1074">
        <v>1</v>
      </c>
      <c r="B1074" s="1">
        <v>45368</v>
      </c>
      <c r="C1074" s="1" t="str">
        <f t="shared" si="32"/>
        <v>Sunday</v>
      </c>
      <c r="D1074" s="1" t="str">
        <f t="shared" si="33"/>
        <v>Mar</v>
      </c>
      <c r="E1074">
        <v>12.9</v>
      </c>
      <c r="F1074">
        <v>6.1</v>
      </c>
      <c r="G1074" s="19">
        <v>10.722222222222221</v>
      </c>
      <c r="H1074">
        <v>-0.3</v>
      </c>
      <c r="I1074">
        <v>2.2999999999999998</v>
      </c>
      <c r="J1074">
        <v>995.2</v>
      </c>
      <c r="K1074">
        <v>5.7</v>
      </c>
      <c r="L1074">
        <v>13</v>
      </c>
      <c r="M1074">
        <v>250</v>
      </c>
      <c r="N1074">
        <v>23</v>
      </c>
      <c r="O1074">
        <v>8.6530000000000005</v>
      </c>
      <c r="P1074">
        <v>0.9</v>
      </c>
      <c r="Q1074">
        <v>1.3</v>
      </c>
      <c r="R1074">
        <v>0</v>
      </c>
      <c r="S1074">
        <v>-1.4</v>
      </c>
      <c r="T1074">
        <v>-10</v>
      </c>
      <c r="U1074">
        <v>5</v>
      </c>
      <c r="V1074">
        <v>715</v>
      </c>
      <c r="W1074" s="4">
        <v>7.166666666666667</v>
      </c>
      <c r="X1074" s="4">
        <v>12.873842591559624</v>
      </c>
      <c r="Y1074" s="4">
        <v>10.127582166990857</v>
      </c>
      <c r="Z1074" s="4">
        <v>24.467771168521963</v>
      </c>
      <c r="AA1074" s="4">
        <v>78.667904279260981</v>
      </c>
      <c r="AB1074" s="4">
        <v>10.798888926342983</v>
      </c>
      <c r="AC1074" s="14">
        <v>8307.84</v>
      </c>
      <c r="AD1074" t="str">
        <f>IF(I1074="","",IF(I1074&lt;=0,"No rainfall",IF(I1074&lt;=0.49,"Trace (Intermittent) rainfall",IF(I1074&lt;=0.99,"Light rainfall",IF(I1074&lt;=3,"Moderate rainfall",IF(I1074&lt;=6,"Heavy rainfall",IF(I1074&lt;=12,"Intense rainfall",IF(I1074&lt;=20,"Torrential rainfall",IF(I1074&lt;=32,"Deluge rainfall","Extreme rainfall")))))))))</f>
        <v>Moderate rainfall</v>
      </c>
      <c r="AE1074" t="str">
        <f>IF(AND(I1074&gt;=0,I1074&lt;=0.99),"Non-Rainy",IF(AND(I1074&gt;=1,I1074&lt;=32),"Rainy",IF(I1074 &gt;32, "Storm", " ")))</f>
        <v>Rainy</v>
      </c>
      <c r="AF1074" t="str">
        <f>IF(AB1074 &lt; 29, "No discomfort",
    IF(AND(AB1074 &gt;= 30, AB1074 &lt;= 39), "Some discomfort",
        IF(AND(AB1074 &gt;= 40, AB1074 &lt;= 45), "Great discomfort",
            IF(AB1074 &gt; 45, "Dangerous",
                IF(AB1074 &gt; 54, "Heat Stroke Imminent", "")
            ))))</f>
        <v>No discomfort</v>
      </c>
    </row>
    <row r="1075" spans="1:32" x14ac:dyDescent="0.3">
      <c r="A1075">
        <v>1</v>
      </c>
      <c r="B1075" s="1">
        <v>45369</v>
      </c>
      <c r="C1075" s="1" t="str">
        <f t="shared" si="32"/>
        <v>Monday</v>
      </c>
      <c r="D1075" s="1" t="str">
        <f t="shared" si="33"/>
        <v>Mar</v>
      </c>
      <c r="E1075">
        <v>11.3</v>
      </c>
      <c r="F1075">
        <v>4.0999999999999996</v>
      </c>
      <c r="G1075" s="19">
        <v>10.611111111111111</v>
      </c>
      <c r="H1075">
        <v>-1.5</v>
      </c>
      <c r="I1075">
        <v>3.5</v>
      </c>
      <c r="J1075">
        <v>992.1</v>
      </c>
      <c r="K1075">
        <v>9.8000000000000007</v>
      </c>
      <c r="L1075">
        <v>16</v>
      </c>
      <c r="M1075">
        <v>200</v>
      </c>
      <c r="N1075">
        <v>29</v>
      </c>
      <c r="O1075">
        <v>8.4860000000000007</v>
      </c>
      <c r="P1075">
        <v>0.7</v>
      </c>
      <c r="Q1075">
        <v>1.2</v>
      </c>
      <c r="R1075">
        <v>0</v>
      </c>
      <c r="S1075">
        <v>-2.8</v>
      </c>
      <c r="T1075">
        <v>-10</v>
      </c>
      <c r="U1075">
        <v>1.5</v>
      </c>
      <c r="V1075">
        <v>646</v>
      </c>
      <c r="W1075" s="4">
        <v>6.8333333333333321</v>
      </c>
      <c r="X1075" s="4">
        <v>12.779004974092121</v>
      </c>
      <c r="Y1075" s="4">
        <v>9.8987746971215245</v>
      </c>
      <c r="Z1075" s="4">
        <v>24.290670342326369</v>
      </c>
      <c r="AA1075" s="4">
        <v>77.461232053591701</v>
      </c>
      <c r="AB1075" s="4">
        <v>10.559672599788151</v>
      </c>
      <c r="AC1075" s="14">
        <v>10782.82</v>
      </c>
      <c r="AD1075" t="str">
        <f>IF(I1075="","",IF(I1075&lt;=0,"No rainfall",IF(I1075&lt;=0.49,"Trace (Intermittent) rainfall",IF(I1075&lt;=0.99,"Light rainfall",IF(I1075&lt;=3,"Moderate rainfall",IF(I1075&lt;=6,"Heavy rainfall",IF(I1075&lt;=12,"Intense rainfall",IF(I1075&lt;=20,"Torrential rainfall",IF(I1075&lt;=32,"Deluge rainfall","Extreme rainfall")))))))))</f>
        <v>Heavy rainfall</v>
      </c>
      <c r="AE1075" t="str">
        <f>IF(AND(I1075&gt;=0,I1075&lt;=0.99),"Non-Rainy",IF(AND(I1075&gt;=1,I1075&lt;=32),"Rainy",IF(I1075 &gt;32, "Storm", " ")))</f>
        <v>Rainy</v>
      </c>
      <c r="AF1075" t="str">
        <f>IF(AB1075 &lt; 29, "No discomfort",
    IF(AND(AB1075 &gt;= 30, AB1075 &lt;= 39), "Some discomfort",
        IF(AND(AB1075 &gt;= 40, AB1075 &lt;= 45), "Great discomfort",
            IF(AB1075 &gt; 45, "Dangerous",
                IF(AB1075 &gt; 54, "Heat Stroke Imminent", "")
            ))))</f>
        <v>No discomfort</v>
      </c>
    </row>
    <row r="1076" spans="1:32" x14ac:dyDescent="0.3">
      <c r="A1076">
        <v>1</v>
      </c>
      <c r="B1076" s="1">
        <v>45370</v>
      </c>
      <c r="C1076" s="1" t="str">
        <f t="shared" si="32"/>
        <v>Tuesday</v>
      </c>
      <c r="D1076" s="1" t="str">
        <f t="shared" si="33"/>
        <v>Mar</v>
      </c>
      <c r="E1076">
        <v>13.1</v>
      </c>
      <c r="F1076">
        <v>7</v>
      </c>
      <c r="G1076" s="19">
        <v>10.388888888888891</v>
      </c>
      <c r="H1076">
        <v>4</v>
      </c>
      <c r="I1076">
        <v>0.6</v>
      </c>
      <c r="J1076">
        <v>995.7</v>
      </c>
      <c r="K1076">
        <v>4.5</v>
      </c>
      <c r="L1076">
        <v>11</v>
      </c>
      <c r="M1076">
        <v>230</v>
      </c>
      <c r="N1076">
        <v>21</v>
      </c>
      <c r="O1076">
        <v>9.9480000000000004</v>
      </c>
      <c r="P1076">
        <v>1.2</v>
      </c>
      <c r="Q1076">
        <v>1.7</v>
      </c>
      <c r="R1076">
        <v>0.6</v>
      </c>
      <c r="S1076">
        <v>0.6</v>
      </c>
      <c r="T1076">
        <v>-8.9</v>
      </c>
      <c r="U1076">
        <v>3.1</v>
      </c>
      <c r="V1076">
        <v>932</v>
      </c>
      <c r="W1076" s="4">
        <v>7.166666666666667</v>
      </c>
      <c r="X1076" s="4">
        <v>12.59117033284436</v>
      </c>
      <c r="Y1076" s="4">
        <v>10.127582166990857</v>
      </c>
      <c r="Z1076" s="4">
        <v>23.939814960856182</v>
      </c>
      <c r="AA1076" s="4">
        <v>80.434001758937555</v>
      </c>
      <c r="AB1076" s="4">
        <v>10.465555593009652</v>
      </c>
      <c r="AC1076" s="14">
        <v>4000.85</v>
      </c>
      <c r="AD1076" t="str">
        <f>IF(I1076="","",IF(I1076&lt;=0,"No rainfall",IF(I1076&lt;=0.49,"Trace (Intermittent) rainfall",IF(I1076&lt;=0.99,"Light rainfall",IF(I1076&lt;=3,"Moderate rainfall",IF(I1076&lt;=6,"Heavy rainfall",IF(I1076&lt;=12,"Intense rainfall",IF(I1076&lt;=20,"Torrential rainfall",IF(I1076&lt;=32,"Deluge rainfall","Extreme rainfall")))))))))</f>
        <v>Light rainfall</v>
      </c>
      <c r="AE1076" t="str">
        <f>IF(AND(I1076&gt;=0,I1076&lt;=0.99),"Non-Rainy",IF(AND(I1076&gt;=1,I1076&lt;=32),"Rainy",IF(I1076 &gt;32, "Storm", " ")))</f>
        <v>Non-Rainy</v>
      </c>
      <c r="AF1076" t="str">
        <f>IF(AB1076 &lt; 29, "No discomfort",
    IF(AND(AB1076 &gt;= 30, AB1076 &lt;= 39), "Some discomfort",
        IF(AND(AB1076 &gt;= 40, AB1076 &lt;= 45), "Great discomfort",
            IF(AB1076 &gt; 45, "Dangerous",
                IF(AB1076 &gt; 54, "Heat Stroke Imminent", "")
            ))))</f>
        <v>No discomfort</v>
      </c>
    </row>
    <row r="1077" spans="1:32" x14ac:dyDescent="0.3">
      <c r="A1077">
        <v>1</v>
      </c>
      <c r="B1077" s="1">
        <v>45371</v>
      </c>
      <c r="C1077" s="1" t="str">
        <f t="shared" si="32"/>
        <v>Wednesday</v>
      </c>
      <c r="D1077" s="1" t="str">
        <f t="shared" si="33"/>
        <v>Mar</v>
      </c>
      <c r="E1077">
        <v>12.5</v>
      </c>
      <c r="F1077">
        <v>2.4</v>
      </c>
      <c r="G1077" s="19">
        <v>7.6111111111111125</v>
      </c>
      <c r="H1077">
        <v>5.8</v>
      </c>
      <c r="I1077">
        <v>2.1</v>
      </c>
      <c r="J1077">
        <v>1006.7</v>
      </c>
      <c r="K1077">
        <v>4.3</v>
      </c>
      <c r="L1077">
        <v>9</v>
      </c>
      <c r="M1077">
        <v>350</v>
      </c>
      <c r="N1077">
        <v>15</v>
      </c>
      <c r="O1077">
        <v>9.9749999999999996</v>
      </c>
      <c r="P1077">
        <v>1.3</v>
      </c>
      <c r="Q1077">
        <v>1.9</v>
      </c>
      <c r="R1077">
        <v>0</v>
      </c>
      <c r="S1077">
        <v>-0.2</v>
      </c>
      <c r="T1077">
        <v>-9.1999999999999993</v>
      </c>
      <c r="U1077">
        <v>1.3</v>
      </c>
      <c r="V1077">
        <v>1254</v>
      </c>
      <c r="W1077" s="4">
        <v>5.5555555555555554</v>
      </c>
      <c r="X1077" s="4">
        <v>10.439898316342587</v>
      </c>
      <c r="Y1077" s="4">
        <v>9.0632964762159229</v>
      </c>
      <c r="Z1077" s="4">
        <v>19.912390611219916</v>
      </c>
      <c r="AA1077" s="4">
        <v>86.814030190583992</v>
      </c>
      <c r="AB1077" s="4">
        <v>7.0924554711188206</v>
      </c>
      <c r="AC1077" s="14">
        <v>5283.08</v>
      </c>
      <c r="AD1077" t="str">
        <f>IF(I1077="","",IF(I1077&lt;=0,"No rainfall",IF(I1077&lt;=0.49,"Trace (Intermittent) rainfall",IF(I1077&lt;=0.99,"Light rainfall",IF(I1077&lt;=3,"Moderate rainfall",IF(I1077&lt;=6,"Heavy rainfall",IF(I1077&lt;=12,"Intense rainfall",IF(I1077&lt;=20,"Torrential rainfall",IF(I1077&lt;=32,"Deluge rainfall","Extreme rainfall")))))))))</f>
        <v>Moderate rainfall</v>
      </c>
      <c r="AE1077" t="str">
        <f>IF(AND(I1077&gt;=0,I1077&lt;=0.99),"Non-Rainy",IF(AND(I1077&gt;=1,I1077&lt;=32),"Rainy",IF(I1077 &gt;32, "Storm", " ")))</f>
        <v>Rainy</v>
      </c>
      <c r="AF1077" t="str">
        <f>IF(AB1077 &lt; 29, "No discomfort",
    IF(AND(AB1077 &gt;= 30, AB1077 &lt;= 39), "Some discomfort",
        IF(AND(AB1077 &gt;= 40, AB1077 &lt;= 45), "Great discomfort",
            IF(AB1077 &gt; 45, "Dangerous",
                IF(AB1077 &gt; 54, "Heat Stroke Imminent", "")
            ))))</f>
        <v>No discomfort</v>
      </c>
    </row>
    <row r="1078" spans="1:32" x14ac:dyDescent="0.3">
      <c r="A1078">
        <v>1</v>
      </c>
      <c r="B1078" s="1">
        <v>45372</v>
      </c>
      <c r="C1078" s="1" t="str">
        <f t="shared" si="32"/>
        <v>Thursday</v>
      </c>
      <c r="D1078" s="1" t="str">
        <f t="shared" si="33"/>
        <v>Mar</v>
      </c>
      <c r="E1078">
        <v>12.3</v>
      </c>
      <c r="F1078">
        <v>4.2</v>
      </c>
      <c r="G1078" s="19">
        <v>9.6666666666666661</v>
      </c>
      <c r="H1078">
        <v>-1.5</v>
      </c>
      <c r="I1078">
        <v>3.6</v>
      </c>
      <c r="J1078">
        <v>1008</v>
      </c>
      <c r="K1078">
        <v>8.4</v>
      </c>
      <c r="L1078">
        <v>15</v>
      </c>
      <c r="M1078">
        <v>240</v>
      </c>
      <c r="N1078">
        <v>26</v>
      </c>
      <c r="O1078">
        <v>8.7799999999999994</v>
      </c>
      <c r="P1078">
        <v>0.7</v>
      </c>
      <c r="Q1078">
        <v>1.1000000000000001</v>
      </c>
      <c r="R1078">
        <v>0</v>
      </c>
      <c r="S1078">
        <v>-2.9</v>
      </c>
      <c r="T1078">
        <v>-10</v>
      </c>
      <c r="U1078">
        <v>0.1</v>
      </c>
      <c r="V1078">
        <v>383</v>
      </c>
      <c r="W1078" s="4">
        <v>5.9999999999999982</v>
      </c>
      <c r="X1078" s="4">
        <v>11.997361514891777</v>
      </c>
      <c r="Y1078" s="4">
        <v>9.3465605276691885</v>
      </c>
      <c r="Z1078" s="4">
        <v>22.82983355710445</v>
      </c>
      <c r="AA1078" s="4">
        <v>77.905133691834905</v>
      </c>
      <c r="AB1078" s="4">
        <v>9.3063204514651083</v>
      </c>
      <c r="AC1078" s="14">
        <v>4734.43</v>
      </c>
      <c r="AD1078" t="str">
        <f>IF(I1078="","",IF(I1078&lt;=0,"No rainfall",IF(I1078&lt;=0.49,"Trace (Intermittent) rainfall",IF(I1078&lt;=0.99,"Light rainfall",IF(I1078&lt;=3,"Moderate rainfall",IF(I1078&lt;=6,"Heavy rainfall",IF(I1078&lt;=12,"Intense rainfall",IF(I1078&lt;=20,"Torrential rainfall",IF(I1078&lt;=32,"Deluge rainfall","Extreme rainfall")))))))))</f>
        <v>Heavy rainfall</v>
      </c>
      <c r="AE1078" t="str">
        <f>IF(AND(I1078&gt;=0,I1078&lt;=0.99),"Non-Rainy",IF(AND(I1078&gt;=1,I1078&lt;=32),"Rainy",IF(I1078 &gt;32, "Storm", " ")))</f>
        <v>Rainy</v>
      </c>
      <c r="AF1078" t="str">
        <f>IF(AB1078 &lt; 29, "No discomfort",
    IF(AND(AB1078 &gt;= 30, AB1078 &lt;= 39), "Some discomfort",
        IF(AND(AB1078 &gt;= 40, AB1078 &lt;= 45), "Great discomfort",
            IF(AB1078 &gt; 45, "Dangerous",
                IF(AB1078 &gt; 54, "Heat Stroke Imminent", "")
            ))))</f>
        <v>No discomfort</v>
      </c>
    </row>
    <row r="1079" spans="1:32" x14ac:dyDescent="0.3">
      <c r="A1079">
        <v>1</v>
      </c>
      <c r="B1079" s="1">
        <v>45373</v>
      </c>
      <c r="C1079" s="1" t="str">
        <f t="shared" si="32"/>
        <v>Friday</v>
      </c>
      <c r="D1079" s="1" t="str">
        <f t="shared" si="33"/>
        <v>Mar</v>
      </c>
      <c r="E1079">
        <v>10.4</v>
      </c>
      <c r="F1079">
        <v>3.3</v>
      </c>
      <c r="G1079" s="19">
        <v>7.166666666666667</v>
      </c>
      <c r="H1079">
        <v>0.5</v>
      </c>
      <c r="I1079">
        <v>1.3</v>
      </c>
      <c r="J1079">
        <v>1006</v>
      </c>
      <c r="K1079">
        <v>7.2</v>
      </c>
      <c r="L1079">
        <v>16</v>
      </c>
      <c r="M1079">
        <v>270</v>
      </c>
      <c r="N1079">
        <v>26</v>
      </c>
      <c r="O1079">
        <v>8.641</v>
      </c>
      <c r="P1079">
        <v>1.5</v>
      </c>
      <c r="Q1079">
        <v>2.2000000000000002</v>
      </c>
      <c r="R1079">
        <v>0.2</v>
      </c>
      <c r="S1079">
        <v>0.2</v>
      </c>
      <c r="T1079">
        <v>-9.3000000000000007</v>
      </c>
      <c r="U1079">
        <v>8.6</v>
      </c>
      <c r="V1079">
        <v>1493</v>
      </c>
      <c r="W1079" s="4">
        <v>2.8333333333333339</v>
      </c>
      <c r="X1079" s="4">
        <v>10.127582166990857</v>
      </c>
      <c r="Y1079" s="4">
        <v>7.4876218723488268</v>
      </c>
      <c r="Z1079" s="4">
        <v>19.326227084217031</v>
      </c>
      <c r="AA1079" s="4">
        <v>73.932965923036051</v>
      </c>
      <c r="AB1079" s="4">
        <v>5.7692742123904983</v>
      </c>
      <c r="AC1079" s="14">
        <v>8343.4699999999993</v>
      </c>
      <c r="AD1079" t="str">
        <f>IF(I1079="","",IF(I1079&lt;=0,"No rainfall",IF(I1079&lt;=0.49,"Trace (Intermittent) rainfall",IF(I1079&lt;=0.99,"Light rainfall",IF(I1079&lt;=3,"Moderate rainfall",IF(I1079&lt;=6,"Heavy rainfall",IF(I1079&lt;=12,"Intense rainfall",IF(I1079&lt;=20,"Torrential rainfall",IF(I1079&lt;=32,"Deluge rainfall","Extreme rainfall")))))))))</f>
        <v>Moderate rainfall</v>
      </c>
      <c r="AE1079" t="str">
        <f>IF(AND(I1079&gt;=0,I1079&lt;=0.99),"Non-Rainy",IF(AND(I1079&gt;=1,I1079&lt;=32),"Rainy",IF(I1079 &gt;32, "Storm", " ")))</f>
        <v>Rainy</v>
      </c>
      <c r="AF1079" t="str">
        <f>IF(AB1079 &lt; 29, "No discomfort",
    IF(AND(AB1079 &gt;= 30, AB1079 &lt;= 39), "Some discomfort",
        IF(AND(AB1079 &gt;= 40, AB1079 &lt;= 45), "Great discomfort",
            IF(AB1079 &gt; 45, "Dangerous",
                IF(AB1079 &gt; 54, "Heat Stroke Imminent", "")
            ))))</f>
        <v>No discomfort</v>
      </c>
    </row>
    <row r="1080" spans="1:32" x14ac:dyDescent="0.3">
      <c r="A1080">
        <v>1</v>
      </c>
      <c r="B1080" s="1">
        <v>45374</v>
      </c>
      <c r="C1080" s="1" t="str">
        <f t="shared" si="32"/>
        <v>Saturday</v>
      </c>
      <c r="D1080" s="1" t="str">
        <f t="shared" si="33"/>
        <v>Mar</v>
      </c>
      <c r="E1080">
        <v>9.8000000000000007</v>
      </c>
      <c r="F1080">
        <v>2.6</v>
      </c>
      <c r="G1080" s="19">
        <v>5.833333333333333</v>
      </c>
      <c r="H1080">
        <v>-0.4</v>
      </c>
      <c r="I1080">
        <v>1.4</v>
      </c>
      <c r="J1080">
        <v>1002.3</v>
      </c>
      <c r="K1080">
        <v>9.1</v>
      </c>
      <c r="L1080">
        <v>16</v>
      </c>
      <c r="M1080">
        <v>300</v>
      </c>
      <c r="N1080">
        <v>28</v>
      </c>
      <c r="O1080">
        <v>7.641</v>
      </c>
      <c r="P1080">
        <v>1.4</v>
      </c>
      <c r="Q1080">
        <v>2.1</v>
      </c>
      <c r="R1080">
        <v>0.2</v>
      </c>
      <c r="S1080">
        <v>0.2</v>
      </c>
      <c r="T1080">
        <v>-8.8000000000000007</v>
      </c>
      <c r="U1080">
        <v>5.6</v>
      </c>
      <c r="V1080">
        <v>1161</v>
      </c>
      <c r="W1080" s="4">
        <v>2.2777777777777786</v>
      </c>
      <c r="X1080" s="4">
        <v>9.2394352476309169</v>
      </c>
      <c r="Y1080" s="4">
        <v>7.197566854887536</v>
      </c>
      <c r="Z1080" s="4">
        <v>17.657118017519302</v>
      </c>
      <c r="AA1080" s="4">
        <v>77.900506491812521</v>
      </c>
      <c r="AB1080" s="4">
        <v>4.2745311499170331</v>
      </c>
      <c r="AC1080" s="14">
        <v>8521.4500000000007</v>
      </c>
      <c r="AD1080" t="str">
        <f>IF(I1080="","",IF(I1080&lt;=0,"No rainfall",IF(I1080&lt;=0.49,"Trace (Intermittent) rainfall",IF(I1080&lt;=0.99,"Light rainfall",IF(I1080&lt;=3,"Moderate rainfall",IF(I1080&lt;=6,"Heavy rainfall",IF(I1080&lt;=12,"Intense rainfall",IF(I1080&lt;=20,"Torrential rainfall",IF(I1080&lt;=32,"Deluge rainfall","Extreme rainfall")))))))))</f>
        <v>Moderate rainfall</v>
      </c>
      <c r="AE1080" t="str">
        <f>IF(AND(I1080&gt;=0,I1080&lt;=0.99),"Non-Rainy",IF(AND(I1080&gt;=1,I1080&lt;=32),"Rainy",IF(I1080 &gt;32, "Storm", " ")))</f>
        <v>Rainy</v>
      </c>
      <c r="AF1080" t="str">
        <f>IF(AB1080 &lt; 29, "No discomfort",
    IF(AND(AB1080 &gt;= 30, AB1080 &lt;= 39), "Some discomfort",
        IF(AND(AB1080 &gt;= 40, AB1080 &lt;= 45), "Great discomfort",
            IF(AB1080 &gt; 45, "Dangerous",
                IF(AB1080 &gt; 54, "Heat Stroke Imminent", "")
            ))))</f>
        <v>No discomfort</v>
      </c>
    </row>
    <row r="1081" spans="1:32" x14ac:dyDescent="0.3">
      <c r="A1081">
        <v>1</v>
      </c>
      <c r="B1081" s="1">
        <v>45375</v>
      </c>
      <c r="C1081" s="1" t="str">
        <f t="shared" si="32"/>
        <v>Sunday</v>
      </c>
      <c r="D1081" s="1" t="str">
        <f t="shared" si="33"/>
        <v>Mar</v>
      </c>
      <c r="E1081">
        <v>9.8000000000000007</v>
      </c>
      <c r="F1081">
        <v>3.8</v>
      </c>
      <c r="G1081" s="19">
        <v>6.8888888888888884</v>
      </c>
      <c r="H1081">
        <v>-0.3</v>
      </c>
      <c r="I1081">
        <v>6.4</v>
      </c>
      <c r="J1081">
        <v>994.1</v>
      </c>
      <c r="K1081">
        <v>6.4</v>
      </c>
      <c r="L1081">
        <v>10</v>
      </c>
      <c r="M1081">
        <v>180</v>
      </c>
      <c r="N1081">
        <v>16</v>
      </c>
      <c r="O1081">
        <v>7.8579999999999997</v>
      </c>
      <c r="P1081">
        <v>1</v>
      </c>
      <c r="Q1081">
        <v>1.5</v>
      </c>
      <c r="R1081">
        <v>0</v>
      </c>
      <c r="S1081">
        <v>-5.2</v>
      </c>
      <c r="T1081">
        <v>-10</v>
      </c>
      <c r="U1081">
        <v>0.8</v>
      </c>
      <c r="V1081">
        <v>710</v>
      </c>
      <c r="W1081" s="4">
        <v>3.9444444444444451</v>
      </c>
      <c r="X1081" s="4">
        <v>9.936590080392758</v>
      </c>
      <c r="Y1081" s="4">
        <v>8.0988547691850901</v>
      </c>
      <c r="Z1081" s="4">
        <v>18.967572124731166</v>
      </c>
      <c r="AA1081" s="4">
        <v>81.505372604290542</v>
      </c>
      <c r="AB1081" s="4">
        <v>5.8319945478598809</v>
      </c>
      <c r="AC1081" s="14">
        <v>7259.02</v>
      </c>
      <c r="AD1081" t="str">
        <f>IF(I1081="","",IF(I1081&lt;=0,"No rainfall",IF(I1081&lt;=0.49,"Trace (Intermittent) rainfall",IF(I1081&lt;=0.99,"Light rainfall",IF(I1081&lt;=3,"Moderate rainfall",IF(I1081&lt;=6,"Heavy rainfall",IF(I1081&lt;=12,"Intense rainfall",IF(I1081&lt;=20,"Torrential rainfall",IF(I1081&lt;=32,"Deluge rainfall","Extreme rainfall")))))))))</f>
        <v>Intense rainfall</v>
      </c>
      <c r="AE1081" t="str">
        <f>IF(AND(I1081&gt;=0,I1081&lt;=0.99),"Non-Rainy",IF(AND(I1081&gt;=1,I1081&lt;=32),"Rainy",IF(I1081 &gt;32, "Storm", " ")))</f>
        <v>Rainy</v>
      </c>
      <c r="AF1081" t="str">
        <f>IF(AB1081 &lt; 29, "No discomfort",
    IF(AND(AB1081 &gt;= 30, AB1081 &lt;= 39), "Some discomfort",
        IF(AND(AB1081 &gt;= 40, AB1081 &lt;= 45), "Great discomfort",
            IF(AB1081 &gt; 45, "Dangerous",
                IF(AB1081 &gt; 54, "Heat Stroke Imminent", "")
            ))))</f>
        <v>No discomfort</v>
      </c>
    </row>
    <row r="1082" spans="1:32" x14ac:dyDescent="0.3">
      <c r="A1082">
        <v>1</v>
      </c>
      <c r="B1082" s="1">
        <v>45376</v>
      </c>
      <c r="C1082" s="1" t="str">
        <f t="shared" si="32"/>
        <v>Monday</v>
      </c>
      <c r="D1082" s="1" t="str">
        <f t="shared" si="33"/>
        <v>Mar</v>
      </c>
      <c r="E1082">
        <v>11.9</v>
      </c>
      <c r="F1082">
        <v>6.7</v>
      </c>
      <c r="G1082" s="19">
        <v>8.1111111111111107</v>
      </c>
      <c r="H1082">
        <v>5.7</v>
      </c>
      <c r="I1082">
        <v>10</v>
      </c>
      <c r="J1082">
        <v>981.2</v>
      </c>
      <c r="K1082">
        <v>7.4</v>
      </c>
      <c r="L1082">
        <v>13</v>
      </c>
      <c r="M1082">
        <v>130</v>
      </c>
      <c r="N1082">
        <v>22</v>
      </c>
      <c r="O1082">
        <v>8.9649999999999999</v>
      </c>
      <c r="P1082">
        <v>1</v>
      </c>
      <c r="Q1082">
        <v>1.4</v>
      </c>
      <c r="R1082">
        <v>0</v>
      </c>
      <c r="S1082">
        <v>-9</v>
      </c>
      <c r="T1082">
        <v>-10</v>
      </c>
      <c r="U1082">
        <v>0.6</v>
      </c>
      <c r="V1082">
        <v>572</v>
      </c>
      <c r="W1082" s="4">
        <v>7.2222222222222223</v>
      </c>
      <c r="X1082" s="4">
        <v>10.801362929456264</v>
      </c>
      <c r="Y1082" s="4">
        <v>10.16616619108197</v>
      </c>
      <c r="Z1082" s="4">
        <v>20.590311759511398</v>
      </c>
      <c r="AA1082" s="4">
        <v>94.119290847620192</v>
      </c>
      <c r="AB1082" s="4">
        <v>8.2093866628458727</v>
      </c>
      <c r="AC1082" s="14">
        <v>4439.95</v>
      </c>
      <c r="AD1082" t="str">
        <f>IF(I1082="","",IF(I1082&lt;=0,"No rainfall",IF(I1082&lt;=0.49,"Trace (Intermittent) rainfall",IF(I1082&lt;=0.99,"Light rainfall",IF(I1082&lt;=3,"Moderate rainfall",IF(I1082&lt;=6,"Heavy rainfall",IF(I1082&lt;=12,"Intense rainfall",IF(I1082&lt;=20,"Torrential rainfall",IF(I1082&lt;=32,"Deluge rainfall","Extreme rainfall")))))))))</f>
        <v>Intense rainfall</v>
      </c>
      <c r="AE1082" t="str">
        <f>IF(AND(I1082&gt;=0,I1082&lt;=0.99),"Non-Rainy",IF(AND(I1082&gt;=1,I1082&lt;=32),"Rainy",IF(I1082 &gt;32, "Storm", " ")))</f>
        <v>Rainy</v>
      </c>
      <c r="AF1082" t="str">
        <f>IF(AB1082 &lt; 29, "No discomfort",
    IF(AND(AB1082 &gt;= 30, AB1082 &lt;= 39), "Some discomfort",
        IF(AND(AB1082 &gt;= 40, AB1082 &lt;= 45), "Great discomfort",
            IF(AB1082 &gt; 45, "Dangerous",
                IF(AB1082 &gt; 54, "Heat Stroke Imminent", "")
            ))))</f>
        <v>No discomfort</v>
      </c>
    </row>
    <row r="1083" spans="1:32" x14ac:dyDescent="0.3">
      <c r="A1083">
        <v>1</v>
      </c>
      <c r="B1083" s="1">
        <v>45377</v>
      </c>
      <c r="C1083" s="1" t="str">
        <f t="shared" si="32"/>
        <v>Tuesday</v>
      </c>
      <c r="D1083" s="1" t="str">
        <f t="shared" si="33"/>
        <v>Mar</v>
      </c>
      <c r="E1083">
        <v>8</v>
      </c>
      <c r="F1083">
        <v>5.8</v>
      </c>
      <c r="G1083" s="19">
        <v>7.5555555555555554</v>
      </c>
      <c r="H1083">
        <v>5.6</v>
      </c>
      <c r="I1083">
        <v>3.9</v>
      </c>
      <c r="J1083">
        <v>971.4</v>
      </c>
      <c r="K1083">
        <v>7.2</v>
      </c>
      <c r="L1083">
        <v>11</v>
      </c>
      <c r="M1083">
        <v>80</v>
      </c>
      <c r="N1083">
        <v>20</v>
      </c>
      <c r="O1083">
        <v>8.1969999999999992</v>
      </c>
      <c r="P1083">
        <v>0.7</v>
      </c>
      <c r="Q1083">
        <v>1</v>
      </c>
      <c r="R1083">
        <v>0</v>
      </c>
      <c r="S1083">
        <v>-3.2</v>
      </c>
      <c r="T1083">
        <v>-10</v>
      </c>
      <c r="U1083">
        <v>1.9</v>
      </c>
      <c r="V1083">
        <v>295</v>
      </c>
      <c r="W1083" s="4">
        <v>6.3888888888888893</v>
      </c>
      <c r="X1083" s="4">
        <v>10.400400691053335</v>
      </c>
      <c r="Y1083" s="4">
        <v>9.6007868333605249</v>
      </c>
      <c r="Z1083" s="4">
        <v>19.838282076760635</v>
      </c>
      <c r="AA1083" s="4">
        <v>92.311701429151128</v>
      </c>
      <c r="AB1083" s="4">
        <v>7.3373759672728927</v>
      </c>
      <c r="AC1083" s="14">
        <v>4837</v>
      </c>
      <c r="AD1083" t="str">
        <f>IF(I1083="","",IF(I1083&lt;=0,"No rainfall",IF(I1083&lt;=0.49,"Trace (Intermittent) rainfall",IF(I1083&lt;=0.99,"Light rainfall",IF(I1083&lt;=3,"Moderate rainfall",IF(I1083&lt;=6,"Heavy rainfall",IF(I1083&lt;=12,"Intense rainfall",IF(I1083&lt;=20,"Torrential rainfall",IF(I1083&lt;=32,"Deluge rainfall","Extreme rainfall")))))))))</f>
        <v>Heavy rainfall</v>
      </c>
      <c r="AE1083" t="str">
        <f>IF(AND(I1083&gt;=0,I1083&lt;=0.99),"Non-Rainy",IF(AND(I1083&gt;=1,I1083&lt;=32),"Rainy",IF(I1083 &gt;32, "Storm", " ")))</f>
        <v>Rainy</v>
      </c>
      <c r="AF1083" t="str">
        <f>IF(AB1083 &lt; 29, "No discomfort",
    IF(AND(AB1083 &gt;= 30, AB1083 &lt;= 39), "Some discomfort",
        IF(AND(AB1083 &gt;= 40, AB1083 &lt;= 45), "Great discomfort",
            IF(AB1083 &gt; 45, "Dangerous",
                IF(AB1083 &gt; 54, "Heat Stroke Imminent", "")
            ))))</f>
        <v>No discomfort</v>
      </c>
    </row>
    <row r="1084" spans="1:32" x14ac:dyDescent="0.3">
      <c r="A1084">
        <v>1</v>
      </c>
      <c r="B1084" s="1">
        <v>45378</v>
      </c>
      <c r="C1084" s="1" t="str">
        <f t="shared" si="32"/>
        <v>Wednesday</v>
      </c>
      <c r="D1084" s="1" t="str">
        <f t="shared" si="33"/>
        <v>Mar</v>
      </c>
      <c r="E1084">
        <v>8.6999999999999993</v>
      </c>
      <c r="F1084">
        <v>0.7</v>
      </c>
      <c r="G1084" s="19">
        <v>6.2222222222222241</v>
      </c>
      <c r="H1084">
        <v>0.7</v>
      </c>
      <c r="I1084">
        <v>1.4</v>
      </c>
      <c r="J1084">
        <v>958.8</v>
      </c>
      <c r="K1084">
        <v>8.3000000000000007</v>
      </c>
      <c r="L1084">
        <v>18</v>
      </c>
      <c r="M1084">
        <v>160</v>
      </c>
      <c r="N1084">
        <v>25</v>
      </c>
      <c r="O1084">
        <v>7.8490000000000002</v>
      </c>
      <c r="P1084">
        <v>1</v>
      </c>
      <c r="Q1084">
        <v>1.7</v>
      </c>
      <c r="R1084">
        <v>0</v>
      </c>
      <c r="S1084">
        <v>-0.4</v>
      </c>
      <c r="T1084">
        <v>-9.9</v>
      </c>
      <c r="U1084">
        <v>5.7</v>
      </c>
      <c r="V1084">
        <v>1065</v>
      </c>
      <c r="W1084" s="4">
        <v>2.8888888888888906</v>
      </c>
      <c r="X1084" s="4">
        <v>9.4910962121780251</v>
      </c>
      <c r="Y1084" s="4">
        <v>7.5171872008222014</v>
      </c>
      <c r="Z1084" s="4">
        <v>18.130408867589477</v>
      </c>
      <c r="AA1084" s="4">
        <v>79.20251815777506</v>
      </c>
      <c r="AB1084" s="4">
        <v>4.8412884579876696</v>
      </c>
      <c r="AC1084" s="14">
        <v>6401.44</v>
      </c>
      <c r="AD1084" t="str">
        <f>IF(I1084="","",IF(I1084&lt;=0,"No rainfall",IF(I1084&lt;=0.49,"Trace (Intermittent) rainfall",IF(I1084&lt;=0.99,"Light rainfall",IF(I1084&lt;=3,"Moderate rainfall",IF(I1084&lt;=6,"Heavy rainfall",IF(I1084&lt;=12,"Intense rainfall",IF(I1084&lt;=20,"Torrential rainfall",IF(I1084&lt;=32,"Deluge rainfall","Extreme rainfall")))))))))</f>
        <v>Moderate rainfall</v>
      </c>
      <c r="AE1084" t="str">
        <f>IF(AND(I1084&gt;=0,I1084&lt;=0.99),"Non-Rainy",IF(AND(I1084&gt;=1,I1084&lt;=32),"Rainy",IF(I1084 &gt;32, "Storm", " ")))</f>
        <v>Rainy</v>
      </c>
      <c r="AF1084" t="str">
        <f>IF(AB1084 &lt; 29, "No discomfort",
    IF(AND(AB1084 &gt;= 30, AB1084 &lt;= 39), "Some discomfort",
        IF(AND(AB1084 &gt;= 40, AB1084 &lt;= 45), "Great discomfort",
            IF(AB1084 &gt; 45, "Dangerous",
                IF(AB1084 &gt; 54, "Heat Stroke Imminent", "")
            ))))</f>
        <v>No discomfort</v>
      </c>
    </row>
    <row r="1085" spans="1:32" x14ac:dyDescent="0.3">
      <c r="A1085">
        <v>1</v>
      </c>
      <c r="B1085" s="1">
        <v>45379</v>
      </c>
      <c r="C1085" s="1" t="str">
        <f t="shared" si="32"/>
        <v>Thursday</v>
      </c>
      <c r="D1085" s="1" t="str">
        <f t="shared" si="33"/>
        <v>Mar</v>
      </c>
      <c r="E1085">
        <v>10.8</v>
      </c>
      <c r="F1085">
        <v>-0.8</v>
      </c>
      <c r="G1085" s="19">
        <v>5</v>
      </c>
      <c r="H1085">
        <v>-2.9</v>
      </c>
      <c r="I1085">
        <v>0.1</v>
      </c>
      <c r="J1085">
        <v>960.8</v>
      </c>
      <c r="K1085">
        <v>2.8</v>
      </c>
      <c r="L1085">
        <v>6</v>
      </c>
      <c r="M1085">
        <v>110</v>
      </c>
      <c r="N1085">
        <v>9</v>
      </c>
      <c r="O1085">
        <v>7.5940000000000003</v>
      </c>
      <c r="P1085">
        <v>1.4</v>
      </c>
      <c r="Q1085">
        <v>2</v>
      </c>
      <c r="R1085">
        <v>1.3</v>
      </c>
      <c r="S1085">
        <v>1.3</v>
      </c>
      <c r="T1085">
        <v>-8.1</v>
      </c>
      <c r="U1085">
        <v>5.9</v>
      </c>
      <c r="V1085">
        <v>1299</v>
      </c>
      <c r="W1085" s="4">
        <v>2.5</v>
      </c>
      <c r="X1085" s="4">
        <v>8.7198758860255108</v>
      </c>
      <c r="Y1085" s="4">
        <v>7.3123759332044642</v>
      </c>
      <c r="Z1085" s="4">
        <v>16.679115208355256</v>
      </c>
      <c r="AA1085" s="4">
        <v>83.858715752173623</v>
      </c>
      <c r="AB1085" s="4">
        <v>3.5050735563666851</v>
      </c>
      <c r="AC1085" s="14">
        <v>7273.21</v>
      </c>
      <c r="AD1085" t="str">
        <f>IF(I1085="","",IF(I1085&lt;=0,"No rainfall",IF(I1085&lt;=0.49,"Trace (Intermittent) rainfall",IF(I1085&lt;=0.99,"Light rainfall",IF(I1085&lt;=3,"Moderate rainfall",IF(I1085&lt;=6,"Heavy rainfall",IF(I1085&lt;=12,"Intense rainfall",IF(I1085&lt;=20,"Torrential rainfall",IF(I1085&lt;=32,"Deluge rainfall","Extreme rainfall")))))))))</f>
        <v>Trace (Intermittent) rainfall</v>
      </c>
      <c r="AE1085" t="str">
        <f>IF(AND(I1085&gt;=0,I1085&lt;=0.99),"Non-Rainy",IF(AND(I1085&gt;=1,I1085&lt;=32),"Rainy",IF(I1085 &gt;32, "Storm", " ")))</f>
        <v>Non-Rainy</v>
      </c>
      <c r="AF1085" t="str">
        <f>IF(AB1085 &lt; 29, "No discomfort",
    IF(AND(AB1085 &gt;= 30, AB1085 &lt;= 39), "Some discomfort",
        IF(AND(AB1085 &gt;= 40, AB1085 &lt;= 45), "Great discomfort",
            IF(AB1085 &gt; 45, "Dangerous",
                IF(AB1085 &gt; 54, "Heat Stroke Imminent", "")
            ))))</f>
        <v>No discomfort</v>
      </c>
    </row>
    <row r="1086" spans="1:32" x14ac:dyDescent="0.3">
      <c r="A1086">
        <v>1</v>
      </c>
      <c r="B1086" s="1">
        <v>45380</v>
      </c>
      <c r="C1086" s="1" t="str">
        <f t="shared" si="32"/>
        <v>Friday</v>
      </c>
      <c r="D1086" s="1" t="str">
        <f t="shared" si="33"/>
        <v>Mar</v>
      </c>
      <c r="E1086">
        <v>12.3</v>
      </c>
      <c r="F1086">
        <v>-0.6</v>
      </c>
      <c r="G1086" s="19">
        <v>7.2777777777777777</v>
      </c>
      <c r="H1086">
        <v>-5.2</v>
      </c>
      <c r="I1086">
        <v>1.6</v>
      </c>
      <c r="J1086">
        <v>968.1</v>
      </c>
      <c r="K1086">
        <v>4.7</v>
      </c>
      <c r="L1086">
        <v>10</v>
      </c>
      <c r="M1086">
        <v>180</v>
      </c>
      <c r="N1086">
        <v>15</v>
      </c>
      <c r="O1086">
        <v>7.6630000000000003</v>
      </c>
      <c r="P1086">
        <v>1.4</v>
      </c>
      <c r="Q1086">
        <v>2</v>
      </c>
      <c r="R1086">
        <v>1.1000000000000001</v>
      </c>
      <c r="S1086">
        <v>1.1000000000000001</v>
      </c>
      <c r="T1086">
        <v>-7.8</v>
      </c>
      <c r="U1086">
        <v>5.5</v>
      </c>
      <c r="V1086">
        <v>1113</v>
      </c>
      <c r="W1086" s="4">
        <v>3.2777777777777768</v>
      </c>
      <c r="X1086" s="4">
        <v>10.204879612354032</v>
      </c>
      <c r="Y1086" s="4">
        <v>7.7270460364957918</v>
      </c>
      <c r="Z1086" s="4">
        <v>19.471337801652687</v>
      </c>
      <c r="AA1086" s="4">
        <v>75.719129769462697</v>
      </c>
      <c r="AB1086" s="4">
        <v>6.013702892308296</v>
      </c>
      <c r="AC1086" s="14">
        <v>8285.42</v>
      </c>
      <c r="AD1086" t="str">
        <f>IF(I1086="","",IF(I1086&lt;=0,"No rainfall",IF(I1086&lt;=0.49,"Trace (Intermittent) rainfall",IF(I1086&lt;=0.99,"Light rainfall",IF(I1086&lt;=3,"Moderate rainfall",IF(I1086&lt;=6,"Heavy rainfall",IF(I1086&lt;=12,"Intense rainfall",IF(I1086&lt;=20,"Torrential rainfall",IF(I1086&lt;=32,"Deluge rainfall","Extreme rainfall")))))))))</f>
        <v>Moderate rainfall</v>
      </c>
      <c r="AE1086" t="str">
        <f>IF(AND(I1086&gt;=0,I1086&lt;=0.99),"Non-Rainy",IF(AND(I1086&gt;=1,I1086&lt;=32),"Rainy",IF(I1086 &gt;32, "Storm", " ")))</f>
        <v>Rainy</v>
      </c>
      <c r="AF1086" t="str">
        <f>IF(AB1086 &lt; 29, "No discomfort",
    IF(AND(AB1086 &gt;= 30, AB1086 &lt;= 39), "Some discomfort",
        IF(AND(AB1086 &gt;= 40, AB1086 &lt;= 45), "Great discomfort",
            IF(AB1086 &gt; 45, "Dangerous",
                IF(AB1086 &gt; 54, "Heat Stroke Imminent", "")
            ))))</f>
        <v>No discomfort</v>
      </c>
    </row>
    <row r="1087" spans="1:32" x14ac:dyDescent="0.3">
      <c r="A1087">
        <v>1</v>
      </c>
      <c r="B1087" s="1">
        <v>45381</v>
      </c>
      <c r="C1087" s="1" t="str">
        <f t="shared" si="32"/>
        <v>Saturday</v>
      </c>
      <c r="D1087" s="1" t="str">
        <f t="shared" si="33"/>
        <v>Mar</v>
      </c>
      <c r="E1087">
        <v>12.8</v>
      </c>
      <c r="F1087">
        <v>2</v>
      </c>
      <c r="G1087" s="19">
        <v>8.1666666666666679</v>
      </c>
      <c r="H1087">
        <v>-3.1</v>
      </c>
      <c r="I1087">
        <v>0.8</v>
      </c>
      <c r="J1087">
        <v>976.4</v>
      </c>
      <c r="K1087">
        <v>6.8</v>
      </c>
      <c r="L1087">
        <v>15</v>
      </c>
      <c r="M1087">
        <v>170</v>
      </c>
      <c r="N1087">
        <v>27</v>
      </c>
      <c r="O1087">
        <v>8.3000000000000007</v>
      </c>
      <c r="P1087">
        <v>1.8</v>
      </c>
      <c r="Q1087">
        <v>2.6</v>
      </c>
      <c r="R1087">
        <v>2.1</v>
      </c>
      <c r="S1087">
        <v>2.1</v>
      </c>
      <c r="T1087">
        <v>-6.4</v>
      </c>
      <c r="U1087">
        <v>9.9</v>
      </c>
      <c r="V1087">
        <v>1508</v>
      </c>
      <c r="W1087" s="4">
        <v>4.5000000000000009</v>
      </c>
      <c r="X1087" s="4">
        <v>10.8421977512462</v>
      </c>
      <c r="Y1087" s="4">
        <v>8.4206614521555938</v>
      </c>
      <c r="Z1087" s="4">
        <v>20.666864627970146</v>
      </c>
      <c r="AA1087" s="4">
        <v>77.665632423903403</v>
      </c>
      <c r="AB1087" s="4">
        <v>7.2892348553649358</v>
      </c>
      <c r="AC1087" s="14">
        <v>8681.49</v>
      </c>
      <c r="AD1087" t="str">
        <f>IF(I1087="","",IF(I1087&lt;=0,"No rainfall",IF(I1087&lt;=0.49,"Trace (Intermittent) rainfall",IF(I1087&lt;=0.99,"Light rainfall",IF(I1087&lt;=3,"Moderate rainfall",IF(I1087&lt;=6,"Heavy rainfall",IF(I1087&lt;=12,"Intense rainfall",IF(I1087&lt;=20,"Torrential rainfall",IF(I1087&lt;=32,"Deluge rainfall","Extreme rainfall")))))))))</f>
        <v>Light rainfall</v>
      </c>
      <c r="AE1087" t="str">
        <f>IF(AND(I1087&gt;=0,I1087&lt;=0.99),"Non-Rainy",IF(AND(I1087&gt;=1,I1087&lt;=32),"Rainy",IF(I1087 &gt;32, "Storm", " ")))</f>
        <v>Non-Rainy</v>
      </c>
      <c r="AF1087" t="str">
        <f>IF(AB1087 &lt; 29, "No discomfort",
    IF(AND(AB1087 &gt;= 30, AB1087 &lt;= 39), "Some discomfort",
        IF(AND(AB1087 &gt;= 40, AB1087 &lt;= 45), "Great discomfort",
            IF(AB1087 &gt; 45, "Dangerous",
                IF(AB1087 &gt; 54, "Heat Stroke Imminent", "")
            ))))</f>
        <v>No discomfort</v>
      </c>
    </row>
    <row r="1088" spans="1:32" x14ac:dyDescent="0.3">
      <c r="A1088">
        <v>1</v>
      </c>
      <c r="B1088" s="1">
        <v>45382</v>
      </c>
      <c r="C1088" s="1" t="str">
        <f t="shared" si="32"/>
        <v>Sunday</v>
      </c>
      <c r="D1088" s="1" t="str">
        <f t="shared" si="33"/>
        <v>Mar</v>
      </c>
      <c r="E1088">
        <v>14</v>
      </c>
      <c r="F1088">
        <v>6.1</v>
      </c>
      <c r="G1088" s="19">
        <v>8.3333333333333339</v>
      </c>
      <c r="H1088">
        <v>2.8</v>
      </c>
      <c r="I1088">
        <v>1.6</v>
      </c>
      <c r="J1088">
        <v>979.7</v>
      </c>
      <c r="K1088">
        <v>8.5</v>
      </c>
      <c r="L1088">
        <v>14</v>
      </c>
      <c r="M1088">
        <v>110</v>
      </c>
      <c r="N1088">
        <v>21</v>
      </c>
      <c r="O1088">
        <v>9.1790000000000003</v>
      </c>
      <c r="P1088">
        <v>1.8</v>
      </c>
      <c r="Q1088">
        <v>2.6</v>
      </c>
      <c r="R1088">
        <v>2.2999999999999998</v>
      </c>
      <c r="S1088">
        <v>2.2999999999999998</v>
      </c>
      <c r="T1088">
        <v>-5.9</v>
      </c>
      <c r="U1088">
        <v>5.4</v>
      </c>
      <c r="V1088">
        <v>1123</v>
      </c>
      <c r="W1088" s="4">
        <v>5.5555555555555554</v>
      </c>
      <c r="X1088" s="4">
        <v>10.965518696842016</v>
      </c>
      <c r="Y1088" s="4">
        <v>9.0632964762159229</v>
      </c>
      <c r="Z1088" s="4">
        <v>20.898014706843547</v>
      </c>
      <c r="AA1088" s="4">
        <v>82.652692743354507</v>
      </c>
      <c r="AB1088" s="4">
        <v>7.814677693341042</v>
      </c>
      <c r="AC1088" s="14">
        <v>4073.08</v>
      </c>
      <c r="AD1088" t="str">
        <f>IF(I1088="","",IF(I1088&lt;=0,"No rainfall",IF(I1088&lt;=0.49,"Trace (Intermittent) rainfall",IF(I1088&lt;=0.99,"Light rainfall",IF(I1088&lt;=3,"Moderate rainfall",IF(I1088&lt;=6,"Heavy rainfall",IF(I1088&lt;=12,"Intense rainfall",IF(I1088&lt;=20,"Torrential rainfall",IF(I1088&lt;=32,"Deluge rainfall","Extreme rainfall")))))))))</f>
        <v>Moderate rainfall</v>
      </c>
      <c r="AE1088" t="str">
        <f>IF(AND(I1088&gt;=0,I1088&lt;=0.99),"Non-Rainy",IF(AND(I1088&gt;=1,I1088&lt;=32),"Rainy",IF(I1088 &gt;32, "Storm", " ")))</f>
        <v>Rainy</v>
      </c>
      <c r="AF1088" t="str">
        <f>IF(AB1088 &lt; 29, "No discomfort",
    IF(AND(AB1088 &gt;= 30, AB1088 &lt;= 39), "Some discomfort",
        IF(AND(AB1088 &gt;= 40, AB1088 &lt;= 45), "Great discomfort",
            IF(AB1088 &gt; 45, "Dangerous",
                IF(AB1088 &gt; 54, "Heat Stroke Imminent", "")
            ))))</f>
        <v>No discomfort</v>
      </c>
    </row>
    <row r="1089" spans="1:32" x14ac:dyDescent="0.3">
      <c r="A1089">
        <v>1</v>
      </c>
      <c r="B1089" s="1">
        <v>45383</v>
      </c>
      <c r="C1089" s="1" t="str">
        <f t="shared" si="32"/>
        <v>Monday</v>
      </c>
      <c r="D1089" s="1" t="str">
        <f t="shared" si="33"/>
        <v>Apr</v>
      </c>
      <c r="E1089">
        <v>9</v>
      </c>
      <c r="F1089">
        <v>6</v>
      </c>
      <c r="G1089" s="19">
        <v>7.5555555555555554</v>
      </c>
      <c r="H1089">
        <v>5.6</v>
      </c>
      <c r="I1089">
        <v>0.1</v>
      </c>
      <c r="J1089">
        <v>982.1</v>
      </c>
      <c r="K1089">
        <v>6.6</v>
      </c>
      <c r="L1089">
        <v>12</v>
      </c>
      <c r="M1089">
        <v>70</v>
      </c>
      <c r="N1089">
        <v>19</v>
      </c>
      <c r="O1089">
        <v>8.9770000000000003</v>
      </c>
      <c r="P1089">
        <v>0.9</v>
      </c>
      <c r="Q1089">
        <v>1.3</v>
      </c>
      <c r="R1089">
        <v>3.1</v>
      </c>
      <c r="S1089">
        <v>3.1</v>
      </c>
      <c r="T1089">
        <v>-4.7</v>
      </c>
      <c r="U1089">
        <v>0</v>
      </c>
      <c r="V1089">
        <v>631</v>
      </c>
      <c r="W1089" s="4">
        <v>6.1111111111111107</v>
      </c>
      <c r="X1089" s="4">
        <v>10.400400691053335</v>
      </c>
      <c r="Y1089" s="4">
        <v>9.4185840551983819</v>
      </c>
      <c r="Z1089" s="4">
        <v>19.838282076760635</v>
      </c>
      <c r="AA1089" s="4">
        <v>90.559819135626825</v>
      </c>
      <c r="AB1089" s="4">
        <v>7.2354776214197587</v>
      </c>
      <c r="AC1089" s="14">
        <v>8272.08</v>
      </c>
      <c r="AD1089" t="str">
        <f>IF(I1089="","",IF(I1089&lt;=0,"No rainfall",IF(I1089&lt;=0.49,"Trace (Intermittent) rainfall",IF(I1089&lt;=0.99,"Light rainfall",IF(I1089&lt;=3,"Moderate rainfall",IF(I1089&lt;=6,"Heavy rainfall",IF(I1089&lt;=12,"Intense rainfall",IF(I1089&lt;=20,"Torrential rainfall",IF(I1089&lt;=32,"Deluge rainfall","Extreme rainfall")))))))))</f>
        <v>Trace (Intermittent) rainfall</v>
      </c>
      <c r="AE1089" t="str">
        <f>IF(AND(I1089&gt;=0,I1089&lt;=0.99),"Non-Rainy",IF(AND(I1089&gt;=1,I1089&lt;=32),"Rainy",IF(I1089 &gt;32, "Storm", " ")))</f>
        <v>Non-Rainy</v>
      </c>
      <c r="AF1089" t="str">
        <f>IF(AB1089 &lt; 29, "No discomfort",
    IF(AND(AB1089 &gt;= 30, AB1089 &lt;= 39), "Some discomfort",
        IF(AND(AB1089 &gt;= 40, AB1089 &lt;= 45), "Great discomfort",
            IF(AB1089 &gt; 45, "Dangerous",
                IF(AB1089 &gt; 54, "Heat Stroke Imminent", "")
            ))))</f>
        <v>No discomfort</v>
      </c>
    </row>
    <row r="1090" spans="1:32" x14ac:dyDescent="0.3">
      <c r="A1090">
        <v>1</v>
      </c>
      <c r="B1090" s="1">
        <v>45384</v>
      </c>
      <c r="C1090" s="1" t="str">
        <f t="shared" si="32"/>
        <v>Tuesday</v>
      </c>
      <c r="D1090" s="1" t="str">
        <f t="shared" si="33"/>
        <v>Apr</v>
      </c>
      <c r="E1090">
        <v>12.2</v>
      </c>
      <c r="F1090">
        <v>2.1</v>
      </c>
      <c r="G1090" s="19">
        <v>6.9444444444444446</v>
      </c>
      <c r="H1090">
        <v>-2.1</v>
      </c>
      <c r="I1090">
        <v>0.7</v>
      </c>
      <c r="J1090">
        <v>986.4</v>
      </c>
      <c r="K1090">
        <v>4.4000000000000004</v>
      </c>
      <c r="L1090">
        <v>9</v>
      </c>
      <c r="M1090">
        <v>140</v>
      </c>
      <c r="N1090">
        <v>13</v>
      </c>
      <c r="O1090">
        <v>9.2780000000000005</v>
      </c>
      <c r="P1090">
        <v>1.4</v>
      </c>
      <c r="Q1090">
        <v>2</v>
      </c>
      <c r="R1090">
        <v>3.8</v>
      </c>
      <c r="S1090">
        <v>3.8</v>
      </c>
      <c r="T1090">
        <v>-3.8</v>
      </c>
      <c r="U1090">
        <v>4.2</v>
      </c>
      <c r="V1090">
        <v>1189</v>
      </c>
      <c r="W1090" s="4">
        <v>5.1666666666666652</v>
      </c>
      <c r="X1090" s="4">
        <v>9.9745326530689713</v>
      </c>
      <c r="Y1090" s="4">
        <v>8.8216764884594649</v>
      </c>
      <c r="Z1090" s="4">
        <v>19.038834642622007</v>
      </c>
      <c r="AA1090" s="4">
        <v>88.44200320247792</v>
      </c>
      <c r="AB1090" s="4">
        <v>6.2908333209559277</v>
      </c>
      <c r="AC1090" s="14">
        <v>5044.29</v>
      </c>
      <c r="AD1090" t="str">
        <f>IF(I1090="","",IF(I1090&lt;=0,"No rainfall",IF(I1090&lt;=0.49,"Trace (Intermittent) rainfall",IF(I1090&lt;=0.99,"Light rainfall",IF(I1090&lt;=3,"Moderate rainfall",IF(I1090&lt;=6,"Heavy rainfall",IF(I1090&lt;=12,"Intense rainfall",IF(I1090&lt;=20,"Torrential rainfall",IF(I1090&lt;=32,"Deluge rainfall","Extreme rainfall")))))))))</f>
        <v>Light rainfall</v>
      </c>
      <c r="AE1090" t="str">
        <f>IF(AND(I1090&gt;=0,I1090&lt;=0.99),"Non-Rainy",IF(AND(I1090&gt;=1,I1090&lt;=32),"Rainy",IF(I1090 &gt;32, "Storm", " ")))</f>
        <v>Non-Rainy</v>
      </c>
      <c r="AF1090" t="str">
        <f>IF(AB1090 &lt; 29, "No discomfort",
    IF(AND(AB1090 &gt;= 30, AB1090 &lt;= 39), "Some discomfort",
        IF(AND(AB1090 &gt;= 40, AB1090 &lt;= 45), "Great discomfort",
            IF(AB1090 &gt; 45, "Dangerous",
                IF(AB1090 &gt; 54, "Heat Stroke Imminent", "")
            ))))</f>
        <v>No discomfort</v>
      </c>
    </row>
    <row r="1091" spans="1:32" x14ac:dyDescent="0.3">
      <c r="A1091">
        <v>1</v>
      </c>
      <c r="B1091" s="1">
        <v>45385</v>
      </c>
      <c r="C1091" s="1" t="str">
        <f t="shared" si="32"/>
        <v>Wednesday</v>
      </c>
      <c r="D1091" s="1" t="str">
        <f t="shared" si="33"/>
        <v>Apr</v>
      </c>
      <c r="E1091">
        <v>12.6</v>
      </c>
      <c r="F1091">
        <v>6.1</v>
      </c>
      <c r="G1091" s="19">
        <v>8.9444444444444446</v>
      </c>
      <c r="H1091">
        <v>6.1</v>
      </c>
      <c r="I1091">
        <v>4.5999999999999996</v>
      </c>
      <c r="J1091">
        <v>985.7</v>
      </c>
      <c r="K1091">
        <v>4.2</v>
      </c>
      <c r="L1091">
        <v>9</v>
      </c>
      <c r="M1091">
        <v>140</v>
      </c>
      <c r="N1091">
        <v>17</v>
      </c>
      <c r="O1091">
        <v>10.177</v>
      </c>
      <c r="P1091">
        <v>1.5</v>
      </c>
      <c r="Q1091">
        <v>2.1</v>
      </c>
      <c r="R1091">
        <v>0.7</v>
      </c>
      <c r="S1091">
        <v>0.7</v>
      </c>
      <c r="T1091">
        <v>-6.7</v>
      </c>
      <c r="U1091">
        <v>2.1</v>
      </c>
      <c r="V1091">
        <v>1050</v>
      </c>
      <c r="W1091" s="4">
        <v>6.666666666666667</v>
      </c>
      <c r="X1091" s="4">
        <v>11.428323439266617</v>
      </c>
      <c r="Y1091" s="4">
        <v>9.7860880384105435</v>
      </c>
      <c r="Z1091" s="4">
        <v>21.764968359488751</v>
      </c>
      <c r="AA1091" s="4">
        <v>85.630128429744019</v>
      </c>
      <c r="AB1091" s="4">
        <v>8.829938424562334</v>
      </c>
      <c r="AC1091" s="14">
        <v>5182.32</v>
      </c>
      <c r="AD1091" t="str">
        <f>IF(I1091="","",IF(I1091&lt;=0,"No rainfall",IF(I1091&lt;=0.49,"Trace (Intermittent) rainfall",IF(I1091&lt;=0.99,"Light rainfall",IF(I1091&lt;=3,"Moderate rainfall",IF(I1091&lt;=6,"Heavy rainfall",IF(I1091&lt;=12,"Intense rainfall",IF(I1091&lt;=20,"Torrential rainfall",IF(I1091&lt;=32,"Deluge rainfall","Extreme rainfall")))))))))</f>
        <v>Heavy rainfall</v>
      </c>
      <c r="AE1091" t="str">
        <f>IF(AND(I1091&gt;=0,I1091&lt;=0.99),"Non-Rainy",IF(AND(I1091&gt;=1,I1091&lt;=32),"Rainy",IF(I1091 &gt;32, "Storm", " ")))</f>
        <v>Rainy</v>
      </c>
      <c r="AF1091" t="str">
        <f>IF(AB1091 &lt; 29, "No discomfort",
    IF(AND(AB1091 &gt;= 30, AB1091 &lt;= 39), "Some discomfort",
        IF(AND(AB1091 &gt;= 40, AB1091 &lt;= 45), "Great discomfort",
            IF(AB1091 &gt; 45, "Dangerous",
                IF(AB1091 &gt; 54, "Heat Stroke Imminent", "")
            ))))</f>
        <v>No discomfort</v>
      </c>
    </row>
    <row r="1092" spans="1:32" x14ac:dyDescent="0.3">
      <c r="A1092">
        <v>1</v>
      </c>
      <c r="B1092" s="1">
        <v>45386</v>
      </c>
      <c r="C1092" s="1" t="str">
        <f t="shared" si="32"/>
        <v>Thursday</v>
      </c>
      <c r="D1092" s="1" t="str">
        <f t="shared" si="33"/>
        <v>Apr</v>
      </c>
      <c r="E1092">
        <v>10.9</v>
      </c>
      <c r="F1092">
        <v>6</v>
      </c>
      <c r="G1092" s="19">
        <v>8.1666666666666679</v>
      </c>
      <c r="H1092">
        <v>4.5</v>
      </c>
      <c r="I1092">
        <v>8.4</v>
      </c>
      <c r="J1092">
        <v>981.9</v>
      </c>
      <c r="K1092">
        <v>6.2</v>
      </c>
      <c r="L1092">
        <v>11</v>
      </c>
      <c r="M1092">
        <v>160</v>
      </c>
      <c r="N1092">
        <v>19</v>
      </c>
      <c r="O1092">
        <v>9.6820000000000004</v>
      </c>
      <c r="P1092">
        <v>0.9</v>
      </c>
      <c r="Q1092">
        <v>1.3</v>
      </c>
      <c r="R1092">
        <v>0</v>
      </c>
      <c r="S1092">
        <v>-6.8</v>
      </c>
      <c r="T1092">
        <v>-10</v>
      </c>
      <c r="U1092">
        <v>1</v>
      </c>
      <c r="V1092">
        <v>584</v>
      </c>
      <c r="W1092" s="4">
        <v>7.3333333333333348</v>
      </c>
      <c r="X1092" s="4">
        <v>10.8421977512462</v>
      </c>
      <c r="Y1092" s="4">
        <v>10.24372280178663</v>
      </c>
      <c r="Z1092" s="4">
        <v>20.666864627970146</v>
      </c>
      <c r="AA1092" s="4">
        <v>94.480132504585796</v>
      </c>
      <c r="AB1092" s="4">
        <v>8.3083830453908227</v>
      </c>
      <c r="AC1092" s="14">
        <v>6527.47</v>
      </c>
      <c r="AD1092" t="str">
        <f>IF(I1092="","",IF(I1092&lt;=0,"No rainfall",IF(I1092&lt;=0.49,"Trace (Intermittent) rainfall",IF(I1092&lt;=0.99,"Light rainfall",IF(I1092&lt;=3,"Moderate rainfall",IF(I1092&lt;=6,"Heavy rainfall",IF(I1092&lt;=12,"Intense rainfall",IF(I1092&lt;=20,"Torrential rainfall",IF(I1092&lt;=32,"Deluge rainfall","Extreme rainfall")))))))))</f>
        <v>Intense rainfall</v>
      </c>
      <c r="AE1092" t="str">
        <f>IF(AND(I1092&gt;=0,I1092&lt;=0.99),"Non-Rainy",IF(AND(I1092&gt;=1,I1092&lt;=32),"Rainy",IF(I1092 &gt;32, "Storm", " ")))</f>
        <v>Rainy</v>
      </c>
      <c r="AF1092" t="str">
        <f>IF(AB1092 &lt; 29, "No discomfort",
    IF(AND(AB1092 &gt;= 30, AB1092 &lt;= 39), "Some discomfort",
        IF(AND(AB1092 &gt;= 40, AB1092 &lt;= 45), "Great discomfort",
            IF(AB1092 &gt; 45, "Dangerous",
                IF(AB1092 &gt; 54, "Heat Stroke Imminent", "")
            ))))</f>
        <v>No discomfort</v>
      </c>
    </row>
    <row r="1093" spans="1:32" x14ac:dyDescent="0.3">
      <c r="A1093">
        <v>1</v>
      </c>
      <c r="B1093" s="1">
        <v>45387</v>
      </c>
      <c r="C1093" s="1" t="str">
        <f t="shared" si="32"/>
        <v>Friday</v>
      </c>
      <c r="D1093" s="1" t="str">
        <f t="shared" si="33"/>
        <v>Apr</v>
      </c>
      <c r="E1093">
        <v>14.7</v>
      </c>
      <c r="F1093">
        <v>10.1</v>
      </c>
      <c r="G1093" s="19">
        <v>12.611111111111112</v>
      </c>
      <c r="H1093">
        <v>7.6</v>
      </c>
      <c r="I1093">
        <v>3.5</v>
      </c>
      <c r="J1093">
        <v>978.2</v>
      </c>
      <c r="K1093">
        <v>11.3</v>
      </c>
      <c r="L1093">
        <v>18</v>
      </c>
      <c r="M1093">
        <v>200</v>
      </c>
      <c r="N1093">
        <v>27</v>
      </c>
      <c r="O1093">
        <v>10.69</v>
      </c>
      <c r="P1093">
        <v>1.5</v>
      </c>
      <c r="Q1093">
        <v>2.2000000000000002</v>
      </c>
      <c r="R1093">
        <v>0</v>
      </c>
      <c r="S1093">
        <v>-2</v>
      </c>
      <c r="T1093">
        <v>-10</v>
      </c>
      <c r="U1093">
        <v>6.1</v>
      </c>
      <c r="V1093">
        <v>788</v>
      </c>
      <c r="W1093" s="4">
        <v>8.7777777777777768</v>
      </c>
      <c r="X1093" s="4">
        <v>14.583496584598366</v>
      </c>
      <c r="Y1093" s="4">
        <v>11.300430425267379</v>
      </c>
      <c r="Z1093" s="4">
        <v>27.655319558016988</v>
      </c>
      <c r="AA1093" s="4">
        <v>77.487798345986278</v>
      </c>
      <c r="AB1093" s="4">
        <v>13.34543421823312</v>
      </c>
      <c r="AC1093" s="14">
        <v>8697.92</v>
      </c>
      <c r="AD1093" t="str">
        <f>IF(I1093="","",IF(I1093&lt;=0,"No rainfall",IF(I1093&lt;=0.49,"Trace (Intermittent) rainfall",IF(I1093&lt;=0.99,"Light rainfall",IF(I1093&lt;=3,"Moderate rainfall",IF(I1093&lt;=6,"Heavy rainfall",IF(I1093&lt;=12,"Intense rainfall",IF(I1093&lt;=20,"Torrential rainfall",IF(I1093&lt;=32,"Deluge rainfall","Extreme rainfall")))))))))</f>
        <v>Heavy rainfall</v>
      </c>
      <c r="AE1093" t="str">
        <f>IF(AND(I1093&gt;=0,I1093&lt;=0.99),"Non-Rainy",IF(AND(I1093&gt;=1,I1093&lt;=32),"Rainy",IF(I1093 &gt;32, "Storm", " ")))</f>
        <v>Rainy</v>
      </c>
      <c r="AF1093" t="str">
        <f>IF(AB1093 &lt; 29, "No discomfort",
    IF(AND(AB1093 &gt;= 30, AB1093 &lt;= 39), "Some discomfort",
        IF(AND(AB1093 &gt;= 40, AB1093 &lt;= 45), "Great discomfort",
            IF(AB1093 &gt; 45, "Dangerous",
                IF(AB1093 &gt; 54, "Heat Stroke Imminent", "")
            ))))</f>
        <v>No discomfort</v>
      </c>
    </row>
    <row r="1094" spans="1:32" x14ac:dyDescent="0.3">
      <c r="A1094">
        <v>1</v>
      </c>
      <c r="B1094" s="1">
        <v>45388</v>
      </c>
      <c r="C1094" s="1" t="str">
        <f t="shared" si="32"/>
        <v>Saturday</v>
      </c>
      <c r="D1094" s="1" t="str">
        <f t="shared" si="33"/>
        <v>Apr</v>
      </c>
      <c r="E1094">
        <v>14.1</v>
      </c>
      <c r="F1094">
        <v>7.4</v>
      </c>
      <c r="G1094" s="19">
        <v>12.611111111111112</v>
      </c>
      <c r="H1094">
        <v>9.9</v>
      </c>
      <c r="I1094">
        <v>2</v>
      </c>
      <c r="J1094">
        <v>971.4</v>
      </c>
      <c r="K1094">
        <v>17</v>
      </c>
      <c r="L1094">
        <v>27</v>
      </c>
      <c r="M1094">
        <v>170</v>
      </c>
      <c r="N1094">
        <v>45</v>
      </c>
      <c r="O1094">
        <v>10.852</v>
      </c>
      <c r="P1094">
        <v>1.5</v>
      </c>
      <c r="Q1094">
        <v>2.2999999999999998</v>
      </c>
      <c r="R1094">
        <v>0</v>
      </c>
      <c r="S1094">
        <v>-0.5</v>
      </c>
      <c r="T1094">
        <v>-10</v>
      </c>
      <c r="U1094">
        <v>7.8</v>
      </c>
      <c r="V1094">
        <v>845</v>
      </c>
      <c r="W1094" s="4">
        <v>7.6666666666666652</v>
      </c>
      <c r="X1094" s="4">
        <v>14.583496584598366</v>
      </c>
      <c r="Y1094" s="4">
        <v>10.479527953906929</v>
      </c>
      <c r="Z1094" s="4">
        <v>27.655319558016988</v>
      </c>
      <c r="AA1094" s="4">
        <v>71.858815841012785</v>
      </c>
      <c r="AB1094" s="4">
        <v>12.884951239430597</v>
      </c>
      <c r="AC1094" s="14">
        <v>7748.78</v>
      </c>
      <c r="AD1094" t="str">
        <f>IF(I1094="","",IF(I1094&lt;=0,"No rainfall",IF(I1094&lt;=0.49,"Trace (Intermittent) rainfall",IF(I1094&lt;=0.99,"Light rainfall",IF(I1094&lt;=3,"Moderate rainfall",IF(I1094&lt;=6,"Heavy rainfall",IF(I1094&lt;=12,"Intense rainfall",IF(I1094&lt;=20,"Torrential rainfall",IF(I1094&lt;=32,"Deluge rainfall","Extreme rainfall")))))))))</f>
        <v>Moderate rainfall</v>
      </c>
      <c r="AE1094" t="str">
        <f>IF(AND(I1094&gt;=0,I1094&lt;=0.99),"Non-Rainy",IF(AND(I1094&gt;=1,I1094&lt;=32),"Rainy",IF(I1094 &gt;32, "Storm", " ")))</f>
        <v>Rainy</v>
      </c>
      <c r="AF1094" t="str">
        <f>IF(AB1094 &lt; 29, "No discomfort",
    IF(AND(AB1094 &gt;= 30, AB1094 &lt;= 39), "Some discomfort",
        IF(AND(AB1094 &gt;= 40, AB1094 &lt;= 45), "Great discomfort",
            IF(AB1094 &gt; 45, "Dangerous",
                IF(AB1094 &gt; 54, "Heat Stroke Imminent", "")
            ))))</f>
        <v>No discomfort</v>
      </c>
    </row>
    <row r="1095" spans="1:32" x14ac:dyDescent="0.3">
      <c r="A1095">
        <v>1</v>
      </c>
      <c r="B1095" s="1">
        <v>45389</v>
      </c>
      <c r="C1095" s="1" t="str">
        <f t="shared" si="32"/>
        <v>Sunday</v>
      </c>
      <c r="D1095" s="1" t="str">
        <f t="shared" si="33"/>
        <v>Apr</v>
      </c>
      <c r="E1095">
        <v>13</v>
      </c>
      <c r="F1095">
        <v>5.5</v>
      </c>
      <c r="G1095" s="19">
        <v>9.8888888888888875</v>
      </c>
      <c r="H1095">
        <v>4.4000000000000004</v>
      </c>
      <c r="I1095">
        <v>1.8</v>
      </c>
      <c r="J1095">
        <v>981.7</v>
      </c>
      <c r="K1095">
        <v>12.4</v>
      </c>
      <c r="L1095">
        <v>20</v>
      </c>
      <c r="M1095">
        <v>220</v>
      </c>
      <c r="N1095">
        <v>33</v>
      </c>
      <c r="O1095">
        <v>9.3580000000000005</v>
      </c>
      <c r="P1095">
        <v>2.2000000000000002</v>
      </c>
      <c r="Q1095">
        <v>3.3</v>
      </c>
      <c r="R1095">
        <v>0.4</v>
      </c>
      <c r="S1095">
        <v>0.4</v>
      </c>
      <c r="T1095">
        <v>-9.1</v>
      </c>
      <c r="U1095">
        <v>9.3000000000000007</v>
      </c>
      <c r="V1095">
        <v>1460</v>
      </c>
      <c r="W1095" s="4">
        <v>4.2222222222222232</v>
      </c>
      <c r="X1095" s="4">
        <v>12.177391695561091</v>
      </c>
      <c r="Y1095" s="4">
        <v>8.2583754731005588</v>
      </c>
      <c r="Z1095" s="4">
        <v>23.166487726140854</v>
      </c>
      <c r="AA1095" s="4">
        <v>67.817277127670167</v>
      </c>
      <c r="AB1095" s="4">
        <v>8.9209380813786545</v>
      </c>
      <c r="AC1095" s="14">
        <v>7440.17</v>
      </c>
      <c r="AD1095" t="str">
        <f>IF(I1095="","",IF(I1095&lt;=0,"No rainfall",IF(I1095&lt;=0.49,"Trace (Intermittent) rainfall",IF(I1095&lt;=0.99,"Light rainfall",IF(I1095&lt;=3,"Moderate rainfall",IF(I1095&lt;=6,"Heavy rainfall",IF(I1095&lt;=12,"Intense rainfall",IF(I1095&lt;=20,"Torrential rainfall",IF(I1095&lt;=32,"Deluge rainfall","Extreme rainfall")))))))))</f>
        <v>Moderate rainfall</v>
      </c>
      <c r="AE1095" t="str">
        <f>IF(AND(I1095&gt;=0,I1095&lt;=0.99),"Non-Rainy",IF(AND(I1095&gt;=1,I1095&lt;=32),"Rainy",IF(I1095 &gt;32, "Storm", " ")))</f>
        <v>Rainy</v>
      </c>
      <c r="AF1095" t="str">
        <f>IF(AB1095 &lt; 29, "No discomfort",
    IF(AND(AB1095 &gt;= 30, AB1095 &lt;= 39), "Some discomfort",
        IF(AND(AB1095 &gt;= 40, AB1095 &lt;= 45), "Great discomfort",
            IF(AB1095 &gt; 45, "Dangerous",
                IF(AB1095 &gt; 54, "Heat Stroke Imminent", "")
            ))))</f>
        <v>No discomfort</v>
      </c>
    </row>
    <row r="1096" spans="1:32" x14ac:dyDescent="0.3">
      <c r="A1096">
        <v>1</v>
      </c>
      <c r="B1096" s="1">
        <v>45390</v>
      </c>
      <c r="C1096" s="1" t="str">
        <f t="shared" si="32"/>
        <v>Monday</v>
      </c>
      <c r="D1096" s="1" t="str">
        <f t="shared" si="33"/>
        <v>Apr</v>
      </c>
      <c r="E1096">
        <v>7.8</v>
      </c>
      <c r="F1096">
        <v>3.1</v>
      </c>
      <c r="G1096" s="19">
        <v>7.6111111111111125</v>
      </c>
      <c r="H1096">
        <v>-1.9</v>
      </c>
      <c r="I1096">
        <v>11.5</v>
      </c>
      <c r="J1096">
        <v>988.5</v>
      </c>
      <c r="K1096">
        <v>5.0999999999999996</v>
      </c>
      <c r="L1096">
        <v>10</v>
      </c>
      <c r="M1096">
        <v>330</v>
      </c>
      <c r="N1096">
        <v>20</v>
      </c>
      <c r="O1096">
        <v>8.3049999999999997</v>
      </c>
      <c r="P1096">
        <v>0.8</v>
      </c>
      <c r="Q1096">
        <v>1.1000000000000001</v>
      </c>
      <c r="R1096">
        <v>0</v>
      </c>
      <c r="S1096">
        <v>-10</v>
      </c>
      <c r="T1096">
        <v>-10</v>
      </c>
      <c r="U1096">
        <v>0</v>
      </c>
      <c r="V1096">
        <v>465</v>
      </c>
      <c r="W1096" s="4">
        <v>6.0555555555555545</v>
      </c>
      <c r="X1096" s="4">
        <v>10.439898316342587</v>
      </c>
      <c r="Y1096" s="4">
        <v>9.382511389425197</v>
      </c>
      <c r="Z1096" s="4">
        <v>19.912390611219916</v>
      </c>
      <c r="AA1096" s="4">
        <v>89.871674082666502</v>
      </c>
      <c r="AB1096" s="4">
        <v>7.2708641738673876</v>
      </c>
      <c r="AC1096" s="14">
        <v>3094.03</v>
      </c>
      <c r="AD1096" t="str">
        <f>IF(I1096="","",IF(I1096&lt;=0,"No rainfall",IF(I1096&lt;=0.49,"Trace (Intermittent) rainfall",IF(I1096&lt;=0.99,"Light rainfall",IF(I1096&lt;=3,"Moderate rainfall",IF(I1096&lt;=6,"Heavy rainfall",IF(I1096&lt;=12,"Intense rainfall",IF(I1096&lt;=20,"Torrential rainfall",IF(I1096&lt;=32,"Deluge rainfall","Extreme rainfall")))))))))</f>
        <v>Intense rainfall</v>
      </c>
      <c r="AE1096" t="str">
        <f>IF(AND(I1096&gt;=0,I1096&lt;=0.99),"Non-Rainy",IF(AND(I1096&gt;=1,I1096&lt;=32),"Rainy",IF(I1096 &gt;32, "Storm", " ")))</f>
        <v>Rainy</v>
      </c>
      <c r="AF1096" t="str">
        <f>IF(AB1096 &lt; 29, "No discomfort",
    IF(AND(AB1096 &gt;= 30, AB1096 &lt;= 39), "Some discomfort",
        IF(AND(AB1096 &gt;= 40, AB1096 &lt;= 45), "Great discomfort",
            IF(AB1096 &gt; 45, "Dangerous",
                IF(AB1096 &gt; 54, "Heat Stroke Imminent", "")
            ))))</f>
        <v>No discomfort</v>
      </c>
    </row>
    <row r="1097" spans="1:32" x14ac:dyDescent="0.3">
      <c r="A1097">
        <v>1</v>
      </c>
      <c r="B1097" s="1">
        <v>45391</v>
      </c>
      <c r="C1097" s="1" t="str">
        <f t="shared" si="32"/>
        <v>Tuesday</v>
      </c>
      <c r="D1097" s="1" t="str">
        <f t="shared" si="33"/>
        <v>Apr</v>
      </c>
      <c r="E1097">
        <v>11.6</v>
      </c>
      <c r="F1097">
        <v>3.8</v>
      </c>
      <c r="G1097" s="19">
        <v>7.7777777777777777</v>
      </c>
      <c r="H1097">
        <v>0.9</v>
      </c>
      <c r="I1097">
        <v>0.2</v>
      </c>
      <c r="J1097">
        <v>998.7</v>
      </c>
      <c r="K1097">
        <v>8.4</v>
      </c>
      <c r="L1097">
        <v>17</v>
      </c>
      <c r="M1097">
        <v>280</v>
      </c>
      <c r="N1097">
        <v>28</v>
      </c>
      <c r="O1097">
        <v>9.2360000000000007</v>
      </c>
      <c r="P1097">
        <v>2.1</v>
      </c>
      <c r="Q1097">
        <v>3.2</v>
      </c>
      <c r="R1097">
        <v>1.9</v>
      </c>
      <c r="S1097">
        <v>1.9</v>
      </c>
      <c r="T1097">
        <v>-7.6</v>
      </c>
      <c r="U1097">
        <v>10.1</v>
      </c>
      <c r="V1097">
        <v>1846</v>
      </c>
      <c r="W1097" s="4">
        <v>3.2777777777777768</v>
      </c>
      <c r="X1097" s="4">
        <v>10.559184775027518</v>
      </c>
      <c r="Y1097" s="4">
        <v>7.7270460364957918</v>
      </c>
      <c r="Z1097" s="4">
        <v>20.136167466194131</v>
      </c>
      <c r="AA1097" s="4">
        <v>73.178433762900553</v>
      </c>
      <c r="AB1097" s="4">
        <v>6.513702892308296</v>
      </c>
      <c r="AC1097" s="14">
        <v>3514.15</v>
      </c>
      <c r="AD1097" t="str">
        <f>IF(I1097="","",IF(I1097&lt;=0,"No rainfall",IF(I1097&lt;=0.49,"Trace (Intermittent) rainfall",IF(I1097&lt;=0.99,"Light rainfall",IF(I1097&lt;=3,"Moderate rainfall",IF(I1097&lt;=6,"Heavy rainfall",IF(I1097&lt;=12,"Intense rainfall",IF(I1097&lt;=20,"Torrential rainfall",IF(I1097&lt;=32,"Deluge rainfall","Extreme rainfall")))))))))</f>
        <v>Trace (Intermittent) rainfall</v>
      </c>
      <c r="AE1097" t="str">
        <f>IF(AND(I1097&gt;=0,I1097&lt;=0.99),"Non-Rainy",IF(AND(I1097&gt;=1,I1097&lt;=32),"Rainy",IF(I1097 &gt;32, "Storm", " ")))</f>
        <v>Non-Rainy</v>
      </c>
      <c r="AF1097" t="str">
        <f>IF(AB1097 &lt; 29, "No discomfort",
    IF(AND(AB1097 &gt;= 30, AB1097 &lt;= 39), "Some discomfort",
        IF(AND(AB1097 &gt;= 40, AB1097 &lt;= 45), "Great discomfort",
            IF(AB1097 &gt; 45, "Dangerous",
                IF(AB1097 &gt; 54, "Heat Stroke Imminent", "")
            ))))</f>
        <v>No discomfort</v>
      </c>
    </row>
    <row r="1098" spans="1:32" x14ac:dyDescent="0.3">
      <c r="A1098">
        <v>1</v>
      </c>
      <c r="B1098" s="1">
        <v>45392</v>
      </c>
      <c r="C1098" s="1" t="str">
        <f t="shared" si="32"/>
        <v>Wednesday</v>
      </c>
      <c r="D1098" s="1" t="str">
        <f t="shared" si="33"/>
        <v>Apr</v>
      </c>
      <c r="E1098">
        <v>14.7</v>
      </c>
      <c r="F1098">
        <v>4.2</v>
      </c>
      <c r="G1098" s="19">
        <v>11.500000000000002</v>
      </c>
      <c r="H1098">
        <v>-2.2000000000000002</v>
      </c>
      <c r="I1098">
        <v>11.2</v>
      </c>
      <c r="J1098">
        <v>1003.1</v>
      </c>
      <c r="K1098">
        <v>9.6999999999999993</v>
      </c>
      <c r="L1098">
        <v>16</v>
      </c>
      <c r="M1098">
        <v>230</v>
      </c>
      <c r="N1098">
        <v>29</v>
      </c>
      <c r="O1098">
        <v>9.6669999999999998</v>
      </c>
      <c r="P1098">
        <v>0.9</v>
      </c>
      <c r="Q1098">
        <v>1.3</v>
      </c>
      <c r="R1098">
        <v>0</v>
      </c>
      <c r="S1098">
        <v>-8.4</v>
      </c>
      <c r="T1098">
        <v>-10</v>
      </c>
      <c r="U1098">
        <v>0.3</v>
      </c>
      <c r="V1098">
        <v>406</v>
      </c>
      <c r="W1098" s="4">
        <v>8.8333333333333339</v>
      </c>
      <c r="X1098" s="4">
        <v>13.555205460801766</v>
      </c>
      <c r="Y1098" s="4">
        <v>11.34292078505614</v>
      </c>
      <c r="Z1098" s="4">
        <v>25.739267885741132</v>
      </c>
      <c r="AA1098" s="4">
        <v>83.67944564069505</v>
      </c>
      <c r="AB1098" s="4">
        <v>12.258179879264054</v>
      </c>
      <c r="AC1098" s="14">
        <v>5313.1</v>
      </c>
      <c r="AD1098" t="str">
        <f>IF(I1098="","",IF(I1098&lt;=0,"No rainfall",IF(I1098&lt;=0.49,"Trace (Intermittent) rainfall",IF(I1098&lt;=0.99,"Light rainfall",IF(I1098&lt;=3,"Moderate rainfall",IF(I1098&lt;=6,"Heavy rainfall",IF(I1098&lt;=12,"Intense rainfall",IF(I1098&lt;=20,"Torrential rainfall",IF(I1098&lt;=32,"Deluge rainfall","Extreme rainfall")))))))))</f>
        <v>Intense rainfall</v>
      </c>
      <c r="AE1098" t="str">
        <f>IF(AND(I1098&gt;=0,I1098&lt;=0.99),"Non-Rainy",IF(AND(I1098&gt;=1,I1098&lt;=32),"Rainy",IF(I1098 &gt;32, "Storm", " ")))</f>
        <v>Rainy</v>
      </c>
      <c r="AF1098" t="str">
        <f>IF(AB1098 &lt; 29, "No discomfort",
    IF(AND(AB1098 &gt;= 30, AB1098 &lt;= 39), "Some discomfort",
        IF(AND(AB1098 &gt;= 40, AB1098 &lt;= 45), "Great discomfort",
            IF(AB1098 &gt; 45, "Dangerous",
                IF(AB1098 &gt; 54, "Heat Stroke Imminent", "")
            ))))</f>
        <v>No discomfort</v>
      </c>
    </row>
    <row r="1099" spans="1:32" x14ac:dyDescent="0.3">
      <c r="A1099">
        <v>1</v>
      </c>
      <c r="B1099" s="1">
        <v>45393</v>
      </c>
      <c r="C1099" s="1" t="str">
        <f t="shared" si="32"/>
        <v>Thursday</v>
      </c>
      <c r="D1099" s="1" t="str">
        <f t="shared" si="33"/>
        <v>Apr</v>
      </c>
      <c r="E1099">
        <v>15.6</v>
      </c>
      <c r="F1099">
        <v>11.5</v>
      </c>
      <c r="G1099" s="19">
        <v>13.888888888888889</v>
      </c>
      <c r="H1099">
        <v>10.6</v>
      </c>
      <c r="I1099">
        <v>5.5</v>
      </c>
      <c r="J1099">
        <v>1008.9</v>
      </c>
      <c r="K1099">
        <v>8.8000000000000007</v>
      </c>
      <c r="L1099">
        <v>13</v>
      </c>
      <c r="M1099">
        <v>210</v>
      </c>
      <c r="N1099">
        <v>22</v>
      </c>
      <c r="O1099">
        <v>11.847</v>
      </c>
      <c r="P1099">
        <v>1.3</v>
      </c>
      <c r="Q1099">
        <v>1.9</v>
      </c>
      <c r="R1099">
        <v>0</v>
      </c>
      <c r="S1099">
        <v>-4.2</v>
      </c>
      <c r="T1099">
        <v>-10</v>
      </c>
      <c r="U1099">
        <v>2.1</v>
      </c>
      <c r="V1099">
        <v>767</v>
      </c>
      <c r="W1099" s="4">
        <v>11.055555555555555</v>
      </c>
      <c r="X1099" s="4">
        <v>15.850165572095888</v>
      </c>
      <c r="Y1099" s="4">
        <v>13.162077675427881</v>
      </c>
      <c r="Z1099" s="4">
        <v>30.011086315201013</v>
      </c>
      <c r="AA1099" s="4">
        <v>83.040632071374901</v>
      </c>
      <c r="AB1099" s="4">
        <v>15.670429483413567</v>
      </c>
      <c r="AC1099" s="14">
        <v>4807.75</v>
      </c>
      <c r="AD1099" t="str">
        <f>IF(I1099="","",IF(I1099&lt;=0,"No rainfall",IF(I1099&lt;=0.49,"Trace (Intermittent) rainfall",IF(I1099&lt;=0.99,"Light rainfall",IF(I1099&lt;=3,"Moderate rainfall",IF(I1099&lt;=6,"Heavy rainfall",IF(I1099&lt;=12,"Intense rainfall",IF(I1099&lt;=20,"Torrential rainfall",IF(I1099&lt;=32,"Deluge rainfall","Extreme rainfall")))))))))</f>
        <v>Heavy rainfall</v>
      </c>
      <c r="AE1099" t="str">
        <f>IF(AND(I1099&gt;=0,I1099&lt;=0.99),"Non-Rainy",IF(AND(I1099&gt;=1,I1099&lt;=32),"Rainy",IF(I1099 &gt;32, "Storm", " ")))</f>
        <v>Rainy</v>
      </c>
      <c r="AF1099" t="str">
        <f>IF(AB1099 &lt; 29, "No discomfort",
    IF(AND(AB1099 &gt;= 30, AB1099 &lt;= 39), "Some discomfort",
        IF(AND(AB1099 &gt;= 40, AB1099 &lt;= 45), "Great discomfort",
            IF(AB1099 &gt; 45, "Dangerous",
                IF(AB1099 &gt; 54, "Heat Stroke Imminent", "")
            ))))</f>
        <v>No discomfort</v>
      </c>
    </row>
    <row r="1100" spans="1:32" x14ac:dyDescent="0.3">
      <c r="A1100">
        <v>1</v>
      </c>
      <c r="B1100" s="1">
        <v>45394</v>
      </c>
      <c r="C1100" s="1" t="str">
        <f t="shared" si="32"/>
        <v>Friday</v>
      </c>
      <c r="D1100" s="1" t="str">
        <f t="shared" si="33"/>
        <v>Apr</v>
      </c>
      <c r="E1100">
        <v>14.5</v>
      </c>
      <c r="F1100">
        <v>9.8000000000000007</v>
      </c>
      <c r="G1100" s="19">
        <v>13.333333333333334</v>
      </c>
      <c r="H1100">
        <v>11.2</v>
      </c>
      <c r="I1100">
        <v>2</v>
      </c>
      <c r="J1100">
        <v>1008.4</v>
      </c>
      <c r="K1100">
        <v>8</v>
      </c>
      <c r="L1100">
        <v>14</v>
      </c>
      <c r="M1100">
        <v>220</v>
      </c>
      <c r="N1100">
        <v>22</v>
      </c>
      <c r="O1100">
        <v>11.858000000000001</v>
      </c>
      <c r="P1100">
        <v>0.9</v>
      </c>
      <c r="Q1100">
        <v>1.3</v>
      </c>
      <c r="R1100">
        <v>0</v>
      </c>
      <c r="S1100">
        <v>-1.1000000000000001</v>
      </c>
      <c r="T1100">
        <v>-10</v>
      </c>
      <c r="U1100">
        <v>1.9</v>
      </c>
      <c r="V1100">
        <v>418</v>
      </c>
      <c r="W1100" s="4">
        <v>10.666666666666668</v>
      </c>
      <c r="X1100" s="4">
        <v>15.288047833850957</v>
      </c>
      <c r="Y1100" s="4">
        <v>12.826346736536793</v>
      </c>
      <c r="Z1100" s="4">
        <v>28.96624226541045</v>
      </c>
      <c r="AA1100" s="4">
        <v>83.897871565632869</v>
      </c>
      <c r="AB1100" s="4">
        <v>14.925724057340423</v>
      </c>
      <c r="AC1100" s="14">
        <v>7846.1</v>
      </c>
      <c r="AD1100" t="str">
        <f>IF(I1100="","",IF(I1100&lt;=0,"No rainfall",IF(I1100&lt;=0.49,"Trace (Intermittent) rainfall",IF(I1100&lt;=0.99,"Light rainfall",IF(I1100&lt;=3,"Moderate rainfall",IF(I1100&lt;=6,"Heavy rainfall",IF(I1100&lt;=12,"Intense rainfall",IF(I1100&lt;=20,"Torrential rainfall",IF(I1100&lt;=32,"Deluge rainfall","Extreme rainfall")))))))))</f>
        <v>Moderate rainfall</v>
      </c>
      <c r="AE1100" t="str">
        <f>IF(AND(I1100&gt;=0,I1100&lt;=0.99),"Non-Rainy",IF(AND(I1100&gt;=1,I1100&lt;=32),"Rainy",IF(I1100 &gt;32, "Storm", " ")))</f>
        <v>Rainy</v>
      </c>
      <c r="AF1100" t="str">
        <f>IF(AB1100 &lt; 29, "No discomfort",
    IF(AND(AB1100 &gt;= 30, AB1100 &lt;= 39), "Some discomfort",
        IF(AND(AB1100 &gt;= 40, AB1100 &lt;= 45), "Great discomfort",
            IF(AB1100 &gt; 45, "Dangerous",
                IF(AB1100 &gt; 54, "Heat Stroke Imminent", "")
            ))))</f>
        <v>No discomfort</v>
      </c>
    </row>
    <row r="1101" spans="1:32" x14ac:dyDescent="0.3">
      <c r="A1101">
        <v>1</v>
      </c>
      <c r="B1101" s="1">
        <v>45395</v>
      </c>
      <c r="C1101" s="1" t="str">
        <f t="shared" ref="C1101:C1164" si="34">TEXT(B1101, "dddd")</f>
        <v>Saturday</v>
      </c>
      <c r="D1101" s="1" t="str">
        <f t="shared" ref="D1101:D1164" si="35">TEXT(B1101, "mmm")</f>
        <v>Apr</v>
      </c>
      <c r="E1101">
        <v>12.9</v>
      </c>
      <c r="F1101">
        <v>3.8</v>
      </c>
      <c r="G1101" s="19">
        <v>11.500000000000002</v>
      </c>
      <c r="H1101">
        <v>4.8</v>
      </c>
      <c r="I1101">
        <v>2.2000000000000002</v>
      </c>
      <c r="J1101">
        <v>1006.9</v>
      </c>
      <c r="K1101">
        <v>8</v>
      </c>
      <c r="L1101">
        <v>15</v>
      </c>
      <c r="M1101">
        <v>220</v>
      </c>
      <c r="N1101">
        <v>27</v>
      </c>
      <c r="O1101">
        <v>11.427</v>
      </c>
      <c r="P1101">
        <v>1.8</v>
      </c>
      <c r="Q1101">
        <v>2.7</v>
      </c>
      <c r="R1101">
        <v>0</v>
      </c>
      <c r="S1101">
        <v>-0.4</v>
      </c>
      <c r="T1101">
        <v>-9.9</v>
      </c>
      <c r="U1101">
        <v>7.6</v>
      </c>
      <c r="V1101">
        <v>1624</v>
      </c>
      <c r="W1101" s="4">
        <v>6.5000000000000018</v>
      </c>
      <c r="X1101" s="4">
        <v>13.555205460801766</v>
      </c>
      <c r="Y1101" s="4">
        <v>9.6745329969629505</v>
      </c>
      <c r="Z1101" s="4">
        <v>25.739267885741132</v>
      </c>
      <c r="AA1101" s="4">
        <v>71.371348999019304</v>
      </c>
      <c r="AB1101" s="4">
        <v>11.323075302372175</v>
      </c>
      <c r="AC1101" s="14">
        <v>9438.7099999999991</v>
      </c>
      <c r="AD1101" t="str">
        <f>IF(I1101="","",IF(I1101&lt;=0,"No rainfall",IF(I1101&lt;=0.49,"Trace (Intermittent) rainfall",IF(I1101&lt;=0.99,"Light rainfall",IF(I1101&lt;=3,"Moderate rainfall",IF(I1101&lt;=6,"Heavy rainfall",IF(I1101&lt;=12,"Intense rainfall",IF(I1101&lt;=20,"Torrential rainfall",IF(I1101&lt;=32,"Deluge rainfall","Extreme rainfall")))))))))</f>
        <v>Moderate rainfall</v>
      </c>
      <c r="AE1101" t="str">
        <f>IF(AND(I1101&gt;=0,I1101&lt;=0.99),"Non-Rainy",IF(AND(I1101&gt;=1,I1101&lt;=32),"Rainy",IF(I1101 &gt;32, "Storm", " ")))</f>
        <v>Rainy</v>
      </c>
      <c r="AF1101" t="str">
        <f>IF(AB1101 &lt; 29, "No discomfort",
    IF(AND(AB1101 &gt;= 30, AB1101 &lt;= 39), "Some discomfort",
        IF(AND(AB1101 &gt;= 40, AB1101 &lt;= 45), "Great discomfort",
            IF(AB1101 &gt; 45, "Dangerous",
                IF(AB1101 &gt; 54, "Heat Stroke Imminent", "")
            ))))</f>
        <v>No discomfort</v>
      </c>
    </row>
    <row r="1102" spans="1:32" x14ac:dyDescent="0.3">
      <c r="A1102">
        <v>1</v>
      </c>
      <c r="B1102" s="1">
        <v>45396</v>
      </c>
      <c r="C1102" s="1" t="str">
        <f t="shared" si="34"/>
        <v>Sunday</v>
      </c>
      <c r="D1102" s="1" t="str">
        <f t="shared" si="35"/>
        <v>Apr</v>
      </c>
      <c r="E1102">
        <v>11</v>
      </c>
      <c r="F1102">
        <v>2.8</v>
      </c>
      <c r="G1102" s="19">
        <v>8.4444444444444464</v>
      </c>
      <c r="H1102">
        <v>-2.1</v>
      </c>
      <c r="I1102">
        <v>2.4</v>
      </c>
      <c r="J1102">
        <v>1002.1</v>
      </c>
      <c r="K1102">
        <v>9.1</v>
      </c>
      <c r="L1102">
        <v>15</v>
      </c>
      <c r="M1102">
        <v>220</v>
      </c>
      <c r="N1102">
        <v>25</v>
      </c>
      <c r="O1102">
        <v>9.4749999999999996</v>
      </c>
      <c r="P1102">
        <v>1.4</v>
      </c>
      <c r="Q1102">
        <v>2.1</v>
      </c>
      <c r="R1102">
        <v>0</v>
      </c>
      <c r="S1102">
        <v>-1</v>
      </c>
      <c r="T1102">
        <v>-10</v>
      </c>
      <c r="U1102">
        <v>3.7</v>
      </c>
      <c r="V1102">
        <v>1091</v>
      </c>
      <c r="W1102" s="4">
        <v>4.2222222222222232</v>
      </c>
      <c r="X1102" s="4">
        <v>11.048416930957149</v>
      </c>
      <c r="Y1102" s="4">
        <v>8.2583754731005588</v>
      </c>
      <c r="Z1102" s="4">
        <v>21.05336444648276</v>
      </c>
      <c r="AA1102" s="4">
        <v>74.747138207293531</v>
      </c>
      <c r="AB1102" s="4">
        <v>7.4764936369342125</v>
      </c>
      <c r="AC1102" s="14">
        <v>7250.04</v>
      </c>
      <c r="AD1102" t="str">
        <f>IF(I1102="","",IF(I1102&lt;=0,"No rainfall",IF(I1102&lt;=0.49,"Trace (Intermittent) rainfall",IF(I1102&lt;=0.99,"Light rainfall",IF(I1102&lt;=3,"Moderate rainfall",IF(I1102&lt;=6,"Heavy rainfall",IF(I1102&lt;=12,"Intense rainfall",IF(I1102&lt;=20,"Torrential rainfall",IF(I1102&lt;=32,"Deluge rainfall","Extreme rainfall")))))))))</f>
        <v>Moderate rainfall</v>
      </c>
      <c r="AE1102" t="str">
        <f>IF(AND(I1102&gt;=0,I1102&lt;=0.99),"Non-Rainy",IF(AND(I1102&gt;=1,I1102&lt;=32),"Rainy",IF(I1102 &gt;32, "Storm", " ")))</f>
        <v>Rainy</v>
      </c>
      <c r="AF1102" t="str">
        <f>IF(AB1102 &lt; 29, "No discomfort",
    IF(AND(AB1102 &gt;= 30, AB1102 &lt;= 39), "Some discomfort",
        IF(AND(AB1102 &gt;= 40, AB1102 &lt;= 45), "Great discomfort",
            IF(AB1102 &gt; 45, "Dangerous",
                IF(AB1102 &gt; 54, "Heat Stroke Imminent", "")
            ))))</f>
        <v>No discomfort</v>
      </c>
    </row>
    <row r="1103" spans="1:32" x14ac:dyDescent="0.3">
      <c r="A1103">
        <v>1</v>
      </c>
      <c r="B1103" s="1">
        <v>45397</v>
      </c>
      <c r="C1103" s="1" t="str">
        <f t="shared" si="34"/>
        <v>Monday</v>
      </c>
      <c r="D1103" s="1" t="str">
        <f t="shared" si="35"/>
        <v>Apr</v>
      </c>
      <c r="E1103">
        <v>9.9</v>
      </c>
      <c r="F1103">
        <v>3.9</v>
      </c>
      <c r="G1103" s="19">
        <v>7.2222222222222223</v>
      </c>
      <c r="H1103">
        <v>1.4</v>
      </c>
      <c r="I1103">
        <v>7.8</v>
      </c>
      <c r="J1103">
        <v>998</v>
      </c>
      <c r="K1103">
        <v>11.8</v>
      </c>
      <c r="L1103">
        <v>19</v>
      </c>
      <c r="M1103">
        <v>300</v>
      </c>
      <c r="N1103">
        <v>35</v>
      </c>
      <c r="O1103">
        <v>9.5619999999999994</v>
      </c>
      <c r="P1103">
        <v>1.7</v>
      </c>
      <c r="Q1103">
        <v>2.8</v>
      </c>
      <c r="R1103">
        <v>0</v>
      </c>
      <c r="S1103">
        <v>-6.1</v>
      </c>
      <c r="T1103">
        <v>-10</v>
      </c>
      <c r="U1103">
        <v>9</v>
      </c>
      <c r="V1103">
        <v>1569</v>
      </c>
      <c r="W1103" s="4">
        <v>3.444444444444446</v>
      </c>
      <c r="X1103" s="4">
        <v>10.16616619108197</v>
      </c>
      <c r="Y1103" s="4">
        <v>7.8185570128860942</v>
      </c>
      <c r="Z1103" s="4">
        <v>19.398664026281114</v>
      </c>
      <c r="AA1103" s="4">
        <v>76.907625410892251</v>
      </c>
      <c r="AB1103" s="4">
        <v>6.0091227484315066</v>
      </c>
      <c r="AC1103" s="14">
        <v>3638.55</v>
      </c>
      <c r="AD1103" t="str">
        <f>IF(I1103="","",IF(I1103&lt;=0,"No rainfall",IF(I1103&lt;=0.49,"Trace (Intermittent) rainfall",IF(I1103&lt;=0.99,"Light rainfall",IF(I1103&lt;=3,"Moderate rainfall",IF(I1103&lt;=6,"Heavy rainfall",IF(I1103&lt;=12,"Intense rainfall",IF(I1103&lt;=20,"Torrential rainfall",IF(I1103&lt;=32,"Deluge rainfall","Extreme rainfall")))))))))</f>
        <v>Intense rainfall</v>
      </c>
      <c r="AE1103" t="str">
        <f>IF(AND(I1103&gt;=0,I1103&lt;=0.99),"Non-Rainy",IF(AND(I1103&gt;=1,I1103&lt;=32),"Rainy",IF(I1103 &gt;32, "Storm", " ")))</f>
        <v>Rainy</v>
      </c>
      <c r="AF1103" t="str">
        <f>IF(AB1103 &lt; 29, "No discomfort",
    IF(AND(AB1103 &gt;= 30, AB1103 &lt;= 39), "Some discomfort",
        IF(AND(AB1103 &gt;= 40, AB1103 &lt;= 45), "Great discomfort",
            IF(AB1103 &gt; 45, "Dangerous",
                IF(AB1103 &gt; 54, "Heat Stroke Imminent", "")
            ))))</f>
        <v>No discomfort</v>
      </c>
    </row>
    <row r="1104" spans="1:32" x14ac:dyDescent="0.3">
      <c r="A1104">
        <v>1</v>
      </c>
      <c r="B1104" s="1">
        <v>45398</v>
      </c>
      <c r="C1104" s="1" t="str">
        <f t="shared" si="34"/>
        <v>Tuesday</v>
      </c>
      <c r="D1104" s="1" t="str">
        <f t="shared" si="35"/>
        <v>Apr</v>
      </c>
      <c r="E1104">
        <v>11.3</v>
      </c>
      <c r="F1104">
        <v>4.7</v>
      </c>
      <c r="G1104" s="19">
        <v>8.3333333333333339</v>
      </c>
      <c r="H1104">
        <v>4.0999999999999996</v>
      </c>
      <c r="I1104">
        <v>3.6</v>
      </c>
      <c r="J1104">
        <v>1007.4</v>
      </c>
      <c r="K1104">
        <v>7.2</v>
      </c>
      <c r="L1104">
        <v>11</v>
      </c>
      <c r="M1104">
        <v>300</v>
      </c>
      <c r="N1104">
        <v>23</v>
      </c>
      <c r="O1104">
        <v>10.202</v>
      </c>
      <c r="P1104">
        <v>1.8</v>
      </c>
      <c r="Q1104">
        <v>2.7</v>
      </c>
      <c r="R1104">
        <v>0</v>
      </c>
      <c r="S1104">
        <v>-1.8</v>
      </c>
      <c r="T1104">
        <v>-10</v>
      </c>
      <c r="U1104">
        <v>7.8</v>
      </c>
      <c r="V1104">
        <v>1500</v>
      </c>
      <c r="W1104" s="4">
        <v>4.4444444444444446</v>
      </c>
      <c r="X1104" s="4">
        <v>10.965518696842016</v>
      </c>
      <c r="Y1104" s="4">
        <v>8.3879810735966647</v>
      </c>
      <c r="Z1104" s="4">
        <v>20.898014706843547</v>
      </c>
      <c r="AA1104" s="4">
        <v>76.494156870229375</v>
      </c>
      <c r="AB1104" s="4">
        <v>7.4376705150324529</v>
      </c>
      <c r="AC1104" s="14">
        <v>4107.6099999999997</v>
      </c>
      <c r="AD1104" t="str">
        <f>IF(I1104="","",IF(I1104&lt;=0,"No rainfall",IF(I1104&lt;=0.49,"Trace (Intermittent) rainfall",IF(I1104&lt;=0.99,"Light rainfall",IF(I1104&lt;=3,"Moderate rainfall",IF(I1104&lt;=6,"Heavy rainfall",IF(I1104&lt;=12,"Intense rainfall",IF(I1104&lt;=20,"Torrential rainfall",IF(I1104&lt;=32,"Deluge rainfall","Extreme rainfall")))))))))</f>
        <v>Heavy rainfall</v>
      </c>
      <c r="AE1104" t="str">
        <f>IF(AND(I1104&gt;=0,I1104&lt;=0.99),"Non-Rainy",IF(AND(I1104&gt;=1,I1104&lt;=32),"Rainy",IF(I1104 &gt;32, "Storm", " ")))</f>
        <v>Rainy</v>
      </c>
      <c r="AF1104" t="str">
        <f>IF(AB1104 &lt; 29, "No discomfort",
    IF(AND(AB1104 &gt;= 30, AB1104 &lt;= 39), "Some discomfort",
        IF(AND(AB1104 &gt;= 40, AB1104 &lt;= 45), "Great discomfort",
            IF(AB1104 &gt; 45, "Dangerous",
                IF(AB1104 &gt; 54, "Heat Stroke Imminent", "")
            ))))</f>
        <v>No discomfort</v>
      </c>
    </row>
    <row r="1105" spans="1:32" x14ac:dyDescent="0.3">
      <c r="A1105">
        <v>1</v>
      </c>
      <c r="B1105" s="1">
        <v>45399</v>
      </c>
      <c r="C1105" s="1" t="str">
        <f t="shared" si="34"/>
        <v>Wednesday</v>
      </c>
      <c r="D1105" s="1" t="str">
        <f t="shared" si="35"/>
        <v>Apr</v>
      </c>
      <c r="E1105">
        <v>12.8</v>
      </c>
      <c r="F1105">
        <v>4</v>
      </c>
      <c r="G1105" s="19">
        <v>5.7777777777777768</v>
      </c>
      <c r="H1105">
        <v>0.2</v>
      </c>
      <c r="I1105">
        <v>3.2</v>
      </c>
      <c r="J1105">
        <v>1008.5</v>
      </c>
      <c r="K1105">
        <v>5.4</v>
      </c>
      <c r="L1105">
        <v>12</v>
      </c>
      <c r="M1105">
        <v>310</v>
      </c>
      <c r="N1105">
        <v>22</v>
      </c>
      <c r="O1105">
        <v>9.8629999999999995</v>
      </c>
      <c r="P1105">
        <v>1.4</v>
      </c>
      <c r="Q1105">
        <v>2</v>
      </c>
      <c r="R1105">
        <v>0</v>
      </c>
      <c r="S1105">
        <v>-1.8</v>
      </c>
      <c r="T1105">
        <v>-10</v>
      </c>
      <c r="U1105">
        <v>0</v>
      </c>
      <c r="V1105">
        <v>1055</v>
      </c>
      <c r="W1105" s="4">
        <v>4.3333333333333321</v>
      </c>
      <c r="X1105" s="4">
        <v>9.2039680872246681</v>
      </c>
      <c r="Y1105" s="4">
        <v>8.3229557469369109</v>
      </c>
      <c r="Z1105" s="4">
        <v>17.590393879443077</v>
      </c>
      <c r="AA1105" s="4">
        <v>90.427907485787301</v>
      </c>
      <c r="AB1105" s="4">
        <v>4.8458441491598458</v>
      </c>
      <c r="AC1105" s="14">
        <v>4790.37</v>
      </c>
      <c r="AD1105" t="str">
        <f>IF(I1105="","",IF(I1105&lt;=0,"No rainfall",IF(I1105&lt;=0.49,"Trace (Intermittent) rainfall",IF(I1105&lt;=0.99,"Light rainfall",IF(I1105&lt;=3,"Moderate rainfall",IF(I1105&lt;=6,"Heavy rainfall",IF(I1105&lt;=12,"Intense rainfall",IF(I1105&lt;=20,"Torrential rainfall",IF(I1105&lt;=32,"Deluge rainfall","Extreme rainfall")))))))))</f>
        <v>Heavy rainfall</v>
      </c>
      <c r="AE1105" t="str">
        <f>IF(AND(I1105&gt;=0,I1105&lt;=0.99),"Non-Rainy",IF(AND(I1105&gt;=1,I1105&lt;=32),"Rainy",IF(I1105 &gt;32, "Storm", " ")))</f>
        <v>Rainy</v>
      </c>
      <c r="AF1105" t="str">
        <f>IF(AB1105 &lt; 29, "No discomfort",
    IF(AND(AB1105 &gt;= 30, AB1105 &lt;= 39), "Some discomfort",
        IF(AND(AB1105 &gt;= 40, AB1105 &lt;= 45), "Great discomfort",
            IF(AB1105 &gt; 45, "Dangerous",
                IF(AB1105 &gt; 54, "Heat Stroke Imminent", "")
            ))))</f>
        <v>No discomfort</v>
      </c>
    </row>
    <row r="1106" spans="1:32" x14ac:dyDescent="0.3">
      <c r="A1106">
        <v>1</v>
      </c>
      <c r="B1106" s="1">
        <v>45400</v>
      </c>
      <c r="C1106" s="1" t="str">
        <f t="shared" si="34"/>
        <v>Thursday</v>
      </c>
      <c r="D1106" s="1" t="str">
        <f t="shared" si="35"/>
        <v>Apr</v>
      </c>
      <c r="E1106">
        <v>13.8</v>
      </c>
      <c r="F1106">
        <v>6</v>
      </c>
      <c r="G1106" s="19">
        <v>8</v>
      </c>
      <c r="H1106">
        <v>1.3</v>
      </c>
      <c r="I1106">
        <v>0.1</v>
      </c>
      <c r="J1106">
        <v>1010.3</v>
      </c>
      <c r="K1106">
        <v>5.4</v>
      </c>
      <c r="L1106">
        <v>12</v>
      </c>
      <c r="M1106">
        <v>300</v>
      </c>
      <c r="N1106">
        <v>20</v>
      </c>
      <c r="O1106">
        <v>10.472</v>
      </c>
      <c r="P1106">
        <v>1.4</v>
      </c>
      <c r="Q1106">
        <v>2</v>
      </c>
      <c r="R1106">
        <v>1.3</v>
      </c>
      <c r="S1106">
        <v>1.3</v>
      </c>
      <c r="T1106">
        <v>-8.1999999999999993</v>
      </c>
      <c r="U1106">
        <v>0.9</v>
      </c>
      <c r="V1106">
        <v>938</v>
      </c>
      <c r="W1106" s="4">
        <v>5.7222222222222205</v>
      </c>
      <c r="X1106" s="4">
        <v>10.720099214565796</v>
      </c>
      <c r="Y1106" s="4">
        <v>9.168620977625384</v>
      </c>
      <c r="Z1106" s="4">
        <v>20.437947701450899</v>
      </c>
      <c r="AA1106" s="4">
        <v>85.527389197738387</v>
      </c>
      <c r="AB1106" s="4">
        <v>7.5401958768628052</v>
      </c>
      <c r="AC1106" s="14">
        <v>5796.74</v>
      </c>
      <c r="AD1106" t="str">
        <f>IF(I1106="","",IF(I1106&lt;=0,"No rainfall",IF(I1106&lt;=0.49,"Trace (Intermittent) rainfall",IF(I1106&lt;=0.99,"Light rainfall",IF(I1106&lt;=3,"Moderate rainfall",IF(I1106&lt;=6,"Heavy rainfall",IF(I1106&lt;=12,"Intense rainfall",IF(I1106&lt;=20,"Torrential rainfall",IF(I1106&lt;=32,"Deluge rainfall","Extreme rainfall")))))))))</f>
        <v>Trace (Intermittent) rainfall</v>
      </c>
      <c r="AE1106" t="str">
        <f>IF(AND(I1106&gt;=0,I1106&lt;=0.99),"Non-Rainy",IF(AND(I1106&gt;=1,I1106&lt;=32),"Rainy",IF(I1106 &gt;32, "Storm", " ")))</f>
        <v>Non-Rainy</v>
      </c>
      <c r="AF1106" t="str">
        <f>IF(AB1106 &lt; 29, "No discomfort",
    IF(AND(AB1106 &gt;= 30, AB1106 &lt;= 39), "Some discomfort",
        IF(AND(AB1106 &gt;= 40, AB1106 &lt;= 45), "Great discomfort",
            IF(AB1106 &gt; 45, "Dangerous",
                IF(AB1106 &gt; 54, "Heat Stroke Imminent", "")
            ))))</f>
        <v>No discomfort</v>
      </c>
    </row>
    <row r="1107" spans="1:32" x14ac:dyDescent="0.3">
      <c r="A1107">
        <v>1</v>
      </c>
      <c r="B1107" s="1">
        <v>45401</v>
      </c>
      <c r="C1107" s="1" t="str">
        <f t="shared" si="34"/>
        <v>Friday</v>
      </c>
      <c r="D1107" s="1" t="str">
        <f t="shared" si="35"/>
        <v>Apr</v>
      </c>
      <c r="E1107">
        <v>14.8</v>
      </c>
      <c r="F1107">
        <v>3.4</v>
      </c>
      <c r="G1107" s="19">
        <v>9.7222222222222214</v>
      </c>
      <c r="H1107">
        <v>7.8</v>
      </c>
      <c r="I1107">
        <v>1.3</v>
      </c>
      <c r="J1107">
        <v>1011.8</v>
      </c>
      <c r="K1107">
        <v>6.2</v>
      </c>
      <c r="L1107">
        <v>12</v>
      </c>
      <c r="M1107">
        <v>300</v>
      </c>
      <c r="N1107">
        <v>19</v>
      </c>
      <c r="O1107">
        <v>11.404999999999999</v>
      </c>
      <c r="P1107">
        <v>1.7</v>
      </c>
      <c r="Q1107">
        <v>2.5</v>
      </c>
      <c r="R1107">
        <v>1.8</v>
      </c>
      <c r="S1107">
        <v>1.8</v>
      </c>
      <c r="T1107">
        <v>-7.3</v>
      </c>
      <c r="U1107">
        <v>6.1</v>
      </c>
      <c r="V1107">
        <v>1248</v>
      </c>
      <c r="W1107" s="4">
        <v>7.0000000000000009</v>
      </c>
      <c r="X1107" s="4">
        <v>12.042148193515553</v>
      </c>
      <c r="Y1107" s="4">
        <v>10.01260278096531</v>
      </c>
      <c r="Z1107" s="4">
        <v>22.913594895294811</v>
      </c>
      <c r="AA1107" s="4">
        <v>83.146317584406475</v>
      </c>
      <c r="AB1107" s="4">
        <v>9.7345059652939838</v>
      </c>
      <c r="AC1107" s="14">
        <v>9546.08</v>
      </c>
      <c r="AD1107" t="str">
        <f>IF(I1107="","",IF(I1107&lt;=0,"No rainfall",IF(I1107&lt;=0.49,"Trace (Intermittent) rainfall",IF(I1107&lt;=0.99,"Light rainfall",IF(I1107&lt;=3,"Moderate rainfall",IF(I1107&lt;=6,"Heavy rainfall",IF(I1107&lt;=12,"Intense rainfall",IF(I1107&lt;=20,"Torrential rainfall",IF(I1107&lt;=32,"Deluge rainfall","Extreme rainfall")))))))))</f>
        <v>Moderate rainfall</v>
      </c>
      <c r="AE1107" t="str">
        <f>IF(AND(I1107&gt;=0,I1107&lt;=0.99),"Non-Rainy",IF(AND(I1107&gt;=1,I1107&lt;=32),"Rainy",IF(I1107 &gt;32, "Storm", " ")))</f>
        <v>Rainy</v>
      </c>
      <c r="AF1107" t="str">
        <f>IF(AB1107 &lt; 29, "No discomfort",
    IF(AND(AB1107 &gt;= 30, AB1107 &lt;= 39), "Some discomfort",
        IF(AND(AB1107 &gt;= 40, AB1107 &lt;= 45), "Great discomfort",
            IF(AB1107 &gt; 45, "Dangerous",
                IF(AB1107 &gt; 54, "Heat Stroke Imminent", "")
            ))))</f>
        <v>No discomfort</v>
      </c>
    </row>
    <row r="1108" spans="1:32" x14ac:dyDescent="0.3">
      <c r="A1108">
        <v>1</v>
      </c>
      <c r="B1108" s="1">
        <v>45402</v>
      </c>
      <c r="C1108" s="1" t="str">
        <f t="shared" si="34"/>
        <v>Saturday</v>
      </c>
      <c r="D1108" s="1" t="str">
        <f t="shared" si="35"/>
        <v>Apr</v>
      </c>
      <c r="E1108">
        <v>15</v>
      </c>
      <c r="F1108">
        <v>-0.2</v>
      </c>
      <c r="G1108" s="19">
        <v>7.0555555555555571</v>
      </c>
      <c r="H1108">
        <v>-3.2</v>
      </c>
      <c r="I1108">
        <v>0</v>
      </c>
      <c r="J1108">
        <v>1016.9</v>
      </c>
      <c r="K1108">
        <v>1.9</v>
      </c>
      <c r="L1108">
        <v>4</v>
      </c>
      <c r="M1108">
        <v>210</v>
      </c>
      <c r="N1108">
        <v>9</v>
      </c>
      <c r="O1108">
        <v>11.41</v>
      </c>
      <c r="P1108">
        <v>2.5</v>
      </c>
      <c r="Q1108">
        <v>3.5</v>
      </c>
      <c r="R1108">
        <v>4.2</v>
      </c>
      <c r="S1108">
        <v>4.2</v>
      </c>
      <c r="T1108">
        <v>-4.4000000000000004</v>
      </c>
      <c r="U1108">
        <v>12.9</v>
      </c>
      <c r="V1108">
        <v>2288</v>
      </c>
      <c r="W1108" s="4">
        <v>2.3333333333333348</v>
      </c>
      <c r="X1108" s="4">
        <v>10.050800830753948</v>
      </c>
      <c r="Y1108" s="4">
        <v>7.2261188679199826</v>
      </c>
      <c r="Z1108" s="4">
        <v>19.182061095881284</v>
      </c>
      <c r="AA1108" s="4">
        <v>71.895951273943666</v>
      </c>
      <c r="AB1108" s="4">
        <v>5.5126370941621339</v>
      </c>
      <c r="AC1108" s="14">
        <v>9012.93</v>
      </c>
      <c r="AD1108" t="str">
        <f>IF(I1108="","",IF(I1108&lt;=0,"No rainfall",IF(I1108&lt;=0.49,"Trace (Intermittent) rainfall",IF(I1108&lt;=0.99,"Light rainfall",IF(I1108&lt;=3,"Moderate rainfall",IF(I1108&lt;=6,"Heavy rainfall",IF(I1108&lt;=12,"Intense rainfall",IF(I1108&lt;=20,"Torrential rainfall",IF(I1108&lt;=32,"Deluge rainfall","Extreme rainfall")))))))))</f>
        <v>No rainfall</v>
      </c>
      <c r="AE1108" t="str">
        <f>IF(AND(I1108&gt;=0,I1108&lt;=0.99),"Non-Rainy",IF(AND(I1108&gt;=1,I1108&lt;=32),"Rainy",IF(I1108 &gt;32, "Storm", " ")))</f>
        <v>Non-Rainy</v>
      </c>
      <c r="AF1108" t="str">
        <f>IF(AB1108 &lt; 29, "No discomfort",
    IF(AND(AB1108 &gt;= 30, AB1108 &lt;= 39), "Some discomfort",
        IF(AND(AB1108 &gt;= 40, AB1108 &lt;= 45), "Great discomfort",
            IF(AB1108 &gt; 45, "Dangerous",
                IF(AB1108 &gt; 54, "Heat Stroke Imminent", "")
            ))))</f>
        <v>No discomfort</v>
      </c>
    </row>
    <row r="1109" spans="1:32" x14ac:dyDescent="0.3">
      <c r="A1109">
        <v>1</v>
      </c>
      <c r="B1109" s="1">
        <v>45403</v>
      </c>
      <c r="C1109" s="1" t="str">
        <f t="shared" si="34"/>
        <v>Sunday</v>
      </c>
      <c r="D1109" s="1" t="str">
        <f t="shared" si="35"/>
        <v>Apr</v>
      </c>
      <c r="E1109">
        <v>17.7</v>
      </c>
      <c r="F1109">
        <v>2</v>
      </c>
      <c r="G1109" s="19">
        <v>8.6111111111111107</v>
      </c>
      <c r="H1109">
        <v>-1.6</v>
      </c>
      <c r="I1109">
        <v>0</v>
      </c>
      <c r="J1109">
        <v>1019.4</v>
      </c>
      <c r="K1109">
        <v>2.5</v>
      </c>
      <c r="L1109">
        <v>6</v>
      </c>
      <c r="M1109">
        <v>80</v>
      </c>
      <c r="N1109">
        <v>10</v>
      </c>
      <c r="O1109">
        <v>12.422000000000001</v>
      </c>
      <c r="P1109">
        <v>2.8</v>
      </c>
      <c r="Q1109">
        <v>3.9</v>
      </c>
      <c r="R1109">
        <v>6.9</v>
      </c>
      <c r="S1109">
        <v>6.9</v>
      </c>
      <c r="T1109">
        <v>-1.4</v>
      </c>
      <c r="U1109">
        <v>12.6</v>
      </c>
      <c r="V1109">
        <v>2363</v>
      </c>
      <c r="W1109" s="4">
        <v>4.6111111111111098</v>
      </c>
      <c r="X1109" s="4">
        <v>11.173798468352288</v>
      </c>
      <c r="Y1109" s="4">
        <v>8.4863592874951035</v>
      </c>
      <c r="Z1109" s="4">
        <v>21.288277237675313</v>
      </c>
      <c r="AA1109" s="4">
        <v>75.948741258678893</v>
      </c>
      <c r="AB1109" s="4">
        <v>7.7703335021188096</v>
      </c>
      <c r="AC1109" s="14">
        <v>8266.39</v>
      </c>
      <c r="AD1109" t="str">
        <f>IF(I1109="","",IF(I1109&lt;=0,"No rainfall",IF(I1109&lt;=0.49,"Trace (Intermittent) rainfall",IF(I1109&lt;=0.99,"Light rainfall",IF(I1109&lt;=3,"Moderate rainfall",IF(I1109&lt;=6,"Heavy rainfall",IF(I1109&lt;=12,"Intense rainfall",IF(I1109&lt;=20,"Torrential rainfall",IF(I1109&lt;=32,"Deluge rainfall","Extreme rainfall")))))))))</f>
        <v>No rainfall</v>
      </c>
      <c r="AE1109" t="str">
        <f>IF(AND(I1109&gt;=0,I1109&lt;=0.99),"Non-Rainy",IF(AND(I1109&gt;=1,I1109&lt;=32),"Rainy",IF(I1109 &gt;32, "Storm", " ")))</f>
        <v>Non-Rainy</v>
      </c>
      <c r="AF1109" t="str">
        <f>IF(AB1109 &lt; 29, "No discomfort",
    IF(AND(AB1109 &gt;= 30, AB1109 &lt;= 39), "Some discomfort",
        IF(AND(AB1109 &gt;= 40, AB1109 &lt;= 45), "Great discomfort",
            IF(AB1109 &gt; 45, "Dangerous",
                IF(AB1109 &gt; 54, "Heat Stroke Imminent", "")
            ))))</f>
        <v>No discomfort</v>
      </c>
    </row>
    <row r="1110" spans="1:32" x14ac:dyDescent="0.3">
      <c r="A1110">
        <v>1</v>
      </c>
      <c r="B1110" s="1">
        <v>45404</v>
      </c>
      <c r="C1110" s="1" t="str">
        <f t="shared" si="34"/>
        <v>Monday</v>
      </c>
      <c r="D1110" s="1" t="str">
        <f t="shared" si="35"/>
        <v>Apr</v>
      </c>
      <c r="E1110">
        <v>14.7</v>
      </c>
      <c r="F1110">
        <v>3.3</v>
      </c>
      <c r="G1110" s="19">
        <v>8.3333333333333339</v>
      </c>
      <c r="H1110">
        <v>-0.6</v>
      </c>
      <c r="I1110">
        <v>0</v>
      </c>
      <c r="J1110">
        <v>1018.6</v>
      </c>
      <c r="K1110">
        <v>5.3</v>
      </c>
      <c r="L1110">
        <v>9</v>
      </c>
      <c r="M1110">
        <v>0</v>
      </c>
      <c r="N1110">
        <v>17</v>
      </c>
      <c r="O1110">
        <v>11.55</v>
      </c>
      <c r="P1110">
        <v>1.8</v>
      </c>
      <c r="Q1110">
        <v>2.5</v>
      </c>
      <c r="R1110">
        <v>8.6999999999999993</v>
      </c>
      <c r="S1110">
        <v>8.6999999999999993</v>
      </c>
      <c r="T1110">
        <v>0.5</v>
      </c>
      <c r="U1110">
        <v>1.3</v>
      </c>
      <c r="V1110">
        <v>1228</v>
      </c>
      <c r="W1110" s="4">
        <v>5.9999999999999982</v>
      </c>
      <c r="X1110" s="4">
        <v>10.965518696842016</v>
      </c>
      <c r="Y1110" s="4">
        <v>9.3465605276691885</v>
      </c>
      <c r="Z1110" s="4">
        <v>20.898014706843547</v>
      </c>
      <c r="AA1110" s="4">
        <v>85.235918026941349</v>
      </c>
      <c r="AB1110" s="4">
        <v>7.9729871181317771</v>
      </c>
      <c r="AC1110" s="14">
        <v>4421.41</v>
      </c>
      <c r="AD1110" t="str">
        <f>IF(I1110="","",IF(I1110&lt;=0,"No rainfall",IF(I1110&lt;=0.49,"Trace (Intermittent) rainfall",IF(I1110&lt;=0.99,"Light rainfall",IF(I1110&lt;=3,"Moderate rainfall",IF(I1110&lt;=6,"Heavy rainfall",IF(I1110&lt;=12,"Intense rainfall",IF(I1110&lt;=20,"Torrential rainfall",IF(I1110&lt;=32,"Deluge rainfall","Extreme rainfall")))))))))</f>
        <v>No rainfall</v>
      </c>
      <c r="AE1110" t="str">
        <f>IF(AND(I1110&gt;=0,I1110&lt;=0.99),"Non-Rainy",IF(AND(I1110&gt;=1,I1110&lt;=32),"Rainy",IF(I1110 &gt;32, "Storm", " ")))</f>
        <v>Non-Rainy</v>
      </c>
      <c r="AF1110" t="str">
        <f>IF(AB1110 &lt; 29, "No discomfort",
    IF(AND(AB1110 &gt;= 30, AB1110 &lt;= 39), "Some discomfort",
        IF(AND(AB1110 &gt;= 40, AB1110 &lt;= 45), "Great discomfort",
            IF(AB1110 &gt; 45, "Dangerous",
                IF(AB1110 &gt; 54, "Heat Stroke Imminent", "")
            ))))</f>
        <v>No discomfort</v>
      </c>
    </row>
    <row r="1111" spans="1:32" x14ac:dyDescent="0.3">
      <c r="A1111">
        <v>1</v>
      </c>
      <c r="B1111" s="1">
        <v>45405</v>
      </c>
      <c r="C1111" s="1" t="str">
        <f t="shared" si="34"/>
        <v>Tuesday</v>
      </c>
      <c r="D1111" s="1" t="str">
        <f t="shared" si="35"/>
        <v>Apr</v>
      </c>
      <c r="E1111">
        <v>14.9</v>
      </c>
      <c r="F1111">
        <v>5.7</v>
      </c>
      <c r="G1111" s="19">
        <v>9.2222222222222214</v>
      </c>
      <c r="H1111">
        <v>5.7</v>
      </c>
      <c r="I1111">
        <v>0</v>
      </c>
      <c r="J1111">
        <v>1014.7</v>
      </c>
      <c r="K1111">
        <v>5.7</v>
      </c>
      <c r="L1111">
        <v>9</v>
      </c>
      <c r="M1111">
        <v>350</v>
      </c>
      <c r="N1111">
        <v>16</v>
      </c>
      <c r="O1111">
        <v>12.847</v>
      </c>
      <c r="P1111">
        <v>2.9</v>
      </c>
      <c r="Q1111">
        <v>4.0999999999999996</v>
      </c>
      <c r="R1111">
        <v>11.3</v>
      </c>
      <c r="S1111">
        <v>11.3</v>
      </c>
      <c r="T1111">
        <v>3.4</v>
      </c>
      <c r="U1111">
        <v>10.6</v>
      </c>
      <c r="V1111">
        <v>2274</v>
      </c>
      <c r="W1111" s="4">
        <v>4.6111111111111098</v>
      </c>
      <c r="X1111" s="4">
        <v>11.644309936698479</v>
      </c>
      <c r="Y1111" s="4">
        <v>8.4863592874951035</v>
      </c>
      <c r="Z1111" s="4">
        <v>22.169292661456655</v>
      </c>
      <c r="AA1111" s="4">
        <v>72.879881535524021</v>
      </c>
      <c r="AB1111" s="4">
        <v>8.3814446132299203</v>
      </c>
      <c r="AC1111" s="14">
        <v>3945.85</v>
      </c>
      <c r="AD1111" t="str">
        <f>IF(I1111="","",IF(I1111&lt;=0,"No rainfall",IF(I1111&lt;=0.49,"Trace (Intermittent) rainfall",IF(I1111&lt;=0.99,"Light rainfall",IF(I1111&lt;=3,"Moderate rainfall",IF(I1111&lt;=6,"Heavy rainfall",IF(I1111&lt;=12,"Intense rainfall",IF(I1111&lt;=20,"Torrential rainfall",IF(I1111&lt;=32,"Deluge rainfall","Extreme rainfall")))))))))</f>
        <v>No rainfall</v>
      </c>
      <c r="AE1111" t="str">
        <f>IF(AND(I1111&gt;=0,I1111&lt;=0.99),"Non-Rainy",IF(AND(I1111&gt;=1,I1111&lt;=32),"Rainy",IF(I1111 &gt;32, "Storm", " ")))</f>
        <v>Non-Rainy</v>
      </c>
      <c r="AF1111" t="str">
        <f>IF(AB1111 &lt; 29, "No discomfort",
    IF(AND(AB1111 &gt;= 30, AB1111 &lt;= 39), "Some discomfort",
        IF(AND(AB1111 &gt;= 40, AB1111 &lt;= 45), "Great discomfort",
            IF(AB1111 &gt; 45, "Dangerous",
                IF(AB1111 &gt; 54, "Heat Stroke Imminent", "")
            ))))</f>
        <v>No discomfort</v>
      </c>
    </row>
    <row r="1112" spans="1:32" x14ac:dyDescent="0.3">
      <c r="A1112">
        <v>1</v>
      </c>
      <c r="B1112" s="1">
        <v>45406</v>
      </c>
      <c r="C1112" s="1" t="str">
        <f t="shared" si="34"/>
        <v>Wednesday</v>
      </c>
      <c r="D1112" s="1" t="str">
        <f t="shared" si="35"/>
        <v>Apr</v>
      </c>
      <c r="E1112">
        <v>13.3</v>
      </c>
      <c r="F1112">
        <v>3.1</v>
      </c>
      <c r="G1112" s="19">
        <v>6.666666666666667</v>
      </c>
      <c r="H1112">
        <v>-2.4</v>
      </c>
      <c r="I1112">
        <v>0</v>
      </c>
      <c r="J1112">
        <v>1006.4</v>
      </c>
      <c r="K1112">
        <v>3.8</v>
      </c>
      <c r="L1112">
        <v>8</v>
      </c>
      <c r="M1112">
        <v>0</v>
      </c>
      <c r="N1112">
        <v>13</v>
      </c>
      <c r="O1112">
        <v>12.068</v>
      </c>
      <c r="P1112">
        <v>2.4</v>
      </c>
      <c r="Q1112">
        <v>3.4</v>
      </c>
      <c r="R1112">
        <v>13.5</v>
      </c>
      <c r="S1112">
        <v>13.5</v>
      </c>
      <c r="T1112">
        <v>5.8</v>
      </c>
      <c r="U1112">
        <v>1.9</v>
      </c>
      <c r="V1112">
        <v>1974</v>
      </c>
      <c r="W1112" s="4">
        <v>3.7222222222222237</v>
      </c>
      <c r="X1112" s="4">
        <v>9.7860880384105435</v>
      </c>
      <c r="Y1112" s="4">
        <v>7.973201968060315</v>
      </c>
      <c r="Z1112" s="4">
        <v>18.684845094579597</v>
      </c>
      <c r="AA1112" s="4">
        <v>81.474864488908921</v>
      </c>
      <c r="AB1112" s="4">
        <v>5.5397355811315032</v>
      </c>
      <c r="AC1112" s="14">
        <v>5277.61</v>
      </c>
      <c r="AD1112" t="str">
        <f>IF(I1112="","",IF(I1112&lt;=0,"No rainfall",IF(I1112&lt;=0.49,"Trace (Intermittent) rainfall",IF(I1112&lt;=0.99,"Light rainfall",IF(I1112&lt;=3,"Moderate rainfall",IF(I1112&lt;=6,"Heavy rainfall",IF(I1112&lt;=12,"Intense rainfall",IF(I1112&lt;=20,"Torrential rainfall",IF(I1112&lt;=32,"Deluge rainfall","Extreme rainfall")))))))))</f>
        <v>No rainfall</v>
      </c>
      <c r="AE1112" t="str">
        <f>IF(AND(I1112&gt;=0,I1112&lt;=0.99),"Non-Rainy",IF(AND(I1112&gt;=1,I1112&lt;=32),"Rainy",IF(I1112 &gt;32, "Storm", " ")))</f>
        <v>Non-Rainy</v>
      </c>
      <c r="AF1112" t="str">
        <f>IF(AB1112 &lt; 29, "No discomfort",
    IF(AND(AB1112 &gt;= 30, AB1112 &lt;= 39), "Some discomfort",
        IF(AND(AB1112 &gt;= 40, AB1112 &lt;= 45), "Great discomfort",
            IF(AB1112 &gt; 45, "Dangerous",
                IF(AB1112 &gt; 54, "Heat Stroke Imminent", "")
            ))))</f>
        <v>No discomfort</v>
      </c>
    </row>
    <row r="1113" spans="1:32" x14ac:dyDescent="0.3">
      <c r="A1113">
        <v>1</v>
      </c>
      <c r="B1113" s="1">
        <v>45407</v>
      </c>
      <c r="C1113" s="1" t="str">
        <f t="shared" si="34"/>
        <v>Thursday</v>
      </c>
      <c r="D1113" s="1" t="str">
        <f t="shared" si="35"/>
        <v>Apr</v>
      </c>
      <c r="E1113">
        <v>10.6</v>
      </c>
      <c r="F1113">
        <v>2.2999999999999998</v>
      </c>
      <c r="G1113" s="19">
        <v>6.4444444444444455</v>
      </c>
      <c r="H1113">
        <v>-2.9</v>
      </c>
      <c r="I1113">
        <v>3.6</v>
      </c>
      <c r="J1113">
        <v>995.3</v>
      </c>
      <c r="K1113">
        <v>3.5</v>
      </c>
      <c r="L1113">
        <v>9</v>
      </c>
      <c r="M1113">
        <v>40</v>
      </c>
      <c r="N1113">
        <v>14</v>
      </c>
      <c r="O1113">
        <v>11.045</v>
      </c>
      <c r="P1113">
        <v>1.4</v>
      </c>
      <c r="Q1113">
        <v>1.9</v>
      </c>
      <c r="R1113">
        <v>11.1</v>
      </c>
      <c r="S1113">
        <v>11.1</v>
      </c>
      <c r="T1113">
        <v>3.6</v>
      </c>
      <c r="U1113">
        <v>2.8</v>
      </c>
      <c r="V1113">
        <v>1058</v>
      </c>
      <c r="W1113" s="4">
        <v>3.3333333333333335</v>
      </c>
      <c r="X1113" s="4">
        <v>9.6375977683820668</v>
      </c>
      <c r="Y1113" s="4">
        <v>7.7574440975459753</v>
      </c>
      <c r="Z1113" s="4">
        <v>18.405804225100546</v>
      </c>
      <c r="AA1113" s="4">
        <v>80.491469803769093</v>
      </c>
      <c r="AB1113" s="4">
        <v>5.197301332030742</v>
      </c>
      <c r="AC1113" s="14">
        <v>5172.87</v>
      </c>
      <c r="AD1113" t="str">
        <f>IF(I1113="","",IF(I1113&lt;=0,"No rainfall",IF(I1113&lt;=0.49,"Trace (Intermittent) rainfall",IF(I1113&lt;=0.99,"Light rainfall",IF(I1113&lt;=3,"Moderate rainfall",IF(I1113&lt;=6,"Heavy rainfall",IF(I1113&lt;=12,"Intense rainfall",IF(I1113&lt;=20,"Torrential rainfall",IF(I1113&lt;=32,"Deluge rainfall","Extreme rainfall")))))))))</f>
        <v>Heavy rainfall</v>
      </c>
      <c r="AE1113" t="str">
        <f>IF(AND(I1113&gt;=0,I1113&lt;=0.99),"Non-Rainy",IF(AND(I1113&gt;=1,I1113&lt;=32),"Rainy",IF(I1113 &gt;32, "Storm", " ")))</f>
        <v>Rainy</v>
      </c>
      <c r="AF1113" t="str">
        <f>IF(AB1113 &lt; 29, "No discomfort",
    IF(AND(AB1113 &gt;= 30, AB1113 &lt;= 39), "Some discomfort",
        IF(AND(AB1113 &gt;= 40, AB1113 &lt;= 45), "Great discomfort",
            IF(AB1113 &gt; 45, "Dangerous",
                IF(AB1113 &gt; 54, "Heat Stroke Imminent", "")
            ))))</f>
        <v>No discomfort</v>
      </c>
    </row>
    <row r="1114" spans="1:32" x14ac:dyDescent="0.3">
      <c r="A1114">
        <v>1</v>
      </c>
      <c r="B1114" s="1">
        <v>45408</v>
      </c>
      <c r="C1114" s="1" t="str">
        <f t="shared" si="34"/>
        <v>Friday</v>
      </c>
      <c r="D1114" s="1" t="str">
        <f t="shared" si="35"/>
        <v>Apr</v>
      </c>
      <c r="E1114">
        <v>10.8</v>
      </c>
      <c r="F1114">
        <v>0.4</v>
      </c>
      <c r="G1114" s="19">
        <v>5.7222222222222205</v>
      </c>
      <c r="H1114">
        <v>-4.2</v>
      </c>
      <c r="I1114">
        <v>5.2</v>
      </c>
      <c r="J1114">
        <v>993.1</v>
      </c>
      <c r="K1114">
        <v>3.6</v>
      </c>
      <c r="L1114">
        <v>10</v>
      </c>
      <c r="M1114">
        <v>40</v>
      </c>
      <c r="N1114">
        <v>16</v>
      </c>
      <c r="O1114">
        <v>10.1</v>
      </c>
      <c r="P1114">
        <v>1.7</v>
      </c>
      <c r="Q1114">
        <v>2.4</v>
      </c>
      <c r="R1114">
        <v>7.4</v>
      </c>
      <c r="S1114">
        <v>7.4</v>
      </c>
      <c r="T1114">
        <v>0.1</v>
      </c>
      <c r="U1114">
        <v>8.5</v>
      </c>
      <c r="V1114">
        <v>1314</v>
      </c>
      <c r="W1114" s="4">
        <v>0.94444444444444597</v>
      </c>
      <c r="X1114" s="4">
        <v>9.168620977625384</v>
      </c>
      <c r="Y1114" s="4">
        <v>6.5415414131404415</v>
      </c>
      <c r="Z1114" s="4">
        <v>17.523890096067312</v>
      </c>
      <c r="AA1114" s="4">
        <v>71.347058942714199</v>
      </c>
      <c r="AB1114" s="4">
        <v>3.7987630112583859</v>
      </c>
      <c r="AC1114" s="14">
        <v>8884.7099999999991</v>
      </c>
      <c r="AD1114" t="str">
        <f>IF(I1114="","",IF(I1114&lt;=0,"No rainfall",IF(I1114&lt;=0.49,"Trace (Intermittent) rainfall",IF(I1114&lt;=0.99,"Light rainfall",IF(I1114&lt;=3,"Moderate rainfall",IF(I1114&lt;=6,"Heavy rainfall",IF(I1114&lt;=12,"Intense rainfall",IF(I1114&lt;=20,"Torrential rainfall",IF(I1114&lt;=32,"Deluge rainfall","Extreme rainfall")))))))))</f>
        <v>Heavy rainfall</v>
      </c>
      <c r="AE1114" t="str">
        <f>IF(AND(I1114&gt;=0,I1114&lt;=0.99),"Non-Rainy",IF(AND(I1114&gt;=1,I1114&lt;=32),"Rainy",IF(I1114 &gt;32, "Storm", " ")))</f>
        <v>Rainy</v>
      </c>
      <c r="AF1114" t="str">
        <f>IF(AB1114 &lt; 29, "No discomfort",
    IF(AND(AB1114 &gt;= 30, AB1114 &lt;= 39), "Some discomfort",
        IF(AND(AB1114 &gt;= 40, AB1114 &lt;= 45), "Great discomfort",
            IF(AB1114 &gt; 45, "Dangerous",
                IF(AB1114 &gt; 54, "Heat Stroke Imminent", "")
            ))))</f>
        <v>No discomfort</v>
      </c>
    </row>
    <row r="1115" spans="1:32" x14ac:dyDescent="0.3">
      <c r="A1115">
        <v>1</v>
      </c>
      <c r="B1115" s="1">
        <v>45409</v>
      </c>
      <c r="C1115" s="1" t="str">
        <f t="shared" si="34"/>
        <v>Saturday</v>
      </c>
      <c r="D1115" s="1" t="str">
        <f t="shared" si="35"/>
        <v>Apr</v>
      </c>
      <c r="E1115">
        <v>11.7</v>
      </c>
      <c r="F1115">
        <v>0.1</v>
      </c>
      <c r="G1115" s="19">
        <v>5.1111111111111125</v>
      </c>
      <c r="H1115">
        <v>-5.7</v>
      </c>
      <c r="I1115">
        <v>0.3</v>
      </c>
      <c r="J1115">
        <v>994.6</v>
      </c>
      <c r="K1115">
        <v>3.7</v>
      </c>
      <c r="L1115">
        <v>8</v>
      </c>
      <c r="M1115">
        <v>30</v>
      </c>
      <c r="N1115">
        <v>14</v>
      </c>
      <c r="O1115">
        <v>9.4269999999999996</v>
      </c>
      <c r="P1115">
        <v>2</v>
      </c>
      <c r="Q1115">
        <v>2.7</v>
      </c>
      <c r="R1115">
        <v>9</v>
      </c>
      <c r="S1115">
        <v>9</v>
      </c>
      <c r="T1115">
        <v>1.8</v>
      </c>
      <c r="U1115">
        <v>7</v>
      </c>
      <c r="V1115">
        <v>1597</v>
      </c>
      <c r="W1115" s="4">
        <v>1.1111111111111112</v>
      </c>
      <c r="X1115" s="4">
        <v>8.7876271400679951</v>
      </c>
      <c r="Y1115" s="4">
        <v>6.6205434888767503</v>
      </c>
      <c r="Z1115" s="4">
        <v>16.806716963417475</v>
      </c>
      <c r="AA1115" s="4">
        <v>75.339376413568715</v>
      </c>
      <c r="AB1115" s="4">
        <v>3.2315358111503727</v>
      </c>
      <c r="AC1115" s="14">
        <v>8426.65</v>
      </c>
      <c r="AD1115" t="str">
        <f>IF(I1115="","",IF(I1115&lt;=0,"No rainfall",IF(I1115&lt;=0.49,"Trace (Intermittent) rainfall",IF(I1115&lt;=0.99,"Light rainfall",IF(I1115&lt;=3,"Moderate rainfall",IF(I1115&lt;=6,"Heavy rainfall",IF(I1115&lt;=12,"Intense rainfall",IF(I1115&lt;=20,"Torrential rainfall",IF(I1115&lt;=32,"Deluge rainfall","Extreme rainfall")))))))))</f>
        <v>Trace (Intermittent) rainfall</v>
      </c>
      <c r="AE1115" t="str">
        <f>IF(AND(I1115&gt;=0,I1115&lt;=0.99),"Non-Rainy",IF(AND(I1115&gt;=1,I1115&lt;=32),"Rainy",IF(I1115 &gt;32, "Storm", " ")))</f>
        <v>Non-Rainy</v>
      </c>
      <c r="AF1115" t="str">
        <f>IF(AB1115 &lt; 29, "No discomfort",
    IF(AND(AB1115 &gt;= 30, AB1115 &lt;= 39), "Some discomfort",
        IF(AND(AB1115 &gt;= 40, AB1115 &lt;= 45), "Great discomfort",
            IF(AB1115 &gt; 45, "Dangerous",
                IF(AB1115 &gt; 54, "Heat Stroke Imminent", "")
            ))))</f>
        <v>No discomfort</v>
      </c>
    </row>
    <row r="1116" spans="1:32" x14ac:dyDescent="0.3">
      <c r="A1116">
        <v>1</v>
      </c>
      <c r="B1116" s="1">
        <v>45410</v>
      </c>
      <c r="C1116" s="1" t="str">
        <f t="shared" si="34"/>
        <v>Sunday</v>
      </c>
      <c r="D1116" s="1" t="str">
        <f t="shared" si="35"/>
        <v>Apr</v>
      </c>
      <c r="E1116">
        <v>13</v>
      </c>
      <c r="F1116">
        <v>-1</v>
      </c>
      <c r="G1116" s="19">
        <v>6.5000000000000018</v>
      </c>
      <c r="H1116">
        <v>-5.5</v>
      </c>
      <c r="I1116">
        <v>2.9</v>
      </c>
      <c r="J1116">
        <v>993.9</v>
      </c>
      <c r="K1116">
        <v>4</v>
      </c>
      <c r="L1116">
        <v>10</v>
      </c>
      <c r="M1116">
        <v>230</v>
      </c>
      <c r="N1116">
        <v>16</v>
      </c>
      <c r="O1116">
        <v>9.4960000000000004</v>
      </c>
      <c r="P1116">
        <v>1.8</v>
      </c>
      <c r="Q1116">
        <v>2.5</v>
      </c>
      <c r="R1116">
        <v>7.7</v>
      </c>
      <c r="S1116">
        <v>7.7</v>
      </c>
      <c r="T1116">
        <v>0.6</v>
      </c>
      <c r="U1116">
        <v>7.9</v>
      </c>
      <c r="V1116">
        <v>1429</v>
      </c>
      <c r="W1116" s="4">
        <v>2.0000000000000009</v>
      </c>
      <c r="X1116" s="4">
        <v>9.6745329969629505</v>
      </c>
      <c r="Y1116" s="4">
        <v>7.0562958847475272</v>
      </c>
      <c r="Z1116" s="4">
        <v>18.475221094011602</v>
      </c>
      <c r="AA1116" s="4">
        <v>72.936811388856228</v>
      </c>
      <c r="AB1116" s="4">
        <v>4.8626233556219463</v>
      </c>
      <c r="AC1116" s="14">
        <v>8541.36</v>
      </c>
      <c r="AD1116" t="str">
        <f>IF(I1116="","",IF(I1116&lt;=0,"No rainfall",IF(I1116&lt;=0.49,"Trace (Intermittent) rainfall",IF(I1116&lt;=0.99,"Light rainfall",IF(I1116&lt;=3,"Moderate rainfall",IF(I1116&lt;=6,"Heavy rainfall",IF(I1116&lt;=12,"Intense rainfall",IF(I1116&lt;=20,"Torrential rainfall",IF(I1116&lt;=32,"Deluge rainfall","Extreme rainfall")))))))))</f>
        <v>Moderate rainfall</v>
      </c>
      <c r="AE1116" t="str">
        <f>IF(AND(I1116&gt;=0,I1116&lt;=0.99),"Non-Rainy",IF(AND(I1116&gt;=1,I1116&lt;=32),"Rainy",IF(I1116 &gt;32, "Storm", " ")))</f>
        <v>Rainy</v>
      </c>
      <c r="AF1116" t="str">
        <f>IF(AB1116 &lt; 29, "No discomfort",
    IF(AND(AB1116 &gt;= 30, AB1116 &lt;= 39), "Some discomfort",
        IF(AND(AB1116 &gt;= 40, AB1116 &lt;= 45), "Great discomfort",
            IF(AB1116 &gt; 45, "Dangerous",
                IF(AB1116 &gt; 54, "Heat Stroke Imminent", "")
            ))))</f>
        <v>No discomfort</v>
      </c>
    </row>
    <row r="1117" spans="1:32" x14ac:dyDescent="0.3">
      <c r="A1117">
        <v>1</v>
      </c>
      <c r="B1117" s="1">
        <v>45411</v>
      </c>
      <c r="C1117" s="1" t="str">
        <f t="shared" si="34"/>
        <v>Monday</v>
      </c>
      <c r="D1117" s="1" t="str">
        <f t="shared" si="35"/>
        <v>Apr</v>
      </c>
      <c r="E1117">
        <v>13.4</v>
      </c>
      <c r="F1117">
        <v>6.8</v>
      </c>
      <c r="G1117" s="19">
        <v>10.333333333333334</v>
      </c>
      <c r="H1117">
        <v>4.5</v>
      </c>
      <c r="I1117">
        <v>8.6999999999999993</v>
      </c>
      <c r="J1117">
        <v>989.6</v>
      </c>
      <c r="K1117">
        <v>7.7</v>
      </c>
      <c r="L1117">
        <v>17</v>
      </c>
      <c r="M1117">
        <v>230</v>
      </c>
      <c r="N1117">
        <v>26</v>
      </c>
      <c r="O1117">
        <v>10.837</v>
      </c>
      <c r="P1117">
        <v>2</v>
      </c>
      <c r="Q1117">
        <v>2.9</v>
      </c>
      <c r="R1117">
        <v>0.8</v>
      </c>
      <c r="S1117">
        <v>0.8</v>
      </c>
      <c r="T1117">
        <v>-6.1</v>
      </c>
      <c r="U1117">
        <v>3.5</v>
      </c>
      <c r="V1117">
        <v>1397</v>
      </c>
      <c r="W1117" s="4">
        <v>6.3333333333333321</v>
      </c>
      <c r="X1117" s="4">
        <v>12.544592653717066</v>
      </c>
      <c r="Y1117" s="4">
        <v>9.5640998337299408</v>
      </c>
      <c r="Z1117" s="4">
        <v>23.852793935488176</v>
      </c>
      <c r="AA1117" s="4">
        <v>76.240816244408066</v>
      </c>
      <c r="AB1117" s="4">
        <v>10.094632919264235</v>
      </c>
      <c r="AC1117" s="14">
        <v>3401.92</v>
      </c>
      <c r="AD1117" t="str">
        <f>IF(I1117="","",IF(I1117&lt;=0,"No rainfall",IF(I1117&lt;=0.49,"Trace (Intermittent) rainfall",IF(I1117&lt;=0.99,"Light rainfall",IF(I1117&lt;=3,"Moderate rainfall",IF(I1117&lt;=6,"Heavy rainfall",IF(I1117&lt;=12,"Intense rainfall",IF(I1117&lt;=20,"Torrential rainfall",IF(I1117&lt;=32,"Deluge rainfall","Extreme rainfall")))))))))</f>
        <v>Intense rainfall</v>
      </c>
      <c r="AE1117" t="str">
        <f>IF(AND(I1117&gt;=0,I1117&lt;=0.99),"Non-Rainy",IF(AND(I1117&gt;=1,I1117&lt;=32),"Rainy",IF(I1117 &gt;32, "Storm", " ")))</f>
        <v>Rainy</v>
      </c>
      <c r="AF1117" t="str">
        <f>IF(AB1117 &lt; 29, "No discomfort",
    IF(AND(AB1117 &gt;= 30, AB1117 &lt;= 39), "Some discomfort",
        IF(AND(AB1117 &gt;= 40, AB1117 &lt;= 45), "Great discomfort",
            IF(AB1117 &gt; 45, "Dangerous",
                IF(AB1117 &gt; 54, "Heat Stroke Imminent", "")
            ))))</f>
        <v>No discomfort</v>
      </c>
    </row>
    <row r="1118" spans="1:32" x14ac:dyDescent="0.3">
      <c r="A1118">
        <v>1</v>
      </c>
      <c r="B1118" s="1">
        <v>45412</v>
      </c>
      <c r="C1118" s="1" t="str">
        <f t="shared" si="34"/>
        <v>Tuesday</v>
      </c>
      <c r="D1118" s="1" t="str">
        <f t="shared" si="35"/>
        <v>Apr</v>
      </c>
      <c r="E1118">
        <v>13.7</v>
      </c>
      <c r="F1118">
        <v>6.3</v>
      </c>
      <c r="G1118" s="19">
        <v>10.111111111111112</v>
      </c>
      <c r="H1118">
        <v>5.4</v>
      </c>
      <c r="I1118">
        <v>4.2</v>
      </c>
      <c r="J1118">
        <v>990.1</v>
      </c>
      <c r="K1118">
        <v>7</v>
      </c>
      <c r="L1118">
        <v>16</v>
      </c>
      <c r="M1118">
        <v>170</v>
      </c>
      <c r="N1118">
        <v>30</v>
      </c>
      <c r="O1118">
        <v>10.762</v>
      </c>
      <c r="P1118">
        <v>1.8</v>
      </c>
      <c r="Q1118">
        <v>2.5</v>
      </c>
      <c r="R1118">
        <v>0</v>
      </c>
      <c r="S1118">
        <v>-1.6</v>
      </c>
      <c r="T1118">
        <v>-8.1999999999999993</v>
      </c>
      <c r="U1118">
        <v>4.5</v>
      </c>
      <c r="V1118">
        <v>1125</v>
      </c>
      <c r="W1118" s="4">
        <v>7.3888888888888875</v>
      </c>
      <c r="X1118" s="4">
        <v>12.359793207695851</v>
      </c>
      <c r="Y1118" s="4">
        <v>10.282696131225279</v>
      </c>
      <c r="Z1118" s="4">
        <v>23.507459026329965</v>
      </c>
      <c r="AA1118" s="4">
        <v>83.194726306769724</v>
      </c>
      <c r="AB1118" s="4">
        <v>10.27465991817331</v>
      </c>
      <c r="AC1118" s="14">
        <v>3653.52</v>
      </c>
      <c r="AD1118" t="str">
        <f>IF(I1118="","",IF(I1118&lt;=0,"No rainfall",IF(I1118&lt;=0.49,"Trace (Intermittent) rainfall",IF(I1118&lt;=0.99,"Light rainfall",IF(I1118&lt;=3,"Moderate rainfall",IF(I1118&lt;=6,"Heavy rainfall",IF(I1118&lt;=12,"Intense rainfall",IF(I1118&lt;=20,"Torrential rainfall",IF(I1118&lt;=32,"Deluge rainfall","Extreme rainfall")))))))))</f>
        <v>Heavy rainfall</v>
      </c>
      <c r="AE1118" t="str">
        <f>IF(AND(I1118&gt;=0,I1118&lt;=0.99),"Non-Rainy",IF(AND(I1118&gt;=1,I1118&lt;=32),"Rainy",IF(I1118 &gt;32, "Storm", " ")))</f>
        <v>Rainy</v>
      </c>
      <c r="AF1118" t="str">
        <f>IF(AB1118 &lt; 29, "No discomfort",
    IF(AND(AB1118 &gt;= 30, AB1118 &lt;= 39), "Some discomfort",
        IF(AND(AB1118 &gt;= 40, AB1118 &lt;= 45), "Great discomfort",
            IF(AB1118 &gt; 45, "Dangerous",
                IF(AB1118 &gt; 54, "Heat Stroke Imminent", "")
            ))))</f>
        <v>No discomfort</v>
      </c>
    </row>
    <row r="1119" spans="1:32" x14ac:dyDescent="0.3">
      <c r="A1119">
        <v>1</v>
      </c>
      <c r="B1119" s="1">
        <v>45413</v>
      </c>
      <c r="C1119" s="1" t="str">
        <f t="shared" si="34"/>
        <v>Wednesday</v>
      </c>
      <c r="D1119" s="1" t="str">
        <f t="shared" si="35"/>
        <v>May</v>
      </c>
      <c r="E1119">
        <v>14.7</v>
      </c>
      <c r="F1119">
        <v>4.5</v>
      </c>
      <c r="G1119" s="19">
        <v>10</v>
      </c>
      <c r="H1119">
        <v>1</v>
      </c>
      <c r="I1119">
        <v>0.6</v>
      </c>
      <c r="J1119">
        <v>995.9</v>
      </c>
      <c r="K1119">
        <v>7.1</v>
      </c>
      <c r="L1119">
        <v>12</v>
      </c>
      <c r="M1119">
        <v>180</v>
      </c>
      <c r="N1119">
        <v>20</v>
      </c>
      <c r="O1119">
        <v>11.057</v>
      </c>
      <c r="P1119">
        <v>2.4</v>
      </c>
      <c r="Q1119">
        <v>3.5</v>
      </c>
      <c r="R1119">
        <v>1.8</v>
      </c>
      <c r="S1119">
        <v>1.8</v>
      </c>
      <c r="T1119">
        <v>-6</v>
      </c>
      <c r="U1119">
        <v>8.3000000000000007</v>
      </c>
      <c r="V1119">
        <v>1823</v>
      </c>
      <c r="W1119" s="4">
        <v>6.4444444444444455</v>
      </c>
      <c r="X1119" s="4">
        <v>12.268294378187747</v>
      </c>
      <c r="Y1119" s="4">
        <v>9.6375977683820668</v>
      </c>
      <c r="Z1119" s="4">
        <v>23.336430839203974</v>
      </c>
      <c r="AA1119" s="4">
        <v>78.55694908590641</v>
      </c>
      <c r="AB1119" s="4">
        <v>9.8024122452934641</v>
      </c>
      <c r="AC1119" s="14">
        <v>5075.26</v>
      </c>
      <c r="AD1119" t="str">
        <f>IF(I1119="","",IF(I1119&lt;=0,"No rainfall",IF(I1119&lt;=0.49,"Trace (Intermittent) rainfall",IF(I1119&lt;=0.99,"Light rainfall",IF(I1119&lt;=3,"Moderate rainfall",IF(I1119&lt;=6,"Heavy rainfall",IF(I1119&lt;=12,"Intense rainfall",IF(I1119&lt;=20,"Torrential rainfall",IF(I1119&lt;=32,"Deluge rainfall","Extreme rainfall")))))))))</f>
        <v>Light rainfall</v>
      </c>
      <c r="AE1119" t="str">
        <f>IF(AND(I1119&gt;=0,I1119&lt;=0.99),"Non-Rainy",IF(AND(I1119&gt;=1,I1119&lt;=32),"Rainy",IF(I1119 &gt;32, "Storm", " ")))</f>
        <v>Non-Rainy</v>
      </c>
      <c r="AF1119" t="str">
        <f>IF(AB1119 &lt; 29, "No discomfort",
    IF(AND(AB1119 &gt;= 30, AB1119 &lt;= 39), "Some discomfort",
        IF(AND(AB1119 &gt;= 40, AB1119 &lt;= 45), "Great discomfort",
            IF(AB1119 &gt; 45, "Dangerous",
                IF(AB1119 &gt; 54, "Heat Stroke Imminent", "")
            ))))</f>
        <v>No discomfort</v>
      </c>
    </row>
    <row r="1120" spans="1:32" x14ac:dyDescent="0.3">
      <c r="A1120">
        <v>1</v>
      </c>
      <c r="B1120" s="1">
        <v>45414</v>
      </c>
      <c r="C1120" s="1" t="str">
        <f t="shared" si="34"/>
        <v>Thursday</v>
      </c>
      <c r="D1120" s="1" t="str">
        <f t="shared" si="35"/>
        <v>May</v>
      </c>
      <c r="E1120">
        <v>16.399999999999999</v>
      </c>
      <c r="F1120">
        <v>7.5</v>
      </c>
      <c r="G1120" s="19">
        <v>11.388888888888889</v>
      </c>
      <c r="H1120">
        <v>7.2</v>
      </c>
      <c r="I1120">
        <v>4.0999999999999996</v>
      </c>
      <c r="J1120">
        <v>995.3</v>
      </c>
      <c r="K1120">
        <v>4.3</v>
      </c>
      <c r="L1120">
        <v>9</v>
      </c>
      <c r="M1120">
        <v>80</v>
      </c>
      <c r="N1120">
        <v>15</v>
      </c>
      <c r="O1120">
        <v>11.765000000000001</v>
      </c>
      <c r="P1120">
        <v>1.5</v>
      </c>
      <c r="Q1120">
        <v>2</v>
      </c>
      <c r="R1120">
        <v>0</v>
      </c>
      <c r="S1120">
        <v>-0.9</v>
      </c>
      <c r="T1120">
        <v>-8.3000000000000007</v>
      </c>
      <c r="U1120">
        <v>1.6</v>
      </c>
      <c r="V1120">
        <v>753</v>
      </c>
      <c r="W1120" s="4">
        <v>9.1111111111111107</v>
      </c>
      <c r="X1120" s="4">
        <v>13.455968662548369</v>
      </c>
      <c r="Y1120" s="4">
        <v>11.557488221356127</v>
      </c>
      <c r="Z1120" s="4">
        <v>25.554176998771272</v>
      </c>
      <c r="AA1120" s="4">
        <v>85.891164814642963</v>
      </c>
      <c r="AB1120" s="4">
        <v>12.267573093261046</v>
      </c>
      <c r="AC1120" s="14">
        <v>5528.84</v>
      </c>
      <c r="AD1120" t="str">
        <f>IF(I1120="","",IF(I1120&lt;=0,"No rainfall",IF(I1120&lt;=0.49,"Trace (Intermittent) rainfall",IF(I1120&lt;=0.99,"Light rainfall",IF(I1120&lt;=3,"Moderate rainfall",IF(I1120&lt;=6,"Heavy rainfall",IF(I1120&lt;=12,"Intense rainfall",IF(I1120&lt;=20,"Torrential rainfall",IF(I1120&lt;=32,"Deluge rainfall","Extreme rainfall")))))))))</f>
        <v>Heavy rainfall</v>
      </c>
      <c r="AE1120" t="str">
        <f>IF(AND(I1120&gt;=0,I1120&lt;=0.99),"Non-Rainy",IF(AND(I1120&gt;=1,I1120&lt;=32),"Rainy",IF(I1120 &gt;32, "Storm", " ")))</f>
        <v>Rainy</v>
      </c>
      <c r="AF1120" t="str">
        <f>IF(AB1120 &lt; 29, "No discomfort",
    IF(AND(AB1120 &gt;= 30, AB1120 &lt;= 39), "Some discomfort",
        IF(AND(AB1120 &gt;= 40, AB1120 &lt;= 45), "Great discomfort",
            IF(AB1120 &gt; 45, "Dangerous",
                IF(AB1120 &gt; 54, "Heat Stroke Imminent", "")
            ))))</f>
        <v>No discomfort</v>
      </c>
    </row>
    <row r="1121" spans="1:32" x14ac:dyDescent="0.3">
      <c r="A1121">
        <v>1</v>
      </c>
      <c r="B1121" s="1">
        <v>45415</v>
      </c>
      <c r="C1121" s="1" t="str">
        <f t="shared" si="34"/>
        <v>Friday</v>
      </c>
      <c r="D1121" s="1" t="str">
        <f t="shared" si="35"/>
        <v>May</v>
      </c>
      <c r="E1121">
        <v>13.7</v>
      </c>
      <c r="F1121">
        <v>9.5</v>
      </c>
      <c r="G1121" s="19">
        <v>11.666666666666666</v>
      </c>
      <c r="H1121">
        <v>10.4</v>
      </c>
      <c r="I1121">
        <v>1.6</v>
      </c>
      <c r="J1121">
        <v>995.2</v>
      </c>
      <c r="K1121">
        <v>3.2</v>
      </c>
      <c r="L1121">
        <v>6</v>
      </c>
      <c r="M1121">
        <v>220</v>
      </c>
      <c r="N1121">
        <v>12</v>
      </c>
      <c r="O1121">
        <v>12.385</v>
      </c>
      <c r="P1121">
        <v>1.1000000000000001</v>
      </c>
      <c r="Q1121">
        <v>1.4</v>
      </c>
      <c r="R1121">
        <v>0</v>
      </c>
      <c r="S1121">
        <v>-0.5</v>
      </c>
      <c r="T1121">
        <v>-8.4</v>
      </c>
      <c r="U1121">
        <v>0</v>
      </c>
      <c r="V1121">
        <v>571</v>
      </c>
      <c r="W1121" s="4">
        <v>10.5</v>
      </c>
      <c r="X1121" s="4">
        <v>13.705266320683039</v>
      </c>
      <c r="Y1121" s="4">
        <v>12.684782021573339</v>
      </c>
      <c r="Z1121" s="4">
        <v>26.019091971418593</v>
      </c>
      <c r="AA1121" s="4">
        <v>92.554071732486833</v>
      </c>
      <c r="AB1121" s="4">
        <v>13.179338454751948</v>
      </c>
      <c r="AC1121" s="14">
        <v>8498.26</v>
      </c>
      <c r="AD1121" t="str">
        <f t="shared" ref="AD1121:AD1184" si="36">IF(I1121="","",IF(I1121&lt;=0,"No rainfall",IF(I1121&lt;=0.49,"Trace (Intermittent) rainfall",IF(I1121&lt;=0.99,"Light rainfall",IF(I1121&lt;=3,"Moderate rainfall",IF(I1121&lt;=6,"Heavy rainfall",IF(I1121&lt;=12,"Intense rainfall",IF(I1121&lt;=20,"Torrential rainfall",IF(I1121&lt;=32,"Deluge rainfall","Extreme rainfall")))))))))</f>
        <v>Moderate rainfall</v>
      </c>
      <c r="AE1121" t="str">
        <f t="shared" ref="AE1121:AE1184" si="37">IF(AND(I1121&gt;=0,I1121&lt;=0.99),"Non-Rainy",IF(AND(I1121&gt;=1,I1121&lt;=32),"Rainy",IF(I1121 &gt;32, "Storm", " ")))</f>
        <v>Rainy</v>
      </c>
      <c r="AF1121" t="str">
        <f>IF(AB1121 &lt; 29, "No discomfort",
    IF(AND(AB1121 &gt;= 30, AB1121 &lt;= 39), "Some discomfort",
        IF(AND(AB1121 &gt;= 40, AB1121 &lt;= 45), "Great discomfort",
            IF(AB1121 &gt; 45, "Dangerous",
                IF(AB1121 &gt; 54, "Heat Stroke Imminent", "")
            ))))</f>
        <v>No discomfort</v>
      </c>
    </row>
    <row r="1122" spans="1:32" x14ac:dyDescent="0.3">
      <c r="A1122">
        <v>1</v>
      </c>
      <c r="B1122" s="1">
        <v>45416</v>
      </c>
      <c r="C1122" s="1" t="str">
        <f t="shared" si="34"/>
        <v>Saturday</v>
      </c>
      <c r="D1122" s="1" t="str">
        <f t="shared" si="35"/>
        <v>May</v>
      </c>
      <c r="E1122">
        <v>12.8</v>
      </c>
      <c r="F1122">
        <v>9.5</v>
      </c>
      <c r="G1122" s="19">
        <v>11.055555555555555</v>
      </c>
      <c r="H1122">
        <v>9.1</v>
      </c>
      <c r="I1122">
        <v>0.7</v>
      </c>
      <c r="J1122">
        <v>995.8</v>
      </c>
      <c r="K1122">
        <v>3.2</v>
      </c>
      <c r="L1122">
        <v>6</v>
      </c>
      <c r="M1122">
        <v>290</v>
      </c>
      <c r="N1122">
        <v>10</v>
      </c>
      <c r="O1122">
        <v>11.824999999999999</v>
      </c>
      <c r="P1122">
        <v>1</v>
      </c>
      <c r="Q1122">
        <v>1.3</v>
      </c>
      <c r="R1122">
        <v>0.3</v>
      </c>
      <c r="S1122">
        <v>0.3</v>
      </c>
      <c r="T1122">
        <v>-7.7</v>
      </c>
      <c r="U1122">
        <v>0</v>
      </c>
      <c r="V1122">
        <v>400</v>
      </c>
      <c r="W1122" s="4">
        <v>8.9444444444444446</v>
      </c>
      <c r="X1122" s="4">
        <v>13.162077675427881</v>
      </c>
      <c r="Y1122" s="4">
        <v>11.428323439266617</v>
      </c>
      <c r="Z1122" s="4">
        <v>25.005837767733787</v>
      </c>
      <c r="AA1122" s="4">
        <v>86.827655337439708</v>
      </c>
      <c r="AB1122" s="4">
        <v>11.861692346101657</v>
      </c>
      <c r="AC1122" s="14">
        <v>9413.93</v>
      </c>
      <c r="AD1122" t="str">
        <f t="shared" si="36"/>
        <v>Light rainfall</v>
      </c>
      <c r="AE1122" t="str">
        <f t="shared" si="37"/>
        <v>Non-Rainy</v>
      </c>
      <c r="AF1122" t="str">
        <f t="shared" ref="AF1122:AF1185" si="38">IF(AB1122 &lt; 29, "No discomfort",
    IF(AND(AB1122 &gt;= 30, AB1122 &lt;= 39), "Some discomfort",
        IF(AND(AB1122 &gt;= 40, AB1122 &lt;= 45), "Great discomfort",
            IF(AB1122 &gt; 45, "Dangerous",
                IF(AB1122 &gt; 54, "Heat Stroke Imminent", "")
            ))))</f>
        <v>No discomfort</v>
      </c>
    </row>
    <row r="1123" spans="1:32" x14ac:dyDescent="0.3">
      <c r="A1123">
        <v>1</v>
      </c>
      <c r="B1123" s="1">
        <v>45417</v>
      </c>
      <c r="C1123" s="1" t="str">
        <f t="shared" si="34"/>
        <v>Sunday</v>
      </c>
      <c r="D1123" s="1" t="str">
        <f t="shared" si="35"/>
        <v>May</v>
      </c>
      <c r="E1123">
        <v>18.100000000000001</v>
      </c>
      <c r="F1123">
        <v>9.1</v>
      </c>
      <c r="G1123" s="19">
        <v>12.722222222222221</v>
      </c>
      <c r="H1123">
        <v>9.1</v>
      </c>
      <c r="I1123">
        <v>0</v>
      </c>
      <c r="J1123">
        <v>995.2</v>
      </c>
      <c r="K1123">
        <v>2.7</v>
      </c>
      <c r="L1123">
        <v>7</v>
      </c>
      <c r="M1123">
        <v>30</v>
      </c>
      <c r="N1123">
        <v>11</v>
      </c>
      <c r="O1123">
        <v>13.595000000000001</v>
      </c>
      <c r="P1123">
        <v>2.4</v>
      </c>
      <c r="Q1123">
        <v>3.2</v>
      </c>
      <c r="R1123">
        <v>2.7</v>
      </c>
      <c r="S1123">
        <v>2.7</v>
      </c>
      <c r="T1123">
        <v>-4.9000000000000004</v>
      </c>
      <c r="U1123">
        <v>11.2</v>
      </c>
      <c r="V1123">
        <v>1577</v>
      </c>
      <c r="W1123" s="4">
        <v>8.0555555555555554</v>
      </c>
      <c r="X1123" s="4">
        <v>14.689997485656143</v>
      </c>
      <c r="Y1123" s="4">
        <v>10.760663545271443</v>
      </c>
      <c r="Z1123" s="4">
        <v>27.853577108849091</v>
      </c>
      <c r="AA1123" s="4">
        <v>73.251636399383685</v>
      </c>
      <c r="AB1123" s="4">
        <v>13.153673390779032</v>
      </c>
      <c r="AC1123" s="14">
        <v>7695.91</v>
      </c>
      <c r="AD1123" t="str">
        <f t="shared" si="36"/>
        <v>No rainfall</v>
      </c>
      <c r="AE1123" t="str">
        <f t="shared" si="37"/>
        <v>Non-Rainy</v>
      </c>
      <c r="AF1123" t="str">
        <f t="shared" si="38"/>
        <v>No discomfort</v>
      </c>
    </row>
    <row r="1124" spans="1:32" x14ac:dyDescent="0.3">
      <c r="A1124">
        <v>1</v>
      </c>
      <c r="B1124" s="1">
        <v>45418</v>
      </c>
      <c r="C1124" s="1" t="str">
        <f t="shared" si="34"/>
        <v>Monday</v>
      </c>
      <c r="D1124" s="1" t="str">
        <f t="shared" si="35"/>
        <v>May</v>
      </c>
      <c r="E1124">
        <v>13.4</v>
      </c>
      <c r="F1124">
        <v>9.6</v>
      </c>
      <c r="G1124" s="19">
        <v>11.833333333333332</v>
      </c>
      <c r="H1124">
        <v>9.3000000000000007</v>
      </c>
      <c r="I1124">
        <v>0</v>
      </c>
      <c r="J1124">
        <v>1002.1</v>
      </c>
      <c r="K1124">
        <v>4.8</v>
      </c>
      <c r="L1124">
        <v>8</v>
      </c>
      <c r="M1124">
        <v>350</v>
      </c>
      <c r="N1124">
        <v>14</v>
      </c>
      <c r="O1124">
        <v>12.962</v>
      </c>
      <c r="P1124">
        <v>1.5</v>
      </c>
      <c r="Q1124">
        <v>1.9</v>
      </c>
      <c r="R1124">
        <v>4.2</v>
      </c>
      <c r="S1124">
        <v>4.2</v>
      </c>
      <c r="T1124">
        <v>-3.2</v>
      </c>
      <c r="U1124">
        <v>0</v>
      </c>
      <c r="V1124">
        <v>700</v>
      </c>
      <c r="W1124" s="4">
        <v>9.7222222222222214</v>
      </c>
      <c r="X1124" s="4">
        <v>13.85678461604282</v>
      </c>
      <c r="Y1124" s="4">
        <v>12.042148193515553</v>
      </c>
      <c r="Z1124" s="4">
        <v>26.301559875840343</v>
      </c>
      <c r="AA1124" s="4">
        <v>86.904347055908232</v>
      </c>
      <c r="AB1124" s="4">
        <v>12.98440884014215</v>
      </c>
      <c r="AC1124" s="14">
        <v>8401.49</v>
      </c>
      <c r="AD1124" t="str">
        <f t="shared" si="36"/>
        <v>No rainfall</v>
      </c>
      <c r="AE1124" t="str">
        <f t="shared" si="37"/>
        <v>Non-Rainy</v>
      </c>
      <c r="AF1124" t="str">
        <f t="shared" si="38"/>
        <v>No discomfort</v>
      </c>
    </row>
    <row r="1125" spans="1:32" x14ac:dyDescent="0.3">
      <c r="A1125">
        <v>1</v>
      </c>
      <c r="B1125" s="1">
        <v>45419</v>
      </c>
      <c r="C1125" s="1" t="str">
        <f t="shared" si="34"/>
        <v>Tuesday</v>
      </c>
      <c r="D1125" s="1" t="str">
        <f t="shared" si="35"/>
        <v>May</v>
      </c>
      <c r="E1125">
        <v>14.4</v>
      </c>
      <c r="F1125">
        <v>6.4</v>
      </c>
      <c r="G1125" s="19">
        <v>11.944444444444445</v>
      </c>
      <c r="H1125">
        <v>1.7</v>
      </c>
      <c r="I1125">
        <v>0</v>
      </c>
      <c r="J1125">
        <v>1011.3</v>
      </c>
      <c r="K1125">
        <v>3.3</v>
      </c>
      <c r="L1125">
        <v>6</v>
      </c>
      <c r="M1125">
        <v>220</v>
      </c>
      <c r="N1125">
        <v>10</v>
      </c>
      <c r="O1125">
        <v>12.865</v>
      </c>
      <c r="P1125">
        <v>1.9</v>
      </c>
      <c r="Q1125">
        <v>2.6</v>
      </c>
      <c r="R1125">
        <v>6</v>
      </c>
      <c r="S1125">
        <v>6</v>
      </c>
      <c r="T1125">
        <v>-1.1000000000000001</v>
      </c>
      <c r="U1125">
        <v>0.7</v>
      </c>
      <c r="V1125">
        <v>1317</v>
      </c>
      <c r="W1125" s="4">
        <v>8.1666666666666679</v>
      </c>
      <c r="X1125" s="4">
        <v>13.958612443634381</v>
      </c>
      <c r="Y1125" s="4">
        <v>10.8421977512462</v>
      </c>
      <c r="Z1125" s="4">
        <v>26.491350938537636</v>
      </c>
      <c r="AA1125" s="4">
        <v>77.673893411881522</v>
      </c>
      <c r="AB1125" s="4">
        <v>12.421623402856204</v>
      </c>
      <c r="AC1125" s="14">
        <v>4885.1400000000003</v>
      </c>
      <c r="AD1125" t="str">
        <f t="shared" si="36"/>
        <v>No rainfall</v>
      </c>
      <c r="AE1125" t="str">
        <f t="shared" si="37"/>
        <v>Non-Rainy</v>
      </c>
      <c r="AF1125" t="str">
        <f t="shared" si="38"/>
        <v>No discomfort</v>
      </c>
    </row>
    <row r="1126" spans="1:32" x14ac:dyDescent="0.3">
      <c r="A1126">
        <v>1</v>
      </c>
      <c r="B1126" s="1">
        <v>45420</v>
      </c>
      <c r="C1126" s="1" t="str">
        <f t="shared" si="34"/>
        <v>Wednesday</v>
      </c>
      <c r="D1126" s="1" t="str">
        <f t="shared" si="35"/>
        <v>May</v>
      </c>
      <c r="E1126">
        <v>17.2</v>
      </c>
      <c r="F1126">
        <v>6.6</v>
      </c>
      <c r="G1126" s="19">
        <v>14.000000000000002</v>
      </c>
      <c r="H1126">
        <v>2.4</v>
      </c>
      <c r="I1126">
        <v>0</v>
      </c>
      <c r="J1126">
        <v>1014.3</v>
      </c>
      <c r="K1126">
        <v>3.5</v>
      </c>
      <c r="L1126">
        <v>8</v>
      </c>
      <c r="M1126">
        <v>200</v>
      </c>
      <c r="N1126">
        <v>13</v>
      </c>
      <c r="O1126">
        <v>13.855</v>
      </c>
      <c r="P1126">
        <v>2.2999999999999998</v>
      </c>
      <c r="Q1126">
        <v>3.1</v>
      </c>
      <c r="R1126">
        <v>8.1999999999999993</v>
      </c>
      <c r="S1126">
        <v>8.1999999999999993</v>
      </c>
      <c r="T1126">
        <v>1.3</v>
      </c>
      <c r="U1126">
        <v>1.2</v>
      </c>
      <c r="V1126">
        <v>1579</v>
      </c>
      <c r="W1126" s="4">
        <v>9.2222222222222214</v>
      </c>
      <c r="X1126" s="4">
        <v>15.964740005223339</v>
      </c>
      <c r="Y1126" s="4">
        <v>11.644309936698479</v>
      </c>
      <c r="Z1126" s="4">
        <v>30.223940399706162</v>
      </c>
      <c r="AA1126" s="4">
        <v>72.937673478482552</v>
      </c>
      <c r="AB1126" s="4">
        <v>14.927460015340611</v>
      </c>
      <c r="AC1126" s="14">
        <v>4960.1000000000004</v>
      </c>
      <c r="AD1126" t="str">
        <f t="shared" si="36"/>
        <v>No rainfall</v>
      </c>
      <c r="AE1126" t="str">
        <f t="shared" si="37"/>
        <v>Non-Rainy</v>
      </c>
      <c r="AF1126" t="str">
        <f t="shared" si="38"/>
        <v>No discomfort</v>
      </c>
    </row>
    <row r="1127" spans="1:32" x14ac:dyDescent="0.3">
      <c r="A1127">
        <v>1</v>
      </c>
      <c r="B1127" s="1">
        <v>45421</v>
      </c>
      <c r="C1127" s="1" t="str">
        <f t="shared" si="34"/>
        <v>Thursday</v>
      </c>
      <c r="D1127" s="1" t="str">
        <f t="shared" si="35"/>
        <v>May</v>
      </c>
      <c r="E1127">
        <v>20.5</v>
      </c>
      <c r="F1127">
        <v>6.8</v>
      </c>
      <c r="G1127" s="19">
        <v>14.555555555555555</v>
      </c>
      <c r="H1127">
        <v>3.2</v>
      </c>
      <c r="I1127">
        <v>0</v>
      </c>
      <c r="J1127">
        <v>1012.9</v>
      </c>
      <c r="K1127">
        <v>3.4</v>
      </c>
      <c r="L1127">
        <v>7</v>
      </c>
      <c r="M1127">
        <v>180</v>
      </c>
      <c r="N1127">
        <v>11</v>
      </c>
      <c r="O1127">
        <v>15.03</v>
      </c>
      <c r="P1127">
        <v>3.1</v>
      </c>
      <c r="Q1127">
        <v>4.2</v>
      </c>
      <c r="R1127">
        <v>11.1</v>
      </c>
      <c r="S1127">
        <v>11.1</v>
      </c>
      <c r="T1127">
        <v>4.4000000000000004</v>
      </c>
      <c r="U1127">
        <v>8.1</v>
      </c>
      <c r="V1127">
        <v>2145</v>
      </c>
      <c r="W1127" s="4">
        <v>10.555555555555555</v>
      </c>
      <c r="X1127" s="4">
        <v>16.548580640434054</v>
      </c>
      <c r="Y1127" s="4">
        <v>12.731816877645175</v>
      </c>
      <c r="Z1127" s="4">
        <v>31.308007287818185</v>
      </c>
      <c r="AA1127" s="4">
        <v>76.9360052942355</v>
      </c>
      <c r="AB1127" s="4">
        <v>16.094711422410825</v>
      </c>
      <c r="AC1127" s="14">
        <v>5975.28</v>
      </c>
      <c r="AD1127" t="str">
        <f t="shared" si="36"/>
        <v>No rainfall</v>
      </c>
      <c r="AE1127" t="str">
        <f t="shared" si="37"/>
        <v>Non-Rainy</v>
      </c>
      <c r="AF1127" t="str">
        <f t="shared" si="38"/>
        <v>No discomfort</v>
      </c>
    </row>
    <row r="1128" spans="1:32" x14ac:dyDescent="0.3">
      <c r="A1128">
        <v>1</v>
      </c>
      <c r="B1128" s="1">
        <v>45422</v>
      </c>
      <c r="C1128" s="1" t="str">
        <f t="shared" si="34"/>
        <v>Friday</v>
      </c>
      <c r="D1128" s="1" t="str">
        <f t="shared" si="35"/>
        <v>May</v>
      </c>
      <c r="E1128">
        <v>22.8</v>
      </c>
      <c r="F1128">
        <v>11</v>
      </c>
      <c r="G1128" s="19">
        <v>15.833333333333334</v>
      </c>
      <c r="H1128">
        <v>7.4</v>
      </c>
      <c r="I1128">
        <v>0</v>
      </c>
      <c r="J1128">
        <v>1009.4</v>
      </c>
      <c r="K1128">
        <v>6.4</v>
      </c>
      <c r="L1128">
        <v>12</v>
      </c>
      <c r="M1128">
        <v>210</v>
      </c>
      <c r="N1128">
        <v>19</v>
      </c>
      <c r="O1128">
        <v>16.28</v>
      </c>
      <c r="P1128">
        <v>4.5</v>
      </c>
      <c r="Q1128">
        <v>6</v>
      </c>
      <c r="R1128">
        <v>15.1</v>
      </c>
      <c r="S1128">
        <v>15.1</v>
      </c>
      <c r="T1128">
        <v>8.9</v>
      </c>
      <c r="U1128">
        <v>11.9</v>
      </c>
      <c r="V1128">
        <v>2651</v>
      </c>
      <c r="W1128" s="4">
        <v>9.6666666666666661</v>
      </c>
      <c r="X1128" s="4">
        <v>17.962996559350589</v>
      </c>
      <c r="Y1128" s="4">
        <v>11.997361514891777</v>
      </c>
      <c r="Z1128" s="4">
        <v>33.93038328383399</v>
      </c>
      <c r="AA1128" s="4">
        <v>66.789310320535478</v>
      </c>
      <c r="AB1128" s="4">
        <v>16.959226092084105</v>
      </c>
      <c r="AC1128" s="14">
        <v>8746.7900000000009</v>
      </c>
      <c r="AD1128" t="str">
        <f t="shared" si="36"/>
        <v>No rainfall</v>
      </c>
      <c r="AE1128" t="str">
        <f t="shared" si="37"/>
        <v>Non-Rainy</v>
      </c>
      <c r="AF1128" t="str">
        <f t="shared" si="38"/>
        <v>No discomfort</v>
      </c>
    </row>
    <row r="1129" spans="1:32" x14ac:dyDescent="0.3">
      <c r="A1129">
        <v>1</v>
      </c>
      <c r="B1129" s="1">
        <v>45423</v>
      </c>
      <c r="C1129" s="1" t="str">
        <f t="shared" si="34"/>
        <v>Saturday</v>
      </c>
      <c r="D1129" s="1" t="str">
        <f t="shared" si="35"/>
        <v>May</v>
      </c>
      <c r="E1129">
        <v>21.6</v>
      </c>
      <c r="F1129">
        <v>9.3000000000000007</v>
      </c>
      <c r="G1129" s="19">
        <v>14.777777777777779</v>
      </c>
      <c r="H1129">
        <v>3.5</v>
      </c>
      <c r="I1129">
        <v>0</v>
      </c>
      <c r="J1129">
        <v>1005.3</v>
      </c>
      <c r="K1129">
        <v>7</v>
      </c>
      <c r="L1129">
        <v>14</v>
      </c>
      <c r="M1129">
        <v>150</v>
      </c>
      <c r="N1129">
        <v>21</v>
      </c>
      <c r="O1129">
        <v>15.79</v>
      </c>
      <c r="P1129">
        <v>3.4</v>
      </c>
      <c r="Q1129">
        <v>4.7</v>
      </c>
      <c r="R1129">
        <v>18</v>
      </c>
      <c r="S1129">
        <v>18</v>
      </c>
      <c r="T1129">
        <v>12.3</v>
      </c>
      <c r="U1129">
        <v>11.4</v>
      </c>
      <c r="V1129">
        <v>2111</v>
      </c>
      <c r="W1129" s="4">
        <v>9.8888888888888875</v>
      </c>
      <c r="X1129" s="4">
        <v>16.787309186712466</v>
      </c>
      <c r="Y1129" s="4">
        <v>12.177391695561091</v>
      </c>
      <c r="Z1129" s="4">
        <v>31.750999657555322</v>
      </c>
      <c r="AA1129" s="4">
        <v>72.539270946410937</v>
      </c>
      <c r="AB1129" s="4">
        <v>16.00491239859258</v>
      </c>
      <c r="AC1129" s="14">
        <v>9298.3799999999992</v>
      </c>
      <c r="AD1129" t="str">
        <f t="shared" si="36"/>
        <v>No rainfall</v>
      </c>
      <c r="AE1129" t="str">
        <f t="shared" si="37"/>
        <v>Non-Rainy</v>
      </c>
      <c r="AF1129" t="str">
        <f t="shared" si="38"/>
        <v>No discomfort</v>
      </c>
    </row>
    <row r="1130" spans="1:32" x14ac:dyDescent="0.3">
      <c r="A1130">
        <v>1</v>
      </c>
      <c r="B1130" s="1">
        <v>45424</v>
      </c>
      <c r="C1130" s="1" t="str">
        <f t="shared" si="34"/>
        <v>Sunday</v>
      </c>
      <c r="D1130" s="1" t="str">
        <f t="shared" si="35"/>
        <v>May</v>
      </c>
      <c r="E1130">
        <v>19.899999999999999</v>
      </c>
      <c r="F1130">
        <v>11.4</v>
      </c>
      <c r="G1130" s="19">
        <v>15.555555555555555</v>
      </c>
      <c r="H1130">
        <v>7.7</v>
      </c>
      <c r="I1130">
        <v>0</v>
      </c>
      <c r="J1130">
        <v>996.9</v>
      </c>
      <c r="K1130">
        <v>4.0999999999999996</v>
      </c>
      <c r="L1130">
        <v>8</v>
      </c>
      <c r="M1130">
        <v>150</v>
      </c>
      <c r="N1130">
        <v>11</v>
      </c>
      <c r="O1130">
        <v>16.265000000000001</v>
      </c>
      <c r="P1130">
        <v>2.9</v>
      </c>
      <c r="Q1130">
        <v>3.9</v>
      </c>
      <c r="R1130">
        <v>20.5</v>
      </c>
      <c r="S1130">
        <v>20.5</v>
      </c>
      <c r="T1130">
        <v>15.1</v>
      </c>
      <c r="U1130">
        <v>6.4</v>
      </c>
      <c r="V1130">
        <v>1820</v>
      </c>
      <c r="W1130" s="4">
        <v>11.500000000000002</v>
      </c>
      <c r="X1130" s="4">
        <v>17.646814051004917</v>
      </c>
      <c r="Y1130" s="4">
        <v>13.555205460801766</v>
      </c>
      <c r="Z1130" s="4">
        <v>33.34463563706656</v>
      </c>
      <c r="AA1130" s="4">
        <v>76.813896387318991</v>
      </c>
      <c r="AB1130" s="4">
        <v>17.558743979417223</v>
      </c>
      <c r="AC1130" s="14">
        <v>7579.48</v>
      </c>
      <c r="AD1130" t="str">
        <f t="shared" si="36"/>
        <v>No rainfall</v>
      </c>
      <c r="AE1130" t="str">
        <f t="shared" si="37"/>
        <v>Non-Rainy</v>
      </c>
      <c r="AF1130" t="str">
        <f t="shared" si="38"/>
        <v>No discomfort</v>
      </c>
    </row>
    <row r="1131" spans="1:32" x14ac:dyDescent="0.3">
      <c r="A1131">
        <v>1</v>
      </c>
      <c r="B1131" s="1">
        <v>45425</v>
      </c>
      <c r="C1131" s="1" t="str">
        <f t="shared" si="34"/>
        <v>Monday</v>
      </c>
      <c r="D1131" s="1" t="str">
        <f t="shared" si="35"/>
        <v>May</v>
      </c>
      <c r="E1131">
        <v>15.9</v>
      </c>
      <c r="F1131">
        <v>9.8000000000000007</v>
      </c>
      <c r="G1131" s="19">
        <v>11.777777777777779</v>
      </c>
      <c r="H1131">
        <v>8.1999999999999993</v>
      </c>
      <c r="I1131">
        <v>6.2</v>
      </c>
      <c r="J1131">
        <v>987.3</v>
      </c>
      <c r="K1131">
        <v>7</v>
      </c>
      <c r="L1131">
        <v>13</v>
      </c>
      <c r="M1131">
        <v>100</v>
      </c>
      <c r="N1131">
        <v>22</v>
      </c>
      <c r="O1131">
        <v>14.41</v>
      </c>
      <c r="P1131">
        <v>1.3</v>
      </c>
      <c r="Q1131">
        <v>1.8</v>
      </c>
      <c r="R1131">
        <v>15.3</v>
      </c>
      <c r="S1131">
        <v>15.3</v>
      </c>
      <c r="T1131">
        <v>10.1</v>
      </c>
      <c r="U1131">
        <v>1</v>
      </c>
      <c r="V1131">
        <v>667</v>
      </c>
      <c r="W1131" s="4">
        <v>11.111111111111111</v>
      </c>
      <c r="X1131" s="4">
        <v>13.806115838513405</v>
      </c>
      <c r="Y1131" s="4">
        <v>13.210664203539743</v>
      </c>
      <c r="Z1131" s="4">
        <v>26.207108859794221</v>
      </c>
      <c r="AA1131" s="4">
        <v>95.687044481311716</v>
      </c>
      <c r="AB1131" s="4">
        <v>13.586702396161085</v>
      </c>
      <c r="AC1131" s="14">
        <v>4019.75</v>
      </c>
      <c r="AD1131" t="str">
        <f t="shared" si="36"/>
        <v>Intense rainfall</v>
      </c>
      <c r="AE1131" t="str">
        <f t="shared" si="37"/>
        <v>Rainy</v>
      </c>
      <c r="AF1131" t="str">
        <f t="shared" si="38"/>
        <v>No discomfort</v>
      </c>
    </row>
    <row r="1132" spans="1:32" x14ac:dyDescent="0.3">
      <c r="A1132">
        <v>1</v>
      </c>
      <c r="B1132" s="1">
        <v>45426</v>
      </c>
      <c r="C1132" s="1" t="str">
        <f t="shared" si="34"/>
        <v>Tuesday</v>
      </c>
      <c r="D1132" s="1" t="str">
        <f t="shared" si="35"/>
        <v>May</v>
      </c>
      <c r="E1132">
        <v>17.899999999999999</v>
      </c>
      <c r="F1132">
        <v>8</v>
      </c>
      <c r="G1132" s="19">
        <v>13.499999999999998</v>
      </c>
      <c r="H1132">
        <v>3.1</v>
      </c>
      <c r="I1132">
        <v>0.2</v>
      </c>
      <c r="J1132">
        <v>986.1</v>
      </c>
      <c r="K1132">
        <v>5.6</v>
      </c>
      <c r="L1132">
        <v>12</v>
      </c>
      <c r="M1132">
        <v>110</v>
      </c>
      <c r="N1132">
        <v>18</v>
      </c>
      <c r="O1132">
        <v>14.34</v>
      </c>
      <c r="P1132">
        <v>2.5</v>
      </c>
      <c r="Q1132">
        <v>3.4</v>
      </c>
      <c r="R1132">
        <v>17.2</v>
      </c>
      <c r="S1132">
        <v>17.2</v>
      </c>
      <c r="T1132">
        <v>12.4</v>
      </c>
      <c r="U1132">
        <v>8</v>
      </c>
      <c r="V1132">
        <v>1652</v>
      </c>
      <c r="W1132" s="4">
        <v>10.611111111111111</v>
      </c>
      <c r="X1132" s="4">
        <v>15.454816296611593</v>
      </c>
      <c r="Y1132" s="4">
        <v>12.779004974092121</v>
      </c>
      <c r="Z1132" s="4">
        <v>29.276322106638769</v>
      </c>
      <c r="AA1132" s="4">
        <v>82.686230161751368</v>
      </c>
      <c r="AB1132" s="4">
        <v>15.065728758549968</v>
      </c>
      <c r="AC1132" s="14">
        <v>3836.45</v>
      </c>
      <c r="AD1132" t="str">
        <f t="shared" si="36"/>
        <v>Trace (Intermittent) rainfall</v>
      </c>
      <c r="AE1132" t="str">
        <f t="shared" si="37"/>
        <v>Non-Rainy</v>
      </c>
      <c r="AF1132" t="str">
        <f t="shared" si="38"/>
        <v>No discomfort</v>
      </c>
    </row>
    <row r="1133" spans="1:32" x14ac:dyDescent="0.3">
      <c r="A1133">
        <v>1</v>
      </c>
      <c r="B1133" s="1">
        <v>45427</v>
      </c>
      <c r="C1133" s="1" t="str">
        <f t="shared" si="34"/>
        <v>Wednesday</v>
      </c>
      <c r="D1133" s="1" t="str">
        <f t="shared" si="35"/>
        <v>May</v>
      </c>
      <c r="E1133">
        <v>19.2</v>
      </c>
      <c r="F1133">
        <v>9.6999999999999993</v>
      </c>
      <c r="G1133" s="19">
        <v>14.222222222222221</v>
      </c>
      <c r="H1133">
        <v>5.6</v>
      </c>
      <c r="I1133">
        <v>0.4</v>
      </c>
      <c r="J1133">
        <v>991</v>
      </c>
      <c r="K1133">
        <v>5.4</v>
      </c>
      <c r="L1133">
        <v>11</v>
      </c>
      <c r="M1133">
        <v>120</v>
      </c>
      <c r="N1133">
        <v>19</v>
      </c>
      <c r="O1133">
        <v>14.868</v>
      </c>
      <c r="P1133">
        <v>2.7</v>
      </c>
      <c r="Q1133">
        <v>3.6</v>
      </c>
      <c r="R1133">
        <v>19</v>
      </c>
      <c r="S1133">
        <v>19</v>
      </c>
      <c r="T1133">
        <v>14.6</v>
      </c>
      <c r="U1133">
        <v>8.9</v>
      </c>
      <c r="V1133">
        <v>1630</v>
      </c>
      <c r="W1133" s="4">
        <v>10.722222222222221</v>
      </c>
      <c r="X1133" s="4">
        <v>16.196070788968697</v>
      </c>
      <c r="Y1133" s="4">
        <v>12.873842591559624</v>
      </c>
      <c r="Z1133" s="4">
        <v>30.653587511556012</v>
      </c>
      <c r="AA1133" s="4">
        <v>79.487443339208696</v>
      </c>
      <c r="AB1133" s="4">
        <v>15.841364246935411</v>
      </c>
      <c r="AC1133" s="14">
        <v>5295.29</v>
      </c>
      <c r="AD1133" t="str">
        <f t="shared" si="36"/>
        <v>Trace (Intermittent) rainfall</v>
      </c>
      <c r="AE1133" t="str">
        <f t="shared" si="37"/>
        <v>Non-Rainy</v>
      </c>
      <c r="AF1133" t="str">
        <f t="shared" si="38"/>
        <v>No discomfort</v>
      </c>
    </row>
    <row r="1134" spans="1:32" x14ac:dyDescent="0.3">
      <c r="A1134">
        <v>1</v>
      </c>
      <c r="B1134" s="1">
        <v>45428</v>
      </c>
      <c r="C1134" s="1" t="str">
        <f t="shared" si="34"/>
        <v>Thursday</v>
      </c>
      <c r="D1134" s="1" t="str">
        <f t="shared" si="35"/>
        <v>May</v>
      </c>
      <c r="E1134">
        <v>20.5</v>
      </c>
      <c r="F1134">
        <v>8.9</v>
      </c>
      <c r="G1134" s="19">
        <v>13.888888888888889</v>
      </c>
      <c r="H1134">
        <v>3.6</v>
      </c>
      <c r="I1134">
        <v>1.7</v>
      </c>
      <c r="J1134">
        <v>994.9</v>
      </c>
      <c r="K1134">
        <v>4.2</v>
      </c>
      <c r="L1134">
        <v>10</v>
      </c>
      <c r="M1134">
        <v>350</v>
      </c>
      <c r="N1134">
        <v>20</v>
      </c>
      <c r="O1134">
        <v>15.645</v>
      </c>
      <c r="P1134">
        <v>2.8</v>
      </c>
      <c r="Q1134">
        <v>3.7</v>
      </c>
      <c r="R1134">
        <v>19.7</v>
      </c>
      <c r="S1134">
        <v>19.7</v>
      </c>
      <c r="T1134">
        <v>15.5</v>
      </c>
      <c r="U1134">
        <v>4.7</v>
      </c>
      <c r="V1134">
        <v>1744</v>
      </c>
      <c r="W1134" s="4">
        <v>11.722222222222221</v>
      </c>
      <c r="X1134" s="4">
        <v>15.850165572095888</v>
      </c>
      <c r="Y1134" s="4">
        <v>13.755609888749932</v>
      </c>
      <c r="Z1134" s="4">
        <v>30.011086315201013</v>
      </c>
      <c r="AA1134" s="4">
        <v>86.785275688012959</v>
      </c>
      <c r="AB1134" s="4">
        <v>16.005132666763053</v>
      </c>
      <c r="AC1134" s="14">
        <v>6010</v>
      </c>
      <c r="AD1134" t="str">
        <f t="shared" si="36"/>
        <v>Moderate rainfall</v>
      </c>
      <c r="AE1134" t="str">
        <f t="shared" si="37"/>
        <v>Rainy</v>
      </c>
      <c r="AF1134" t="str">
        <f t="shared" si="38"/>
        <v>No discomfort</v>
      </c>
    </row>
    <row r="1135" spans="1:32" x14ac:dyDescent="0.3">
      <c r="A1135">
        <v>1</v>
      </c>
      <c r="B1135" s="1">
        <v>45429</v>
      </c>
      <c r="C1135" s="1" t="str">
        <f t="shared" si="34"/>
        <v>Friday</v>
      </c>
      <c r="D1135" s="1" t="str">
        <f t="shared" si="35"/>
        <v>May</v>
      </c>
      <c r="E1135">
        <v>17.8</v>
      </c>
      <c r="F1135">
        <v>11.8</v>
      </c>
      <c r="G1135" s="19">
        <v>14.222222222222221</v>
      </c>
      <c r="H1135">
        <v>9.6999999999999993</v>
      </c>
      <c r="I1135">
        <v>0.2</v>
      </c>
      <c r="J1135">
        <v>999.3</v>
      </c>
      <c r="K1135">
        <v>4.5</v>
      </c>
      <c r="L1135">
        <v>10</v>
      </c>
      <c r="M1135">
        <v>340</v>
      </c>
      <c r="N1135">
        <v>16</v>
      </c>
      <c r="O1135">
        <v>15.667</v>
      </c>
      <c r="P1135">
        <v>2</v>
      </c>
      <c r="Q1135">
        <v>2.7</v>
      </c>
      <c r="R1135">
        <v>21.1</v>
      </c>
      <c r="S1135">
        <v>21.1</v>
      </c>
      <c r="T1135">
        <v>17.2</v>
      </c>
      <c r="U1135">
        <v>0.3</v>
      </c>
      <c r="V1135">
        <v>1136</v>
      </c>
      <c r="W1135" s="4">
        <v>11.777777777777779</v>
      </c>
      <c r="X1135" s="4">
        <v>16.196070788968697</v>
      </c>
      <c r="Y1135" s="4">
        <v>13.806115838513405</v>
      </c>
      <c r="Z1135" s="4">
        <v>30.653587511556012</v>
      </c>
      <c r="AA1135" s="4">
        <v>85.243612592239884</v>
      </c>
      <c r="AB1135" s="4">
        <v>16.366965225589553</v>
      </c>
      <c r="AC1135" s="14">
        <v>8474.2800000000007</v>
      </c>
      <c r="AD1135" t="str">
        <f t="shared" si="36"/>
        <v>Trace (Intermittent) rainfall</v>
      </c>
      <c r="AE1135" t="str">
        <f t="shared" si="37"/>
        <v>Non-Rainy</v>
      </c>
      <c r="AF1135" t="str">
        <f t="shared" si="38"/>
        <v>No discomfort</v>
      </c>
    </row>
    <row r="1136" spans="1:32" x14ac:dyDescent="0.3">
      <c r="A1136">
        <v>1</v>
      </c>
      <c r="B1136" s="1">
        <v>45430</v>
      </c>
      <c r="C1136" s="1" t="str">
        <f t="shared" si="34"/>
        <v>Saturday</v>
      </c>
      <c r="D1136" s="1" t="str">
        <f t="shared" si="35"/>
        <v>May</v>
      </c>
      <c r="E1136">
        <v>16.399999999999999</v>
      </c>
      <c r="F1136">
        <v>10</v>
      </c>
      <c r="G1136" s="19">
        <v>14.277777777777779</v>
      </c>
      <c r="H1136">
        <v>10.1</v>
      </c>
      <c r="I1136">
        <v>0.9</v>
      </c>
      <c r="J1136">
        <v>1004.9</v>
      </c>
      <c r="K1136">
        <v>6</v>
      </c>
      <c r="L1136">
        <v>9</v>
      </c>
      <c r="M1136">
        <v>350</v>
      </c>
      <c r="N1136">
        <v>15</v>
      </c>
      <c r="O1136">
        <v>14.795</v>
      </c>
      <c r="P1136">
        <v>1.7</v>
      </c>
      <c r="Q1136">
        <v>2.4</v>
      </c>
      <c r="R1136">
        <v>21.6</v>
      </c>
      <c r="S1136">
        <v>21.6</v>
      </c>
      <c r="T1136">
        <v>17.899999999999999</v>
      </c>
      <c r="U1136">
        <v>3.9</v>
      </c>
      <c r="V1136">
        <v>966</v>
      </c>
      <c r="W1136" s="4">
        <v>11.833333333333332</v>
      </c>
      <c r="X1136" s="4">
        <v>16.254360905631707</v>
      </c>
      <c r="Y1136" s="4">
        <v>13.85678461604282</v>
      </c>
      <c r="Z1136" s="4">
        <v>30.761824836389881</v>
      </c>
      <c r="AA1136" s="4">
        <v>85.249642828109046</v>
      </c>
      <c r="AB1136" s="4">
        <v>16.451114709900544</v>
      </c>
      <c r="AC1136" s="14">
        <v>9294.6</v>
      </c>
      <c r="AD1136" t="str">
        <f t="shared" si="36"/>
        <v>Light rainfall</v>
      </c>
      <c r="AE1136" t="str">
        <f t="shared" si="37"/>
        <v>Non-Rainy</v>
      </c>
      <c r="AF1136" t="str">
        <f t="shared" si="38"/>
        <v>No discomfort</v>
      </c>
    </row>
    <row r="1137" spans="1:32" x14ac:dyDescent="0.3">
      <c r="A1137">
        <v>1</v>
      </c>
      <c r="B1137" s="1">
        <v>45431</v>
      </c>
      <c r="C1137" s="1" t="str">
        <f t="shared" si="34"/>
        <v>Sunday</v>
      </c>
      <c r="D1137" s="1" t="str">
        <f t="shared" si="35"/>
        <v>May</v>
      </c>
      <c r="E1137">
        <v>22.6</v>
      </c>
      <c r="F1137">
        <v>8</v>
      </c>
      <c r="G1137" s="19">
        <v>13.722222222222223</v>
      </c>
      <c r="H1137">
        <v>4.4000000000000004</v>
      </c>
      <c r="I1137">
        <v>0</v>
      </c>
      <c r="J1137">
        <v>1005.2</v>
      </c>
      <c r="K1137">
        <v>4</v>
      </c>
      <c r="L1137">
        <v>7</v>
      </c>
      <c r="M1137">
        <v>0</v>
      </c>
      <c r="N1137">
        <v>12</v>
      </c>
      <c r="O1137">
        <v>16.843</v>
      </c>
      <c r="P1137">
        <v>4.0999999999999996</v>
      </c>
      <c r="Q1137">
        <v>5.5</v>
      </c>
      <c r="R1137">
        <v>24.9</v>
      </c>
      <c r="S1137">
        <v>24.9</v>
      </c>
      <c r="T1137">
        <v>21.7</v>
      </c>
      <c r="U1137">
        <v>13.5</v>
      </c>
      <c r="V1137">
        <v>2772</v>
      </c>
      <c r="W1137" s="4">
        <v>10</v>
      </c>
      <c r="X1137" s="4">
        <v>15.679656669751271</v>
      </c>
      <c r="Y1137" s="4">
        <v>12.268294378187747</v>
      </c>
      <c r="Z1137" s="4">
        <v>29.694248093215599</v>
      </c>
      <c r="AA1137" s="4">
        <v>78.243386552304912</v>
      </c>
      <c r="AB1137" s="4">
        <v>15.000491164350606</v>
      </c>
      <c r="AC1137" s="14">
        <v>7239.75</v>
      </c>
      <c r="AD1137" t="str">
        <f t="shared" si="36"/>
        <v>No rainfall</v>
      </c>
      <c r="AE1137" t="str">
        <f t="shared" si="37"/>
        <v>Non-Rainy</v>
      </c>
      <c r="AF1137" t="str">
        <f t="shared" si="38"/>
        <v>No discomfort</v>
      </c>
    </row>
    <row r="1138" spans="1:32" x14ac:dyDescent="0.3">
      <c r="A1138">
        <v>1</v>
      </c>
      <c r="B1138" s="1">
        <v>45432</v>
      </c>
      <c r="C1138" s="1" t="str">
        <f t="shared" si="34"/>
        <v>Monday</v>
      </c>
      <c r="D1138" s="1" t="str">
        <f t="shared" si="35"/>
        <v>May</v>
      </c>
      <c r="E1138">
        <v>21.4</v>
      </c>
      <c r="F1138">
        <v>10.199999999999999</v>
      </c>
      <c r="G1138" s="19">
        <v>14.000000000000002</v>
      </c>
      <c r="H1138">
        <v>4.9000000000000004</v>
      </c>
      <c r="I1138">
        <v>0</v>
      </c>
      <c r="J1138">
        <v>1002.4</v>
      </c>
      <c r="K1138">
        <v>4.5999999999999996</v>
      </c>
      <c r="L1138">
        <v>9</v>
      </c>
      <c r="M1138">
        <v>170</v>
      </c>
      <c r="N1138">
        <v>15</v>
      </c>
      <c r="O1138">
        <v>17.763000000000002</v>
      </c>
      <c r="P1138">
        <v>3.7</v>
      </c>
      <c r="Q1138">
        <v>5.0999999999999996</v>
      </c>
      <c r="R1138">
        <v>27.8</v>
      </c>
      <c r="S1138">
        <v>27.8</v>
      </c>
      <c r="T1138">
        <v>25</v>
      </c>
      <c r="U1138">
        <v>10.5</v>
      </c>
      <c r="V1138">
        <v>2555</v>
      </c>
      <c r="W1138" s="4">
        <v>11.333333333333334</v>
      </c>
      <c r="X1138" s="4">
        <v>15.964740005223339</v>
      </c>
      <c r="Y1138" s="4">
        <v>13.406590072507271</v>
      </c>
      <c r="Z1138" s="4">
        <v>30.223940399706162</v>
      </c>
      <c r="AA1138" s="4">
        <v>83.976250587988943</v>
      </c>
      <c r="AB1138" s="4">
        <v>15.91937789758059</v>
      </c>
      <c r="AC1138" s="14">
        <v>4119.6000000000004</v>
      </c>
      <c r="AD1138" t="str">
        <f t="shared" si="36"/>
        <v>No rainfall</v>
      </c>
      <c r="AE1138" t="str">
        <f t="shared" si="37"/>
        <v>Non-Rainy</v>
      </c>
      <c r="AF1138" t="str">
        <f t="shared" si="38"/>
        <v>No discomfort</v>
      </c>
    </row>
    <row r="1139" spans="1:32" x14ac:dyDescent="0.3">
      <c r="A1139">
        <v>1</v>
      </c>
      <c r="B1139" s="1">
        <v>45433</v>
      </c>
      <c r="C1139" s="1" t="str">
        <f t="shared" si="34"/>
        <v>Tuesday</v>
      </c>
      <c r="D1139" s="1" t="str">
        <f t="shared" si="35"/>
        <v>May</v>
      </c>
      <c r="E1139">
        <v>16.3</v>
      </c>
      <c r="F1139">
        <v>11.6</v>
      </c>
      <c r="G1139" s="19">
        <v>14.111111111111111</v>
      </c>
      <c r="H1139">
        <v>10.199999999999999</v>
      </c>
      <c r="I1139">
        <v>6</v>
      </c>
      <c r="J1139">
        <v>999.3</v>
      </c>
      <c r="K1139">
        <v>3.4</v>
      </c>
      <c r="L1139">
        <v>6</v>
      </c>
      <c r="M1139">
        <v>210</v>
      </c>
      <c r="N1139">
        <v>10</v>
      </c>
      <c r="O1139">
        <v>16.138000000000002</v>
      </c>
      <c r="P1139">
        <v>1.5</v>
      </c>
      <c r="Q1139">
        <v>2</v>
      </c>
      <c r="R1139">
        <v>22.9</v>
      </c>
      <c r="S1139">
        <v>22.9</v>
      </c>
      <c r="T1139">
        <v>20.3</v>
      </c>
      <c r="U1139">
        <v>4.5</v>
      </c>
      <c r="V1139">
        <v>794</v>
      </c>
      <c r="W1139" s="4">
        <v>10.222222222222221</v>
      </c>
      <c r="X1139" s="4">
        <v>16.080040441347155</v>
      </c>
      <c r="Y1139" s="4">
        <v>12.451891516900588</v>
      </c>
      <c r="Z1139" s="4">
        <v>30.438105213128001</v>
      </c>
      <c r="AA1139" s="4">
        <v>77.436941544516372</v>
      </c>
      <c r="AB1139" s="4">
        <v>15.492685615163094</v>
      </c>
      <c r="AC1139" s="14">
        <v>4768.2</v>
      </c>
      <c r="AD1139" t="str">
        <f t="shared" si="36"/>
        <v>Heavy rainfall</v>
      </c>
      <c r="AE1139" t="str">
        <f t="shared" si="37"/>
        <v>Rainy</v>
      </c>
      <c r="AF1139" t="str">
        <f t="shared" si="38"/>
        <v>No discomfort</v>
      </c>
    </row>
    <row r="1140" spans="1:32" x14ac:dyDescent="0.3">
      <c r="A1140">
        <v>1</v>
      </c>
      <c r="B1140" s="1">
        <v>45434</v>
      </c>
      <c r="C1140" s="1" t="str">
        <f t="shared" si="34"/>
        <v>Wednesday</v>
      </c>
      <c r="D1140" s="1" t="str">
        <f t="shared" si="35"/>
        <v>May</v>
      </c>
      <c r="E1140">
        <v>16.100000000000001</v>
      </c>
      <c r="F1140">
        <v>9</v>
      </c>
      <c r="G1140" s="19">
        <v>13.722222222222223</v>
      </c>
      <c r="H1140">
        <v>11.8</v>
      </c>
      <c r="I1140">
        <v>3.5</v>
      </c>
      <c r="J1140">
        <v>1001.1</v>
      </c>
      <c r="K1140">
        <v>7</v>
      </c>
      <c r="L1140">
        <v>11</v>
      </c>
      <c r="M1140">
        <v>320</v>
      </c>
      <c r="N1140">
        <v>22</v>
      </c>
      <c r="O1140">
        <v>15.275</v>
      </c>
      <c r="P1140">
        <v>1.7</v>
      </c>
      <c r="Q1140">
        <v>2.2999999999999998</v>
      </c>
      <c r="R1140">
        <v>20.7</v>
      </c>
      <c r="S1140">
        <v>20.7</v>
      </c>
      <c r="T1140">
        <v>18.3</v>
      </c>
      <c r="U1140">
        <v>0.1</v>
      </c>
      <c r="V1140">
        <v>889</v>
      </c>
      <c r="W1140" s="4">
        <v>10.166666666666664</v>
      </c>
      <c r="X1140" s="4">
        <v>15.679656669751271</v>
      </c>
      <c r="Y1140" s="4">
        <v>12.405767218445934</v>
      </c>
      <c r="Z1140" s="4">
        <v>29.694248093215599</v>
      </c>
      <c r="AA1140" s="4">
        <v>79.120145802546631</v>
      </c>
      <c r="AB1140" s="4">
        <v>15.077840083640643</v>
      </c>
      <c r="AC1140" s="14">
        <v>5879.14</v>
      </c>
      <c r="AD1140" t="str">
        <f t="shared" si="36"/>
        <v>Heavy rainfall</v>
      </c>
      <c r="AE1140" t="str">
        <f t="shared" si="37"/>
        <v>Rainy</v>
      </c>
      <c r="AF1140" t="str">
        <f t="shared" si="38"/>
        <v>No discomfort</v>
      </c>
    </row>
    <row r="1141" spans="1:32" x14ac:dyDescent="0.3">
      <c r="A1141">
        <v>1</v>
      </c>
      <c r="B1141" s="1">
        <v>45435</v>
      </c>
      <c r="C1141" s="1" t="str">
        <f t="shared" si="34"/>
        <v>Thursday</v>
      </c>
      <c r="D1141" s="1" t="str">
        <f t="shared" si="35"/>
        <v>May</v>
      </c>
      <c r="E1141">
        <v>14.5</v>
      </c>
      <c r="F1141">
        <v>7.8</v>
      </c>
      <c r="G1141" s="19">
        <v>10.888888888888889</v>
      </c>
      <c r="H1141">
        <v>5.4</v>
      </c>
      <c r="I1141">
        <v>0</v>
      </c>
      <c r="J1141">
        <v>1004.6</v>
      </c>
      <c r="K1141">
        <v>8.6999999999999993</v>
      </c>
      <c r="L1141">
        <v>12</v>
      </c>
      <c r="M1141">
        <v>330</v>
      </c>
      <c r="N1141">
        <v>25</v>
      </c>
      <c r="O1141">
        <v>14.128</v>
      </c>
      <c r="P1141">
        <v>2.8</v>
      </c>
      <c r="Q1141">
        <v>4</v>
      </c>
      <c r="R1141">
        <v>23</v>
      </c>
      <c r="S1141">
        <v>23</v>
      </c>
      <c r="T1141">
        <v>20.8</v>
      </c>
      <c r="U1141">
        <v>1.2</v>
      </c>
      <c r="V1141">
        <v>1759</v>
      </c>
      <c r="W1141" s="4">
        <v>4.7222222222222223</v>
      </c>
      <c r="X1141" s="4">
        <v>13.017258992302274</v>
      </c>
      <c r="Y1141" s="4">
        <v>8.5525087667420028</v>
      </c>
      <c r="Z1141" s="4">
        <v>24.735530576968596</v>
      </c>
      <c r="AA1141" s="4">
        <v>65.701302953252366</v>
      </c>
      <c r="AB1141" s="4">
        <v>10.085023052173213</v>
      </c>
      <c r="AC1141" s="14">
        <v>6746.05</v>
      </c>
      <c r="AD1141" t="str">
        <f t="shared" si="36"/>
        <v>No rainfall</v>
      </c>
      <c r="AE1141" t="str">
        <f t="shared" si="37"/>
        <v>Non-Rainy</v>
      </c>
      <c r="AF1141" t="str">
        <f t="shared" si="38"/>
        <v>No discomfort</v>
      </c>
    </row>
    <row r="1142" spans="1:32" x14ac:dyDescent="0.3">
      <c r="A1142">
        <v>1</v>
      </c>
      <c r="B1142" s="1">
        <v>45436</v>
      </c>
      <c r="C1142" s="1" t="str">
        <f t="shared" si="34"/>
        <v>Friday</v>
      </c>
      <c r="D1142" s="1" t="str">
        <f t="shared" si="35"/>
        <v>May</v>
      </c>
      <c r="E1142">
        <v>13.1</v>
      </c>
      <c r="F1142">
        <v>8.5</v>
      </c>
      <c r="G1142" s="19">
        <v>10.666666666666668</v>
      </c>
      <c r="H1142">
        <v>8.1999999999999993</v>
      </c>
      <c r="I1142">
        <v>0</v>
      </c>
      <c r="J1142">
        <v>1005.2</v>
      </c>
      <c r="K1142">
        <v>4.0999999999999996</v>
      </c>
      <c r="L1142">
        <v>7</v>
      </c>
      <c r="M1142">
        <v>290</v>
      </c>
      <c r="N1142">
        <v>12</v>
      </c>
      <c r="O1142">
        <v>13.545</v>
      </c>
      <c r="P1142">
        <v>1.5</v>
      </c>
      <c r="Q1142">
        <v>1.9</v>
      </c>
      <c r="R1142">
        <v>24.2</v>
      </c>
      <c r="S1142">
        <v>24.2</v>
      </c>
      <c r="T1142">
        <v>22.2</v>
      </c>
      <c r="U1142">
        <v>0</v>
      </c>
      <c r="V1142">
        <v>681</v>
      </c>
      <c r="W1142" s="4">
        <v>8.0555555555555554</v>
      </c>
      <c r="X1142" s="4">
        <v>12.826346736536793</v>
      </c>
      <c r="Y1142" s="4">
        <v>10.760663545271443</v>
      </c>
      <c r="Z1142" s="4">
        <v>24.379080708408647</v>
      </c>
      <c r="AA1142" s="4">
        <v>83.894999615275495</v>
      </c>
      <c r="AB1142" s="4">
        <v>11.098117835223478</v>
      </c>
      <c r="AC1142" s="14">
        <v>8376.52</v>
      </c>
      <c r="AD1142" t="str">
        <f t="shared" si="36"/>
        <v>No rainfall</v>
      </c>
      <c r="AE1142" t="str">
        <f t="shared" si="37"/>
        <v>Non-Rainy</v>
      </c>
      <c r="AF1142" t="str">
        <f t="shared" si="38"/>
        <v>No discomfort</v>
      </c>
    </row>
    <row r="1143" spans="1:32" x14ac:dyDescent="0.3">
      <c r="A1143">
        <v>1</v>
      </c>
      <c r="B1143" s="1">
        <v>45437</v>
      </c>
      <c r="C1143" s="1" t="str">
        <f t="shared" si="34"/>
        <v>Saturday</v>
      </c>
      <c r="D1143" s="1" t="str">
        <f t="shared" si="35"/>
        <v>May</v>
      </c>
      <c r="E1143">
        <v>15.8</v>
      </c>
      <c r="F1143">
        <v>9.1999999999999993</v>
      </c>
      <c r="G1143" s="19">
        <v>12.666666666666664</v>
      </c>
      <c r="H1143">
        <v>7.8</v>
      </c>
      <c r="I1143">
        <v>2.4</v>
      </c>
      <c r="J1143">
        <v>1001</v>
      </c>
      <c r="K1143">
        <v>8.3000000000000007</v>
      </c>
      <c r="L1143">
        <v>14</v>
      </c>
      <c r="M1143">
        <v>130</v>
      </c>
      <c r="N1143">
        <v>22</v>
      </c>
      <c r="O1143">
        <v>13.688000000000001</v>
      </c>
      <c r="P1143">
        <v>2.4</v>
      </c>
      <c r="Q1143">
        <v>3.4</v>
      </c>
      <c r="R1143">
        <v>23.6</v>
      </c>
      <c r="S1143">
        <v>23.6</v>
      </c>
      <c r="T1143">
        <v>21.9</v>
      </c>
      <c r="U1143">
        <v>6.6</v>
      </c>
      <c r="V1143">
        <v>1354</v>
      </c>
      <c r="W1143" s="4">
        <v>7.6111111111111125</v>
      </c>
      <c r="X1143" s="4">
        <v>14.636661984744947</v>
      </c>
      <c r="Y1143" s="4">
        <v>10.439898316342587</v>
      </c>
      <c r="Z1143" s="4">
        <v>27.754294363790617</v>
      </c>
      <c r="AA1143" s="4">
        <v>71.327043879428004</v>
      </c>
      <c r="AB1143" s="4">
        <v>12.918297217490812</v>
      </c>
      <c r="AC1143" s="14">
        <v>9599.59</v>
      </c>
      <c r="AD1143" t="str">
        <f t="shared" si="36"/>
        <v>Moderate rainfall</v>
      </c>
      <c r="AE1143" t="str">
        <f t="shared" si="37"/>
        <v>Rainy</v>
      </c>
      <c r="AF1143" t="str">
        <f t="shared" si="38"/>
        <v>No discomfort</v>
      </c>
    </row>
    <row r="1144" spans="1:32" x14ac:dyDescent="0.3">
      <c r="A1144">
        <v>1</v>
      </c>
      <c r="B1144" s="1">
        <v>45438</v>
      </c>
      <c r="C1144" s="1" t="str">
        <f t="shared" si="34"/>
        <v>Sunday</v>
      </c>
      <c r="D1144" s="1" t="str">
        <f t="shared" si="35"/>
        <v>May</v>
      </c>
      <c r="E1144">
        <v>15.9</v>
      </c>
      <c r="F1144">
        <v>9.1999999999999993</v>
      </c>
      <c r="G1144" s="19">
        <v>11.555555555555554</v>
      </c>
      <c r="H1144">
        <v>9</v>
      </c>
      <c r="I1144">
        <v>15.1</v>
      </c>
      <c r="J1144">
        <v>996.3</v>
      </c>
      <c r="K1144">
        <v>3.8</v>
      </c>
      <c r="L1144">
        <v>8</v>
      </c>
      <c r="M1144">
        <v>230</v>
      </c>
      <c r="N1144">
        <v>14</v>
      </c>
      <c r="O1144">
        <v>14.145</v>
      </c>
      <c r="P1144">
        <v>1.9</v>
      </c>
      <c r="Q1144">
        <v>2.5</v>
      </c>
      <c r="R1144">
        <v>10</v>
      </c>
      <c r="S1144">
        <v>10</v>
      </c>
      <c r="T1144">
        <v>8.4</v>
      </c>
      <c r="U1144">
        <v>1.4</v>
      </c>
      <c r="V1144">
        <v>1131</v>
      </c>
      <c r="W1144" s="4">
        <v>10.277777777777779</v>
      </c>
      <c r="X1144" s="4">
        <v>13.605064550307636</v>
      </c>
      <c r="Y1144" s="4">
        <v>12.498166522021462</v>
      </c>
      <c r="Z1144" s="4">
        <v>25.832250110920221</v>
      </c>
      <c r="AA1144" s="4">
        <v>91.864073674967273</v>
      </c>
      <c r="AB1144" s="4">
        <v>12.963173963695779</v>
      </c>
      <c r="AC1144" s="14">
        <v>6791.78</v>
      </c>
      <c r="AD1144" t="str">
        <f t="shared" si="36"/>
        <v>Torrential rainfall</v>
      </c>
      <c r="AE1144" t="str">
        <f t="shared" si="37"/>
        <v>Rainy</v>
      </c>
      <c r="AF1144" t="str">
        <f t="shared" si="38"/>
        <v>No discomfort</v>
      </c>
    </row>
    <row r="1145" spans="1:32" x14ac:dyDescent="0.3">
      <c r="A1145">
        <v>1</v>
      </c>
      <c r="B1145" s="1">
        <v>45439</v>
      </c>
      <c r="C1145" s="1" t="str">
        <f t="shared" si="34"/>
        <v>Monday</v>
      </c>
      <c r="D1145" s="1" t="str">
        <f t="shared" si="35"/>
        <v>May</v>
      </c>
      <c r="E1145">
        <v>15.4</v>
      </c>
      <c r="F1145">
        <v>6.4</v>
      </c>
      <c r="G1145" s="19">
        <v>12.166666666666666</v>
      </c>
      <c r="H1145">
        <v>3.8</v>
      </c>
      <c r="I1145">
        <v>3.5</v>
      </c>
      <c r="J1145">
        <v>997.8</v>
      </c>
      <c r="K1145">
        <v>5.7</v>
      </c>
      <c r="L1145">
        <v>10</v>
      </c>
      <c r="M1145">
        <v>210</v>
      </c>
      <c r="N1145">
        <v>15</v>
      </c>
      <c r="O1145">
        <v>14.55</v>
      </c>
      <c r="P1145">
        <v>2.2999999999999998</v>
      </c>
      <c r="Q1145">
        <v>3.2</v>
      </c>
      <c r="R1145">
        <v>8.6</v>
      </c>
      <c r="S1145">
        <v>8.6</v>
      </c>
      <c r="T1145">
        <v>7.2</v>
      </c>
      <c r="U1145">
        <v>9.5</v>
      </c>
      <c r="V1145">
        <v>1648</v>
      </c>
      <c r="W1145" s="4">
        <v>8.1111111111111107</v>
      </c>
      <c r="X1145" s="4">
        <v>14.164241769276506</v>
      </c>
      <c r="Y1145" s="4">
        <v>10.801362929456264</v>
      </c>
      <c r="Z1145" s="4">
        <v>26.87451105461723</v>
      </c>
      <c r="AA1145" s="4">
        <v>76.257967813606342</v>
      </c>
      <c r="AB1145" s="4">
        <v>12.620942750517294</v>
      </c>
      <c r="AC1145" s="14">
        <v>4230</v>
      </c>
      <c r="AD1145" t="str">
        <f t="shared" si="36"/>
        <v>Heavy rainfall</v>
      </c>
      <c r="AE1145" t="str">
        <f t="shared" si="37"/>
        <v>Rainy</v>
      </c>
      <c r="AF1145" t="str">
        <f t="shared" si="38"/>
        <v>No discomfort</v>
      </c>
    </row>
    <row r="1146" spans="1:32" x14ac:dyDescent="0.3">
      <c r="A1146">
        <v>1</v>
      </c>
      <c r="B1146" s="1">
        <v>45440</v>
      </c>
      <c r="C1146" s="1" t="str">
        <f t="shared" si="34"/>
        <v>Tuesday</v>
      </c>
      <c r="D1146" s="1" t="str">
        <f t="shared" si="35"/>
        <v>May</v>
      </c>
      <c r="E1146">
        <v>16.399999999999999</v>
      </c>
      <c r="F1146">
        <v>11.1</v>
      </c>
      <c r="G1146" s="19">
        <v>14.222222222222221</v>
      </c>
      <c r="H1146">
        <v>9.6</v>
      </c>
      <c r="I1146">
        <v>7</v>
      </c>
      <c r="J1146">
        <v>994.5</v>
      </c>
      <c r="K1146">
        <v>6.9</v>
      </c>
      <c r="L1146">
        <v>11</v>
      </c>
      <c r="M1146">
        <v>250</v>
      </c>
      <c r="N1146">
        <v>23</v>
      </c>
      <c r="O1146">
        <v>14.842000000000001</v>
      </c>
      <c r="P1146">
        <v>2</v>
      </c>
      <c r="Q1146">
        <v>2.8</v>
      </c>
      <c r="R1146">
        <v>3.5</v>
      </c>
      <c r="S1146">
        <v>3.5</v>
      </c>
      <c r="T1146">
        <v>2.2000000000000002</v>
      </c>
      <c r="U1146">
        <v>2.7</v>
      </c>
      <c r="V1146">
        <v>1206</v>
      </c>
      <c r="W1146" s="4">
        <v>10.611111111111111</v>
      </c>
      <c r="X1146" s="4">
        <v>16.196070788968697</v>
      </c>
      <c r="Y1146" s="4">
        <v>12.779004974092121</v>
      </c>
      <c r="Z1146" s="4">
        <v>30.653587511556012</v>
      </c>
      <c r="AA1146" s="4">
        <v>78.901883923575014</v>
      </c>
      <c r="AB1146" s="4">
        <v>15.787950980772191</v>
      </c>
      <c r="AC1146" s="14">
        <v>4216.68</v>
      </c>
      <c r="AD1146" t="str">
        <f t="shared" si="36"/>
        <v>Intense rainfall</v>
      </c>
      <c r="AE1146" t="str">
        <f t="shared" si="37"/>
        <v>Rainy</v>
      </c>
      <c r="AF1146" t="str">
        <f t="shared" si="38"/>
        <v>No discomfort</v>
      </c>
    </row>
    <row r="1147" spans="1:32" x14ac:dyDescent="0.3">
      <c r="A1147">
        <v>1</v>
      </c>
      <c r="B1147" s="1">
        <v>45441</v>
      </c>
      <c r="C1147" s="1" t="str">
        <f t="shared" si="34"/>
        <v>Wednesday</v>
      </c>
      <c r="D1147" s="1" t="str">
        <f t="shared" si="35"/>
        <v>May</v>
      </c>
      <c r="E1147">
        <v>16.100000000000001</v>
      </c>
      <c r="F1147">
        <v>9.8000000000000007</v>
      </c>
      <c r="G1147" s="19">
        <v>13.444444444444446</v>
      </c>
      <c r="H1147">
        <v>7.6</v>
      </c>
      <c r="I1147">
        <v>1.4</v>
      </c>
      <c r="J1147">
        <v>998.3</v>
      </c>
      <c r="K1147">
        <v>6.2</v>
      </c>
      <c r="L1147">
        <v>11</v>
      </c>
      <c r="M1147">
        <v>310</v>
      </c>
      <c r="N1147">
        <v>19</v>
      </c>
      <c r="O1147">
        <v>14.811999999999999</v>
      </c>
      <c r="P1147">
        <v>2.1</v>
      </c>
      <c r="Q1147">
        <v>3</v>
      </c>
      <c r="R1147">
        <v>4.0999999999999996</v>
      </c>
      <c r="S1147">
        <v>4.0999999999999996</v>
      </c>
      <c r="T1147">
        <v>3</v>
      </c>
      <c r="U1147">
        <v>1.1000000000000001</v>
      </c>
      <c r="V1147">
        <v>1296</v>
      </c>
      <c r="W1147" s="4">
        <v>9.8333333333333357</v>
      </c>
      <c r="X1147" s="4">
        <v>15.399050289888974</v>
      </c>
      <c r="Y1147" s="4">
        <v>12.132162871940171</v>
      </c>
      <c r="Z1147" s="4">
        <v>29.172643096135527</v>
      </c>
      <c r="AA1147" s="4">
        <v>78.78513702826308</v>
      </c>
      <c r="AB1147" s="4">
        <v>14.646140630713417</v>
      </c>
      <c r="AC1147" s="14">
        <v>5622.06</v>
      </c>
      <c r="AD1147" t="str">
        <f t="shared" si="36"/>
        <v>Moderate rainfall</v>
      </c>
      <c r="AE1147" t="str">
        <f t="shared" si="37"/>
        <v>Rainy</v>
      </c>
      <c r="AF1147" t="str">
        <f t="shared" si="38"/>
        <v>No discomfort</v>
      </c>
    </row>
    <row r="1148" spans="1:32" x14ac:dyDescent="0.3">
      <c r="A1148">
        <v>1</v>
      </c>
      <c r="B1148" s="1">
        <v>45442</v>
      </c>
      <c r="C1148" s="1" t="str">
        <f t="shared" si="34"/>
        <v>Thursday</v>
      </c>
      <c r="D1148" s="1" t="str">
        <f t="shared" si="35"/>
        <v>May</v>
      </c>
      <c r="E1148">
        <v>15.8</v>
      </c>
      <c r="F1148">
        <v>10</v>
      </c>
      <c r="G1148" s="19">
        <v>12.944444444444443</v>
      </c>
      <c r="H1148">
        <v>8.3000000000000007</v>
      </c>
      <c r="I1148">
        <v>1.6</v>
      </c>
      <c r="J1148">
        <v>1006.8</v>
      </c>
      <c r="K1148">
        <v>7.4</v>
      </c>
      <c r="L1148">
        <v>13</v>
      </c>
      <c r="M1148">
        <v>330</v>
      </c>
      <c r="N1148">
        <v>23</v>
      </c>
      <c r="O1148">
        <v>14.824999999999999</v>
      </c>
      <c r="P1148">
        <v>2.4</v>
      </c>
      <c r="Q1148">
        <v>3.4</v>
      </c>
      <c r="R1148">
        <v>4.8</v>
      </c>
      <c r="S1148">
        <v>4.8</v>
      </c>
      <c r="T1148">
        <v>3.8</v>
      </c>
      <c r="U1148">
        <v>1.2</v>
      </c>
      <c r="V1148">
        <v>1544</v>
      </c>
      <c r="W1148" s="4">
        <v>8.4444444444444464</v>
      </c>
      <c r="X1148" s="4">
        <v>14.905049774987086</v>
      </c>
      <c r="Y1148" s="4">
        <v>11.048416930957149</v>
      </c>
      <c r="Z1148" s="4">
        <v>28.253803575642706</v>
      </c>
      <c r="AA1148" s="4">
        <v>74.125327306843715</v>
      </c>
      <c r="AB1148" s="4">
        <v>13.537315359166662</v>
      </c>
      <c r="AC1148" s="14">
        <v>7696.17</v>
      </c>
      <c r="AD1148" t="str">
        <f t="shared" si="36"/>
        <v>Moderate rainfall</v>
      </c>
      <c r="AE1148" t="str">
        <f t="shared" si="37"/>
        <v>Rainy</v>
      </c>
      <c r="AF1148" t="str">
        <f t="shared" si="38"/>
        <v>No discomfort</v>
      </c>
    </row>
    <row r="1149" spans="1:32" x14ac:dyDescent="0.3">
      <c r="A1149">
        <v>1</v>
      </c>
      <c r="B1149" s="1">
        <v>45443</v>
      </c>
      <c r="C1149" s="1" t="str">
        <f t="shared" si="34"/>
        <v>Friday</v>
      </c>
      <c r="D1149" s="1" t="str">
        <f t="shared" si="35"/>
        <v>May</v>
      </c>
      <c r="E1149">
        <v>17.899999999999999</v>
      </c>
      <c r="F1149">
        <v>6.8</v>
      </c>
      <c r="G1149" s="19">
        <v>12.944444444444443</v>
      </c>
      <c r="H1149">
        <v>2.7</v>
      </c>
      <c r="I1149">
        <v>0</v>
      </c>
      <c r="J1149">
        <v>1014.2</v>
      </c>
      <c r="K1149">
        <v>5.5</v>
      </c>
      <c r="L1149">
        <v>11</v>
      </c>
      <c r="M1149">
        <v>340</v>
      </c>
      <c r="N1149">
        <v>20</v>
      </c>
      <c r="O1149">
        <v>15.967000000000001</v>
      </c>
      <c r="P1149">
        <v>3.7</v>
      </c>
      <c r="Q1149">
        <v>5.2</v>
      </c>
      <c r="R1149">
        <v>8.4</v>
      </c>
      <c r="S1149">
        <v>8.4</v>
      </c>
      <c r="T1149">
        <v>7.5</v>
      </c>
      <c r="U1149">
        <v>8.6999999999999993</v>
      </c>
      <c r="V1149">
        <v>2736</v>
      </c>
      <c r="W1149" s="4">
        <v>7.4444444444444446</v>
      </c>
      <c r="X1149" s="4">
        <v>14.905049774987086</v>
      </c>
      <c r="Y1149" s="4">
        <v>10.321799973382953</v>
      </c>
      <c r="Z1149" s="4">
        <v>28.253803575642706</v>
      </c>
      <c r="AA1149" s="4">
        <v>69.250355612394429</v>
      </c>
      <c r="AB1149" s="4">
        <v>13.129900656674488</v>
      </c>
      <c r="AC1149" s="14">
        <v>8645.9699999999993</v>
      </c>
      <c r="AD1149" t="str">
        <f t="shared" si="36"/>
        <v>No rainfall</v>
      </c>
      <c r="AE1149" t="str">
        <f t="shared" si="37"/>
        <v>Non-Rainy</v>
      </c>
      <c r="AF1149" t="str">
        <f t="shared" si="38"/>
        <v>No discomfort</v>
      </c>
    </row>
    <row r="1150" spans="1:32" x14ac:dyDescent="0.3">
      <c r="A1150">
        <v>2</v>
      </c>
      <c r="B1150" s="1">
        <v>44327</v>
      </c>
      <c r="C1150" s="1" t="str">
        <f t="shared" si="34"/>
        <v>Tuesday</v>
      </c>
      <c r="D1150" s="1" t="str">
        <f t="shared" si="35"/>
        <v>May</v>
      </c>
      <c r="E1150">
        <v>15.1</v>
      </c>
      <c r="F1150">
        <v>3</v>
      </c>
      <c r="G1150">
        <v>10.055555555555555</v>
      </c>
      <c r="H1150">
        <v>1.9</v>
      </c>
      <c r="I1150">
        <v>0</v>
      </c>
      <c r="J1150">
        <v>988.7</v>
      </c>
      <c r="K1150">
        <v>8</v>
      </c>
      <c r="L1150">
        <v>14</v>
      </c>
      <c r="M1150">
        <v>160</v>
      </c>
      <c r="N1150">
        <v>21</v>
      </c>
      <c r="O1150">
        <v>11.438000000000001</v>
      </c>
      <c r="P1150">
        <v>2.8</v>
      </c>
      <c r="Q1150">
        <v>4.0999999999999996</v>
      </c>
      <c r="R1150">
        <v>2.8</v>
      </c>
      <c r="S1150">
        <v>2.8</v>
      </c>
      <c r="T1150">
        <v>-1.6</v>
      </c>
      <c r="U1150">
        <v>12.1</v>
      </c>
      <c r="V1150">
        <v>2119</v>
      </c>
      <c r="W1150">
        <v>4.5</v>
      </c>
      <c r="X1150">
        <v>12.313969066633989</v>
      </c>
      <c r="Y1150">
        <v>8.4206614521555938</v>
      </c>
      <c r="Z1150">
        <v>23.421808935210905</v>
      </c>
      <c r="AA1150">
        <v>68.382999880779892</v>
      </c>
      <c r="AB1150">
        <v>9.1781237442538224</v>
      </c>
      <c r="AC1150">
        <v>1892.7</v>
      </c>
      <c r="AD1150" t="str">
        <f t="shared" si="36"/>
        <v>No rainfall</v>
      </c>
      <c r="AE1150" t="str">
        <f t="shared" si="37"/>
        <v>Non-Rainy</v>
      </c>
      <c r="AF1150" t="str">
        <f t="shared" si="38"/>
        <v>No discomfort</v>
      </c>
    </row>
    <row r="1151" spans="1:32" x14ac:dyDescent="0.3">
      <c r="A1151">
        <v>2</v>
      </c>
      <c r="B1151" s="1">
        <v>44328</v>
      </c>
      <c r="C1151" s="1" t="str">
        <f t="shared" si="34"/>
        <v>Wednesday</v>
      </c>
      <c r="D1151" s="1" t="str">
        <f t="shared" si="35"/>
        <v>May</v>
      </c>
      <c r="E1151">
        <v>14.2</v>
      </c>
      <c r="F1151">
        <v>1.3</v>
      </c>
      <c r="G1151">
        <v>7.2777777777777777</v>
      </c>
      <c r="H1151">
        <v>-3.2</v>
      </c>
      <c r="I1151">
        <v>0</v>
      </c>
      <c r="J1151">
        <v>994.1</v>
      </c>
      <c r="K1151">
        <v>4.4000000000000004</v>
      </c>
      <c r="L1151">
        <v>9</v>
      </c>
      <c r="M1151">
        <v>170</v>
      </c>
      <c r="N1151">
        <v>14</v>
      </c>
      <c r="O1151">
        <v>11.49</v>
      </c>
      <c r="P1151">
        <v>2.6</v>
      </c>
      <c r="Q1151">
        <v>3.7</v>
      </c>
      <c r="R1151">
        <v>5.3</v>
      </c>
      <c r="S1151">
        <v>5.3</v>
      </c>
      <c r="T1151">
        <v>1.1000000000000001</v>
      </c>
      <c r="U1151">
        <v>4.3</v>
      </c>
      <c r="V1151">
        <v>2162</v>
      </c>
      <c r="W1151">
        <v>4.3333333333333321</v>
      </c>
      <c r="X1151">
        <v>10.204879612354032</v>
      </c>
      <c r="Y1151">
        <v>8.3229557469369109</v>
      </c>
      <c r="Z1151">
        <v>19.471337801652687</v>
      </c>
      <c r="AA1151">
        <v>81.558588274389209</v>
      </c>
      <c r="AB1151">
        <v>6.3458441491598467</v>
      </c>
      <c r="AC1151">
        <v>1789.1</v>
      </c>
      <c r="AD1151" t="str">
        <f t="shared" si="36"/>
        <v>No rainfall</v>
      </c>
      <c r="AE1151" t="str">
        <f t="shared" si="37"/>
        <v>Non-Rainy</v>
      </c>
      <c r="AF1151" t="str">
        <f t="shared" si="38"/>
        <v>No discomfort</v>
      </c>
    </row>
    <row r="1152" spans="1:32" x14ac:dyDescent="0.3">
      <c r="A1152">
        <v>2</v>
      </c>
      <c r="B1152" s="1">
        <v>44329</v>
      </c>
      <c r="C1152" s="1" t="str">
        <f t="shared" si="34"/>
        <v>Thursday</v>
      </c>
      <c r="D1152" s="1" t="str">
        <f t="shared" si="35"/>
        <v>May</v>
      </c>
      <c r="E1152">
        <v>14.8</v>
      </c>
      <c r="F1152">
        <v>5.4</v>
      </c>
      <c r="G1152">
        <v>8.6111111111111107</v>
      </c>
      <c r="H1152">
        <v>0.4</v>
      </c>
      <c r="I1152">
        <v>0</v>
      </c>
      <c r="J1152">
        <v>997.7</v>
      </c>
      <c r="K1152">
        <v>3.2</v>
      </c>
      <c r="L1152">
        <v>7</v>
      </c>
      <c r="M1152">
        <v>300</v>
      </c>
      <c r="N1152">
        <v>10</v>
      </c>
      <c r="O1152">
        <v>12.698</v>
      </c>
      <c r="P1152">
        <v>2.4</v>
      </c>
      <c r="Q1152">
        <v>3.3</v>
      </c>
      <c r="R1152">
        <v>7.6</v>
      </c>
      <c r="S1152">
        <v>7.6</v>
      </c>
      <c r="T1152">
        <v>3.5</v>
      </c>
      <c r="U1152">
        <v>6.7</v>
      </c>
      <c r="V1152">
        <v>1745</v>
      </c>
      <c r="W1152">
        <v>5.4999999999999991</v>
      </c>
      <c r="X1152">
        <v>11.173798468352288</v>
      </c>
      <c r="Y1152">
        <v>9.0284260965091168</v>
      </c>
      <c r="Z1152">
        <v>21.288277237675313</v>
      </c>
      <c r="AA1152">
        <v>80.799972561528293</v>
      </c>
      <c r="AB1152">
        <v>8.0729742520375307</v>
      </c>
      <c r="AC1152">
        <v>2471.6</v>
      </c>
      <c r="AD1152" t="str">
        <f t="shared" si="36"/>
        <v>No rainfall</v>
      </c>
      <c r="AE1152" t="str">
        <f t="shared" si="37"/>
        <v>Non-Rainy</v>
      </c>
      <c r="AF1152" t="str">
        <f t="shared" si="38"/>
        <v>No discomfort</v>
      </c>
    </row>
    <row r="1153" spans="1:32" x14ac:dyDescent="0.3">
      <c r="A1153">
        <v>2</v>
      </c>
      <c r="B1153" s="1">
        <v>44330</v>
      </c>
      <c r="C1153" s="1" t="str">
        <f t="shared" si="34"/>
        <v>Friday</v>
      </c>
      <c r="D1153" s="1" t="str">
        <f t="shared" si="35"/>
        <v>May</v>
      </c>
      <c r="E1153">
        <v>15.5</v>
      </c>
      <c r="F1153">
        <v>2.5</v>
      </c>
      <c r="G1153">
        <v>9.0555555555555536</v>
      </c>
      <c r="H1153">
        <v>-1.2</v>
      </c>
      <c r="I1153">
        <v>0.4</v>
      </c>
      <c r="J1153">
        <v>993.7</v>
      </c>
      <c r="K1153">
        <v>4.7</v>
      </c>
      <c r="L1153">
        <v>13</v>
      </c>
      <c r="M1153">
        <v>140</v>
      </c>
      <c r="N1153">
        <v>19</v>
      </c>
      <c r="O1153">
        <v>12.375</v>
      </c>
      <c r="P1153">
        <v>2.2000000000000002</v>
      </c>
      <c r="Q1153">
        <v>3.1</v>
      </c>
      <c r="R1153">
        <v>9.3000000000000007</v>
      </c>
      <c r="S1153">
        <v>9.3000000000000007</v>
      </c>
      <c r="T1153">
        <v>5.3</v>
      </c>
      <c r="U1153">
        <v>3.9</v>
      </c>
      <c r="V1153">
        <v>1590</v>
      </c>
      <c r="W1153">
        <v>6.5000000000000018</v>
      </c>
      <c r="X1153">
        <v>11.514291322220643</v>
      </c>
      <c r="Y1153">
        <v>9.6745329969629505</v>
      </c>
      <c r="Z1153">
        <v>21.925919948929057</v>
      </c>
      <c r="AA1153">
        <v>84.021957810748901</v>
      </c>
      <c r="AB1153">
        <v>8.8786308579277264</v>
      </c>
      <c r="AC1153">
        <v>3983.1</v>
      </c>
      <c r="AD1153" t="str">
        <f t="shared" si="36"/>
        <v>Trace (Intermittent) rainfall</v>
      </c>
      <c r="AE1153" t="str">
        <f t="shared" si="37"/>
        <v>Non-Rainy</v>
      </c>
      <c r="AF1153" t="str">
        <f t="shared" si="38"/>
        <v>No discomfort</v>
      </c>
    </row>
    <row r="1154" spans="1:32" x14ac:dyDescent="0.3">
      <c r="A1154">
        <v>2</v>
      </c>
      <c r="B1154" s="1">
        <v>44331</v>
      </c>
      <c r="C1154" s="1" t="str">
        <f t="shared" si="34"/>
        <v>Saturday</v>
      </c>
      <c r="D1154" s="1" t="str">
        <f t="shared" si="35"/>
        <v>May</v>
      </c>
      <c r="E1154">
        <v>14.1</v>
      </c>
      <c r="F1154">
        <v>6.8</v>
      </c>
      <c r="G1154">
        <v>9.1111111111111107</v>
      </c>
      <c r="H1154">
        <v>6.6</v>
      </c>
      <c r="I1154">
        <v>10.3</v>
      </c>
      <c r="J1154">
        <v>985.7</v>
      </c>
      <c r="K1154">
        <v>5</v>
      </c>
      <c r="L1154">
        <v>9</v>
      </c>
      <c r="M1154">
        <v>80</v>
      </c>
      <c r="N1154">
        <v>14</v>
      </c>
      <c r="O1154">
        <v>12.177</v>
      </c>
      <c r="P1154">
        <v>1.6</v>
      </c>
      <c r="Q1154">
        <v>2.2000000000000002</v>
      </c>
      <c r="R1154">
        <v>0.5</v>
      </c>
      <c r="S1154">
        <v>0.5</v>
      </c>
      <c r="T1154">
        <v>-3.4</v>
      </c>
      <c r="U1154">
        <v>0.9</v>
      </c>
      <c r="V1154">
        <v>939</v>
      </c>
      <c r="W1154">
        <v>7.3333333333333348</v>
      </c>
      <c r="X1154">
        <v>11.557488221356127</v>
      </c>
      <c r="Y1154">
        <v>10.24372280178663</v>
      </c>
      <c r="Z1154">
        <v>22.006784108178412</v>
      </c>
      <c r="AA1154">
        <v>88.632777343939679</v>
      </c>
      <c r="AB1154">
        <v>9.2528274898352656</v>
      </c>
      <c r="AC1154">
        <v>2703</v>
      </c>
      <c r="AD1154" t="str">
        <f t="shared" si="36"/>
        <v>Intense rainfall</v>
      </c>
      <c r="AE1154" t="str">
        <f t="shared" si="37"/>
        <v>Rainy</v>
      </c>
      <c r="AF1154" t="str">
        <f t="shared" si="38"/>
        <v>No discomfort</v>
      </c>
    </row>
    <row r="1155" spans="1:32" x14ac:dyDescent="0.3">
      <c r="A1155">
        <v>2</v>
      </c>
      <c r="B1155" s="1">
        <v>44332</v>
      </c>
      <c r="C1155" s="1" t="str">
        <f t="shared" si="34"/>
        <v>Sunday</v>
      </c>
      <c r="D1155" s="1" t="str">
        <f t="shared" si="35"/>
        <v>May</v>
      </c>
      <c r="E1155">
        <v>15</v>
      </c>
      <c r="F1155">
        <v>7.6</v>
      </c>
      <c r="G1155">
        <v>9.6666666666666661</v>
      </c>
      <c r="H1155">
        <v>5.7</v>
      </c>
      <c r="I1155">
        <v>1.1000000000000001</v>
      </c>
      <c r="J1155">
        <v>986.5</v>
      </c>
      <c r="K1155">
        <v>3.8</v>
      </c>
      <c r="L1155">
        <v>8</v>
      </c>
      <c r="M1155">
        <v>340</v>
      </c>
      <c r="N1155">
        <v>15</v>
      </c>
      <c r="O1155">
        <v>12.645</v>
      </c>
      <c r="P1155">
        <v>2</v>
      </c>
      <c r="Q1155">
        <v>2.7</v>
      </c>
      <c r="R1155">
        <v>1.4</v>
      </c>
      <c r="S1155">
        <v>1.4</v>
      </c>
      <c r="T1155">
        <v>-2.2999999999999998</v>
      </c>
      <c r="U1155">
        <v>4.3</v>
      </c>
      <c r="V1155">
        <v>1256</v>
      </c>
      <c r="W1155">
        <v>7.1111111111111098</v>
      </c>
      <c r="X1155">
        <v>11.997361514891777</v>
      </c>
      <c r="Y1155">
        <v>10.089127169965568</v>
      </c>
      <c r="Z1155">
        <v>22.82983355710445</v>
      </c>
      <c r="AA1155">
        <v>84.094549934520145</v>
      </c>
      <c r="AB1155">
        <v>9.7217986020756175</v>
      </c>
      <c r="AC1155">
        <v>1756.2</v>
      </c>
      <c r="AD1155" t="str">
        <f t="shared" si="36"/>
        <v>Moderate rainfall</v>
      </c>
      <c r="AE1155" t="str">
        <f t="shared" si="37"/>
        <v>Rainy</v>
      </c>
      <c r="AF1155" t="str">
        <f t="shared" si="38"/>
        <v>No discomfort</v>
      </c>
    </row>
    <row r="1156" spans="1:32" x14ac:dyDescent="0.3">
      <c r="A1156">
        <v>2</v>
      </c>
      <c r="B1156" s="1">
        <v>44333</v>
      </c>
      <c r="C1156" s="1" t="str">
        <f t="shared" si="34"/>
        <v>Monday</v>
      </c>
      <c r="D1156" s="1" t="str">
        <f t="shared" si="35"/>
        <v>May</v>
      </c>
      <c r="E1156">
        <v>13.3</v>
      </c>
      <c r="F1156">
        <v>4.0999999999999996</v>
      </c>
      <c r="G1156">
        <v>9.3333333333333321</v>
      </c>
      <c r="H1156">
        <v>-0.2</v>
      </c>
      <c r="I1156">
        <v>1.5</v>
      </c>
      <c r="J1156">
        <v>994.5</v>
      </c>
      <c r="K1156">
        <v>4.3</v>
      </c>
      <c r="L1156">
        <v>9</v>
      </c>
      <c r="M1156">
        <v>220</v>
      </c>
      <c r="N1156">
        <v>18</v>
      </c>
      <c r="O1156">
        <v>12.27</v>
      </c>
      <c r="P1156">
        <v>2.1</v>
      </c>
      <c r="Q1156">
        <v>3</v>
      </c>
      <c r="R1156">
        <v>2</v>
      </c>
      <c r="S1156">
        <v>2</v>
      </c>
      <c r="T1156">
        <v>-1.5</v>
      </c>
      <c r="U1156">
        <v>6.6</v>
      </c>
      <c r="V1156">
        <v>1632</v>
      </c>
      <c r="W1156">
        <v>5.6111111111111116</v>
      </c>
      <c r="X1156">
        <v>11.731704887834338</v>
      </c>
      <c r="Y1156">
        <v>9.0982855190421681</v>
      </c>
      <c r="Z1156">
        <v>22.332846219603166</v>
      </c>
      <c r="AA1156">
        <v>77.552969547307654</v>
      </c>
      <c r="AB1156">
        <v>8.8342267506061614</v>
      </c>
      <c r="AC1156">
        <v>1175.0999999999999</v>
      </c>
      <c r="AD1156" t="str">
        <f t="shared" si="36"/>
        <v>Moderate rainfall</v>
      </c>
      <c r="AE1156" t="str">
        <f t="shared" si="37"/>
        <v>Rainy</v>
      </c>
      <c r="AF1156" t="str">
        <f t="shared" si="38"/>
        <v>No discomfort</v>
      </c>
    </row>
    <row r="1157" spans="1:32" x14ac:dyDescent="0.3">
      <c r="A1157">
        <v>2</v>
      </c>
      <c r="B1157" s="1">
        <v>44334</v>
      </c>
      <c r="C1157" s="1" t="str">
        <f t="shared" si="34"/>
        <v>Tuesday</v>
      </c>
      <c r="D1157" s="1" t="str">
        <f t="shared" si="35"/>
        <v>May</v>
      </c>
      <c r="E1157">
        <v>15.3</v>
      </c>
      <c r="F1157">
        <v>1.7</v>
      </c>
      <c r="G1157">
        <v>9.6111111111111089</v>
      </c>
      <c r="H1157">
        <v>-1.1000000000000001</v>
      </c>
      <c r="I1157">
        <v>3.2</v>
      </c>
      <c r="J1157">
        <v>1000.9</v>
      </c>
      <c r="K1157">
        <v>3.3</v>
      </c>
      <c r="L1157">
        <v>10</v>
      </c>
      <c r="M1157">
        <v>280</v>
      </c>
      <c r="N1157">
        <v>17</v>
      </c>
      <c r="O1157">
        <v>12.368</v>
      </c>
      <c r="P1157">
        <v>2.4</v>
      </c>
      <c r="Q1157">
        <v>3.4</v>
      </c>
      <c r="R1157">
        <v>1.2</v>
      </c>
      <c r="S1157">
        <v>1.2</v>
      </c>
      <c r="T1157">
        <v>-2.2000000000000002</v>
      </c>
      <c r="U1157">
        <v>6.8</v>
      </c>
      <c r="V1157">
        <v>1860</v>
      </c>
      <c r="W1157">
        <v>5.833333333333333</v>
      </c>
      <c r="X1157">
        <v>11.952721395669423</v>
      </c>
      <c r="Y1157">
        <v>9.2394352476309169</v>
      </c>
      <c r="Z1157">
        <v>22.746339157373878</v>
      </c>
      <c r="AA1157">
        <v>77.299846133604746</v>
      </c>
      <c r="AB1157">
        <v>9.1908832972312595</v>
      </c>
      <c r="AC1157">
        <v>1344.5</v>
      </c>
      <c r="AD1157" t="str">
        <f t="shared" si="36"/>
        <v>Heavy rainfall</v>
      </c>
      <c r="AE1157" t="str">
        <f t="shared" si="37"/>
        <v>Rainy</v>
      </c>
      <c r="AF1157" t="str">
        <f t="shared" si="38"/>
        <v>No discomfort</v>
      </c>
    </row>
    <row r="1158" spans="1:32" x14ac:dyDescent="0.3">
      <c r="A1158">
        <v>2</v>
      </c>
      <c r="B1158" s="1">
        <v>44335</v>
      </c>
      <c r="C1158" s="1" t="str">
        <f t="shared" si="34"/>
        <v>Wednesday</v>
      </c>
      <c r="D1158" s="1" t="str">
        <f t="shared" si="35"/>
        <v>May</v>
      </c>
      <c r="E1158">
        <v>16.600000000000001</v>
      </c>
      <c r="F1158">
        <v>2.7</v>
      </c>
      <c r="G1158">
        <v>10.722222222222221</v>
      </c>
      <c r="H1158">
        <v>-0.3</v>
      </c>
      <c r="I1158">
        <v>0</v>
      </c>
      <c r="J1158">
        <v>1004.9</v>
      </c>
      <c r="K1158">
        <v>4.2</v>
      </c>
      <c r="L1158">
        <v>9</v>
      </c>
      <c r="M1158">
        <v>180</v>
      </c>
      <c r="N1158">
        <v>15</v>
      </c>
      <c r="O1158">
        <v>13</v>
      </c>
      <c r="P1158">
        <v>3.1</v>
      </c>
      <c r="Q1158">
        <v>4.3</v>
      </c>
      <c r="R1158">
        <v>4.3</v>
      </c>
      <c r="S1158">
        <v>4.3</v>
      </c>
      <c r="T1158">
        <v>1</v>
      </c>
      <c r="U1158">
        <v>10.5</v>
      </c>
      <c r="V1158">
        <v>2417</v>
      </c>
      <c r="W1158">
        <v>5.1111111111111125</v>
      </c>
      <c r="X1158">
        <v>12.873842591559624</v>
      </c>
      <c r="Y1158">
        <v>8.7876271400679951</v>
      </c>
      <c r="Z1158">
        <v>24.467771168521963</v>
      </c>
      <c r="AA1158">
        <v>68.259550927159523</v>
      </c>
      <c r="AB1158">
        <v>10.049598982292148</v>
      </c>
      <c r="AC1158">
        <v>1700.8</v>
      </c>
      <c r="AD1158" t="str">
        <f t="shared" si="36"/>
        <v>No rainfall</v>
      </c>
      <c r="AE1158" t="str">
        <f t="shared" si="37"/>
        <v>Non-Rainy</v>
      </c>
      <c r="AF1158" t="str">
        <f t="shared" si="38"/>
        <v>No discomfort</v>
      </c>
    </row>
    <row r="1159" spans="1:32" x14ac:dyDescent="0.3">
      <c r="A1159">
        <v>2</v>
      </c>
      <c r="B1159" s="1">
        <v>44336</v>
      </c>
      <c r="C1159" s="1" t="str">
        <f t="shared" si="34"/>
        <v>Thursday</v>
      </c>
      <c r="D1159" s="1" t="str">
        <f t="shared" si="35"/>
        <v>May</v>
      </c>
      <c r="E1159">
        <v>13</v>
      </c>
      <c r="F1159">
        <v>7.9</v>
      </c>
      <c r="G1159">
        <v>10.5</v>
      </c>
      <c r="H1159">
        <v>7.3</v>
      </c>
      <c r="I1159">
        <v>20</v>
      </c>
      <c r="J1159">
        <v>986.3</v>
      </c>
      <c r="K1159">
        <v>10.199999999999999</v>
      </c>
      <c r="L1159">
        <v>19</v>
      </c>
      <c r="M1159">
        <v>120</v>
      </c>
      <c r="N1159">
        <v>31</v>
      </c>
      <c r="O1159">
        <v>12.005000000000001</v>
      </c>
      <c r="P1159">
        <v>1.1000000000000001</v>
      </c>
      <c r="Q1159">
        <v>1.6</v>
      </c>
      <c r="R1159">
        <v>0</v>
      </c>
      <c r="S1159">
        <v>-10</v>
      </c>
      <c r="T1159">
        <v>-10</v>
      </c>
      <c r="U1159">
        <v>1.4</v>
      </c>
      <c r="V1159">
        <v>536</v>
      </c>
      <c r="W1159">
        <v>8.1666666666666679</v>
      </c>
      <c r="X1159">
        <v>12.684782021573339</v>
      </c>
      <c r="Y1159">
        <v>10.8421977512462</v>
      </c>
      <c r="Z1159">
        <v>24.114686917642452</v>
      </c>
      <c r="AA1159">
        <v>85.47405649388844</v>
      </c>
      <c r="AB1159">
        <v>10.977178958411759</v>
      </c>
      <c r="AC1159">
        <v>2188.5500000000002</v>
      </c>
      <c r="AD1159" t="str">
        <f t="shared" si="36"/>
        <v>Torrential rainfall</v>
      </c>
      <c r="AE1159" t="str">
        <f t="shared" si="37"/>
        <v>Rainy</v>
      </c>
      <c r="AF1159" t="str">
        <f t="shared" si="38"/>
        <v>No discomfort</v>
      </c>
    </row>
    <row r="1160" spans="1:32" x14ac:dyDescent="0.3">
      <c r="A1160">
        <v>2</v>
      </c>
      <c r="B1160" s="1">
        <v>44337</v>
      </c>
      <c r="C1160" s="1" t="str">
        <f t="shared" si="34"/>
        <v>Friday</v>
      </c>
      <c r="D1160" s="1" t="str">
        <f t="shared" si="35"/>
        <v>May</v>
      </c>
      <c r="E1160">
        <v>11.1</v>
      </c>
      <c r="F1160">
        <v>5.7</v>
      </c>
      <c r="G1160">
        <v>9.5555555555555571</v>
      </c>
      <c r="H1160">
        <v>8</v>
      </c>
      <c r="I1160">
        <v>3.1</v>
      </c>
      <c r="J1160">
        <v>982.3</v>
      </c>
      <c r="K1160">
        <v>8.6999999999999993</v>
      </c>
      <c r="L1160">
        <v>13</v>
      </c>
      <c r="M1160">
        <v>300</v>
      </c>
      <c r="N1160">
        <v>23</v>
      </c>
      <c r="O1160">
        <v>11.417</v>
      </c>
      <c r="P1160">
        <v>1</v>
      </c>
      <c r="Q1160">
        <v>1.5</v>
      </c>
      <c r="R1160">
        <v>0</v>
      </c>
      <c r="S1160">
        <v>-2.1</v>
      </c>
      <c r="T1160">
        <v>-10</v>
      </c>
      <c r="U1160">
        <v>0</v>
      </c>
      <c r="V1160">
        <v>546</v>
      </c>
      <c r="W1160">
        <v>7.7222222222222223</v>
      </c>
      <c r="X1160">
        <v>11.908227426269821</v>
      </c>
      <c r="Y1160">
        <v>10.519289980818916</v>
      </c>
      <c r="Z1160">
        <v>22.663110979839011</v>
      </c>
      <c r="AA1160">
        <v>88.336320799627345</v>
      </c>
      <c r="AB1160">
        <v>9.8516813736049578</v>
      </c>
      <c r="AC1160">
        <v>3422.65</v>
      </c>
      <c r="AD1160" t="str">
        <f t="shared" si="36"/>
        <v>Heavy rainfall</v>
      </c>
      <c r="AE1160" t="str">
        <f t="shared" si="37"/>
        <v>Rainy</v>
      </c>
      <c r="AF1160" t="str">
        <f t="shared" si="38"/>
        <v>No discomfort</v>
      </c>
    </row>
    <row r="1161" spans="1:32" x14ac:dyDescent="0.3">
      <c r="A1161">
        <v>2</v>
      </c>
      <c r="B1161" s="1">
        <v>44338</v>
      </c>
      <c r="C1161" s="1" t="str">
        <f t="shared" si="34"/>
        <v>Saturday</v>
      </c>
      <c r="D1161" s="1" t="str">
        <f t="shared" si="35"/>
        <v>May</v>
      </c>
      <c r="E1161">
        <v>12.2</v>
      </c>
      <c r="F1161">
        <v>2.5</v>
      </c>
      <c r="G1161">
        <v>8.0555555555555554</v>
      </c>
      <c r="H1161">
        <v>-0.6</v>
      </c>
      <c r="I1161">
        <v>1.9</v>
      </c>
      <c r="J1161">
        <v>993.3</v>
      </c>
      <c r="K1161">
        <v>5.0999999999999996</v>
      </c>
      <c r="L1161">
        <v>9</v>
      </c>
      <c r="M1161">
        <v>300</v>
      </c>
      <c r="N1161">
        <v>17</v>
      </c>
      <c r="O1161">
        <v>11.29</v>
      </c>
      <c r="P1161">
        <v>2.2999999999999998</v>
      </c>
      <c r="Q1161">
        <v>3.3</v>
      </c>
      <c r="R1161">
        <v>0.4</v>
      </c>
      <c r="S1161">
        <v>0.4</v>
      </c>
      <c r="T1161">
        <v>-9.1</v>
      </c>
      <c r="U1161">
        <v>8.8000000000000007</v>
      </c>
      <c r="V1161">
        <v>1877</v>
      </c>
      <c r="W1161">
        <v>3.4999999999999982</v>
      </c>
      <c r="X1161">
        <v>10.760663545271443</v>
      </c>
      <c r="Y1161">
        <v>7.849272495910764</v>
      </c>
      <c r="Z1161">
        <v>20.514006342167082</v>
      </c>
      <c r="AA1161">
        <v>72.944130841819401</v>
      </c>
      <c r="AB1161">
        <v>6.8595683214249528</v>
      </c>
      <c r="AC1161">
        <v>3250.55</v>
      </c>
      <c r="AD1161" t="str">
        <f t="shared" si="36"/>
        <v>Moderate rainfall</v>
      </c>
      <c r="AE1161" t="str">
        <f t="shared" si="37"/>
        <v>Rainy</v>
      </c>
      <c r="AF1161" t="str">
        <f t="shared" si="38"/>
        <v>No discomfort</v>
      </c>
    </row>
    <row r="1162" spans="1:32" x14ac:dyDescent="0.3">
      <c r="A1162">
        <v>2</v>
      </c>
      <c r="B1162" s="1">
        <v>44339</v>
      </c>
      <c r="C1162" s="1" t="str">
        <f t="shared" si="34"/>
        <v>Sunday</v>
      </c>
      <c r="D1162" s="1" t="str">
        <f t="shared" si="35"/>
        <v>May</v>
      </c>
      <c r="E1162">
        <v>13.2</v>
      </c>
      <c r="F1162">
        <v>3.4</v>
      </c>
      <c r="G1162">
        <v>8.2777777777777786</v>
      </c>
      <c r="H1162">
        <v>3.7</v>
      </c>
      <c r="I1162">
        <v>4.7</v>
      </c>
      <c r="J1162">
        <v>987.6</v>
      </c>
      <c r="K1162">
        <v>7.1</v>
      </c>
      <c r="L1162">
        <v>14</v>
      </c>
      <c r="M1162">
        <v>160</v>
      </c>
      <c r="N1162">
        <v>22</v>
      </c>
      <c r="O1162">
        <v>11.698</v>
      </c>
      <c r="P1162">
        <v>2</v>
      </c>
      <c r="Q1162">
        <v>2.9</v>
      </c>
      <c r="R1162">
        <v>0</v>
      </c>
      <c r="S1162">
        <v>-2.2999999999999998</v>
      </c>
      <c r="T1162">
        <v>-10</v>
      </c>
      <c r="U1162">
        <v>3.4</v>
      </c>
      <c r="V1162">
        <v>1456</v>
      </c>
      <c r="W1162">
        <v>4.166666666666667</v>
      </c>
      <c r="X1162">
        <v>10.924275248588971</v>
      </c>
      <c r="Y1162">
        <v>8.2262514135293721</v>
      </c>
      <c r="Z1162">
        <v>20.820715423489876</v>
      </c>
      <c r="AA1162">
        <v>75.302491253064247</v>
      </c>
      <c r="AB1162">
        <v>7.2919130044786433</v>
      </c>
      <c r="AC1162">
        <v>2711.5</v>
      </c>
      <c r="AD1162" t="str">
        <f t="shared" si="36"/>
        <v>Heavy rainfall</v>
      </c>
      <c r="AE1162" t="str">
        <f t="shared" si="37"/>
        <v>Rainy</v>
      </c>
      <c r="AF1162" t="str">
        <f t="shared" si="38"/>
        <v>No discomfort</v>
      </c>
    </row>
    <row r="1163" spans="1:32" x14ac:dyDescent="0.3">
      <c r="A1163">
        <v>2</v>
      </c>
      <c r="B1163" s="1">
        <v>44340</v>
      </c>
      <c r="C1163" s="1" t="str">
        <f t="shared" si="34"/>
        <v>Monday</v>
      </c>
      <c r="D1163" s="1" t="str">
        <f t="shared" si="35"/>
        <v>May</v>
      </c>
      <c r="E1163">
        <v>13.6</v>
      </c>
      <c r="F1163">
        <v>2.6</v>
      </c>
      <c r="G1163">
        <v>8.5555555555555554</v>
      </c>
      <c r="H1163">
        <v>0</v>
      </c>
      <c r="I1163">
        <v>0.2</v>
      </c>
      <c r="J1163">
        <v>992.9</v>
      </c>
      <c r="K1163">
        <v>6.6</v>
      </c>
      <c r="L1163">
        <v>13</v>
      </c>
      <c r="M1163">
        <v>290</v>
      </c>
      <c r="N1163">
        <v>23</v>
      </c>
      <c r="O1163">
        <v>12.39</v>
      </c>
      <c r="P1163">
        <v>2.9</v>
      </c>
      <c r="Q1163">
        <v>4.3</v>
      </c>
      <c r="R1163">
        <v>2.7</v>
      </c>
      <c r="S1163">
        <v>2.7</v>
      </c>
      <c r="T1163">
        <v>-6.8</v>
      </c>
      <c r="U1163">
        <v>9.5</v>
      </c>
      <c r="V1163">
        <v>2531</v>
      </c>
      <c r="W1163">
        <v>4.0555555555555536</v>
      </c>
      <c r="X1163">
        <v>11.131866210255019</v>
      </c>
      <c r="Y1163">
        <v>8.1623338210407734</v>
      </c>
      <c r="Z1163">
        <v>21.209720302862774</v>
      </c>
      <c r="AA1163">
        <v>73.324038098134707</v>
      </c>
      <c r="AB1163">
        <v>7.5340511262255792</v>
      </c>
      <c r="AC1163">
        <v>1339.45</v>
      </c>
      <c r="AD1163" t="str">
        <f t="shared" si="36"/>
        <v>Trace (Intermittent) rainfall</v>
      </c>
      <c r="AE1163" t="str">
        <f t="shared" si="37"/>
        <v>Non-Rainy</v>
      </c>
      <c r="AF1163" t="str">
        <f t="shared" si="38"/>
        <v>No discomfort</v>
      </c>
    </row>
    <row r="1164" spans="1:32" x14ac:dyDescent="0.3">
      <c r="A1164">
        <v>2</v>
      </c>
      <c r="B1164" s="1">
        <v>44341</v>
      </c>
      <c r="C1164" s="1" t="str">
        <f t="shared" si="34"/>
        <v>Tuesday</v>
      </c>
      <c r="D1164" s="1" t="str">
        <f t="shared" si="35"/>
        <v>May</v>
      </c>
      <c r="E1164">
        <v>14.8</v>
      </c>
      <c r="F1164">
        <v>5.9</v>
      </c>
      <c r="G1164">
        <v>10</v>
      </c>
      <c r="H1164">
        <v>5</v>
      </c>
      <c r="I1164">
        <v>1.9</v>
      </c>
      <c r="J1164">
        <v>1003.5</v>
      </c>
      <c r="K1164">
        <v>5.0999999999999996</v>
      </c>
      <c r="L1164">
        <v>10</v>
      </c>
      <c r="M1164">
        <v>330</v>
      </c>
      <c r="N1164">
        <v>19</v>
      </c>
      <c r="O1164">
        <v>13.25</v>
      </c>
      <c r="P1164">
        <v>2.6</v>
      </c>
      <c r="Q1164">
        <v>3.6</v>
      </c>
      <c r="R1164">
        <v>3.3</v>
      </c>
      <c r="S1164">
        <v>3.3</v>
      </c>
      <c r="T1164">
        <v>-5.8</v>
      </c>
      <c r="U1164">
        <v>5</v>
      </c>
      <c r="V1164">
        <v>1849</v>
      </c>
      <c r="W1164">
        <v>6.3333333333333321</v>
      </c>
      <c r="X1164">
        <v>12.268294378187747</v>
      </c>
      <c r="Y1164">
        <v>9.5640998337299408</v>
      </c>
      <c r="Z1164">
        <v>23.336430839203974</v>
      </c>
      <c r="AA1164">
        <v>77.95786063574009</v>
      </c>
      <c r="AB1164">
        <v>9.7612995859309013</v>
      </c>
      <c r="AC1164">
        <v>1470.5</v>
      </c>
      <c r="AD1164" t="str">
        <f t="shared" si="36"/>
        <v>Moderate rainfall</v>
      </c>
      <c r="AE1164" t="str">
        <f t="shared" si="37"/>
        <v>Rainy</v>
      </c>
      <c r="AF1164" t="str">
        <f t="shared" si="38"/>
        <v>No discomfort</v>
      </c>
    </row>
    <row r="1165" spans="1:32" x14ac:dyDescent="0.3">
      <c r="A1165">
        <v>2</v>
      </c>
      <c r="B1165" s="1">
        <v>44342</v>
      </c>
      <c r="C1165" s="1" t="str">
        <f t="shared" ref="C1165:C1228" si="39">TEXT(B1165, "dddd")</f>
        <v>Wednesday</v>
      </c>
      <c r="D1165" s="1" t="str">
        <f t="shared" ref="D1165:D1228" si="40">TEXT(B1165, "mmm")</f>
        <v>May</v>
      </c>
      <c r="E1165">
        <v>17.3</v>
      </c>
      <c r="F1165">
        <v>4.2</v>
      </c>
      <c r="G1165">
        <v>10.777777777777779</v>
      </c>
      <c r="H1165">
        <v>0.3</v>
      </c>
      <c r="I1165">
        <v>0</v>
      </c>
      <c r="J1165">
        <v>1005</v>
      </c>
      <c r="K1165">
        <v>3.2</v>
      </c>
      <c r="L1165">
        <v>6</v>
      </c>
      <c r="M1165">
        <v>290</v>
      </c>
      <c r="N1165">
        <v>10</v>
      </c>
      <c r="O1165">
        <v>13.833</v>
      </c>
      <c r="P1165">
        <v>3.4</v>
      </c>
      <c r="Q1165">
        <v>4.5999999999999996</v>
      </c>
      <c r="R1165">
        <v>6.6</v>
      </c>
      <c r="S1165">
        <v>6.6</v>
      </c>
      <c r="T1165">
        <v>-2.1</v>
      </c>
      <c r="U1165">
        <v>7.4</v>
      </c>
      <c r="V1165">
        <v>2545</v>
      </c>
      <c r="W1165">
        <v>6.1111111111111107</v>
      </c>
      <c r="X1165">
        <v>12.921492966700491</v>
      </c>
      <c r="Y1165">
        <v>9.4185840551983819</v>
      </c>
      <c r="Z1165">
        <v>24.55674246827466</v>
      </c>
      <c r="AA1165">
        <v>72.890834514793852</v>
      </c>
      <c r="AB1165">
        <v>10.457699843641981</v>
      </c>
      <c r="AC1165">
        <v>2271.25</v>
      </c>
      <c r="AD1165" t="str">
        <f t="shared" si="36"/>
        <v>No rainfall</v>
      </c>
      <c r="AE1165" t="str">
        <f t="shared" si="37"/>
        <v>Non-Rainy</v>
      </c>
      <c r="AF1165" t="str">
        <f t="shared" si="38"/>
        <v>No discomfort</v>
      </c>
    </row>
    <row r="1166" spans="1:32" x14ac:dyDescent="0.3">
      <c r="A1166">
        <v>2</v>
      </c>
      <c r="B1166" s="1">
        <v>44343</v>
      </c>
      <c r="C1166" s="1" t="str">
        <f t="shared" si="39"/>
        <v>Thursday</v>
      </c>
      <c r="D1166" s="1" t="str">
        <f t="shared" si="40"/>
        <v>May</v>
      </c>
      <c r="E1166">
        <v>15.2</v>
      </c>
      <c r="F1166">
        <v>2.8</v>
      </c>
      <c r="G1166">
        <v>11.722222222222221</v>
      </c>
      <c r="H1166">
        <v>-0.1</v>
      </c>
      <c r="I1166">
        <v>6.2</v>
      </c>
      <c r="J1166">
        <v>1006</v>
      </c>
      <c r="K1166">
        <v>6.1</v>
      </c>
      <c r="L1166">
        <v>12</v>
      </c>
      <c r="M1166">
        <v>130</v>
      </c>
      <c r="N1166">
        <v>19</v>
      </c>
      <c r="O1166">
        <v>12.89</v>
      </c>
      <c r="P1166">
        <v>1.9</v>
      </c>
      <c r="Q1166">
        <v>2.8</v>
      </c>
      <c r="R1166">
        <v>2.2000000000000002</v>
      </c>
      <c r="S1166">
        <v>2.2000000000000002</v>
      </c>
      <c r="T1166">
        <v>-6.3</v>
      </c>
      <c r="U1166">
        <v>7.9</v>
      </c>
      <c r="V1166">
        <v>1414</v>
      </c>
      <c r="W1166">
        <v>7.1111111111111098</v>
      </c>
      <c r="X1166">
        <v>13.755609888749932</v>
      </c>
      <c r="Y1166">
        <v>10.089127169965568</v>
      </c>
      <c r="Z1166">
        <v>26.11295315024271</v>
      </c>
      <c r="AA1166">
        <v>73.345545937712231</v>
      </c>
      <c r="AB1166">
        <v>11.777354157631173</v>
      </c>
      <c r="AC1166">
        <v>2420.4</v>
      </c>
      <c r="AD1166" t="str">
        <f t="shared" si="36"/>
        <v>Intense rainfall</v>
      </c>
      <c r="AE1166" t="str">
        <f t="shared" si="37"/>
        <v>Rainy</v>
      </c>
      <c r="AF1166" t="str">
        <f t="shared" si="38"/>
        <v>No discomfort</v>
      </c>
    </row>
    <row r="1167" spans="1:32" x14ac:dyDescent="0.3">
      <c r="A1167">
        <v>2</v>
      </c>
      <c r="B1167" s="1">
        <v>44344</v>
      </c>
      <c r="C1167" s="1" t="str">
        <f t="shared" si="39"/>
        <v>Friday</v>
      </c>
      <c r="D1167" s="1" t="str">
        <f t="shared" si="40"/>
        <v>May</v>
      </c>
      <c r="E1167">
        <v>14.7</v>
      </c>
      <c r="F1167">
        <v>9.8000000000000007</v>
      </c>
      <c r="G1167">
        <v>11.555555555555554</v>
      </c>
      <c r="H1167">
        <v>10.5</v>
      </c>
      <c r="I1167">
        <v>2</v>
      </c>
      <c r="J1167">
        <v>1008.9</v>
      </c>
      <c r="K1167">
        <v>4.8</v>
      </c>
      <c r="L1167">
        <v>10</v>
      </c>
      <c r="M1167">
        <v>140</v>
      </c>
      <c r="N1167">
        <v>15</v>
      </c>
      <c r="O1167">
        <v>13.574999999999999</v>
      </c>
      <c r="P1167">
        <v>1.4</v>
      </c>
      <c r="Q1167">
        <v>1.9</v>
      </c>
      <c r="R1167">
        <v>1.6</v>
      </c>
      <c r="S1167">
        <v>1.6</v>
      </c>
      <c r="T1167">
        <v>-6.6</v>
      </c>
      <c r="U1167">
        <v>0</v>
      </c>
      <c r="V1167">
        <v>806</v>
      </c>
      <c r="W1167">
        <v>10.555555555555555</v>
      </c>
      <c r="X1167">
        <v>13.605064550307636</v>
      </c>
      <c r="Y1167">
        <v>12.731816877645175</v>
      </c>
      <c r="Z1167">
        <v>25.832250110920221</v>
      </c>
      <c r="AA1167">
        <v>93.581451455570516</v>
      </c>
      <c r="AB1167">
        <v>13.094711422410821</v>
      </c>
      <c r="AC1167">
        <v>3721</v>
      </c>
      <c r="AD1167" t="str">
        <f t="shared" si="36"/>
        <v>Moderate rainfall</v>
      </c>
      <c r="AE1167" t="str">
        <f t="shared" si="37"/>
        <v>Rainy</v>
      </c>
      <c r="AF1167" t="str">
        <f t="shared" si="38"/>
        <v>No discomfort</v>
      </c>
    </row>
    <row r="1168" spans="1:32" x14ac:dyDescent="0.3">
      <c r="A1168">
        <v>2</v>
      </c>
      <c r="B1168" s="1">
        <v>44345</v>
      </c>
      <c r="C1168" s="1" t="str">
        <f t="shared" si="39"/>
        <v>Saturday</v>
      </c>
      <c r="D1168" s="1" t="str">
        <f t="shared" si="40"/>
        <v>May</v>
      </c>
      <c r="E1168">
        <v>19.899999999999999</v>
      </c>
      <c r="F1168">
        <v>10.1</v>
      </c>
      <c r="G1168">
        <v>13</v>
      </c>
      <c r="H1168">
        <v>10.7</v>
      </c>
      <c r="I1168">
        <v>0.8</v>
      </c>
      <c r="J1168">
        <v>1013.6</v>
      </c>
      <c r="K1168">
        <v>3.5</v>
      </c>
      <c r="L1168">
        <v>6</v>
      </c>
      <c r="M1168">
        <v>150</v>
      </c>
      <c r="N1168">
        <v>10</v>
      </c>
      <c r="O1168">
        <v>15.345000000000001</v>
      </c>
      <c r="P1168">
        <v>3.1</v>
      </c>
      <c r="Q1168">
        <v>4.2</v>
      </c>
      <c r="R1168">
        <v>3.9</v>
      </c>
      <c r="S1168">
        <v>3.9</v>
      </c>
      <c r="T1168">
        <v>-3.9</v>
      </c>
      <c r="U1168">
        <v>7.3</v>
      </c>
      <c r="V1168">
        <v>1950</v>
      </c>
      <c r="W1168">
        <v>9.6666666666666661</v>
      </c>
      <c r="X1168">
        <v>14.959242747180712</v>
      </c>
      <c r="Y1168">
        <v>11.997361514891777</v>
      </c>
      <c r="Z1168">
        <v>28.354638101861138</v>
      </c>
      <c r="AA1168">
        <v>80.200326431315219</v>
      </c>
      <c r="AB1168">
        <v>14.125892758750773</v>
      </c>
      <c r="AC1168">
        <v>3098.6</v>
      </c>
      <c r="AD1168" t="str">
        <f t="shared" si="36"/>
        <v>Light rainfall</v>
      </c>
      <c r="AE1168" t="str">
        <f t="shared" si="37"/>
        <v>Non-Rainy</v>
      </c>
      <c r="AF1168" t="str">
        <f t="shared" si="38"/>
        <v>No discomfort</v>
      </c>
    </row>
    <row r="1169" spans="1:32" x14ac:dyDescent="0.3">
      <c r="A1169">
        <v>2</v>
      </c>
      <c r="B1169" s="1">
        <v>44346</v>
      </c>
      <c r="C1169" s="1" t="str">
        <f t="shared" si="39"/>
        <v>Sunday</v>
      </c>
      <c r="D1169" s="1" t="str">
        <f t="shared" si="40"/>
        <v>May</v>
      </c>
      <c r="E1169">
        <v>21.6</v>
      </c>
      <c r="F1169">
        <v>7</v>
      </c>
      <c r="G1169">
        <v>13.944444444444445</v>
      </c>
      <c r="H1169">
        <v>2.9</v>
      </c>
      <c r="I1169">
        <v>0</v>
      </c>
      <c r="J1169">
        <v>1013.4</v>
      </c>
      <c r="K1169">
        <v>4.8</v>
      </c>
      <c r="L1169">
        <v>11</v>
      </c>
      <c r="M1169">
        <v>170</v>
      </c>
      <c r="N1169">
        <v>16</v>
      </c>
      <c r="O1169">
        <v>15.555</v>
      </c>
      <c r="P1169">
        <v>3.3</v>
      </c>
      <c r="Q1169">
        <v>4.5</v>
      </c>
      <c r="R1169">
        <v>7.1</v>
      </c>
      <c r="S1169">
        <v>7.1</v>
      </c>
      <c r="T1169">
        <v>-0.4</v>
      </c>
      <c r="U1169">
        <v>12.3</v>
      </c>
      <c r="V1169">
        <v>2137</v>
      </c>
      <c r="W1169">
        <v>8.9444444444444446</v>
      </c>
      <c r="X1169">
        <v>15.907362281905652</v>
      </c>
      <c r="Y1169">
        <v>11.428323439266617</v>
      </c>
      <c r="Z1169">
        <v>30.117349937529976</v>
      </c>
      <c r="AA1169">
        <v>71.842982115684478</v>
      </c>
      <c r="AB1169">
        <v>14.750581234990547</v>
      </c>
      <c r="AC1169">
        <v>2482.85</v>
      </c>
      <c r="AD1169" t="str">
        <f t="shared" si="36"/>
        <v>No rainfall</v>
      </c>
      <c r="AE1169" t="str">
        <f t="shared" si="37"/>
        <v>Non-Rainy</v>
      </c>
      <c r="AF1169" t="str">
        <f t="shared" si="38"/>
        <v>No discomfort</v>
      </c>
    </row>
    <row r="1170" spans="1:32" x14ac:dyDescent="0.3">
      <c r="A1170">
        <v>2</v>
      </c>
      <c r="B1170" s="1">
        <v>44347</v>
      </c>
      <c r="C1170" s="1" t="str">
        <f t="shared" si="39"/>
        <v>Monday</v>
      </c>
      <c r="D1170" s="1" t="str">
        <f t="shared" si="40"/>
        <v>May</v>
      </c>
      <c r="E1170">
        <v>20.6</v>
      </c>
      <c r="F1170">
        <v>5.0999999999999996</v>
      </c>
      <c r="G1170">
        <v>13.555555555555555</v>
      </c>
      <c r="H1170">
        <v>1.5</v>
      </c>
      <c r="I1170">
        <v>0</v>
      </c>
      <c r="J1170">
        <v>1005.9</v>
      </c>
      <c r="K1170">
        <v>7.3</v>
      </c>
      <c r="L1170">
        <v>15</v>
      </c>
      <c r="M1170">
        <v>140</v>
      </c>
      <c r="N1170">
        <v>21</v>
      </c>
      <c r="O1170">
        <v>15.412000000000001</v>
      </c>
      <c r="P1170">
        <v>3.7</v>
      </c>
      <c r="Q1170">
        <v>5.2</v>
      </c>
      <c r="R1170">
        <v>10.5</v>
      </c>
      <c r="S1170">
        <v>10.5</v>
      </c>
      <c r="T1170">
        <v>3.3</v>
      </c>
      <c r="U1170">
        <v>13.2</v>
      </c>
      <c r="V1170">
        <v>2459</v>
      </c>
      <c r="W1170">
        <v>8.6111111111111107</v>
      </c>
      <c r="X1170">
        <v>15.510759458850632</v>
      </c>
      <c r="Y1170">
        <v>11.173798468352288</v>
      </c>
      <c r="Z1170">
        <v>29.380321282332698</v>
      </c>
      <c r="AA1170">
        <v>72.039015871504475</v>
      </c>
      <c r="AB1170">
        <v>14.218792193166504</v>
      </c>
      <c r="AC1170">
        <v>1398.4</v>
      </c>
      <c r="AD1170" t="str">
        <f t="shared" si="36"/>
        <v>No rainfall</v>
      </c>
      <c r="AE1170" t="str">
        <f t="shared" si="37"/>
        <v>Non-Rainy</v>
      </c>
      <c r="AF1170" t="str">
        <f t="shared" si="38"/>
        <v>No discomfort</v>
      </c>
    </row>
    <row r="1171" spans="1:32" x14ac:dyDescent="0.3">
      <c r="A1171">
        <v>2</v>
      </c>
      <c r="B1171" s="1">
        <v>44348</v>
      </c>
      <c r="C1171" s="1" t="str">
        <f t="shared" si="39"/>
        <v>Tuesday</v>
      </c>
      <c r="D1171" s="1" t="str">
        <f t="shared" si="40"/>
        <v>Jun</v>
      </c>
      <c r="E1171">
        <v>21.2</v>
      </c>
      <c r="F1171">
        <v>11.3</v>
      </c>
      <c r="G1171">
        <v>15.111111111111111</v>
      </c>
      <c r="H1171">
        <v>9.6</v>
      </c>
      <c r="I1171">
        <v>0</v>
      </c>
      <c r="J1171">
        <v>1001.4</v>
      </c>
      <c r="K1171">
        <v>4.5</v>
      </c>
      <c r="L1171">
        <v>8</v>
      </c>
      <c r="M1171">
        <v>140</v>
      </c>
      <c r="N1171">
        <v>14</v>
      </c>
      <c r="O1171">
        <v>16.515000000000001</v>
      </c>
      <c r="P1171">
        <v>3.1</v>
      </c>
      <c r="Q1171">
        <v>4.2</v>
      </c>
      <c r="R1171">
        <v>13.3</v>
      </c>
      <c r="S1171">
        <v>13.3</v>
      </c>
      <c r="T1171">
        <v>6.4</v>
      </c>
      <c r="U1171">
        <v>8.5</v>
      </c>
      <c r="V1171">
        <v>1853</v>
      </c>
      <c r="W1171">
        <v>10.333333333333334</v>
      </c>
      <c r="X1171">
        <v>17.151065022761443</v>
      </c>
      <c r="Y1171">
        <v>12.544592653717066</v>
      </c>
      <c r="Z1171">
        <v>32.425695135541915</v>
      </c>
      <c r="AA1171">
        <v>73.141770712599737</v>
      </c>
      <c r="AB1171">
        <v>16.544860941765194</v>
      </c>
      <c r="AC1171">
        <v>1847.95</v>
      </c>
      <c r="AD1171" t="str">
        <f t="shared" si="36"/>
        <v>No rainfall</v>
      </c>
      <c r="AE1171" t="str">
        <f t="shared" si="37"/>
        <v>Non-Rainy</v>
      </c>
      <c r="AF1171" t="str">
        <f t="shared" si="38"/>
        <v>No discomfort</v>
      </c>
    </row>
    <row r="1172" spans="1:32" x14ac:dyDescent="0.3">
      <c r="A1172">
        <v>2</v>
      </c>
      <c r="B1172" s="1">
        <v>44349</v>
      </c>
      <c r="C1172" s="1" t="str">
        <f t="shared" si="39"/>
        <v>Wednesday</v>
      </c>
      <c r="D1172" s="1" t="str">
        <f t="shared" si="40"/>
        <v>Jun</v>
      </c>
      <c r="E1172">
        <v>18.5</v>
      </c>
      <c r="F1172">
        <v>12.6</v>
      </c>
      <c r="G1172">
        <v>14.444444444444445</v>
      </c>
      <c r="H1172">
        <v>9.9</v>
      </c>
      <c r="I1172">
        <v>2.2999999999999998</v>
      </c>
      <c r="J1172">
        <v>999.5</v>
      </c>
      <c r="K1172">
        <v>4.8</v>
      </c>
      <c r="L1172">
        <v>9</v>
      </c>
      <c r="M1172">
        <v>50</v>
      </c>
      <c r="N1172">
        <v>15</v>
      </c>
      <c r="O1172">
        <v>15.59</v>
      </c>
      <c r="P1172">
        <v>2</v>
      </c>
      <c r="Q1172">
        <v>2.7</v>
      </c>
      <c r="R1172">
        <v>12.8</v>
      </c>
      <c r="S1172">
        <v>12.8</v>
      </c>
      <c r="T1172">
        <v>6.2</v>
      </c>
      <c r="U1172">
        <v>2.9</v>
      </c>
      <c r="V1172">
        <v>986</v>
      </c>
      <c r="W1172">
        <v>11.166666666666666</v>
      </c>
      <c r="X1172">
        <v>16.430336937524302</v>
      </c>
      <c r="Y1172">
        <v>13.259408271544673</v>
      </c>
      <c r="Z1172">
        <v>31.08853172439607</v>
      </c>
      <c r="AA1172">
        <v>80.700769083208954</v>
      </c>
      <c r="AB1172">
        <v>16.280844537346077</v>
      </c>
      <c r="AC1172">
        <v>2268.35</v>
      </c>
      <c r="AD1172" t="str">
        <f t="shared" si="36"/>
        <v>Moderate rainfall</v>
      </c>
      <c r="AE1172" t="str">
        <f t="shared" si="37"/>
        <v>Rainy</v>
      </c>
      <c r="AF1172" t="str">
        <f t="shared" si="38"/>
        <v>No discomfort</v>
      </c>
    </row>
    <row r="1173" spans="1:32" x14ac:dyDescent="0.3">
      <c r="A1173">
        <v>2</v>
      </c>
      <c r="B1173" s="1">
        <v>44350</v>
      </c>
      <c r="C1173" s="1" t="str">
        <f t="shared" si="39"/>
        <v>Thursday</v>
      </c>
      <c r="D1173" s="1" t="str">
        <f t="shared" si="40"/>
        <v>Jun</v>
      </c>
      <c r="E1173">
        <v>18.5</v>
      </c>
      <c r="F1173">
        <v>8.9</v>
      </c>
      <c r="G1173">
        <v>14.944444444444445</v>
      </c>
      <c r="H1173">
        <v>12.6</v>
      </c>
      <c r="I1173">
        <v>1.6</v>
      </c>
      <c r="J1173">
        <v>1003</v>
      </c>
      <c r="K1173">
        <v>8.5</v>
      </c>
      <c r="L1173">
        <v>16</v>
      </c>
      <c r="M1173">
        <v>150</v>
      </c>
      <c r="N1173">
        <v>23</v>
      </c>
      <c r="O1173">
        <v>16.22</v>
      </c>
      <c r="P1173">
        <v>2.7</v>
      </c>
      <c r="Q1173">
        <v>4</v>
      </c>
      <c r="R1173">
        <v>13.6</v>
      </c>
      <c r="S1173">
        <v>13.6</v>
      </c>
      <c r="T1173">
        <v>7.3</v>
      </c>
      <c r="U1173">
        <v>12.8</v>
      </c>
      <c r="V1173">
        <v>1877</v>
      </c>
      <c r="W1173">
        <v>9.6111111111111089</v>
      </c>
      <c r="X1173">
        <v>16.968332362268065</v>
      </c>
      <c r="Y1173">
        <v>11.952721395669423</v>
      </c>
      <c r="Z1173">
        <v>32.086807233159192</v>
      </c>
      <c r="AA1173">
        <v>70.441344149106271</v>
      </c>
      <c r="AB1173">
        <v>16.045239181871128</v>
      </c>
      <c r="AC1173">
        <v>2915.7</v>
      </c>
      <c r="AD1173" t="str">
        <f t="shared" si="36"/>
        <v>Moderate rainfall</v>
      </c>
      <c r="AE1173" t="str">
        <f t="shared" si="37"/>
        <v>Rainy</v>
      </c>
      <c r="AF1173" t="str">
        <f t="shared" si="38"/>
        <v>No discomfort</v>
      </c>
    </row>
    <row r="1174" spans="1:32" x14ac:dyDescent="0.3">
      <c r="A1174">
        <v>2</v>
      </c>
      <c r="B1174" s="1">
        <v>44351</v>
      </c>
      <c r="C1174" s="1" t="str">
        <f t="shared" si="39"/>
        <v>Friday</v>
      </c>
      <c r="D1174" s="1" t="str">
        <f t="shared" si="40"/>
        <v>Jun</v>
      </c>
      <c r="E1174">
        <v>18.399999999999999</v>
      </c>
      <c r="F1174">
        <v>8.3000000000000007</v>
      </c>
      <c r="G1174">
        <v>13.833333333333334</v>
      </c>
      <c r="H1174">
        <v>6.4</v>
      </c>
      <c r="I1174">
        <v>0.2</v>
      </c>
      <c r="J1174">
        <v>1008.2</v>
      </c>
      <c r="K1174">
        <v>7.9</v>
      </c>
      <c r="L1174">
        <v>12</v>
      </c>
      <c r="M1174">
        <v>170</v>
      </c>
      <c r="N1174">
        <v>18</v>
      </c>
      <c r="O1174">
        <v>15.67</v>
      </c>
      <c r="P1174">
        <v>3.2</v>
      </c>
      <c r="Q1174">
        <v>4.5999999999999996</v>
      </c>
      <c r="R1174">
        <v>16.3</v>
      </c>
      <c r="S1174">
        <v>16.3</v>
      </c>
      <c r="T1174">
        <v>10.3</v>
      </c>
      <c r="U1174">
        <v>9.8000000000000007</v>
      </c>
      <c r="V1174">
        <v>2042</v>
      </c>
      <c r="W1174">
        <v>6.9444444444444446</v>
      </c>
      <c r="X1174">
        <v>15.793149389871468</v>
      </c>
      <c r="Y1174">
        <v>9.9745326530689713</v>
      </c>
      <c r="Z1174">
        <v>29.905148692462681</v>
      </c>
      <c r="AA1174">
        <v>63.15733744319472</v>
      </c>
      <c r="AB1174">
        <v>13.824303208396577</v>
      </c>
      <c r="AC1174">
        <v>3808.25</v>
      </c>
      <c r="AD1174" t="str">
        <f t="shared" si="36"/>
        <v>Trace (Intermittent) rainfall</v>
      </c>
      <c r="AE1174" t="str">
        <f t="shared" si="37"/>
        <v>Non-Rainy</v>
      </c>
      <c r="AF1174" t="str">
        <f t="shared" si="38"/>
        <v>No discomfort</v>
      </c>
    </row>
    <row r="1175" spans="1:32" x14ac:dyDescent="0.3">
      <c r="A1175">
        <v>2</v>
      </c>
      <c r="B1175" s="1">
        <v>44352</v>
      </c>
      <c r="C1175" s="1" t="str">
        <f t="shared" si="39"/>
        <v>Saturday</v>
      </c>
      <c r="D1175" s="1" t="str">
        <f t="shared" si="40"/>
        <v>Jun</v>
      </c>
      <c r="E1175">
        <v>16</v>
      </c>
      <c r="F1175">
        <v>5.0999999999999996</v>
      </c>
      <c r="G1175">
        <v>13.555555555555555</v>
      </c>
      <c r="H1175">
        <v>10.8</v>
      </c>
      <c r="I1175">
        <v>0.6</v>
      </c>
      <c r="J1175">
        <v>1010.7</v>
      </c>
      <c r="K1175">
        <v>4.9000000000000004</v>
      </c>
      <c r="L1175">
        <v>10</v>
      </c>
      <c r="M1175">
        <v>150</v>
      </c>
      <c r="N1175">
        <v>14</v>
      </c>
      <c r="O1175">
        <v>15.823</v>
      </c>
      <c r="P1175">
        <v>2</v>
      </c>
      <c r="Q1175">
        <v>2.8</v>
      </c>
      <c r="R1175">
        <v>17.399999999999999</v>
      </c>
      <c r="S1175">
        <v>17.399999999999999</v>
      </c>
      <c r="T1175">
        <v>11.7</v>
      </c>
      <c r="U1175">
        <v>1</v>
      </c>
      <c r="V1175">
        <v>1415</v>
      </c>
      <c r="W1175">
        <v>9.8888888888888875</v>
      </c>
      <c r="X1175">
        <v>15.510759458850632</v>
      </c>
      <c r="Y1175">
        <v>12.177391695561091</v>
      </c>
      <c r="Z1175">
        <v>29.380321282332698</v>
      </c>
      <c r="AA1175">
        <v>78.509319468638395</v>
      </c>
      <c r="AB1175">
        <v>14.782690176370357</v>
      </c>
      <c r="AC1175">
        <v>3008.15</v>
      </c>
      <c r="AD1175" t="str">
        <f t="shared" si="36"/>
        <v>Light rainfall</v>
      </c>
      <c r="AE1175" t="str">
        <f t="shared" si="37"/>
        <v>Non-Rainy</v>
      </c>
      <c r="AF1175" t="str">
        <f t="shared" si="38"/>
        <v>No discomfort</v>
      </c>
    </row>
    <row r="1176" spans="1:32" x14ac:dyDescent="0.3">
      <c r="A1176">
        <v>2</v>
      </c>
      <c r="B1176" s="1">
        <v>44353</v>
      </c>
      <c r="C1176" s="1" t="str">
        <f t="shared" si="39"/>
        <v>Sunday</v>
      </c>
      <c r="D1176" s="1" t="str">
        <f t="shared" si="40"/>
        <v>Jun</v>
      </c>
      <c r="E1176">
        <v>18.600000000000001</v>
      </c>
      <c r="F1176">
        <v>4.7</v>
      </c>
      <c r="G1176">
        <v>12.055555555555557</v>
      </c>
      <c r="H1176">
        <v>1.3</v>
      </c>
      <c r="I1176">
        <v>0</v>
      </c>
      <c r="J1176">
        <v>1012.4</v>
      </c>
      <c r="K1176">
        <v>3.1</v>
      </c>
      <c r="L1176">
        <v>6</v>
      </c>
      <c r="M1176">
        <v>210</v>
      </c>
      <c r="N1176">
        <v>14</v>
      </c>
      <c r="O1176">
        <v>16.052</v>
      </c>
      <c r="P1176">
        <v>3.3</v>
      </c>
      <c r="Q1176">
        <v>4.5</v>
      </c>
      <c r="R1176">
        <v>20.2</v>
      </c>
      <c r="S1176">
        <v>20.2</v>
      </c>
      <c r="T1176">
        <v>15</v>
      </c>
      <c r="U1176">
        <v>4.4000000000000004</v>
      </c>
      <c r="V1176">
        <v>2397</v>
      </c>
      <c r="W1176">
        <v>7.6666666666666652</v>
      </c>
      <c r="X1176">
        <v>14.061096959931517</v>
      </c>
      <c r="Y1176">
        <v>10.479527953906929</v>
      </c>
      <c r="Z1176">
        <v>26.682332576713691</v>
      </c>
      <c r="AA1176">
        <v>74.528523512563623</v>
      </c>
      <c r="AB1176">
        <v>12.329395683875042</v>
      </c>
      <c r="AC1176">
        <v>2757.05</v>
      </c>
      <c r="AD1176" t="str">
        <f t="shared" si="36"/>
        <v>No rainfall</v>
      </c>
      <c r="AE1176" t="str">
        <f t="shared" si="37"/>
        <v>Non-Rainy</v>
      </c>
      <c r="AF1176" t="str">
        <f t="shared" si="38"/>
        <v>No discomfort</v>
      </c>
    </row>
    <row r="1177" spans="1:32" x14ac:dyDescent="0.3">
      <c r="A1177">
        <v>2</v>
      </c>
      <c r="B1177" s="1">
        <v>44354</v>
      </c>
      <c r="C1177" s="1" t="str">
        <f t="shared" si="39"/>
        <v>Monday</v>
      </c>
      <c r="D1177" s="1" t="str">
        <f t="shared" si="40"/>
        <v>Jun</v>
      </c>
      <c r="E1177">
        <v>18.8</v>
      </c>
      <c r="F1177">
        <v>9.9</v>
      </c>
      <c r="G1177">
        <v>14.055555555555554</v>
      </c>
      <c r="H1177">
        <v>8.3000000000000007</v>
      </c>
      <c r="I1177">
        <v>0</v>
      </c>
      <c r="J1177">
        <v>1008.8</v>
      </c>
      <c r="K1177">
        <v>7</v>
      </c>
      <c r="L1177">
        <v>11</v>
      </c>
      <c r="M1177">
        <v>170</v>
      </c>
      <c r="N1177">
        <v>17</v>
      </c>
      <c r="O1177">
        <v>17.315000000000001</v>
      </c>
      <c r="P1177">
        <v>3.6</v>
      </c>
      <c r="Q1177">
        <v>5.0999999999999996</v>
      </c>
      <c r="R1177">
        <v>23.1</v>
      </c>
      <c r="S1177">
        <v>23.1</v>
      </c>
      <c r="T1177">
        <v>18.399999999999999</v>
      </c>
      <c r="U1177">
        <v>8.6999999999999993</v>
      </c>
      <c r="V1177">
        <v>2387</v>
      </c>
      <c r="W1177">
        <v>8.1111111111111107</v>
      </c>
      <c r="X1177">
        <v>16.022299229026061</v>
      </c>
      <c r="Y1177">
        <v>10.801362929456264</v>
      </c>
      <c r="Z1177">
        <v>30.330858543686045</v>
      </c>
      <c r="AA1177">
        <v>67.414562511031335</v>
      </c>
      <c r="AB1177">
        <v>14.509831639406181</v>
      </c>
      <c r="AC1177">
        <v>2647.25</v>
      </c>
      <c r="AD1177" t="str">
        <f t="shared" si="36"/>
        <v>No rainfall</v>
      </c>
      <c r="AE1177" t="str">
        <f t="shared" si="37"/>
        <v>Non-Rainy</v>
      </c>
      <c r="AF1177" t="str">
        <f t="shared" si="38"/>
        <v>No discomfort</v>
      </c>
    </row>
    <row r="1178" spans="1:32" x14ac:dyDescent="0.3">
      <c r="A1178">
        <v>2</v>
      </c>
      <c r="B1178" s="1">
        <v>44355</v>
      </c>
      <c r="C1178" s="1" t="str">
        <f t="shared" si="39"/>
        <v>Tuesday</v>
      </c>
      <c r="D1178" s="1" t="str">
        <f t="shared" si="40"/>
        <v>Jun</v>
      </c>
      <c r="E1178">
        <v>19.600000000000001</v>
      </c>
      <c r="F1178">
        <v>12.6</v>
      </c>
      <c r="G1178">
        <v>15.611111111111111</v>
      </c>
      <c r="H1178">
        <v>12</v>
      </c>
      <c r="I1178">
        <v>0</v>
      </c>
      <c r="J1178">
        <v>1006.2</v>
      </c>
      <c r="K1178">
        <v>9.4</v>
      </c>
      <c r="L1178">
        <v>13</v>
      </c>
      <c r="M1178">
        <v>160</v>
      </c>
      <c r="N1178">
        <v>20</v>
      </c>
      <c r="O1178">
        <v>16.427</v>
      </c>
      <c r="P1178">
        <v>2.2000000000000002</v>
      </c>
      <c r="Q1178">
        <v>3</v>
      </c>
      <c r="R1178">
        <v>24.9</v>
      </c>
      <c r="S1178">
        <v>24.9</v>
      </c>
      <c r="T1178">
        <v>20.5</v>
      </c>
      <c r="U1178">
        <v>5.9</v>
      </c>
      <c r="V1178">
        <v>899</v>
      </c>
      <c r="W1178">
        <v>11.277777777777777</v>
      </c>
      <c r="X1178">
        <v>17.709657334762753</v>
      </c>
      <c r="Y1178">
        <v>13.357370769295235</v>
      </c>
      <c r="Z1178">
        <v>33.461077679838198</v>
      </c>
      <c r="AA1178">
        <v>75.424219208779959</v>
      </c>
      <c r="AB1178">
        <v>17.502737575232299</v>
      </c>
      <c r="AC1178">
        <v>2010.05</v>
      </c>
      <c r="AD1178" t="str">
        <f t="shared" si="36"/>
        <v>No rainfall</v>
      </c>
      <c r="AE1178" t="str">
        <f t="shared" si="37"/>
        <v>Non-Rainy</v>
      </c>
      <c r="AF1178" t="str">
        <f t="shared" si="38"/>
        <v>No discomfort</v>
      </c>
    </row>
    <row r="1179" spans="1:32" x14ac:dyDescent="0.3">
      <c r="A1179">
        <v>2</v>
      </c>
      <c r="B1179" s="1">
        <v>44356</v>
      </c>
      <c r="C1179" s="1" t="str">
        <f t="shared" si="39"/>
        <v>Wednesday</v>
      </c>
      <c r="D1179" s="1" t="str">
        <f t="shared" si="40"/>
        <v>Jun</v>
      </c>
      <c r="E1179">
        <v>21.6</v>
      </c>
      <c r="F1179">
        <v>14.3</v>
      </c>
      <c r="G1179">
        <v>17.388888888888889</v>
      </c>
      <c r="H1179">
        <v>13.7</v>
      </c>
      <c r="I1179">
        <v>0.1</v>
      </c>
      <c r="J1179">
        <v>1003.7</v>
      </c>
      <c r="K1179">
        <v>7.5</v>
      </c>
      <c r="L1179">
        <v>13</v>
      </c>
      <c r="M1179">
        <v>160</v>
      </c>
      <c r="N1179">
        <v>20</v>
      </c>
      <c r="O1179">
        <v>17.155000000000001</v>
      </c>
      <c r="P1179">
        <v>2.5</v>
      </c>
      <c r="Q1179">
        <v>3.4</v>
      </c>
      <c r="R1179">
        <v>26.7</v>
      </c>
      <c r="S1179">
        <v>26.7</v>
      </c>
      <c r="T1179">
        <v>22.6</v>
      </c>
      <c r="U1179">
        <v>6.3</v>
      </c>
      <c r="V1179">
        <v>1315</v>
      </c>
      <c r="W1179">
        <v>14.055555555555554</v>
      </c>
      <c r="X1179">
        <v>19.827056865586854</v>
      </c>
      <c r="Y1179">
        <v>16.022299229026061</v>
      </c>
      <c r="Z1179">
        <v>37.378477896647532</v>
      </c>
      <c r="AA1179">
        <v>80.810275259942472</v>
      </c>
      <c r="AB1179">
        <v>20.786878418238647</v>
      </c>
      <c r="AC1179">
        <v>1494.25</v>
      </c>
      <c r="AD1179" t="str">
        <f t="shared" si="36"/>
        <v>Trace (Intermittent) rainfall</v>
      </c>
      <c r="AE1179" t="str">
        <f t="shared" si="37"/>
        <v>Non-Rainy</v>
      </c>
      <c r="AF1179" t="str">
        <f t="shared" si="38"/>
        <v>No discomfort</v>
      </c>
    </row>
    <row r="1180" spans="1:32" x14ac:dyDescent="0.3">
      <c r="A1180">
        <v>2</v>
      </c>
      <c r="B1180" s="1">
        <v>44357</v>
      </c>
      <c r="C1180" s="1" t="str">
        <f t="shared" si="39"/>
        <v>Thursday</v>
      </c>
      <c r="D1180" s="1" t="str">
        <f t="shared" si="40"/>
        <v>Jun</v>
      </c>
      <c r="E1180">
        <v>22.3</v>
      </c>
      <c r="F1180">
        <v>14</v>
      </c>
      <c r="G1180">
        <v>17.888888888888889</v>
      </c>
      <c r="H1180">
        <v>13.3</v>
      </c>
      <c r="I1180">
        <v>0.4</v>
      </c>
      <c r="J1180">
        <v>1002.1</v>
      </c>
      <c r="K1180">
        <v>9.1999999999999993</v>
      </c>
      <c r="L1180">
        <v>15</v>
      </c>
      <c r="M1180">
        <v>210</v>
      </c>
      <c r="N1180">
        <v>28</v>
      </c>
      <c r="O1180">
        <v>17.914999999999999</v>
      </c>
      <c r="P1180">
        <v>3</v>
      </c>
      <c r="Q1180">
        <v>4.2</v>
      </c>
      <c r="R1180">
        <v>28.6</v>
      </c>
      <c r="S1180">
        <v>28.6</v>
      </c>
      <c r="T1180">
        <v>24.9</v>
      </c>
      <c r="U1180">
        <v>7.9</v>
      </c>
      <c r="V1180">
        <v>1579</v>
      </c>
      <c r="W1180">
        <v>13.944444444444445</v>
      </c>
      <c r="X1180">
        <v>20.461152452769877</v>
      </c>
      <c r="Y1180">
        <v>15.907362281905652</v>
      </c>
      <c r="Z1180">
        <v>38.549467715551444</v>
      </c>
      <c r="AA1180">
        <v>77.744214645897088</v>
      </c>
      <c r="AB1180">
        <v>21.221754158326345</v>
      </c>
      <c r="AC1180">
        <v>2533.85</v>
      </c>
      <c r="AD1180" t="str">
        <f t="shared" si="36"/>
        <v>Trace (Intermittent) rainfall</v>
      </c>
      <c r="AE1180" t="str">
        <f t="shared" si="37"/>
        <v>Non-Rainy</v>
      </c>
      <c r="AF1180" t="str">
        <f t="shared" si="38"/>
        <v>No discomfort</v>
      </c>
    </row>
    <row r="1181" spans="1:32" x14ac:dyDescent="0.3">
      <c r="A1181">
        <v>2</v>
      </c>
      <c r="B1181" s="1">
        <v>44358</v>
      </c>
      <c r="C1181" s="1" t="str">
        <f t="shared" si="39"/>
        <v>Friday</v>
      </c>
      <c r="D1181" s="1" t="str">
        <f t="shared" si="40"/>
        <v>Jun</v>
      </c>
      <c r="E1181">
        <v>17.8</v>
      </c>
      <c r="F1181">
        <v>11.7</v>
      </c>
      <c r="G1181">
        <v>15.777777777777779</v>
      </c>
      <c r="H1181">
        <v>12.9</v>
      </c>
      <c r="I1181">
        <v>0.3</v>
      </c>
      <c r="J1181">
        <v>1005.5</v>
      </c>
      <c r="K1181">
        <v>6.4</v>
      </c>
      <c r="L1181">
        <v>10</v>
      </c>
      <c r="M1181">
        <v>190</v>
      </c>
      <c r="N1181">
        <v>20</v>
      </c>
      <c r="O1181">
        <v>17.079999999999998</v>
      </c>
      <c r="P1181">
        <v>2.8</v>
      </c>
      <c r="Q1181">
        <v>3.8</v>
      </c>
      <c r="R1181">
        <v>30.4</v>
      </c>
      <c r="S1181">
        <v>30.4</v>
      </c>
      <c r="T1181">
        <v>26.9</v>
      </c>
      <c r="U1181">
        <v>6.5</v>
      </c>
      <c r="V1181">
        <v>1692</v>
      </c>
      <c r="W1181">
        <v>10.333333333333334</v>
      </c>
      <c r="X1181">
        <v>17.899365798781904</v>
      </c>
      <c r="Y1181">
        <v>12.544592653717066</v>
      </c>
      <c r="Z1181">
        <v>33.812524476290825</v>
      </c>
      <c r="AA1181">
        <v>70.084006297981546</v>
      </c>
      <c r="AB1181">
        <v>17.211527608431862</v>
      </c>
      <c r="AC1181">
        <v>3497.05</v>
      </c>
      <c r="AD1181" t="str">
        <f t="shared" si="36"/>
        <v>Trace (Intermittent) rainfall</v>
      </c>
      <c r="AE1181" t="str">
        <f t="shared" si="37"/>
        <v>Non-Rainy</v>
      </c>
      <c r="AF1181" t="str">
        <f t="shared" si="38"/>
        <v>No discomfort</v>
      </c>
    </row>
    <row r="1182" spans="1:32" x14ac:dyDescent="0.3">
      <c r="A1182">
        <v>2</v>
      </c>
      <c r="B1182" s="1">
        <v>44359</v>
      </c>
      <c r="C1182" s="1" t="str">
        <f t="shared" si="39"/>
        <v>Saturday</v>
      </c>
      <c r="D1182" s="1" t="str">
        <f t="shared" si="40"/>
        <v>Jun</v>
      </c>
      <c r="E1182">
        <v>19.7</v>
      </c>
      <c r="F1182">
        <v>10.6</v>
      </c>
      <c r="G1182">
        <v>14.833333333333334</v>
      </c>
      <c r="H1182">
        <v>10.6</v>
      </c>
      <c r="I1182">
        <v>0</v>
      </c>
      <c r="J1182">
        <v>1012.4</v>
      </c>
      <c r="K1182">
        <v>4.3</v>
      </c>
      <c r="L1182">
        <v>8</v>
      </c>
      <c r="M1182">
        <v>230</v>
      </c>
      <c r="N1182">
        <v>14</v>
      </c>
      <c r="O1182">
        <v>16.646999999999998</v>
      </c>
      <c r="P1182">
        <v>2.5</v>
      </c>
      <c r="Q1182">
        <v>3.2</v>
      </c>
      <c r="R1182">
        <v>32.200000000000003</v>
      </c>
      <c r="S1182">
        <v>32.200000000000003</v>
      </c>
      <c r="T1182">
        <v>29</v>
      </c>
      <c r="U1182">
        <v>2.2000000000000002</v>
      </c>
      <c r="V1182">
        <v>1301</v>
      </c>
      <c r="W1182">
        <v>10.333333333333334</v>
      </c>
      <c r="X1182">
        <v>16.847461144391623</v>
      </c>
      <c r="Y1182">
        <v>12.544592653717066</v>
      </c>
      <c r="Z1182">
        <v>31.862594709572658</v>
      </c>
      <c r="AA1182">
        <v>74.45984024657065</v>
      </c>
      <c r="AB1182">
        <v>16.267083163987415</v>
      </c>
      <c r="AC1182">
        <v>2753.4</v>
      </c>
      <c r="AD1182" t="str">
        <f t="shared" si="36"/>
        <v>No rainfall</v>
      </c>
      <c r="AE1182" t="str">
        <f t="shared" si="37"/>
        <v>Non-Rainy</v>
      </c>
      <c r="AF1182" t="str">
        <f t="shared" si="38"/>
        <v>No discomfort</v>
      </c>
    </row>
    <row r="1183" spans="1:32" x14ac:dyDescent="0.3">
      <c r="A1183">
        <v>2</v>
      </c>
      <c r="B1183" s="1">
        <v>44360</v>
      </c>
      <c r="C1183" s="1" t="str">
        <f t="shared" si="39"/>
        <v>Sunday</v>
      </c>
      <c r="D1183" s="1" t="str">
        <f t="shared" si="40"/>
        <v>Jun</v>
      </c>
      <c r="E1183">
        <v>20.6</v>
      </c>
      <c r="F1183">
        <v>12.5</v>
      </c>
      <c r="G1183">
        <v>19.055555555555557</v>
      </c>
      <c r="H1183">
        <v>9.1</v>
      </c>
      <c r="I1183">
        <v>0.4</v>
      </c>
      <c r="J1183">
        <v>1011.5</v>
      </c>
      <c r="K1183">
        <v>3.8</v>
      </c>
      <c r="L1183">
        <v>8</v>
      </c>
      <c r="M1183">
        <v>190</v>
      </c>
      <c r="N1183">
        <v>15</v>
      </c>
      <c r="O1183">
        <v>17.103000000000002</v>
      </c>
      <c r="P1183">
        <v>2</v>
      </c>
      <c r="Q1183">
        <v>2.6</v>
      </c>
      <c r="R1183">
        <v>33.200000000000003</v>
      </c>
      <c r="S1183">
        <v>33.200000000000003</v>
      </c>
      <c r="T1183">
        <v>30.2</v>
      </c>
      <c r="U1183">
        <v>3.2</v>
      </c>
      <c r="V1183">
        <v>978</v>
      </c>
      <c r="W1183">
        <v>13.777777777777777</v>
      </c>
      <c r="X1183">
        <v>22.01019912891698</v>
      </c>
      <c r="Y1183">
        <v>15.736313250362732</v>
      </c>
      <c r="Z1183">
        <v>41.406172234429761</v>
      </c>
      <c r="AA1183">
        <v>71.495551485894453</v>
      </c>
      <c r="AB1183">
        <v>22.291528374054561</v>
      </c>
      <c r="AC1183">
        <v>2425.4</v>
      </c>
      <c r="AD1183" t="str">
        <f t="shared" si="36"/>
        <v>Trace (Intermittent) rainfall</v>
      </c>
      <c r="AE1183" t="str">
        <f t="shared" si="37"/>
        <v>Non-Rainy</v>
      </c>
      <c r="AF1183" t="str">
        <f t="shared" si="38"/>
        <v>No discomfort</v>
      </c>
    </row>
    <row r="1184" spans="1:32" x14ac:dyDescent="0.3">
      <c r="A1184">
        <v>2</v>
      </c>
      <c r="B1184" s="1">
        <v>44361</v>
      </c>
      <c r="C1184" s="1" t="str">
        <f t="shared" si="39"/>
        <v>Monday</v>
      </c>
      <c r="D1184" s="1" t="str">
        <f t="shared" si="40"/>
        <v>Jun</v>
      </c>
      <c r="E1184">
        <v>15.8</v>
      </c>
      <c r="F1184">
        <v>7</v>
      </c>
      <c r="G1184">
        <v>14.388888888888889</v>
      </c>
      <c r="H1184">
        <v>8.5</v>
      </c>
      <c r="I1184">
        <v>0.6</v>
      </c>
      <c r="J1184">
        <v>1010.3</v>
      </c>
      <c r="K1184">
        <v>4.8</v>
      </c>
      <c r="L1184">
        <v>10</v>
      </c>
      <c r="M1184">
        <v>280</v>
      </c>
      <c r="N1184">
        <v>16</v>
      </c>
      <c r="O1184">
        <v>16.641999999999999</v>
      </c>
      <c r="P1184">
        <v>2.2999999999999998</v>
      </c>
      <c r="Q1184">
        <v>3.3</v>
      </c>
      <c r="R1184">
        <v>34.200000000000003</v>
      </c>
      <c r="S1184">
        <v>34.200000000000003</v>
      </c>
      <c r="T1184">
        <v>31.5</v>
      </c>
      <c r="U1184">
        <v>3.1</v>
      </c>
      <c r="V1184">
        <v>1773</v>
      </c>
      <c r="W1184">
        <v>9.0555555555555536</v>
      </c>
      <c r="X1184">
        <v>16.37149348603727</v>
      </c>
      <c r="Y1184">
        <v>11.514291322220643</v>
      </c>
      <c r="Z1184">
        <v>30.97929608974853</v>
      </c>
      <c r="AA1184">
        <v>70.331343515121688</v>
      </c>
      <c r="AB1184">
        <v>15.243308692099413</v>
      </c>
      <c r="AC1184">
        <v>1707</v>
      </c>
      <c r="AD1184" t="str">
        <f t="shared" si="36"/>
        <v>Light rainfall</v>
      </c>
      <c r="AE1184" t="str">
        <f t="shared" si="37"/>
        <v>Non-Rainy</v>
      </c>
      <c r="AF1184" t="str">
        <f t="shared" si="38"/>
        <v>No discomfort</v>
      </c>
    </row>
    <row r="1185" spans="1:32" x14ac:dyDescent="0.3">
      <c r="A1185">
        <v>2</v>
      </c>
      <c r="B1185" s="1">
        <v>44362</v>
      </c>
      <c r="C1185" s="1" t="str">
        <f t="shared" si="39"/>
        <v>Tuesday</v>
      </c>
      <c r="D1185" s="1" t="str">
        <f t="shared" si="40"/>
        <v>Jun</v>
      </c>
      <c r="E1185">
        <v>20.9</v>
      </c>
      <c r="F1185">
        <v>4.9000000000000004</v>
      </c>
      <c r="G1185">
        <v>15.166666666666666</v>
      </c>
      <c r="H1185">
        <v>1.3</v>
      </c>
      <c r="I1185">
        <v>2</v>
      </c>
      <c r="J1185">
        <v>1004.8</v>
      </c>
      <c r="K1185">
        <v>7.6</v>
      </c>
      <c r="L1185">
        <v>14</v>
      </c>
      <c r="M1185">
        <v>200</v>
      </c>
      <c r="N1185">
        <v>22</v>
      </c>
      <c r="O1185">
        <v>15.818</v>
      </c>
      <c r="P1185">
        <v>2.6</v>
      </c>
      <c r="Q1185">
        <v>3.6</v>
      </c>
      <c r="R1185">
        <v>34</v>
      </c>
      <c r="S1185">
        <v>34</v>
      </c>
      <c r="T1185">
        <v>31.5</v>
      </c>
      <c r="U1185">
        <v>9</v>
      </c>
      <c r="V1185">
        <v>1542</v>
      </c>
      <c r="W1185">
        <v>9.0555555555555536</v>
      </c>
      <c r="X1185">
        <v>17.212358160138457</v>
      </c>
      <c r="Y1185">
        <v>11.514291322220643</v>
      </c>
      <c r="Z1185">
        <v>32.539346364567614</v>
      </c>
      <c r="AA1185">
        <v>66.895489944464543</v>
      </c>
      <c r="AB1185">
        <v>16.02108646987719</v>
      </c>
      <c r="AC1185">
        <v>1876.55</v>
      </c>
      <c r="AD1185" t="str">
        <f t="shared" ref="AD1185:AD1248" si="41">IF(I1185="","",IF(I1185&lt;=0,"No rainfall",IF(I1185&lt;=0.49,"Trace (Intermittent) rainfall",IF(I1185&lt;=0.99,"Light rainfall",IF(I1185&lt;=3,"Moderate rainfall",IF(I1185&lt;=6,"Heavy rainfall",IF(I1185&lt;=12,"Intense rainfall",IF(I1185&lt;=20,"Torrential rainfall",IF(I1185&lt;=32,"Deluge rainfall","Extreme rainfall")))))))))</f>
        <v>Moderate rainfall</v>
      </c>
      <c r="AE1185" t="str">
        <f t="shared" ref="AE1185:AE1248" si="42">IF(AND(I1185&gt;=0,I1185&lt;=0.99),"Non-Rainy",IF(AND(I1185&gt;=1,I1185&lt;=32),"Rainy",IF(I1185 &gt;32, "Storm", " ")))</f>
        <v>Rainy</v>
      </c>
      <c r="AF1185" t="str">
        <f t="shared" si="38"/>
        <v>No discomfort</v>
      </c>
    </row>
    <row r="1186" spans="1:32" x14ac:dyDescent="0.3">
      <c r="A1186">
        <v>2</v>
      </c>
      <c r="B1186" s="1">
        <v>44363</v>
      </c>
      <c r="C1186" s="1" t="str">
        <f t="shared" si="39"/>
        <v>Wednesday</v>
      </c>
      <c r="D1186" s="1" t="str">
        <f t="shared" si="40"/>
        <v>Jun</v>
      </c>
      <c r="E1186">
        <v>17.600000000000001</v>
      </c>
      <c r="F1186">
        <v>8.6999999999999993</v>
      </c>
      <c r="G1186">
        <v>14.555555555555555</v>
      </c>
      <c r="H1186">
        <v>10.3</v>
      </c>
      <c r="I1186">
        <v>1.2</v>
      </c>
      <c r="J1186">
        <v>997.8</v>
      </c>
      <c r="K1186">
        <v>4.8</v>
      </c>
      <c r="L1186">
        <v>10</v>
      </c>
      <c r="M1186">
        <v>220</v>
      </c>
      <c r="N1186">
        <v>15</v>
      </c>
      <c r="O1186">
        <v>16.372</v>
      </c>
      <c r="P1186">
        <v>2.5</v>
      </c>
      <c r="Q1186">
        <v>3.4</v>
      </c>
      <c r="R1186">
        <v>34.5</v>
      </c>
      <c r="S1186">
        <v>34.5</v>
      </c>
      <c r="T1186">
        <v>32.299999999999997</v>
      </c>
      <c r="U1186">
        <v>3.3</v>
      </c>
      <c r="V1186">
        <v>1545</v>
      </c>
      <c r="W1186">
        <v>10</v>
      </c>
      <c r="X1186">
        <v>16.548580640434054</v>
      </c>
      <c r="Y1186">
        <v>12.268294378187747</v>
      </c>
      <c r="Z1186">
        <v>31.308007287818185</v>
      </c>
      <c r="AA1186">
        <v>74.135024898823957</v>
      </c>
      <c r="AB1186">
        <v>15.833824497683938</v>
      </c>
      <c r="AC1186">
        <v>1883.5</v>
      </c>
      <c r="AD1186" t="str">
        <f t="shared" si="41"/>
        <v>Moderate rainfall</v>
      </c>
      <c r="AE1186" t="str">
        <f t="shared" si="42"/>
        <v>Rainy</v>
      </c>
      <c r="AF1186" t="str">
        <f t="shared" ref="AF1186:AF1249" si="43">IF(AB1186 &lt; 29, "No discomfort",
    IF(AND(AB1186 &gt;= 30, AB1186 &lt;= 39), "Some discomfort",
        IF(AND(AB1186 &gt;= 40, AB1186 &lt;= 45), "Great discomfort",
            IF(AB1186 &gt; 45, "Dangerous",
                IF(AB1186 &gt; 54, "Heat Stroke Imminent", "")
            ))))</f>
        <v>No discomfort</v>
      </c>
    </row>
    <row r="1187" spans="1:32" x14ac:dyDescent="0.3">
      <c r="A1187">
        <v>2</v>
      </c>
      <c r="B1187" s="1">
        <v>44364</v>
      </c>
      <c r="C1187" s="1" t="str">
        <f t="shared" si="39"/>
        <v>Thursday</v>
      </c>
      <c r="D1187" s="1" t="str">
        <f t="shared" si="40"/>
        <v>Jun</v>
      </c>
      <c r="E1187">
        <v>17.600000000000001</v>
      </c>
      <c r="F1187">
        <v>6.4</v>
      </c>
      <c r="G1187">
        <v>12.833333333333334</v>
      </c>
      <c r="H1187">
        <v>2.1</v>
      </c>
      <c r="I1187">
        <v>0</v>
      </c>
      <c r="J1187">
        <v>1003.6</v>
      </c>
      <c r="K1187">
        <v>4.7</v>
      </c>
      <c r="L1187">
        <v>9</v>
      </c>
      <c r="M1187">
        <v>290</v>
      </c>
      <c r="N1187">
        <v>17</v>
      </c>
      <c r="O1187">
        <v>16.18</v>
      </c>
      <c r="P1187">
        <v>3.2</v>
      </c>
      <c r="Q1187">
        <v>4.5</v>
      </c>
      <c r="R1187">
        <v>36.799999999999997</v>
      </c>
      <c r="S1187">
        <v>36.799999999999997</v>
      </c>
      <c r="T1187">
        <v>34.799999999999997</v>
      </c>
      <c r="U1187">
        <v>8.1999999999999993</v>
      </c>
      <c r="V1187">
        <v>2272</v>
      </c>
      <c r="W1187">
        <v>7.3888888888888875</v>
      </c>
      <c r="X1187">
        <v>14.79718064334134</v>
      </c>
      <c r="Y1187">
        <v>10.282696131225279</v>
      </c>
      <c r="Z1187">
        <v>28.053069632262222</v>
      </c>
      <c r="AA1187">
        <v>69.490914378019994</v>
      </c>
      <c r="AB1187">
        <v>12.996882140395531</v>
      </c>
      <c r="AC1187">
        <v>2467.5</v>
      </c>
      <c r="AD1187" t="str">
        <f t="shared" si="41"/>
        <v>No rainfall</v>
      </c>
      <c r="AE1187" t="str">
        <f t="shared" si="42"/>
        <v>Non-Rainy</v>
      </c>
      <c r="AF1187" t="str">
        <f t="shared" si="43"/>
        <v>No discomfort</v>
      </c>
    </row>
    <row r="1188" spans="1:32" x14ac:dyDescent="0.3">
      <c r="A1188">
        <v>2</v>
      </c>
      <c r="B1188" s="1">
        <v>44365</v>
      </c>
      <c r="C1188" s="1" t="str">
        <f t="shared" si="39"/>
        <v>Friday</v>
      </c>
      <c r="D1188" s="1" t="str">
        <f t="shared" si="40"/>
        <v>Jun</v>
      </c>
      <c r="E1188">
        <v>16</v>
      </c>
      <c r="F1188">
        <v>3.7</v>
      </c>
      <c r="G1188">
        <v>10.999999999999998</v>
      </c>
      <c r="H1188">
        <v>-1.2</v>
      </c>
      <c r="I1188">
        <v>0</v>
      </c>
      <c r="J1188">
        <v>1006.7</v>
      </c>
      <c r="K1188">
        <v>3.1</v>
      </c>
      <c r="L1188">
        <v>6</v>
      </c>
      <c r="M1188">
        <v>10</v>
      </c>
      <c r="N1188">
        <v>11</v>
      </c>
      <c r="O1188">
        <v>15.83</v>
      </c>
      <c r="P1188">
        <v>2.9</v>
      </c>
      <c r="Q1188">
        <v>3.9</v>
      </c>
      <c r="R1188">
        <v>38.700000000000003</v>
      </c>
      <c r="S1188">
        <v>38.700000000000003</v>
      </c>
      <c r="T1188">
        <v>36.9</v>
      </c>
      <c r="U1188">
        <v>5.4</v>
      </c>
      <c r="V1188">
        <v>2070</v>
      </c>
      <c r="W1188">
        <v>5.6111111111111116</v>
      </c>
      <c r="X1188">
        <v>13.113648252909167</v>
      </c>
      <c r="Y1188">
        <v>9.0982855190421681</v>
      </c>
      <c r="Z1188">
        <v>24.915451030736872</v>
      </c>
      <c r="AA1188">
        <v>69.380277277330364</v>
      </c>
      <c r="AB1188">
        <v>10.500893417272827</v>
      </c>
      <c r="AC1188">
        <v>3671.3</v>
      </c>
      <c r="AD1188" t="str">
        <f t="shared" si="41"/>
        <v>No rainfall</v>
      </c>
      <c r="AE1188" t="str">
        <f t="shared" si="42"/>
        <v>Non-Rainy</v>
      </c>
      <c r="AF1188" t="str">
        <f t="shared" si="43"/>
        <v>No discomfort</v>
      </c>
    </row>
    <row r="1189" spans="1:32" x14ac:dyDescent="0.3">
      <c r="A1189">
        <v>2</v>
      </c>
      <c r="B1189" s="1">
        <v>44366</v>
      </c>
      <c r="C1189" s="1" t="str">
        <f t="shared" si="39"/>
        <v>Saturday</v>
      </c>
      <c r="D1189" s="1" t="str">
        <f t="shared" si="40"/>
        <v>Jun</v>
      </c>
      <c r="E1189">
        <v>19.2</v>
      </c>
      <c r="F1189">
        <v>5.7</v>
      </c>
      <c r="G1189">
        <v>11.500000000000002</v>
      </c>
      <c r="H1189">
        <v>2.7</v>
      </c>
      <c r="I1189">
        <v>0</v>
      </c>
      <c r="J1189">
        <v>1000.4</v>
      </c>
      <c r="K1189">
        <v>5.8</v>
      </c>
      <c r="L1189">
        <v>11</v>
      </c>
      <c r="M1189">
        <v>100</v>
      </c>
      <c r="N1189">
        <v>16</v>
      </c>
      <c r="O1189">
        <v>16.766999999999999</v>
      </c>
      <c r="P1189">
        <v>3.5</v>
      </c>
      <c r="Q1189">
        <v>4.9000000000000004</v>
      </c>
      <c r="R1189">
        <v>40.9</v>
      </c>
      <c r="S1189">
        <v>40.9</v>
      </c>
      <c r="T1189">
        <v>39.5</v>
      </c>
      <c r="U1189">
        <v>6.3</v>
      </c>
      <c r="V1189">
        <v>2362</v>
      </c>
      <c r="W1189">
        <v>7.0555555555555571</v>
      </c>
      <c r="X1189">
        <v>13.555205460801766</v>
      </c>
      <c r="Y1189">
        <v>10.050800830753948</v>
      </c>
      <c r="Z1189">
        <v>25.739267885741132</v>
      </c>
      <c r="AA1189">
        <v>74.147167003984777</v>
      </c>
      <c r="AB1189">
        <v>11.53367102255149</v>
      </c>
      <c r="AC1189">
        <v>3736.25</v>
      </c>
      <c r="AD1189" t="str">
        <f t="shared" si="41"/>
        <v>No rainfall</v>
      </c>
      <c r="AE1189" t="str">
        <f t="shared" si="42"/>
        <v>Non-Rainy</v>
      </c>
      <c r="AF1189" t="str">
        <f t="shared" si="43"/>
        <v>No discomfort</v>
      </c>
    </row>
    <row r="1190" spans="1:32" x14ac:dyDescent="0.3">
      <c r="A1190">
        <v>2</v>
      </c>
      <c r="B1190" s="1">
        <v>44367</v>
      </c>
      <c r="C1190" s="1" t="str">
        <f t="shared" si="39"/>
        <v>Sunday</v>
      </c>
      <c r="D1190" s="1" t="str">
        <f t="shared" si="40"/>
        <v>Jun</v>
      </c>
      <c r="E1190">
        <v>18.899999999999999</v>
      </c>
      <c r="F1190">
        <v>10.8</v>
      </c>
      <c r="G1190">
        <v>14.166666666666666</v>
      </c>
      <c r="H1190">
        <v>7.5</v>
      </c>
      <c r="I1190">
        <v>0</v>
      </c>
      <c r="J1190">
        <v>1000</v>
      </c>
      <c r="K1190">
        <v>5.5</v>
      </c>
      <c r="L1190">
        <v>10</v>
      </c>
      <c r="M1190">
        <v>90</v>
      </c>
      <c r="N1190">
        <v>17</v>
      </c>
      <c r="O1190">
        <v>17.805</v>
      </c>
      <c r="P1190">
        <v>3.6</v>
      </c>
      <c r="Q1190">
        <v>4.9000000000000004</v>
      </c>
      <c r="R1190">
        <v>43.2</v>
      </c>
      <c r="S1190">
        <v>43.2</v>
      </c>
      <c r="T1190">
        <v>42</v>
      </c>
      <c r="U1190">
        <v>9.6</v>
      </c>
      <c r="V1190">
        <v>2384</v>
      </c>
      <c r="W1190">
        <v>10.333333333333334</v>
      </c>
      <c r="X1190">
        <v>16.137964131277801</v>
      </c>
      <c r="Y1190">
        <v>12.544592653717066</v>
      </c>
      <c r="Z1190">
        <v>30.545681253394811</v>
      </c>
      <c r="AA1190">
        <v>77.733427535656489</v>
      </c>
      <c r="AB1190">
        <v>15.600416497320749</v>
      </c>
      <c r="AC1190">
        <v>2192</v>
      </c>
      <c r="AD1190" t="str">
        <f t="shared" si="41"/>
        <v>No rainfall</v>
      </c>
      <c r="AE1190" t="str">
        <f t="shared" si="42"/>
        <v>Non-Rainy</v>
      </c>
      <c r="AF1190" t="str">
        <f t="shared" si="43"/>
        <v>No discomfort</v>
      </c>
    </row>
    <row r="1191" spans="1:32" x14ac:dyDescent="0.3">
      <c r="A1191">
        <v>2</v>
      </c>
      <c r="B1191" s="1">
        <v>44368</v>
      </c>
      <c r="C1191" s="1" t="str">
        <f t="shared" si="39"/>
        <v>Monday</v>
      </c>
      <c r="D1191" s="1" t="str">
        <f t="shared" si="40"/>
        <v>Jun</v>
      </c>
      <c r="E1191">
        <v>16.399999999999999</v>
      </c>
      <c r="F1191">
        <v>8</v>
      </c>
      <c r="G1191">
        <v>12.555555555555555</v>
      </c>
      <c r="H1191">
        <v>8.6999999999999993</v>
      </c>
      <c r="I1191">
        <v>0</v>
      </c>
      <c r="J1191">
        <v>1007.5</v>
      </c>
      <c r="K1191">
        <v>6.5</v>
      </c>
      <c r="L1191">
        <v>10</v>
      </c>
      <c r="M1191">
        <v>350</v>
      </c>
      <c r="N1191">
        <v>23</v>
      </c>
      <c r="O1191">
        <v>17.510000000000002</v>
      </c>
      <c r="P1191">
        <v>3.6</v>
      </c>
      <c r="Q1191">
        <v>5.0999999999999996</v>
      </c>
      <c r="R1191">
        <v>45.4</v>
      </c>
      <c r="S1191">
        <v>45.4</v>
      </c>
      <c r="T1191">
        <v>44.5</v>
      </c>
      <c r="U1191">
        <v>9.1</v>
      </c>
      <c r="V1191">
        <v>2542</v>
      </c>
      <c r="W1191">
        <v>5.9444444444444464</v>
      </c>
      <c r="X1191">
        <v>14.530500823095714</v>
      </c>
      <c r="Y1191">
        <v>9.3107311176271548</v>
      </c>
      <c r="Z1191">
        <v>27.556651889726496</v>
      </c>
      <c r="AA1191">
        <v>64.077152129733065</v>
      </c>
      <c r="AB1191">
        <v>12.175179575701806</v>
      </c>
      <c r="AC1191">
        <v>1911.9</v>
      </c>
      <c r="AD1191" t="str">
        <f t="shared" si="41"/>
        <v>No rainfall</v>
      </c>
      <c r="AE1191" t="str">
        <f t="shared" si="42"/>
        <v>Non-Rainy</v>
      </c>
      <c r="AF1191" t="str">
        <f t="shared" si="43"/>
        <v>No discomfort</v>
      </c>
    </row>
    <row r="1192" spans="1:32" x14ac:dyDescent="0.3">
      <c r="A1192">
        <v>2</v>
      </c>
      <c r="B1192" s="1">
        <v>44369</v>
      </c>
      <c r="C1192" s="1" t="str">
        <f t="shared" si="39"/>
        <v>Tuesday</v>
      </c>
      <c r="D1192" s="1" t="str">
        <f t="shared" si="40"/>
        <v>Jun</v>
      </c>
      <c r="E1192">
        <v>16.2</v>
      </c>
      <c r="F1192">
        <v>5.0999999999999996</v>
      </c>
      <c r="G1192">
        <v>11.888888888888889</v>
      </c>
      <c r="H1192">
        <v>-0.9</v>
      </c>
      <c r="I1192">
        <v>1.4</v>
      </c>
      <c r="J1192">
        <v>1012.7</v>
      </c>
      <c r="K1192">
        <v>4</v>
      </c>
      <c r="L1192">
        <v>7</v>
      </c>
      <c r="M1192">
        <v>330</v>
      </c>
      <c r="N1192">
        <v>13</v>
      </c>
      <c r="O1192">
        <v>16.373000000000001</v>
      </c>
      <c r="P1192">
        <v>2.8</v>
      </c>
      <c r="Q1192">
        <v>3.8</v>
      </c>
      <c r="R1192">
        <v>45.6</v>
      </c>
      <c r="S1192">
        <v>45.6</v>
      </c>
      <c r="T1192">
        <v>44.9</v>
      </c>
      <c r="U1192">
        <v>9.5</v>
      </c>
      <c r="V1192">
        <v>2000</v>
      </c>
      <c r="W1192">
        <v>5.7222222222222205</v>
      </c>
      <c r="X1192">
        <v>13.907616668398722</v>
      </c>
      <c r="Y1192">
        <v>9.168620977625384</v>
      </c>
      <c r="Z1192">
        <v>26.396306975758275</v>
      </c>
      <c r="AA1192">
        <v>65.925177521311625</v>
      </c>
      <c r="AB1192">
        <v>11.429084765751695</v>
      </c>
      <c r="AC1192">
        <v>1749.05</v>
      </c>
      <c r="AD1192" t="str">
        <f t="shared" si="41"/>
        <v>Moderate rainfall</v>
      </c>
      <c r="AE1192" t="str">
        <f t="shared" si="42"/>
        <v>Rainy</v>
      </c>
      <c r="AF1192" t="str">
        <f t="shared" si="43"/>
        <v>No discomfort</v>
      </c>
    </row>
    <row r="1193" spans="1:32" x14ac:dyDescent="0.3">
      <c r="A1193">
        <v>2</v>
      </c>
      <c r="B1193" s="1">
        <v>44370</v>
      </c>
      <c r="C1193" s="1" t="str">
        <f t="shared" si="39"/>
        <v>Wednesday</v>
      </c>
      <c r="D1193" s="1" t="str">
        <f t="shared" si="40"/>
        <v>Jun</v>
      </c>
      <c r="E1193">
        <v>20.8</v>
      </c>
      <c r="F1193">
        <v>9.6</v>
      </c>
      <c r="G1193">
        <v>13.722222222222223</v>
      </c>
      <c r="H1193">
        <v>9.8000000000000007</v>
      </c>
      <c r="I1193">
        <v>1.8</v>
      </c>
      <c r="J1193">
        <v>1012.6</v>
      </c>
      <c r="K1193">
        <v>3.9</v>
      </c>
      <c r="L1193">
        <v>7</v>
      </c>
      <c r="M1193">
        <v>290</v>
      </c>
      <c r="N1193">
        <v>12</v>
      </c>
      <c r="O1193">
        <v>16.332999999999998</v>
      </c>
      <c r="P1193">
        <v>1.9</v>
      </c>
      <c r="Q1193">
        <v>2.5</v>
      </c>
      <c r="R1193">
        <v>45</v>
      </c>
      <c r="S1193">
        <v>45</v>
      </c>
      <c r="T1193">
        <v>44.4</v>
      </c>
      <c r="U1193">
        <v>0</v>
      </c>
      <c r="V1193">
        <v>997</v>
      </c>
      <c r="W1193">
        <v>12.5</v>
      </c>
      <c r="X1193">
        <v>15.679656669751271</v>
      </c>
      <c r="Y1193">
        <v>14.477674239131623</v>
      </c>
      <c r="Z1193">
        <v>29.694248093215599</v>
      </c>
      <c r="AA1193">
        <v>92.334127870679225</v>
      </c>
      <c r="AB1193">
        <v>16.246174086209511</v>
      </c>
      <c r="AC1193">
        <v>2075.3000000000002</v>
      </c>
      <c r="AD1193" t="str">
        <f t="shared" si="41"/>
        <v>Moderate rainfall</v>
      </c>
      <c r="AE1193" t="str">
        <f t="shared" si="42"/>
        <v>Rainy</v>
      </c>
      <c r="AF1193" t="str">
        <f t="shared" si="43"/>
        <v>No discomfort</v>
      </c>
    </row>
    <row r="1194" spans="1:32" x14ac:dyDescent="0.3">
      <c r="A1194">
        <v>2</v>
      </c>
      <c r="B1194" s="1">
        <v>44371</v>
      </c>
      <c r="C1194" s="1" t="str">
        <f t="shared" si="39"/>
        <v>Thursday</v>
      </c>
      <c r="D1194" s="1" t="str">
        <f t="shared" si="40"/>
        <v>Jun</v>
      </c>
      <c r="E1194">
        <v>16.5</v>
      </c>
      <c r="F1194">
        <v>9.9</v>
      </c>
      <c r="G1194">
        <v>15.055555555555555</v>
      </c>
      <c r="H1194">
        <v>7.6</v>
      </c>
      <c r="I1194">
        <v>4.5</v>
      </c>
      <c r="J1194">
        <v>1010.4</v>
      </c>
      <c r="K1194">
        <v>5.2</v>
      </c>
      <c r="L1194">
        <v>10</v>
      </c>
      <c r="M1194">
        <v>220</v>
      </c>
      <c r="N1194">
        <v>18</v>
      </c>
      <c r="O1194">
        <v>15.962</v>
      </c>
      <c r="P1194">
        <v>1.6</v>
      </c>
      <c r="Q1194">
        <v>2.2000000000000002</v>
      </c>
      <c r="R1194">
        <v>41.4</v>
      </c>
      <c r="S1194">
        <v>41.4</v>
      </c>
      <c r="T1194">
        <v>40.9</v>
      </c>
      <c r="U1194">
        <v>2.9</v>
      </c>
      <c r="V1194">
        <v>984</v>
      </c>
      <c r="W1194">
        <v>12.777777777777779</v>
      </c>
      <c r="X1194">
        <v>17.089963349420515</v>
      </c>
      <c r="Y1194">
        <v>14.743503550469562</v>
      </c>
      <c r="Z1194">
        <v>32.312388787966931</v>
      </c>
      <c r="AA1194">
        <v>86.26995417734166</v>
      </c>
      <c r="AB1194">
        <v>17.729748395757721</v>
      </c>
      <c r="AC1194">
        <v>2360.1999999999998</v>
      </c>
      <c r="AD1194" t="str">
        <f t="shared" si="41"/>
        <v>Heavy rainfall</v>
      </c>
      <c r="AE1194" t="str">
        <f t="shared" si="42"/>
        <v>Rainy</v>
      </c>
      <c r="AF1194" t="str">
        <f t="shared" si="43"/>
        <v>No discomfort</v>
      </c>
    </row>
    <row r="1195" spans="1:32" x14ac:dyDescent="0.3">
      <c r="A1195">
        <v>2</v>
      </c>
      <c r="B1195" s="1">
        <v>44372</v>
      </c>
      <c r="C1195" s="1" t="str">
        <f t="shared" si="39"/>
        <v>Friday</v>
      </c>
      <c r="D1195" s="1" t="str">
        <f t="shared" si="40"/>
        <v>Jun</v>
      </c>
      <c r="E1195">
        <v>14.4</v>
      </c>
      <c r="F1195">
        <v>9.6</v>
      </c>
      <c r="G1195">
        <v>10.999999999999998</v>
      </c>
      <c r="H1195">
        <v>8.9</v>
      </c>
      <c r="I1195">
        <v>0</v>
      </c>
      <c r="J1195">
        <v>1009.4</v>
      </c>
      <c r="K1195">
        <v>6.8</v>
      </c>
      <c r="L1195">
        <v>11</v>
      </c>
      <c r="M1195">
        <v>340</v>
      </c>
      <c r="N1195">
        <v>23</v>
      </c>
      <c r="O1195">
        <v>14.677</v>
      </c>
      <c r="P1195">
        <v>2.2000000000000002</v>
      </c>
      <c r="Q1195">
        <v>3</v>
      </c>
      <c r="R1195">
        <v>42.8</v>
      </c>
      <c r="S1195">
        <v>42.8</v>
      </c>
      <c r="T1195">
        <v>42.4</v>
      </c>
      <c r="U1195">
        <v>0</v>
      </c>
      <c r="V1195">
        <v>1218</v>
      </c>
      <c r="W1195">
        <v>7.7777777777777777</v>
      </c>
      <c r="X1195">
        <v>13.113648252909167</v>
      </c>
      <c r="Y1195">
        <v>10.559184775027518</v>
      </c>
      <c r="Z1195">
        <v>24.915451030736872</v>
      </c>
      <c r="AA1195">
        <v>80.520573461965782</v>
      </c>
      <c r="AB1195">
        <v>11.318487848839503</v>
      </c>
      <c r="AC1195">
        <v>3271.4</v>
      </c>
      <c r="AD1195" t="str">
        <f t="shared" si="41"/>
        <v>No rainfall</v>
      </c>
      <c r="AE1195" t="str">
        <f t="shared" si="42"/>
        <v>Non-Rainy</v>
      </c>
      <c r="AF1195" t="str">
        <f t="shared" si="43"/>
        <v>No discomfort</v>
      </c>
    </row>
    <row r="1196" spans="1:32" x14ac:dyDescent="0.3">
      <c r="A1196">
        <v>2</v>
      </c>
      <c r="B1196" s="1">
        <v>44373</v>
      </c>
      <c r="C1196" s="1" t="str">
        <f t="shared" si="39"/>
        <v>Saturday</v>
      </c>
      <c r="D1196" s="1" t="str">
        <f t="shared" si="40"/>
        <v>Jun</v>
      </c>
      <c r="E1196">
        <v>16.100000000000001</v>
      </c>
      <c r="F1196">
        <v>7.2</v>
      </c>
      <c r="G1196">
        <v>11.833333333333332</v>
      </c>
      <c r="H1196">
        <v>4.3</v>
      </c>
      <c r="I1196">
        <v>0</v>
      </c>
      <c r="J1196">
        <v>1009.8</v>
      </c>
      <c r="K1196">
        <v>4.7</v>
      </c>
      <c r="L1196">
        <v>9</v>
      </c>
      <c r="M1196">
        <v>10</v>
      </c>
      <c r="N1196">
        <v>16</v>
      </c>
      <c r="O1196">
        <v>14.208</v>
      </c>
      <c r="P1196">
        <v>2</v>
      </c>
      <c r="Q1196">
        <v>2.7</v>
      </c>
      <c r="R1196">
        <v>44</v>
      </c>
      <c r="S1196">
        <v>44</v>
      </c>
      <c r="T1196">
        <v>43.8</v>
      </c>
      <c r="U1196">
        <v>1.2</v>
      </c>
      <c r="V1196">
        <v>1136</v>
      </c>
      <c r="W1196">
        <v>9.0000000000000018</v>
      </c>
      <c r="X1196">
        <v>13.85678461604282</v>
      </c>
      <c r="Y1196">
        <v>11.471236528002885</v>
      </c>
      <c r="Z1196">
        <v>26.301559875840343</v>
      </c>
      <c r="AA1196">
        <v>82.784259450218741</v>
      </c>
      <c r="AB1196">
        <v>12.663570746329663</v>
      </c>
      <c r="AC1196">
        <v>3284.6</v>
      </c>
      <c r="AD1196" t="str">
        <f t="shared" si="41"/>
        <v>No rainfall</v>
      </c>
      <c r="AE1196" t="str">
        <f t="shared" si="42"/>
        <v>Non-Rainy</v>
      </c>
      <c r="AF1196" t="str">
        <f t="shared" si="43"/>
        <v>No discomfort</v>
      </c>
    </row>
    <row r="1197" spans="1:32" x14ac:dyDescent="0.3">
      <c r="A1197">
        <v>2</v>
      </c>
      <c r="B1197" s="1">
        <v>44374</v>
      </c>
      <c r="C1197" s="1" t="str">
        <f t="shared" si="39"/>
        <v>Sunday</v>
      </c>
      <c r="D1197" s="1" t="str">
        <f t="shared" si="40"/>
        <v>Jun</v>
      </c>
      <c r="E1197">
        <v>20.399999999999999</v>
      </c>
      <c r="F1197">
        <v>7.7</v>
      </c>
      <c r="G1197">
        <v>13.055555555555555</v>
      </c>
      <c r="H1197">
        <v>3.3</v>
      </c>
      <c r="I1197">
        <v>0</v>
      </c>
      <c r="J1197">
        <v>1008.4</v>
      </c>
      <c r="K1197">
        <v>4.0999999999999996</v>
      </c>
      <c r="L1197">
        <v>8</v>
      </c>
      <c r="M1197">
        <v>330</v>
      </c>
      <c r="N1197">
        <v>14</v>
      </c>
      <c r="O1197">
        <v>16.105</v>
      </c>
      <c r="P1197">
        <v>3.1</v>
      </c>
      <c r="Q1197">
        <v>4.2</v>
      </c>
      <c r="R1197">
        <v>45.9</v>
      </c>
      <c r="S1197">
        <v>45.9</v>
      </c>
      <c r="T1197">
        <v>45.9</v>
      </c>
      <c r="U1197">
        <v>8.9</v>
      </c>
      <c r="V1197">
        <v>1991</v>
      </c>
      <c r="W1197">
        <v>10</v>
      </c>
      <c r="X1197">
        <v>15.013608614275258</v>
      </c>
      <c r="Y1197">
        <v>12.268294378187747</v>
      </c>
      <c r="Z1197">
        <v>28.45578541283335</v>
      </c>
      <c r="AA1197">
        <v>81.71449445220513</v>
      </c>
      <c r="AB1197">
        <v>14.333824497683938</v>
      </c>
      <c r="AC1197">
        <v>2506.6999999999998</v>
      </c>
      <c r="AD1197" t="str">
        <f t="shared" si="41"/>
        <v>No rainfall</v>
      </c>
      <c r="AE1197" t="str">
        <f t="shared" si="42"/>
        <v>Non-Rainy</v>
      </c>
      <c r="AF1197" t="str">
        <f t="shared" si="43"/>
        <v>No discomfort</v>
      </c>
    </row>
    <row r="1198" spans="1:32" x14ac:dyDescent="0.3">
      <c r="A1198">
        <v>2</v>
      </c>
      <c r="B1198" s="1">
        <v>44375</v>
      </c>
      <c r="C1198" s="1" t="str">
        <f t="shared" si="39"/>
        <v>Monday</v>
      </c>
      <c r="D1198" s="1" t="str">
        <f t="shared" si="40"/>
        <v>Jun</v>
      </c>
      <c r="E1198">
        <v>21.2</v>
      </c>
      <c r="F1198">
        <v>10.7</v>
      </c>
      <c r="G1198">
        <v>13.833333333333334</v>
      </c>
      <c r="H1198">
        <v>6.4</v>
      </c>
      <c r="I1198">
        <v>0</v>
      </c>
      <c r="J1198">
        <v>1006.6</v>
      </c>
      <c r="K1198">
        <v>4.7</v>
      </c>
      <c r="L1198">
        <v>8</v>
      </c>
      <c r="M1198">
        <v>320</v>
      </c>
      <c r="N1198">
        <v>13</v>
      </c>
      <c r="O1198">
        <v>17.742999999999999</v>
      </c>
      <c r="P1198">
        <v>4</v>
      </c>
      <c r="Q1198">
        <v>5.3</v>
      </c>
      <c r="R1198">
        <v>48.2</v>
      </c>
      <c r="S1198">
        <v>48.2</v>
      </c>
      <c r="T1198">
        <v>48.4</v>
      </c>
      <c r="U1198">
        <v>4</v>
      </c>
      <c r="V1198">
        <v>2481</v>
      </c>
      <c r="W1198">
        <v>9.8333333333333357</v>
      </c>
      <c r="X1198">
        <v>15.793149389871468</v>
      </c>
      <c r="Y1198">
        <v>12.132162871940171</v>
      </c>
      <c r="Z1198">
        <v>29.905148692462681</v>
      </c>
      <c r="AA1198">
        <v>76.819148432299528</v>
      </c>
      <c r="AB1198">
        <v>15.035029519602304</v>
      </c>
      <c r="AC1198">
        <v>1829.25</v>
      </c>
      <c r="AD1198" t="str">
        <f t="shared" si="41"/>
        <v>No rainfall</v>
      </c>
      <c r="AE1198" t="str">
        <f t="shared" si="42"/>
        <v>Non-Rainy</v>
      </c>
      <c r="AF1198" t="str">
        <f t="shared" si="43"/>
        <v>No discomfort</v>
      </c>
    </row>
    <row r="1199" spans="1:32" x14ac:dyDescent="0.3">
      <c r="A1199">
        <v>2</v>
      </c>
      <c r="B1199" s="1">
        <v>44376</v>
      </c>
      <c r="C1199" s="1" t="str">
        <f t="shared" si="39"/>
        <v>Tuesday</v>
      </c>
      <c r="D1199" s="1" t="str">
        <f t="shared" si="40"/>
        <v>Jun</v>
      </c>
      <c r="E1199">
        <v>22.1</v>
      </c>
      <c r="F1199">
        <v>8.4</v>
      </c>
      <c r="G1199">
        <v>14.444444444444445</v>
      </c>
      <c r="H1199">
        <v>2.6</v>
      </c>
      <c r="I1199">
        <v>0</v>
      </c>
      <c r="J1199">
        <v>1007.2</v>
      </c>
      <c r="K1199">
        <v>4.5999999999999996</v>
      </c>
      <c r="L1199">
        <v>7</v>
      </c>
      <c r="M1199">
        <v>330</v>
      </c>
      <c r="N1199">
        <v>14</v>
      </c>
      <c r="O1199">
        <v>18.805</v>
      </c>
      <c r="P1199">
        <v>4.3</v>
      </c>
      <c r="Q1199">
        <v>5.9</v>
      </c>
      <c r="R1199">
        <v>50.6</v>
      </c>
      <c r="S1199">
        <v>50.6</v>
      </c>
      <c r="T1199">
        <v>51.1</v>
      </c>
      <c r="U1199">
        <v>10.199999999999999</v>
      </c>
      <c r="V1199">
        <v>2957</v>
      </c>
      <c r="W1199">
        <v>10.277777777777779</v>
      </c>
      <c r="X1199">
        <v>16.430336937524302</v>
      </c>
      <c r="Y1199">
        <v>12.498166522021462</v>
      </c>
      <c r="Z1199">
        <v>31.08853172439607</v>
      </c>
      <c r="AA1199">
        <v>76.067621556059621</v>
      </c>
      <c r="AB1199">
        <v>15.85206285258467</v>
      </c>
      <c r="AC1199">
        <v>1750.75</v>
      </c>
      <c r="AD1199" t="str">
        <f t="shared" si="41"/>
        <v>No rainfall</v>
      </c>
      <c r="AE1199" t="str">
        <f t="shared" si="42"/>
        <v>Non-Rainy</v>
      </c>
      <c r="AF1199" t="str">
        <f t="shared" si="43"/>
        <v>No discomfort</v>
      </c>
    </row>
    <row r="1200" spans="1:32" x14ac:dyDescent="0.3">
      <c r="A1200">
        <v>2</v>
      </c>
      <c r="B1200" s="1">
        <v>44377</v>
      </c>
      <c r="C1200" s="1" t="str">
        <f t="shared" si="39"/>
        <v>Wednesday</v>
      </c>
      <c r="D1200" s="1" t="str">
        <f t="shared" si="40"/>
        <v>Jun</v>
      </c>
      <c r="E1200">
        <v>19.600000000000001</v>
      </c>
      <c r="F1200">
        <v>7.2</v>
      </c>
      <c r="G1200">
        <v>12.888888888888891</v>
      </c>
      <c r="H1200">
        <v>7.2</v>
      </c>
      <c r="I1200">
        <v>0</v>
      </c>
      <c r="J1200">
        <v>1006.8</v>
      </c>
      <c r="K1200">
        <v>2.9</v>
      </c>
      <c r="L1200">
        <v>5</v>
      </c>
      <c r="M1200">
        <v>350</v>
      </c>
      <c r="N1200">
        <v>10</v>
      </c>
      <c r="O1200">
        <v>18.66</v>
      </c>
      <c r="P1200">
        <v>3.4</v>
      </c>
      <c r="Q1200">
        <v>4.5</v>
      </c>
      <c r="R1200">
        <v>52.4</v>
      </c>
      <c r="S1200">
        <v>52.4</v>
      </c>
      <c r="T1200">
        <v>53.1</v>
      </c>
      <c r="U1200">
        <v>8.8000000000000007</v>
      </c>
      <c r="V1200">
        <v>2285</v>
      </c>
      <c r="W1200">
        <v>10</v>
      </c>
      <c r="X1200">
        <v>14.851029229447814</v>
      </c>
      <c r="Y1200">
        <v>12.268294378187747</v>
      </c>
      <c r="Z1200">
        <v>28.153281022462291</v>
      </c>
      <c r="AA1200">
        <v>82.609051457936573</v>
      </c>
      <c r="AB1200">
        <v>14.167157831017274</v>
      </c>
      <c r="AC1200">
        <v>2056.9499999999998</v>
      </c>
      <c r="AD1200" t="str">
        <f t="shared" si="41"/>
        <v>No rainfall</v>
      </c>
      <c r="AE1200" t="str">
        <f t="shared" si="42"/>
        <v>Non-Rainy</v>
      </c>
      <c r="AF1200" t="str">
        <f t="shared" si="43"/>
        <v>No discomfort</v>
      </c>
    </row>
    <row r="1201" spans="1:32" x14ac:dyDescent="0.3">
      <c r="A1201">
        <v>2</v>
      </c>
      <c r="B1201" s="1">
        <v>44378</v>
      </c>
      <c r="C1201" s="1" t="str">
        <f t="shared" si="39"/>
        <v>Thursday</v>
      </c>
      <c r="D1201" s="1" t="str">
        <f t="shared" si="40"/>
        <v>Jul</v>
      </c>
      <c r="E1201">
        <v>21</v>
      </c>
      <c r="F1201">
        <v>6.2</v>
      </c>
      <c r="G1201">
        <v>13.611111111111111</v>
      </c>
      <c r="H1201">
        <v>2.9</v>
      </c>
      <c r="I1201">
        <v>0.1</v>
      </c>
      <c r="J1201">
        <v>1005.9</v>
      </c>
      <c r="K1201">
        <v>3.2</v>
      </c>
      <c r="L1201">
        <v>7</v>
      </c>
      <c r="M1201">
        <v>280</v>
      </c>
      <c r="N1201">
        <v>12</v>
      </c>
      <c r="O1201">
        <v>18.597000000000001</v>
      </c>
      <c r="P1201">
        <v>3.4</v>
      </c>
      <c r="Q1201">
        <v>4.5999999999999996</v>
      </c>
      <c r="R1201">
        <v>54.1</v>
      </c>
      <c r="S1201">
        <v>54.1</v>
      </c>
      <c r="T1201">
        <v>54.9</v>
      </c>
      <c r="U1201">
        <v>8.9</v>
      </c>
      <c r="V1201">
        <v>2355</v>
      </c>
      <c r="W1201">
        <v>11.777777777777779</v>
      </c>
      <c r="X1201">
        <v>15.566880255192904</v>
      </c>
      <c r="Y1201">
        <v>13.806115838513405</v>
      </c>
      <c r="Z1201">
        <v>29.484641451641178</v>
      </c>
      <c r="AA1201">
        <v>88.689034746752611</v>
      </c>
      <c r="AB1201">
        <v>15.755854114478442</v>
      </c>
      <c r="AC1201">
        <v>2234.4499999999998</v>
      </c>
      <c r="AD1201" t="str">
        <f t="shared" si="41"/>
        <v>Trace (Intermittent) rainfall</v>
      </c>
      <c r="AE1201" t="str">
        <f t="shared" si="42"/>
        <v>Non-Rainy</v>
      </c>
      <c r="AF1201" t="str">
        <f t="shared" si="43"/>
        <v>No discomfort</v>
      </c>
    </row>
    <row r="1202" spans="1:32" x14ac:dyDescent="0.3">
      <c r="A1202">
        <v>2</v>
      </c>
      <c r="B1202" s="1">
        <v>44379</v>
      </c>
      <c r="C1202" s="1" t="str">
        <f t="shared" si="39"/>
        <v>Friday</v>
      </c>
      <c r="D1202" s="1" t="str">
        <f t="shared" si="40"/>
        <v>Jul</v>
      </c>
      <c r="E1202">
        <v>19.5</v>
      </c>
      <c r="F1202">
        <v>9.1999999999999993</v>
      </c>
      <c r="G1202">
        <v>15.277777777777779</v>
      </c>
      <c r="H1202">
        <v>5.2</v>
      </c>
      <c r="I1202">
        <v>0</v>
      </c>
      <c r="J1202">
        <v>1002.4</v>
      </c>
      <c r="K1202">
        <v>3.3</v>
      </c>
      <c r="L1202">
        <v>8</v>
      </c>
      <c r="M1202">
        <v>170</v>
      </c>
      <c r="N1202">
        <v>13</v>
      </c>
      <c r="O1202">
        <v>17.983000000000001</v>
      </c>
      <c r="P1202">
        <v>2.2000000000000002</v>
      </c>
      <c r="Q1202">
        <v>2.9</v>
      </c>
      <c r="R1202">
        <v>55.3</v>
      </c>
      <c r="S1202">
        <v>55.3</v>
      </c>
      <c r="T1202">
        <v>56.2</v>
      </c>
      <c r="U1202">
        <v>1.1000000000000001</v>
      </c>
      <c r="V1202">
        <v>1277</v>
      </c>
      <c r="W1202">
        <v>11.722222222222221</v>
      </c>
      <c r="X1202">
        <v>17.335520866116532</v>
      </c>
      <c r="Y1202">
        <v>13.755609888749932</v>
      </c>
      <c r="Z1202">
        <v>32.767686981473837</v>
      </c>
      <c r="AA1202">
        <v>79.349273638706848</v>
      </c>
      <c r="AB1202">
        <v>17.394021555651946</v>
      </c>
      <c r="AC1202">
        <v>3649.55</v>
      </c>
      <c r="AD1202" t="str">
        <f t="shared" si="41"/>
        <v>No rainfall</v>
      </c>
      <c r="AE1202" t="str">
        <f t="shared" si="42"/>
        <v>Non-Rainy</v>
      </c>
      <c r="AF1202" t="str">
        <f t="shared" si="43"/>
        <v>No discomfort</v>
      </c>
    </row>
    <row r="1203" spans="1:32" x14ac:dyDescent="0.3">
      <c r="A1203">
        <v>2</v>
      </c>
      <c r="B1203" s="1">
        <v>44380</v>
      </c>
      <c r="C1203" s="1" t="str">
        <f t="shared" si="39"/>
        <v>Saturday</v>
      </c>
      <c r="D1203" s="1" t="str">
        <f t="shared" si="40"/>
        <v>Jul</v>
      </c>
      <c r="E1203">
        <v>19.899999999999999</v>
      </c>
      <c r="F1203">
        <v>12.6</v>
      </c>
      <c r="G1203">
        <v>15</v>
      </c>
      <c r="H1203">
        <v>12.5</v>
      </c>
      <c r="I1203">
        <v>14</v>
      </c>
      <c r="J1203">
        <v>995.8</v>
      </c>
      <c r="K1203">
        <v>5.0999999999999996</v>
      </c>
      <c r="L1203">
        <v>11</v>
      </c>
      <c r="M1203">
        <v>190</v>
      </c>
      <c r="N1203">
        <v>18</v>
      </c>
      <c r="O1203">
        <v>17.27</v>
      </c>
      <c r="P1203">
        <v>1.9</v>
      </c>
      <c r="Q1203">
        <v>2.6</v>
      </c>
      <c r="R1203">
        <v>42.2</v>
      </c>
      <c r="S1203">
        <v>42.2</v>
      </c>
      <c r="T1203">
        <v>43.2</v>
      </c>
      <c r="U1203">
        <v>5.6</v>
      </c>
      <c r="V1203">
        <v>995</v>
      </c>
      <c r="W1203">
        <v>12.833333333333334</v>
      </c>
      <c r="X1203">
        <v>17.029052631699003</v>
      </c>
      <c r="Y1203">
        <v>14.79718064334134</v>
      </c>
      <c r="Z1203">
        <v>32.199426445403617</v>
      </c>
      <c r="AA1203">
        <v>86.893739560102674</v>
      </c>
      <c r="AB1203">
        <v>17.704539185649114</v>
      </c>
      <c r="AC1203">
        <v>2879.3</v>
      </c>
      <c r="AD1203" t="str">
        <f t="shared" si="41"/>
        <v>Torrential rainfall</v>
      </c>
      <c r="AE1203" t="str">
        <f t="shared" si="42"/>
        <v>Rainy</v>
      </c>
      <c r="AF1203" t="str">
        <f t="shared" si="43"/>
        <v>No discomfort</v>
      </c>
    </row>
    <row r="1204" spans="1:32" x14ac:dyDescent="0.3">
      <c r="A1204">
        <v>2</v>
      </c>
      <c r="B1204" s="1">
        <v>44381</v>
      </c>
      <c r="C1204" s="1" t="str">
        <f t="shared" si="39"/>
        <v>Sunday</v>
      </c>
      <c r="D1204" s="1" t="str">
        <f t="shared" si="40"/>
        <v>Jul</v>
      </c>
      <c r="E1204">
        <v>20.100000000000001</v>
      </c>
      <c r="F1204">
        <v>12.5</v>
      </c>
      <c r="G1204">
        <v>15.666666666666666</v>
      </c>
      <c r="H1204">
        <v>12.1</v>
      </c>
      <c r="I1204">
        <v>19.8</v>
      </c>
      <c r="J1204">
        <v>990.8</v>
      </c>
      <c r="K1204">
        <v>4.3</v>
      </c>
      <c r="L1204">
        <v>11</v>
      </c>
      <c r="M1204">
        <v>140</v>
      </c>
      <c r="N1204">
        <v>18</v>
      </c>
      <c r="O1204">
        <v>17.253</v>
      </c>
      <c r="P1204">
        <v>2.2000000000000002</v>
      </c>
      <c r="Q1204">
        <v>3</v>
      </c>
      <c r="R1204">
        <v>23.8</v>
      </c>
      <c r="S1204">
        <v>23.8</v>
      </c>
      <c r="T1204">
        <v>24.9</v>
      </c>
      <c r="U1204">
        <v>2.6</v>
      </c>
      <c r="V1204">
        <v>1205</v>
      </c>
      <c r="W1204">
        <v>12.944444444444443</v>
      </c>
      <c r="X1204">
        <v>17.772696707535616</v>
      </c>
      <c r="Y1204">
        <v>14.905049774987086</v>
      </c>
      <c r="Z1204">
        <v>33.577872570983381</v>
      </c>
      <c r="AA1204">
        <v>83.864874420927649</v>
      </c>
      <c r="AB1204">
        <v>18.432198991777554</v>
      </c>
      <c r="AC1204">
        <v>2665.45</v>
      </c>
      <c r="AD1204" t="str">
        <f t="shared" si="41"/>
        <v>Torrential rainfall</v>
      </c>
      <c r="AE1204" t="str">
        <f t="shared" si="42"/>
        <v>Rainy</v>
      </c>
      <c r="AF1204" t="str">
        <f t="shared" si="43"/>
        <v>No discomfort</v>
      </c>
    </row>
    <row r="1205" spans="1:32" x14ac:dyDescent="0.3">
      <c r="A1205">
        <v>2</v>
      </c>
      <c r="B1205" s="1">
        <v>44382</v>
      </c>
      <c r="C1205" s="1" t="str">
        <f t="shared" si="39"/>
        <v>Monday</v>
      </c>
      <c r="D1205" s="1" t="str">
        <f t="shared" si="40"/>
        <v>Jul</v>
      </c>
      <c r="E1205">
        <v>19.8</v>
      </c>
      <c r="F1205">
        <v>9.1</v>
      </c>
      <c r="G1205">
        <v>14.777777777777779</v>
      </c>
      <c r="H1205">
        <v>7.8</v>
      </c>
      <c r="I1205">
        <v>4.0999999999999996</v>
      </c>
      <c r="J1205">
        <v>987.8</v>
      </c>
      <c r="K1205">
        <v>5.0999999999999996</v>
      </c>
      <c r="L1205">
        <v>11</v>
      </c>
      <c r="M1205">
        <v>180</v>
      </c>
      <c r="N1205">
        <v>16</v>
      </c>
      <c r="O1205">
        <v>17.5</v>
      </c>
      <c r="P1205">
        <v>3.7</v>
      </c>
      <c r="Q1205">
        <v>5.0999999999999996</v>
      </c>
      <c r="R1205">
        <v>22.6</v>
      </c>
      <c r="S1205">
        <v>22.6</v>
      </c>
      <c r="T1205">
        <v>23.9</v>
      </c>
      <c r="U1205">
        <v>12.8</v>
      </c>
      <c r="V1205">
        <v>2519</v>
      </c>
      <c r="W1205">
        <v>9.8333333333333357</v>
      </c>
      <c r="X1205">
        <v>16.787309186712466</v>
      </c>
      <c r="Y1205">
        <v>12.132162871940171</v>
      </c>
      <c r="Z1205">
        <v>31.750999657555322</v>
      </c>
      <c r="AA1205">
        <v>72.269848234778749</v>
      </c>
      <c r="AB1205">
        <v>15.979473964046749</v>
      </c>
      <c r="AC1205">
        <v>1630.95</v>
      </c>
      <c r="AD1205" t="str">
        <f t="shared" si="41"/>
        <v>Heavy rainfall</v>
      </c>
      <c r="AE1205" t="str">
        <f t="shared" si="42"/>
        <v>Rainy</v>
      </c>
      <c r="AF1205" t="str">
        <f t="shared" si="43"/>
        <v>No discomfort</v>
      </c>
    </row>
    <row r="1206" spans="1:32" x14ac:dyDescent="0.3">
      <c r="A1206">
        <v>2</v>
      </c>
      <c r="B1206" s="1">
        <v>44383</v>
      </c>
      <c r="C1206" s="1" t="str">
        <f t="shared" si="39"/>
        <v>Tuesday</v>
      </c>
      <c r="D1206" s="1" t="str">
        <f t="shared" si="40"/>
        <v>Jul</v>
      </c>
      <c r="E1206">
        <v>18.5</v>
      </c>
      <c r="F1206">
        <v>11</v>
      </c>
      <c r="G1206">
        <v>13.388888888888889</v>
      </c>
      <c r="H1206">
        <v>9.9</v>
      </c>
      <c r="I1206">
        <v>4.3</v>
      </c>
      <c r="J1206">
        <v>987.1</v>
      </c>
      <c r="K1206">
        <v>4.7</v>
      </c>
      <c r="L1206">
        <v>12</v>
      </c>
      <c r="M1206">
        <v>290</v>
      </c>
      <c r="N1206">
        <v>19</v>
      </c>
      <c r="O1206">
        <v>17.105</v>
      </c>
      <c r="P1206">
        <v>2.2000000000000002</v>
      </c>
      <c r="Q1206">
        <v>3</v>
      </c>
      <c r="R1206">
        <v>20.100000000000001</v>
      </c>
      <c r="S1206">
        <v>20.100000000000001</v>
      </c>
      <c r="T1206">
        <v>21.5</v>
      </c>
      <c r="U1206">
        <v>0.6</v>
      </c>
      <c r="V1206">
        <v>1349</v>
      </c>
      <c r="W1206">
        <v>11.833333333333332</v>
      </c>
      <c r="X1206">
        <v>15.343460961137323</v>
      </c>
      <c r="Y1206">
        <v>13.85678461604282</v>
      </c>
      <c r="Z1206">
        <v>29.069283424080599</v>
      </c>
      <c r="AA1206">
        <v>90.310684474252383</v>
      </c>
      <c r="AB1206">
        <v>15.562225821011653</v>
      </c>
      <c r="AC1206">
        <v>1932.35</v>
      </c>
      <c r="AD1206" t="str">
        <f t="shared" si="41"/>
        <v>Heavy rainfall</v>
      </c>
      <c r="AE1206" t="str">
        <f t="shared" si="42"/>
        <v>Rainy</v>
      </c>
      <c r="AF1206" t="str">
        <f t="shared" si="43"/>
        <v>No discomfort</v>
      </c>
    </row>
    <row r="1207" spans="1:32" x14ac:dyDescent="0.3">
      <c r="A1207">
        <v>2</v>
      </c>
      <c r="B1207" s="1">
        <v>44384</v>
      </c>
      <c r="C1207" s="1" t="str">
        <f t="shared" si="39"/>
        <v>Wednesday</v>
      </c>
      <c r="D1207" s="1" t="str">
        <f t="shared" si="40"/>
        <v>Jul</v>
      </c>
      <c r="E1207">
        <v>19.7</v>
      </c>
      <c r="F1207">
        <v>12.4</v>
      </c>
      <c r="G1207">
        <v>15.611111111111111</v>
      </c>
      <c r="H1207">
        <v>11.7</v>
      </c>
      <c r="I1207">
        <v>0.1</v>
      </c>
      <c r="J1207">
        <v>998.1</v>
      </c>
      <c r="K1207">
        <v>5</v>
      </c>
      <c r="L1207">
        <v>9</v>
      </c>
      <c r="M1207">
        <v>280</v>
      </c>
      <c r="N1207">
        <v>16</v>
      </c>
      <c r="O1207">
        <v>17.608000000000001</v>
      </c>
      <c r="P1207">
        <v>3.2</v>
      </c>
      <c r="Q1207">
        <v>4.3</v>
      </c>
      <c r="R1207">
        <v>22.6</v>
      </c>
      <c r="S1207">
        <v>22.6</v>
      </c>
      <c r="T1207">
        <v>24.3</v>
      </c>
      <c r="U1207">
        <v>4.5999999999999996</v>
      </c>
      <c r="V1207">
        <v>1966</v>
      </c>
      <c r="W1207">
        <v>12.222222222222221</v>
      </c>
      <c r="X1207">
        <v>17.709657334762753</v>
      </c>
      <c r="Y1207">
        <v>14.21606291456888</v>
      </c>
      <c r="Z1207">
        <v>33.461077679838198</v>
      </c>
      <c r="AA1207">
        <v>80.272941739328843</v>
      </c>
      <c r="AB1207">
        <v>17.987280456332435</v>
      </c>
      <c r="AC1207">
        <v>2182.6</v>
      </c>
      <c r="AD1207" t="str">
        <f t="shared" si="41"/>
        <v>Trace (Intermittent) rainfall</v>
      </c>
      <c r="AE1207" t="str">
        <f t="shared" si="42"/>
        <v>Non-Rainy</v>
      </c>
      <c r="AF1207" t="str">
        <f t="shared" si="43"/>
        <v>No discomfort</v>
      </c>
    </row>
    <row r="1208" spans="1:32" x14ac:dyDescent="0.3">
      <c r="A1208">
        <v>2</v>
      </c>
      <c r="B1208" s="1">
        <v>44385</v>
      </c>
      <c r="C1208" s="1" t="str">
        <f t="shared" si="39"/>
        <v>Thursday</v>
      </c>
      <c r="D1208" s="1" t="str">
        <f t="shared" si="40"/>
        <v>Jul</v>
      </c>
      <c r="E1208">
        <v>17.2</v>
      </c>
      <c r="F1208">
        <v>12.6</v>
      </c>
      <c r="G1208">
        <v>15.611111111111111</v>
      </c>
      <c r="H1208">
        <v>11.7</v>
      </c>
      <c r="I1208">
        <v>0</v>
      </c>
      <c r="J1208">
        <v>1007.2</v>
      </c>
      <c r="K1208">
        <v>2.9</v>
      </c>
      <c r="L1208">
        <v>5</v>
      </c>
      <c r="M1208">
        <v>280</v>
      </c>
      <c r="N1208">
        <v>9</v>
      </c>
      <c r="O1208">
        <v>17.170000000000002</v>
      </c>
      <c r="P1208">
        <v>1.8</v>
      </c>
      <c r="Q1208">
        <v>2.4</v>
      </c>
      <c r="R1208">
        <v>24</v>
      </c>
      <c r="S1208">
        <v>24</v>
      </c>
      <c r="T1208">
        <v>25.8</v>
      </c>
      <c r="U1208">
        <v>0</v>
      </c>
      <c r="V1208">
        <v>955</v>
      </c>
      <c r="W1208">
        <v>12.166666666666666</v>
      </c>
      <c r="X1208">
        <v>17.709657334762753</v>
      </c>
      <c r="Y1208">
        <v>14.164241769276506</v>
      </c>
      <c r="Z1208">
        <v>33.461077679838198</v>
      </c>
      <c r="AA1208">
        <v>79.980326561559963</v>
      </c>
      <c r="AB1208">
        <v>17.958015855059664</v>
      </c>
      <c r="AC1208">
        <v>2654</v>
      </c>
      <c r="AD1208" t="str">
        <f t="shared" si="41"/>
        <v>No rainfall</v>
      </c>
      <c r="AE1208" t="str">
        <f t="shared" si="42"/>
        <v>Non-Rainy</v>
      </c>
      <c r="AF1208" t="str">
        <f t="shared" si="43"/>
        <v>No discomfort</v>
      </c>
    </row>
    <row r="1209" spans="1:32" x14ac:dyDescent="0.3">
      <c r="A1209">
        <v>2</v>
      </c>
      <c r="B1209" s="1">
        <v>44386</v>
      </c>
      <c r="C1209" s="1" t="str">
        <f t="shared" si="39"/>
        <v>Friday</v>
      </c>
      <c r="D1209" s="1" t="str">
        <f t="shared" si="40"/>
        <v>Jul</v>
      </c>
      <c r="E1209">
        <v>17.899999999999999</v>
      </c>
      <c r="F1209">
        <v>13.5</v>
      </c>
      <c r="G1209">
        <v>15.277777777777779</v>
      </c>
      <c r="H1209">
        <v>13.5</v>
      </c>
      <c r="I1209">
        <v>0</v>
      </c>
      <c r="J1209">
        <v>1006.9</v>
      </c>
      <c r="K1209">
        <v>4.5</v>
      </c>
      <c r="L1209">
        <v>9</v>
      </c>
      <c r="M1209">
        <v>130</v>
      </c>
      <c r="N1209">
        <v>14</v>
      </c>
      <c r="O1209">
        <v>17.239999999999998</v>
      </c>
      <c r="P1209">
        <v>2</v>
      </c>
      <c r="Q1209">
        <v>2.6</v>
      </c>
      <c r="R1209">
        <v>25.6</v>
      </c>
      <c r="S1209">
        <v>25.6</v>
      </c>
      <c r="T1209">
        <v>27.5</v>
      </c>
      <c r="U1209">
        <v>0</v>
      </c>
      <c r="V1209">
        <v>990</v>
      </c>
      <c r="W1209">
        <v>12</v>
      </c>
      <c r="X1209">
        <v>17.335520866116532</v>
      </c>
      <c r="Y1209">
        <v>14.009772390797446</v>
      </c>
      <c r="Z1209">
        <v>32.767686981473837</v>
      </c>
      <c r="AA1209">
        <v>80.815410733810182</v>
      </c>
      <c r="AB1209">
        <v>17.537467473285666</v>
      </c>
      <c r="AC1209">
        <v>3555.65</v>
      </c>
      <c r="AD1209" t="str">
        <f t="shared" si="41"/>
        <v>No rainfall</v>
      </c>
      <c r="AE1209" t="str">
        <f t="shared" si="42"/>
        <v>Non-Rainy</v>
      </c>
      <c r="AF1209" t="str">
        <f t="shared" si="43"/>
        <v>No discomfort</v>
      </c>
    </row>
    <row r="1210" spans="1:32" x14ac:dyDescent="0.3">
      <c r="A1210">
        <v>2</v>
      </c>
      <c r="B1210" s="1">
        <v>44387</v>
      </c>
      <c r="C1210" s="1" t="str">
        <f t="shared" si="39"/>
        <v>Saturday</v>
      </c>
      <c r="D1210" s="1" t="str">
        <f t="shared" si="40"/>
        <v>Jul</v>
      </c>
      <c r="E1210">
        <v>19.8</v>
      </c>
      <c r="F1210">
        <v>13.1</v>
      </c>
      <c r="G1210">
        <v>15.333333333333334</v>
      </c>
      <c r="H1210">
        <v>13</v>
      </c>
      <c r="I1210">
        <v>0</v>
      </c>
      <c r="J1210">
        <v>1002.5</v>
      </c>
      <c r="K1210">
        <v>4.2</v>
      </c>
      <c r="L1210">
        <v>8</v>
      </c>
      <c r="M1210">
        <v>100</v>
      </c>
      <c r="N1210">
        <v>12</v>
      </c>
      <c r="O1210">
        <v>17.271999999999998</v>
      </c>
      <c r="P1210">
        <v>2.2000000000000002</v>
      </c>
      <c r="Q1210">
        <v>2.9</v>
      </c>
      <c r="R1210">
        <v>27.3</v>
      </c>
      <c r="S1210">
        <v>27.3</v>
      </c>
      <c r="T1210">
        <v>29.4</v>
      </c>
      <c r="U1210">
        <v>2.2999999999999998</v>
      </c>
      <c r="V1210">
        <v>1116</v>
      </c>
      <c r="W1210">
        <v>12.055555555555557</v>
      </c>
      <c r="X1210">
        <v>17.397391457005114</v>
      </c>
      <c r="Y1210">
        <v>14.061096959931517</v>
      </c>
      <c r="Z1210">
        <v>32.882378130985259</v>
      </c>
      <c r="AA1210">
        <v>80.823018753594653</v>
      </c>
      <c r="AB1210">
        <v>17.621998531584953</v>
      </c>
      <c r="AC1210">
        <v>3026.6</v>
      </c>
      <c r="AD1210" t="str">
        <f t="shared" si="41"/>
        <v>No rainfall</v>
      </c>
      <c r="AE1210" t="str">
        <f t="shared" si="42"/>
        <v>Non-Rainy</v>
      </c>
      <c r="AF1210" t="str">
        <f t="shared" si="43"/>
        <v>No discomfort</v>
      </c>
    </row>
    <row r="1211" spans="1:32" x14ac:dyDescent="0.3">
      <c r="A1211">
        <v>2</v>
      </c>
      <c r="B1211" s="1">
        <v>44388</v>
      </c>
      <c r="C1211" s="1" t="str">
        <f t="shared" si="39"/>
        <v>Sunday</v>
      </c>
      <c r="D1211" s="1" t="str">
        <f t="shared" si="40"/>
        <v>Jul</v>
      </c>
      <c r="E1211">
        <v>17.5</v>
      </c>
      <c r="F1211">
        <v>13.6</v>
      </c>
      <c r="G1211">
        <v>14.444444444444445</v>
      </c>
      <c r="H1211">
        <v>11.4</v>
      </c>
      <c r="I1211">
        <v>4</v>
      </c>
      <c r="J1211">
        <v>998.8</v>
      </c>
      <c r="K1211">
        <v>6</v>
      </c>
      <c r="L1211">
        <v>10</v>
      </c>
      <c r="M1211">
        <v>120</v>
      </c>
      <c r="N1211">
        <v>17</v>
      </c>
      <c r="O1211">
        <v>16.940000000000001</v>
      </c>
      <c r="P1211">
        <v>1.5</v>
      </c>
      <c r="Q1211">
        <v>2</v>
      </c>
      <c r="R1211">
        <v>24.4</v>
      </c>
      <c r="S1211">
        <v>24.4</v>
      </c>
      <c r="T1211">
        <v>26.5</v>
      </c>
      <c r="U1211">
        <v>0</v>
      </c>
      <c r="V1211">
        <v>797</v>
      </c>
      <c r="W1211">
        <v>12.833333333333334</v>
      </c>
      <c r="X1211">
        <v>16.430336937524302</v>
      </c>
      <c r="Y1211">
        <v>14.79718064334134</v>
      </c>
      <c r="Z1211">
        <v>31.08853172439607</v>
      </c>
      <c r="AA1211">
        <v>90.060116841225025</v>
      </c>
      <c r="AB1211">
        <v>17.148983630093557</v>
      </c>
      <c r="AC1211">
        <v>2659.2</v>
      </c>
      <c r="AD1211" t="str">
        <f t="shared" si="41"/>
        <v>Heavy rainfall</v>
      </c>
      <c r="AE1211" t="str">
        <f t="shared" si="42"/>
        <v>Rainy</v>
      </c>
      <c r="AF1211" t="str">
        <f t="shared" si="43"/>
        <v>No discomfort</v>
      </c>
    </row>
    <row r="1212" spans="1:32" x14ac:dyDescent="0.3">
      <c r="A1212">
        <v>2</v>
      </c>
      <c r="B1212" s="1">
        <v>44389</v>
      </c>
      <c r="C1212" s="1" t="str">
        <f t="shared" si="39"/>
        <v>Monday</v>
      </c>
      <c r="D1212" s="1" t="str">
        <f t="shared" si="40"/>
        <v>Jul</v>
      </c>
      <c r="E1212">
        <v>21.1</v>
      </c>
      <c r="F1212">
        <v>12.9</v>
      </c>
      <c r="G1212">
        <v>15.888888888888889</v>
      </c>
      <c r="H1212">
        <v>10.9</v>
      </c>
      <c r="I1212">
        <v>0</v>
      </c>
      <c r="J1212">
        <v>1002.2</v>
      </c>
      <c r="K1212">
        <v>3.6</v>
      </c>
      <c r="L1212">
        <v>7</v>
      </c>
      <c r="M1212">
        <v>290</v>
      </c>
      <c r="N1212">
        <v>13</v>
      </c>
      <c r="O1212">
        <v>17.844999999999999</v>
      </c>
      <c r="P1212">
        <v>2.5</v>
      </c>
      <c r="Q1212">
        <v>3.3</v>
      </c>
      <c r="R1212">
        <v>26.4</v>
      </c>
      <c r="S1212">
        <v>26.4</v>
      </c>
      <c r="T1212">
        <v>28.7</v>
      </c>
      <c r="U1212">
        <v>1.5</v>
      </c>
      <c r="V1212">
        <v>1412</v>
      </c>
      <c r="W1212">
        <v>13.833333333333334</v>
      </c>
      <c r="X1212">
        <v>18.026825493128207</v>
      </c>
      <c r="Y1212">
        <v>15.793149389871468</v>
      </c>
      <c r="Z1212">
        <v>34.048598526516905</v>
      </c>
      <c r="AA1212">
        <v>87.609154456461496</v>
      </c>
      <c r="AB1212">
        <v>19.157053735095015</v>
      </c>
      <c r="AC1212">
        <v>2022.35</v>
      </c>
      <c r="AD1212" t="str">
        <f t="shared" si="41"/>
        <v>No rainfall</v>
      </c>
      <c r="AE1212" t="str">
        <f t="shared" si="42"/>
        <v>Non-Rainy</v>
      </c>
      <c r="AF1212" t="str">
        <f t="shared" si="43"/>
        <v>No discomfort</v>
      </c>
    </row>
    <row r="1213" spans="1:32" x14ac:dyDescent="0.3">
      <c r="A1213">
        <v>2</v>
      </c>
      <c r="B1213" s="1">
        <v>44390</v>
      </c>
      <c r="C1213" s="1" t="str">
        <f t="shared" si="39"/>
        <v>Tuesday</v>
      </c>
      <c r="D1213" s="1" t="str">
        <f t="shared" si="40"/>
        <v>Jul</v>
      </c>
      <c r="E1213">
        <v>19</v>
      </c>
      <c r="F1213">
        <v>12.4</v>
      </c>
      <c r="G1213">
        <v>15.611111111111111</v>
      </c>
      <c r="H1213">
        <v>10</v>
      </c>
      <c r="I1213">
        <v>0.1</v>
      </c>
      <c r="J1213">
        <v>1006.6</v>
      </c>
      <c r="K1213">
        <v>3.5</v>
      </c>
      <c r="L1213">
        <v>6</v>
      </c>
      <c r="M1213">
        <v>270</v>
      </c>
      <c r="N1213">
        <v>12</v>
      </c>
      <c r="O1213">
        <v>17.687999999999999</v>
      </c>
      <c r="P1213">
        <v>2.2999999999999998</v>
      </c>
      <c r="Q1213">
        <v>3</v>
      </c>
      <c r="R1213">
        <v>28</v>
      </c>
      <c r="S1213">
        <v>28</v>
      </c>
      <c r="T1213">
        <v>30.4</v>
      </c>
      <c r="U1213">
        <v>2.8</v>
      </c>
      <c r="V1213">
        <v>1295</v>
      </c>
      <c r="W1213">
        <v>13.055555555555555</v>
      </c>
      <c r="X1213">
        <v>17.709657334762753</v>
      </c>
      <c r="Y1213">
        <v>15.013608614275258</v>
      </c>
      <c r="Z1213">
        <v>33.461077679838198</v>
      </c>
      <c r="AA1213">
        <v>84.77639250989148</v>
      </c>
      <c r="AB1213">
        <v>18.438039100772471</v>
      </c>
      <c r="AC1213">
        <v>2180.3000000000002</v>
      </c>
      <c r="AD1213" t="str">
        <f t="shared" si="41"/>
        <v>Trace (Intermittent) rainfall</v>
      </c>
      <c r="AE1213" t="str">
        <f t="shared" si="42"/>
        <v>Non-Rainy</v>
      </c>
      <c r="AF1213" t="str">
        <f t="shared" si="43"/>
        <v>No discomfort</v>
      </c>
    </row>
    <row r="1214" spans="1:32" x14ac:dyDescent="0.3">
      <c r="A1214">
        <v>2</v>
      </c>
      <c r="B1214" s="1">
        <v>44391</v>
      </c>
      <c r="C1214" s="1" t="str">
        <f t="shared" si="39"/>
        <v>Wednesday</v>
      </c>
      <c r="D1214" s="1" t="str">
        <f t="shared" si="40"/>
        <v>Jul</v>
      </c>
      <c r="E1214">
        <v>21.6</v>
      </c>
      <c r="F1214">
        <v>10.7</v>
      </c>
      <c r="G1214">
        <v>17.055555555555557</v>
      </c>
      <c r="H1214">
        <v>7.4</v>
      </c>
      <c r="I1214">
        <v>0.1</v>
      </c>
      <c r="J1214">
        <v>1010.4</v>
      </c>
      <c r="K1214">
        <v>4.0999999999999996</v>
      </c>
      <c r="L1214">
        <v>8</v>
      </c>
      <c r="M1214">
        <v>260</v>
      </c>
      <c r="N1214">
        <v>15</v>
      </c>
      <c r="O1214">
        <v>18.36</v>
      </c>
      <c r="P1214">
        <v>3</v>
      </c>
      <c r="Q1214">
        <v>4</v>
      </c>
      <c r="R1214">
        <v>30.2</v>
      </c>
      <c r="S1214">
        <v>30.2</v>
      </c>
      <c r="T1214">
        <v>32.700000000000003</v>
      </c>
      <c r="U1214">
        <v>7</v>
      </c>
      <c r="V1214">
        <v>1933</v>
      </c>
      <c r="W1214">
        <v>13.388888888888889</v>
      </c>
      <c r="X1214">
        <v>19.413948717492147</v>
      </c>
      <c r="Y1214">
        <v>15.343460961137323</v>
      </c>
      <c r="Z1214">
        <v>36.615066902362685</v>
      </c>
      <c r="AA1214">
        <v>79.033179619521306</v>
      </c>
      <c r="AB1214">
        <v>20.069108968715287</v>
      </c>
      <c r="AC1214">
        <v>2453.0500000000002</v>
      </c>
      <c r="AD1214" t="str">
        <f t="shared" si="41"/>
        <v>Trace (Intermittent) rainfall</v>
      </c>
      <c r="AE1214" t="str">
        <f t="shared" si="42"/>
        <v>Non-Rainy</v>
      </c>
      <c r="AF1214" t="str">
        <f t="shared" si="43"/>
        <v>No discomfort</v>
      </c>
    </row>
    <row r="1215" spans="1:32" x14ac:dyDescent="0.3">
      <c r="A1215">
        <v>2</v>
      </c>
      <c r="B1215" s="1">
        <v>44392</v>
      </c>
      <c r="C1215" s="1" t="str">
        <f t="shared" si="39"/>
        <v>Thursday</v>
      </c>
      <c r="D1215" s="1" t="str">
        <f t="shared" si="40"/>
        <v>Jul</v>
      </c>
      <c r="E1215">
        <v>22.8</v>
      </c>
      <c r="F1215">
        <v>14.2</v>
      </c>
      <c r="G1215">
        <v>18.166666666666668</v>
      </c>
      <c r="H1215">
        <v>14</v>
      </c>
      <c r="I1215">
        <v>0</v>
      </c>
      <c r="J1215">
        <v>1014.2</v>
      </c>
      <c r="K1215">
        <v>3.4</v>
      </c>
      <c r="L1215">
        <v>6</v>
      </c>
      <c r="M1215">
        <v>280</v>
      </c>
      <c r="N1215">
        <v>10</v>
      </c>
      <c r="O1215">
        <v>19.47</v>
      </c>
      <c r="P1215">
        <v>2.8</v>
      </c>
      <c r="Q1215">
        <v>3.7</v>
      </c>
      <c r="R1215">
        <v>32.200000000000003</v>
      </c>
      <c r="S1215">
        <v>32.200000000000003</v>
      </c>
      <c r="T1215">
        <v>34.9</v>
      </c>
      <c r="U1215">
        <v>4.9000000000000004</v>
      </c>
      <c r="V1215">
        <v>1561</v>
      </c>
      <c r="W1215">
        <v>14.333333333333334</v>
      </c>
      <c r="X1215">
        <v>20.821042414404179</v>
      </c>
      <c r="Y1215">
        <v>16.312834973541506</v>
      </c>
      <c r="Z1215">
        <v>39.213657149305845</v>
      </c>
      <c r="AA1215">
        <v>78.347830280851568</v>
      </c>
      <c r="AB1215">
        <v>21.729337078964985</v>
      </c>
      <c r="AC1215">
        <v>2742.6</v>
      </c>
      <c r="AD1215" t="str">
        <f t="shared" si="41"/>
        <v>No rainfall</v>
      </c>
      <c r="AE1215" t="str">
        <f t="shared" si="42"/>
        <v>Non-Rainy</v>
      </c>
      <c r="AF1215" t="str">
        <f t="shared" si="43"/>
        <v>No discomfort</v>
      </c>
    </row>
    <row r="1216" spans="1:32" x14ac:dyDescent="0.3">
      <c r="A1216">
        <v>2</v>
      </c>
      <c r="B1216" s="1">
        <v>44393</v>
      </c>
      <c r="C1216" s="1" t="str">
        <f t="shared" si="39"/>
        <v>Friday</v>
      </c>
      <c r="D1216" s="1" t="str">
        <f t="shared" si="40"/>
        <v>Jul</v>
      </c>
      <c r="E1216">
        <v>26.1</v>
      </c>
      <c r="F1216">
        <v>14.7</v>
      </c>
      <c r="G1216">
        <v>19.333333333333332</v>
      </c>
      <c r="H1216">
        <v>14.6</v>
      </c>
      <c r="I1216">
        <v>0</v>
      </c>
      <c r="J1216">
        <v>1017.2</v>
      </c>
      <c r="K1216">
        <v>2.6</v>
      </c>
      <c r="L1216">
        <v>5</v>
      </c>
      <c r="M1216">
        <v>280</v>
      </c>
      <c r="N1216">
        <v>9</v>
      </c>
      <c r="O1216">
        <v>21.652999999999999</v>
      </c>
      <c r="P1216">
        <v>4.5</v>
      </c>
      <c r="Q1216">
        <v>5.8</v>
      </c>
      <c r="R1216">
        <v>35.4</v>
      </c>
      <c r="S1216">
        <v>35.4</v>
      </c>
      <c r="T1216">
        <v>38.299999999999997</v>
      </c>
      <c r="U1216">
        <v>14.2</v>
      </c>
      <c r="V1216">
        <v>2720</v>
      </c>
      <c r="W1216">
        <v>13.333333333333334</v>
      </c>
      <c r="X1216">
        <v>22.393796468499584</v>
      </c>
      <c r="Y1216">
        <v>15.288047833850957</v>
      </c>
      <c r="Z1216">
        <v>42.112756174517088</v>
      </c>
      <c r="AA1216">
        <v>68.269120224237156</v>
      </c>
      <c r="AB1216">
        <v>22.315526799381146</v>
      </c>
      <c r="AC1216">
        <v>2860.25</v>
      </c>
      <c r="AD1216" t="str">
        <f t="shared" si="41"/>
        <v>No rainfall</v>
      </c>
      <c r="AE1216" t="str">
        <f t="shared" si="42"/>
        <v>Non-Rainy</v>
      </c>
      <c r="AF1216" t="str">
        <f t="shared" si="43"/>
        <v>No discomfort</v>
      </c>
    </row>
    <row r="1217" spans="1:32" x14ac:dyDescent="0.3">
      <c r="A1217">
        <v>2</v>
      </c>
      <c r="B1217" s="1">
        <v>44394</v>
      </c>
      <c r="C1217" s="1" t="str">
        <f t="shared" si="39"/>
        <v>Saturday</v>
      </c>
      <c r="D1217" s="1" t="str">
        <f t="shared" si="40"/>
        <v>Jul</v>
      </c>
      <c r="E1217">
        <v>28.1</v>
      </c>
      <c r="F1217">
        <v>13</v>
      </c>
      <c r="G1217">
        <v>20.666666666666668</v>
      </c>
      <c r="H1217">
        <v>10.199999999999999</v>
      </c>
      <c r="I1217">
        <v>0</v>
      </c>
      <c r="J1217">
        <v>1017.3</v>
      </c>
      <c r="K1217">
        <v>2.2999999999999998</v>
      </c>
      <c r="L1217">
        <v>5</v>
      </c>
      <c r="M1217">
        <v>310</v>
      </c>
      <c r="N1217">
        <v>8</v>
      </c>
      <c r="O1217">
        <v>22.67</v>
      </c>
      <c r="P1217">
        <v>4.7</v>
      </c>
      <c r="Q1217">
        <v>6.1</v>
      </c>
      <c r="R1217">
        <v>38.6</v>
      </c>
      <c r="S1217">
        <v>38.6</v>
      </c>
      <c r="T1217">
        <v>41.7</v>
      </c>
      <c r="U1217">
        <v>15</v>
      </c>
      <c r="V1217">
        <v>2818</v>
      </c>
      <c r="W1217">
        <v>14.611111111111111</v>
      </c>
      <c r="X1217">
        <v>24.317624677855626</v>
      </c>
      <c r="Y1217">
        <v>16.607981886013025</v>
      </c>
      <c r="Z1217">
        <v>45.65166703045827</v>
      </c>
      <c r="AA1217">
        <v>68.296069645061849</v>
      </c>
      <c r="AB1217">
        <v>24.396720357350731</v>
      </c>
      <c r="AC1217">
        <v>2557.1999999999998</v>
      </c>
      <c r="AD1217" t="str">
        <f t="shared" si="41"/>
        <v>No rainfall</v>
      </c>
      <c r="AE1217" t="str">
        <f t="shared" si="42"/>
        <v>Non-Rainy</v>
      </c>
      <c r="AF1217" t="str">
        <f t="shared" si="43"/>
        <v>No discomfort</v>
      </c>
    </row>
    <row r="1218" spans="1:32" x14ac:dyDescent="0.3">
      <c r="A1218">
        <v>2</v>
      </c>
      <c r="B1218" s="1">
        <v>44395</v>
      </c>
      <c r="C1218" s="1" t="str">
        <f t="shared" si="39"/>
        <v>Sunday</v>
      </c>
      <c r="D1218" s="1" t="str">
        <f t="shared" si="40"/>
        <v>Jul</v>
      </c>
      <c r="E1218">
        <v>28.3</v>
      </c>
      <c r="F1218">
        <v>15.7</v>
      </c>
      <c r="G1218">
        <v>18.444444444444443</v>
      </c>
      <c r="H1218">
        <v>13.3</v>
      </c>
      <c r="I1218">
        <v>0</v>
      </c>
      <c r="J1218">
        <v>1013.3</v>
      </c>
      <c r="K1218">
        <v>3.8</v>
      </c>
      <c r="L1218">
        <v>8</v>
      </c>
      <c r="M1218">
        <v>100</v>
      </c>
      <c r="N1218">
        <v>13</v>
      </c>
      <c r="O1218">
        <v>23.05</v>
      </c>
      <c r="P1218">
        <v>4.3</v>
      </c>
      <c r="Q1218">
        <v>5.6</v>
      </c>
      <c r="R1218">
        <v>41.4</v>
      </c>
      <c r="S1218">
        <v>41.4</v>
      </c>
      <c r="T1218">
        <v>44.7</v>
      </c>
      <c r="U1218">
        <v>14.4</v>
      </c>
      <c r="V1218">
        <v>2369</v>
      </c>
      <c r="W1218">
        <v>15</v>
      </c>
      <c r="X1218">
        <v>21.186461228721239</v>
      </c>
      <c r="Y1218">
        <v>17.029052631699003</v>
      </c>
      <c r="Z1218">
        <v>39.887742770855809</v>
      </c>
      <c r="AA1218">
        <v>80.377050456230592</v>
      </c>
      <c r="AB1218">
        <v>22.413448495090911</v>
      </c>
      <c r="AC1218">
        <v>2491.9</v>
      </c>
      <c r="AD1218" t="str">
        <f t="shared" si="41"/>
        <v>No rainfall</v>
      </c>
      <c r="AE1218" t="str">
        <f t="shared" si="42"/>
        <v>Non-Rainy</v>
      </c>
      <c r="AF1218" t="str">
        <f t="shared" si="43"/>
        <v>No discomfort</v>
      </c>
    </row>
    <row r="1219" spans="1:32" x14ac:dyDescent="0.3">
      <c r="A1219">
        <v>2</v>
      </c>
      <c r="B1219" s="1">
        <v>44396</v>
      </c>
      <c r="C1219" s="1" t="str">
        <f t="shared" si="39"/>
        <v>Monday</v>
      </c>
      <c r="D1219" s="1" t="str">
        <f t="shared" si="40"/>
        <v>Jul</v>
      </c>
      <c r="E1219">
        <v>28</v>
      </c>
      <c r="F1219">
        <v>14.2</v>
      </c>
      <c r="G1219">
        <v>18.611111111111111</v>
      </c>
      <c r="H1219">
        <v>13</v>
      </c>
      <c r="I1219">
        <v>0</v>
      </c>
      <c r="J1219">
        <v>1009.4</v>
      </c>
      <c r="K1219">
        <v>4.3</v>
      </c>
      <c r="L1219">
        <v>8</v>
      </c>
      <c r="M1219">
        <v>60</v>
      </c>
      <c r="N1219">
        <v>12</v>
      </c>
      <c r="O1219">
        <v>23.015000000000001</v>
      </c>
      <c r="P1219">
        <v>4.3</v>
      </c>
      <c r="Q1219">
        <v>5.6</v>
      </c>
      <c r="R1219">
        <v>44.1</v>
      </c>
      <c r="S1219">
        <v>44.1</v>
      </c>
      <c r="T1219">
        <v>47.5</v>
      </c>
      <c r="U1219">
        <v>14.5</v>
      </c>
      <c r="V1219">
        <v>2450</v>
      </c>
      <c r="W1219">
        <v>15.277777777777779</v>
      </c>
      <c r="X1219">
        <v>21.408396205713231</v>
      </c>
      <c r="Y1219">
        <v>17.335520866116532</v>
      </c>
      <c r="Z1219">
        <v>40.296995316674263</v>
      </c>
      <c r="AA1219">
        <v>80.975336496669584</v>
      </c>
      <c r="AB1219">
        <v>22.754142915145898</v>
      </c>
      <c r="AC1219">
        <v>2069.1</v>
      </c>
      <c r="AD1219" t="str">
        <f t="shared" si="41"/>
        <v>No rainfall</v>
      </c>
      <c r="AE1219" t="str">
        <f t="shared" si="42"/>
        <v>Non-Rainy</v>
      </c>
      <c r="AF1219" t="str">
        <f t="shared" si="43"/>
        <v>No discomfort</v>
      </c>
    </row>
    <row r="1220" spans="1:32" x14ac:dyDescent="0.3">
      <c r="A1220">
        <v>2</v>
      </c>
      <c r="B1220" s="1">
        <v>44397</v>
      </c>
      <c r="C1220" s="1" t="str">
        <f t="shared" si="39"/>
        <v>Tuesday</v>
      </c>
      <c r="D1220" s="1" t="str">
        <f t="shared" si="40"/>
        <v>Jul</v>
      </c>
      <c r="E1220">
        <v>27.9</v>
      </c>
      <c r="F1220">
        <v>14.3</v>
      </c>
      <c r="G1220">
        <v>18.777777777777779</v>
      </c>
      <c r="H1220">
        <v>12.7</v>
      </c>
      <c r="I1220">
        <v>0</v>
      </c>
      <c r="J1220">
        <v>1009</v>
      </c>
      <c r="K1220">
        <v>4.0999999999999996</v>
      </c>
      <c r="L1220">
        <v>8</v>
      </c>
      <c r="M1220">
        <v>90</v>
      </c>
      <c r="N1220">
        <v>12</v>
      </c>
      <c r="O1220">
        <v>22.74</v>
      </c>
      <c r="P1220">
        <v>4.0999999999999996</v>
      </c>
      <c r="Q1220">
        <v>5.3</v>
      </c>
      <c r="R1220">
        <v>46.6</v>
      </c>
      <c r="S1220">
        <v>46.6</v>
      </c>
      <c r="T1220">
        <v>50</v>
      </c>
      <c r="U1220">
        <v>14.4</v>
      </c>
      <c r="V1220">
        <v>2271</v>
      </c>
      <c r="W1220">
        <v>15.055555555555555</v>
      </c>
      <c r="X1220">
        <v>21.632363042477639</v>
      </c>
      <c r="Y1220">
        <v>17.089963349420515</v>
      </c>
      <c r="Z1220">
        <v>40.709881358478782</v>
      </c>
      <c r="AA1220">
        <v>79.001833113943221</v>
      </c>
      <c r="AB1220">
        <v>22.781362429897595</v>
      </c>
      <c r="AC1220">
        <v>1769.8</v>
      </c>
      <c r="AD1220" t="str">
        <f t="shared" si="41"/>
        <v>No rainfall</v>
      </c>
      <c r="AE1220" t="str">
        <f t="shared" si="42"/>
        <v>Non-Rainy</v>
      </c>
      <c r="AF1220" t="str">
        <f t="shared" si="43"/>
        <v>No discomfort</v>
      </c>
    </row>
    <row r="1221" spans="1:32" x14ac:dyDescent="0.3">
      <c r="A1221">
        <v>2</v>
      </c>
      <c r="B1221" s="1">
        <v>44398</v>
      </c>
      <c r="C1221" s="1" t="str">
        <f t="shared" si="39"/>
        <v>Wednesday</v>
      </c>
      <c r="D1221" s="1" t="str">
        <f t="shared" si="40"/>
        <v>Jul</v>
      </c>
      <c r="E1221">
        <v>29.5</v>
      </c>
      <c r="F1221">
        <v>14.1</v>
      </c>
      <c r="G1221">
        <v>19.388888888888893</v>
      </c>
      <c r="H1221">
        <v>10.6</v>
      </c>
      <c r="I1221">
        <v>0</v>
      </c>
      <c r="J1221">
        <v>1010.7</v>
      </c>
      <c r="K1221">
        <v>4</v>
      </c>
      <c r="L1221">
        <v>8</v>
      </c>
      <c r="M1221">
        <v>90</v>
      </c>
      <c r="N1221">
        <v>13</v>
      </c>
      <c r="O1221">
        <v>23.353000000000002</v>
      </c>
      <c r="P1221">
        <v>4.7</v>
      </c>
      <c r="Q1221">
        <v>6.1</v>
      </c>
      <c r="R1221">
        <v>49.3</v>
      </c>
      <c r="S1221">
        <v>49.3</v>
      </c>
      <c r="T1221">
        <v>52.9</v>
      </c>
      <c r="U1221">
        <v>13.5</v>
      </c>
      <c r="V1221">
        <v>2604</v>
      </c>
      <c r="W1221">
        <v>13.888888888888889</v>
      </c>
      <c r="X1221">
        <v>22.471213803616468</v>
      </c>
      <c r="Y1221">
        <v>15.850165572095888</v>
      </c>
      <c r="Z1221">
        <v>42.255319243562106</v>
      </c>
      <c r="AA1221">
        <v>70.535422388019811</v>
      </c>
      <c r="AB1221">
        <v>22.689351118277052</v>
      </c>
      <c r="AC1221">
        <v>1993.55</v>
      </c>
      <c r="AD1221" t="str">
        <f t="shared" si="41"/>
        <v>No rainfall</v>
      </c>
      <c r="AE1221" t="str">
        <f t="shared" si="42"/>
        <v>Non-Rainy</v>
      </c>
      <c r="AF1221" t="str">
        <f t="shared" si="43"/>
        <v>No discomfort</v>
      </c>
    </row>
    <row r="1222" spans="1:32" x14ac:dyDescent="0.3">
      <c r="A1222">
        <v>2</v>
      </c>
      <c r="B1222" s="1">
        <v>44399</v>
      </c>
      <c r="C1222" s="1" t="str">
        <f t="shared" si="39"/>
        <v>Thursday</v>
      </c>
      <c r="D1222" s="1" t="str">
        <f t="shared" si="40"/>
        <v>Jul</v>
      </c>
      <c r="E1222">
        <v>28.7</v>
      </c>
      <c r="F1222">
        <v>14.6</v>
      </c>
      <c r="G1222">
        <v>19.222222222222218</v>
      </c>
      <c r="H1222">
        <v>11.4</v>
      </c>
      <c r="I1222">
        <v>0</v>
      </c>
      <c r="J1222">
        <v>1009.5</v>
      </c>
      <c r="K1222">
        <v>4.3</v>
      </c>
      <c r="L1222">
        <v>8</v>
      </c>
      <c r="M1222">
        <v>90</v>
      </c>
      <c r="N1222">
        <v>13</v>
      </c>
      <c r="O1222">
        <v>23.4</v>
      </c>
      <c r="P1222">
        <v>4.5999999999999996</v>
      </c>
      <c r="Q1222">
        <v>6</v>
      </c>
      <c r="R1222">
        <v>51.9</v>
      </c>
      <c r="S1222">
        <v>51.9</v>
      </c>
      <c r="T1222">
        <v>55.5</v>
      </c>
      <c r="U1222">
        <v>12.8</v>
      </c>
      <c r="V1222">
        <v>2523</v>
      </c>
      <c r="W1222">
        <v>14.833333333333334</v>
      </c>
      <c r="X1222">
        <v>22.239661450070482</v>
      </c>
      <c r="Y1222">
        <v>16.847461144391623</v>
      </c>
      <c r="Z1222">
        <v>41.828879359891388</v>
      </c>
      <c r="AA1222">
        <v>75.754125943937112</v>
      </c>
      <c r="AB1222">
        <v>23.088154241331775</v>
      </c>
      <c r="AC1222">
        <v>2467.9</v>
      </c>
      <c r="AD1222" t="str">
        <f t="shared" si="41"/>
        <v>No rainfall</v>
      </c>
      <c r="AE1222" t="str">
        <f t="shared" si="42"/>
        <v>Non-Rainy</v>
      </c>
      <c r="AF1222" t="str">
        <f t="shared" si="43"/>
        <v>No discomfort</v>
      </c>
    </row>
    <row r="1223" spans="1:32" x14ac:dyDescent="0.3">
      <c r="A1223">
        <v>2</v>
      </c>
      <c r="B1223" s="1">
        <v>44400</v>
      </c>
      <c r="C1223" s="1" t="str">
        <f t="shared" si="39"/>
        <v>Friday</v>
      </c>
      <c r="D1223" s="1" t="str">
        <f t="shared" si="40"/>
        <v>Jul</v>
      </c>
      <c r="E1223">
        <v>26.1</v>
      </c>
      <c r="F1223">
        <v>15.6</v>
      </c>
      <c r="G1223">
        <v>19</v>
      </c>
      <c r="H1223">
        <v>10.9</v>
      </c>
      <c r="I1223">
        <v>0</v>
      </c>
      <c r="J1223">
        <v>1004.6</v>
      </c>
      <c r="K1223">
        <v>5.4</v>
      </c>
      <c r="L1223">
        <v>10</v>
      </c>
      <c r="M1223">
        <v>60</v>
      </c>
      <c r="N1223">
        <v>16</v>
      </c>
      <c r="O1223">
        <v>23.36</v>
      </c>
      <c r="P1223">
        <v>4.3</v>
      </c>
      <c r="Q1223">
        <v>5.7</v>
      </c>
      <c r="R1223">
        <v>54.1</v>
      </c>
      <c r="S1223">
        <v>54.1</v>
      </c>
      <c r="T1223">
        <v>57.9</v>
      </c>
      <c r="U1223">
        <v>11.9</v>
      </c>
      <c r="V1223">
        <v>2547</v>
      </c>
      <c r="W1223">
        <v>16.5</v>
      </c>
      <c r="X1223">
        <v>21.934173372637694</v>
      </c>
      <c r="Y1223">
        <v>18.742173807831072</v>
      </c>
      <c r="Z1223">
        <v>41.266094641883861</v>
      </c>
      <c r="AA1223">
        <v>85.447367855728913</v>
      </c>
      <c r="AB1223">
        <v>23.942990044203032</v>
      </c>
      <c r="AC1223">
        <v>3160.95</v>
      </c>
      <c r="AD1223" t="str">
        <f t="shared" si="41"/>
        <v>No rainfall</v>
      </c>
      <c r="AE1223" t="str">
        <f t="shared" si="42"/>
        <v>Non-Rainy</v>
      </c>
      <c r="AF1223" t="str">
        <f t="shared" si="43"/>
        <v>No discomfort</v>
      </c>
    </row>
    <row r="1224" spans="1:32" x14ac:dyDescent="0.3">
      <c r="A1224">
        <v>2</v>
      </c>
      <c r="B1224" s="1">
        <v>44401</v>
      </c>
      <c r="C1224" s="1" t="str">
        <f t="shared" si="39"/>
        <v>Saturday</v>
      </c>
      <c r="D1224" s="1" t="str">
        <f t="shared" si="40"/>
        <v>Jul</v>
      </c>
      <c r="E1224">
        <v>22.8</v>
      </c>
      <c r="F1224">
        <v>11.9</v>
      </c>
      <c r="G1224">
        <v>16.555555555555557</v>
      </c>
      <c r="H1224">
        <v>11.6</v>
      </c>
      <c r="I1224">
        <v>0</v>
      </c>
      <c r="J1224">
        <v>1000</v>
      </c>
      <c r="K1224">
        <v>5.6</v>
      </c>
      <c r="L1224">
        <v>11</v>
      </c>
      <c r="M1224">
        <v>70</v>
      </c>
      <c r="N1224">
        <v>19</v>
      </c>
      <c r="O1224">
        <v>22.422999999999998</v>
      </c>
      <c r="P1224">
        <v>3.9</v>
      </c>
      <c r="Q1224">
        <v>5.3</v>
      </c>
      <c r="R1224">
        <v>56.1</v>
      </c>
      <c r="S1224">
        <v>56.1</v>
      </c>
      <c r="T1224">
        <v>59.9</v>
      </c>
      <c r="U1224">
        <v>11.1</v>
      </c>
      <c r="V1224">
        <v>2530</v>
      </c>
      <c r="W1224">
        <v>12.5</v>
      </c>
      <c r="X1224">
        <v>18.808421997851337</v>
      </c>
      <c r="Y1224">
        <v>14.477674239131623</v>
      </c>
      <c r="Z1224">
        <v>35.495313180265647</v>
      </c>
      <c r="AA1224">
        <v>76.97442263250764</v>
      </c>
      <c r="AB1224">
        <v>19.079507419542843</v>
      </c>
      <c r="AC1224">
        <v>3078.65</v>
      </c>
      <c r="AD1224" t="str">
        <f t="shared" si="41"/>
        <v>No rainfall</v>
      </c>
      <c r="AE1224" t="str">
        <f t="shared" si="42"/>
        <v>Non-Rainy</v>
      </c>
      <c r="AF1224" t="str">
        <f t="shared" si="43"/>
        <v>No discomfort</v>
      </c>
    </row>
    <row r="1225" spans="1:32" x14ac:dyDescent="0.3">
      <c r="A1225">
        <v>2</v>
      </c>
      <c r="B1225" s="1">
        <v>44402</v>
      </c>
      <c r="C1225" s="1" t="str">
        <f t="shared" si="39"/>
        <v>Sunday</v>
      </c>
      <c r="D1225" s="1" t="str">
        <f t="shared" si="40"/>
        <v>Jul</v>
      </c>
      <c r="E1225">
        <v>26.8</v>
      </c>
      <c r="F1225">
        <v>8</v>
      </c>
      <c r="G1225">
        <v>17.222222222222221</v>
      </c>
      <c r="H1225">
        <v>4.7</v>
      </c>
      <c r="I1225">
        <v>0</v>
      </c>
      <c r="J1225">
        <v>998.9</v>
      </c>
      <c r="K1225">
        <v>2.5</v>
      </c>
      <c r="L1225">
        <v>6</v>
      </c>
      <c r="M1225">
        <v>280</v>
      </c>
      <c r="N1225">
        <v>9</v>
      </c>
      <c r="O1225">
        <v>22.207999999999998</v>
      </c>
      <c r="P1225">
        <v>4</v>
      </c>
      <c r="Q1225">
        <v>5.3</v>
      </c>
      <c r="R1225">
        <v>58.1</v>
      </c>
      <c r="S1225">
        <v>58.1</v>
      </c>
      <c r="T1225">
        <v>61.9</v>
      </c>
      <c r="U1225">
        <v>10.4</v>
      </c>
      <c r="V1225">
        <v>2517</v>
      </c>
      <c r="W1225">
        <v>12.5</v>
      </c>
      <c r="X1225">
        <v>19.619550558277499</v>
      </c>
      <c r="Y1225">
        <v>14.477674239131623</v>
      </c>
      <c r="Z1225">
        <v>36.995064628877337</v>
      </c>
      <c r="AA1225">
        <v>73.79207895781019</v>
      </c>
      <c r="AB1225">
        <v>19.746174086209507</v>
      </c>
      <c r="AC1225">
        <v>2870.3</v>
      </c>
      <c r="AD1225" t="str">
        <f t="shared" si="41"/>
        <v>No rainfall</v>
      </c>
      <c r="AE1225" t="str">
        <f t="shared" si="42"/>
        <v>Non-Rainy</v>
      </c>
      <c r="AF1225" t="str">
        <f t="shared" si="43"/>
        <v>No discomfort</v>
      </c>
    </row>
    <row r="1226" spans="1:32" x14ac:dyDescent="0.3">
      <c r="A1226">
        <v>2</v>
      </c>
      <c r="B1226" s="1">
        <v>44403</v>
      </c>
      <c r="C1226" s="1" t="str">
        <f t="shared" si="39"/>
        <v>Monday</v>
      </c>
      <c r="D1226" s="1" t="str">
        <f t="shared" si="40"/>
        <v>Jul</v>
      </c>
      <c r="E1226">
        <v>18.399999999999999</v>
      </c>
      <c r="F1226">
        <v>13.5</v>
      </c>
      <c r="G1226">
        <v>15.666666666666666</v>
      </c>
      <c r="H1226">
        <v>9.1999999999999993</v>
      </c>
      <c r="I1226">
        <v>0.9</v>
      </c>
      <c r="J1226">
        <v>998.5</v>
      </c>
      <c r="K1226">
        <v>3.2</v>
      </c>
      <c r="L1226">
        <v>6</v>
      </c>
      <c r="M1226">
        <v>300</v>
      </c>
      <c r="N1226">
        <v>10</v>
      </c>
      <c r="O1226">
        <v>20.260000000000002</v>
      </c>
      <c r="P1226">
        <v>1.4</v>
      </c>
      <c r="Q1226">
        <v>1.8</v>
      </c>
      <c r="R1226">
        <v>57.9</v>
      </c>
      <c r="S1226">
        <v>57.9</v>
      </c>
      <c r="T1226">
        <v>61.7</v>
      </c>
      <c r="U1226">
        <v>0.7</v>
      </c>
      <c r="V1226">
        <v>652</v>
      </c>
      <c r="W1226">
        <v>12.888888888888891</v>
      </c>
      <c r="X1226">
        <v>17.772696707535616</v>
      </c>
      <c r="Y1226">
        <v>14.851029229447814</v>
      </c>
      <c r="Z1226">
        <v>33.577872570983381</v>
      </c>
      <c r="AA1226">
        <v>83.560921979560845</v>
      </c>
      <c r="AB1226">
        <v>18.401652251111372</v>
      </c>
      <c r="AC1226">
        <v>1993.2</v>
      </c>
      <c r="AD1226" t="str">
        <f t="shared" si="41"/>
        <v>Light rainfall</v>
      </c>
      <c r="AE1226" t="str">
        <f t="shared" si="42"/>
        <v>Non-Rainy</v>
      </c>
      <c r="AF1226" t="str">
        <f t="shared" si="43"/>
        <v>No discomfort</v>
      </c>
    </row>
    <row r="1227" spans="1:32" x14ac:dyDescent="0.3">
      <c r="A1227">
        <v>2</v>
      </c>
      <c r="B1227" s="1">
        <v>44404</v>
      </c>
      <c r="C1227" s="1" t="str">
        <f t="shared" si="39"/>
        <v>Tuesday</v>
      </c>
      <c r="D1227" s="1" t="str">
        <f t="shared" si="40"/>
        <v>Jul</v>
      </c>
      <c r="E1227">
        <v>17.3</v>
      </c>
      <c r="F1227">
        <v>12.5</v>
      </c>
      <c r="G1227">
        <v>15.944444444444445</v>
      </c>
      <c r="H1227">
        <v>9.6</v>
      </c>
      <c r="I1227">
        <v>10.199999999999999</v>
      </c>
      <c r="J1227">
        <v>996.3</v>
      </c>
      <c r="K1227">
        <v>3</v>
      </c>
      <c r="L1227">
        <v>9</v>
      </c>
      <c r="M1227">
        <v>330</v>
      </c>
      <c r="N1227">
        <v>17</v>
      </c>
      <c r="O1227">
        <v>18.475000000000001</v>
      </c>
      <c r="P1227">
        <v>1.5</v>
      </c>
      <c r="Q1227">
        <v>1.9</v>
      </c>
      <c r="R1227">
        <v>48.4</v>
      </c>
      <c r="S1227">
        <v>48.4</v>
      </c>
      <c r="T1227">
        <v>52.2</v>
      </c>
      <c r="U1227">
        <v>0</v>
      </c>
      <c r="V1227">
        <v>773</v>
      </c>
      <c r="W1227">
        <v>13.555555555555555</v>
      </c>
      <c r="X1227">
        <v>18.090853123937514</v>
      </c>
      <c r="Y1227">
        <v>15.510759458850632</v>
      </c>
      <c r="Z1227">
        <v>34.167171105473493</v>
      </c>
      <c r="AA1227">
        <v>85.738131599371926</v>
      </c>
      <c r="AB1227">
        <v>19.052696704424363</v>
      </c>
      <c r="AC1227">
        <v>2216.0500000000002</v>
      </c>
      <c r="AD1227" t="str">
        <f t="shared" si="41"/>
        <v>Intense rainfall</v>
      </c>
      <c r="AE1227" t="str">
        <f t="shared" si="42"/>
        <v>Rainy</v>
      </c>
      <c r="AF1227" t="str">
        <f t="shared" si="43"/>
        <v>No discomfort</v>
      </c>
    </row>
    <row r="1228" spans="1:32" x14ac:dyDescent="0.3">
      <c r="A1228">
        <v>2</v>
      </c>
      <c r="B1228" s="1">
        <v>44405</v>
      </c>
      <c r="C1228" s="1" t="str">
        <f t="shared" si="39"/>
        <v>Wednesday</v>
      </c>
      <c r="D1228" s="1" t="str">
        <f t="shared" si="40"/>
        <v>Jul</v>
      </c>
      <c r="E1228">
        <v>16.399999999999999</v>
      </c>
      <c r="F1228">
        <v>11</v>
      </c>
      <c r="G1228">
        <v>13.222222222222221</v>
      </c>
      <c r="H1228">
        <v>8.1</v>
      </c>
      <c r="I1228">
        <v>12.7</v>
      </c>
      <c r="J1228">
        <v>993.3</v>
      </c>
      <c r="K1228">
        <v>5.8</v>
      </c>
      <c r="L1228">
        <v>12</v>
      </c>
      <c r="M1228">
        <v>290</v>
      </c>
      <c r="N1228">
        <v>22</v>
      </c>
      <c r="O1228">
        <v>17.45</v>
      </c>
      <c r="P1228">
        <v>2.2999999999999998</v>
      </c>
      <c r="Q1228">
        <v>3.2</v>
      </c>
      <c r="R1228">
        <v>37</v>
      </c>
      <c r="S1228">
        <v>37</v>
      </c>
      <c r="T1228">
        <v>40.9</v>
      </c>
      <c r="U1228">
        <v>5.2</v>
      </c>
      <c r="V1228">
        <v>1446</v>
      </c>
      <c r="W1228">
        <v>10.833333333333334</v>
      </c>
      <c r="X1228">
        <v>15.177748282840225</v>
      </c>
      <c r="Y1228">
        <v>12.969298290460234</v>
      </c>
      <c r="Z1228">
        <v>28.761112196350158</v>
      </c>
      <c r="AA1228">
        <v>85.449422725788395</v>
      </c>
      <c r="AB1228">
        <v>14.895135903293749</v>
      </c>
      <c r="AC1228">
        <v>2111.8000000000002</v>
      </c>
      <c r="AD1228" t="str">
        <f t="shared" si="41"/>
        <v>Torrential rainfall</v>
      </c>
      <c r="AE1228" t="str">
        <f t="shared" si="42"/>
        <v>Rainy</v>
      </c>
      <c r="AF1228" t="str">
        <f t="shared" si="43"/>
        <v>No discomfort</v>
      </c>
    </row>
    <row r="1229" spans="1:32" x14ac:dyDescent="0.3">
      <c r="A1229">
        <v>2</v>
      </c>
      <c r="B1229" s="1">
        <v>44406</v>
      </c>
      <c r="C1229" s="1" t="str">
        <f t="shared" ref="C1229:C1292" si="44">TEXT(B1229, "dddd")</f>
        <v>Thursday</v>
      </c>
      <c r="D1229" s="1" t="str">
        <f t="shared" ref="D1229:D1292" si="45">TEXT(B1229, "mmm")</f>
        <v>Jul</v>
      </c>
      <c r="E1229">
        <v>17</v>
      </c>
      <c r="F1229">
        <v>10.9</v>
      </c>
      <c r="G1229">
        <v>14.055555555555554</v>
      </c>
      <c r="H1229">
        <v>8.9</v>
      </c>
      <c r="I1229">
        <v>0</v>
      </c>
      <c r="J1229">
        <v>995.2</v>
      </c>
      <c r="K1229">
        <v>4.4000000000000004</v>
      </c>
      <c r="L1229">
        <v>9</v>
      </c>
      <c r="M1229">
        <v>280</v>
      </c>
      <c r="N1229">
        <v>16</v>
      </c>
      <c r="O1229">
        <v>16.577000000000002</v>
      </c>
      <c r="P1229">
        <v>2</v>
      </c>
      <c r="Q1229">
        <v>2.7</v>
      </c>
      <c r="R1229">
        <v>38.299999999999997</v>
      </c>
      <c r="S1229">
        <v>38.299999999999997</v>
      </c>
      <c r="T1229">
        <v>42.2</v>
      </c>
      <c r="U1229">
        <v>6</v>
      </c>
      <c r="V1229">
        <v>1111</v>
      </c>
      <c r="W1229">
        <v>9.8333333333333357</v>
      </c>
      <c r="X1229">
        <v>16.022299229026061</v>
      </c>
      <c r="Y1229">
        <v>12.132162871940171</v>
      </c>
      <c r="Z1229">
        <v>30.330858543686045</v>
      </c>
      <c r="AA1229">
        <v>75.720486170683273</v>
      </c>
      <c r="AB1229">
        <v>15.257251741824524</v>
      </c>
      <c r="AC1229">
        <v>2518.25</v>
      </c>
      <c r="AD1229" t="str">
        <f t="shared" si="41"/>
        <v>No rainfall</v>
      </c>
      <c r="AE1229" t="str">
        <f t="shared" si="42"/>
        <v>Non-Rainy</v>
      </c>
      <c r="AF1229" t="str">
        <f t="shared" si="43"/>
        <v>No discomfort</v>
      </c>
    </row>
    <row r="1230" spans="1:32" x14ac:dyDescent="0.3">
      <c r="A1230">
        <v>2</v>
      </c>
      <c r="B1230" s="1">
        <v>44407</v>
      </c>
      <c r="C1230" s="1" t="str">
        <f t="shared" si="44"/>
        <v>Friday</v>
      </c>
      <c r="D1230" s="1" t="str">
        <f t="shared" si="45"/>
        <v>Jul</v>
      </c>
      <c r="E1230">
        <v>18.8</v>
      </c>
      <c r="F1230">
        <v>12.5</v>
      </c>
      <c r="G1230">
        <v>14.222222222222221</v>
      </c>
      <c r="H1230">
        <v>12.1</v>
      </c>
      <c r="I1230">
        <v>1.9</v>
      </c>
      <c r="J1230">
        <v>995.3</v>
      </c>
      <c r="K1230">
        <v>5.3</v>
      </c>
      <c r="L1230">
        <v>10</v>
      </c>
      <c r="M1230">
        <v>300</v>
      </c>
      <c r="N1230">
        <v>17</v>
      </c>
      <c r="O1230">
        <v>17.45</v>
      </c>
      <c r="P1230">
        <v>2</v>
      </c>
      <c r="Q1230">
        <v>2.7</v>
      </c>
      <c r="R1230">
        <v>37.700000000000003</v>
      </c>
      <c r="S1230">
        <v>37.700000000000003</v>
      </c>
      <c r="T1230">
        <v>41.7</v>
      </c>
      <c r="U1230">
        <v>0.6</v>
      </c>
      <c r="V1230">
        <v>1143</v>
      </c>
      <c r="W1230">
        <v>12.777777777777779</v>
      </c>
      <c r="X1230">
        <v>16.196070788968697</v>
      </c>
      <c r="Y1230">
        <v>14.743503550469562</v>
      </c>
      <c r="Z1230">
        <v>30.653587511556012</v>
      </c>
      <c r="AA1230">
        <v>91.031360276046129</v>
      </c>
      <c r="AB1230">
        <v>16.896415062424385</v>
      </c>
      <c r="AC1230">
        <v>3458.95</v>
      </c>
      <c r="AD1230" t="str">
        <f t="shared" si="41"/>
        <v>Moderate rainfall</v>
      </c>
      <c r="AE1230" t="str">
        <f t="shared" si="42"/>
        <v>Rainy</v>
      </c>
      <c r="AF1230" t="str">
        <f t="shared" si="43"/>
        <v>No discomfort</v>
      </c>
    </row>
    <row r="1231" spans="1:32" x14ac:dyDescent="0.3">
      <c r="A1231">
        <v>2</v>
      </c>
      <c r="B1231" s="1">
        <v>44408</v>
      </c>
      <c r="C1231" s="1" t="str">
        <f t="shared" si="44"/>
        <v>Saturday</v>
      </c>
      <c r="D1231" s="1" t="str">
        <f t="shared" si="45"/>
        <v>Jul</v>
      </c>
      <c r="E1231">
        <v>18</v>
      </c>
      <c r="F1231">
        <v>12.6</v>
      </c>
      <c r="G1231">
        <v>15</v>
      </c>
      <c r="H1231">
        <v>11.8</v>
      </c>
      <c r="I1231">
        <v>2.6</v>
      </c>
      <c r="J1231">
        <v>998.6</v>
      </c>
      <c r="K1231">
        <v>3.9</v>
      </c>
      <c r="L1231">
        <v>7</v>
      </c>
      <c r="M1231">
        <v>300</v>
      </c>
      <c r="N1231">
        <v>13</v>
      </c>
      <c r="O1231">
        <v>17.542000000000002</v>
      </c>
      <c r="P1231">
        <v>1.7</v>
      </c>
      <c r="Q1231">
        <v>2.2999999999999998</v>
      </c>
      <c r="R1231">
        <v>36.299999999999997</v>
      </c>
      <c r="S1231">
        <v>36.299999999999997</v>
      </c>
      <c r="T1231">
        <v>40.299999999999997</v>
      </c>
      <c r="U1231">
        <v>0.3</v>
      </c>
      <c r="V1231">
        <v>911</v>
      </c>
      <c r="W1231">
        <v>12.833333333333334</v>
      </c>
      <c r="X1231">
        <v>17.029052631699003</v>
      </c>
      <c r="Y1231">
        <v>14.79718064334134</v>
      </c>
      <c r="Z1231">
        <v>32.199426445403617</v>
      </c>
      <c r="AA1231">
        <v>86.893739560102674</v>
      </c>
      <c r="AB1231">
        <v>17.704539185649114</v>
      </c>
      <c r="AC1231">
        <v>2788.95</v>
      </c>
      <c r="AD1231" t="str">
        <f t="shared" si="41"/>
        <v>Moderate rainfall</v>
      </c>
      <c r="AE1231" t="str">
        <f t="shared" si="42"/>
        <v>Rainy</v>
      </c>
      <c r="AF1231" t="str">
        <f t="shared" si="43"/>
        <v>No discomfort</v>
      </c>
    </row>
    <row r="1232" spans="1:32" x14ac:dyDescent="0.3">
      <c r="A1232">
        <v>2</v>
      </c>
      <c r="B1232" s="1">
        <v>44409</v>
      </c>
      <c r="C1232" s="1" t="str">
        <f t="shared" si="44"/>
        <v>Sunday</v>
      </c>
      <c r="D1232" s="1" t="str">
        <f t="shared" si="45"/>
        <v>Aug</v>
      </c>
      <c r="E1232">
        <v>18</v>
      </c>
      <c r="F1232">
        <v>8.6</v>
      </c>
      <c r="G1232">
        <v>13.944444444444445</v>
      </c>
      <c r="H1232">
        <v>11.2</v>
      </c>
      <c r="I1232">
        <v>0</v>
      </c>
      <c r="J1232">
        <v>1002.5</v>
      </c>
      <c r="K1232">
        <v>5</v>
      </c>
      <c r="L1232">
        <v>8</v>
      </c>
      <c r="M1232">
        <v>330</v>
      </c>
      <c r="N1232">
        <v>15</v>
      </c>
      <c r="O1232">
        <v>17.265000000000001</v>
      </c>
      <c r="P1232">
        <v>2.8</v>
      </c>
      <c r="Q1232">
        <v>3.8</v>
      </c>
      <c r="R1232">
        <v>38.200000000000003</v>
      </c>
      <c r="S1232">
        <v>38.200000000000003</v>
      </c>
      <c r="T1232">
        <v>42.3</v>
      </c>
      <c r="U1232">
        <v>2.2000000000000002</v>
      </c>
      <c r="V1232">
        <v>1726</v>
      </c>
      <c r="W1232">
        <v>8.8333333333333339</v>
      </c>
      <c r="X1232">
        <v>15.907362281905652</v>
      </c>
      <c r="Y1232">
        <v>11.34292078505614</v>
      </c>
      <c r="Z1232">
        <v>30.117349937529976</v>
      </c>
      <c r="AA1232">
        <v>71.306107097079916</v>
      </c>
      <c r="AB1232">
        <v>14.702624323708497</v>
      </c>
      <c r="AC1232">
        <v>2440.1</v>
      </c>
      <c r="AD1232" t="str">
        <f t="shared" si="41"/>
        <v>No rainfall</v>
      </c>
      <c r="AE1232" t="str">
        <f t="shared" si="42"/>
        <v>Non-Rainy</v>
      </c>
      <c r="AF1232" t="str">
        <f t="shared" si="43"/>
        <v>No discomfort</v>
      </c>
    </row>
    <row r="1233" spans="1:32" x14ac:dyDescent="0.3">
      <c r="A1233">
        <v>2</v>
      </c>
      <c r="B1233" s="1">
        <v>44410</v>
      </c>
      <c r="C1233" s="1" t="str">
        <f t="shared" si="44"/>
        <v>Monday</v>
      </c>
      <c r="D1233" s="1" t="str">
        <f t="shared" si="45"/>
        <v>Aug</v>
      </c>
      <c r="E1233">
        <v>16.899999999999999</v>
      </c>
      <c r="F1233">
        <v>4.8</v>
      </c>
      <c r="G1233">
        <v>12.777777777777779</v>
      </c>
      <c r="H1233">
        <v>1.2</v>
      </c>
      <c r="I1233">
        <v>3.9</v>
      </c>
      <c r="J1233">
        <v>1003.4</v>
      </c>
      <c r="K1233">
        <v>2.6</v>
      </c>
      <c r="L1233">
        <v>6</v>
      </c>
      <c r="M1233">
        <v>220</v>
      </c>
      <c r="N1233">
        <v>11</v>
      </c>
      <c r="O1233">
        <v>15.705</v>
      </c>
      <c r="P1233">
        <v>1.5</v>
      </c>
      <c r="Q1233">
        <v>1.9</v>
      </c>
      <c r="R1233">
        <v>35.200000000000003</v>
      </c>
      <c r="S1233">
        <v>35.200000000000003</v>
      </c>
      <c r="T1233">
        <v>39.4</v>
      </c>
      <c r="U1233">
        <v>1.2</v>
      </c>
      <c r="V1233">
        <v>831</v>
      </c>
      <c r="W1233">
        <v>9.5555555555555571</v>
      </c>
      <c r="X1233">
        <v>14.743503550469562</v>
      </c>
      <c r="Y1233">
        <v>11.908227426269821</v>
      </c>
      <c r="Z1233">
        <v>27.95316859664058</v>
      </c>
      <c r="AA1233">
        <v>80.76931908013519</v>
      </c>
      <c r="AB1233">
        <v>13.853558970613278</v>
      </c>
      <c r="AC1233">
        <v>2727.25</v>
      </c>
      <c r="AD1233" t="str">
        <f t="shared" si="41"/>
        <v>Heavy rainfall</v>
      </c>
      <c r="AE1233" t="str">
        <f t="shared" si="42"/>
        <v>Rainy</v>
      </c>
      <c r="AF1233" t="str">
        <f t="shared" si="43"/>
        <v>No discomfort</v>
      </c>
    </row>
    <row r="1234" spans="1:32" x14ac:dyDescent="0.3">
      <c r="A1234">
        <v>2</v>
      </c>
      <c r="B1234" s="1">
        <v>44411</v>
      </c>
      <c r="C1234" s="1" t="str">
        <f t="shared" si="44"/>
        <v>Tuesday</v>
      </c>
      <c r="D1234" s="1" t="str">
        <f t="shared" si="45"/>
        <v>Aug</v>
      </c>
      <c r="E1234">
        <v>19.7</v>
      </c>
      <c r="F1234">
        <v>11.5</v>
      </c>
      <c r="G1234">
        <v>14.444444444444445</v>
      </c>
      <c r="H1234">
        <v>7.2</v>
      </c>
      <c r="I1234">
        <v>0</v>
      </c>
      <c r="J1234">
        <v>1000.6</v>
      </c>
      <c r="K1234">
        <v>2.9</v>
      </c>
      <c r="L1234">
        <v>7</v>
      </c>
      <c r="M1234">
        <v>130</v>
      </c>
      <c r="N1234">
        <v>10</v>
      </c>
      <c r="O1234">
        <v>17.3</v>
      </c>
      <c r="P1234">
        <v>2.2999999999999998</v>
      </c>
      <c r="Q1234">
        <v>3</v>
      </c>
      <c r="R1234">
        <v>36.799999999999997</v>
      </c>
      <c r="S1234">
        <v>36.799999999999997</v>
      </c>
      <c r="T1234">
        <v>41</v>
      </c>
      <c r="U1234">
        <v>1.4</v>
      </c>
      <c r="V1234">
        <v>1300</v>
      </c>
      <c r="W1234">
        <v>11.388888888888889</v>
      </c>
      <c r="X1234">
        <v>16.430336937524302</v>
      </c>
      <c r="Y1234">
        <v>13.455968662548369</v>
      </c>
      <c r="Z1234">
        <v>31.08853172439607</v>
      </c>
      <c r="AA1234">
        <v>81.897095073059972</v>
      </c>
      <c r="AB1234">
        <v>16.391666299662997</v>
      </c>
      <c r="AC1234">
        <v>2040.05</v>
      </c>
      <c r="AD1234" t="str">
        <f t="shared" si="41"/>
        <v>No rainfall</v>
      </c>
      <c r="AE1234" t="str">
        <f t="shared" si="42"/>
        <v>Non-Rainy</v>
      </c>
      <c r="AF1234" t="str">
        <f t="shared" si="43"/>
        <v>No discomfort</v>
      </c>
    </row>
    <row r="1235" spans="1:32" x14ac:dyDescent="0.3">
      <c r="A1235">
        <v>2</v>
      </c>
      <c r="B1235" s="1">
        <v>44412</v>
      </c>
      <c r="C1235" s="1" t="str">
        <f t="shared" si="44"/>
        <v>Wednesday</v>
      </c>
      <c r="D1235" s="1" t="str">
        <f t="shared" si="45"/>
        <v>Aug</v>
      </c>
      <c r="E1235">
        <v>21.5</v>
      </c>
      <c r="F1235">
        <v>9.6</v>
      </c>
      <c r="G1235">
        <v>16.166666666666668</v>
      </c>
      <c r="H1235">
        <v>6.2</v>
      </c>
      <c r="I1235">
        <v>7</v>
      </c>
      <c r="J1235">
        <v>995.9</v>
      </c>
      <c r="K1235">
        <v>5</v>
      </c>
      <c r="L1235">
        <v>10</v>
      </c>
      <c r="M1235">
        <v>180</v>
      </c>
      <c r="N1235">
        <v>19</v>
      </c>
      <c r="O1235">
        <v>17.802</v>
      </c>
      <c r="P1235">
        <v>2.7</v>
      </c>
      <c r="Q1235">
        <v>3.6</v>
      </c>
      <c r="R1235">
        <v>31.6</v>
      </c>
      <c r="S1235">
        <v>31.6</v>
      </c>
      <c r="T1235">
        <v>35.799999999999997</v>
      </c>
      <c r="U1235">
        <v>6.4</v>
      </c>
      <c r="V1235">
        <v>1632</v>
      </c>
      <c r="W1235">
        <v>11.833333333333332</v>
      </c>
      <c r="X1235">
        <v>18.348961132940978</v>
      </c>
      <c r="Y1235">
        <v>13.85678461604282</v>
      </c>
      <c r="Z1235">
        <v>34.6450528691093</v>
      </c>
      <c r="AA1235">
        <v>75.518088003175407</v>
      </c>
      <c r="AB1235">
        <v>18.34000359878943</v>
      </c>
      <c r="AC1235">
        <v>2380.75</v>
      </c>
      <c r="AD1235" t="str">
        <f t="shared" si="41"/>
        <v>Intense rainfall</v>
      </c>
      <c r="AE1235" t="str">
        <f t="shared" si="42"/>
        <v>Rainy</v>
      </c>
      <c r="AF1235" t="str">
        <f t="shared" si="43"/>
        <v>No discomfort</v>
      </c>
    </row>
    <row r="1236" spans="1:32" x14ac:dyDescent="0.3">
      <c r="A1236">
        <v>2</v>
      </c>
      <c r="B1236" s="1">
        <v>44413</v>
      </c>
      <c r="C1236" s="1" t="str">
        <f t="shared" si="44"/>
        <v>Thursday</v>
      </c>
      <c r="D1236" s="1" t="str">
        <f t="shared" si="45"/>
        <v>Aug</v>
      </c>
      <c r="E1236">
        <v>19.8</v>
      </c>
      <c r="F1236">
        <v>13.5</v>
      </c>
      <c r="G1236">
        <v>15.5</v>
      </c>
      <c r="H1236">
        <v>12.4</v>
      </c>
      <c r="I1236">
        <v>71.099999999999994</v>
      </c>
      <c r="J1236">
        <v>985.2</v>
      </c>
      <c r="K1236">
        <v>5.7</v>
      </c>
      <c r="L1236">
        <v>14</v>
      </c>
      <c r="M1236">
        <v>130</v>
      </c>
      <c r="N1236">
        <v>21</v>
      </c>
      <c r="O1236">
        <v>17.204999999999998</v>
      </c>
      <c r="P1236">
        <v>1.7</v>
      </c>
      <c r="Q1236">
        <v>2.2999999999999998</v>
      </c>
      <c r="R1236">
        <v>0</v>
      </c>
      <c r="S1236">
        <v>-10</v>
      </c>
      <c r="T1236">
        <v>-10</v>
      </c>
      <c r="U1236">
        <v>2.9</v>
      </c>
      <c r="V1236">
        <v>871</v>
      </c>
      <c r="W1236">
        <v>13.666666666666666</v>
      </c>
      <c r="X1236">
        <v>17.584166337979457</v>
      </c>
      <c r="Y1236">
        <v>15.623179165268278</v>
      </c>
      <c r="Z1236">
        <v>33.228545550407084</v>
      </c>
      <c r="AA1236">
        <v>88.847994638928611</v>
      </c>
      <c r="AB1236">
        <v>18.671903627572437</v>
      </c>
      <c r="AC1236">
        <v>2547.3000000000002</v>
      </c>
      <c r="AD1236" t="str">
        <f t="shared" si="41"/>
        <v>Extreme rainfall</v>
      </c>
      <c r="AE1236" t="str">
        <f t="shared" si="42"/>
        <v>Storm</v>
      </c>
      <c r="AF1236" t="str">
        <f t="shared" si="43"/>
        <v>No discomfort</v>
      </c>
    </row>
    <row r="1237" spans="1:32" x14ac:dyDescent="0.3">
      <c r="A1237">
        <v>2</v>
      </c>
      <c r="B1237" s="1">
        <v>44414</v>
      </c>
      <c r="C1237" s="1" t="str">
        <f t="shared" si="44"/>
        <v>Friday</v>
      </c>
      <c r="D1237" s="1" t="str">
        <f t="shared" si="45"/>
        <v>Aug</v>
      </c>
      <c r="E1237">
        <v>17.100000000000001</v>
      </c>
      <c r="F1237">
        <v>13.6</v>
      </c>
      <c r="G1237">
        <v>15.333333333333334</v>
      </c>
      <c r="H1237">
        <v>11.6</v>
      </c>
      <c r="I1237">
        <v>9.4</v>
      </c>
      <c r="J1237">
        <v>979.7</v>
      </c>
      <c r="K1237">
        <v>6.7</v>
      </c>
      <c r="L1237">
        <v>13</v>
      </c>
      <c r="M1237">
        <v>190</v>
      </c>
      <c r="N1237">
        <v>22</v>
      </c>
      <c r="O1237">
        <v>17.073</v>
      </c>
      <c r="P1237">
        <v>1.7</v>
      </c>
      <c r="Q1237">
        <v>2.2999999999999998</v>
      </c>
      <c r="R1237">
        <v>0</v>
      </c>
      <c r="S1237">
        <v>-7.7</v>
      </c>
      <c r="T1237">
        <v>-10</v>
      </c>
      <c r="U1237">
        <v>2.9</v>
      </c>
      <c r="V1237">
        <v>936</v>
      </c>
      <c r="W1237">
        <v>12.944444444444443</v>
      </c>
      <c r="X1237">
        <v>17.397391457005114</v>
      </c>
      <c r="Y1237">
        <v>14.905049774987086</v>
      </c>
      <c r="Z1237">
        <v>32.882378130985259</v>
      </c>
      <c r="AA1237">
        <v>85.67404953680871</v>
      </c>
      <c r="AB1237">
        <v>18.098865658444222</v>
      </c>
      <c r="AC1237">
        <v>3047</v>
      </c>
      <c r="AD1237" t="str">
        <f t="shared" si="41"/>
        <v>Intense rainfall</v>
      </c>
      <c r="AE1237" t="str">
        <f t="shared" si="42"/>
        <v>Rainy</v>
      </c>
      <c r="AF1237" t="str">
        <f t="shared" si="43"/>
        <v>No discomfort</v>
      </c>
    </row>
    <row r="1238" spans="1:32" x14ac:dyDescent="0.3">
      <c r="A1238">
        <v>2</v>
      </c>
      <c r="B1238" s="1">
        <v>44415</v>
      </c>
      <c r="C1238" s="1" t="str">
        <f t="shared" si="44"/>
        <v>Saturday</v>
      </c>
      <c r="D1238" s="1" t="str">
        <f t="shared" si="45"/>
        <v>Aug</v>
      </c>
      <c r="E1238">
        <v>15.8</v>
      </c>
      <c r="F1238">
        <v>13.5</v>
      </c>
      <c r="G1238">
        <v>14.722222222222221</v>
      </c>
      <c r="H1238">
        <v>13.4</v>
      </c>
      <c r="I1238">
        <v>21.4</v>
      </c>
      <c r="J1238">
        <v>982.6</v>
      </c>
      <c r="K1238">
        <v>6.8</v>
      </c>
      <c r="L1238">
        <v>9</v>
      </c>
      <c r="M1238">
        <v>230</v>
      </c>
      <c r="N1238">
        <v>21</v>
      </c>
      <c r="O1238">
        <v>16.504999999999999</v>
      </c>
      <c r="P1238">
        <v>1.1000000000000001</v>
      </c>
      <c r="Q1238">
        <v>1.5</v>
      </c>
      <c r="R1238">
        <v>0</v>
      </c>
      <c r="S1238">
        <v>-10</v>
      </c>
      <c r="T1238">
        <v>-10</v>
      </c>
      <c r="U1238">
        <v>0.1</v>
      </c>
      <c r="V1238">
        <v>490</v>
      </c>
      <c r="W1238">
        <v>13.166666666666668</v>
      </c>
      <c r="X1238">
        <v>16.727345658853238</v>
      </c>
      <c r="Y1238">
        <v>15.122860911288486</v>
      </c>
      <c r="Z1238">
        <v>31.63974425450181</v>
      </c>
      <c r="AA1238">
        <v>90.408013439265829</v>
      </c>
      <c r="AB1238">
        <v>17.610950723790399</v>
      </c>
      <c r="AC1238">
        <v>2972.7</v>
      </c>
      <c r="AD1238" t="str">
        <f t="shared" si="41"/>
        <v>Deluge rainfall</v>
      </c>
      <c r="AE1238" t="str">
        <f t="shared" si="42"/>
        <v>Rainy</v>
      </c>
      <c r="AF1238" t="str">
        <f t="shared" si="43"/>
        <v>No discomfort</v>
      </c>
    </row>
    <row r="1239" spans="1:32" x14ac:dyDescent="0.3">
      <c r="A1239">
        <v>2</v>
      </c>
      <c r="B1239" s="1">
        <v>44416</v>
      </c>
      <c r="C1239" s="1" t="str">
        <f t="shared" si="44"/>
        <v>Sunday</v>
      </c>
      <c r="D1239" s="1" t="str">
        <f t="shared" si="45"/>
        <v>Aug</v>
      </c>
      <c r="E1239">
        <v>18.8</v>
      </c>
      <c r="F1239">
        <v>10.6</v>
      </c>
      <c r="G1239">
        <v>15.166666666666666</v>
      </c>
      <c r="H1239">
        <v>13.1</v>
      </c>
      <c r="I1239">
        <v>1.8</v>
      </c>
      <c r="J1239">
        <v>989.9</v>
      </c>
      <c r="K1239">
        <v>6.5</v>
      </c>
      <c r="L1239">
        <v>11</v>
      </c>
      <c r="M1239">
        <v>280</v>
      </c>
      <c r="N1239">
        <v>23</v>
      </c>
      <c r="O1239">
        <v>16.785</v>
      </c>
      <c r="P1239">
        <v>2.4</v>
      </c>
      <c r="Q1239">
        <v>3.3</v>
      </c>
      <c r="R1239">
        <v>0.6</v>
      </c>
      <c r="S1239">
        <v>0.6</v>
      </c>
      <c r="T1239">
        <v>-8.9</v>
      </c>
      <c r="U1239">
        <v>6.6</v>
      </c>
      <c r="V1239">
        <v>1521</v>
      </c>
      <c r="W1239">
        <v>11.444444444444445</v>
      </c>
      <c r="X1239">
        <v>17.212358160138457</v>
      </c>
      <c r="Y1239">
        <v>13.50550697859453</v>
      </c>
      <c r="Z1239">
        <v>32.539346364567614</v>
      </c>
      <c r="AA1239">
        <v>78.464013198792813</v>
      </c>
      <c r="AB1239">
        <v>17.141825273742793</v>
      </c>
      <c r="AC1239">
        <v>2112.5</v>
      </c>
      <c r="AD1239" t="str">
        <f t="shared" si="41"/>
        <v>Moderate rainfall</v>
      </c>
      <c r="AE1239" t="str">
        <f t="shared" si="42"/>
        <v>Rainy</v>
      </c>
      <c r="AF1239" t="str">
        <f t="shared" si="43"/>
        <v>No discomfort</v>
      </c>
    </row>
    <row r="1240" spans="1:32" x14ac:dyDescent="0.3">
      <c r="A1240">
        <v>2</v>
      </c>
      <c r="B1240" s="1">
        <v>44417</v>
      </c>
      <c r="C1240" s="1" t="str">
        <f t="shared" si="44"/>
        <v>Monday</v>
      </c>
      <c r="D1240" s="1" t="str">
        <f t="shared" si="45"/>
        <v>Aug</v>
      </c>
      <c r="E1240">
        <v>17.600000000000001</v>
      </c>
      <c r="F1240">
        <v>10</v>
      </c>
      <c r="G1240">
        <v>14.388888888888889</v>
      </c>
      <c r="H1240">
        <v>6.7</v>
      </c>
      <c r="I1240">
        <v>3</v>
      </c>
      <c r="J1240">
        <v>996.9</v>
      </c>
      <c r="K1240">
        <v>4.9000000000000004</v>
      </c>
      <c r="L1240">
        <v>9</v>
      </c>
      <c r="M1240">
        <v>220</v>
      </c>
      <c r="N1240">
        <v>16</v>
      </c>
      <c r="O1240">
        <v>16.102</v>
      </c>
      <c r="P1240">
        <v>1.4</v>
      </c>
      <c r="Q1240">
        <v>1.9</v>
      </c>
      <c r="R1240">
        <v>0</v>
      </c>
      <c r="S1240">
        <v>-1</v>
      </c>
      <c r="T1240">
        <v>-10</v>
      </c>
      <c r="U1240">
        <v>3.8</v>
      </c>
      <c r="V1240">
        <v>812</v>
      </c>
      <c r="W1240">
        <v>12.166666666666666</v>
      </c>
      <c r="X1240">
        <v>16.37149348603727</v>
      </c>
      <c r="Y1240">
        <v>14.164241769276506</v>
      </c>
      <c r="Z1240">
        <v>30.97929608974853</v>
      </c>
      <c r="AA1240">
        <v>86.517713129573309</v>
      </c>
      <c r="AB1240">
        <v>16.735793632837442</v>
      </c>
      <c r="AC1240">
        <v>1766.9</v>
      </c>
      <c r="AD1240" t="str">
        <f t="shared" si="41"/>
        <v>Moderate rainfall</v>
      </c>
      <c r="AE1240" t="str">
        <f t="shared" si="42"/>
        <v>Rainy</v>
      </c>
      <c r="AF1240" t="str">
        <f t="shared" si="43"/>
        <v>No discomfort</v>
      </c>
    </row>
    <row r="1241" spans="1:32" x14ac:dyDescent="0.3">
      <c r="A1241">
        <v>2</v>
      </c>
      <c r="B1241" s="1">
        <v>44418</v>
      </c>
      <c r="C1241" s="1" t="str">
        <f t="shared" si="44"/>
        <v>Tuesday</v>
      </c>
      <c r="D1241" s="1" t="str">
        <f t="shared" si="45"/>
        <v>Aug</v>
      </c>
      <c r="E1241">
        <v>18.899999999999999</v>
      </c>
      <c r="F1241">
        <v>12.2</v>
      </c>
      <c r="G1241">
        <v>15.5</v>
      </c>
      <c r="H1241">
        <v>9.1</v>
      </c>
      <c r="I1241">
        <v>0</v>
      </c>
      <c r="J1241">
        <v>1001.5</v>
      </c>
      <c r="K1241">
        <v>4</v>
      </c>
      <c r="L1241">
        <v>10</v>
      </c>
      <c r="M1241">
        <v>170</v>
      </c>
      <c r="N1241">
        <v>15</v>
      </c>
      <c r="O1241">
        <v>17.035</v>
      </c>
      <c r="P1241">
        <v>2</v>
      </c>
      <c r="Q1241">
        <v>2.6</v>
      </c>
      <c r="R1241">
        <v>2</v>
      </c>
      <c r="S1241">
        <v>2</v>
      </c>
      <c r="T1241">
        <v>-7.5</v>
      </c>
      <c r="U1241">
        <v>3.7</v>
      </c>
      <c r="V1241">
        <v>1120</v>
      </c>
      <c r="W1241">
        <v>12.222222222222221</v>
      </c>
      <c r="X1241">
        <v>17.584166337979457</v>
      </c>
      <c r="Y1241">
        <v>14.21606291456888</v>
      </c>
      <c r="Z1241">
        <v>33.228545550407084</v>
      </c>
      <c r="AA1241">
        <v>80.845816863459021</v>
      </c>
      <c r="AB1241">
        <v>17.876169345221328</v>
      </c>
      <c r="AC1241">
        <v>2253.1999999999998</v>
      </c>
      <c r="AD1241" t="str">
        <f t="shared" si="41"/>
        <v>No rainfall</v>
      </c>
      <c r="AE1241" t="str">
        <f t="shared" si="42"/>
        <v>Non-Rainy</v>
      </c>
      <c r="AF1241" t="str">
        <f t="shared" si="43"/>
        <v>No discomfort</v>
      </c>
    </row>
    <row r="1242" spans="1:32" x14ac:dyDescent="0.3">
      <c r="A1242">
        <v>2</v>
      </c>
      <c r="B1242" s="1">
        <v>44419</v>
      </c>
      <c r="C1242" s="1" t="str">
        <f t="shared" si="44"/>
        <v>Wednesday</v>
      </c>
      <c r="D1242" s="1" t="str">
        <f t="shared" si="45"/>
        <v>Aug</v>
      </c>
      <c r="E1242">
        <v>19.399999999999999</v>
      </c>
      <c r="F1242">
        <v>6.8</v>
      </c>
      <c r="G1242">
        <v>16.388888888888889</v>
      </c>
      <c r="H1242">
        <v>14.1</v>
      </c>
      <c r="I1242">
        <v>7.9</v>
      </c>
      <c r="J1242">
        <v>999.8</v>
      </c>
      <c r="K1242">
        <v>5.4</v>
      </c>
      <c r="L1242">
        <v>11</v>
      </c>
      <c r="M1242">
        <v>160</v>
      </c>
      <c r="N1242">
        <v>19</v>
      </c>
      <c r="O1242">
        <v>17.542000000000002</v>
      </c>
      <c r="P1242">
        <v>2.1</v>
      </c>
      <c r="Q1242">
        <v>3</v>
      </c>
      <c r="R1242">
        <v>0</v>
      </c>
      <c r="S1242">
        <v>-3.8</v>
      </c>
      <c r="T1242">
        <v>-10</v>
      </c>
      <c r="U1242">
        <v>4.5</v>
      </c>
      <c r="V1242">
        <v>1515</v>
      </c>
      <c r="W1242">
        <v>11.944444444444445</v>
      </c>
      <c r="X1242">
        <v>18.610290490390806</v>
      </c>
      <c r="Y1242">
        <v>13.958612443634381</v>
      </c>
      <c r="Z1242">
        <v>35.128724567991519</v>
      </c>
      <c r="AA1242">
        <v>75.004806888112469</v>
      </c>
      <c r="AB1242">
        <v>18.619698890649175</v>
      </c>
      <c r="AC1242">
        <v>2184.9499999999998</v>
      </c>
      <c r="AD1242" t="str">
        <f t="shared" si="41"/>
        <v>Intense rainfall</v>
      </c>
      <c r="AE1242" t="str">
        <f t="shared" si="42"/>
        <v>Rainy</v>
      </c>
      <c r="AF1242" t="str">
        <f t="shared" si="43"/>
        <v>No discomfort</v>
      </c>
    </row>
    <row r="1243" spans="1:32" x14ac:dyDescent="0.3">
      <c r="A1243">
        <v>2</v>
      </c>
      <c r="B1243" s="1">
        <v>44420</v>
      </c>
      <c r="C1243" s="1" t="str">
        <f t="shared" si="44"/>
        <v>Thursday</v>
      </c>
      <c r="D1243" s="1" t="str">
        <f t="shared" si="45"/>
        <v>Aug</v>
      </c>
      <c r="E1243">
        <v>19.100000000000001</v>
      </c>
      <c r="F1243">
        <v>6.8</v>
      </c>
      <c r="G1243">
        <v>14.944444444444445</v>
      </c>
      <c r="H1243">
        <v>3.3</v>
      </c>
      <c r="I1243">
        <v>0.3</v>
      </c>
      <c r="J1243">
        <v>999.2</v>
      </c>
      <c r="K1243">
        <v>8.3000000000000007</v>
      </c>
      <c r="L1243">
        <v>17</v>
      </c>
      <c r="M1243">
        <v>170</v>
      </c>
      <c r="N1243">
        <v>30</v>
      </c>
      <c r="O1243">
        <v>15.868</v>
      </c>
      <c r="P1243">
        <v>2.4</v>
      </c>
      <c r="Q1243">
        <v>3.5</v>
      </c>
      <c r="R1243">
        <v>2.1</v>
      </c>
      <c r="S1243">
        <v>2.1</v>
      </c>
      <c r="T1243">
        <v>-7.4</v>
      </c>
      <c r="U1243">
        <v>7.5</v>
      </c>
      <c r="V1243">
        <v>1595</v>
      </c>
      <c r="W1243">
        <v>9.1666666666666661</v>
      </c>
      <c r="X1243">
        <v>16.968332362268065</v>
      </c>
      <c r="Y1243">
        <v>11.600827625759919</v>
      </c>
      <c r="Z1243">
        <v>32.086807233159192</v>
      </c>
      <c r="AA1243">
        <v>68.367517668125757</v>
      </c>
      <c r="AB1243">
        <v>15.847475304722703</v>
      </c>
      <c r="AC1243">
        <v>2679.75</v>
      </c>
      <c r="AD1243" t="str">
        <f t="shared" si="41"/>
        <v>Trace (Intermittent) rainfall</v>
      </c>
      <c r="AE1243" t="str">
        <f t="shared" si="42"/>
        <v>Non-Rainy</v>
      </c>
      <c r="AF1243" t="str">
        <f t="shared" si="43"/>
        <v>No discomfort</v>
      </c>
    </row>
    <row r="1244" spans="1:32" x14ac:dyDescent="0.3">
      <c r="A1244">
        <v>2</v>
      </c>
      <c r="B1244" s="1">
        <v>44421</v>
      </c>
      <c r="C1244" s="1" t="str">
        <f t="shared" si="44"/>
        <v>Friday</v>
      </c>
      <c r="D1244" s="1" t="str">
        <f t="shared" si="45"/>
        <v>Aug</v>
      </c>
      <c r="E1244">
        <v>18</v>
      </c>
      <c r="F1244">
        <v>11.3</v>
      </c>
      <c r="G1244">
        <v>15.333333333333334</v>
      </c>
      <c r="H1244">
        <v>8</v>
      </c>
      <c r="I1244">
        <v>0.9</v>
      </c>
      <c r="J1244">
        <v>1003.1</v>
      </c>
      <c r="K1244">
        <v>8.4</v>
      </c>
      <c r="L1244">
        <v>14</v>
      </c>
      <c r="M1244">
        <v>200</v>
      </c>
      <c r="N1244">
        <v>26</v>
      </c>
      <c r="O1244">
        <v>15.877000000000001</v>
      </c>
      <c r="P1244">
        <v>2.2999999999999998</v>
      </c>
      <c r="Q1244">
        <v>3.1</v>
      </c>
      <c r="R1244">
        <v>3.5</v>
      </c>
      <c r="S1244">
        <v>3.5</v>
      </c>
      <c r="T1244">
        <v>-5.6</v>
      </c>
      <c r="U1244">
        <v>6.3</v>
      </c>
      <c r="V1244">
        <v>1260</v>
      </c>
      <c r="W1244">
        <v>9.7777777777777786</v>
      </c>
      <c r="X1244">
        <v>17.397391457005114</v>
      </c>
      <c r="Y1244">
        <v>12.087081842050742</v>
      </c>
      <c r="Z1244">
        <v>32.882378130985259</v>
      </c>
      <c r="AA1244">
        <v>69.476403240807926</v>
      </c>
      <c r="AB1244">
        <v>16.509676565562575</v>
      </c>
      <c r="AC1244">
        <v>3325.3</v>
      </c>
      <c r="AD1244" t="str">
        <f t="shared" si="41"/>
        <v>Light rainfall</v>
      </c>
      <c r="AE1244" t="str">
        <f t="shared" si="42"/>
        <v>Non-Rainy</v>
      </c>
      <c r="AF1244" t="str">
        <f t="shared" si="43"/>
        <v>No discomfort</v>
      </c>
    </row>
    <row r="1245" spans="1:32" x14ac:dyDescent="0.3">
      <c r="A1245">
        <v>2</v>
      </c>
      <c r="B1245" s="1">
        <v>44422</v>
      </c>
      <c r="C1245" s="1" t="str">
        <f t="shared" si="44"/>
        <v>Saturday</v>
      </c>
      <c r="D1245" s="1" t="str">
        <f t="shared" si="45"/>
        <v>Aug</v>
      </c>
      <c r="E1245">
        <v>15.2</v>
      </c>
      <c r="F1245">
        <v>12.2</v>
      </c>
      <c r="G1245">
        <v>13.722222222222223</v>
      </c>
      <c r="H1245">
        <v>9.9</v>
      </c>
      <c r="I1245">
        <v>2</v>
      </c>
      <c r="J1245">
        <v>1003.2</v>
      </c>
      <c r="K1245">
        <v>3.8</v>
      </c>
      <c r="L1245">
        <v>7</v>
      </c>
      <c r="M1245">
        <v>100</v>
      </c>
      <c r="N1245">
        <v>12</v>
      </c>
      <c r="O1245">
        <v>15.882</v>
      </c>
      <c r="P1245">
        <v>1.1000000000000001</v>
      </c>
      <c r="Q1245">
        <v>1.5</v>
      </c>
      <c r="R1245">
        <v>2.6</v>
      </c>
      <c r="S1245">
        <v>2.6</v>
      </c>
      <c r="T1245">
        <v>-6.2</v>
      </c>
      <c r="U1245">
        <v>0</v>
      </c>
      <c r="V1245">
        <v>546</v>
      </c>
      <c r="W1245">
        <v>12.055555555555557</v>
      </c>
      <c r="X1245">
        <v>15.679656669751271</v>
      </c>
      <c r="Y1245">
        <v>14.061096959931517</v>
      </c>
      <c r="Z1245">
        <v>29.694248093215599</v>
      </c>
      <c r="AA1245">
        <v>89.677326845158333</v>
      </c>
      <c r="AB1245">
        <v>16.010887420473843</v>
      </c>
      <c r="AC1245">
        <v>3291.35</v>
      </c>
      <c r="AD1245" t="str">
        <f t="shared" si="41"/>
        <v>Moderate rainfall</v>
      </c>
      <c r="AE1245" t="str">
        <f t="shared" si="42"/>
        <v>Rainy</v>
      </c>
      <c r="AF1245" t="str">
        <f t="shared" si="43"/>
        <v>No discomfort</v>
      </c>
    </row>
    <row r="1246" spans="1:32" x14ac:dyDescent="0.3">
      <c r="A1246">
        <v>2</v>
      </c>
      <c r="B1246" s="1">
        <v>44423</v>
      </c>
      <c r="C1246" s="1" t="str">
        <f t="shared" si="44"/>
        <v>Sunday</v>
      </c>
      <c r="D1246" s="1" t="str">
        <f t="shared" si="45"/>
        <v>Aug</v>
      </c>
      <c r="E1246">
        <v>18</v>
      </c>
      <c r="F1246">
        <v>12.4</v>
      </c>
      <c r="G1246">
        <v>14.833333333333334</v>
      </c>
      <c r="H1246">
        <v>12.2</v>
      </c>
      <c r="I1246">
        <v>0.4</v>
      </c>
      <c r="J1246">
        <v>1002.1</v>
      </c>
      <c r="K1246">
        <v>5</v>
      </c>
      <c r="L1246">
        <v>10</v>
      </c>
      <c r="M1246">
        <v>300</v>
      </c>
      <c r="N1246">
        <v>22</v>
      </c>
      <c r="O1246">
        <v>16.681999999999999</v>
      </c>
      <c r="P1246">
        <v>2</v>
      </c>
      <c r="Q1246">
        <v>2.7</v>
      </c>
      <c r="R1246">
        <v>4.0999999999999996</v>
      </c>
      <c r="S1246">
        <v>4.0999999999999996</v>
      </c>
      <c r="T1246">
        <v>-4.3</v>
      </c>
      <c r="U1246">
        <v>1.8</v>
      </c>
      <c r="V1246">
        <v>1170</v>
      </c>
      <c r="W1246">
        <v>12.444444444444445</v>
      </c>
      <c r="X1246">
        <v>16.847461144391623</v>
      </c>
      <c r="Y1246">
        <v>14.425016372614399</v>
      </c>
      <c r="Z1246">
        <v>31.862594709572658</v>
      </c>
      <c r="AA1246">
        <v>85.621306670390311</v>
      </c>
      <c r="AB1246">
        <v>17.327533152217967</v>
      </c>
      <c r="AC1246">
        <v>2743.65</v>
      </c>
      <c r="AD1246" t="str">
        <f t="shared" si="41"/>
        <v>Trace (Intermittent) rainfall</v>
      </c>
      <c r="AE1246" t="str">
        <f t="shared" si="42"/>
        <v>Non-Rainy</v>
      </c>
      <c r="AF1246" t="str">
        <f t="shared" si="43"/>
        <v>No discomfort</v>
      </c>
    </row>
    <row r="1247" spans="1:32" x14ac:dyDescent="0.3">
      <c r="A1247">
        <v>2</v>
      </c>
      <c r="B1247" s="1">
        <v>44424</v>
      </c>
      <c r="C1247" s="1" t="str">
        <f t="shared" si="44"/>
        <v>Monday</v>
      </c>
      <c r="D1247" s="1" t="str">
        <f t="shared" si="45"/>
        <v>Aug</v>
      </c>
      <c r="E1247">
        <v>15.9</v>
      </c>
      <c r="F1247">
        <v>11.8</v>
      </c>
      <c r="G1247">
        <v>13.777777777777777</v>
      </c>
      <c r="H1247">
        <v>10.1</v>
      </c>
      <c r="I1247">
        <v>0.9</v>
      </c>
      <c r="J1247">
        <v>1008.4</v>
      </c>
      <c r="K1247">
        <v>6</v>
      </c>
      <c r="L1247">
        <v>10</v>
      </c>
      <c r="M1247">
        <v>290</v>
      </c>
      <c r="N1247">
        <v>19</v>
      </c>
      <c r="O1247">
        <v>15.887</v>
      </c>
      <c r="P1247">
        <v>1.5</v>
      </c>
      <c r="Q1247">
        <v>2</v>
      </c>
      <c r="R1247">
        <v>4.7</v>
      </c>
      <c r="S1247">
        <v>4.7</v>
      </c>
      <c r="T1247">
        <v>-3.5</v>
      </c>
      <c r="U1247">
        <v>0.7</v>
      </c>
      <c r="V1247">
        <v>760</v>
      </c>
      <c r="W1247">
        <v>10.611111111111111</v>
      </c>
      <c r="X1247">
        <v>15.736313250362732</v>
      </c>
      <c r="Y1247">
        <v>12.779004974092121</v>
      </c>
      <c r="Z1247">
        <v>29.799536230755635</v>
      </c>
      <c r="AA1247">
        <v>81.207108493455777</v>
      </c>
      <c r="AB1247">
        <v>15.343506536327746</v>
      </c>
      <c r="AC1247">
        <v>2124</v>
      </c>
      <c r="AD1247" t="str">
        <f t="shared" si="41"/>
        <v>Light rainfall</v>
      </c>
      <c r="AE1247" t="str">
        <f t="shared" si="42"/>
        <v>Non-Rainy</v>
      </c>
      <c r="AF1247" t="str">
        <f t="shared" si="43"/>
        <v>No discomfort</v>
      </c>
    </row>
    <row r="1248" spans="1:32" x14ac:dyDescent="0.3">
      <c r="A1248">
        <v>2</v>
      </c>
      <c r="B1248" s="1">
        <v>44425</v>
      </c>
      <c r="C1248" s="1" t="str">
        <f t="shared" si="44"/>
        <v>Tuesday</v>
      </c>
      <c r="D1248" s="1" t="str">
        <f t="shared" si="45"/>
        <v>Aug</v>
      </c>
      <c r="E1248">
        <v>16.899999999999999</v>
      </c>
      <c r="F1248">
        <v>12.1</v>
      </c>
      <c r="G1248">
        <v>14.777777777777779</v>
      </c>
      <c r="H1248">
        <v>12</v>
      </c>
      <c r="I1248">
        <v>0.6</v>
      </c>
      <c r="J1248">
        <v>1010.3</v>
      </c>
      <c r="K1248">
        <v>5.7</v>
      </c>
      <c r="L1248">
        <v>10</v>
      </c>
      <c r="M1248">
        <v>290</v>
      </c>
      <c r="N1248">
        <v>17</v>
      </c>
      <c r="O1248">
        <v>15.727</v>
      </c>
      <c r="P1248">
        <v>1.2</v>
      </c>
      <c r="Q1248">
        <v>1.6</v>
      </c>
      <c r="R1248">
        <v>5.2</v>
      </c>
      <c r="S1248">
        <v>5.2</v>
      </c>
      <c r="T1248">
        <v>-2.7</v>
      </c>
      <c r="U1248">
        <v>0.1</v>
      </c>
      <c r="V1248">
        <v>468</v>
      </c>
      <c r="W1248">
        <v>12.388888888888888</v>
      </c>
      <c r="X1248">
        <v>16.787309186712466</v>
      </c>
      <c r="Y1248">
        <v>14.372526764464428</v>
      </c>
      <c r="Z1248">
        <v>31.750999657555322</v>
      </c>
      <c r="AA1248">
        <v>85.615428920798138</v>
      </c>
      <c r="AB1248">
        <v>17.24232360483332</v>
      </c>
      <c r="AC1248">
        <v>2100.3000000000002</v>
      </c>
      <c r="AD1248" t="str">
        <f t="shared" si="41"/>
        <v>Light rainfall</v>
      </c>
      <c r="AE1248" t="str">
        <f t="shared" si="42"/>
        <v>Non-Rainy</v>
      </c>
      <c r="AF1248" t="str">
        <f t="shared" si="43"/>
        <v>No discomfort</v>
      </c>
    </row>
    <row r="1249" spans="1:32" x14ac:dyDescent="0.3">
      <c r="A1249">
        <v>2</v>
      </c>
      <c r="B1249" s="1">
        <v>44426</v>
      </c>
      <c r="C1249" s="1" t="str">
        <f t="shared" si="44"/>
        <v>Wednesday</v>
      </c>
      <c r="D1249" s="1" t="str">
        <f t="shared" si="45"/>
        <v>Aug</v>
      </c>
      <c r="E1249">
        <v>17.2</v>
      </c>
      <c r="F1249">
        <v>8.6999999999999993</v>
      </c>
      <c r="G1249">
        <v>14.222222222222221</v>
      </c>
      <c r="H1249">
        <v>11.9</v>
      </c>
      <c r="I1249">
        <v>0</v>
      </c>
      <c r="J1249">
        <v>1006</v>
      </c>
      <c r="K1249">
        <v>3.5</v>
      </c>
      <c r="L1249">
        <v>6</v>
      </c>
      <c r="M1249">
        <v>290</v>
      </c>
      <c r="N1249">
        <v>13</v>
      </c>
      <c r="O1249">
        <v>16.218</v>
      </c>
      <c r="P1249">
        <v>1.6</v>
      </c>
      <c r="Q1249">
        <v>2.1</v>
      </c>
      <c r="R1249">
        <v>6.7</v>
      </c>
      <c r="S1249">
        <v>6.7</v>
      </c>
      <c r="T1249">
        <v>-1</v>
      </c>
      <c r="U1249">
        <v>0.3</v>
      </c>
      <c r="V1249">
        <v>945</v>
      </c>
      <c r="W1249">
        <v>11.388888888888889</v>
      </c>
      <c r="X1249">
        <v>16.196070788968697</v>
      </c>
      <c r="Y1249">
        <v>13.455968662548369</v>
      </c>
      <c r="Z1249">
        <v>30.653587511556012</v>
      </c>
      <c r="AA1249">
        <v>83.081685909358711</v>
      </c>
      <c r="AB1249">
        <v>16.169444077440772</v>
      </c>
      <c r="AC1249">
        <v>2259.75</v>
      </c>
      <c r="AD1249" t="str">
        <f t="shared" ref="AD1249:AD1312" si="46">IF(I1249="","",IF(I1249&lt;=0,"No rainfall",IF(I1249&lt;=0.49,"Trace (Intermittent) rainfall",IF(I1249&lt;=0.99,"Light rainfall",IF(I1249&lt;=3,"Moderate rainfall",IF(I1249&lt;=6,"Heavy rainfall",IF(I1249&lt;=12,"Intense rainfall",IF(I1249&lt;=20,"Torrential rainfall",IF(I1249&lt;=32,"Deluge rainfall","Extreme rainfall")))))))))</f>
        <v>No rainfall</v>
      </c>
      <c r="AE1249" t="str">
        <f t="shared" ref="AE1249:AE1312" si="47">IF(AND(I1249&gt;=0,I1249&lt;=0.99),"Non-Rainy",IF(AND(I1249&gt;=1,I1249&lt;=32),"Rainy",IF(I1249 &gt;32, "Storm", " ")))</f>
        <v>Non-Rainy</v>
      </c>
      <c r="AF1249" t="str">
        <f t="shared" si="43"/>
        <v>No discomfort</v>
      </c>
    </row>
    <row r="1250" spans="1:32" x14ac:dyDescent="0.3">
      <c r="A1250">
        <v>2</v>
      </c>
      <c r="B1250" s="1">
        <v>44427</v>
      </c>
      <c r="C1250" s="1" t="str">
        <f t="shared" si="44"/>
        <v>Thursday</v>
      </c>
      <c r="D1250" s="1" t="str">
        <f t="shared" si="45"/>
        <v>Aug</v>
      </c>
      <c r="E1250">
        <v>21</v>
      </c>
      <c r="F1250">
        <v>9.6999999999999993</v>
      </c>
      <c r="G1250">
        <v>14.944444444444445</v>
      </c>
      <c r="H1250">
        <v>5</v>
      </c>
      <c r="I1250">
        <v>0.5</v>
      </c>
      <c r="J1250">
        <v>1000.1</v>
      </c>
      <c r="K1250">
        <v>2.2000000000000002</v>
      </c>
      <c r="L1250">
        <v>5</v>
      </c>
      <c r="M1250">
        <v>70</v>
      </c>
      <c r="N1250">
        <v>7</v>
      </c>
      <c r="O1250">
        <v>16.608000000000001</v>
      </c>
      <c r="P1250">
        <v>1.8</v>
      </c>
      <c r="Q1250">
        <v>2.2999999999999998</v>
      </c>
      <c r="R1250">
        <v>7.9</v>
      </c>
      <c r="S1250">
        <v>7.9</v>
      </c>
      <c r="T1250">
        <v>0.3</v>
      </c>
      <c r="U1250">
        <v>3.6</v>
      </c>
      <c r="V1250">
        <v>996</v>
      </c>
      <c r="W1250">
        <v>13.055555555555555</v>
      </c>
      <c r="X1250">
        <v>16.968332362268065</v>
      </c>
      <c r="Y1250">
        <v>15.013608614275258</v>
      </c>
      <c r="Z1250">
        <v>32.086807233159192</v>
      </c>
      <c r="AA1250">
        <v>88.480165839163647</v>
      </c>
      <c r="AB1250">
        <v>17.771372434105803</v>
      </c>
      <c r="AC1250">
        <v>2581.8000000000002</v>
      </c>
      <c r="AD1250" t="str">
        <f t="shared" si="46"/>
        <v>Light rainfall</v>
      </c>
      <c r="AE1250" t="str">
        <f t="shared" si="47"/>
        <v>Non-Rainy</v>
      </c>
      <c r="AF1250" t="str">
        <f t="shared" ref="AF1250:AF1313" si="48">IF(AB1250 &lt; 29, "No discomfort",
    IF(AND(AB1250 &gt;= 30, AB1250 &lt;= 39), "Some discomfort",
        IF(AND(AB1250 &gt;= 40, AB1250 &lt;= 45), "Great discomfort",
            IF(AB1250 &gt; 45, "Dangerous",
                IF(AB1250 &gt; 54, "Heat Stroke Imminent", "")
            ))))</f>
        <v>No discomfort</v>
      </c>
    </row>
    <row r="1251" spans="1:32" x14ac:dyDescent="0.3">
      <c r="A1251">
        <v>2</v>
      </c>
      <c r="B1251" s="1">
        <v>44428</v>
      </c>
      <c r="C1251" s="1" t="str">
        <f t="shared" si="44"/>
        <v>Friday</v>
      </c>
      <c r="D1251" s="1" t="str">
        <f t="shared" si="45"/>
        <v>Aug</v>
      </c>
      <c r="E1251">
        <v>19.600000000000001</v>
      </c>
      <c r="F1251">
        <v>13.6</v>
      </c>
      <c r="G1251">
        <v>16.166666666666668</v>
      </c>
      <c r="H1251">
        <v>9.8000000000000007</v>
      </c>
      <c r="I1251">
        <v>4.4000000000000004</v>
      </c>
      <c r="J1251">
        <v>998.1</v>
      </c>
      <c r="K1251">
        <v>6.8</v>
      </c>
      <c r="L1251">
        <v>13</v>
      </c>
      <c r="M1251">
        <v>130</v>
      </c>
      <c r="N1251">
        <v>19</v>
      </c>
      <c r="O1251">
        <v>17.111999999999998</v>
      </c>
      <c r="P1251">
        <v>1.3</v>
      </c>
      <c r="Q1251">
        <v>1.8</v>
      </c>
      <c r="R1251">
        <v>4.7</v>
      </c>
      <c r="S1251">
        <v>4.7</v>
      </c>
      <c r="T1251">
        <v>-2.8</v>
      </c>
      <c r="U1251">
        <v>0.1</v>
      </c>
      <c r="V1251">
        <v>676</v>
      </c>
      <c r="W1251">
        <v>15.166666666666666</v>
      </c>
      <c r="X1251">
        <v>18.348961132940978</v>
      </c>
      <c r="Y1251">
        <v>17.212358160138457</v>
      </c>
      <c r="Z1251">
        <v>34.6450528691093</v>
      </c>
      <c r="AA1251">
        <v>93.805627661600781</v>
      </c>
      <c r="AB1251">
        <v>20.239749308923798</v>
      </c>
      <c r="AC1251">
        <v>3757.35</v>
      </c>
      <c r="AD1251" t="str">
        <f t="shared" si="46"/>
        <v>Heavy rainfall</v>
      </c>
      <c r="AE1251" t="str">
        <f t="shared" si="47"/>
        <v>Rainy</v>
      </c>
      <c r="AF1251" t="str">
        <f t="shared" si="48"/>
        <v>No discomfort</v>
      </c>
    </row>
    <row r="1252" spans="1:32" x14ac:dyDescent="0.3">
      <c r="A1252">
        <v>2</v>
      </c>
      <c r="B1252" s="1">
        <v>44429</v>
      </c>
      <c r="C1252" s="1" t="str">
        <f t="shared" si="44"/>
        <v>Saturday</v>
      </c>
      <c r="D1252" s="1" t="str">
        <f t="shared" si="45"/>
        <v>Aug</v>
      </c>
      <c r="E1252">
        <v>20.2</v>
      </c>
      <c r="F1252">
        <v>11.1</v>
      </c>
      <c r="G1252">
        <v>16.111111111111111</v>
      </c>
      <c r="H1252">
        <v>10.9</v>
      </c>
      <c r="I1252">
        <v>6</v>
      </c>
      <c r="J1252">
        <v>1001</v>
      </c>
      <c r="K1252">
        <v>3.7</v>
      </c>
      <c r="L1252">
        <v>8</v>
      </c>
      <c r="M1252">
        <v>140</v>
      </c>
      <c r="N1252">
        <v>14</v>
      </c>
      <c r="O1252">
        <v>17.114999999999998</v>
      </c>
      <c r="P1252">
        <v>1.7</v>
      </c>
      <c r="Q1252">
        <v>2.2999999999999998</v>
      </c>
      <c r="R1252">
        <v>0.3</v>
      </c>
      <c r="S1252">
        <v>0.3</v>
      </c>
      <c r="T1252">
        <v>-6.9</v>
      </c>
      <c r="U1252">
        <v>3</v>
      </c>
      <c r="V1252">
        <v>1021</v>
      </c>
      <c r="W1252">
        <v>14.5</v>
      </c>
      <c r="X1252">
        <v>18.284133453489865</v>
      </c>
      <c r="Y1252">
        <v>16.489365823475705</v>
      </c>
      <c r="Z1252">
        <v>34.525041898057133</v>
      </c>
      <c r="AA1252">
        <v>90.184015914237406</v>
      </c>
      <c r="AB1252">
        <v>19.773884737521069</v>
      </c>
      <c r="AC1252">
        <v>3049.05</v>
      </c>
      <c r="AD1252" t="str">
        <f t="shared" si="46"/>
        <v>Heavy rainfall</v>
      </c>
      <c r="AE1252" t="str">
        <f t="shared" si="47"/>
        <v>Rainy</v>
      </c>
      <c r="AF1252" t="str">
        <f t="shared" si="48"/>
        <v>No discomfort</v>
      </c>
    </row>
    <row r="1253" spans="1:32" x14ac:dyDescent="0.3">
      <c r="A1253">
        <v>2</v>
      </c>
      <c r="B1253" s="1">
        <v>44430</v>
      </c>
      <c r="C1253" s="1" t="str">
        <f t="shared" si="44"/>
        <v>Sunday</v>
      </c>
      <c r="D1253" s="1" t="str">
        <f t="shared" si="45"/>
        <v>Aug</v>
      </c>
      <c r="E1253">
        <v>21.4</v>
      </c>
      <c r="F1253">
        <v>10.9</v>
      </c>
      <c r="G1253">
        <v>15.222222222222221</v>
      </c>
      <c r="H1253">
        <v>6.3</v>
      </c>
      <c r="I1253">
        <v>0</v>
      </c>
      <c r="J1253">
        <v>1009.5</v>
      </c>
      <c r="K1253">
        <v>3.2</v>
      </c>
      <c r="L1253">
        <v>6</v>
      </c>
      <c r="M1253">
        <v>300</v>
      </c>
      <c r="N1253">
        <v>10</v>
      </c>
      <c r="O1253">
        <v>17.422999999999998</v>
      </c>
      <c r="P1253">
        <v>2.4</v>
      </c>
      <c r="Q1253">
        <v>3.2</v>
      </c>
      <c r="R1253">
        <v>2.7</v>
      </c>
      <c r="S1253">
        <v>2.7</v>
      </c>
      <c r="T1253">
        <v>-4.2</v>
      </c>
      <c r="U1253">
        <v>1.7</v>
      </c>
      <c r="V1253">
        <v>1567</v>
      </c>
      <c r="W1253">
        <v>13.388888888888889</v>
      </c>
      <c r="X1253">
        <v>17.273843271057704</v>
      </c>
      <c r="Y1253">
        <v>15.343460961137323</v>
      </c>
      <c r="Z1253">
        <v>32.653343353232039</v>
      </c>
      <c r="AA1253">
        <v>88.824824449144259</v>
      </c>
      <c r="AB1253">
        <v>18.235775635381952</v>
      </c>
      <c r="AC1253">
        <v>2207.4</v>
      </c>
      <c r="AD1253" t="str">
        <f t="shared" si="46"/>
        <v>No rainfall</v>
      </c>
      <c r="AE1253" t="str">
        <f t="shared" si="47"/>
        <v>Non-Rainy</v>
      </c>
      <c r="AF1253" t="str">
        <f t="shared" si="48"/>
        <v>No discomfort</v>
      </c>
    </row>
    <row r="1254" spans="1:32" x14ac:dyDescent="0.3">
      <c r="A1254">
        <v>2</v>
      </c>
      <c r="B1254" s="1">
        <v>44431</v>
      </c>
      <c r="C1254" s="1" t="str">
        <f t="shared" si="44"/>
        <v>Monday</v>
      </c>
      <c r="D1254" s="1" t="str">
        <f t="shared" si="45"/>
        <v>Aug</v>
      </c>
      <c r="E1254">
        <v>22.5</v>
      </c>
      <c r="F1254">
        <v>8.1</v>
      </c>
      <c r="G1254">
        <v>15.111111111111111</v>
      </c>
      <c r="H1254">
        <v>5.5</v>
      </c>
      <c r="I1254">
        <v>0.1</v>
      </c>
      <c r="J1254">
        <v>1017.2</v>
      </c>
      <c r="K1254">
        <v>2.7</v>
      </c>
      <c r="L1254">
        <v>7</v>
      </c>
      <c r="M1254">
        <v>90</v>
      </c>
      <c r="N1254">
        <v>10</v>
      </c>
      <c r="O1254">
        <v>17.55</v>
      </c>
      <c r="P1254">
        <v>2.5</v>
      </c>
      <c r="Q1254">
        <v>3.4</v>
      </c>
      <c r="R1254">
        <v>5.0999999999999996</v>
      </c>
      <c r="S1254">
        <v>5.0999999999999996</v>
      </c>
      <c r="T1254">
        <v>-1.5</v>
      </c>
      <c r="U1254">
        <v>11.8</v>
      </c>
      <c r="V1254">
        <v>1709</v>
      </c>
      <c r="W1254">
        <v>13.111111111111111</v>
      </c>
      <c r="X1254">
        <v>17.151065022761443</v>
      </c>
      <c r="Y1254">
        <v>15.068147845543994</v>
      </c>
      <c r="Z1254">
        <v>32.425695135541915</v>
      </c>
      <c r="AA1254">
        <v>87.855464518074072</v>
      </c>
      <c r="AB1254">
        <v>17.968888605222968</v>
      </c>
      <c r="AC1254">
        <v>1942.7</v>
      </c>
      <c r="AD1254" t="str">
        <f t="shared" si="46"/>
        <v>Trace (Intermittent) rainfall</v>
      </c>
      <c r="AE1254" t="str">
        <f t="shared" si="47"/>
        <v>Non-Rainy</v>
      </c>
      <c r="AF1254" t="str">
        <f t="shared" si="48"/>
        <v>No discomfort</v>
      </c>
    </row>
    <row r="1255" spans="1:32" x14ac:dyDescent="0.3">
      <c r="A1255">
        <v>2</v>
      </c>
      <c r="B1255" s="1">
        <v>44432</v>
      </c>
      <c r="C1255" s="1" t="str">
        <f t="shared" si="44"/>
        <v>Tuesday</v>
      </c>
      <c r="D1255" s="1" t="str">
        <f t="shared" si="45"/>
        <v>Aug</v>
      </c>
      <c r="E1255">
        <v>23.4</v>
      </c>
      <c r="F1255">
        <v>11</v>
      </c>
      <c r="G1255">
        <v>15.277777777777779</v>
      </c>
      <c r="H1255">
        <v>9.5</v>
      </c>
      <c r="I1255">
        <v>0.1</v>
      </c>
      <c r="J1255">
        <v>1019.3</v>
      </c>
      <c r="K1255">
        <v>4.5</v>
      </c>
      <c r="L1255">
        <v>9</v>
      </c>
      <c r="M1255">
        <v>80</v>
      </c>
      <c r="N1255">
        <v>14</v>
      </c>
      <c r="O1255">
        <v>18.145</v>
      </c>
      <c r="P1255">
        <v>2.9</v>
      </c>
      <c r="Q1255">
        <v>3.9</v>
      </c>
      <c r="R1255">
        <v>7.8</v>
      </c>
      <c r="S1255">
        <v>7.8</v>
      </c>
      <c r="T1255">
        <v>1.4</v>
      </c>
      <c r="U1255">
        <v>9.1</v>
      </c>
      <c r="V1255">
        <v>1873</v>
      </c>
      <c r="W1255">
        <v>13.166666666666668</v>
      </c>
      <c r="X1255">
        <v>17.335520866116532</v>
      </c>
      <c r="Y1255">
        <v>15.122860911288486</v>
      </c>
      <c r="Z1255">
        <v>32.767686981473837</v>
      </c>
      <c r="AA1255">
        <v>87.236264938812184</v>
      </c>
      <c r="AB1255">
        <v>18.166506279345956</v>
      </c>
      <c r="AC1255">
        <v>2288.8000000000002</v>
      </c>
      <c r="AD1255" t="str">
        <f t="shared" si="46"/>
        <v>Trace (Intermittent) rainfall</v>
      </c>
      <c r="AE1255" t="str">
        <f t="shared" si="47"/>
        <v>Non-Rainy</v>
      </c>
      <c r="AF1255" t="str">
        <f t="shared" si="48"/>
        <v>No discomfort</v>
      </c>
    </row>
    <row r="1256" spans="1:32" x14ac:dyDescent="0.3">
      <c r="A1256">
        <v>2</v>
      </c>
      <c r="B1256" s="1">
        <v>44433</v>
      </c>
      <c r="C1256" s="1" t="str">
        <f t="shared" si="44"/>
        <v>Wednesday</v>
      </c>
      <c r="D1256" s="1" t="str">
        <f t="shared" si="45"/>
        <v>Aug</v>
      </c>
      <c r="E1256">
        <v>23.9</v>
      </c>
      <c r="F1256">
        <v>8.6</v>
      </c>
      <c r="G1256">
        <v>15.5</v>
      </c>
      <c r="H1256">
        <v>5.7</v>
      </c>
      <c r="I1256">
        <v>0.1</v>
      </c>
      <c r="J1256">
        <v>1016</v>
      </c>
      <c r="K1256">
        <v>2.5</v>
      </c>
      <c r="L1256">
        <v>7</v>
      </c>
      <c r="M1256">
        <v>70</v>
      </c>
      <c r="N1256">
        <v>12</v>
      </c>
      <c r="O1256">
        <v>18.405000000000001</v>
      </c>
      <c r="P1256">
        <v>2.6</v>
      </c>
      <c r="Q1256">
        <v>3.5</v>
      </c>
      <c r="R1256">
        <v>10.1</v>
      </c>
      <c r="S1256">
        <v>10.1</v>
      </c>
      <c r="T1256">
        <v>3.9</v>
      </c>
      <c r="U1256">
        <v>11.6</v>
      </c>
      <c r="V1256">
        <v>1761</v>
      </c>
      <c r="W1256">
        <v>12.666666666666664</v>
      </c>
      <c r="X1256">
        <v>17.584166337979457</v>
      </c>
      <c r="Y1256">
        <v>14.636661984744947</v>
      </c>
      <c r="Z1256">
        <v>33.228545550407084</v>
      </c>
      <c r="AA1256">
        <v>83.237736173660423</v>
      </c>
      <c r="AB1256">
        <v>18.113799158774444</v>
      </c>
      <c r="AC1256">
        <v>2087.0500000000002</v>
      </c>
      <c r="AD1256" t="str">
        <f t="shared" si="46"/>
        <v>Trace (Intermittent) rainfall</v>
      </c>
      <c r="AE1256" t="str">
        <f t="shared" si="47"/>
        <v>Non-Rainy</v>
      </c>
      <c r="AF1256" t="str">
        <f t="shared" si="48"/>
        <v>No discomfort</v>
      </c>
    </row>
    <row r="1257" spans="1:32" x14ac:dyDescent="0.3">
      <c r="A1257">
        <v>2</v>
      </c>
      <c r="B1257" s="1">
        <v>44434</v>
      </c>
      <c r="C1257" s="1" t="str">
        <f t="shared" si="44"/>
        <v>Thursday</v>
      </c>
      <c r="D1257" s="1" t="str">
        <f t="shared" si="45"/>
        <v>Aug</v>
      </c>
      <c r="E1257">
        <v>23.9</v>
      </c>
      <c r="F1257">
        <v>9.8000000000000007</v>
      </c>
      <c r="G1257">
        <v>15.277777777777779</v>
      </c>
      <c r="H1257">
        <v>6.7</v>
      </c>
      <c r="I1257">
        <v>0</v>
      </c>
      <c r="J1257">
        <v>1012.3</v>
      </c>
      <c r="K1257">
        <v>2.5</v>
      </c>
      <c r="L1257">
        <v>6</v>
      </c>
      <c r="M1257">
        <v>70</v>
      </c>
      <c r="N1257">
        <v>9</v>
      </c>
      <c r="O1257">
        <v>18.93</v>
      </c>
      <c r="P1257">
        <v>2.8</v>
      </c>
      <c r="Q1257">
        <v>3.8</v>
      </c>
      <c r="R1257">
        <v>12.7</v>
      </c>
      <c r="S1257">
        <v>12.7</v>
      </c>
      <c r="T1257">
        <v>6.7</v>
      </c>
      <c r="U1257">
        <v>12.3</v>
      </c>
      <c r="V1257">
        <v>1937</v>
      </c>
      <c r="W1257">
        <v>13.611111111111111</v>
      </c>
      <c r="X1257">
        <v>17.335520866116532</v>
      </c>
      <c r="Y1257">
        <v>15.566880255192904</v>
      </c>
      <c r="Z1257">
        <v>32.767686981473837</v>
      </c>
      <c r="AA1257">
        <v>89.79759175058561</v>
      </c>
      <c r="AB1257">
        <v>18.417803642974306</v>
      </c>
      <c r="AC1257">
        <v>2683.55</v>
      </c>
      <c r="AD1257" t="str">
        <f t="shared" si="46"/>
        <v>No rainfall</v>
      </c>
      <c r="AE1257" t="str">
        <f t="shared" si="47"/>
        <v>Non-Rainy</v>
      </c>
      <c r="AF1257" t="str">
        <f t="shared" si="48"/>
        <v>No discomfort</v>
      </c>
    </row>
    <row r="1258" spans="1:32" x14ac:dyDescent="0.3">
      <c r="A1258">
        <v>2</v>
      </c>
      <c r="B1258" s="1">
        <v>44435</v>
      </c>
      <c r="C1258" s="1" t="str">
        <f t="shared" si="44"/>
        <v>Friday</v>
      </c>
      <c r="D1258" s="1" t="str">
        <f t="shared" si="45"/>
        <v>Aug</v>
      </c>
      <c r="E1258">
        <v>22.6</v>
      </c>
      <c r="F1258">
        <v>11.1</v>
      </c>
      <c r="G1258">
        <v>14.444444444444445</v>
      </c>
      <c r="H1258">
        <v>11.9</v>
      </c>
      <c r="I1258">
        <v>0.1</v>
      </c>
      <c r="J1258">
        <v>1013.6</v>
      </c>
      <c r="K1258">
        <v>4.5</v>
      </c>
      <c r="L1258">
        <v>6</v>
      </c>
      <c r="M1258">
        <v>60</v>
      </c>
      <c r="N1258">
        <v>14</v>
      </c>
      <c r="O1258">
        <v>19.355</v>
      </c>
      <c r="P1258">
        <v>2.9</v>
      </c>
      <c r="Q1258">
        <v>3.9</v>
      </c>
      <c r="R1258">
        <v>15.1</v>
      </c>
      <c r="S1258">
        <v>15.1</v>
      </c>
      <c r="T1258">
        <v>9.5</v>
      </c>
      <c r="U1258">
        <v>10.8</v>
      </c>
      <c r="V1258">
        <v>1914</v>
      </c>
      <c r="W1258">
        <v>12.277777777777779</v>
      </c>
      <c r="X1258">
        <v>16.430336937524302</v>
      </c>
      <c r="Y1258">
        <v>14.268050491998395</v>
      </c>
      <c r="Z1258">
        <v>31.08853172439607</v>
      </c>
      <c r="AA1258">
        <v>86.839670703358578</v>
      </c>
      <c r="AB1258">
        <v>16.849975316576529</v>
      </c>
      <c r="AC1258">
        <v>3272.6</v>
      </c>
      <c r="AD1258" t="str">
        <f t="shared" si="46"/>
        <v>Trace (Intermittent) rainfall</v>
      </c>
      <c r="AE1258" t="str">
        <f t="shared" si="47"/>
        <v>Non-Rainy</v>
      </c>
      <c r="AF1258" t="str">
        <f t="shared" si="48"/>
        <v>No discomfort</v>
      </c>
    </row>
    <row r="1259" spans="1:32" x14ac:dyDescent="0.3">
      <c r="A1259">
        <v>2</v>
      </c>
      <c r="B1259" s="1">
        <v>44436</v>
      </c>
      <c r="C1259" s="1" t="str">
        <f t="shared" si="44"/>
        <v>Saturday</v>
      </c>
      <c r="D1259" s="1" t="str">
        <f t="shared" si="45"/>
        <v>Aug</v>
      </c>
      <c r="E1259">
        <v>22.3</v>
      </c>
      <c r="F1259">
        <v>9.4</v>
      </c>
      <c r="G1259">
        <v>14.111111111111111</v>
      </c>
      <c r="H1259">
        <v>4.8</v>
      </c>
      <c r="I1259">
        <v>0.1</v>
      </c>
      <c r="J1259">
        <v>1015.9</v>
      </c>
      <c r="K1259">
        <v>2.2999999999999998</v>
      </c>
      <c r="L1259">
        <v>4</v>
      </c>
      <c r="M1259">
        <v>90</v>
      </c>
      <c r="N1259">
        <v>9</v>
      </c>
      <c r="O1259">
        <v>18.437999999999999</v>
      </c>
      <c r="P1259">
        <v>2.6</v>
      </c>
      <c r="Q1259">
        <v>3.5</v>
      </c>
      <c r="R1259">
        <v>17.3</v>
      </c>
      <c r="S1259">
        <v>17.3</v>
      </c>
      <c r="T1259">
        <v>12</v>
      </c>
      <c r="U1259">
        <v>12.1</v>
      </c>
      <c r="V1259">
        <v>1815</v>
      </c>
      <c r="W1259">
        <v>10.722222222222221</v>
      </c>
      <c r="X1259">
        <v>16.080040441347155</v>
      </c>
      <c r="Y1259">
        <v>12.873842591559624</v>
      </c>
      <c r="Z1259">
        <v>30.438105213128001</v>
      </c>
      <c r="AA1259">
        <v>80.061008792345291</v>
      </c>
      <c r="AB1259">
        <v>15.730253135824301</v>
      </c>
      <c r="AC1259">
        <v>2885.05</v>
      </c>
      <c r="AD1259" t="str">
        <f t="shared" si="46"/>
        <v>Trace (Intermittent) rainfall</v>
      </c>
      <c r="AE1259" t="str">
        <f t="shared" si="47"/>
        <v>Non-Rainy</v>
      </c>
      <c r="AF1259" t="str">
        <f t="shared" si="48"/>
        <v>No discomfort</v>
      </c>
    </row>
    <row r="1260" spans="1:32" x14ac:dyDescent="0.3">
      <c r="A1260">
        <v>2</v>
      </c>
      <c r="B1260" s="1">
        <v>44437</v>
      </c>
      <c r="C1260" s="1" t="str">
        <f t="shared" si="44"/>
        <v>Sunday</v>
      </c>
      <c r="D1260" s="1" t="str">
        <f t="shared" si="45"/>
        <v>Aug</v>
      </c>
      <c r="E1260">
        <v>18.5</v>
      </c>
      <c r="F1260">
        <v>10.5</v>
      </c>
      <c r="G1260">
        <v>13.888888888888889</v>
      </c>
      <c r="H1260">
        <v>6.8</v>
      </c>
      <c r="I1260">
        <v>0.1</v>
      </c>
      <c r="J1260">
        <v>1016.2</v>
      </c>
      <c r="K1260">
        <v>3.5</v>
      </c>
      <c r="L1260">
        <v>6</v>
      </c>
      <c r="M1260">
        <v>20</v>
      </c>
      <c r="N1260">
        <v>10</v>
      </c>
      <c r="O1260">
        <v>17.815000000000001</v>
      </c>
      <c r="P1260">
        <v>1.5</v>
      </c>
      <c r="Q1260">
        <v>1.9</v>
      </c>
      <c r="R1260">
        <v>18.399999999999999</v>
      </c>
      <c r="S1260">
        <v>18.399999999999999</v>
      </c>
      <c r="T1260">
        <v>13.4</v>
      </c>
      <c r="U1260">
        <v>1.6</v>
      </c>
      <c r="V1260">
        <v>906</v>
      </c>
      <c r="W1260">
        <v>11.944444444444445</v>
      </c>
      <c r="X1260">
        <v>15.850165572095888</v>
      </c>
      <c r="Y1260">
        <v>13.958612443634381</v>
      </c>
      <c r="Z1260">
        <v>30.011086315201013</v>
      </c>
      <c r="AA1260">
        <v>88.0660355258902</v>
      </c>
      <c r="AB1260">
        <v>16.119698890649175</v>
      </c>
      <c r="AC1260">
        <v>3143.35</v>
      </c>
      <c r="AD1260" t="str">
        <f t="shared" si="46"/>
        <v>Trace (Intermittent) rainfall</v>
      </c>
      <c r="AE1260" t="str">
        <f t="shared" si="47"/>
        <v>Non-Rainy</v>
      </c>
      <c r="AF1260" t="str">
        <f t="shared" si="48"/>
        <v>No discomfort</v>
      </c>
    </row>
    <row r="1261" spans="1:32" x14ac:dyDescent="0.3">
      <c r="A1261">
        <v>2</v>
      </c>
      <c r="B1261" s="1">
        <v>44438</v>
      </c>
      <c r="C1261" s="1" t="str">
        <f t="shared" si="44"/>
        <v>Monday</v>
      </c>
      <c r="D1261" s="1" t="str">
        <f t="shared" si="45"/>
        <v>Aug</v>
      </c>
      <c r="E1261">
        <v>16.2</v>
      </c>
      <c r="F1261">
        <v>12.7</v>
      </c>
      <c r="G1261">
        <v>14.166666666666666</v>
      </c>
      <c r="H1261">
        <v>13.3</v>
      </c>
      <c r="I1261">
        <v>0</v>
      </c>
      <c r="J1261">
        <v>1017.8</v>
      </c>
      <c r="K1261">
        <v>4.8</v>
      </c>
      <c r="L1261">
        <v>10</v>
      </c>
      <c r="M1261">
        <v>70</v>
      </c>
      <c r="N1261">
        <v>14</v>
      </c>
      <c r="O1261">
        <v>16.989999999999998</v>
      </c>
      <c r="P1261">
        <v>1.5</v>
      </c>
      <c r="Q1261">
        <v>1.9</v>
      </c>
      <c r="R1261">
        <v>19.7</v>
      </c>
      <c r="S1261">
        <v>19.7</v>
      </c>
      <c r="T1261">
        <v>14.8</v>
      </c>
      <c r="U1261">
        <v>0</v>
      </c>
      <c r="V1261">
        <v>650</v>
      </c>
      <c r="W1261">
        <v>11.555555555555554</v>
      </c>
      <c r="X1261">
        <v>16.137964131277801</v>
      </c>
      <c r="Y1261">
        <v>13.605064550307636</v>
      </c>
      <c r="Z1261">
        <v>30.545681253394811</v>
      </c>
      <c r="AA1261">
        <v>84.304714272719039</v>
      </c>
      <c r="AB1261">
        <v>16.197978243618596</v>
      </c>
      <c r="AC1261">
        <v>2371.15</v>
      </c>
      <c r="AD1261" t="str">
        <f t="shared" si="46"/>
        <v>No rainfall</v>
      </c>
      <c r="AE1261" t="str">
        <f t="shared" si="47"/>
        <v>Non-Rainy</v>
      </c>
      <c r="AF1261" t="str">
        <f t="shared" si="48"/>
        <v>No discomfort</v>
      </c>
    </row>
    <row r="1262" spans="1:32" x14ac:dyDescent="0.3">
      <c r="A1262">
        <v>2</v>
      </c>
      <c r="B1262" s="1">
        <v>44439</v>
      </c>
      <c r="C1262" s="1" t="str">
        <f t="shared" si="44"/>
        <v>Tuesday</v>
      </c>
      <c r="D1262" s="1" t="str">
        <f t="shared" si="45"/>
        <v>Aug</v>
      </c>
      <c r="E1262">
        <v>15.3</v>
      </c>
      <c r="F1262">
        <v>12.4</v>
      </c>
      <c r="G1262">
        <v>13.444444444444446</v>
      </c>
      <c r="H1262">
        <v>9</v>
      </c>
      <c r="I1262">
        <v>0</v>
      </c>
      <c r="J1262">
        <v>1021</v>
      </c>
      <c r="K1262">
        <v>5.3</v>
      </c>
      <c r="L1262">
        <v>11</v>
      </c>
      <c r="M1262">
        <v>60</v>
      </c>
      <c r="N1262">
        <v>17</v>
      </c>
      <c r="O1262">
        <v>16.488</v>
      </c>
      <c r="P1262">
        <v>1.8</v>
      </c>
      <c r="Q1262">
        <v>2.4</v>
      </c>
      <c r="R1262">
        <v>21.1</v>
      </c>
      <c r="S1262">
        <v>21.1</v>
      </c>
      <c r="T1262">
        <v>16.5</v>
      </c>
      <c r="U1262">
        <v>0.1</v>
      </c>
      <c r="V1262">
        <v>948</v>
      </c>
      <c r="W1262">
        <v>10.277777777777779</v>
      </c>
      <c r="X1262">
        <v>15.399050289888974</v>
      </c>
      <c r="Y1262">
        <v>12.498166522021462</v>
      </c>
      <c r="Z1262">
        <v>29.172643096135527</v>
      </c>
      <c r="AA1262">
        <v>81.161930682360108</v>
      </c>
      <c r="AB1262">
        <v>14.852062852584671</v>
      </c>
      <c r="AC1262">
        <v>1926.35</v>
      </c>
      <c r="AD1262" t="str">
        <f t="shared" si="46"/>
        <v>No rainfall</v>
      </c>
      <c r="AE1262" t="str">
        <f t="shared" si="47"/>
        <v>Non-Rainy</v>
      </c>
      <c r="AF1262" t="str">
        <f t="shared" si="48"/>
        <v>No discomfort</v>
      </c>
    </row>
    <row r="1263" spans="1:32" x14ac:dyDescent="0.3">
      <c r="A1263">
        <v>2</v>
      </c>
      <c r="B1263" s="1">
        <v>44440</v>
      </c>
      <c r="C1263" s="1" t="str">
        <f t="shared" si="44"/>
        <v>Wednesday</v>
      </c>
      <c r="D1263" s="1" t="str">
        <f t="shared" si="45"/>
        <v>Sep</v>
      </c>
      <c r="E1263">
        <v>16.8</v>
      </c>
      <c r="F1263">
        <v>8.8000000000000007</v>
      </c>
      <c r="G1263">
        <v>14.222222222222221</v>
      </c>
      <c r="H1263">
        <v>11.6</v>
      </c>
      <c r="I1263">
        <v>0</v>
      </c>
      <c r="J1263">
        <v>1021.8</v>
      </c>
      <c r="K1263">
        <v>4.5</v>
      </c>
      <c r="L1263">
        <v>9</v>
      </c>
      <c r="M1263">
        <v>80</v>
      </c>
      <c r="N1263">
        <v>14</v>
      </c>
      <c r="O1263">
        <v>16.332999999999998</v>
      </c>
      <c r="P1263">
        <v>1.4</v>
      </c>
      <c r="Q1263">
        <v>1.8</v>
      </c>
      <c r="R1263">
        <v>22.2</v>
      </c>
      <c r="S1263">
        <v>22.2</v>
      </c>
      <c r="T1263">
        <v>17.8</v>
      </c>
      <c r="U1263">
        <v>3.3</v>
      </c>
      <c r="V1263">
        <v>783</v>
      </c>
      <c r="W1263">
        <v>11.277777777777777</v>
      </c>
      <c r="X1263">
        <v>16.196070788968697</v>
      </c>
      <c r="Y1263">
        <v>13.357370769295235</v>
      </c>
      <c r="Z1263">
        <v>30.653587511556012</v>
      </c>
      <c r="AA1263">
        <v>82.472909283608914</v>
      </c>
      <c r="AB1263">
        <v>16.11384868634341</v>
      </c>
      <c r="AC1263">
        <v>1757.65</v>
      </c>
      <c r="AD1263" t="str">
        <f t="shared" si="46"/>
        <v>No rainfall</v>
      </c>
      <c r="AE1263" t="str">
        <f t="shared" si="47"/>
        <v>Non-Rainy</v>
      </c>
      <c r="AF1263" t="str">
        <f t="shared" si="48"/>
        <v>No discomfort</v>
      </c>
    </row>
    <row r="1264" spans="1:32" x14ac:dyDescent="0.3">
      <c r="A1264">
        <v>2</v>
      </c>
      <c r="B1264" s="1">
        <v>44441</v>
      </c>
      <c r="C1264" s="1" t="str">
        <f t="shared" si="44"/>
        <v>Thursday</v>
      </c>
      <c r="D1264" s="1" t="str">
        <f t="shared" si="45"/>
        <v>Sep</v>
      </c>
      <c r="E1264">
        <v>15.9</v>
      </c>
      <c r="F1264">
        <v>8.4</v>
      </c>
      <c r="G1264">
        <v>12.611111111111112</v>
      </c>
      <c r="H1264">
        <v>3.9</v>
      </c>
      <c r="I1264">
        <v>0</v>
      </c>
      <c r="J1264">
        <v>1018.2</v>
      </c>
      <c r="K1264">
        <v>3.5</v>
      </c>
      <c r="L1264">
        <v>9</v>
      </c>
      <c r="M1264">
        <v>40</v>
      </c>
      <c r="N1264">
        <v>14</v>
      </c>
      <c r="O1264">
        <v>15.17</v>
      </c>
      <c r="P1264">
        <v>1.1000000000000001</v>
      </c>
      <c r="Q1264">
        <v>1.4</v>
      </c>
      <c r="R1264">
        <v>23.1</v>
      </c>
      <c r="S1264">
        <v>23.1</v>
      </c>
      <c r="T1264">
        <v>18.8</v>
      </c>
      <c r="U1264">
        <v>0.1</v>
      </c>
      <c r="V1264">
        <v>534</v>
      </c>
      <c r="W1264">
        <v>10.277777777777779</v>
      </c>
      <c r="X1264">
        <v>14.583496584598366</v>
      </c>
      <c r="Y1264">
        <v>12.498166522021462</v>
      </c>
      <c r="Z1264">
        <v>27.655319558016988</v>
      </c>
      <c r="AA1264">
        <v>85.700753927701939</v>
      </c>
      <c r="AB1264">
        <v>14.018729519251337</v>
      </c>
      <c r="AC1264">
        <v>2130.35</v>
      </c>
      <c r="AD1264" t="str">
        <f t="shared" si="46"/>
        <v>No rainfall</v>
      </c>
      <c r="AE1264" t="str">
        <f t="shared" si="47"/>
        <v>Non-Rainy</v>
      </c>
      <c r="AF1264" t="str">
        <f t="shared" si="48"/>
        <v>No discomfort</v>
      </c>
    </row>
    <row r="1265" spans="1:32" x14ac:dyDescent="0.3">
      <c r="A1265">
        <v>2</v>
      </c>
      <c r="B1265" s="1">
        <v>44442</v>
      </c>
      <c r="C1265" s="1" t="str">
        <f t="shared" si="44"/>
        <v>Friday</v>
      </c>
      <c r="D1265" s="1" t="str">
        <f t="shared" si="45"/>
        <v>Sep</v>
      </c>
      <c r="E1265">
        <v>17.399999999999999</v>
      </c>
      <c r="F1265">
        <v>12.7</v>
      </c>
      <c r="G1265">
        <v>13.666666666666666</v>
      </c>
      <c r="H1265">
        <v>12.2</v>
      </c>
      <c r="I1265">
        <v>0</v>
      </c>
      <c r="J1265">
        <v>1011.8</v>
      </c>
      <c r="K1265">
        <v>4.4000000000000004</v>
      </c>
      <c r="L1265">
        <v>8</v>
      </c>
      <c r="M1265">
        <v>60</v>
      </c>
      <c r="N1265">
        <v>14</v>
      </c>
      <c r="O1265">
        <v>16.047999999999998</v>
      </c>
      <c r="P1265">
        <v>1.4</v>
      </c>
      <c r="Q1265">
        <v>1.9</v>
      </c>
      <c r="R1265">
        <v>24.2</v>
      </c>
      <c r="S1265">
        <v>24.2</v>
      </c>
      <c r="T1265">
        <v>20.100000000000001</v>
      </c>
      <c r="U1265">
        <v>0</v>
      </c>
      <c r="V1265">
        <v>706</v>
      </c>
      <c r="W1265">
        <v>11.833333333333332</v>
      </c>
      <c r="X1265">
        <v>15.623179165268278</v>
      </c>
      <c r="Y1265">
        <v>13.85678461604282</v>
      </c>
      <c r="Z1265">
        <v>29.589283444671125</v>
      </c>
      <c r="AA1265">
        <v>88.693757329799354</v>
      </c>
      <c r="AB1265">
        <v>15.84000359878943</v>
      </c>
      <c r="AC1265">
        <v>3333.55</v>
      </c>
      <c r="AD1265" t="str">
        <f t="shared" si="46"/>
        <v>No rainfall</v>
      </c>
      <c r="AE1265" t="str">
        <f t="shared" si="47"/>
        <v>Non-Rainy</v>
      </c>
      <c r="AF1265" t="str">
        <f t="shared" si="48"/>
        <v>No discomfort</v>
      </c>
    </row>
    <row r="1266" spans="1:32" x14ac:dyDescent="0.3">
      <c r="A1266">
        <v>2</v>
      </c>
      <c r="B1266" s="1">
        <v>44443</v>
      </c>
      <c r="C1266" s="1" t="str">
        <f t="shared" si="44"/>
        <v>Saturday</v>
      </c>
      <c r="D1266" s="1" t="str">
        <f t="shared" si="45"/>
        <v>Sep</v>
      </c>
      <c r="E1266">
        <v>19.3</v>
      </c>
      <c r="F1266">
        <v>12.6</v>
      </c>
      <c r="G1266">
        <v>15.055555555555555</v>
      </c>
      <c r="H1266">
        <v>11.9</v>
      </c>
      <c r="I1266">
        <v>0</v>
      </c>
      <c r="J1266">
        <v>1006.3</v>
      </c>
      <c r="K1266">
        <v>4.3</v>
      </c>
      <c r="L1266">
        <v>8</v>
      </c>
      <c r="M1266">
        <v>90</v>
      </c>
      <c r="N1266">
        <v>12</v>
      </c>
      <c r="O1266">
        <v>16.617999999999999</v>
      </c>
      <c r="P1266">
        <v>1.7</v>
      </c>
      <c r="Q1266">
        <v>2.2000000000000002</v>
      </c>
      <c r="R1266">
        <v>25.6</v>
      </c>
      <c r="S1266">
        <v>25.6</v>
      </c>
      <c r="T1266">
        <v>21.6</v>
      </c>
      <c r="U1266">
        <v>1.1000000000000001</v>
      </c>
      <c r="V1266">
        <v>912</v>
      </c>
      <c r="W1266">
        <v>13.166666666666668</v>
      </c>
      <c r="X1266">
        <v>17.089963349420515</v>
      </c>
      <c r="Y1266">
        <v>15.122860911288486</v>
      </c>
      <c r="Z1266">
        <v>32.312388787966931</v>
      </c>
      <c r="AA1266">
        <v>88.489721142680338</v>
      </c>
      <c r="AB1266">
        <v>17.944284057123731</v>
      </c>
      <c r="AC1266">
        <v>2999.1</v>
      </c>
      <c r="AD1266" t="str">
        <f t="shared" si="46"/>
        <v>No rainfall</v>
      </c>
      <c r="AE1266" t="str">
        <f t="shared" si="47"/>
        <v>Non-Rainy</v>
      </c>
      <c r="AF1266" t="str">
        <f t="shared" si="48"/>
        <v>No discomfort</v>
      </c>
    </row>
    <row r="1267" spans="1:32" x14ac:dyDescent="0.3">
      <c r="A1267">
        <v>2</v>
      </c>
      <c r="B1267" s="1">
        <v>44444</v>
      </c>
      <c r="C1267" s="1" t="str">
        <f t="shared" si="44"/>
        <v>Sunday</v>
      </c>
      <c r="D1267" s="1" t="str">
        <f t="shared" si="45"/>
        <v>Sep</v>
      </c>
      <c r="E1267">
        <v>19</v>
      </c>
      <c r="F1267">
        <v>12.1</v>
      </c>
      <c r="G1267">
        <v>17.388888888888889</v>
      </c>
      <c r="H1267">
        <v>8.1999999999999993</v>
      </c>
      <c r="I1267">
        <v>0.2</v>
      </c>
      <c r="J1267">
        <v>1007</v>
      </c>
      <c r="K1267">
        <v>4.5</v>
      </c>
      <c r="L1267">
        <v>10</v>
      </c>
      <c r="M1267">
        <v>170</v>
      </c>
      <c r="N1267">
        <v>16</v>
      </c>
      <c r="O1267">
        <v>16.47</v>
      </c>
      <c r="P1267">
        <v>1.2</v>
      </c>
      <c r="Q1267">
        <v>1.6</v>
      </c>
      <c r="R1267">
        <v>26.3</v>
      </c>
      <c r="S1267">
        <v>26.3</v>
      </c>
      <c r="T1267">
        <v>22.5</v>
      </c>
      <c r="U1267">
        <v>1.8</v>
      </c>
      <c r="V1267">
        <v>565</v>
      </c>
      <c r="W1267">
        <v>13.833333333333334</v>
      </c>
      <c r="X1267">
        <v>19.827056865586854</v>
      </c>
      <c r="Y1267">
        <v>15.793149389871468</v>
      </c>
      <c r="Z1267">
        <v>37.378477896647532</v>
      </c>
      <c r="AA1267">
        <v>79.654532172564146</v>
      </c>
      <c r="AB1267">
        <v>20.657053735095015</v>
      </c>
      <c r="AC1267">
        <v>2081.3000000000002</v>
      </c>
      <c r="AD1267" t="str">
        <f t="shared" si="46"/>
        <v>Trace (Intermittent) rainfall</v>
      </c>
      <c r="AE1267" t="str">
        <f t="shared" si="47"/>
        <v>Non-Rainy</v>
      </c>
      <c r="AF1267" t="str">
        <f t="shared" si="48"/>
        <v>No discomfort</v>
      </c>
    </row>
    <row r="1268" spans="1:32" x14ac:dyDescent="0.3">
      <c r="A1268">
        <v>2</v>
      </c>
      <c r="B1268" s="1">
        <v>44445</v>
      </c>
      <c r="C1268" s="1" t="str">
        <f t="shared" si="44"/>
        <v>Monday</v>
      </c>
      <c r="D1268" s="1" t="str">
        <f t="shared" si="45"/>
        <v>Sep</v>
      </c>
      <c r="E1268">
        <v>22.1</v>
      </c>
      <c r="F1268">
        <v>14.3</v>
      </c>
      <c r="G1268">
        <v>17.5</v>
      </c>
      <c r="H1268">
        <v>12.2</v>
      </c>
      <c r="I1268">
        <v>0</v>
      </c>
      <c r="J1268">
        <v>1009.7</v>
      </c>
      <c r="K1268">
        <v>3.2</v>
      </c>
      <c r="L1268">
        <v>8</v>
      </c>
      <c r="M1268">
        <v>190</v>
      </c>
      <c r="N1268">
        <v>11</v>
      </c>
      <c r="O1268">
        <v>17.837</v>
      </c>
      <c r="P1268">
        <v>1.9</v>
      </c>
      <c r="Q1268">
        <v>2.5</v>
      </c>
      <c r="R1268">
        <v>27.7</v>
      </c>
      <c r="S1268">
        <v>27.7</v>
      </c>
      <c r="T1268">
        <v>24.2</v>
      </c>
      <c r="U1268">
        <v>10.5</v>
      </c>
      <c r="V1268">
        <v>1134</v>
      </c>
      <c r="W1268">
        <v>14.277777777777779</v>
      </c>
      <c r="X1268">
        <v>19.966459814480071</v>
      </c>
      <c r="Y1268">
        <v>16.254360905631707</v>
      </c>
      <c r="Z1268">
        <v>37.635996901570522</v>
      </c>
      <c r="AA1268">
        <v>81.408327047760977</v>
      </c>
      <c r="AB1268">
        <v>21.029519273847367</v>
      </c>
      <c r="AC1268">
        <v>1504.55</v>
      </c>
      <c r="AD1268" t="str">
        <f t="shared" si="46"/>
        <v>No rainfall</v>
      </c>
      <c r="AE1268" t="str">
        <f t="shared" si="47"/>
        <v>Non-Rainy</v>
      </c>
      <c r="AF1268" t="str">
        <f t="shared" si="48"/>
        <v>No discomfort</v>
      </c>
    </row>
    <row r="1269" spans="1:32" x14ac:dyDescent="0.3">
      <c r="A1269">
        <v>2</v>
      </c>
      <c r="B1269" s="1">
        <v>44446</v>
      </c>
      <c r="C1269" s="1" t="str">
        <f t="shared" si="44"/>
        <v>Tuesday</v>
      </c>
      <c r="D1269" s="1" t="str">
        <f t="shared" si="45"/>
        <v>Sep</v>
      </c>
      <c r="E1269">
        <v>25.4</v>
      </c>
      <c r="F1269">
        <v>12.9</v>
      </c>
      <c r="G1269">
        <v>16.222222222222221</v>
      </c>
      <c r="H1269">
        <v>8.3000000000000007</v>
      </c>
      <c r="I1269">
        <v>0.1</v>
      </c>
      <c r="J1269">
        <v>1006.8</v>
      </c>
      <c r="K1269">
        <v>4.7</v>
      </c>
      <c r="L1269">
        <v>8</v>
      </c>
      <c r="M1269">
        <v>90</v>
      </c>
      <c r="N1269">
        <v>14</v>
      </c>
      <c r="O1269">
        <v>18.608000000000001</v>
      </c>
      <c r="P1269">
        <v>2.7</v>
      </c>
      <c r="Q1269">
        <v>3.6</v>
      </c>
      <c r="R1269">
        <v>29.6</v>
      </c>
      <c r="S1269">
        <v>29.6</v>
      </c>
      <c r="T1269">
        <v>26.4</v>
      </c>
      <c r="U1269">
        <v>8.8000000000000007</v>
      </c>
      <c r="V1269">
        <v>1744</v>
      </c>
      <c r="W1269">
        <v>14.833333333333334</v>
      </c>
      <c r="X1269">
        <v>18.413990145267999</v>
      </c>
      <c r="Y1269">
        <v>16.847461144391623</v>
      </c>
      <c r="Z1269">
        <v>34.765425708872804</v>
      </c>
      <c r="AA1269">
        <v>91.492723801207532</v>
      </c>
      <c r="AB1269">
        <v>20.088154241331779</v>
      </c>
      <c r="AC1269">
        <v>1541.55</v>
      </c>
      <c r="AD1269" t="str">
        <f t="shared" si="46"/>
        <v>Trace (Intermittent) rainfall</v>
      </c>
      <c r="AE1269" t="str">
        <f t="shared" si="47"/>
        <v>Non-Rainy</v>
      </c>
      <c r="AF1269" t="str">
        <f t="shared" si="48"/>
        <v>No discomfort</v>
      </c>
    </row>
    <row r="1270" spans="1:32" x14ac:dyDescent="0.3">
      <c r="A1270">
        <v>2</v>
      </c>
      <c r="B1270" s="1">
        <v>44447</v>
      </c>
      <c r="C1270" s="1" t="str">
        <f t="shared" si="44"/>
        <v>Wednesday</v>
      </c>
      <c r="D1270" s="1" t="str">
        <f t="shared" si="45"/>
        <v>Sep</v>
      </c>
      <c r="E1270">
        <v>22.2</v>
      </c>
      <c r="F1270">
        <v>14.4</v>
      </c>
      <c r="G1270">
        <v>17.555555555555557</v>
      </c>
      <c r="H1270">
        <v>12.1</v>
      </c>
      <c r="I1270">
        <v>4.2</v>
      </c>
      <c r="J1270">
        <v>999.2</v>
      </c>
      <c r="K1270">
        <v>4.4000000000000004</v>
      </c>
      <c r="L1270">
        <v>9</v>
      </c>
      <c r="M1270">
        <v>110</v>
      </c>
      <c r="N1270">
        <v>13</v>
      </c>
      <c r="O1270">
        <v>18.093</v>
      </c>
      <c r="P1270">
        <v>1.6</v>
      </c>
      <c r="Q1270">
        <v>2</v>
      </c>
      <c r="R1270">
        <v>26.6</v>
      </c>
      <c r="S1270">
        <v>26.6</v>
      </c>
      <c r="T1270">
        <v>23.5</v>
      </c>
      <c r="U1270">
        <v>1</v>
      </c>
      <c r="V1270">
        <v>727</v>
      </c>
      <c r="W1270">
        <v>14.722222222222221</v>
      </c>
      <c r="X1270">
        <v>20.036482579037777</v>
      </c>
      <c r="Y1270">
        <v>16.727345658853238</v>
      </c>
      <c r="Z1270">
        <v>37.765332307683686</v>
      </c>
      <c r="AA1270">
        <v>83.484441906751812</v>
      </c>
      <c r="AB1270">
        <v>21.35332787823511</v>
      </c>
      <c r="AC1270">
        <v>1733.25</v>
      </c>
      <c r="AD1270" t="str">
        <f t="shared" si="46"/>
        <v>Heavy rainfall</v>
      </c>
      <c r="AE1270" t="str">
        <f t="shared" si="47"/>
        <v>Rainy</v>
      </c>
      <c r="AF1270" t="str">
        <f t="shared" si="48"/>
        <v>No discomfort</v>
      </c>
    </row>
    <row r="1271" spans="1:32" x14ac:dyDescent="0.3">
      <c r="A1271">
        <v>2</v>
      </c>
      <c r="B1271" s="1">
        <v>44448</v>
      </c>
      <c r="C1271" s="1" t="str">
        <f t="shared" si="44"/>
        <v>Thursday</v>
      </c>
      <c r="D1271" s="1" t="str">
        <f t="shared" si="45"/>
        <v>Sep</v>
      </c>
      <c r="E1271">
        <v>21.6</v>
      </c>
      <c r="F1271">
        <v>15.5</v>
      </c>
      <c r="G1271">
        <v>17.222222222222221</v>
      </c>
      <c r="H1271">
        <v>16</v>
      </c>
      <c r="I1271">
        <v>6.2</v>
      </c>
      <c r="J1271">
        <v>993.2</v>
      </c>
      <c r="K1271">
        <v>3.3</v>
      </c>
      <c r="L1271">
        <v>7</v>
      </c>
      <c r="M1271">
        <v>100</v>
      </c>
      <c r="N1271">
        <v>11</v>
      </c>
      <c r="O1271">
        <v>18.608000000000001</v>
      </c>
      <c r="P1271">
        <v>1.6</v>
      </c>
      <c r="Q1271">
        <v>2</v>
      </c>
      <c r="R1271">
        <v>21.6</v>
      </c>
      <c r="S1271">
        <v>21.6</v>
      </c>
      <c r="T1271">
        <v>18.600000000000001</v>
      </c>
      <c r="U1271">
        <v>2</v>
      </c>
      <c r="V1271">
        <v>898</v>
      </c>
      <c r="W1271">
        <v>16.388888888888889</v>
      </c>
      <c r="X1271">
        <v>19.619550558277499</v>
      </c>
      <c r="Y1271">
        <v>18.610290490390806</v>
      </c>
      <c r="Z1271">
        <v>36.995064628877337</v>
      </c>
      <c r="AA1271">
        <v>94.855845117915365</v>
      </c>
      <c r="AB1271">
        <v>22.090128735576727</v>
      </c>
      <c r="AC1271">
        <v>2344.9</v>
      </c>
      <c r="AD1271" t="str">
        <f t="shared" si="46"/>
        <v>Intense rainfall</v>
      </c>
      <c r="AE1271" t="str">
        <f t="shared" si="47"/>
        <v>Rainy</v>
      </c>
      <c r="AF1271" t="str">
        <f t="shared" si="48"/>
        <v>No discomfort</v>
      </c>
    </row>
    <row r="1272" spans="1:32" x14ac:dyDescent="0.3">
      <c r="A1272">
        <v>2</v>
      </c>
      <c r="B1272" s="1">
        <v>44449</v>
      </c>
      <c r="C1272" s="1" t="str">
        <f t="shared" si="44"/>
        <v>Friday</v>
      </c>
      <c r="D1272" s="1" t="str">
        <f t="shared" si="45"/>
        <v>Sep</v>
      </c>
      <c r="E1272">
        <v>18.8</v>
      </c>
      <c r="F1272">
        <v>14.3</v>
      </c>
      <c r="G1272">
        <v>17</v>
      </c>
      <c r="H1272">
        <v>13.6</v>
      </c>
      <c r="I1272">
        <v>0.2</v>
      </c>
      <c r="J1272">
        <v>997.6</v>
      </c>
      <c r="K1272">
        <v>3.4</v>
      </c>
      <c r="L1272">
        <v>6</v>
      </c>
      <c r="M1272">
        <v>260</v>
      </c>
      <c r="N1272">
        <v>13</v>
      </c>
      <c r="O1272">
        <v>17.986999999999998</v>
      </c>
      <c r="P1272">
        <v>1.1000000000000001</v>
      </c>
      <c r="Q1272">
        <v>1.4</v>
      </c>
      <c r="R1272">
        <v>22.3</v>
      </c>
      <c r="S1272">
        <v>22.3</v>
      </c>
      <c r="T1272">
        <v>19.399999999999999</v>
      </c>
      <c r="U1272">
        <v>0.2</v>
      </c>
      <c r="V1272">
        <v>506</v>
      </c>
      <c r="W1272">
        <v>15.777777777777779</v>
      </c>
      <c r="X1272">
        <v>19.345835416663459</v>
      </c>
      <c r="Y1272">
        <v>17.899365798781904</v>
      </c>
      <c r="Z1272">
        <v>36.489155599110937</v>
      </c>
      <c r="AA1272">
        <v>92.523095608289708</v>
      </c>
      <c r="AB1272">
        <v>21.463455131046608</v>
      </c>
      <c r="AC1272">
        <v>3924.8</v>
      </c>
      <c r="AD1272" t="str">
        <f t="shared" si="46"/>
        <v>Trace (Intermittent) rainfall</v>
      </c>
      <c r="AE1272" t="str">
        <f t="shared" si="47"/>
        <v>Non-Rainy</v>
      </c>
      <c r="AF1272" t="str">
        <f t="shared" si="48"/>
        <v>No discomfort</v>
      </c>
    </row>
    <row r="1273" spans="1:32" x14ac:dyDescent="0.3">
      <c r="A1273">
        <v>2</v>
      </c>
      <c r="B1273" s="1">
        <v>44450</v>
      </c>
      <c r="C1273" s="1" t="str">
        <f t="shared" si="44"/>
        <v>Saturday</v>
      </c>
      <c r="D1273" s="1" t="str">
        <f t="shared" si="45"/>
        <v>Sep</v>
      </c>
      <c r="E1273">
        <v>18.3</v>
      </c>
      <c r="F1273">
        <v>11.7</v>
      </c>
      <c r="G1273">
        <v>15.833333333333334</v>
      </c>
      <c r="H1273">
        <v>12.1</v>
      </c>
      <c r="I1273">
        <v>0.6</v>
      </c>
      <c r="J1273">
        <v>1004.5</v>
      </c>
      <c r="K1273">
        <v>4</v>
      </c>
      <c r="L1273">
        <v>7</v>
      </c>
      <c r="M1273">
        <v>300</v>
      </c>
      <c r="N1273">
        <v>12</v>
      </c>
      <c r="O1273">
        <v>17.513000000000002</v>
      </c>
      <c r="P1273">
        <v>1.7</v>
      </c>
      <c r="Q1273">
        <v>2.2999999999999998</v>
      </c>
      <c r="R1273">
        <v>23</v>
      </c>
      <c r="S1273">
        <v>23</v>
      </c>
      <c r="T1273">
        <v>20.399999999999999</v>
      </c>
      <c r="U1273">
        <v>3.8</v>
      </c>
      <c r="V1273">
        <v>1153</v>
      </c>
      <c r="W1273">
        <v>12.388888888888888</v>
      </c>
      <c r="X1273">
        <v>17.962996559350589</v>
      </c>
      <c r="Y1273">
        <v>14.372526764464428</v>
      </c>
      <c r="Z1273">
        <v>33.93038328383399</v>
      </c>
      <c r="AA1273">
        <v>80.011855020830865</v>
      </c>
      <c r="AB1273">
        <v>18.297879160388877</v>
      </c>
      <c r="AC1273">
        <v>2896.2</v>
      </c>
      <c r="AD1273" t="str">
        <f t="shared" si="46"/>
        <v>Light rainfall</v>
      </c>
      <c r="AE1273" t="str">
        <f t="shared" si="47"/>
        <v>Non-Rainy</v>
      </c>
      <c r="AF1273" t="str">
        <f t="shared" si="48"/>
        <v>No discomfort</v>
      </c>
    </row>
    <row r="1274" spans="1:32" x14ac:dyDescent="0.3">
      <c r="A1274">
        <v>2</v>
      </c>
      <c r="B1274" s="1">
        <v>44451</v>
      </c>
      <c r="C1274" s="1" t="str">
        <f t="shared" si="44"/>
        <v>Sunday</v>
      </c>
      <c r="D1274" s="1" t="str">
        <f t="shared" si="45"/>
        <v>Sep</v>
      </c>
      <c r="E1274">
        <v>16.100000000000001</v>
      </c>
      <c r="F1274">
        <v>9.6999999999999993</v>
      </c>
      <c r="G1274">
        <v>12.555555555555555</v>
      </c>
      <c r="H1274">
        <v>8</v>
      </c>
      <c r="I1274">
        <v>0</v>
      </c>
      <c r="J1274">
        <v>1007.6</v>
      </c>
      <c r="K1274">
        <v>3.3</v>
      </c>
      <c r="L1274">
        <v>6</v>
      </c>
      <c r="M1274">
        <v>40</v>
      </c>
      <c r="N1274">
        <v>10</v>
      </c>
      <c r="O1274">
        <v>16.559999999999999</v>
      </c>
      <c r="P1274">
        <v>1.5</v>
      </c>
      <c r="Q1274">
        <v>2.1</v>
      </c>
      <c r="R1274">
        <v>24.3</v>
      </c>
      <c r="S1274">
        <v>24.3</v>
      </c>
      <c r="T1274">
        <v>21.8</v>
      </c>
      <c r="U1274">
        <v>0</v>
      </c>
      <c r="V1274">
        <v>989</v>
      </c>
      <c r="W1274">
        <v>10.333333333333334</v>
      </c>
      <c r="X1274">
        <v>14.530500823095714</v>
      </c>
      <c r="Y1274">
        <v>12.544592653717066</v>
      </c>
      <c r="Z1274">
        <v>27.556651889726496</v>
      </c>
      <c r="AA1274">
        <v>86.332830550326804</v>
      </c>
      <c r="AB1274">
        <v>13.989305386209638</v>
      </c>
      <c r="AC1274">
        <v>2549.4499999999998</v>
      </c>
      <c r="AD1274" t="str">
        <f t="shared" si="46"/>
        <v>No rainfall</v>
      </c>
      <c r="AE1274" t="str">
        <f t="shared" si="47"/>
        <v>Non-Rainy</v>
      </c>
      <c r="AF1274" t="str">
        <f t="shared" si="48"/>
        <v>No discomfort</v>
      </c>
    </row>
    <row r="1275" spans="1:32" x14ac:dyDescent="0.3">
      <c r="A1275">
        <v>2</v>
      </c>
      <c r="B1275" s="1">
        <v>44452</v>
      </c>
      <c r="C1275" s="1" t="str">
        <f t="shared" si="44"/>
        <v>Monday</v>
      </c>
      <c r="D1275" s="1" t="str">
        <f t="shared" si="45"/>
        <v>Sep</v>
      </c>
      <c r="E1275">
        <v>17.899999999999999</v>
      </c>
      <c r="F1275">
        <v>9.1</v>
      </c>
      <c r="G1275">
        <v>14.000000000000002</v>
      </c>
      <c r="H1275">
        <v>5.6</v>
      </c>
      <c r="I1275">
        <v>5.2</v>
      </c>
      <c r="J1275">
        <v>1003.6</v>
      </c>
      <c r="K1275">
        <v>4.7</v>
      </c>
      <c r="L1275">
        <v>10</v>
      </c>
      <c r="M1275">
        <v>160</v>
      </c>
      <c r="N1275">
        <v>15</v>
      </c>
      <c r="O1275">
        <v>15.762</v>
      </c>
      <c r="P1275">
        <v>1.1000000000000001</v>
      </c>
      <c r="Q1275">
        <v>1.4</v>
      </c>
      <c r="R1275">
        <v>19.899999999999999</v>
      </c>
      <c r="S1275">
        <v>19.899999999999999</v>
      </c>
      <c r="T1275">
        <v>17.5</v>
      </c>
      <c r="U1275">
        <v>0.3</v>
      </c>
      <c r="V1275">
        <v>535</v>
      </c>
      <c r="W1275">
        <v>12.444444444444445</v>
      </c>
      <c r="X1275">
        <v>15.964740005223339</v>
      </c>
      <c r="Y1275">
        <v>14.425016372614399</v>
      </c>
      <c r="Z1275">
        <v>30.223940399706162</v>
      </c>
      <c r="AA1275">
        <v>90.355473173348429</v>
      </c>
      <c r="AB1275">
        <v>16.494199818884635</v>
      </c>
      <c r="AC1275">
        <v>1818.25</v>
      </c>
      <c r="AD1275" t="str">
        <f t="shared" si="46"/>
        <v>Heavy rainfall</v>
      </c>
      <c r="AE1275" t="str">
        <f t="shared" si="47"/>
        <v>Rainy</v>
      </c>
      <c r="AF1275" t="str">
        <f t="shared" si="48"/>
        <v>No discomfort</v>
      </c>
    </row>
    <row r="1276" spans="1:32" x14ac:dyDescent="0.3">
      <c r="A1276">
        <v>2</v>
      </c>
      <c r="B1276" s="1">
        <v>44453</v>
      </c>
      <c r="C1276" s="1" t="str">
        <f t="shared" si="44"/>
        <v>Tuesday</v>
      </c>
      <c r="D1276" s="1" t="str">
        <f t="shared" si="45"/>
        <v>Sep</v>
      </c>
      <c r="E1276">
        <v>20</v>
      </c>
      <c r="F1276">
        <v>12.9</v>
      </c>
      <c r="G1276">
        <v>16.055555555555557</v>
      </c>
      <c r="H1276">
        <v>9</v>
      </c>
      <c r="I1276">
        <v>0.8</v>
      </c>
      <c r="J1276">
        <v>1000.9</v>
      </c>
      <c r="K1276">
        <v>3</v>
      </c>
      <c r="L1276">
        <v>6</v>
      </c>
      <c r="M1276">
        <v>140</v>
      </c>
      <c r="N1276">
        <v>9</v>
      </c>
      <c r="O1276">
        <v>16.858000000000001</v>
      </c>
      <c r="P1276">
        <v>1.3</v>
      </c>
      <c r="Q1276">
        <v>1.8</v>
      </c>
      <c r="R1276">
        <v>20.2</v>
      </c>
      <c r="S1276">
        <v>20.2</v>
      </c>
      <c r="T1276">
        <v>17.899999999999999</v>
      </c>
      <c r="U1276">
        <v>2.2999999999999998</v>
      </c>
      <c r="V1276">
        <v>725</v>
      </c>
      <c r="W1276">
        <v>13.111111111111111</v>
      </c>
      <c r="X1276">
        <v>18.219506577509446</v>
      </c>
      <c r="Y1276">
        <v>15.068147845543994</v>
      </c>
      <c r="Z1276">
        <v>34.405391885651518</v>
      </c>
      <c r="AA1276">
        <v>82.703380475431985</v>
      </c>
      <c r="AB1276">
        <v>18.913333049667415</v>
      </c>
      <c r="AC1276">
        <v>1866.15</v>
      </c>
      <c r="AD1276" t="str">
        <f t="shared" si="46"/>
        <v>Light rainfall</v>
      </c>
      <c r="AE1276" t="str">
        <f t="shared" si="47"/>
        <v>Non-Rainy</v>
      </c>
      <c r="AF1276" t="str">
        <f t="shared" si="48"/>
        <v>No discomfort</v>
      </c>
    </row>
    <row r="1277" spans="1:32" x14ac:dyDescent="0.3">
      <c r="A1277">
        <v>2</v>
      </c>
      <c r="B1277" s="1">
        <v>44454</v>
      </c>
      <c r="C1277" s="1" t="str">
        <f t="shared" si="44"/>
        <v>Wednesday</v>
      </c>
      <c r="D1277" s="1" t="str">
        <f t="shared" si="45"/>
        <v>Sep</v>
      </c>
      <c r="E1277">
        <v>18.899999999999999</v>
      </c>
      <c r="F1277">
        <v>8.9</v>
      </c>
      <c r="G1277">
        <v>15.5</v>
      </c>
      <c r="H1277">
        <v>12.6</v>
      </c>
      <c r="I1277">
        <v>0.4</v>
      </c>
      <c r="J1277">
        <v>1003.5</v>
      </c>
      <c r="K1277">
        <v>2.7</v>
      </c>
      <c r="L1277">
        <v>6</v>
      </c>
      <c r="M1277">
        <v>290</v>
      </c>
      <c r="N1277">
        <v>10</v>
      </c>
      <c r="O1277">
        <v>17.059999999999999</v>
      </c>
      <c r="P1277">
        <v>1.2</v>
      </c>
      <c r="Q1277">
        <v>1.5</v>
      </c>
      <c r="R1277">
        <v>20.7</v>
      </c>
      <c r="S1277">
        <v>20.7</v>
      </c>
      <c r="T1277">
        <v>18.600000000000001</v>
      </c>
      <c r="U1277">
        <v>0.1</v>
      </c>
      <c r="V1277">
        <v>705</v>
      </c>
      <c r="W1277">
        <v>13.666666666666666</v>
      </c>
      <c r="X1277">
        <v>17.584166337979457</v>
      </c>
      <c r="Y1277">
        <v>15.623179165268278</v>
      </c>
      <c r="Z1277">
        <v>33.228545550407084</v>
      </c>
      <c r="AA1277">
        <v>88.847994638928611</v>
      </c>
      <c r="AB1277">
        <v>18.671903627572437</v>
      </c>
      <c r="AC1277">
        <v>2180.1999999999998</v>
      </c>
      <c r="AD1277" t="str">
        <f t="shared" si="46"/>
        <v>Trace (Intermittent) rainfall</v>
      </c>
      <c r="AE1277" t="str">
        <f t="shared" si="47"/>
        <v>Non-Rainy</v>
      </c>
      <c r="AF1277" t="str">
        <f t="shared" si="48"/>
        <v>No discomfort</v>
      </c>
    </row>
    <row r="1278" spans="1:32" x14ac:dyDescent="0.3">
      <c r="A1278">
        <v>2</v>
      </c>
      <c r="B1278" s="1">
        <v>44455</v>
      </c>
      <c r="C1278" s="1" t="str">
        <f t="shared" si="44"/>
        <v>Thursday</v>
      </c>
      <c r="D1278" s="1" t="str">
        <f t="shared" si="45"/>
        <v>Sep</v>
      </c>
      <c r="E1278">
        <v>18.7</v>
      </c>
      <c r="F1278">
        <v>7.5</v>
      </c>
      <c r="G1278">
        <v>15.277777777777779</v>
      </c>
      <c r="H1278">
        <v>3.5</v>
      </c>
      <c r="I1278">
        <v>0.1</v>
      </c>
      <c r="J1278">
        <v>1001.1</v>
      </c>
      <c r="K1278">
        <v>6.8</v>
      </c>
      <c r="L1278">
        <v>13</v>
      </c>
      <c r="M1278">
        <v>150</v>
      </c>
      <c r="N1278">
        <v>21</v>
      </c>
      <c r="O1278">
        <v>15.74</v>
      </c>
      <c r="P1278">
        <v>1.2</v>
      </c>
      <c r="Q1278">
        <v>1.6</v>
      </c>
      <c r="R1278">
        <v>21.6</v>
      </c>
      <c r="S1278">
        <v>21.6</v>
      </c>
      <c r="T1278">
        <v>19.600000000000001</v>
      </c>
      <c r="U1278">
        <v>3.4</v>
      </c>
      <c r="V1278">
        <v>641</v>
      </c>
      <c r="W1278">
        <v>11.277777777777777</v>
      </c>
      <c r="X1278">
        <v>17.335520866116532</v>
      </c>
      <c r="Y1278">
        <v>13.357370769295235</v>
      </c>
      <c r="Z1278">
        <v>32.767686981473837</v>
      </c>
      <c r="AA1278">
        <v>77.052030178124824</v>
      </c>
      <c r="AB1278">
        <v>17.169404241898967</v>
      </c>
      <c r="AC1278">
        <v>2512.0500000000002</v>
      </c>
      <c r="AD1278" t="str">
        <f t="shared" si="46"/>
        <v>Trace (Intermittent) rainfall</v>
      </c>
      <c r="AE1278" t="str">
        <f t="shared" si="47"/>
        <v>Non-Rainy</v>
      </c>
      <c r="AF1278" t="str">
        <f t="shared" si="48"/>
        <v>No discomfort</v>
      </c>
    </row>
    <row r="1279" spans="1:32" x14ac:dyDescent="0.3">
      <c r="A1279">
        <v>2</v>
      </c>
      <c r="B1279" s="1">
        <v>44456</v>
      </c>
      <c r="C1279" s="1" t="str">
        <f t="shared" si="44"/>
        <v>Friday</v>
      </c>
      <c r="D1279" s="1" t="str">
        <f t="shared" si="45"/>
        <v>Sep</v>
      </c>
      <c r="E1279">
        <v>18.5</v>
      </c>
      <c r="F1279">
        <v>9.6</v>
      </c>
      <c r="G1279">
        <v>16.277777777777779</v>
      </c>
      <c r="H1279">
        <v>14</v>
      </c>
      <c r="I1279">
        <v>5</v>
      </c>
      <c r="J1279">
        <v>997.8</v>
      </c>
      <c r="K1279">
        <v>4.5</v>
      </c>
      <c r="L1279">
        <v>12</v>
      </c>
      <c r="M1279">
        <v>160</v>
      </c>
      <c r="N1279">
        <v>19</v>
      </c>
      <c r="O1279">
        <v>16.7</v>
      </c>
      <c r="P1279">
        <v>1.3</v>
      </c>
      <c r="Q1279">
        <v>1.7</v>
      </c>
      <c r="R1279">
        <v>17.600000000000001</v>
      </c>
      <c r="S1279">
        <v>17.600000000000001</v>
      </c>
      <c r="T1279">
        <v>15.8</v>
      </c>
      <c r="U1279">
        <v>0.3</v>
      </c>
      <c r="V1279">
        <v>810</v>
      </c>
      <c r="W1279">
        <v>13.499999999999998</v>
      </c>
      <c r="X1279">
        <v>18.479221020997748</v>
      </c>
      <c r="Y1279">
        <v>15.454816296611593</v>
      </c>
      <c r="Z1279">
        <v>34.886161329205564</v>
      </c>
      <c r="AA1279">
        <v>83.633483679049263</v>
      </c>
      <c r="AB1279">
        <v>19.354360291927986</v>
      </c>
      <c r="AC1279">
        <v>3597.75</v>
      </c>
      <c r="AD1279" t="str">
        <f t="shared" si="46"/>
        <v>Heavy rainfall</v>
      </c>
      <c r="AE1279" t="str">
        <f t="shared" si="47"/>
        <v>Rainy</v>
      </c>
      <c r="AF1279" t="str">
        <f t="shared" si="48"/>
        <v>No discomfort</v>
      </c>
    </row>
    <row r="1280" spans="1:32" x14ac:dyDescent="0.3">
      <c r="A1280">
        <v>2</v>
      </c>
      <c r="B1280" s="1">
        <v>44457</v>
      </c>
      <c r="C1280" s="1" t="str">
        <f t="shared" si="44"/>
        <v>Saturday</v>
      </c>
      <c r="D1280" s="1" t="str">
        <f t="shared" si="45"/>
        <v>Sep</v>
      </c>
      <c r="E1280">
        <v>18.2</v>
      </c>
      <c r="F1280">
        <v>6.8</v>
      </c>
      <c r="G1280">
        <v>13.055555555555555</v>
      </c>
      <c r="H1280">
        <v>3.3</v>
      </c>
      <c r="I1280">
        <v>2.6</v>
      </c>
      <c r="J1280">
        <v>1000.2</v>
      </c>
      <c r="K1280">
        <v>2.8</v>
      </c>
      <c r="L1280">
        <v>6</v>
      </c>
      <c r="M1280">
        <v>150</v>
      </c>
      <c r="N1280">
        <v>10</v>
      </c>
      <c r="O1280">
        <v>15.685</v>
      </c>
      <c r="P1280">
        <v>1.6</v>
      </c>
      <c r="Q1280">
        <v>2.2999999999999998</v>
      </c>
      <c r="R1280">
        <v>16.399999999999999</v>
      </c>
      <c r="S1280">
        <v>16.399999999999999</v>
      </c>
      <c r="T1280">
        <v>14.7</v>
      </c>
      <c r="U1280">
        <v>3.1</v>
      </c>
      <c r="V1280">
        <v>1341</v>
      </c>
      <c r="W1280">
        <v>11.444444444444445</v>
      </c>
      <c r="X1280">
        <v>15.013608614275258</v>
      </c>
      <c r="Y1280">
        <v>13.50550697859453</v>
      </c>
      <c r="Z1280">
        <v>28.45578541283335</v>
      </c>
      <c r="AA1280">
        <v>89.955102238066914</v>
      </c>
      <c r="AB1280">
        <v>15.030714162631684</v>
      </c>
      <c r="AC1280">
        <v>2752</v>
      </c>
      <c r="AD1280" t="str">
        <f t="shared" si="46"/>
        <v>Moderate rainfall</v>
      </c>
      <c r="AE1280" t="str">
        <f t="shared" si="47"/>
        <v>Rainy</v>
      </c>
      <c r="AF1280" t="str">
        <f t="shared" si="48"/>
        <v>No discomfort</v>
      </c>
    </row>
    <row r="1281" spans="1:32" x14ac:dyDescent="0.3">
      <c r="A1281">
        <v>2</v>
      </c>
      <c r="B1281" s="1">
        <v>44458</v>
      </c>
      <c r="C1281" s="1" t="str">
        <f t="shared" si="44"/>
        <v>Sunday</v>
      </c>
      <c r="D1281" s="1" t="str">
        <f t="shared" si="45"/>
        <v>Sep</v>
      </c>
      <c r="E1281">
        <v>18.399999999999999</v>
      </c>
      <c r="F1281">
        <v>8.1999999999999993</v>
      </c>
      <c r="G1281">
        <v>13.833333333333334</v>
      </c>
      <c r="H1281">
        <v>7.9</v>
      </c>
      <c r="I1281">
        <v>1.1000000000000001</v>
      </c>
      <c r="J1281">
        <v>1003.8</v>
      </c>
      <c r="K1281">
        <v>3.4</v>
      </c>
      <c r="L1281">
        <v>7</v>
      </c>
      <c r="M1281">
        <v>200</v>
      </c>
      <c r="N1281">
        <v>14</v>
      </c>
      <c r="O1281">
        <v>16.184999999999999</v>
      </c>
      <c r="P1281">
        <v>1.8</v>
      </c>
      <c r="Q1281">
        <v>2.4</v>
      </c>
      <c r="R1281">
        <v>16.8</v>
      </c>
      <c r="S1281">
        <v>16.8</v>
      </c>
      <c r="T1281">
        <v>15.3</v>
      </c>
      <c r="U1281">
        <v>8</v>
      </c>
      <c r="V1281">
        <v>1468</v>
      </c>
      <c r="W1281">
        <v>10.055555555555555</v>
      </c>
      <c r="X1281">
        <v>15.793149389871468</v>
      </c>
      <c r="Y1281">
        <v>12.313969066633989</v>
      </c>
      <c r="Z1281">
        <v>29.905148692462681</v>
      </c>
      <c r="AA1281">
        <v>77.970319678804771</v>
      </c>
      <c r="AB1281">
        <v>15.137298669163497</v>
      </c>
      <c r="AC1281">
        <v>2455.4499999999998</v>
      </c>
      <c r="AD1281" t="str">
        <f t="shared" si="46"/>
        <v>Moderate rainfall</v>
      </c>
      <c r="AE1281" t="str">
        <f t="shared" si="47"/>
        <v>Rainy</v>
      </c>
      <c r="AF1281" t="str">
        <f t="shared" si="48"/>
        <v>No discomfort</v>
      </c>
    </row>
    <row r="1282" spans="1:32" x14ac:dyDescent="0.3">
      <c r="A1282">
        <v>2</v>
      </c>
      <c r="B1282" s="1">
        <v>44459</v>
      </c>
      <c r="C1282" s="1" t="str">
        <f t="shared" si="44"/>
        <v>Monday</v>
      </c>
      <c r="D1282" s="1" t="str">
        <f t="shared" si="45"/>
        <v>Sep</v>
      </c>
      <c r="E1282">
        <v>18.5</v>
      </c>
      <c r="F1282">
        <v>8.3000000000000007</v>
      </c>
      <c r="G1282">
        <v>14.111111111111111</v>
      </c>
      <c r="H1282">
        <v>3.3</v>
      </c>
      <c r="I1282">
        <v>0.1</v>
      </c>
      <c r="J1282">
        <v>1013.7</v>
      </c>
      <c r="K1282">
        <v>3.3</v>
      </c>
      <c r="L1282">
        <v>7</v>
      </c>
      <c r="M1282">
        <v>260</v>
      </c>
      <c r="N1282">
        <v>12</v>
      </c>
      <c r="O1282">
        <v>15.907999999999999</v>
      </c>
      <c r="P1282">
        <v>1.3</v>
      </c>
      <c r="Q1282">
        <v>1.7</v>
      </c>
      <c r="R1282">
        <v>17.8</v>
      </c>
      <c r="S1282">
        <v>17.8</v>
      </c>
      <c r="T1282">
        <v>16.399999999999999</v>
      </c>
      <c r="U1282">
        <v>4.7</v>
      </c>
      <c r="V1282">
        <v>813</v>
      </c>
      <c r="W1282">
        <v>11.222222222222223</v>
      </c>
      <c r="X1282">
        <v>16.080040441347155</v>
      </c>
      <c r="Y1282">
        <v>13.308310314714642</v>
      </c>
      <c r="Z1282">
        <v>30.438105213128001</v>
      </c>
      <c r="AA1282">
        <v>82.762915698237492</v>
      </c>
      <c r="AB1282">
        <v>15.975078396576206</v>
      </c>
      <c r="AC1282">
        <v>1920.35</v>
      </c>
      <c r="AD1282" t="str">
        <f t="shared" si="46"/>
        <v>Trace (Intermittent) rainfall</v>
      </c>
      <c r="AE1282" t="str">
        <f t="shared" si="47"/>
        <v>Non-Rainy</v>
      </c>
      <c r="AF1282" t="str">
        <f t="shared" si="48"/>
        <v>No discomfort</v>
      </c>
    </row>
    <row r="1283" spans="1:32" x14ac:dyDescent="0.3">
      <c r="A1283">
        <v>2</v>
      </c>
      <c r="B1283" s="1">
        <v>44460</v>
      </c>
      <c r="C1283" s="1" t="str">
        <f t="shared" si="44"/>
        <v>Tuesday</v>
      </c>
      <c r="D1283" s="1" t="str">
        <f t="shared" si="45"/>
        <v>Sep</v>
      </c>
      <c r="E1283">
        <v>17.3</v>
      </c>
      <c r="F1283">
        <v>12</v>
      </c>
      <c r="G1283">
        <v>14.722222222222221</v>
      </c>
      <c r="H1283">
        <v>5.8</v>
      </c>
      <c r="I1283">
        <v>0.1</v>
      </c>
      <c r="J1283">
        <v>1017.4</v>
      </c>
      <c r="K1283">
        <v>4.5</v>
      </c>
      <c r="L1283">
        <v>8</v>
      </c>
      <c r="M1283">
        <v>200</v>
      </c>
      <c r="N1283">
        <v>15</v>
      </c>
      <c r="O1283">
        <v>15.79</v>
      </c>
      <c r="P1283">
        <v>1</v>
      </c>
      <c r="Q1283">
        <v>1.3</v>
      </c>
      <c r="R1283">
        <v>18.5</v>
      </c>
      <c r="S1283">
        <v>18.5</v>
      </c>
      <c r="T1283">
        <v>17.2</v>
      </c>
      <c r="U1283">
        <v>0.8</v>
      </c>
      <c r="V1283">
        <v>467</v>
      </c>
      <c r="W1283">
        <v>12.444444444444445</v>
      </c>
      <c r="X1283">
        <v>16.727345658853238</v>
      </c>
      <c r="Y1283">
        <v>14.425016372614399</v>
      </c>
      <c r="Z1283">
        <v>31.63974425450181</v>
      </c>
      <c r="AA1283">
        <v>86.236134930228502</v>
      </c>
      <c r="AB1283">
        <v>17.216422041106856</v>
      </c>
      <c r="AC1283">
        <v>1494.05</v>
      </c>
      <c r="AD1283" t="str">
        <f t="shared" si="46"/>
        <v>Trace (Intermittent) rainfall</v>
      </c>
      <c r="AE1283" t="str">
        <f t="shared" si="47"/>
        <v>Non-Rainy</v>
      </c>
      <c r="AF1283" t="str">
        <f t="shared" si="48"/>
        <v>No discomfort</v>
      </c>
    </row>
    <row r="1284" spans="1:32" x14ac:dyDescent="0.3">
      <c r="A1284">
        <v>2</v>
      </c>
      <c r="B1284" s="1">
        <v>44461</v>
      </c>
      <c r="C1284" s="1" t="str">
        <f t="shared" si="44"/>
        <v>Wednesday</v>
      </c>
      <c r="D1284" s="1" t="str">
        <f t="shared" si="45"/>
        <v>Sep</v>
      </c>
      <c r="E1284">
        <v>19.5</v>
      </c>
      <c r="F1284">
        <v>12.6</v>
      </c>
      <c r="G1284">
        <v>16.388888888888889</v>
      </c>
      <c r="H1284">
        <v>10.7</v>
      </c>
      <c r="I1284">
        <v>0.2</v>
      </c>
      <c r="J1284">
        <v>1012.1</v>
      </c>
      <c r="K1284">
        <v>7.5</v>
      </c>
      <c r="L1284">
        <v>12</v>
      </c>
      <c r="M1284">
        <v>220</v>
      </c>
      <c r="N1284">
        <v>22</v>
      </c>
      <c r="O1284">
        <v>16.198</v>
      </c>
      <c r="P1284">
        <v>1.7</v>
      </c>
      <c r="Q1284">
        <v>2.2000000000000002</v>
      </c>
      <c r="R1284">
        <v>19.7</v>
      </c>
      <c r="S1284">
        <v>19.7</v>
      </c>
      <c r="T1284">
        <v>18.5</v>
      </c>
      <c r="U1284">
        <v>8.1</v>
      </c>
      <c r="V1284">
        <v>1002</v>
      </c>
      <c r="W1284">
        <v>11.611111111111111</v>
      </c>
      <c r="X1284">
        <v>18.610290490390806</v>
      </c>
      <c r="Y1284">
        <v>13.655084689232892</v>
      </c>
      <c r="Z1284">
        <v>35.128724567991519</v>
      </c>
      <c r="AA1284">
        <v>73.373839576999217</v>
      </c>
      <c r="AB1284">
        <v>18.448417227282427</v>
      </c>
      <c r="AC1284">
        <v>1860.9</v>
      </c>
      <c r="AD1284" t="str">
        <f t="shared" si="46"/>
        <v>Trace (Intermittent) rainfall</v>
      </c>
      <c r="AE1284" t="str">
        <f t="shared" si="47"/>
        <v>Non-Rainy</v>
      </c>
      <c r="AF1284" t="str">
        <f t="shared" si="48"/>
        <v>No discomfort</v>
      </c>
    </row>
    <row r="1285" spans="1:32" x14ac:dyDescent="0.3">
      <c r="A1285">
        <v>2</v>
      </c>
      <c r="B1285" s="1">
        <v>44462</v>
      </c>
      <c r="C1285" s="1" t="str">
        <f t="shared" si="44"/>
        <v>Thursday</v>
      </c>
      <c r="D1285" s="1" t="str">
        <f t="shared" si="45"/>
        <v>Sep</v>
      </c>
      <c r="E1285">
        <v>17.7</v>
      </c>
      <c r="F1285">
        <v>10.4</v>
      </c>
      <c r="G1285">
        <v>15.055555555555555</v>
      </c>
      <c r="H1285">
        <v>7.7</v>
      </c>
      <c r="I1285">
        <v>0.4</v>
      </c>
      <c r="J1285">
        <v>1006.8</v>
      </c>
      <c r="K1285">
        <v>5.0999999999999996</v>
      </c>
      <c r="L1285">
        <v>8</v>
      </c>
      <c r="M1285">
        <v>250</v>
      </c>
      <c r="N1285">
        <v>16</v>
      </c>
      <c r="O1285">
        <v>16.192</v>
      </c>
      <c r="P1285">
        <v>1.3</v>
      </c>
      <c r="Q1285">
        <v>1.8</v>
      </c>
      <c r="R1285">
        <v>20.3</v>
      </c>
      <c r="S1285">
        <v>20.3</v>
      </c>
      <c r="T1285">
        <v>19.3</v>
      </c>
      <c r="U1285">
        <v>6.3</v>
      </c>
      <c r="V1285">
        <v>1000</v>
      </c>
      <c r="W1285">
        <v>11.777777777777779</v>
      </c>
      <c r="X1285">
        <v>17.089963349420515</v>
      </c>
      <c r="Y1285">
        <v>13.806115838513405</v>
      </c>
      <c r="Z1285">
        <v>32.312388787966931</v>
      </c>
      <c r="AA1285">
        <v>80.784935322763815</v>
      </c>
      <c r="AB1285">
        <v>17.200298558922889</v>
      </c>
      <c r="AC1285">
        <v>2377.6999999999998</v>
      </c>
      <c r="AD1285" t="str">
        <f t="shared" si="46"/>
        <v>Trace (Intermittent) rainfall</v>
      </c>
      <c r="AE1285" t="str">
        <f t="shared" si="47"/>
        <v>Non-Rainy</v>
      </c>
      <c r="AF1285" t="str">
        <f t="shared" si="48"/>
        <v>No discomfort</v>
      </c>
    </row>
    <row r="1286" spans="1:32" x14ac:dyDescent="0.3">
      <c r="A1286">
        <v>2</v>
      </c>
      <c r="B1286" s="1">
        <v>44463</v>
      </c>
      <c r="C1286" s="1" t="str">
        <f t="shared" si="44"/>
        <v>Friday</v>
      </c>
      <c r="D1286" s="1" t="str">
        <f t="shared" si="45"/>
        <v>Sep</v>
      </c>
      <c r="E1286">
        <v>19.100000000000001</v>
      </c>
      <c r="F1286">
        <v>13.1</v>
      </c>
      <c r="G1286">
        <v>17</v>
      </c>
      <c r="H1286">
        <v>9.3000000000000007</v>
      </c>
      <c r="I1286">
        <v>0.4</v>
      </c>
      <c r="J1286">
        <v>1002.9</v>
      </c>
      <c r="K1286">
        <v>6.5</v>
      </c>
      <c r="L1286">
        <v>10</v>
      </c>
      <c r="M1286">
        <v>230</v>
      </c>
      <c r="N1286">
        <v>21</v>
      </c>
      <c r="O1286">
        <v>16.597000000000001</v>
      </c>
      <c r="P1286">
        <v>1</v>
      </c>
      <c r="Q1286">
        <v>1.4</v>
      </c>
      <c r="R1286">
        <v>20.8</v>
      </c>
      <c r="S1286">
        <v>20.8</v>
      </c>
      <c r="T1286">
        <v>19.899999999999999</v>
      </c>
      <c r="U1286">
        <v>1.5</v>
      </c>
      <c r="V1286">
        <v>544</v>
      </c>
      <c r="W1286">
        <v>15</v>
      </c>
      <c r="X1286">
        <v>19.345835416663459</v>
      </c>
      <c r="Y1286">
        <v>17.029052631699003</v>
      </c>
      <c r="Z1286">
        <v>36.489155599110937</v>
      </c>
      <c r="AA1286">
        <v>88.024384912481452</v>
      </c>
      <c r="AB1286">
        <v>20.969004050646468</v>
      </c>
      <c r="AC1286">
        <v>3940.2</v>
      </c>
      <c r="AD1286" t="str">
        <f t="shared" si="46"/>
        <v>Trace (Intermittent) rainfall</v>
      </c>
      <c r="AE1286" t="str">
        <f t="shared" si="47"/>
        <v>Non-Rainy</v>
      </c>
      <c r="AF1286" t="str">
        <f t="shared" si="48"/>
        <v>No discomfort</v>
      </c>
    </row>
    <row r="1287" spans="1:32" x14ac:dyDescent="0.3">
      <c r="A1287">
        <v>2</v>
      </c>
      <c r="B1287" s="1">
        <v>44464</v>
      </c>
      <c r="C1287" s="1" t="str">
        <f t="shared" si="44"/>
        <v>Saturday</v>
      </c>
      <c r="D1287" s="1" t="str">
        <f t="shared" si="45"/>
        <v>Sep</v>
      </c>
      <c r="E1287">
        <v>21.7</v>
      </c>
      <c r="F1287">
        <v>14.8</v>
      </c>
      <c r="G1287">
        <v>17.888888888888889</v>
      </c>
      <c r="H1287">
        <v>13.9</v>
      </c>
      <c r="I1287">
        <v>0.2</v>
      </c>
      <c r="J1287">
        <v>998.1</v>
      </c>
      <c r="K1287">
        <v>5</v>
      </c>
      <c r="L1287">
        <v>9</v>
      </c>
      <c r="M1287">
        <v>170</v>
      </c>
      <c r="N1287">
        <v>13</v>
      </c>
      <c r="O1287">
        <v>17.555</v>
      </c>
      <c r="P1287">
        <v>1.5</v>
      </c>
      <c r="Q1287">
        <v>2</v>
      </c>
      <c r="R1287">
        <v>21.8</v>
      </c>
      <c r="S1287">
        <v>21.8</v>
      </c>
      <c r="T1287">
        <v>21</v>
      </c>
      <c r="U1287">
        <v>3.6</v>
      </c>
      <c r="V1287">
        <v>827</v>
      </c>
      <c r="W1287">
        <v>14.611111111111111</v>
      </c>
      <c r="X1287">
        <v>20.461152452769877</v>
      </c>
      <c r="Y1287">
        <v>16.607981886013025</v>
      </c>
      <c r="Z1287">
        <v>38.549467715551444</v>
      </c>
      <c r="AA1287">
        <v>81.168360014661644</v>
      </c>
      <c r="AB1287">
        <v>21.618942579572952</v>
      </c>
      <c r="AC1287">
        <v>3153.85</v>
      </c>
      <c r="AD1287" t="str">
        <f t="shared" si="46"/>
        <v>Trace (Intermittent) rainfall</v>
      </c>
      <c r="AE1287" t="str">
        <f t="shared" si="47"/>
        <v>Non-Rainy</v>
      </c>
      <c r="AF1287" t="str">
        <f t="shared" si="48"/>
        <v>No discomfort</v>
      </c>
    </row>
    <row r="1288" spans="1:32" x14ac:dyDescent="0.3">
      <c r="A1288">
        <v>2</v>
      </c>
      <c r="B1288" s="1">
        <v>44465</v>
      </c>
      <c r="C1288" s="1" t="str">
        <f t="shared" si="44"/>
        <v>Sunday</v>
      </c>
      <c r="D1288" s="1" t="str">
        <f t="shared" si="45"/>
        <v>Sep</v>
      </c>
      <c r="E1288">
        <v>18.7</v>
      </c>
      <c r="F1288">
        <v>10.3</v>
      </c>
      <c r="G1288">
        <v>16.111111111111111</v>
      </c>
      <c r="H1288">
        <v>12.2</v>
      </c>
      <c r="I1288">
        <v>8.1</v>
      </c>
      <c r="J1288">
        <v>991.2</v>
      </c>
      <c r="K1288">
        <v>7.6</v>
      </c>
      <c r="L1288">
        <v>17</v>
      </c>
      <c r="M1288">
        <v>170</v>
      </c>
      <c r="N1288">
        <v>25</v>
      </c>
      <c r="O1288">
        <v>16.433</v>
      </c>
      <c r="P1288">
        <v>1.2</v>
      </c>
      <c r="Q1288">
        <v>1.6</v>
      </c>
      <c r="R1288">
        <v>14.7</v>
      </c>
      <c r="S1288">
        <v>14.7</v>
      </c>
      <c r="T1288">
        <v>14</v>
      </c>
      <c r="U1288">
        <v>5.0999999999999996</v>
      </c>
      <c r="V1288">
        <v>557</v>
      </c>
      <c r="W1288">
        <v>12.666666666666664</v>
      </c>
      <c r="X1288">
        <v>18.284133453489865</v>
      </c>
      <c r="Y1288">
        <v>14.636661984744947</v>
      </c>
      <c r="Z1288">
        <v>34.525041898057133</v>
      </c>
      <c r="AA1288">
        <v>80.05116579342878</v>
      </c>
      <c r="AB1288">
        <v>18.724910269885555</v>
      </c>
      <c r="AC1288">
        <v>2934.3</v>
      </c>
      <c r="AD1288" t="str">
        <f t="shared" si="46"/>
        <v>Intense rainfall</v>
      </c>
      <c r="AE1288" t="str">
        <f t="shared" si="47"/>
        <v>Rainy</v>
      </c>
      <c r="AF1288" t="str">
        <f t="shared" si="48"/>
        <v>No discomfort</v>
      </c>
    </row>
    <row r="1289" spans="1:32" x14ac:dyDescent="0.3">
      <c r="A1289">
        <v>2</v>
      </c>
      <c r="B1289" s="1">
        <v>44466</v>
      </c>
      <c r="C1289" s="1" t="str">
        <f t="shared" si="44"/>
        <v>Monday</v>
      </c>
      <c r="D1289" s="1" t="str">
        <f t="shared" si="45"/>
        <v>Sep</v>
      </c>
      <c r="E1289">
        <v>14.5</v>
      </c>
      <c r="F1289">
        <v>7.4</v>
      </c>
      <c r="G1289">
        <v>10.777777777777779</v>
      </c>
      <c r="H1289">
        <v>3.1</v>
      </c>
      <c r="I1289">
        <v>4.5999999999999996</v>
      </c>
      <c r="J1289">
        <v>993.2</v>
      </c>
      <c r="K1289">
        <v>6.2</v>
      </c>
      <c r="L1289">
        <v>10</v>
      </c>
      <c r="M1289">
        <v>200</v>
      </c>
      <c r="N1289">
        <v>20</v>
      </c>
      <c r="O1289">
        <v>14.263</v>
      </c>
      <c r="P1289">
        <v>1.2</v>
      </c>
      <c r="Q1289">
        <v>1.7</v>
      </c>
      <c r="R1289">
        <v>11.2</v>
      </c>
      <c r="S1289">
        <v>11.2</v>
      </c>
      <c r="T1289">
        <v>10.6</v>
      </c>
      <c r="U1289">
        <v>7.3</v>
      </c>
      <c r="V1289">
        <v>966</v>
      </c>
      <c r="W1289">
        <v>7.8888888888888902</v>
      </c>
      <c r="X1289">
        <v>12.921492966700491</v>
      </c>
      <c r="Y1289">
        <v>10.639374181521474</v>
      </c>
      <c r="Z1289">
        <v>24.55674246827466</v>
      </c>
      <c r="AA1289">
        <v>82.33858277011656</v>
      </c>
      <c r="AB1289">
        <v>11.14121962960307</v>
      </c>
      <c r="AC1289">
        <v>1514.05</v>
      </c>
      <c r="AD1289" t="str">
        <f t="shared" si="46"/>
        <v>Heavy rainfall</v>
      </c>
      <c r="AE1289" t="str">
        <f t="shared" si="47"/>
        <v>Rainy</v>
      </c>
      <c r="AF1289" t="str">
        <f t="shared" si="48"/>
        <v>No discomfort</v>
      </c>
    </row>
    <row r="1290" spans="1:32" x14ac:dyDescent="0.3">
      <c r="A1290">
        <v>2</v>
      </c>
      <c r="B1290" s="1">
        <v>44467</v>
      </c>
      <c r="C1290" s="1" t="str">
        <f t="shared" si="44"/>
        <v>Tuesday</v>
      </c>
      <c r="D1290" s="1" t="str">
        <f t="shared" si="45"/>
        <v>Sep</v>
      </c>
      <c r="E1290">
        <v>13.9</v>
      </c>
      <c r="F1290">
        <v>5.0999999999999996</v>
      </c>
      <c r="G1290">
        <v>10.277777777777779</v>
      </c>
      <c r="H1290">
        <v>3.8</v>
      </c>
      <c r="I1290">
        <v>4.2</v>
      </c>
      <c r="J1290">
        <v>998.4</v>
      </c>
      <c r="K1290">
        <v>5</v>
      </c>
      <c r="L1290">
        <v>10</v>
      </c>
      <c r="M1290">
        <v>240</v>
      </c>
      <c r="N1290">
        <v>18</v>
      </c>
      <c r="O1290">
        <v>12.98</v>
      </c>
      <c r="P1290">
        <v>1.2</v>
      </c>
      <c r="Q1290">
        <v>1.6</v>
      </c>
      <c r="R1290">
        <v>8</v>
      </c>
      <c r="S1290">
        <v>8</v>
      </c>
      <c r="T1290">
        <v>7.6</v>
      </c>
      <c r="U1290">
        <v>4.9000000000000004</v>
      </c>
      <c r="V1290">
        <v>918</v>
      </c>
      <c r="W1290">
        <v>6.1111111111111107</v>
      </c>
      <c r="X1290">
        <v>12.498166522021462</v>
      </c>
      <c r="Y1290">
        <v>9.4185840551983819</v>
      </c>
      <c r="Z1290">
        <v>23.766048563280215</v>
      </c>
      <c r="AA1290">
        <v>75.359726073445003</v>
      </c>
      <c r="AB1290">
        <v>9.957699843641981</v>
      </c>
      <c r="AC1290">
        <v>1551.15</v>
      </c>
      <c r="AD1290" t="str">
        <f t="shared" si="46"/>
        <v>Heavy rainfall</v>
      </c>
      <c r="AE1290" t="str">
        <f t="shared" si="47"/>
        <v>Rainy</v>
      </c>
      <c r="AF1290" t="str">
        <f t="shared" si="48"/>
        <v>No discomfort</v>
      </c>
    </row>
    <row r="1291" spans="1:32" x14ac:dyDescent="0.3">
      <c r="A1291">
        <v>2</v>
      </c>
      <c r="B1291" s="1">
        <v>44468</v>
      </c>
      <c r="C1291" s="1" t="str">
        <f t="shared" si="44"/>
        <v>Wednesday</v>
      </c>
      <c r="D1291" s="1" t="str">
        <f t="shared" si="45"/>
        <v>Sep</v>
      </c>
      <c r="E1291">
        <v>14.1</v>
      </c>
      <c r="F1291">
        <v>4.4000000000000004</v>
      </c>
      <c r="G1291">
        <v>9.3333333333333321</v>
      </c>
      <c r="H1291">
        <v>-0.5</v>
      </c>
      <c r="I1291">
        <v>7.2</v>
      </c>
      <c r="J1291">
        <v>1006.1</v>
      </c>
      <c r="K1291">
        <v>5.3</v>
      </c>
      <c r="L1291">
        <v>12</v>
      </c>
      <c r="M1291">
        <v>160</v>
      </c>
      <c r="N1291">
        <v>19</v>
      </c>
      <c r="O1291">
        <v>12.385</v>
      </c>
      <c r="P1291">
        <v>1.2</v>
      </c>
      <c r="Q1291">
        <v>1.8</v>
      </c>
      <c r="R1291">
        <v>2</v>
      </c>
      <c r="S1291">
        <v>2</v>
      </c>
      <c r="T1291">
        <v>1.6</v>
      </c>
      <c r="U1291">
        <v>6.8</v>
      </c>
      <c r="V1291">
        <v>1134</v>
      </c>
      <c r="W1291">
        <v>4.6666666666666661</v>
      </c>
      <c r="X1291">
        <v>11.731704887834338</v>
      </c>
      <c r="Y1291">
        <v>8.5193774057615119</v>
      </c>
      <c r="Z1291">
        <v>22.332846219603166</v>
      </c>
      <c r="AA1291">
        <v>72.618408724174628</v>
      </c>
      <c r="AB1291">
        <v>8.5109793150572521</v>
      </c>
      <c r="AC1291">
        <v>1958.25</v>
      </c>
      <c r="AD1291" t="str">
        <f t="shared" si="46"/>
        <v>Intense rainfall</v>
      </c>
      <c r="AE1291" t="str">
        <f t="shared" si="47"/>
        <v>Rainy</v>
      </c>
      <c r="AF1291" t="str">
        <f t="shared" si="48"/>
        <v>No discomfort</v>
      </c>
    </row>
    <row r="1292" spans="1:32" x14ac:dyDescent="0.3">
      <c r="A1292">
        <v>2</v>
      </c>
      <c r="B1292" s="1">
        <v>44469</v>
      </c>
      <c r="C1292" s="1" t="str">
        <f t="shared" si="44"/>
        <v>Thursday</v>
      </c>
      <c r="D1292" s="1" t="str">
        <f t="shared" si="45"/>
        <v>Sep</v>
      </c>
      <c r="E1292">
        <v>14.3</v>
      </c>
      <c r="F1292">
        <v>10.1</v>
      </c>
      <c r="G1292">
        <v>13.833333333333334</v>
      </c>
      <c r="H1292">
        <v>8.3000000000000007</v>
      </c>
      <c r="I1292">
        <v>5.9</v>
      </c>
      <c r="J1292">
        <v>996.5</v>
      </c>
      <c r="K1292">
        <v>9.1999999999999993</v>
      </c>
      <c r="L1292">
        <v>14</v>
      </c>
      <c r="M1292">
        <v>170</v>
      </c>
      <c r="N1292">
        <v>23</v>
      </c>
      <c r="O1292">
        <v>13.63</v>
      </c>
      <c r="P1292">
        <v>0.7</v>
      </c>
      <c r="Q1292">
        <v>1</v>
      </c>
      <c r="R1292">
        <v>0</v>
      </c>
      <c r="S1292">
        <v>-3.3</v>
      </c>
      <c r="T1292">
        <v>-3.6</v>
      </c>
      <c r="U1292">
        <v>0.1</v>
      </c>
      <c r="V1292">
        <v>323</v>
      </c>
      <c r="W1292">
        <v>11.388888888888889</v>
      </c>
      <c r="X1292">
        <v>15.793149389871468</v>
      </c>
      <c r="Y1292">
        <v>13.455968662548369</v>
      </c>
      <c r="Z1292">
        <v>29.905148692462681</v>
      </c>
      <c r="AA1292">
        <v>85.20130045232149</v>
      </c>
      <c r="AB1292">
        <v>15.780555188551887</v>
      </c>
      <c r="AC1292">
        <v>2159.5500000000002</v>
      </c>
      <c r="AD1292" t="str">
        <f t="shared" si="46"/>
        <v>Heavy rainfall</v>
      </c>
      <c r="AE1292" t="str">
        <f t="shared" si="47"/>
        <v>Rainy</v>
      </c>
      <c r="AF1292" t="str">
        <f t="shared" si="48"/>
        <v>No discomfort</v>
      </c>
    </row>
    <row r="1293" spans="1:32" x14ac:dyDescent="0.3">
      <c r="A1293">
        <v>2</v>
      </c>
      <c r="B1293" s="1">
        <v>44470</v>
      </c>
      <c r="C1293" s="1" t="str">
        <f t="shared" ref="C1293:C1356" si="49">TEXT(B1293, "dddd")</f>
        <v>Friday</v>
      </c>
      <c r="D1293" s="1" t="str">
        <f t="shared" ref="D1293:D1356" si="50">TEXT(B1293, "mmm")</f>
        <v>Oct</v>
      </c>
      <c r="E1293">
        <v>13.2</v>
      </c>
      <c r="F1293">
        <v>6.5</v>
      </c>
      <c r="G1293">
        <v>10.999999999999998</v>
      </c>
      <c r="H1293">
        <v>3.7</v>
      </c>
      <c r="I1293">
        <v>3.8</v>
      </c>
      <c r="J1293">
        <v>991.3</v>
      </c>
      <c r="K1293">
        <v>8</v>
      </c>
      <c r="L1293">
        <v>12</v>
      </c>
      <c r="M1293">
        <v>260</v>
      </c>
      <c r="N1293">
        <v>26</v>
      </c>
      <c r="O1293">
        <v>12.877000000000001</v>
      </c>
      <c r="P1293">
        <v>1.1000000000000001</v>
      </c>
      <c r="Q1293">
        <v>1.7</v>
      </c>
      <c r="R1293">
        <v>0</v>
      </c>
      <c r="S1293">
        <v>-2.7</v>
      </c>
      <c r="T1293">
        <v>-6.2</v>
      </c>
      <c r="U1293">
        <v>8.4</v>
      </c>
      <c r="V1293">
        <v>1139</v>
      </c>
      <c r="W1293">
        <v>6.6111111111111107</v>
      </c>
      <c r="X1293">
        <v>13.113648252909167</v>
      </c>
      <c r="Y1293">
        <v>9.7487777716964938</v>
      </c>
      <c r="Z1293">
        <v>24.915451030736872</v>
      </c>
      <c r="AA1293">
        <v>74.34069897012678</v>
      </c>
      <c r="AB1293">
        <v>10.864615952676093</v>
      </c>
      <c r="AC1293">
        <v>3728.05</v>
      </c>
      <c r="AD1293" t="str">
        <f t="shared" si="46"/>
        <v>Heavy rainfall</v>
      </c>
      <c r="AE1293" t="str">
        <f t="shared" si="47"/>
        <v>Rainy</v>
      </c>
      <c r="AF1293" t="str">
        <f t="shared" si="48"/>
        <v>No discomfort</v>
      </c>
    </row>
    <row r="1294" spans="1:32" x14ac:dyDescent="0.3">
      <c r="A1294">
        <v>2</v>
      </c>
      <c r="B1294" s="1">
        <v>44471</v>
      </c>
      <c r="C1294" s="1" t="str">
        <f t="shared" si="49"/>
        <v>Saturday</v>
      </c>
      <c r="D1294" s="1" t="str">
        <f t="shared" si="50"/>
        <v>Oct</v>
      </c>
      <c r="E1294">
        <v>13.1</v>
      </c>
      <c r="F1294">
        <v>5.6</v>
      </c>
      <c r="G1294">
        <v>10.055555555555555</v>
      </c>
      <c r="H1294">
        <v>2.9</v>
      </c>
      <c r="I1294">
        <v>1.8</v>
      </c>
      <c r="J1294">
        <v>981.8</v>
      </c>
      <c r="K1294">
        <v>6.3</v>
      </c>
      <c r="L1294">
        <v>12</v>
      </c>
      <c r="M1294">
        <v>200</v>
      </c>
      <c r="N1294">
        <v>17</v>
      </c>
      <c r="O1294">
        <v>12.26</v>
      </c>
      <c r="P1294">
        <v>1.2</v>
      </c>
      <c r="Q1294">
        <v>1.7</v>
      </c>
      <c r="R1294">
        <v>0</v>
      </c>
      <c r="S1294">
        <v>-0.6</v>
      </c>
      <c r="T1294">
        <v>-6.4</v>
      </c>
      <c r="U1294">
        <v>4.9000000000000004</v>
      </c>
      <c r="V1294">
        <v>1066</v>
      </c>
      <c r="W1294">
        <v>5.6666666666666679</v>
      </c>
      <c r="X1294">
        <v>12.313969066633989</v>
      </c>
      <c r="Y1294">
        <v>9.1333935706754907</v>
      </c>
      <c r="Z1294">
        <v>23.421808935210905</v>
      </c>
      <c r="AA1294">
        <v>74.170996542645156</v>
      </c>
      <c r="AB1294">
        <v>9.5760660757694041</v>
      </c>
      <c r="AC1294">
        <v>3017.5</v>
      </c>
      <c r="AD1294" t="str">
        <f t="shared" si="46"/>
        <v>Moderate rainfall</v>
      </c>
      <c r="AE1294" t="str">
        <f t="shared" si="47"/>
        <v>Rainy</v>
      </c>
      <c r="AF1294" t="str">
        <f t="shared" si="48"/>
        <v>No discomfort</v>
      </c>
    </row>
    <row r="1295" spans="1:32" x14ac:dyDescent="0.3">
      <c r="A1295">
        <v>2</v>
      </c>
      <c r="B1295" s="1">
        <v>44472</v>
      </c>
      <c r="C1295" s="1" t="str">
        <f t="shared" si="49"/>
        <v>Sunday</v>
      </c>
      <c r="D1295" s="1" t="str">
        <f t="shared" si="50"/>
        <v>Oct</v>
      </c>
      <c r="E1295">
        <v>14.3</v>
      </c>
      <c r="F1295">
        <v>7.2</v>
      </c>
      <c r="G1295">
        <v>10.444444444444443</v>
      </c>
      <c r="H1295">
        <v>1.3</v>
      </c>
      <c r="I1295">
        <v>6.3</v>
      </c>
      <c r="J1295">
        <v>979.7</v>
      </c>
      <c r="K1295">
        <v>7.1</v>
      </c>
      <c r="L1295">
        <v>13</v>
      </c>
      <c r="M1295">
        <v>210</v>
      </c>
      <c r="N1295">
        <v>25</v>
      </c>
      <c r="O1295">
        <v>12.13</v>
      </c>
      <c r="P1295">
        <v>1.2</v>
      </c>
      <c r="Q1295">
        <v>1.7</v>
      </c>
      <c r="R1295">
        <v>0</v>
      </c>
      <c r="S1295">
        <v>-5.0999999999999996</v>
      </c>
      <c r="T1295">
        <v>-10</v>
      </c>
      <c r="U1295">
        <v>7.7</v>
      </c>
      <c r="V1295">
        <v>942</v>
      </c>
      <c r="W1295">
        <v>7.1111111111111098</v>
      </c>
      <c r="X1295">
        <v>12.637899981210277</v>
      </c>
      <c r="Y1295">
        <v>10.089127169965568</v>
      </c>
      <c r="Z1295">
        <v>24.027112375638417</v>
      </c>
      <c r="AA1295">
        <v>79.832307463786208</v>
      </c>
      <c r="AB1295">
        <v>10.499576379853394</v>
      </c>
      <c r="AC1295">
        <v>2311.1</v>
      </c>
      <c r="AD1295" t="str">
        <f t="shared" si="46"/>
        <v>Intense rainfall</v>
      </c>
      <c r="AE1295" t="str">
        <f t="shared" si="47"/>
        <v>Rainy</v>
      </c>
      <c r="AF1295" t="str">
        <f t="shared" si="48"/>
        <v>No discomfort</v>
      </c>
    </row>
    <row r="1296" spans="1:32" x14ac:dyDescent="0.3">
      <c r="A1296">
        <v>2</v>
      </c>
      <c r="B1296" s="1">
        <v>44473</v>
      </c>
      <c r="C1296" s="1" t="str">
        <f t="shared" si="49"/>
        <v>Monday</v>
      </c>
      <c r="D1296" s="1" t="str">
        <f t="shared" si="50"/>
        <v>Oct</v>
      </c>
      <c r="E1296">
        <v>14.6</v>
      </c>
      <c r="F1296">
        <v>6.7</v>
      </c>
      <c r="G1296">
        <v>10.111111111111112</v>
      </c>
      <c r="H1296">
        <v>3.9</v>
      </c>
      <c r="I1296">
        <v>7</v>
      </c>
      <c r="J1296">
        <v>988.1</v>
      </c>
      <c r="K1296">
        <v>5.6</v>
      </c>
      <c r="L1296">
        <v>10</v>
      </c>
      <c r="M1296">
        <v>190</v>
      </c>
      <c r="N1296">
        <v>16</v>
      </c>
      <c r="O1296">
        <v>12.045</v>
      </c>
      <c r="P1296">
        <v>1.2</v>
      </c>
      <c r="Q1296">
        <v>1.6</v>
      </c>
      <c r="R1296">
        <v>0</v>
      </c>
      <c r="S1296">
        <v>-5.8</v>
      </c>
      <c r="T1296">
        <v>-10</v>
      </c>
      <c r="U1296">
        <v>5.6</v>
      </c>
      <c r="V1296">
        <v>855</v>
      </c>
      <c r="W1296">
        <v>7.2777777777777777</v>
      </c>
      <c r="X1296">
        <v>12.359793207695851</v>
      </c>
      <c r="Y1296">
        <v>10.204879612354032</v>
      </c>
      <c r="Z1296">
        <v>23.507459026329965</v>
      </c>
      <c r="AA1296">
        <v>82.565132287164346</v>
      </c>
      <c r="AB1296">
        <v>10.23106981298236</v>
      </c>
      <c r="AC1296">
        <v>1870.7</v>
      </c>
      <c r="AD1296" t="str">
        <f t="shared" si="46"/>
        <v>Intense rainfall</v>
      </c>
      <c r="AE1296" t="str">
        <f t="shared" si="47"/>
        <v>Rainy</v>
      </c>
      <c r="AF1296" t="str">
        <f t="shared" si="48"/>
        <v>No discomfort</v>
      </c>
    </row>
    <row r="1297" spans="1:32" x14ac:dyDescent="0.3">
      <c r="A1297">
        <v>2</v>
      </c>
      <c r="B1297" s="1">
        <v>44474</v>
      </c>
      <c r="C1297" s="1" t="str">
        <f t="shared" si="49"/>
        <v>Tuesday</v>
      </c>
      <c r="D1297" s="1" t="str">
        <f t="shared" si="50"/>
        <v>Oct</v>
      </c>
      <c r="E1297">
        <v>14.4</v>
      </c>
      <c r="F1297">
        <v>6</v>
      </c>
      <c r="G1297">
        <v>10</v>
      </c>
      <c r="H1297">
        <v>3.6</v>
      </c>
      <c r="I1297">
        <v>3.2</v>
      </c>
      <c r="J1297">
        <v>995.9</v>
      </c>
      <c r="K1297">
        <v>6.4</v>
      </c>
      <c r="L1297">
        <v>13</v>
      </c>
      <c r="M1297">
        <v>280</v>
      </c>
      <c r="N1297">
        <v>21</v>
      </c>
      <c r="O1297">
        <v>12.225</v>
      </c>
      <c r="P1297">
        <v>1.2</v>
      </c>
      <c r="Q1297">
        <v>1.7</v>
      </c>
      <c r="R1297">
        <v>0</v>
      </c>
      <c r="S1297">
        <v>-2</v>
      </c>
      <c r="T1297">
        <v>-10</v>
      </c>
      <c r="U1297">
        <v>7.3</v>
      </c>
      <c r="V1297">
        <v>1147</v>
      </c>
      <c r="W1297">
        <v>7.3888888888888875</v>
      </c>
      <c r="X1297">
        <v>12.268294378187747</v>
      </c>
      <c r="Y1297">
        <v>10.282696131225279</v>
      </c>
      <c r="Z1297">
        <v>23.336430839203974</v>
      </c>
      <c r="AA1297">
        <v>83.81520539242409</v>
      </c>
      <c r="AB1297">
        <v>10.163548807062197</v>
      </c>
      <c r="AC1297">
        <v>1874.5</v>
      </c>
      <c r="AD1297" t="str">
        <f t="shared" si="46"/>
        <v>Heavy rainfall</v>
      </c>
      <c r="AE1297" t="str">
        <f t="shared" si="47"/>
        <v>Rainy</v>
      </c>
      <c r="AF1297" t="str">
        <f t="shared" si="48"/>
        <v>No discomfort</v>
      </c>
    </row>
    <row r="1298" spans="1:32" x14ac:dyDescent="0.3">
      <c r="A1298">
        <v>2</v>
      </c>
      <c r="B1298" s="1">
        <v>44475</v>
      </c>
      <c r="C1298" s="1" t="str">
        <f t="shared" si="49"/>
        <v>Wednesday</v>
      </c>
      <c r="D1298" s="1" t="str">
        <f t="shared" si="50"/>
        <v>Oct</v>
      </c>
      <c r="E1298">
        <v>15.3</v>
      </c>
      <c r="F1298">
        <v>6.4</v>
      </c>
      <c r="G1298">
        <v>11.555555555555554</v>
      </c>
      <c r="H1298">
        <v>2.2000000000000002</v>
      </c>
      <c r="I1298">
        <v>2.5</v>
      </c>
      <c r="J1298">
        <v>1004.8</v>
      </c>
      <c r="K1298">
        <v>5.6</v>
      </c>
      <c r="L1298">
        <v>10</v>
      </c>
      <c r="M1298">
        <v>160</v>
      </c>
      <c r="N1298">
        <v>15</v>
      </c>
      <c r="O1298">
        <v>11.904999999999999</v>
      </c>
      <c r="P1298">
        <v>0.6</v>
      </c>
      <c r="Q1298">
        <v>0.8</v>
      </c>
      <c r="R1298">
        <v>0</v>
      </c>
      <c r="S1298">
        <v>-1.9</v>
      </c>
      <c r="T1298">
        <v>-10</v>
      </c>
      <c r="U1298">
        <v>0.4</v>
      </c>
      <c r="V1298">
        <v>229</v>
      </c>
      <c r="W1298">
        <v>9.6111111111111089</v>
      </c>
      <c r="X1298">
        <v>13.605064550307636</v>
      </c>
      <c r="Y1298">
        <v>11.952721395669423</v>
      </c>
      <c r="Z1298">
        <v>25.832250110920221</v>
      </c>
      <c r="AA1298">
        <v>87.854940720580032</v>
      </c>
      <c r="AB1298">
        <v>12.656350292982236</v>
      </c>
      <c r="AC1298">
        <v>2270.8000000000002</v>
      </c>
      <c r="AD1298" t="str">
        <f t="shared" si="46"/>
        <v>Moderate rainfall</v>
      </c>
      <c r="AE1298" t="str">
        <f t="shared" si="47"/>
        <v>Rainy</v>
      </c>
      <c r="AF1298" t="str">
        <f t="shared" si="48"/>
        <v>No discomfort</v>
      </c>
    </row>
    <row r="1299" spans="1:32" x14ac:dyDescent="0.3">
      <c r="A1299">
        <v>2</v>
      </c>
      <c r="B1299" s="1">
        <v>44476</v>
      </c>
      <c r="C1299" s="1" t="str">
        <f t="shared" si="49"/>
        <v>Thursday</v>
      </c>
      <c r="D1299" s="1" t="str">
        <f t="shared" si="50"/>
        <v>Oct</v>
      </c>
      <c r="E1299">
        <v>19.100000000000001</v>
      </c>
      <c r="F1299">
        <v>14.9</v>
      </c>
      <c r="G1299">
        <v>17.388888888888889</v>
      </c>
      <c r="H1299">
        <v>11.1</v>
      </c>
      <c r="I1299">
        <v>0.3</v>
      </c>
      <c r="J1299">
        <v>1006.2</v>
      </c>
      <c r="K1299">
        <v>9.5</v>
      </c>
      <c r="L1299">
        <v>14</v>
      </c>
      <c r="M1299">
        <v>170</v>
      </c>
      <c r="N1299">
        <v>21</v>
      </c>
      <c r="O1299">
        <v>14.698</v>
      </c>
      <c r="P1299">
        <v>1</v>
      </c>
      <c r="Q1299">
        <v>1.3</v>
      </c>
      <c r="R1299">
        <v>0.7</v>
      </c>
      <c r="S1299">
        <v>0.7</v>
      </c>
      <c r="T1299">
        <v>-8.8000000000000007</v>
      </c>
      <c r="U1299">
        <v>1.2</v>
      </c>
      <c r="V1299">
        <v>370</v>
      </c>
      <c r="W1299">
        <v>14.722222222222221</v>
      </c>
      <c r="X1299">
        <v>19.827056865586854</v>
      </c>
      <c r="Y1299">
        <v>16.727345658853238</v>
      </c>
      <c r="Z1299">
        <v>37.378477896647532</v>
      </c>
      <c r="AA1299">
        <v>84.366256536472235</v>
      </c>
      <c r="AB1299">
        <v>21.186661211568442</v>
      </c>
      <c r="AC1299">
        <v>2466.3000000000002</v>
      </c>
      <c r="AD1299" t="str">
        <f t="shared" si="46"/>
        <v>Trace (Intermittent) rainfall</v>
      </c>
      <c r="AE1299" t="str">
        <f t="shared" si="47"/>
        <v>Non-Rainy</v>
      </c>
      <c r="AF1299" t="str">
        <f t="shared" si="48"/>
        <v>No discomfort</v>
      </c>
    </row>
    <row r="1300" spans="1:32" x14ac:dyDescent="0.3">
      <c r="A1300">
        <v>2</v>
      </c>
      <c r="B1300" s="1">
        <v>44477</v>
      </c>
      <c r="C1300" s="1" t="str">
        <f t="shared" si="49"/>
        <v>Friday</v>
      </c>
      <c r="D1300" s="1" t="str">
        <f t="shared" si="50"/>
        <v>Oct</v>
      </c>
      <c r="E1300">
        <v>17.7</v>
      </c>
      <c r="F1300">
        <v>14.2</v>
      </c>
      <c r="G1300">
        <v>16.388888888888889</v>
      </c>
      <c r="H1300">
        <v>14.4</v>
      </c>
      <c r="I1300">
        <v>3.1</v>
      </c>
      <c r="J1300">
        <v>1010.7</v>
      </c>
      <c r="K1300">
        <v>9.6</v>
      </c>
      <c r="L1300">
        <v>14</v>
      </c>
      <c r="M1300">
        <v>170</v>
      </c>
      <c r="N1300">
        <v>23</v>
      </c>
      <c r="O1300">
        <v>15.36</v>
      </c>
      <c r="P1300">
        <v>1.2</v>
      </c>
      <c r="Q1300">
        <v>1.6</v>
      </c>
      <c r="R1300">
        <v>0</v>
      </c>
      <c r="S1300">
        <v>-1.2</v>
      </c>
      <c r="T1300">
        <v>-10</v>
      </c>
      <c r="U1300">
        <v>0.3</v>
      </c>
      <c r="V1300">
        <v>728</v>
      </c>
      <c r="W1300">
        <v>13.444444444444446</v>
      </c>
      <c r="X1300">
        <v>18.610290490390806</v>
      </c>
      <c r="Y1300">
        <v>15.399050289888974</v>
      </c>
      <c r="Z1300">
        <v>35.128724567991519</v>
      </c>
      <c r="AA1300">
        <v>82.744814208247234</v>
      </c>
      <c r="AB1300">
        <v>19.433905219543746</v>
      </c>
      <c r="AC1300">
        <v>3364.95</v>
      </c>
      <c r="AD1300" t="str">
        <f t="shared" si="46"/>
        <v>Heavy rainfall</v>
      </c>
      <c r="AE1300" t="str">
        <f t="shared" si="47"/>
        <v>Rainy</v>
      </c>
      <c r="AF1300" t="str">
        <f t="shared" si="48"/>
        <v>No discomfort</v>
      </c>
    </row>
    <row r="1301" spans="1:32" x14ac:dyDescent="0.3">
      <c r="A1301">
        <v>2</v>
      </c>
      <c r="B1301" s="1">
        <v>44478</v>
      </c>
      <c r="C1301" s="1" t="str">
        <f t="shared" si="49"/>
        <v>Saturday</v>
      </c>
      <c r="D1301" s="1" t="str">
        <f t="shared" si="50"/>
        <v>Oct</v>
      </c>
      <c r="E1301">
        <v>18</v>
      </c>
      <c r="F1301">
        <v>7.2</v>
      </c>
      <c r="G1301">
        <v>14.444444444444445</v>
      </c>
      <c r="H1301">
        <v>12.5</v>
      </c>
      <c r="I1301">
        <v>3.7</v>
      </c>
      <c r="J1301">
        <v>1015.4</v>
      </c>
      <c r="K1301">
        <v>4.9000000000000004</v>
      </c>
      <c r="L1301">
        <v>12</v>
      </c>
      <c r="M1301">
        <v>160</v>
      </c>
      <c r="N1301">
        <v>18</v>
      </c>
      <c r="O1301">
        <v>14.927</v>
      </c>
      <c r="P1301">
        <v>0.8</v>
      </c>
      <c r="Q1301">
        <v>1.2</v>
      </c>
      <c r="R1301">
        <v>0</v>
      </c>
      <c r="S1301">
        <v>-2.9</v>
      </c>
      <c r="T1301">
        <v>-10</v>
      </c>
      <c r="U1301">
        <v>3.1</v>
      </c>
      <c r="V1301">
        <v>671</v>
      </c>
      <c r="W1301">
        <v>12</v>
      </c>
      <c r="X1301">
        <v>16.430336937524302</v>
      </c>
      <c r="Y1301">
        <v>14.009772390797446</v>
      </c>
      <c r="Z1301">
        <v>31.08853172439607</v>
      </c>
      <c r="AA1301">
        <v>85.267712062564783</v>
      </c>
      <c r="AB1301">
        <v>16.70413413995233</v>
      </c>
      <c r="AC1301">
        <v>3669.95</v>
      </c>
      <c r="AD1301" t="str">
        <f t="shared" si="46"/>
        <v>Heavy rainfall</v>
      </c>
      <c r="AE1301" t="str">
        <f t="shared" si="47"/>
        <v>Rainy</v>
      </c>
      <c r="AF1301" t="str">
        <f t="shared" si="48"/>
        <v>No discomfort</v>
      </c>
    </row>
    <row r="1302" spans="1:32" x14ac:dyDescent="0.3">
      <c r="A1302">
        <v>2</v>
      </c>
      <c r="B1302" s="1">
        <v>44479</v>
      </c>
      <c r="C1302" s="1" t="str">
        <f t="shared" si="49"/>
        <v>Sunday</v>
      </c>
      <c r="D1302" s="1" t="str">
        <f t="shared" si="50"/>
        <v>Oct</v>
      </c>
      <c r="E1302">
        <v>15</v>
      </c>
      <c r="F1302">
        <v>5.0999999999999996</v>
      </c>
      <c r="G1302">
        <v>9.6666666666666661</v>
      </c>
      <c r="H1302">
        <v>2.1</v>
      </c>
      <c r="I1302">
        <v>0.2</v>
      </c>
      <c r="J1302">
        <v>1020.9</v>
      </c>
      <c r="K1302">
        <v>2.5</v>
      </c>
      <c r="L1302">
        <v>7</v>
      </c>
      <c r="M1302">
        <v>290</v>
      </c>
      <c r="N1302">
        <v>13</v>
      </c>
      <c r="O1302">
        <v>13.29</v>
      </c>
      <c r="P1302">
        <v>0.8</v>
      </c>
      <c r="Q1302">
        <v>1.2</v>
      </c>
      <c r="R1302">
        <v>0.6</v>
      </c>
      <c r="S1302">
        <v>0.6</v>
      </c>
      <c r="T1302">
        <v>-8.9</v>
      </c>
      <c r="U1302">
        <v>5.7</v>
      </c>
      <c r="V1302">
        <v>844</v>
      </c>
      <c r="W1302">
        <v>8.1111111111111107</v>
      </c>
      <c r="X1302">
        <v>11.997361514891777</v>
      </c>
      <c r="Y1302">
        <v>10.801362929456264</v>
      </c>
      <c r="Z1302">
        <v>22.82983355710445</v>
      </c>
      <c r="AA1302">
        <v>90.03115323355911</v>
      </c>
      <c r="AB1302">
        <v>10.120942750517294</v>
      </c>
      <c r="AC1302">
        <v>2297.6</v>
      </c>
      <c r="AD1302" t="str">
        <f t="shared" si="46"/>
        <v>Trace (Intermittent) rainfall</v>
      </c>
      <c r="AE1302" t="str">
        <f t="shared" si="47"/>
        <v>Non-Rainy</v>
      </c>
      <c r="AF1302" t="str">
        <f t="shared" si="48"/>
        <v>No discomfort</v>
      </c>
    </row>
    <row r="1303" spans="1:32" x14ac:dyDescent="0.3">
      <c r="A1303">
        <v>2</v>
      </c>
      <c r="B1303" s="1">
        <v>44480</v>
      </c>
      <c r="C1303" s="1" t="str">
        <f t="shared" si="49"/>
        <v>Monday</v>
      </c>
      <c r="D1303" s="1" t="str">
        <f t="shared" si="50"/>
        <v>Oct</v>
      </c>
      <c r="E1303">
        <v>15.1</v>
      </c>
      <c r="F1303">
        <v>3.2</v>
      </c>
      <c r="G1303">
        <v>9.1666666666666661</v>
      </c>
      <c r="H1303">
        <v>-0.4</v>
      </c>
      <c r="I1303">
        <v>0.2</v>
      </c>
      <c r="J1303">
        <v>1020.1</v>
      </c>
      <c r="K1303">
        <v>2.1</v>
      </c>
      <c r="L1303">
        <v>5</v>
      </c>
      <c r="M1303">
        <v>220</v>
      </c>
      <c r="N1303">
        <v>9</v>
      </c>
      <c r="O1303">
        <v>12.19</v>
      </c>
      <c r="P1303">
        <v>0.8</v>
      </c>
      <c r="Q1303">
        <v>1.2</v>
      </c>
      <c r="R1303">
        <v>1.2</v>
      </c>
      <c r="S1303">
        <v>1.2</v>
      </c>
      <c r="T1303">
        <v>-7.8</v>
      </c>
      <c r="U1303">
        <v>6.7</v>
      </c>
      <c r="V1303">
        <v>971</v>
      </c>
      <c r="W1303">
        <v>7.6111111111111125</v>
      </c>
      <c r="X1303">
        <v>11.600827625759919</v>
      </c>
      <c r="Y1303">
        <v>10.439898316342587</v>
      </c>
      <c r="Z1303">
        <v>22.087908111472331</v>
      </c>
      <c r="AA1303">
        <v>89.992702703042838</v>
      </c>
      <c r="AB1303">
        <v>9.4182972174908137</v>
      </c>
      <c r="AC1303">
        <v>1638.15</v>
      </c>
      <c r="AD1303" t="str">
        <f t="shared" si="46"/>
        <v>Trace (Intermittent) rainfall</v>
      </c>
      <c r="AE1303" t="str">
        <f t="shared" si="47"/>
        <v>Non-Rainy</v>
      </c>
      <c r="AF1303" t="str">
        <f t="shared" si="48"/>
        <v>No discomfort</v>
      </c>
    </row>
    <row r="1304" spans="1:32" x14ac:dyDescent="0.3">
      <c r="A1304">
        <v>2</v>
      </c>
      <c r="B1304" s="1">
        <v>44481</v>
      </c>
      <c r="C1304" s="1" t="str">
        <f t="shared" si="49"/>
        <v>Tuesday</v>
      </c>
      <c r="D1304" s="1" t="str">
        <f t="shared" si="50"/>
        <v>Oct</v>
      </c>
      <c r="E1304">
        <v>13.6</v>
      </c>
      <c r="F1304">
        <v>10.4</v>
      </c>
      <c r="G1304">
        <v>11.444444444444445</v>
      </c>
      <c r="H1304">
        <v>4</v>
      </c>
      <c r="I1304">
        <v>0</v>
      </c>
      <c r="J1304">
        <v>1017.3</v>
      </c>
      <c r="K1304">
        <v>2.9</v>
      </c>
      <c r="L1304">
        <v>6</v>
      </c>
      <c r="M1304">
        <v>290</v>
      </c>
      <c r="N1304">
        <v>12</v>
      </c>
      <c r="O1304">
        <v>13.125</v>
      </c>
      <c r="P1304">
        <v>0.7</v>
      </c>
      <c r="Q1304">
        <v>0.9</v>
      </c>
      <c r="R1304">
        <v>1.9</v>
      </c>
      <c r="S1304">
        <v>1.9</v>
      </c>
      <c r="T1304">
        <v>-6.7</v>
      </c>
      <c r="U1304">
        <v>0.1</v>
      </c>
      <c r="V1304">
        <v>370</v>
      </c>
      <c r="W1304">
        <v>9.6666666666666661</v>
      </c>
      <c r="X1304">
        <v>13.50550697859453</v>
      </c>
      <c r="Y1304">
        <v>11.997361514891777</v>
      </c>
      <c r="Z1304">
        <v>25.646577104275256</v>
      </c>
      <c r="AA1304">
        <v>88.833107368030838</v>
      </c>
      <c r="AB1304">
        <v>12.570337203195217</v>
      </c>
      <c r="AC1304">
        <v>1486.7</v>
      </c>
      <c r="AD1304" t="str">
        <f t="shared" si="46"/>
        <v>No rainfall</v>
      </c>
      <c r="AE1304" t="str">
        <f t="shared" si="47"/>
        <v>Non-Rainy</v>
      </c>
      <c r="AF1304" t="str">
        <f t="shared" si="48"/>
        <v>No discomfort</v>
      </c>
    </row>
    <row r="1305" spans="1:32" x14ac:dyDescent="0.3">
      <c r="A1305">
        <v>2</v>
      </c>
      <c r="B1305" s="1">
        <v>44482</v>
      </c>
      <c r="C1305" s="1" t="str">
        <f t="shared" si="49"/>
        <v>Wednesday</v>
      </c>
      <c r="D1305" s="1" t="str">
        <f t="shared" si="50"/>
        <v>Oct</v>
      </c>
      <c r="E1305">
        <v>12.8</v>
      </c>
      <c r="F1305">
        <v>10.8</v>
      </c>
      <c r="G1305">
        <v>11.777777777777779</v>
      </c>
      <c r="H1305">
        <v>10.5</v>
      </c>
      <c r="I1305">
        <v>0</v>
      </c>
      <c r="J1305">
        <v>1015</v>
      </c>
      <c r="K1305">
        <v>2.8</v>
      </c>
      <c r="L1305">
        <v>6</v>
      </c>
      <c r="M1305">
        <v>200</v>
      </c>
      <c r="N1305">
        <v>11</v>
      </c>
      <c r="O1305">
        <v>13.323</v>
      </c>
      <c r="P1305">
        <v>0.7</v>
      </c>
      <c r="Q1305">
        <v>1</v>
      </c>
      <c r="R1305">
        <v>2.6</v>
      </c>
      <c r="S1305">
        <v>2.6</v>
      </c>
      <c r="T1305">
        <v>-5.7</v>
      </c>
      <c r="U1305">
        <v>0</v>
      </c>
      <c r="V1305">
        <v>350</v>
      </c>
      <c r="W1305">
        <v>8.8333333333333339</v>
      </c>
      <c r="X1305">
        <v>13.806115838513405</v>
      </c>
      <c r="Y1305">
        <v>11.34292078505614</v>
      </c>
      <c r="Z1305">
        <v>26.207108859794221</v>
      </c>
      <c r="AA1305">
        <v>82.158667345192342</v>
      </c>
      <c r="AB1305">
        <v>12.535957657041831</v>
      </c>
      <c r="AC1305">
        <v>1939.95</v>
      </c>
      <c r="AD1305" t="str">
        <f t="shared" si="46"/>
        <v>No rainfall</v>
      </c>
      <c r="AE1305" t="str">
        <f t="shared" si="47"/>
        <v>Non-Rainy</v>
      </c>
      <c r="AF1305" t="str">
        <f t="shared" si="48"/>
        <v>No discomfort</v>
      </c>
    </row>
    <row r="1306" spans="1:32" x14ac:dyDescent="0.3">
      <c r="A1306">
        <v>2</v>
      </c>
      <c r="B1306" s="1">
        <v>44483</v>
      </c>
      <c r="C1306" s="1" t="str">
        <f t="shared" si="49"/>
        <v>Thursday</v>
      </c>
      <c r="D1306" s="1" t="str">
        <f t="shared" si="50"/>
        <v>Oct</v>
      </c>
      <c r="E1306">
        <v>14.9</v>
      </c>
      <c r="F1306">
        <v>10.199999999999999</v>
      </c>
      <c r="G1306">
        <v>12.444444444444445</v>
      </c>
      <c r="H1306">
        <v>9.8000000000000007</v>
      </c>
      <c r="I1306">
        <v>0.3</v>
      </c>
      <c r="J1306">
        <v>1009.8</v>
      </c>
      <c r="K1306">
        <v>5</v>
      </c>
      <c r="L1306">
        <v>10</v>
      </c>
      <c r="M1306">
        <v>210</v>
      </c>
      <c r="N1306">
        <v>17</v>
      </c>
      <c r="O1306">
        <v>13.068</v>
      </c>
      <c r="P1306">
        <v>0.9</v>
      </c>
      <c r="Q1306">
        <v>1.2</v>
      </c>
      <c r="R1306">
        <v>3.2</v>
      </c>
      <c r="S1306">
        <v>3.2</v>
      </c>
      <c r="T1306">
        <v>-4.8</v>
      </c>
      <c r="U1306">
        <v>0</v>
      </c>
      <c r="V1306">
        <v>432</v>
      </c>
      <c r="W1306">
        <v>8.7222222222222232</v>
      </c>
      <c r="X1306">
        <v>14.425016372614399</v>
      </c>
      <c r="Y1306">
        <v>11.258080182327955</v>
      </c>
      <c r="Z1306">
        <v>27.360234766608123</v>
      </c>
      <c r="AA1306">
        <v>78.045527932302321</v>
      </c>
      <c r="AB1306">
        <v>13.154991580565376</v>
      </c>
      <c r="AC1306">
        <v>2335.1</v>
      </c>
      <c r="AD1306" t="str">
        <f t="shared" si="46"/>
        <v>Trace (Intermittent) rainfall</v>
      </c>
      <c r="AE1306" t="str">
        <f t="shared" si="47"/>
        <v>Non-Rainy</v>
      </c>
      <c r="AF1306" t="str">
        <f t="shared" si="48"/>
        <v>No discomfort</v>
      </c>
    </row>
    <row r="1307" spans="1:32" x14ac:dyDescent="0.3">
      <c r="A1307">
        <v>2</v>
      </c>
      <c r="B1307" s="1">
        <v>44484</v>
      </c>
      <c r="C1307" s="1" t="str">
        <f t="shared" si="49"/>
        <v>Friday</v>
      </c>
      <c r="D1307" s="1" t="str">
        <f t="shared" si="50"/>
        <v>Oct</v>
      </c>
      <c r="E1307">
        <v>14.1</v>
      </c>
      <c r="F1307">
        <v>6.2</v>
      </c>
      <c r="G1307">
        <v>10.555555555555555</v>
      </c>
      <c r="H1307">
        <v>1.5</v>
      </c>
      <c r="I1307">
        <v>0.1</v>
      </c>
      <c r="J1307">
        <v>1008.7</v>
      </c>
      <c r="K1307">
        <v>3</v>
      </c>
      <c r="L1307">
        <v>6</v>
      </c>
      <c r="M1307">
        <v>0</v>
      </c>
      <c r="N1307">
        <v>11</v>
      </c>
      <c r="O1307">
        <v>13.298</v>
      </c>
      <c r="P1307">
        <v>0.8</v>
      </c>
      <c r="Q1307">
        <v>1.1000000000000001</v>
      </c>
      <c r="R1307">
        <v>3.8</v>
      </c>
      <c r="S1307">
        <v>3.8</v>
      </c>
      <c r="T1307">
        <v>-3.9</v>
      </c>
      <c r="U1307">
        <v>4.4000000000000004</v>
      </c>
      <c r="V1307">
        <v>934</v>
      </c>
      <c r="W1307">
        <v>7.2777777777777777</v>
      </c>
      <c r="X1307">
        <v>12.731816877645175</v>
      </c>
      <c r="Y1307">
        <v>10.204879612354032</v>
      </c>
      <c r="Z1307">
        <v>24.202539326231385</v>
      </c>
      <c r="AA1307">
        <v>80.152579246344658</v>
      </c>
      <c r="AB1307">
        <v>10.675514257426803</v>
      </c>
      <c r="AC1307">
        <v>3839.15</v>
      </c>
      <c r="AD1307" t="str">
        <f t="shared" si="46"/>
        <v>Trace (Intermittent) rainfall</v>
      </c>
      <c r="AE1307" t="str">
        <f t="shared" si="47"/>
        <v>Non-Rainy</v>
      </c>
      <c r="AF1307" t="str">
        <f t="shared" si="48"/>
        <v>No discomfort</v>
      </c>
    </row>
    <row r="1308" spans="1:32" x14ac:dyDescent="0.3">
      <c r="A1308">
        <v>2</v>
      </c>
      <c r="B1308" s="1">
        <v>44485</v>
      </c>
      <c r="C1308" s="1" t="str">
        <f t="shared" si="49"/>
        <v>Saturday</v>
      </c>
      <c r="D1308" s="1" t="str">
        <f t="shared" si="50"/>
        <v>Oct</v>
      </c>
      <c r="E1308">
        <v>14.5</v>
      </c>
      <c r="F1308">
        <v>9.4</v>
      </c>
      <c r="G1308">
        <v>12.222222222222221</v>
      </c>
      <c r="H1308">
        <v>7.1</v>
      </c>
      <c r="I1308">
        <v>6.1</v>
      </c>
      <c r="J1308">
        <v>1002.5</v>
      </c>
      <c r="K1308">
        <v>6.7</v>
      </c>
      <c r="L1308">
        <v>13</v>
      </c>
      <c r="M1308">
        <v>160</v>
      </c>
      <c r="N1308">
        <v>20</v>
      </c>
      <c r="O1308">
        <v>13.233000000000001</v>
      </c>
      <c r="P1308">
        <v>0.7</v>
      </c>
      <c r="Q1308">
        <v>0.9</v>
      </c>
      <c r="R1308">
        <v>0</v>
      </c>
      <c r="S1308">
        <v>-1.6</v>
      </c>
      <c r="T1308">
        <v>-9.1</v>
      </c>
      <c r="U1308">
        <v>1.4</v>
      </c>
      <c r="V1308">
        <v>318</v>
      </c>
      <c r="W1308">
        <v>9.6111111111111089</v>
      </c>
      <c r="X1308">
        <v>14.21606291456888</v>
      </c>
      <c r="Y1308">
        <v>11.952721395669423</v>
      </c>
      <c r="Z1308">
        <v>26.971051073136341</v>
      </c>
      <c r="AA1308">
        <v>84.078984930631222</v>
      </c>
      <c r="AB1308">
        <v>13.323016959648903</v>
      </c>
      <c r="AC1308">
        <v>3643.1</v>
      </c>
      <c r="AD1308" t="str">
        <f t="shared" si="46"/>
        <v>Intense rainfall</v>
      </c>
      <c r="AE1308" t="str">
        <f t="shared" si="47"/>
        <v>Rainy</v>
      </c>
      <c r="AF1308" t="str">
        <f t="shared" si="48"/>
        <v>No discomfort</v>
      </c>
    </row>
    <row r="1309" spans="1:32" x14ac:dyDescent="0.3">
      <c r="A1309">
        <v>2</v>
      </c>
      <c r="B1309" s="1">
        <v>44486</v>
      </c>
      <c r="C1309" s="1" t="str">
        <f t="shared" si="49"/>
        <v>Sunday</v>
      </c>
      <c r="D1309" s="1" t="str">
        <f t="shared" si="50"/>
        <v>Oct</v>
      </c>
      <c r="E1309">
        <v>16.3</v>
      </c>
      <c r="F1309">
        <v>10.8</v>
      </c>
      <c r="G1309">
        <v>14.777777777777779</v>
      </c>
      <c r="H1309">
        <v>11.2</v>
      </c>
      <c r="I1309">
        <v>1</v>
      </c>
      <c r="J1309">
        <v>997.7</v>
      </c>
      <c r="K1309">
        <v>6.3</v>
      </c>
      <c r="L1309">
        <v>11</v>
      </c>
      <c r="M1309">
        <v>210</v>
      </c>
      <c r="N1309">
        <v>18</v>
      </c>
      <c r="O1309">
        <v>14.012</v>
      </c>
      <c r="P1309">
        <v>0.7</v>
      </c>
      <c r="Q1309">
        <v>1</v>
      </c>
      <c r="R1309">
        <v>0</v>
      </c>
      <c r="S1309">
        <v>-0.3</v>
      </c>
      <c r="T1309">
        <v>-9</v>
      </c>
      <c r="U1309">
        <v>0.1</v>
      </c>
      <c r="V1309">
        <v>483</v>
      </c>
      <c r="W1309">
        <v>12.722222222222221</v>
      </c>
      <c r="X1309">
        <v>16.787309186712466</v>
      </c>
      <c r="Y1309">
        <v>14.689997485656143</v>
      </c>
      <c r="Z1309">
        <v>31.750999657555322</v>
      </c>
      <c r="AA1309">
        <v>87.506564168625715</v>
      </c>
      <c r="AB1309">
        <v>17.421724038061544</v>
      </c>
      <c r="AC1309">
        <v>2501.9499999999998</v>
      </c>
      <c r="AD1309" t="str">
        <f t="shared" si="46"/>
        <v>Moderate rainfall</v>
      </c>
      <c r="AE1309" t="str">
        <f t="shared" si="47"/>
        <v>Rainy</v>
      </c>
      <c r="AF1309" t="str">
        <f t="shared" si="48"/>
        <v>No discomfort</v>
      </c>
    </row>
    <row r="1310" spans="1:32" x14ac:dyDescent="0.3">
      <c r="A1310">
        <v>2</v>
      </c>
      <c r="B1310" s="1">
        <v>44487</v>
      </c>
      <c r="C1310" s="1" t="str">
        <f t="shared" si="49"/>
        <v>Monday</v>
      </c>
      <c r="D1310" s="1" t="str">
        <f t="shared" si="50"/>
        <v>Oct</v>
      </c>
      <c r="E1310">
        <v>19.2</v>
      </c>
      <c r="F1310">
        <v>12.4</v>
      </c>
      <c r="G1310">
        <v>16.111111111111111</v>
      </c>
      <c r="H1310">
        <v>7.7</v>
      </c>
      <c r="I1310">
        <v>2.4</v>
      </c>
      <c r="J1310">
        <v>995.4</v>
      </c>
      <c r="K1310">
        <v>7.5</v>
      </c>
      <c r="L1310">
        <v>14</v>
      </c>
      <c r="M1310">
        <v>170</v>
      </c>
      <c r="N1310">
        <v>23</v>
      </c>
      <c r="O1310">
        <v>14.404999999999999</v>
      </c>
      <c r="P1310">
        <v>0.9</v>
      </c>
      <c r="Q1310">
        <v>1.2</v>
      </c>
      <c r="R1310">
        <v>0</v>
      </c>
      <c r="S1310">
        <v>-1.5</v>
      </c>
      <c r="T1310">
        <v>-10</v>
      </c>
      <c r="U1310">
        <v>2.2999999999999998</v>
      </c>
      <c r="V1310">
        <v>478</v>
      </c>
      <c r="W1310">
        <v>13.444444444444446</v>
      </c>
      <c r="X1310">
        <v>18.284133453489865</v>
      </c>
      <c r="Y1310">
        <v>15.399050289888974</v>
      </c>
      <c r="Z1310">
        <v>34.525041898057133</v>
      </c>
      <c r="AA1310">
        <v>84.220837312636107</v>
      </c>
      <c r="AB1310">
        <v>19.156127441765967</v>
      </c>
      <c r="AC1310">
        <v>1604.45</v>
      </c>
      <c r="AD1310" t="str">
        <f t="shared" si="46"/>
        <v>Moderate rainfall</v>
      </c>
      <c r="AE1310" t="str">
        <f t="shared" si="47"/>
        <v>Rainy</v>
      </c>
      <c r="AF1310" t="str">
        <f t="shared" si="48"/>
        <v>No discomfort</v>
      </c>
    </row>
    <row r="1311" spans="1:32" x14ac:dyDescent="0.3">
      <c r="A1311">
        <v>2</v>
      </c>
      <c r="B1311" s="1">
        <v>44488</v>
      </c>
      <c r="C1311" s="1" t="str">
        <f t="shared" si="49"/>
        <v>Tuesday</v>
      </c>
      <c r="D1311" s="1" t="str">
        <f t="shared" si="50"/>
        <v>Oct</v>
      </c>
      <c r="E1311">
        <v>19.3</v>
      </c>
      <c r="F1311">
        <v>9.3000000000000007</v>
      </c>
      <c r="G1311">
        <v>15.333333333333334</v>
      </c>
      <c r="H1311">
        <v>8.6999999999999993</v>
      </c>
      <c r="I1311">
        <v>1.3</v>
      </c>
      <c r="J1311">
        <v>991.1</v>
      </c>
      <c r="K1311">
        <v>8</v>
      </c>
      <c r="L1311">
        <v>14</v>
      </c>
      <c r="M1311">
        <v>200</v>
      </c>
      <c r="N1311">
        <v>24</v>
      </c>
      <c r="O1311">
        <v>14.561999999999999</v>
      </c>
      <c r="P1311">
        <v>0.8</v>
      </c>
      <c r="Q1311">
        <v>1.1000000000000001</v>
      </c>
      <c r="R1311">
        <v>0</v>
      </c>
      <c r="S1311">
        <v>-0.5</v>
      </c>
      <c r="T1311">
        <v>-10</v>
      </c>
      <c r="U1311">
        <v>2</v>
      </c>
      <c r="V1311">
        <v>412</v>
      </c>
      <c r="W1311">
        <v>13.055555555555555</v>
      </c>
      <c r="X1311">
        <v>17.397391457005114</v>
      </c>
      <c r="Y1311">
        <v>15.013608614275258</v>
      </c>
      <c r="Z1311">
        <v>32.882378130985259</v>
      </c>
      <c r="AA1311">
        <v>86.298044459015628</v>
      </c>
      <c r="AB1311">
        <v>18.160261322994693</v>
      </c>
      <c r="AC1311">
        <v>1714.85</v>
      </c>
      <c r="AD1311" t="str">
        <f t="shared" si="46"/>
        <v>Moderate rainfall</v>
      </c>
      <c r="AE1311" t="str">
        <f t="shared" si="47"/>
        <v>Rainy</v>
      </c>
      <c r="AF1311" t="str">
        <f t="shared" si="48"/>
        <v>No discomfort</v>
      </c>
    </row>
    <row r="1312" spans="1:32" x14ac:dyDescent="0.3">
      <c r="A1312">
        <v>2</v>
      </c>
      <c r="B1312" s="1">
        <v>44489</v>
      </c>
      <c r="C1312" s="1" t="str">
        <f t="shared" si="49"/>
        <v>Wednesday</v>
      </c>
      <c r="D1312" s="1" t="str">
        <f t="shared" si="50"/>
        <v>Oct</v>
      </c>
      <c r="E1312">
        <v>13.2</v>
      </c>
      <c r="F1312">
        <v>6.8</v>
      </c>
      <c r="G1312">
        <v>9.6111111111111089</v>
      </c>
      <c r="H1312">
        <v>1.3</v>
      </c>
      <c r="I1312">
        <v>0.3</v>
      </c>
      <c r="J1312">
        <v>986.3</v>
      </c>
      <c r="K1312">
        <v>3.8</v>
      </c>
      <c r="L1312">
        <v>11</v>
      </c>
      <c r="M1312">
        <v>310</v>
      </c>
      <c r="N1312">
        <v>22</v>
      </c>
      <c r="O1312">
        <v>12.565</v>
      </c>
      <c r="P1312">
        <v>0.7</v>
      </c>
      <c r="Q1312">
        <v>1</v>
      </c>
      <c r="R1312">
        <v>0.4</v>
      </c>
      <c r="S1312">
        <v>0.4</v>
      </c>
      <c r="T1312">
        <v>-9</v>
      </c>
      <c r="U1312">
        <v>3.7</v>
      </c>
      <c r="V1312">
        <v>676</v>
      </c>
      <c r="W1312">
        <v>6.8333333333333321</v>
      </c>
      <c r="X1312">
        <v>11.952721395669423</v>
      </c>
      <c r="Y1312">
        <v>9.8987746971215245</v>
      </c>
      <c r="Z1312">
        <v>22.746339157373878</v>
      </c>
      <c r="AA1312">
        <v>82.816074845582349</v>
      </c>
      <c r="AB1312">
        <v>9.5596725997881489</v>
      </c>
      <c r="AC1312">
        <v>2361.65</v>
      </c>
      <c r="AD1312" t="str">
        <f t="shared" si="46"/>
        <v>Trace (Intermittent) rainfall</v>
      </c>
      <c r="AE1312" t="str">
        <f t="shared" si="47"/>
        <v>Non-Rainy</v>
      </c>
      <c r="AF1312" t="str">
        <f t="shared" si="48"/>
        <v>No discomfort</v>
      </c>
    </row>
    <row r="1313" spans="1:32" x14ac:dyDescent="0.3">
      <c r="A1313">
        <v>2</v>
      </c>
      <c r="B1313" s="1">
        <v>44490</v>
      </c>
      <c r="C1313" s="1" t="str">
        <f t="shared" si="49"/>
        <v>Thursday</v>
      </c>
      <c r="D1313" s="1" t="str">
        <f t="shared" si="50"/>
        <v>Oct</v>
      </c>
      <c r="E1313">
        <v>11.2</v>
      </c>
      <c r="F1313">
        <v>2.8</v>
      </c>
      <c r="G1313">
        <v>7.1111111111111098</v>
      </c>
      <c r="H1313">
        <v>-1.5</v>
      </c>
      <c r="I1313">
        <v>0</v>
      </c>
      <c r="J1313">
        <v>998.2</v>
      </c>
      <c r="K1313">
        <v>5.6</v>
      </c>
      <c r="L1313">
        <v>11</v>
      </c>
      <c r="M1313">
        <v>290</v>
      </c>
      <c r="N1313">
        <v>17</v>
      </c>
      <c r="O1313">
        <v>10.688000000000001</v>
      </c>
      <c r="P1313">
        <v>0.8</v>
      </c>
      <c r="Q1313">
        <v>1.1000000000000001</v>
      </c>
      <c r="R1313">
        <v>1.2</v>
      </c>
      <c r="S1313">
        <v>1.2</v>
      </c>
      <c r="T1313">
        <v>-7.8</v>
      </c>
      <c r="U1313">
        <v>7.6</v>
      </c>
      <c r="V1313">
        <v>928</v>
      </c>
      <c r="W1313">
        <v>3.3888888888888897</v>
      </c>
      <c r="X1313">
        <v>10.089127169965568</v>
      </c>
      <c r="Y1313">
        <v>7.787947651681133</v>
      </c>
      <c r="Z1313">
        <v>19.254026324071692</v>
      </c>
      <c r="AA1313">
        <v>77.191490606493289</v>
      </c>
      <c r="AB1313">
        <v>5.880959740324208</v>
      </c>
      <c r="AC1313">
        <v>2493.85</v>
      </c>
      <c r="AD1313" t="str">
        <f t="shared" ref="AD1313:AD1376" si="51">IF(I1313="","",IF(I1313&lt;=0,"No rainfall",IF(I1313&lt;=0.49,"Trace (Intermittent) rainfall",IF(I1313&lt;=0.99,"Light rainfall",IF(I1313&lt;=3,"Moderate rainfall",IF(I1313&lt;=6,"Heavy rainfall",IF(I1313&lt;=12,"Intense rainfall",IF(I1313&lt;=20,"Torrential rainfall",IF(I1313&lt;=32,"Deluge rainfall","Extreme rainfall")))))))))</f>
        <v>No rainfall</v>
      </c>
      <c r="AE1313" t="str">
        <f t="shared" ref="AE1313:AE1376" si="52">IF(AND(I1313&gt;=0,I1313&lt;=0.99),"Non-Rainy",IF(AND(I1313&gt;=1,I1313&lt;=32),"Rainy",IF(I1313 &gt;32, "Storm", " ")))</f>
        <v>Non-Rainy</v>
      </c>
      <c r="AF1313" t="str">
        <f t="shared" si="48"/>
        <v>No discomfort</v>
      </c>
    </row>
    <row r="1314" spans="1:32" x14ac:dyDescent="0.3">
      <c r="A1314">
        <v>2</v>
      </c>
      <c r="B1314" s="1">
        <v>44491</v>
      </c>
      <c r="C1314" s="1" t="str">
        <f t="shared" si="49"/>
        <v>Friday</v>
      </c>
      <c r="D1314" s="1" t="str">
        <f t="shared" si="50"/>
        <v>Oct</v>
      </c>
      <c r="E1314">
        <v>12.7</v>
      </c>
      <c r="F1314">
        <v>6.8</v>
      </c>
      <c r="G1314">
        <v>9.5</v>
      </c>
      <c r="H1314">
        <v>0.5</v>
      </c>
      <c r="I1314">
        <v>0</v>
      </c>
      <c r="J1314">
        <v>1008.3</v>
      </c>
      <c r="K1314">
        <v>5.0999999999999996</v>
      </c>
      <c r="L1314">
        <v>8</v>
      </c>
      <c r="M1314">
        <v>180</v>
      </c>
      <c r="N1314">
        <v>15</v>
      </c>
      <c r="O1314">
        <v>11.375</v>
      </c>
      <c r="P1314">
        <v>0.8</v>
      </c>
      <c r="Q1314">
        <v>1.1000000000000001</v>
      </c>
      <c r="R1314">
        <v>2</v>
      </c>
      <c r="S1314">
        <v>2</v>
      </c>
      <c r="T1314">
        <v>-6.7</v>
      </c>
      <c r="U1314">
        <v>2.6</v>
      </c>
      <c r="V1314">
        <v>643</v>
      </c>
      <c r="W1314">
        <v>6.5555555555555536</v>
      </c>
      <c r="X1314">
        <v>11.863879198044042</v>
      </c>
      <c r="Y1314">
        <v>9.711592878115308</v>
      </c>
      <c r="Z1314">
        <v>22.580148309758012</v>
      </c>
      <c r="AA1314">
        <v>81.858494308644225</v>
      </c>
      <c r="AB1314">
        <v>9.3438097992235463</v>
      </c>
      <c r="AC1314">
        <v>3962.1</v>
      </c>
      <c r="AD1314" t="str">
        <f t="shared" si="51"/>
        <v>No rainfall</v>
      </c>
      <c r="AE1314" t="str">
        <f t="shared" si="52"/>
        <v>Non-Rainy</v>
      </c>
      <c r="AF1314" t="str">
        <f t="shared" ref="AF1314:AF1377" si="53">IF(AB1314 &lt; 29, "No discomfort",
    IF(AND(AB1314 &gt;= 30, AB1314 &lt;= 39), "Some discomfort",
        IF(AND(AB1314 &gt;= 40, AB1314 &lt;= 45), "Great discomfort",
            IF(AB1314 &gt; 45, "Dangerous",
                IF(AB1314 &gt; 54, "Heat Stroke Imminent", "")
            ))))</f>
        <v>No discomfort</v>
      </c>
    </row>
    <row r="1315" spans="1:32" x14ac:dyDescent="0.3">
      <c r="A1315">
        <v>2</v>
      </c>
      <c r="B1315" s="1">
        <v>44492</v>
      </c>
      <c r="C1315" s="1" t="str">
        <f t="shared" si="49"/>
        <v>Saturday</v>
      </c>
      <c r="D1315" s="1" t="str">
        <f t="shared" si="50"/>
        <v>Oct</v>
      </c>
      <c r="E1315">
        <v>13.7</v>
      </c>
      <c r="F1315">
        <v>8.3000000000000007</v>
      </c>
      <c r="G1315">
        <v>11.722222222222221</v>
      </c>
      <c r="H1315">
        <v>4.8</v>
      </c>
      <c r="I1315">
        <v>6</v>
      </c>
      <c r="J1315">
        <v>1001.7</v>
      </c>
      <c r="K1315">
        <v>11.1</v>
      </c>
      <c r="L1315">
        <v>17</v>
      </c>
      <c r="M1315">
        <v>160</v>
      </c>
      <c r="N1315">
        <v>25</v>
      </c>
      <c r="O1315">
        <v>11.505000000000001</v>
      </c>
      <c r="P1315">
        <v>0.9</v>
      </c>
      <c r="Q1315">
        <v>1.1000000000000001</v>
      </c>
      <c r="R1315">
        <v>0</v>
      </c>
      <c r="S1315">
        <v>-3.2</v>
      </c>
      <c r="T1315">
        <v>-10</v>
      </c>
      <c r="U1315">
        <v>0.4</v>
      </c>
      <c r="V1315">
        <v>312</v>
      </c>
      <c r="W1315">
        <v>7.7777777777777777</v>
      </c>
      <c r="X1315">
        <v>13.755609888749932</v>
      </c>
      <c r="Y1315">
        <v>10.559184775027518</v>
      </c>
      <c r="Z1315">
        <v>26.11295315024271</v>
      </c>
      <c r="AA1315">
        <v>76.762752509166305</v>
      </c>
      <c r="AB1315">
        <v>12.040710071061726</v>
      </c>
      <c r="AC1315">
        <v>3334.05</v>
      </c>
      <c r="AD1315" t="str">
        <f t="shared" si="51"/>
        <v>Heavy rainfall</v>
      </c>
      <c r="AE1315" t="str">
        <f t="shared" si="52"/>
        <v>Rainy</v>
      </c>
      <c r="AF1315" t="str">
        <f t="shared" si="53"/>
        <v>No discomfort</v>
      </c>
    </row>
    <row r="1316" spans="1:32" x14ac:dyDescent="0.3">
      <c r="A1316">
        <v>2</v>
      </c>
      <c r="B1316" s="1">
        <v>44493</v>
      </c>
      <c r="C1316" s="1" t="str">
        <f t="shared" si="49"/>
        <v>Sunday</v>
      </c>
      <c r="D1316" s="1" t="str">
        <f t="shared" si="50"/>
        <v>Oct</v>
      </c>
      <c r="E1316">
        <v>15.6</v>
      </c>
      <c r="F1316">
        <v>8.1999999999999993</v>
      </c>
      <c r="G1316">
        <v>13.111111111111111</v>
      </c>
      <c r="H1316">
        <v>6.8</v>
      </c>
      <c r="I1316">
        <v>5.2</v>
      </c>
      <c r="J1316">
        <v>994.5</v>
      </c>
      <c r="K1316">
        <v>8.1</v>
      </c>
      <c r="L1316">
        <v>14</v>
      </c>
      <c r="M1316">
        <v>170</v>
      </c>
      <c r="N1316">
        <v>23</v>
      </c>
      <c r="O1316">
        <v>12.202</v>
      </c>
      <c r="P1316">
        <v>0.8</v>
      </c>
      <c r="Q1316">
        <v>1.1000000000000001</v>
      </c>
      <c r="R1316">
        <v>0</v>
      </c>
      <c r="S1316">
        <v>-4.4000000000000004</v>
      </c>
      <c r="T1316">
        <v>-10</v>
      </c>
      <c r="U1316">
        <v>7.5</v>
      </c>
      <c r="V1316">
        <v>740</v>
      </c>
      <c r="W1316">
        <v>9.4444444444444446</v>
      </c>
      <c r="X1316">
        <v>15.068147845543994</v>
      </c>
      <c r="Y1316">
        <v>11.819676303271381</v>
      </c>
      <c r="Z1316">
        <v>28.557246321935466</v>
      </c>
      <c r="AA1316">
        <v>78.44146755413432</v>
      </c>
      <c r="AB1316">
        <v>14.137117648087477</v>
      </c>
      <c r="AC1316">
        <v>2142.15</v>
      </c>
      <c r="AD1316" t="str">
        <f t="shared" si="51"/>
        <v>Heavy rainfall</v>
      </c>
      <c r="AE1316" t="str">
        <f t="shared" si="52"/>
        <v>Rainy</v>
      </c>
      <c r="AF1316" t="str">
        <f t="shared" si="53"/>
        <v>No discomfort</v>
      </c>
    </row>
    <row r="1317" spans="1:32" x14ac:dyDescent="0.3">
      <c r="A1317">
        <v>2</v>
      </c>
      <c r="B1317" s="1">
        <v>44494</v>
      </c>
      <c r="C1317" s="1" t="str">
        <f t="shared" si="49"/>
        <v>Monday</v>
      </c>
      <c r="D1317" s="1" t="str">
        <f t="shared" si="50"/>
        <v>Oct</v>
      </c>
      <c r="E1317">
        <v>12.3</v>
      </c>
      <c r="F1317">
        <v>6.9</v>
      </c>
      <c r="G1317">
        <v>10</v>
      </c>
      <c r="H1317">
        <v>4.8</v>
      </c>
      <c r="I1317">
        <v>1.8</v>
      </c>
      <c r="J1317">
        <v>997.6</v>
      </c>
      <c r="K1317">
        <v>6.1</v>
      </c>
      <c r="L1317">
        <v>10</v>
      </c>
      <c r="M1317">
        <v>220</v>
      </c>
      <c r="N1317">
        <v>17</v>
      </c>
      <c r="O1317">
        <v>10.757</v>
      </c>
      <c r="P1317">
        <v>0.7</v>
      </c>
      <c r="Q1317">
        <v>0.9</v>
      </c>
      <c r="R1317">
        <v>0</v>
      </c>
      <c r="S1317">
        <v>-1.1000000000000001</v>
      </c>
      <c r="T1317">
        <v>-10</v>
      </c>
      <c r="U1317">
        <v>5.7</v>
      </c>
      <c r="V1317">
        <v>592</v>
      </c>
      <c r="W1317">
        <v>6.5000000000000018</v>
      </c>
      <c r="X1317">
        <v>12.268294378187747</v>
      </c>
      <c r="Y1317">
        <v>9.6745329969629505</v>
      </c>
      <c r="Z1317">
        <v>23.336430839203974</v>
      </c>
      <c r="AA1317">
        <v>78.85801154367195</v>
      </c>
      <c r="AB1317">
        <v>9.8230753023721729</v>
      </c>
      <c r="AC1317">
        <v>2310.35</v>
      </c>
      <c r="AD1317" t="str">
        <f t="shared" si="51"/>
        <v>Moderate rainfall</v>
      </c>
      <c r="AE1317" t="str">
        <f t="shared" si="52"/>
        <v>Rainy</v>
      </c>
      <c r="AF1317" t="str">
        <f t="shared" si="53"/>
        <v>No discomfort</v>
      </c>
    </row>
    <row r="1318" spans="1:32" x14ac:dyDescent="0.3">
      <c r="A1318">
        <v>2</v>
      </c>
      <c r="B1318" s="1">
        <v>44495</v>
      </c>
      <c r="C1318" s="1" t="str">
        <f t="shared" si="49"/>
        <v>Tuesday</v>
      </c>
      <c r="D1318" s="1" t="str">
        <f t="shared" si="50"/>
        <v>Oct</v>
      </c>
      <c r="E1318">
        <v>16.7</v>
      </c>
      <c r="F1318">
        <v>8.8000000000000007</v>
      </c>
      <c r="G1318">
        <v>13.888888888888889</v>
      </c>
      <c r="H1318">
        <v>4.9000000000000004</v>
      </c>
      <c r="I1318">
        <v>3.8</v>
      </c>
      <c r="J1318">
        <v>996.1</v>
      </c>
      <c r="K1318">
        <v>11.7</v>
      </c>
      <c r="L1318">
        <v>17</v>
      </c>
      <c r="M1318">
        <v>210</v>
      </c>
      <c r="N1318">
        <v>29</v>
      </c>
      <c r="O1318">
        <v>12.175000000000001</v>
      </c>
      <c r="P1318">
        <v>1</v>
      </c>
      <c r="Q1318">
        <v>1.3</v>
      </c>
      <c r="R1318">
        <v>0</v>
      </c>
      <c r="S1318">
        <v>-2.8</v>
      </c>
      <c r="T1318">
        <v>-10</v>
      </c>
      <c r="U1318">
        <v>0.9</v>
      </c>
      <c r="V1318">
        <v>311</v>
      </c>
      <c r="W1318">
        <v>10.666666666666668</v>
      </c>
      <c r="X1318">
        <v>15.850165572095888</v>
      </c>
      <c r="Y1318">
        <v>12.826346736536793</v>
      </c>
      <c r="Z1318">
        <v>30.011086315201013</v>
      </c>
      <c r="AA1318">
        <v>80.922477927407215</v>
      </c>
      <c r="AB1318">
        <v>15.481279612895978</v>
      </c>
      <c r="AC1318">
        <v>2066.5500000000002</v>
      </c>
      <c r="AD1318" t="str">
        <f t="shared" si="51"/>
        <v>Heavy rainfall</v>
      </c>
      <c r="AE1318" t="str">
        <f t="shared" si="52"/>
        <v>Rainy</v>
      </c>
      <c r="AF1318" t="str">
        <f t="shared" si="53"/>
        <v>No discomfort</v>
      </c>
    </row>
    <row r="1319" spans="1:32" x14ac:dyDescent="0.3">
      <c r="A1319">
        <v>2</v>
      </c>
      <c r="B1319" s="1">
        <v>44496</v>
      </c>
      <c r="C1319" s="1" t="str">
        <f t="shared" si="49"/>
        <v>Wednesday</v>
      </c>
      <c r="D1319" s="1" t="str">
        <f t="shared" si="50"/>
        <v>Oct</v>
      </c>
      <c r="E1319">
        <v>16.100000000000001</v>
      </c>
      <c r="F1319">
        <v>13.2</v>
      </c>
      <c r="G1319">
        <v>15.611111111111111</v>
      </c>
      <c r="H1319">
        <v>13.6</v>
      </c>
      <c r="I1319">
        <v>15.5</v>
      </c>
      <c r="J1319">
        <v>990.8</v>
      </c>
      <c r="K1319">
        <v>7.2</v>
      </c>
      <c r="L1319">
        <v>13</v>
      </c>
      <c r="M1319">
        <v>200</v>
      </c>
      <c r="N1319">
        <v>21</v>
      </c>
      <c r="O1319">
        <v>13.72</v>
      </c>
      <c r="P1319">
        <v>0.5</v>
      </c>
      <c r="Q1319">
        <v>0.7</v>
      </c>
      <c r="R1319">
        <v>0</v>
      </c>
      <c r="S1319">
        <v>-10</v>
      </c>
      <c r="T1319">
        <v>-10</v>
      </c>
      <c r="U1319">
        <v>0</v>
      </c>
      <c r="V1319">
        <v>159</v>
      </c>
      <c r="W1319">
        <v>13.444444444444446</v>
      </c>
      <c r="X1319">
        <v>17.709657334762753</v>
      </c>
      <c r="Y1319">
        <v>15.399050289888974</v>
      </c>
      <c r="Z1319">
        <v>33.461077679838198</v>
      </c>
      <c r="AA1319">
        <v>86.952841598249194</v>
      </c>
      <c r="AB1319">
        <v>18.656127441765967</v>
      </c>
      <c r="AC1319">
        <v>2272.75</v>
      </c>
      <c r="AD1319" t="str">
        <f t="shared" si="51"/>
        <v>Torrential rainfall</v>
      </c>
      <c r="AE1319" t="str">
        <f t="shared" si="52"/>
        <v>Rainy</v>
      </c>
      <c r="AF1319" t="str">
        <f t="shared" si="53"/>
        <v>No discomfort</v>
      </c>
    </row>
    <row r="1320" spans="1:32" x14ac:dyDescent="0.3">
      <c r="A1320">
        <v>2</v>
      </c>
      <c r="B1320" s="1">
        <v>44497</v>
      </c>
      <c r="C1320" s="1" t="str">
        <f t="shared" si="49"/>
        <v>Thursday</v>
      </c>
      <c r="D1320" s="1" t="str">
        <f t="shared" si="50"/>
        <v>Oct</v>
      </c>
      <c r="E1320">
        <v>14.8</v>
      </c>
      <c r="F1320">
        <v>7.8</v>
      </c>
      <c r="G1320">
        <v>13.277777777777779</v>
      </c>
      <c r="H1320">
        <v>8.3000000000000007</v>
      </c>
      <c r="I1320">
        <v>6.4</v>
      </c>
      <c r="J1320">
        <v>984.8</v>
      </c>
      <c r="K1320">
        <v>3.2</v>
      </c>
      <c r="L1320">
        <v>8</v>
      </c>
      <c r="M1320">
        <v>220</v>
      </c>
      <c r="N1320">
        <v>16</v>
      </c>
      <c r="O1320">
        <v>13.16</v>
      </c>
      <c r="P1320">
        <v>0.5</v>
      </c>
      <c r="Q1320">
        <v>0.6</v>
      </c>
      <c r="R1320">
        <v>0</v>
      </c>
      <c r="S1320">
        <v>-5.9</v>
      </c>
      <c r="T1320">
        <v>-10</v>
      </c>
      <c r="U1320">
        <v>1.1000000000000001</v>
      </c>
      <c r="V1320">
        <v>318</v>
      </c>
      <c r="W1320">
        <v>12.222222222222221</v>
      </c>
      <c r="X1320">
        <v>15.232810432562296</v>
      </c>
      <c r="Y1320">
        <v>14.21606291456888</v>
      </c>
      <c r="Z1320">
        <v>28.863518796737885</v>
      </c>
      <c r="AA1320">
        <v>93.325279517560503</v>
      </c>
      <c r="AB1320">
        <v>15.653947122999105</v>
      </c>
      <c r="AC1320">
        <v>2815.1</v>
      </c>
      <c r="AD1320" t="str">
        <f t="shared" si="51"/>
        <v>Intense rainfall</v>
      </c>
      <c r="AE1320" t="str">
        <f t="shared" si="52"/>
        <v>Rainy</v>
      </c>
      <c r="AF1320" t="str">
        <f t="shared" si="53"/>
        <v>No discomfort</v>
      </c>
    </row>
    <row r="1321" spans="1:32" x14ac:dyDescent="0.3">
      <c r="A1321">
        <v>2</v>
      </c>
      <c r="B1321" s="1">
        <v>44498</v>
      </c>
      <c r="C1321" s="1" t="str">
        <f t="shared" si="49"/>
        <v>Friday</v>
      </c>
      <c r="D1321" s="1" t="str">
        <f t="shared" si="50"/>
        <v>Oct</v>
      </c>
      <c r="E1321">
        <v>12.8</v>
      </c>
      <c r="F1321">
        <v>6.9</v>
      </c>
      <c r="G1321">
        <v>10.166666666666664</v>
      </c>
      <c r="H1321">
        <v>4.5999999999999996</v>
      </c>
      <c r="I1321">
        <v>2.2000000000000002</v>
      </c>
      <c r="J1321">
        <v>978.5</v>
      </c>
      <c r="K1321">
        <v>4.3</v>
      </c>
      <c r="L1321">
        <v>9</v>
      </c>
      <c r="M1321">
        <v>200</v>
      </c>
      <c r="N1321">
        <v>14</v>
      </c>
      <c r="O1321">
        <v>11.83</v>
      </c>
      <c r="P1321">
        <v>0.5</v>
      </c>
      <c r="Q1321">
        <v>0.7</v>
      </c>
      <c r="R1321">
        <v>0</v>
      </c>
      <c r="S1321">
        <v>-1.7</v>
      </c>
      <c r="T1321">
        <v>-10</v>
      </c>
      <c r="U1321">
        <v>3.8</v>
      </c>
      <c r="V1321">
        <v>593</v>
      </c>
      <c r="W1321">
        <v>8.1666666666666679</v>
      </c>
      <c r="X1321">
        <v>12.405767218445934</v>
      </c>
      <c r="Y1321">
        <v>10.8421977512462</v>
      </c>
      <c r="Z1321">
        <v>23.593381841081793</v>
      </c>
      <c r="AA1321">
        <v>87.396430711073734</v>
      </c>
      <c r="AB1321">
        <v>10.643845625078423</v>
      </c>
      <c r="AC1321">
        <v>3640.45</v>
      </c>
      <c r="AD1321" t="str">
        <f t="shared" si="51"/>
        <v>Moderate rainfall</v>
      </c>
      <c r="AE1321" t="str">
        <f t="shared" si="52"/>
        <v>Rainy</v>
      </c>
      <c r="AF1321" t="str">
        <f t="shared" si="53"/>
        <v>No discomfort</v>
      </c>
    </row>
    <row r="1322" spans="1:32" x14ac:dyDescent="0.3">
      <c r="A1322">
        <v>2</v>
      </c>
      <c r="B1322" s="1">
        <v>44499</v>
      </c>
      <c r="C1322" s="1" t="str">
        <f t="shared" si="49"/>
        <v>Saturday</v>
      </c>
      <c r="D1322" s="1" t="str">
        <f t="shared" si="50"/>
        <v>Oct</v>
      </c>
      <c r="E1322">
        <v>12</v>
      </c>
      <c r="F1322">
        <v>3.8</v>
      </c>
      <c r="G1322">
        <v>8.4444444444444464</v>
      </c>
      <c r="H1322">
        <v>-0.2</v>
      </c>
      <c r="I1322">
        <v>0.5</v>
      </c>
      <c r="J1322">
        <v>977.3</v>
      </c>
      <c r="K1322">
        <v>5.8</v>
      </c>
      <c r="L1322">
        <v>11</v>
      </c>
      <c r="M1322">
        <v>100</v>
      </c>
      <c r="N1322">
        <v>17</v>
      </c>
      <c r="O1322">
        <v>10.257</v>
      </c>
      <c r="P1322">
        <v>0.5</v>
      </c>
      <c r="Q1322">
        <v>0.7</v>
      </c>
      <c r="R1322">
        <v>0</v>
      </c>
      <c r="S1322">
        <v>0</v>
      </c>
      <c r="T1322">
        <v>-9.5</v>
      </c>
      <c r="U1322">
        <v>8.9</v>
      </c>
      <c r="V1322">
        <v>694</v>
      </c>
      <c r="W1322">
        <v>5.7222222222222205</v>
      </c>
      <c r="X1322">
        <v>11.048416930957149</v>
      </c>
      <c r="Y1322">
        <v>9.168620977625384</v>
      </c>
      <c r="Z1322">
        <v>21.05336444648276</v>
      </c>
      <c r="AA1322">
        <v>82.985834395290922</v>
      </c>
      <c r="AB1322">
        <v>7.9846403213072517</v>
      </c>
      <c r="AC1322">
        <v>2992.8</v>
      </c>
      <c r="AD1322" t="str">
        <f t="shared" si="51"/>
        <v>Light rainfall</v>
      </c>
      <c r="AE1322" t="str">
        <f t="shared" si="52"/>
        <v>Non-Rainy</v>
      </c>
      <c r="AF1322" t="str">
        <f t="shared" si="53"/>
        <v>No discomfort</v>
      </c>
    </row>
    <row r="1323" spans="1:32" x14ac:dyDescent="0.3">
      <c r="A1323">
        <v>2</v>
      </c>
      <c r="B1323" s="1">
        <v>44500</v>
      </c>
      <c r="C1323" s="1" t="str">
        <f t="shared" si="49"/>
        <v>Sunday</v>
      </c>
      <c r="D1323" s="1" t="str">
        <f t="shared" si="50"/>
        <v>Oct</v>
      </c>
      <c r="E1323">
        <v>10.4</v>
      </c>
      <c r="F1323">
        <v>6.3</v>
      </c>
      <c r="G1323">
        <v>9.3333333333333321</v>
      </c>
      <c r="H1323">
        <v>-0.4</v>
      </c>
      <c r="I1323">
        <v>12.7</v>
      </c>
      <c r="J1323">
        <v>968.9</v>
      </c>
      <c r="K1323">
        <v>6.9</v>
      </c>
      <c r="L1323">
        <v>20</v>
      </c>
      <c r="M1323">
        <v>130</v>
      </c>
      <c r="N1323">
        <v>32</v>
      </c>
      <c r="O1323">
        <v>10.175000000000001</v>
      </c>
      <c r="P1323">
        <v>0.4</v>
      </c>
      <c r="Q1323">
        <v>0.6</v>
      </c>
      <c r="R1323">
        <v>0</v>
      </c>
      <c r="S1323">
        <v>-10</v>
      </c>
      <c r="T1323">
        <v>-10</v>
      </c>
      <c r="U1323">
        <v>4.5</v>
      </c>
      <c r="V1323">
        <v>386</v>
      </c>
      <c r="W1323">
        <v>7.2777777777777777</v>
      </c>
      <c r="X1323">
        <v>11.731704887834338</v>
      </c>
      <c r="Y1323">
        <v>10.204879612354032</v>
      </c>
      <c r="Z1323">
        <v>22.332846219603166</v>
      </c>
      <c r="AA1323">
        <v>86.985478324948247</v>
      </c>
      <c r="AB1323">
        <v>9.4532920352045799</v>
      </c>
      <c r="AC1323">
        <v>2626</v>
      </c>
      <c r="AD1323" t="str">
        <f t="shared" si="51"/>
        <v>Torrential rainfall</v>
      </c>
      <c r="AE1323" t="str">
        <f t="shared" si="52"/>
        <v>Rainy</v>
      </c>
      <c r="AF1323" t="str">
        <f t="shared" si="53"/>
        <v>No discomfort</v>
      </c>
    </row>
    <row r="1324" spans="1:32" x14ac:dyDescent="0.3">
      <c r="A1324">
        <v>2</v>
      </c>
      <c r="B1324" s="1">
        <v>44501</v>
      </c>
      <c r="C1324" s="1" t="str">
        <f t="shared" si="49"/>
        <v>Monday</v>
      </c>
      <c r="D1324" s="1" t="str">
        <f t="shared" si="50"/>
        <v>Nov</v>
      </c>
      <c r="E1324">
        <v>11.3</v>
      </c>
      <c r="F1324">
        <v>2.7</v>
      </c>
      <c r="G1324">
        <v>7.4444444444444446</v>
      </c>
      <c r="H1324">
        <v>5.0999999999999996</v>
      </c>
      <c r="I1324">
        <v>0.8</v>
      </c>
      <c r="J1324">
        <v>978.6</v>
      </c>
      <c r="K1324">
        <v>6.1</v>
      </c>
      <c r="L1324">
        <v>12</v>
      </c>
      <c r="M1324">
        <v>270</v>
      </c>
      <c r="N1324">
        <v>25</v>
      </c>
      <c r="O1324">
        <v>9.468</v>
      </c>
      <c r="P1324">
        <v>0.6</v>
      </c>
      <c r="Q1324">
        <v>0.8</v>
      </c>
      <c r="R1324">
        <v>0</v>
      </c>
      <c r="S1324">
        <v>-0.2</v>
      </c>
      <c r="T1324">
        <v>-9.6999999999999993</v>
      </c>
      <c r="U1324">
        <v>1.5</v>
      </c>
      <c r="V1324">
        <v>462</v>
      </c>
      <c r="W1324">
        <v>5</v>
      </c>
      <c r="X1324">
        <v>10.321799973382953</v>
      </c>
      <c r="Y1324">
        <v>8.7198758860255108</v>
      </c>
      <c r="Z1324">
        <v>19.690786662922584</v>
      </c>
      <c r="AA1324">
        <v>84.480186677824037</v>
      </c>
      <c r="AB1324">
        <v>6.7339953616144701</v>
      </c>
      <c r="AC1324">
        <v>1313.65</v>
      </c>
      <c r="AD1324" t="str">
        <f t="shared" si="51"/>
        <v>Light rainfall</v>
      </c>
      <c r="AE1324" t="str">
        <f t="shared" si="52"/>
        <v>Non-Rainy</v>
      </c>
      <c r="AF1324" t="str">
        <f t="shared" si="53"/>
        <v>No discomfort</v>
      </c>
    </row>
    <row r="1325" spans="1:32" x14ac:dyDescent="0.3">
      <c r="A1325">
        <v>2</v>
      </c>
      <c r="B1325" s="1">
        <v>44502</v>
      </c>
      <c r="C1325" s="1" t="str">
        <f t="shared" si="49"/>
        <v>Tuesday</v>
      </c>
      <c r="D1325" s="1" t="str">
        <f t="shared" si="50"/>
        <v>Nov</v>
      </c>
      <c r="E1325">
        <v>11.3</v>
      </c>
      <c r="F1325">
        <v>0.2</v>
      </c>
      <c r="G1325">
        <v>5.6666666666666679</v>
      </c>
      <c r="H1325">
        <v>-2.2000000000000002</v>
      </c>
      <c r="I1325">
        <v>0.2</v>
      </c>
      <c r="J1325">
        <v>988.3</v>
      </c>
      <c r="K1325">
        <v>4.2</v>
      </c>
      <c r="L1325">
        <v>7</v>
      </c>
      <c r="M1325">
        <v>270</v>
      </c>
      <c r="N1325">
        <v>12</v>
      </c>
      <c r="O1325">
        <v>8.4390000000000001</v>
      </c>
      <c r="P1325">
        <v>0.4</v>
      </c>
      <c r="Q1325">
        <v>0.6</v>
      </c>
      <c r="R1325">
        <v>0.2</v>
      </c>
      <c r="S1325">
        <v>0.2</v>
      </c>
      <c r="T1325">
        <v>-9</v>
      </c>
      <c r="U1325">
        <v>5.2</v>
      </c>
      <c r="V1325">
        <v>676</v>
      </c>
      <c r="W1325">
        <v>4.3888888888888884</v>
      </c>
      <c r="X1325">
        <v>9.1333935706754907</v>
      </c>
      <c r="Y1325">
        <v>8.3554126147773218</v>
      </c>
      <c r="Z1325">
        <v>17.457606052350712</v>
      </c>
      <c r="AA1325">
        <v>91.482016515788544</v>
      </c>
      <c r="AB1325">
        <v>4.7528366413967511</v>
      </c>
      <c r="AC1325">
        <v>1717.6</v>
      </c>
      <c r="AD1325" t="str">
        <f t="shared" si="51"/>
        <v>Trace (Intermittent) rainfall</v>
      </c>
      <c r="AE1325" t="str">
        <f t="shared" si="52"/>
        <v>Non-Rainy</v>
      </c>
      <c r="AF1325" t="str">
        <f t="shared" si="53"/>
        <v>No discomfort</v>
      </c>
    </row>
    <row r="1326" spans="1:32" x14ac:dyDescent="0.3">
      <c r="A1326">
        <v>2</v>
      </c>
      <c r="B1326" s="1">
        <v>44503</v>
      </c>
      <c r="C1326" s="1" t="str">
        <f t="shared" si="49"/>
        <v>Wednesday</v>
      </c>
      <c r="D1326" s="1" t="str">
        <f t="shared" si="50"/>
        <v>Nov</v>
      </c>
      <c r="E1326">
        <v>9.6</v>
      </c>
      <c r="F1326">
        <v>3.2</v>
      </c>
      <c r="G1326">
        <v>6.1111111111111107</v>
      </c>
      <c r="H1326">
        <v>-1.8</v>
      </c>
      <c r="I1326">
        <v>0.3</v>
      </c>
      <c r="J1326">
        <v>999.8</v>
      </c>
      <c r="K1326">
        <v>5.2</v>
      </c>
      <c r="L1326">
        <v>10</v>
      </c>
      <c r="M1326">
        <v>330</v>
      </c>
      <c r="N1326">
        <v>19</v>
      </c>
      <c r="O1326">
        <v>7.899</v>
      </c>
      <c r="P1326">
        <v>0.5</v>
      </c>
      <c r="Q1326">
        <v>0.6</v>
      </c>
      <c r="R1326">
        <v>0.3</v>
      </c>
      <c r="S1326">
        <v>0.3</v>
      </c>
      <c r="T1326">
        <v>-8.4</v>
      </c>
      <c r="U1326">
        <v>1.8</v>
      </c>
      <c r="V1326">
        <v>457</v>
      </c>
      <c r="W1326">
        <v>4.1111111111111107</v>
      </c>
      <c r="X1326">
        <v>9.4185840551983819</v>
      </c>
      <c r="Y1326">
        <v>8.1942376377838002</v>
      </c>
      <c r="Z1326">
        <v>17.994065650943231</v>
      </c>
      <c r="AA1326">
        <v>87.000738006485918</v>
      </c>
      <c r="AB1326">
        <v>5.1073951951527343</v>
      </c>
      <c r="AC1326">
        <v>1996.1</v>
      </c>
      <c r="AD1326" t="str">
        <f t="shared" si="51"/>
        <v>Trace (Intermittent) rainfall</v>
      </c>
      <c r="AE1326" t="str">
        <f t="shared" si="52"/>
        <v>Non-Rainy</v>
      </c>
      <c r="AF1326" t="str">
        <f t="shared" si="53"/>
        <v>No discomfort</v>
      </c>
    </row>
    <row r="1327" spans="1:32" x14ac:dyDescent="0.3">
      <c r="A1327">
        <v>2</v>
      </c>
      <c r="B1327" s="1">
        <v>44504</v>
      </c>
      <c r="C1327" s="1" t="str">
        <f t="shared" si="49"/>
        <v>Thursday</v>
      </c>
      <c r="D1327" s="1" t="str">
        <f t="shared" si="50"/>
        <v>Nov</v>
      </c>
      <c r="E1327">
        <v>9.5</v>
      </c>
      <c r="F1327">
        <v>0.8</v>
      </c>
      <c r="G1327">
        <v>6.1666666666666679</v>
      </c>
      <c r="H1327">
        <v>-4.7</v>
      </c>
      <c r="I1327">
        <v>0.1</v>
      </c>
      <c r="J1327">
        <v>1010.1</v>
      </c>
      <c r="K1327">
        <v>4.3</v>
      </c>
      <c r="L1327">
        <v>7</v>
      </c>
      <c r="M1327">
        <v>300</v>
      </c>
      <c r="N1327">
        <v>14</v>
      </c>
      <c r="O1327">
        <v>7.4710000000000001</v>
      </c>
      <c r="P1327">
        <v>0.3</v>
      </c>
      <c r="Q1327">
        <v>0.5</v>
      </c>
      <c r="R1327">
        <v>0.6</v>
      </c>
      <c r="S1327">
        <v>0.6</v>
      </c>
      <c r="T1327">
        <v>-7.7</v>
      </c>
      <c r="U1327">
        <v>6.2</v>
      </c>
      <c r="V1327">
        <v>517</v>
      </c>
      <c r="W1327">
        <v>3.6666666666666674</v>
      </c>
      <c r="X1327">
        <v>9.45477887812544</v>
      </c>
      <c r="Y1327">
        <v>7.9420588349074803</v>
      </c>
      <c r="Z1327">
        <v>18.062124910016959</v>
      </c>
      <c r="AA1327">
        <v>84.000471478843508</v>
      </c>
      <c r="AB1327">
        <v>5.0223800879099887</v>
      </c>
      <c r="AC1327">
        <v>2074.75</v>
      </c>
      <c r="AD1327" t="str">
        <f t="shared" si="51"/>
        <v>Trace (Intermittent) rainfall</v>
      </c>
      <c r="AE1327" t="str">
        <f t="shared" si="52"/>
        <v>Non-Rainy</v>
      </c>
      <c r="AF1327" t="str">
        <f t="shared" si="53"/>
        <v>No discomfort</v>
      </c>
    </row>
    <row r="1328" spans="1:32" x14ac:dyDescent="0.3">
      <c r="A1328">
        <v>2</v>
      </c>
      <c r="B1328" s="1">
        <v>44505</v>
      </c>
      <c r="C1328" s="1" t="str">
        <f t="shared" si="49"/>
        <v>Friday</v>
      </c>
      <c r="D1328" s="1" t="str">
        <f t="shared" si="50"/>
        <v>Nov</v>
      </c>
      <c r="E1328">
        <v>11.4</v>
      </c>
      <c r="F1328">
        <v>6.4</v>
      </c>
      <c r="G1328">
        <v>8.9444444444444446</v>
      </c>
      <c r="H1328">
        <v>1.8</v>
      </c>
      <c r="I1328">
        <v>0.2</v>
      </c>
      <c r="J1328">
        <v>1014.3</v>
      </c>
      <c r="K1328">
        <v>4.2</v>
      </c>
      <c r="L1328">
        <v>8</v>
      </c>
      <c r="M1328">
        <v>210</v>
      </c>
      <c r="N1328">
        <v>14</v>
      </c>
      <c r="O1328">
        <v>9.3070000000000004</v>
      </c>
      <c r="P1328">
        <v>0.5</v>
      </c>
      <c r="Q1328">
        <v>0.6</v>
      </c>
      <c r="R1328">
        <v>0.8</v>
      </c>
      <c r="S1328">
        <v>0.8</v>
      </c>
      <c r="T1328">
        <v>-7.1</v>
      </c>
      <c r="U1328">
        <v>0.1</v>
      </c>
      <c r="V1328">
        <v>322</v>
      </c>
      <c r="W1328">
        <v>6.8333333333333321</v>
      </c>
      <c r="X1328">
        <v>11.428323439266617</v>
      </c>
      <c r="Y1328">
        <v>9.8987746971215245</v>
      </c>
      <c r="Z1328">
        <v>21.764968359488751</v>
      </c>
      <c r="AA1328">
        <v>86.616158089385976</v>
      </c>
      <c r="AB1328">
        <v>8.8930059331214846</v>
      </c>
      <c r="AC1328">
        <v>3902.4</v>
      </c>
      <c r="AD1328" t="str">
        <f t="shared" si="51"/>
        <v>Trace (Intermittent) rainfall</v>
      </c>
      <c r="AE1328" t="str">
        <f t="shared" si="52"/>
        <v>Non-Rainy</v>
      </c>
      <c r="AF1328" t="str">
        <f t="shared" si="53"/>
        <v>No discomfort</v>
      </c>
    </row>
    <row r="1329" spans="1:32" x14ac:dyDescent="0.3">
      <c r="A1329">
        <v>2</v>
      </c>
      <c r="B1329" s="1">
        <v>44506</v>
      </c>
      <c r="C1329" s="1" t="str">
        <f t="shared" si="49"/>
        <v>Saturday</v>
      </c>
      <c r="D1329" s="1" t="str">
        <f t="shared" si="50"/>
        <v>Nov</v>
      </c>
      <c r="E1329">
        <v>13.9</v>
      </c>
      <c r="F1329">
        <v>7.3</v>
      </c>
      <c r="G1329">
        <v>9.9444444444444446</v>
      </c>
      <c r="H1329">
        <v>7.5</v>
      </c>
      <c r="I1329">
        <v>1.8</v>
      </c>
      <c r="J1329">
        <v>1008.5</v>
      </c>
      <c r="K1329">
        <v>9</v>
      </c>
      <c r="L1329">
        <v>15</v>
      </c>
      <c r="M1329">
        <v>210</v>
      </c>
      <c r="N1329">
        <v>27</v>
      </c>
      <c r="O1329">
        <v>10.035</v>
      </c>
      <c r="P1329">
        <v>0.6</v>
      </c>
      <c r="Q1329">
        <v>0.8</v>
      </c>
      <c r="R1329">
        <v>0</v>
      </c>
      <c r="S1329">
        <v>-0.3</v>
      </c>
      <c r="T1329">
        <v>-7.9</v>
      </c>
      <c r="U1329">
        <v>0.5</v>
      </c>
      <c r="V1329">
        <v>216</v>
      </c>
      <c r="W1329">
        <v>7.6111111111111125</v>
      </c>
      <c r="X1329">
        <v>12.222768726226711</v>
      </c>
      <c r="Y1329">
        <v>10.439898316342587</v>
      </c>
      <c r="Z1329">
        <v>23.251324011328347</v>
      </c>
      <c r="AA1329">
        <v>85.4135306834484</v>
      </c>
      <c r="AB1329">
        <v>10.196074995268592</v>
      </c>
      <c r="AC1329">
        <v>3165.65</v>
      </c>
      <c r="AD1329" t="str">
        <f t="shared" si="51"/>
        <v>Moderate rainfall</v>
      </c>
      <c r="AE1329" t="str">
        <f t="shared" si="52"/>
        <v>Rainy</v>
      </c>
      <c r="AF1329" t="str">
        <f t="shared" si="53"/>
        <v>No discomfort</v>
      </c>
    </row>
    <row r="1330" spans="1:32" x14ac:dyDescent="0.3">
      <c r="A1330">
        <v>2</v>
      </c>
      <c r="B1330" s="1">
        <v>44507</v>
      </c>
      <c r="C1330" s="1" t="str">
        <f t="shared" si="49"/>
        <v>Sunday</v>
      </c>
      <c r="D1330" s="1" t="str">
        <f t="shared" si="50"/>
        <v>Nov</v>
      </c>
      <c r="E1330">
        <v>11.5</v>
      </c>
      <c r="F1330">
        <v>4.9000000000000004</v>
      </c>
      <c r="G1330">
        <v>7.7777777777777777</v>
      </c>
      <c r="H1330">
        <v>3.1</v>
      </c>
      <c r="I1330">
        <v>0</v>
      </c>
      <c r="J1330">
        <v>1010.7</v>
      </c>
      <c r="K1330">
        <v>4.2</v>
      </c>
      <c r="L1330">
        <v>11</v>
      </c>
      <c r="M1330">
        <v>270</v>
      </c>
      <c r="N1330">
        <v>20</v>
      </c>
      <c r="O1330">
        <v>8.7550000000000008</v>
      </c>
      <c r="P1330">
        <v>0.4</v>
      </c>
      <c r="Q1330">
        <v>0.6</v>
      </c>
      <c r="R1330">
        <v>0.4</v>
      </c>
      <c r="S1330">
        <v>0.4</v>
      </c>
      <c r="T1330">
        <v>-7.1</v>
      </c>
      <c r="U1330">
        <v>5</v>
      </c>
      <c r="V1330">
        <v>520</v>
      </c>
      <c r="W1330">
        <v>4.2777777777777795</v>
      </c>
      <c r="X1330">
        <v>10.559184775027518</v>
      </c>
      <c r="Y1330">
        <v>8.2906101421051162</v>
      </c>
      <c r="Z1330">
        <v>20.136167466194131</v>
      </c>
      <c r="AA1330">
        <v>78.515627093792489</v>
      </c>
      <c r="AB1330">
        <v>6.8278039535394166</v>
      </c>
      <c r="AC1330">
        <v>2666.4</v>
      </c>
      <c r="AD1330" t="str">
        <f t="shared" si="51"/>
        <v>No rainfall</v>
      </c>
      <c r="AE1330" t="str">
        <f t="shared" si="52"/>
        <v>Non-Rainy</v>
      </c>
      <c r="AF1330" t="str">
        <f t="shared" si="53"/>
        <v>No discomfort</v>
      </c>
    </row>
    <row r="1331" spans="1:32" x14ac:dyDescent="0.3">
      <c r="A1331">
        <v>2</v>
      </c>
      <c r="B1331" s="1">
        <v>44508</v>
      </c>
      <c r="C1331" s="1" t="str">
        <f t="shared" si="49"/>
        <v>Monday</v>
      </c>
      <c r="D1331" s="1" t="str">
        <f t="shared" si="50"/>
        <v>Nov</v>
      </c>
      <c r="E1331">
        <v>16.5</v>
      </c>
      <c r="F1331">
        <v>8</v>
      </c>
      <c r="G1331">
        <v>12.055555555555557</v>
      </c>
      <c r="H1331">
        <v>1.1000000000000001</v>
      </c>
      <c r="I1331">
        <v>5.7</v>
      </c>
      <c r="J1331">
        <v>1006.3</v>
      </c>
      <c r="K1331">
        <v>7.7</v>
      </c>
      <c r="L1331">
        <v>13</v>
      </c>
      <c r="M1331">
        <v>210</v>
      </c>
      <c r="N1331">
        <v>20</v>
      </c>
      <c r="O1331">
        <v>10.865</v>
      </c>
      <c r="P1331">
        <v>0.7</v>
      </c>
      <c r="Q1331">
        <v>0.8</v>
      </c>
      <c r="R1331">
        <v>0</v>
      </c>
      <c r="S1331">
        <v>-4.5999999999999996</v>
      </c>
      <c r="T1331">
        <v>-10</v>
      </c>
      <c r="U1331">
        <v>3.4</v>
      </c>
      <c r="V1331">
        <v>379</v>
      </c>
      <c r="W1331">
        <v>10.166666666666664</v>
      </c>
      <c r="X1331">
        <v>14.061096959931517</v>
      </c>
      <c r="Y1331">
        <v>12.405767218445934</v>
      </c>
      <c r="Z1331">
        <v>26.682332576713691</v>
      </c>
      <c r="AA1331">
        <v>88.227591729133167</v>
      </c>
      <c r="AB1331">
        <v>13.411173416973977</v>
      </c>
      <c r="AC1331">
        <v>1448.65</v>
      </c>
      <c r="AD1331" t="str">
        <f t="shared" si="51"/>
        <v>Heavy rainfall</v>
      </c>
      <c r="AE1331" t="str">
        <f t="shared" si="52"/>
        <v>Rainy</v>
      </c>
      <c r="AF1331" t="str">
        <f t="shared" si="53"/>
        <v>No discomfort</v>
      </c>
    </row>
    <row r="1332" spans="1:32" x14ac:dyDescent="0.3">
      <c r="A1332">
        <v>2</v>
      </c>
      <c r="B1332" s="1">
        <v>44509</v>
      </c>
      <c r="C1332" s="1" t="str">
        <f t="shared" si="49"/>
        <v>Tuesday</v>
      </c>
      <c r="D1332" s="1" t="str">
        <f t="shared" si="50"/>
        <v>Nov</v>
      </c>
      <c r="E1332">
        <v>13.3</v>
      </c>
      <c r="F1332">
        <v>8.9</v>
      </c>
      <c r="G1332">
        <v>12.277777777777779</v>
      </c>
      <c r="H1332">
        <v>11</v>
      </c>
      <c r="I1332">
        <v>1.9</v>
      </c>
      <c r="J1332">
        <v>1005.3</v>
      </c>
      <c r="K1332">
        <v>5.2</v>
      </c>
      <c r="L1332">
        <v>10</v>
      </c>
      <c r="M1332">
        <v>200</v>
      </c>
      <c r="N1332">
        <v>18</v>
      </c>
      <c r="O1332">
        <v>11.835000000000001</v>
      </c>
      <c r="P1332">
        <v>0.3</v>
      </c>
      <c r="Q1332">
        <v>0.4</v>
      </c>
      <c r="R1332">
        <v>0</v>
      </c>
      <c r="S1332">
        <v>-1.6</v>
      </c>
      <c r="T1332">
        <v>-10</v>
      </c>
      <c r="U1332">
        <v>2.9</v>
      </c>
      <c r="V1332">
        <v>479</v>
      </c>
      <c r="W1332">
        <v>9.7222222222222214</v>
      </c>
      <c r="X1332">
        <v>14.268050491998395</v>
      </c>
      <c r="Y1332">
        <v>12.042148193515553</v>
      </c>
      <c r="Z1332">
        <v>27.06789266243991</v>
      </c>
      <c r="AA1332">
        <v>84.399394298953865</v>
      </c>
      <c r="AB1332">
        <v>13.428853284586596</v>
      </c>
      <c r="AC1332">
        <v>1633.5</v>
      </c>
      <c r="AD1332" t="str">
        <f t="shared" si="51"/>
        <v>Moderate rainfall</v>
      </c>
      <c r="AE1332" t="str">
        <f t="shared" si="52"/>
        <v>Rainy</v>
      </c>
      <c r="AF1332" t="str">
        <f t="shared" si="53"/>
        <v>No discomfort</v>
      </c>
    </row>
    <row r="1333" spans="1:32" x14ac:dyDescent="0.3">
      <c r="A1333">
        <v>2</v>
      </c>
      <c r="B1333" s="1">
        <v>44510</v>
      </c>
      <c r="C1333" s="1" t="str">
        <f t="shared" si="49"/>
        <v>Wednesday</v>
      </c>
      <c r="D1333" s="1" t="str">
        <f t="shared" si="50"/>
        <v>Nov</v>
      </c>
      <c r="E1333">
        <v>10.9</v>
      </c>
      <c r="F1333">
        <v>6.7</v>
      </c>
      <c r="G1333">
        <v>9.4444444444444446</v>
      </c>
      <c r="H1333">
        <v>3.2</v>
      </c>
      <c r="I1333">
        <v>0</v>
      </c>
      <c r="J1333">
        <v>1009.5</v>
      </c>
      <c r="K1333">
        <v>2.5</v>
      </c>
      <c r="L1333">
        <v>6</v>
      </c>
      <c r="M1333">
        <v>220</v>
      </c>
      <c r="N1333">
        <v>9</v>
      </c>
      <c r="O1333">
        <v>10.483000000000001</v>
      </c>
      <c r="P1333">
        <v>0.2</v>
      </c>
      <c r="Q1333">
        <v>0.4</v>
      </c>
      <c r="R1333">
        <v>0.2</v>
      </c>
      <c r="S1333">
        <v>0.2</v>
      </c>
      <c r="T1333">
        <v>-9.3000000000000007</v>
      </c>
      <c r="U1333">
        <v>1.5</v>
      </c>
      <c r="V1333">
        <v>383</v>
      </c>
      <c r="W1333">
        <v>7.2222222222222223</v>
      </c>
      <c r="X1333">
        <v>11.819676303271381</v>
      </c>
      <c r="Y1333">
        <v>10.16616619108197</v>
      </c>
      <c r="Z1333">
        <v>22.497450433908856</v>
      </c>
      <c r="AA1333">
        <v>86.010529647654039</v>
      </c>
      <c r="AB1333">
        <v>9.5427199961792066</v>
      </c>
      <c r="AC1333">
        <v>1770.1</v>
      </c>
      <c r="AD1333" t="str">
        <f t="shared" si="51"/>
        <v>No rainfall</v>
      </c>
      <c r="AE1333" t="str">
        <f t="shared" si="52"/>
        <v>Non-Rainy</v>
      </c>
      <c r="AF1333" t="str">
        <f t="shared" si="53"/>
        <v>No discomfort</v>
      </c>
    </row>
    <row r="1334" spans="1:32" x14ac:dyDescent="0.3">
      <c r="A1334">
        <v>2</v>
      </c>
      <c r="B1334" s="1">
        <v>44511</v>
      </c>
      <c r="C1334" s="1" t="str">
        <f t="shared" si="49"/>
        <v>Thursday</v>
      </c>
      <c r="D1334" s="1" t="str">
        <f t="shared" si="50"/>
        <v>Nov</v>
      </c>
      <c r="E1334">
        <v>13.1</v>
      </c>
      <c r="F1334">
        <v>5.5</v>
      </c>
      <c r="G1334">
        <v>10.777777777777779</v>
      </c>
      <c r="H1334">
        <v>0.3</v>
      </c>
      <c r="I1334">
        <v>4</v>
      </c>
      <c r="J1334">
        <v>1000.5</v>
      </c>
      <c r="K1334">
        <v>8.4</v>
      </c>
      <c r="L1334">
        <v>17</v>
      </c>
      <c r="M1334">
        <v>160</v>
      </c>
      <c r="N1334">
        <v>27</v>
      </c>
      <c r="O1334">
        <v>10.387</v>
      </c>
      <c r="P1334">
        <v>0.4</v>
      </c>
      <c r="Q1334">
        <v>0.6</v>
      </c>
      <c r="R1334">
        <v>0</v>
      </c>
      <c r="S1334">
        <v>-3.3</v>
      </c>
      <c r="T1334">
        <v>-10</v>
      </c>
      <c r="U1334">
        <v>0.5</v>
      </c>
      <c r="V1334">
        <v>142</v>
      </c>
      <c r="W1334">
        <v>8.4444444444444464</v>
      </c>
      <c r="X1334">
        <v>12.921492966700491</v>
      </c>
      <c r="Y1334">
        <v>11.048416930957149</v>
      </c>
      <c r="Z1334">
        <v>24.55674246827466</v>
      </c>
      <c r="AA1334">
        <v>85.504182523100241</v>
      </c>
      <c r="AB1334">
        <v>11.370648692499998</v>
      </c>
      <c r="AC1334">
        <v>2453.1</v>
      </c>
      <c r="AD1334" t="str">
        <f t="shared" si="51"/>
        <v>Heavy rainfall</v>
      </c>
      <c r="AE1334" t="str">
        <f t="shared" si="52"/>
        <v>Rainy</v>
      </c>
      <c r="AF1334" t="str">
        <f t="shared" si="53"/>
        <v>No discomfort</v>
      </c>
    </row>
    <row r="1335" spans="1:32" x14ac:dyDescent="0.3">
      <c r="A1335">
        <v>2</v>
      </c>
      <c r="B1335" s="1">
        <v>44512</v>
      </c>
      <c r="C1335" s="1" t="str">
        <f t="shared" si="49"/>
        <v>Friday</v>
      </c>
      <c r="D1335" s="1" t="str">
        <f t="shared" si="50"/>
        <v>Nov</v>
      </c>
      <c r="E1335">
        <v>13.7</v>
      </c>
      <c r="F1335">
        <v>9.6</v>
      </c>
      <c r="G1335">
        <v>11.500000000000002</v>
      </c>
      <c r="H1335">
        <v>8.4</v>
      </c>
      <c r="I1335">
        <v>5</v>
      </c>
      <c r="J1335">
        <v>994.2</v>
      </c>
      <c r="K1335">
        <v>9.4</v>
      </c>
      <c r="L1335">
        <v>15</v>
      </c>
      <c r="M1335">
        <v>190</v>
      </c>
      <c r="N1335">
        <v>25</v>
      </c>
      <c r="O1335">
        <v>10.927</v>
      </c>
      <c r="P1335">
        <v>0.7</v>
      </c>
      <c r="Q1335">
        <v>0.8</v>
      </c>
      <c r="R1335">
        <v>0</v>
      </c>
      <c r="S1335">
        <v>-4.3</v>
      </c>
      <c r="T1335">
        <v>-10</v>
      </c>
      <c r="U1335">
        <v>0.5</v>
      </c>
      <c r="V1335">
        <v>307</v>
      </c>
      <c r="W1335">
        <v>8.5555555555555554</v>
      </c>
      <c r="X1335">
        <v>13.555205460801766</v>
      </c>
      <c r="Y1335">
        <v>11.131866210255019</v>
      </c>
      <c r="Z1335">
        <v>25.739267885741132</v>
      </c>
      <c r="AA1335">
        <v>82.122445450536091</v>
      </c>
      <c r="AB1335">
        <v>12.139701631650905</v>
      </c>
      <c r="AC1335">
        <v>3435.1</v>
      </c>
      <c r="AD1335" t="str">
        <f t="shared" si="51"/>
        <v>Heavy rainfall</v>
      </c>
      <c r="AE1335" t="str">
        <f t="shared" si="52"/>
        <v>Rainy</v>
      </c>
      <c r="AF1335" t="str">
        <f t="shared" si="53"/>
        <v>No discomfort</v>
      </c>
    </row>
    <row r="1336" spans="1:32" x14ac:dyDescent="0.3">
      <c r="A1336">
        <v>2</v>
      </c>
      <c r="B1336" s="1">
        <v>44513</v>
      </c>
      <c r="C1336" s="1" t="str">
        <f t="shared" si="49"/>
        <v>Saturday</v>
      </c>
      <c r="D1336" s="1" t="str">
        <f t="shared" si="50"/>
        <v>Nov</v>
      </c>
      <c r="E1336">
        <v>12.6</v>
      </c>
      <c r="F1336">
        <v>8.6</v>
      </c>
      <c r="G1336">
        <v>11.055555555555555</v>
      </c>
      <c r="H1336">
        <v>6.7</v>
      </c>
      <c r="I1336">
        <v>0.3</v>
      </c>
      <c r="J1336">
        <v>1005.4</v>
      </c>
      <c r="K1336">
        <v>3.6</v>
      </c>
      <c r="L1336">
        <v>8</v>
      </c>
      <c r="M1336">
        <v>280</v>
      </c>
      <c r="N1336">
        <v>14</v>
      </c>
      <c r="O1336">
        <v>11.148</v>
      </c>
      <c r="P1336">
        <v>0.3</v>
      </c>
      <c r="Q1336">
        <v>0.4</v>
      </c>
      <c r="R1336">
        <v>0</v>
      </c>
      <c r="S1336">
        <v>0</v>
      </c>
      <c r="T1336">
        <v>-9.5</v>
      </c>
      <c r="U1336">
        <v>0</v>
      </c>
      <c r="V1336">
        <v>215</v>
      </c>
      <c r="W1336">
        <v>9.5555555555555571</v>
      </c>
      <c r="X1336">
        <v>13.162077675427881</v>
      </c>
      <c r="Y1336">
        <v>11.908227426269821</v>
      </c>
      <c r="Z1336">
        <v>25.005837767733787</v>
      </c>
      <c r="AA1336">
        <v>90.473766527765918</v>
      </c>
      <c r="AB1336">
        <v>12.131336748391055</v>
      </c>
      <c r="AC1336">
        <v>2700.4</v>
      </c>
      <c r="AD1336" t="str">
        <f t="shared" si="51"/>
        <v>Trace (Intermittent) rainfall</v>
      </c>
      <c r="AE1336" t="str">
        <f t="shared" si="52"/>
        <v>Non-Rainy</v>
      </c>
      <c r="AF1336" t="str">
        <f t="shared" si="53"/>
        <v>No discomfort</v>
      </c>
    </row>
    <row r="1337" spans="1:32" x14ac:dyDescent="0.3">
      <c r="A1337">
        <v>2</v>
      </c>
      <c r="B1337" s="1">
        <v>44514</v>
      </c>
      <c r="C1337" s="1" t="str">
        <f t="shared" si="49"/>
        <v>Sunday</v>
      </c>
      <c r="D1337" s="1" t="str">
        <f t="shared" si="50"/>
        <v>Nov</v>
      </c>
      <c r="E1337">
        <v>15.6</v>
      </c>
      <c r="F1337">
        <v>10</v>
      </c>
      <c r="G1337">
        <v>10.777777777777779</v>
      </c>
      <c r="H1337">
        <v>6.4</v>
      </c>
      <c r="I1337">
        <v>1</v>
      </c>
      <c r="J1337">
        <v>1010.7</v>
      </c>
      <c r="K1337">
        <v>4</v>
      </c>
      <c r="L1337">
        <v>7</v>
      </c>
      <c r="M1337">
        <v>180</v>
      </c>
      <c r="N1337">
        <v>10</v>
      </c>
      <c r="O1337">
        <v>11.85</v>
      </c>
      <c r="P1337">
        <v>0.3</v>
      </c>
      <c r="Q1337">
        <v>0.4</v>
      </c>
      <c r="R1337">
        <v>0</v>
      </c>
      <c r="S1337">
        <v>-0.7</v>
      </c>
      <c r="T1337">
        <v>-9.6999999999999993</v>
      </c>
      <c r="U1337">
        <v>0.5</v>
      </c>
      <c r="V1337">
        <v>306</v>
      </c>
      <c r="W1337">
        <v>10.055555555555555</v>
      </c>
      <c r="X1337">
        <v>12.921492966700491</v>
      </c>
      <c r="Y1337">
        <v>12.313969066633989</v>
      </c>
      <c r="Z1337">
        <v>24.55674246827466</v>
      </c>
      <c r="AA1337">
        <v>95.298345929281311</v>
      </c>
      <c r="AB1337">
        <v>12.081743113607942</v>
      </c>
      <c r="AC1337">
        <v>2620</v>
      </c>
      <c r="AD1337" t="str">
        <f t="shared" si="51"/>
        <v>Moderate rainfall</v>
      </c>
      <c r="AE1337" t="str">
        <f t="shared" si="52"/>
        <v>Rainy</v>
      </c>
      <c r="AF1337" t="str">
        <f t="shared" si="53"/>
        <v>No discomfort</v>
      </c>
    </row>
    <row r="1338" spans="1:32" x14ac:dyDescent="0.3">
      <c r="A1338">
        <v>2</v>
      </c>
      <c r="B1338" s="1">
        <v>44515</v>
      </c>
      <c r="C1338" s="1" t="str">
        <f t="shared" si="49"/>
        <v>Monday</v>
      </c>
      <c r="D1338" s="1" t="str">
        <f t="shared" si="50"/>
        <v>Nov</v>
      </c>
      <c r="E1338">
        <v>12.1</v>
      </c>
      <c r="F1338">
        <v>7.7</v>
      </c>
      <c r="G1338">
        <v>10</v>
      </c>
      <c r="H1338">
        <v>6.8</v>
      </c>
      <c r="I1338">
        <v>1.7</v>
      </c>
      <c r="J1338">
        <v>1014.1</v>
      </c>
      <c r="K1338">
        <v>3.1</v>
      </c>
      <c r="L1338">
        <v>7</v>
      </c>
      <c r="M1338">
        <v>300</v>
      </c>
      <c r="N1338">
        <v>13</v>
      </c>
      <c r="O1338">
        <v>11.404999999999999</v>
      </c>
      <c r="P1338">
        <v>0.1</v>
      </c>
      <c r="Q1338">
        <v>0.3</v>
      </c>
      <c r="R1338">
        <v>0</v>
      </c>
      <c r="S1338">
        <v>-1.6</v>
      </c>
      <c r="T1338">
        <v>-10</v>
      </c>
      <c r="U1338">
        <v>0.1</v>
      </c>
      <c r="V1338">
        <v>391</v>
      </c>
      <c r="W1338">
        <v>8.6111111111111107</v>
      </c>
      <c r="X1338">
        <v>12.268294378187747</v>
      </c>
      <c r="Y1338">
        <v>11.173798468352288</v>
      </c>
      <c r="Z1338">
        <v>23.336430839203974</v>
      </c>
      <c r="AA1338">
        <v>91.078662802700563</v>
      </c>
      <c r="AB1338">
        <v>10.663236637610948</v>
      </c>
      <c r="AC1338">
        <v>1644.05</v>
      </c>
      <c r="AD1338" t="str">
        <f t="shared" si="51"/>
        <v>Moderate rainfall</v>
      </c>
      <c r="AE1338" t="str">
        <f t="shared" si="52"/>
        <v>Rainy</v>
      </c>
      <c r="AF1338" t="str">
        <f t="shared" si="53"/>
        <v>No discomfort</v>
      </c>
    </row>
    <row r="1339" spans="1:32" x14ac:dyDescent="0.3">
      <c r="A1339">
        <v>2</v>
      </c>
      <c r="B1339" s="1">
        <v>44516</v>
      </c>
      <c r="C1339" s="1" t="str">
        <f t="shared" si="49"/>
        <v>Tuesday</v>
      </c>
      <c r="D1339" s="1" t="str">
        <f t="shared" si="50"/>
        <v>Nov</v>
      </c>
      <c r="E1339">
        <v>11.2</v>
      </c>
      <c r="F1339">
        <v>6.3</v>
      </c>
      <c r="G1339">
        <v>8.9444444444444446</v>
      </c>
      <c r="H1339">
        <v>6.2</v>
      </c>
      <c r="I1339">
        <v>0.2</v>
      </c>
      <c r="J1339">
        <v>1008</v>
      </c>
      <c r="K1339">
        <v>6.5</v>
      </c>
      <c r="L1339">
        <v>11</v>
      </c>
      <c r="M1339">
        <v>210</v>
      </c>
      <c r="N1339">
        <v>19</v>
      </c>
      <c r="O1339">
        <v>10.042</v>
      </c>
      <c r="P1339">
        <v>0.4</v>
      </c>
      <c r="Q1339">
        <v>0.6</v>
      </c>
      <c r="R1339">
        <v>0.2</v>
      </c>
      <c r="S1339">
        <v>0.2</v>
      </c>
      <c r="T1339">
        <v>-9.3000000000000007</v>
      </c>
      <c r="U1339">
        <v>0</v>
      </c>
      <c r="V1339">
        <v>117</v>
      </c>
      <c r="W1339">
        <v>6.4444444444444455</v>
      </c>
      <c r="X1339">
        <v>11.428323439266617</v>
      </c>
      <c r="Y1339">
        <v>9.6375977683820668</v>
      </c>
      <c r="Z1339">
        <v>21.764968359488751</v>
      </c>
      <c r="AA1339">
        <v>84.330810373008973</v>
      </c>
      <c r="AB1339">
        <v>8.7468566897379088</v>
      </c>
      <c r="AC1339">
        <v>1696.55</v>
      </c>
      <c r="AD1339" t="str">
        <f t="shared" si="51"/>
        <v>Trace (Intermittent) rainfall</v>
      </c>
      <c r="AE1339" t="str">
        <f t="shared" si="52"/>
        <v>Non-Rainy</v>
      </c>
      <c r="AF1339" t="str">
        <f t="shared" si="53"/>
        <v>No discomfort</v>
      </c>
    </row>
    <row r="1340" spans="1:32" x14ac:dyDescent="0.3">
      <c r="A1340">
        <v>2</v>
      </c>
      <c r="B1340" s="1">
        <v>44517</v>
      </c>
      <c r="C1340" s="1" t="str">
        <f t="shared" si="49"/>
        <v>Wednesday</v>
      </c>
      <c r="D1340" s="1" t="str">
        <f t="shared" si="50"/>
        <v>Nov</v>
      </c>
      <c r="E1340">
        <v>11.1</v>
      </c>
      <c r="F1340">
        <v>6.4</v>
      </c>
      <c r="G1340">
        <v>9.1111111111111107</v>
      </c>
      <c r="H1340">
        <v>1</v>
      </c>
      <c r="I1340">
        <v>0.1</v>
      </c>
      <c r="J1340">
        <v>1010.2</v>
      </c>
      <c r="K1340">
        <v>6.2</v>
      </c>
      <c r="L1340">
        <v>10</v>
      </c>
      <c r="M1340">
        <v>220</v>
      </c>
      <c r="N1340">
        <v>18</v>
      </c>
      <c r="O1340">
        <v>9.33</v>
      </c>
      <c r="P1340">
        <v>0.4</v>
      </c>
      <c r="Q1340">
        <v>0.5</v>
      </c>
      <c r="R1340">
        <v>0.5</v>
      </c>
      <c r="S1340">
        <v>0.5</v>
      </c>
      <c r="T1340">
        <v>-8.5</v>
      </c>
      <c r="U1340">
        <v>0.1</v>
      </c>
      <c r="V1340">
        <v>213</v>
      </c>
      <c r="W1340">
        <v>5.8888888888888893</v>
      </c>
      <c r="X1340">
        <v>11.557488221356127</v>
      </c>
      <c r="Y1340">
        <v>9.2750228078279253</v>
      </c>
      <c r="Z1340">
        <v>22.006784108178412</v>
      </c>
      <c r="AA1340">
        <v>80.25119844543191</v>
      </c>
      <c r="AB1340">
        <v>8.7107746686144356</v>
      </c>
      <c r="AC1340">
        <v>1972.85</v>
      </c>
      <c r="AD1340" t="str">
        <f t="shared" si="51"/>
        <v>Trace (Intermittent) rainfall</v>
      </c>
      <c r="AE1340" t="str">
        <f t="shared" si="52"/>
        <v>Non-Rainy</v>
      </c>
      <c r="AF1340" t="str">
        <f t="shared" si="53"/>
        <v>No discomfort</v>
      </c>
    </row>
    <row r="1341" spans="1:32" x14ac:dyDescent="0.3">
      <c r="A1341">
        <v>2</v>
      </c>
      <c r="B1341" s="1">
        <v>44518</v>
      </c>
      <c r="C1341" s="1" t="str">
        <f t="shared" si="49"/>
        <v>Thursday</v>
      </c>
      <c r="D1341" s="1" t="str">
        <f t="shared" si="50"/>
        <v>Nov</v>
      </c>
      <c r="E1341">
        <v>13.6</v>
      </c>
      <c r="F1341">
        <v>11</v>
      </c>
      <c r="G1341">
        <v>12.222222222222221</v>
      </c>
      <c r="H1341">
        <v>7.6</v>
      </c>
      <c r="I1341">
        <v>0.8</v>
      </c>
      <c r="J1341">
        <v>1013.9</v>
      </c>
      <c r="K1341">
        <v>7.2</v>
      </c>
      <c r="L1341">
        <v>10</v>
      </c>
      <c r="M1341">
        <v>210</v>
      </c>
      <c r="N1341">
        <v>20</v>
      </c>
      <c r="O1341">
        <v>11.292</v>
      </c>
      <c r="P1341">
        <v>0.5</v>
      </c>
      <c r="Q1341">
        <v>0.6</v>
      </c>
      <c r="R1341">
        <v>0.2</v>
      </c>
      <c r="S1341">
        <v>0.2</v>
      </c>
      <c r="T1341">
        <v>-8.4</v>
      </c>
      <c r="U1341">
        <v>0.1</v>
      </c>
      <c r="V1341">
        <v>178</v>
      </c>
      <c r="W1341">
        <v>10.444444444444443</v>
      </c>
      <c r="X1341">
        <v>14.21606291456888</v>
      </c>
      <c r="Y1341">
        <v>12.637899981210277</v>
      </c>
      <c r="Z1341">
        <v>26.971051073136341</v>
      </c>
      <c r="AA1341">
        <v>88.898734179480357</v>
      </c>
      <c r="AB1341">
        <v>13.708498484272225</v>
      </c>
      <c r="AC1341">
        <v>2268.15</v>
      </c>
      <c r="AD1341" t="str">
        <f t="shared" si="51"/>
        <v>Light rainfall</v>
      </c>
      <c r="AE1341" t="str">
        <f t="shared" si="52"/>
        <v>Non-Rainy</v>
      </c>
      <c r="AF1341" t="str">
        <f t="shared" si="53"/>
        <v>No discomfort</v>
      </c>
    </row>
    <row r="1342" spans="1:32" x14ac:dyDescent="0.3">
      <c r="A1342">
        <v>2</v>
      </c>
      <c r="B1342" s="1">
        <v>44519</v>
      </c>
      <c r="C1342" s="1" t="str">
        <f t="shared" si="49"/>
        <v>Friday</v>
      </c>
      <c r="D1342" s="1" t="str">
        <f t="shared" si="50"/>
        <v>Nov</v>
      </c>
      <c r="E1342">
        <v>11.9</v>
      </c>
      <c r="F1342">
        <v>7.9</v>
      </c>
      <c r="G1342">
        <v>10.833333333333334</v>
      </c>
      <c r="H1342">
        <v>8.1</v>
      </c>
      <c r="I1342">
        <v>1</v>
      </c>
      <c r="J1342">
        <v>1015.7</v>
      </c>
      <c r="K1342">
        <v>5.5</v>
      </c>
      <c r="L1342">
        <v>9</v>
      </c>
      <c r="M1342">
        <v>220</v>
      </c>
      <c r="N1342">
        <v>15</v>
      </c>
      <c r="O1342">
        <v>11.148</v>
      </c>
      <c r="P1342">
        <v>0.3</v>
      </c>
      <c r="Q1342">
        <v>0.4</v>
      </c>
      <c r="R1342">
        <v>0</v>
      </c>
      <c r="S1342">
        <v>-0.5</v>
      </c>
      <c r="T1342">
        <v>-8.6999999999999993</v>
      </c>
      <c r="U1342">
        <v>1.3</v>
      </c>
      <c r="V1342">
        <v>211</v>
      </c>
      <c r="W1342">
        <v>8.1111111111111107</v>
      </c>
      <c r="X1342">
        <v>12.969298290460234</v>
      </c>
      <c r="Y1342">
        <v>10.801362929456264</v>
      </c>
      <c r="Z1342">
        <v>24.645995354842064</v>
      </c>
      <c r="AA1342">
        <v>83.284096699367097</v>
      </c>
      <c r="AB1342">
        <v>11.287609417183962</v>
      </c>
      <c r="AC1342">
        <v>3681.8</v>
      </c>
      <c r="AD1342" t="str">
        <f t="shared" si="51"/>
        <v>Moderate rainfall</v>
      </c>
      <c r="AE1342" t="str">
        <f t="shared" si="52"/>
        <v>Rainy</v>
      </c>
      <c r="AF1342" t="str">
        <f t="shared" si="53"/>
        <v>No discomfort</v>
      </c>
    </row>
    <row r="1343" spans="1:32" x14ac:dyDescent="0.3">
      <c r="A1343">
        <v>2</v>
      </c>
      <c r="B1343" s="1">
        <v>44520</v>
      </c>
      <c r="C1343" s="1" t="str">
        <f t="shared" si="49"/>
        <v>Saturday</v>
      </c>
      <c r="D1343" s="1" t="str">
        <f t="shared" si="50"/>
        <v>Nov</v>
      </c>
      <c r="E1343">
        <v>11.4</v>
      </c>
      <c r="F1343">
        <v>2.8</v>
      </c>
      <c r="G1343">
        <v>8.9444444444444446</v>
      </c>
      <c r="H1343">
        <v>6</v>
      </c>
      <c r="I1343">
        <v>1</v>
      </c>
      <c r="J1343">
        <v>1012.3</v>
      </c>
      <c r="K1343">
        <v>5.0999999999999996</v>
      </c>
      <c r="L1343">
        <v>9</v>
      </c>
      <c r="M1343">
        <v>260</v>
      </c>
      <c r="N1343">
        <v>16</v>
      </c>
      <c r="O1343">
        <v>10.087</v>
      </c>
      <c r="P1343">
        <v>0.2</v>
      </c>
      <c r="Q1343">
        <v>0.3</v>
      </c>
      <c r="R1343">
        <v>0</v>
      </c>
      <c r="S1343">
        <v>-0.8</v>
      </c>
      <c r="T1343">
        <v>-9</v>
      </c>
      <c r="U1343">
        <v>2</v>
      </c>
      <c r="V1343">
        <v>208</v>
      </c>
      <c r="W1343">
        <v>6.2222222222222241</v>
      </c>
      <c r="X1343">
        <v>11.428323439266617</v>
      </c>
      <c r="Y1343">
        <v>9.4910962121780251</v>
      </c>
      <c r="Z1343">
        <v>21.764968359488751</v>
      </c>
      <c r="AA1343">
        <v>83.04889393983666</v>
      </c>
      <c r="AB1343">
        <v>8.6649145420995488</v>
      </c>
      <c r="AC1343">
        <v>3392.25</v>
      </c>
      <c r="AD1343" t="str">
        <f t="shared" si="51"/>
        <v>Moderate rainfall</v>
      </c>
      <c r="AE1343" t="str">
        <f t="shared" si="52"/>
        <v>Rainy</v>
      </c>
      <c r="AF1343" t="str">
        <f t="shared" si="53"/>
        <v>No discomfort</v>
      </c>
    </row>
    <row r="1344" spans="1:32" x14ac:dyDescent="0.3">
      <c r="A1344">
        <v>2</v>
      </c>
      <c r="B1344" s="1">
        <v>44521</v>
      </c>
      <c r="C1344" s="1" t="str">
        <f t="shared" si="49"/>
        <v>Sunday</v>
      </c>
      <c r="D1344" s="1" t="str">
        <f t="shared" si="50"/>
        <v>Nov</v>
      </c>
      <c r="E1344">
        <v>7.9</v>
      </c>
      <c r="F1344">
        <v>1.3</v>
      </c>
      <c r="G1344">
        <v>4.0555555555555536</v>
      </c>
      <c r="H1344">
        <v>-4.5</v>
      </c>
      <c r="I1344">
        <v>0.1</v>
      </c>
      <c r="J1344">
        <v>1016.3</v>
      </c>
      <c r="K1344">
        <v>4.4000000000000004</v>
      </c>
      <c r="L1344">
        <v>9</v>
      </c>
      <c r="M1344">
        <v>350</v>
      </c>
      <c r="N1344">
        <v>20</v>
      </c>
      <c r="O1344">
        <v>6.8390000000000004</v>
      </c>
      <c r="P1344">
        <v>0.1</v>
      </c>
      <c r="Q1344">
        <v>0.2</v>
      </c>
      <c r="R1344">
        <v>0</v>
      </c>
      <c r="S1344">
        <v>0</v>
      </c>
      <c r="T1344">
        <v>-8.5</v>
      </c>
      <c r="U1344">
        <v>7.5</v>
      </c>
      <c r="V1344">
        <v>456</v>
      </c>
      <c r="W1344">
        <v>1.7777777777777795</v>
      </c>
      <c r="X1344">
        <v>8.1623338210407734</v>
      </c>
      <c r="Y1344">
        <v>6.9450482054116165</v>
      </c>
      <c r="Z1344">
        <v>15.628239723486418</v>
      </c>
      <c r="AA1344">
        <v>85.086549480600127</v>
      </c>
      <c r="AB1344">
        <v>2.3563217735896034</v>
      </c>
      <c r="AC1344">
        <v>2174.4499999999998</v>
      </c>
      <c r="AD1344" t="str">
        <f t="shared" si="51"/>
        <v>Trace (Intermittent) rainfall</v>
      </c>
      <c r="AE1344" t="str">
        <f t="shared" si="52"/>
        <v>Non-Rainy</v>
      </c>
      <c r="AF1344" t="str">
        <f t="shared" si="53"/>
        <v>No discomfort</v>
      </c>
    </row>
    <row r="1345" spans="1:32" x14ac:dyDescent="0.3">
      <c r="A1345">
        <v>2</v>
      </c>
      <c r="B1345" s="1">
        <v>44522</v>
      </c>
      <c r="C1345" s="1" t="str">
        <f t="shared" si="49"/>
        <v>Monday</v>
      </c>
      <c r="D1345" s="1" t="str">
        <f t="shared" si="50"/>
        <v>Nov</v>
      </c>
      <c r="E1345">
        <v>7.9</v>
      </c>
      <c r="F1345">
        <v>0.3</v>
      </c>
      <c r="G1345">
        <v>2.4444444444444438</v>
      </c>
      <c r="H1345">
        <v>-4.5999999999999996</v>
      </c>
      <c r="I1345">
        <v>0</v>
      </c>
      <c r="J1345">
        <v>1022.1</v>
      </c>
      <c r="K1345">
        <v>2.7</v>
      </c>
      <c r="L1345">
        <v>5</v>
      </c>
      <c r="M1345">
        <v>330</v>
      </c>
      <c r="N1345">
        <v>9</v>
      </c>
      <c r="O1345">
        <v>5.984</v>
      </c>
      <c r="P1345">
        <v>0</v>
      </c>
      <c r="Q1345">
        <v>0.1</v>
      </c>
      <c r="R1345">
        <v>0</v>
      </c>
      <c r="S1345">
        <v>0</v>
      </c>
      <c r="T1345">
        <v>-8.1</v>
      </c>
      <c r="U1345">
        <v>6.5</v>
      </c>
      <c r="V1345">
        <v>465</v>
      </c>
      <c r="W1345">
        <v>0.99999999999999845</v>
      </c>
      <c r="X1345">
        <v>7.283523106258488</v>
      </c>
      <c r="Y1345">
        <v>6.5677823656552725</v>
      </c>
      <c r="Z1345">
        <v>13.968761101057131</v>
      </c>
      <c r="AA1345">
        <v>90.173152056204728</v>
      </c>
      <c r="AB1345">
        <v>0.53556059098644715</v>
      </c>
      <c r="AC1345">
        <v>1664.7</v>
      </c>
      <c r="AD1345" t="str">
        <f t="shared" si="51"/>
        <v>No rainfall</v>
      </c>
      <c r="AE1345" t="str">
        <f t="shared" si="52"/>
        <v>Non-Rainy</v>
      </c>
      <c r="AF1345" t="str">
        <f t="shared" si="53"/>
        <v>No discomfort</v>
      </c>
    </row>
    <row r="1346" spans="1:32" x14ac:dyDescent="0.3">
      <c r="A1346">
        <v>2</v>
      </c>
      <c r="B1346" s="1">
        <v>44523</v>
      </c>
      <c r="C1346" s="1" t="str">
        <f t="shared" si="49"/>
        <v>Tuesday</v>
      </c>
      <c r="D1346" s="1" t="str">
        <f t="shared" si="50"/>
        <v>Nov</v>
      </c>
      <c r="E1346">
        <v>6.4</v>
      </c>
      <c r="F1346">
        <v>3.5</v>
      </c>
      <c r="G1346">
        <v>5.2222222222222214</v>
      </c>
      <c r="H1346">
        <v>-3.5</v>
      </c>
      <c r="I1346">
        <v>0</v>
      </c>
      <c r="J1346">
        <v>1020.8</v>
      </c>
      <c r="K1346">
        <v>2.2999999999999998</v>
      </c>
      <c r="L1346">
        <v>5</v>
      </c>
      <c r="M1346">
        <v>210</v>
      </c>
      <c r="N1346">
        <v>8</v>
      </c>
      <c r="O1346">
        <v>7.2720000000000002</v>
      </c>
      <c r="P1346">
        <v>0.3</v>
      </c>
      <c r="Q1346">
        <v>0.4</v>
      </c>
      <c r="R1346">
        <v>0.3</v>
      </c>
      <c r="S1346">
        <v>0.3</v>
      </c>
      <c r="T1346">
        <v>-7.4</v>
      </c>
      <c r="U1346">
        <v>0</v>
      </c>
      <c r="V1346">
        <v>110</v>
      </c>
      <c r="W1346">
        <v>3.444444444444446</v>
      </c>
      <c r="X1346">
        <v>8.8558421030477383</v>
      </c>
      <c r="Y1346">
        <v>7.8185570128860942</v>
      </c>
      <c r="Z1346">
        <v>16.935170976168166</v>
      </c>
      <c r="AA1346">
        <v>88.286996560105081</v>
      </c>
      <c r="AB1346">
        <v>4.0091227484315057</v>
      </c>
      <c r="AC1346">
        <v>1881.1</v>
      </c>
      <c r="AD1346" t="str">
        <f t="shared" si="51"/>
        <v>No rainfall</v>
      </c>
      <c r="AE1346" t="str">
        <f t="shared" si="52"/>
        <v>Non-Rainy</v>
      </c>
      <c r="AF1346" t="str">
        <f t="shared" si="53"/>
        <v>No discomfort</v>
      </c>
    </row>
    <row r="1347" spans="1:32" x14ac:dyDescent="0.3">
      <c r="A1347">
        <v>2</v>
      </c>
      <c r="B1347" s="1">
        <v>44524</v>
      </c>
      <c r="C1347" s="1" t="str">
        <f t="shared" si="49"/>
        <v>Wednesday</v>
      </c>
      <c r="D1347" s="1" t="str">
        <f t="shared" si="50"/>
        <v>Nov</v>
      </c>
      <c r="E1347">
        <v>7.2</v>
      </c>
      <c r="F1347">
        <v>1.5</v>
      </c>
      <c r="G1347">
        <v>4.5000000000000009</v>
      </c>
      <c r="H1347">
        <v>0.4</v>
      </c>
      <c r="I1347">
        <v>1.7</v>
      </c>
      <c r="J1347">
        <v>1012.5</v>
      </c>
      <c r="K1347">
        <v>5</v>
      </c>
      <c r="L1347">
        <v>8</v>
      </c>
      <c r="M1347">
        <v>210</v>
      </c>
      <c r="N1347">
        <v>15</v>
      </c>
      <c r="O1347">
        <v>6.6280000000000001</v>
      </c>
      <c r="P1347">
        <v>0.2</v>
      </c>
      <c r="Q1347">
        <v>0.3</v>
      </c>
      <c r="R1347">
        <v>0</v>
      </c>
      <c r="S1347">
        <v>-1.1000000000000001</v>
      </c>
      <c r="T1347">
        <v>-8.5</v>
      </c>
      <c r="U1347">
        <v>0.1</v>
      </c>
      <c r="V1347">
        <v>212</v>
      </c>
      <c r="W1347">
        <v>2.7222222222222214</v>
      </c>
      <c r="X1347">
        <v>8.4206614521555938</v>
      </c>
      <c r="Y1347">
        <v>7.4287990132546762</v>
      </c>
      <c r="Z1347">
        <v>16.115326213178289</v>
      </c>
      <c r="AA1347">
        <v>88.221086377400766</v>
      </c>
      <c r="AB1347">
        <v>3.069864912357616</v>
      </c>
      <c r="AC1347">
        <v>1837.7</v>
      </c>
      <c r="AD1347" t="str">
        <f t="shared" si="51"/>
        <v>Moderate rainfall</v>
      </c>
      <c r="AE1347" t="str">
        <f t="shared" si="52"/>
        <v>Rainy</v>
      </c>
      <c r="AF1347" t="str">
        <f t="shared" si="53"/>
        <v>No discomfort</v>
      </c>
    </row>
    <row r="1348" spans="1:32" x14ac:dyDescent="0.3">
      <c r="A1348">
        <v>2</v>
      </c>
      <c r="B1348" s="1">
        <v>44525</v>
      </c>
      <c r="C1348" s="1" t="str">
        <f t="shared" si="49"/>
        <v>Thursday</v>
      </c>
      <c r="D1348" s="1" t="str">
        <f t="shared" si="50"/>
        <v>Nov</v>
      </c>
      <c r="E1348">
        <v>6.6</v>
      </c>
      <c r="F1348">
        <v>1.3</v>
      </c>
      <c r="G1348">
        <v>3.6111111111111112</v>
      </c>
      <c r="H1348">
        <v>-4</v>
      </c>
      <c r="I1348">
        <v>0</v>
      </c>
      <c r="J1348">
        <v>1006.1</v>
      </c>
      <c r="K1348">
        <v>5.4</v>
      </c>
      <c r="L1348">
        <v>9</v>
      </c>
      <c r="M1348">
        <v>240</v>
      </c>
      <c r="N1348">
        <v>18</v>
      </c>
      <c r="O1348">
        <v>5.3659999999999997</v>
      </c>
      <c r="P1348">
        <v>0.2</v>
      </c>
      <c r="Q1348">
        <v>0.3</v>
      </c>
      <c r="R1348">
        <v>0.2</v>
      </c>
      <c r="S1348">
        <v>0.2</v>
      </c>
      <c r="T1348">
        <v>-7.8</v>
      </c>
      <c r="U1348">
        <v>3</v>
      </c>
      <c r="V1348">
        <v>313</v>
      </c>
      <c r="W1348">
        <v>1.3888888888888888</v>
      </c>
      <c r="X1348">
        <v>7.9110230902525958</v>
      </c>
      <c r="Y1348">
        <v>6.7540883301800774</v>
      </c>
      <c r="Z1348">
        <v>15.154076258379524</v>
      </c>
      <c r="AA1348">
        <v>85.375661948224973</v>
      </c>
      <c r="AB1348">
        <v>1.8057357398432288</v>
      </c>
      <c r="AC1348">
        <v>2556</v>
      </c>
      <c r="AD1348" t="str">
        <f t="shared" si="51"/>
        <v>No rainfall</v>
      </c>
      <c r="AE1348" t="str">
        <f t="shared" si="52"/>
        <v>Non-Rainy</v>
      </c>
      <c r="AF1348" t="str">
        <f t="shared" si="53"/>
        <v>No discomfort</v>
      </c>
    </row>
    <row r="1349" spans="1:32" x14ac:dyDescent="0.3">
      <c r="A1349">
        <v>2</v>
      </c>
      <c r="B1349" s="1">
        <v>44526</v>
      </c>
      <c r="C1349" s="1" t="str">
        <f t="shared" si="49"/>
        <v>Friday</v>
      </c>
      <c r="D1349" s="1" t="str">
        <f t="shared" si="50"/>
        <v>Nov</v>
      </c>
      <c r="E1349">
        <v>8.1</v>
      </c>
      <c r="F1349">
        <v>2.4</v>
      </c>
      <c r="G1349">
        <v>5.3333333333333339</v>
      </c>
      <c r="H1349">
        <v>-0.2</v>
      </c>
      <c r="I1349">
        <v>3.2</v>
      </c>
      <c r="J1349">
        <v>993.7</v>
      </c>
      <c r="K1349">
        <v>10.5</v>
      </c>
      <c r="L1349">
        <v>17</v>
      </c>
      <c r="M1349">
        <v>290</v>
      </c>
      <c r="N1349">
        <v>30</v>
      </c>
      <c r="O1349">
        <v>6.375</v>
      </c>
      <c r="P1349">
        <v>0.5</v>
      </c>
      <c r="Q1349">
        <v>0.6</v>
      </c>
      <c r="R1349">
        <v>0</v>
      </c>
      <c r="S1349">
        <v>-2.5</v>
      </c>
      <c r="T1349">
        <v>-10</v>
      </c>
      <c r="U1349">
        <v>2</v>
      </c>
      <c r="V1349">
        <v>258</v>
      </c>
      <c r="W1349">
        <v>2.1666666666666661</v>
      </c>
      <c r="X1349">
        <v>8.9245234915265748</v>
      </c>
      <c r="Y1349">
        <v>7.1407615425403019</v>
      </c>
      <c r="Z1349">
        <v>17.064482052804859</v>
      </c>
      <c r="AA1349">
        <v>80.012804597580228</v>
      </c>
      <c r="AB1349">
        <v>3.7429330655704058</v>
      </c>
      <c r="AC1349">
        <v>4023.45</v>
      </c>
      <c r="AD1349" t="str">
        <f t="shared" si="51"/>
        <v>Heavy rainfall</v>
      </c>
      <c r="AE1349" t="str">
        <f t="shared" si="52"/>
        <v>Rainy</v>
      </c>
      <c r="AF1349" t="str">
        <f t="shared" si="53"/>
        <v>No discomfort</v>
      </c>
    </row>
    <row r="1350" spans="1:32" x14ac:dyDescent="0.3">
      <c r="A1350">
        <v>2</v>
      </c>
      <c r="B1350" s="1">
        <v>44527</v>
      </c>
      <c r="C1350" s="1" t="str">
        <f t="shared" si="49"/>
        <v>Saturday</v>
      </c>
      <c r="D1350" s="1" t="str">
        <f t="shared" si="50"/>
        <v>Nov</v>
      </c>
      <c r="E1350">
        <v>5.0999999999999996</v>
      </c>
      <c r="F1350">
        <v>0.4</v>
      </c>
      <c r="G1350">
        <v>2.7222222222222214</v>
      </c>
      <c r="H1350">
        <v>-0.1</v>
      </c>
      <c r="I1350">
        <v>0</v>
      </c>
      <c r="J1350">
        <v>999.3</v>
      </c>
      <c r="K1350">
        <v>7.9</v>
      </c>
      <c r="L1350">
        <v>13</v>
      </c>
      <c r="M1350">
        <v>320</v>
      </c>
      <c r="N1350">
        <v>30</v>
      </c>
      <c r="O1350">
        <v>4.4249999999999998</v>
      </c>
      <c r="P1350">
        <v>0.6</v>
      </c>
      <c r="Q1350">
        <v>0.6</v>
      </c>
      <c r="R1350">
        <v>0.6</v>
      </c>
      <c r="S1350">
        <v>0.6</v>
      </c>
      <c r="T1350">
        <v>-8.9</v>
      </c>
      <c r="U1350">
        <v>3.2</v>
      </c>
      <c r="V1350">
        <v>326</v>
      </c>
      <c r="W1350">
        <v>-1.4444444444444453</v>
      </c>
      <c r="X1350">
        <v>7.4287990132546762</v>
      </c>
      <c r="Y1350">
        <v>5.4972344526674348</v>
      </c>
      <c r="Z1350">
        <v>14.243358252078316</v>
      </c>
      <c r="AA1350">
        <v>73.998965954780999</v>
      </c>
      <c r="AB1350">
        <v>0.21944581731122748</v>
      </c>
      <c r="AC1350">
        <v>2557.1999999999998</v>
      </c>
      <c r="AD1350" t="str">
        <f t="shared" si="51"/>
        <v>No rainfall</v>
      </c>
      <c r="AE1350" t="str">
        <f t="shared" si="52"/>
        <v>Non-Rainy</v>
      </c>
      <c r="AF1350" t="str">
        <f t="shared" si="53"/>
        <v>No discomfort</v>
      </c>
    </row>
    <row r="1351" spans="1:32" x14ac:dyDescent="0.3">
      <c r="A1351">
        <v>2</v>
      </c>
      <c r="B1351" s="1">
        <v>44528</v>
      </c>
      <c r="C1351" s="1" t="str">
        <f t="shared" si="49"/>
        <v>Sunday</v>
      </c>
      <c r="D1351" s="1" t="str">
        <f t="shared" si="50"/>
        <v>Nov</v>
      </c>
      <c r="E1351">
        <v>5.3</v>
      </c>
      <c r="F1351">
        <v>1.2</v>
      </c>
      <c r="G1351">
        <v>2.5555555555555562</v>
      </c>
      <c r="H1351">
        <v>-3.6</v>
      </c>
      <c r="I1351">
        <v>1.1000000000000001</v>
      </c>
      <c r="J1351">
        <v>1000.1</v>
      </c>
      <c r="K1351">
        <v>3.1</v>
      </c>
      <c r="L1351">
        <v>6</v>
      </c>
      <c r="M1351">
        <v>220</v>
      </c>
      <c r="N1351">
        <v>11</v>
      </c>
      <c r="O1351">
        <v>5.4409999999999998</v>
      </c>
      <c r="P1351">
        <v>0.2</v>
      </c>
      <c r="Q1351">
        <v>0.3</v>
      </c>
      <c r="R1351">
        <v>0</v>
      </c>
      <c r="S1351">
        <v>-0.3</v>
      </c>
      <c r="T1351">
        <v>-9.4</v>
      </c>
      <c r="U1351">
        <v>0.1</v>
      </c>
      <c r="V1351">
        <v>155</v>
      </c>
      <c r="W1351">
        <v>1.5000000000000016</v>
      </c>
      <c r="X1351">
        <v>7.3413296343300161</v>
      </c>
      <c r="Y1351">
        <v>6.8081690845441294</v>
      </c>
      <c r="Z1351">
        <v>14.078038780558259</v>
      </c>
      <c r="AA1351">
        <v>92.73754787834774</v>
      </c>
      <c r="AB1351">
        <v>0.78023511684906799</v>
      </c>
      <c r="AC1351">
        <v>2613.4</v>
      </c>
      <c r="AD1351" t="str">
        <f t="shared" si="51"/>
        <v>Moderate rainfall</v>
      </c>
      <c r="AE1351" t="str">
        <f t="shared" si="52"/>
        <v>Rainy</v>
      </c>
      <c r="AF1351" t="str">
        <f t="shared" si="53"/>
        <v>No discomfort</v>
      </c>
    </row>
    <row r="1352" spans="1:32" x14ac:dyDescent="0.3">
      <c r="A1352">
        <v>2</v>
      </c>
      <c r="B1352" s="1">
        <v>44529</v>
      </c>
      <c r="C1352" s="1" t="str">
        <f t="shared" si="49"/>
        <v>Monday</v>
      </c>
      <c r="D1352" s="1" t="str">
        <f t="shared" si="50"/>
        <v>Nov</v>
      </c>
      <c r="E1352">
        <v>9.1999999999999993</v>
      </c>
      <c r="F1352">
        <v>2.8</v>
      </c>
      <c r="G1352">
        <v>6.0555555555555545</v>
      </c>
      <c r="H1352">
        <v>-1.2</v>
      </c>
      <c r="I1352">
        <v>1.4</v>
      </c>
      <c r="J1352">
        <v>1002.4</v>
      </c>
      <c r="K1352">
        <v>4.9000000000000004</v>
      </c>
      <c r="L1352">
        <v>9</v>
      </c>
      <c r="M1352">
        <v>260</v>
      </c>
      <c r="N1352">
        <v>17</v>
      </c>
      <c r="O1352">
        <v>7.0620000000000003</v>
      </c>
      <c r="P1352">
        <v>0.2</v>
      </c>
      <c r="Q1352">
        <v>0.3</v>
      </c>
      <c r="R1352">
        <v>0</v>
      </c>
      <c r="S1352">
        <v>-1.2</v>
      </c>
      <c r="T1352">
        <v>-10</v>
      </c>
      <c r="U1352">
        <v>0</v>
      </c>
      <c r="V1352">
        <v>153</v>
      </c>
      <c r="W1352">
        <v>5.1666666666666652</v>
      </c>
      <c r="X1352">
        <v>9.382511389425197</v>
      </c>
      <c r="Y1352">
        <v>8.8216764884594649</v>
      </c>
      <c r="Z1352">
        <v>17.926230465684601</v>
      </c>
      <c r="AA1352">
        <v>94.022550277979562</v>
      </c>
      <c r="AB1352">
        <v>5.4019444320670367</v>
      </c>
      <c r="AC1352">
        <v>1848.65</v>
      </c>
      <c r="AD1352" t="str">
        <f t="shared" si="51"/>
        <v>Moderate rainfall</v>
      </c>
      <c r="AE1352" t="str">
        <f t="shared" si="52"/>
        <v>Rainy</v>
      </c>
      <c r="AF1352" t="str">
        <f t="shared" si="53"/>
        <v>No discomfort</v>
      </c>
    </row>
    <row r="1353" spans="1:32" x14ac:dyDescent="0.3">
      <c r="A1353">
        <v>2</v>
      </c>
      <c r="B1353" s="1">
        <v>44530</v>
      </c>
      <c r="C1353" s="1" t="str">
        <f t="shared" si="49"/>
        <v>Tuesday</v>
      </c>
      <c r="D1353" s="1" t="str">
        <f t="shared" si="50"/>
        <v>Nov</v>
      </c>
      <c r="E1353">
        <v>10.4</v>
      </c>
      <c r="F1353">
        <v>7.6</v>
      </c>
      <c r="G1353">
        <v>9.5</v>
      </c>
      <c r="H1353">
        <v>6.8</v>
      </c>
      <c r="I1353">
        <v>8</v>
      </c>
      <c r="J1353">
        <v>994.9</v>
      </c>
      <c r="K1353">
        <v>8.4</v>
      </c>
      <c r="L1353">
        <v>14</v>
      </c>
      <c r="M1353">
        <v>280</v>
      </c>
      <c r="N1353">
        <v>27</v>
      </c>
      <c r="O1353">
        <v>8.798</v>
      </c>
      <c r="P1353">
        <v>0.4</v>
      </c>
      <c r="Q1353">
        <v>0.5</v>
      </c>
      <c r="R1353">
        <v>0</v>
      </c>
      <c r="S1353">
        <v>-7.6</v>
      </c>
      <c r="T1353">
        <v>-10</v>
      </c>
      <c r="U1353">
        <v>0.1</v>
      </c>
      <c r="V1353">
        <v>101</v>
      </c>
      <c r="W1353">
        <v>8.3333333333333339</v>
      </c>
      <c r="X1353">
        <v>11.863879198044042</v>
      </c>
      <c r="Y1353">
        <v>10.965518696842016</v>
      </c>
      <c r="Z1353">
        <v>22.580148309758012</v>
      </c>
      <c r="AA1353">
        <v>92.427767628061019</v>
      </c>
      <c r="AB1353">
        <v>10.046357676007389</v>
      </c>
      <c r="AC1353">
        <v>1815.15</v>
      </c>
      <c r="AD1353" t="str">
        <f t="shared" si="51"/>
        <v>Intense rainfall</v>
      </c>
      <c r="AE1353" t="str">
        <f t="shared" si="52"/>
        <v>Rainy</v>
      </c>
      <c r="AF1353" t="str">
        <f t="shared" si="53"/>
        <v>No discomfort</v>
      </c>
    </row>
    <row r="1354" spans="1:32" x14ac:dyDescent="0.3">
      <c r="A1354">
        <v>2</v>
      </c>
      <c r="B1354" s="1">
        <v>44531</v>
      </c>
      <c r="C1354" s="1" t="str">
        <f t="shared" si="49"/>
        <v>Wednesday</v>
      </c>
      <c r="D1354" s="1" t="str">
        <f t="shared" si="50"/>
        <v>Dec</v>
      </c>
      <c r="E1354">
        <v>7.7</v>
      </c>
      <c r="F1354">
        <v>1.8</v>
      </c>
      <c r="G1354">
        <v>5.7222222222222205</v>
      </c>
      <c r="H1354">
        <v>3.3</v>
      </c>
      <c r="I1354">
        <v>2.8</v>
      </c>
      <c r="J1354">
        <v>996.2</v>
      </c>
      <c r="K1354">
        <v>8.8000000000000007</v>
      </c>
      <c r="L1354">
        <v>15</v>
      </c>
      <c r="M1354">
        <v>300</v>
      </c>
      <c r="N1354">
        <v>27</v>
      </c>
      <c r="O1354">
        <v>7.0789999999999997</v>
      </c>
      <c r="P1354">
        <v>0.2</v>
      </c>
      <c r="Q1354">
        <v>0.3</v>
      </c>
      <c r="R1354">
        <v>0</v>
      </c>
      <c r="S1354">
        <v>-2.6</v>
      </c>
      <c r="T1354">
        <v>-10</v>
      </c>
      <c r="U1354">
        <v>0.3</v>
      </c>
      <c r="V1354">
        <v>256</v>
      </c>
      <c r="W1354">
        <v>3.1666666666666683</v>
      </c>
      <c r="X1354">
        <v>9.168620977625384</v>
      </c>
      <c r="Y1354">
        <v>7.6665651415280625</v>
      </c>
      <c r="Z1354">
        <v>17.523890096067312</v>
      </c>
      <c r="AA1354">
        <v>83.617429057620996</v>
      </c>
      <c r="AB1354">
        <v>4.4244629516350997</v>
      </c>
      <c r="AC1354">
        <v>1784.7</v>
      </c>
      <c r="AD1354" t="str">
        <f t="shared" si="51"/>
        <v>Moderate rainfall</v>
      </c>
      <c r="AE1354" t="str">
        <f t="shared" si="52"/>
        <v>Rainy</v>
      </c>
      <c r="AF1354" t="str">
        <f t="shared" si="53"/>
        <v>No discomfort</v>
      </c>
    </row>
    <row r="1355" spans="1:32" x14ac:dyDescent="0.3">
      <c r="A1355">
        <v>2</v>
      </c>
      <c r="B1355" s="1">
        <v>44532</v>
      </c>
      <c r="C1355" s="1" t="str">
        <f t="shared" si="49"/>
        <v>Thursday</v>
      </c>
      <c r="D1355" s="1" t="str">
        <f t="shared" si="50"/>
        <v>Dec</v>
      </c>
      <c r="E1355">
        <v>9.9</v>
      </c>
      <c r="F1355">
        <v>1.4</v>
      </c>
      <c r="G1355">
        <v>3.6111111111111112</v>
      </c>
      <c r="H1355">
        <v>-2</v>
      </c>
      <c r="I1355">
        <v>8.8000000000000007</v>
      </c>
      <c r="J1355">
        <v>999.3</v>
      </c>
      <c r="K1355">
        <v>4.9000000000000004</v>
      </c>
      <c r="L1355">
        <v>10</v>
      </c>
      <c r="M1355">
        <v>170</v>
      </c>
      <c r="N1355">
        <v>17</v>
      </c>
      <c r="O1355">
        <v>5.774</v>
      </c>
      <c r="P1355">
        <v>0.2</v>
      </c>
      <c r="Q1355">
        <v>0.2</v>
      </c>
      <c r="R1355">
        <v>0</v>
      </c>
      <c r="S1355">
        <v>-8.6</v>
      </c>
      <c r="T1355">
        <v>-10</v>
      </c>
      <c r="U1355">
        <v>1</v>
      </c>
      <c r="V1355">
        <v>203</v>
      </c>
      <c r="W1355">
        <v>2.3888888888888875</v>
      </c>
      <c r="X1355">
        <v>7.9110230902525958</v>
      </c>
      <c r="Y1355">
        <v>7.2547708515603579</v>
      </c>
      <c r="Z1355">
        <v>15.154076258379524</v>
      </c>
      <c r="AA1355">
        <v>91.704584461384954</v>
      </c>
      <c r="AB1355">
        <v>2.0841330615776128</v>
      </c>
      <c r="AC1355">
        <v>2555.65</v>
      </c>
      <c r="AD1355" t="str">
        <f t="shared" si="51"/>
        <v>Intense rainfall</v>
      </c>
      <c r="AE1355" t="str">
        <f t="shared" si="52"/>
        <v>Rainy</v>
      </c>
      <c r="AF1355" t="str">
        <f t="shared" si="53"/>
        <v>No discomfort</v>
      </c>
    </row>
    <row r="1356" spans="1:32" x14ac:dyDescent="0.3">
      <c r="A1356">
        <v>2</v>
      </c>
      <c r="B1356" s="1">
        <v>44533</v>
      </c>
      <c r="C1356" s="1" t="str">
        <f t="shared" si="49"/>
        <v>Friday</v>
      </c>
      <c r="D1356" s="1" t="str">
        <f t="shared" si="50"/>
        <v>Dec</v>
      </c>
      <c r="E1356">
        <v>10.1</v>
      </c>
      <c r="F1356">
        <v>5.6</v>
      </c>
      <c r="G1356">
        <v>7.2222222222222223</v>
      </c>
      <c r="H1356">
        <v>0.3</v>
      </c>
      <c r="I1356">
        <v>2.5</v>
      </c>
      <c r="J1356">
        <v>989.2</v>
      </c>
      <c r="K1356">
        <v>5.0999999999999996</v>
      </c>
      <c r="L1356">
        <v>13</v>
      </c>
      <c r="M1356">
        <v>270</v>
      </c>
      <c r="N1356">
        <v>27</v>
      </c>
      <c r="O1356">
        <v>7.4960000000000004</v>
      </c>
      <c r="P1356">
        <v>0.4</v>
      </c>
      <c r="Q1356">
        <v>0.5</v>
      </c>
      <c r="R1356">
        <v>0</v>
      </c>
      <c r="S1356">
        <v>-2.1</v>
      </c>
      <c r="T1356">
        <v>-10</v>
      </c>
      <c r="U1356">
        <v>0</v>
      </c>
      <c r="V1356">
        <v>91</v>
      </c>
      <c r="W1356">
        <v>5.7222222222222205</v>
      </c>
      <c r="X1356">
        <v>10.16616619108197</v>
      </c>
      <c r="Y1356">
        <v>9.168620977625384</v>
      </c>
      <c r="Z1356">
        <v>19.398664026281114</v>
      </c>
      <c r="AA1356">
        <v>90.187596831422454</v>
      </c>
      <c r="AB1356">
        <v>6.7624180990850276</v>
      </c>
      <c r="AC1356">
        <v>3617</v>
      </c>
      <c r="AD1356" t="str">
        <f t="shared" si="51"/>
        <v>Moderate rainfall</v>
      </c>
      <c r="AE1356" t="str">
        <f t="shared" si="52"/>
        <v>Rainy</v>
      </c>
      <c r="AF1356" t="str">
        <f t="shared" si="53"/>
        <v>No discomfort</v>
      </c>
    </row>
    <row r="1357" spans="1:32" x14ac:dyDescent="0.3">
      <c r="A1357">
        <v>2</v>
      </c>
      <c r="B1357" s="1">
        <v>44534</v>
      </c>
      <c r="C1357" s="1" t="str">
        <f t="shared" ref="C1357:C1420" si="54">TEXT(B1357, "dddd")</f>
        <v>Saturday</v>
      </c>
      <c r="D1357" s="1" t="str">
        <f t="shared" ref="D1357:D1420" si="55">TEXT(B1357, "mmm")</f>
        <v>Dec</v>
      </c>
      <c r="E1357">
        <v>5.6</v>
      </c>
      <c r="F1357">
        <v>1.6</v>
      </c>
      <c r="G1357">
        <v>3.6111111111111112</v>
      </c>
      <c r="H1357">
        <v>0.4</v>
      </c>
      <c r="I1357">
        <v>0.9</v>
      </c>
      <c r="J1357">
        <v>992</v>
      </c>
      <c r="K1357">
        <v>7.4</v>
      </c>
      <c r="L1357">
        <v>13</v>
      </c>
      <c r="M1357">
        <v>260</v>
      </c>
      <c r="N1357">
        <v>23</v>
      </c>
      <c r="O1357">
        <v>5.4930000000000003</v>
      </c>
      <c r="P1357">
        <v>0.2</v>
      </c>
      <c r="Q1357">
        <v>0.2</v>
      </c>
      <c r="R1357">
        <v>0</v>
      </c>
      <c r="S1357">
        <v>-0.7</v>
      </c>
      <c r="T1357">
        <v>-10</v>
      </c>
      <c r="U1357">
        <v>3.2</v>
      </c>
      <c r="V1357">
        <v>289</v>
      </c>
      <c r="W1357">
        <v>1.3888888888888888</v>
      </c>
      <c r="X1357">
        <v>7.9110230902525958</v>
      </c>
      <c r="Y1357">
        <v>6.7540883301800774</v>
      </c>
      <c r="Z1357">
        <v>15.154076258379524</v>
      </c>
      <c r="AA1357">
        <v>85.375661948224973</v>
      </c>
      <c r="AB1357">
        <v>1.8057357398432288</v>
      </c>
      <c r="AC1357">
        <v>3080.3</v>
      </c>
      <c r="AD1357" t="str">
        <f t="shared" si="51"/>
        <v>Light rainfall</v>
      </c>
      <c r="AE1357" t="str">
        <f t="shared" si="52"/>
        <v>Non-Rainy</v>
      </c>
      <c r="AF1357" t="str">
        <f t="shared" si="53"/>
        <v>No discomfort</v>
      </c>
    </row>
    <row r="1358" spans="1:32" x14ac:dyDescent="0.3">
      <c r="A1358">
        <v>2</v>
      </c>
      <c r="B1358" s="1">
        <v>44535</v>
      </c>
      <c r="C1358" s="1" t="str">
        <f t="shared" si="54"/>
        <v>Sunday</v>
      </c>
      <c r="D1358" s="1" t="str">
        <f t="shared" si="55"/>
        <v>Dec</v>
      </c>
      <c r="E1358">
        <v>7</v>
      </c>
      <c r="F1358">
        <v>0</v>
      </c>
      <c r="G1358">
        <v>2.9999999999999991</v>
      </c>
      <c r="H1358">
        <v>-5.4</v>
      </c>
      <c r="I1358">
        <v>0</v>
      </c>
      <c r="J1358">
        <v>1002.4</v>
      </c>
      <c r="K1358">
        <v>4.0999999999999996</v>
      </c>
      <c r="L1358">
        <v>9</v>
      </c>
      <c r="M1358">
        <v>160</v>
      </c>
      <c r="N1358">
        <v>14</v>
      </c>
      <c r="O1358">
        <v>4.2480000000000002</v>
      </c>
      <c r="P1358">
        <v>0</v>
      </c>
      <c r="Q1358">
        <v>0.1</v>
      </c>
      <c r="R1358">
        <v>0</v>
      </c>
      <c r="S1358">
        <v>0</v>
      </c>
      <c r="T1358">
        <v>-9.5</v>
      </c>
      <c r="U1358">
        <v>5.7</v>
      </c>
      <c r="V1358">
        <v>371</v>
      </c>
      <c r="W1358">
        <v>1.4444444444444453</v>
      </c>
      <c r="X1358">
        <v>7.5766271914306378</v>
      </c>
      <c r="Y1358">
        <v>6.7810810758728133</v>
      </c>
      <c r="Z1358">
        <v>14.522668082523985</v>
      </c>
      <c r="AA1358">
        <v>89.499996562354184</v>
      </c>
      <c r="AB1358">
        <v>1.2096251424448181</v>
      </c>
      <c r="AC1358">
        <v>2924.2</v>
      </c>
      <c r="AD1358" t="str">
        <f t="shared" si="51"/>
        <v>No rainfall</v>
      </c>
      <c r="AE1358" t="str">
        <f t="shared" si="52"/>
        <v>Non-Rainy</v>
      </c>
      <c r="AF1358" t="str">
        <f t="shared" si="53"/>
        <v>No discomfort</v>
      </c>
    </row>
    <row r="1359" spans="1:32" x14ac:dyDescent="0.3">
      <c r="A1359">
        <v>2</v>
      </c>
      <c r="B1359" s="1">
        <v>44536</v>
      </c>
      <c r="C1359" s="1" t="str">
        <f t="shared" si="54"/>
        <v>Monday</v>
      </c>
      <c r="D1359" s="1" t="str">
        <f t="shared" si="55"/>
        <v>Dec</v>
      </c>
      <c r="E1359">
        <v>6.7</v>
      </c>
      <c r="F1359">
        <v>0.6</v>
      </c>
      <c r="G1359">
        <v>4.7222222222222223</v>
      </c>
      <c r="H1359">
        <v>-4</v>
      </c>
      <c r="I1359">
        <v>3.8</v>
      </c>
      <c r="J1359">
        <v>995.5</v>
      </c>
      <c r="K1359">
        <v>7.1</v>
      </c>
      <c r="L1359">
        <v>13</v>
      </c>
      <c r="M1359">
        <v>170</v>
      </c>
      <c r="N1359">
        <v>21</v>
      </c>
      <c r="O1359">
        <v>5.0389999999999997</v>
      </c>
      <c r="P1359">
        <v>0.1</v>
      </c>
      <c r="Q1359">
        <v>0.1</v>
      </c>
      <c r="R1359">
        <v>0</v>
      </c>
      <c r="S1359">
        <v>-3.7</v>
      </c>
      <c r="T1359">
        <v>-10</v>
      </c>
      <c r="U1359">
        <v>3.6</v>
      </c>
      <c r="V1359">
        <v>263</v>
      </c>
      <c r="W1359">
        <v>2.1666666666666661</v>
      </c>
      <c r="X1359">
        <v>8.5525087667420028</v>
      </c>
      <c r="Y1359">
        <v>7.1407615425403019</v>
      </c>
      <c r="Z1359">
        <v>16.363808101484874</v>
      </c>
      <c r="AA1359">
        <v>83.493180039855218</v>
      </c>
      <c r="AB1359">
        <v>3.1318219544592942</v>
      </c>
      <c r="AC1359">
        <v>2054.8000000000002</v>
      </c>
      <c r="AD1359" t="str">
        <f t="shared" si="51"/>
        <v>Heavy rainfall</v>
      </c>
      <c r="AE1359" t="str">
        <f t="shared" si="52"/>
        <v>Rainy</v>
      </c>
      <c r="AF1359" t="str">
        <f t="shared" si="53"/>
        <v>No discomfort</v>
      </c>
    </row>
    <row r="1360" spans="1:32" x14ac:dyDescent="0.3">
      <c r="A1360">
        <v>2</v>
      </c>
      <c r="B1360" s="1">
        <v>44537</v>
      </c>
      <c r="C1360" s="1" t="str">
        <f t="shared" si="54"/>
        <v>Tuesday</v>
      </c>
      <c r="D1360" s="1" t="str">
        <f t="shared" si="55"/>
        <v>Dec</v>
      </c>
      <c r="E1360">
        <v>8</v>
      </c>
      <c r="F1360">
        <v>0.9</v>
      </c>
      <c r="G1360">
        <v>5.2777777777777777</v>
      </c>
      <c r="H1360">
        <v>-1.4</v>
      </c>
      <c r="I1360">
        <v>17</v>
      </c>
      <c r="J1360">
        <v>970</v>
      </c>
      <c r="K1360">
        <v>13.7</v>
      </c>
      <c r="L1360">
        <v>27</v>
      </c>
      <c r="M1360">
        <v>130</v>
      </c>
      <c r="N1360">
        <v>49</v>
      </c>
      <c r="O1360">
        <v>4.9269999999999996</v>
      </c>
      <c r="P1360">
        <v>0.6</v>
      </c>
      <c r="Q1360">
        <v>0.8</v>
      </c>
      <c r="R1360">
        <v>0</v>
      </c>
      <c r="S1360">
        <v>-10</v>
      </c>
      <c r="T1360">
        <v>-10</v>
      </c>
      <c r="U1360">
        <v>0.7</v>
      </c>
      <c r="V1360">
        <v>83</v>
      </c>
      <c r="W1360">
        <v>2.5555555555555562</v>
      </c>
      <c r="X1360">
        <v>8.8901243238078429</v>
      </c>
      <c r="Y1360">
        <v>7.3413296343300161</v>
      </c>
      <c r="Z1360">
        <v>16.999719080270598</v>
      </c>
      <c r="AA1360">
        <v>82.578481098063634</v>
      </c>
      <c r="AB1360">
        <v>3.7989628857135491</v>
      </c>
      <c r="AC1360">
        <v>1955.05</v>
      </c>
      <c r="AD1360" t="str">
        <f t="shared" si="51"/>
        <v>Torrential rainfall</v>
      </c>
      <c r="AE1360" t="str">
        <f t="shared" si="52"/>
        <v>Rainy</v>
      </c>
      <c r="AF1360" t="str">
        <f t="shared" si="53"/>
        <v>No discomfort</v>
      </c>
    </row>
    <row r="1361" spans="1:32" x14ac:dyDescent="0.3">
      <c r="A1361">
        <v>2</v>
      </c>
      <c r="B1361" s="1">
        <v>44538</v>
      </c>
      <c r="C1361" s="1" t="str">
        <f t="shared" si="54"/>
        <v>Wednesday</v>
      </c>
      <c r="D1361" s="1" t="str">
        <f t="shared" si="55"/>
        <v>Dec</v>
      </c>
      <c r="E1361">
        <v>6.5</v>
      </c>
      <c r="F1361">
        <v>2.7</v>
      </c>
      <c r="G1361">
        <v>4.166666666666667</v>
      </c>
      <c r="H1361">
        <v>1.5</v>
      </c>
      <c r="I1361">
        <v>15</v>
      </c>
      <c r="J1361">
        <v>974.8</v>
      </c>
      <c r="K1361">
        <v>13.7</v>
      </c>
      <c r="L1361">
        <v>20</v>
      </c>
      <c r="M1361">
        <v>280</v>
      </c>
      <c r="N1361">
        <v>42</v>
      </c>
      <c r="O1361">
        <v>4.7389999999999999</v>
      </c>
      <c r="P1361">
        <v>0.8</v>
      </c>
      <c r="Q1361">
        <v>1</v>
      </c>
      <c r="R1361">
        <v>0</v>
      </c>
      <c r="S1361">
        <v>-10</v>
      </c>
      <c r="T1361">
        <v>-10</v>
      </c>
      <c r="U1361">
        <v>0</v>
      </c>
      <c r="V1361">
        <v>190</v>
      </c>
      <c r="W1361">
        <v>1.555555555555554</v>
      </c>
      <c r="X1361">
        <v>8.2262514135293721</v>
      </c>
      <c r="Y1361">
        <v>6.8353526449840958</v>
      </c>
      <c r="Z1361">
        <v>15.748788314262409</v>
      </c>
      <c r="AA1361">
        <v>83.091949192584565</v>
      </c>
      <c r="AB1361">
        <v>2.4064547224964228</v>
      </c>
      <c r="AC1361">
        <v>1993.5</v>
      </c>
      <c r="AD1361" t="str">
        <f t="shared" si="51"/>
        <v>Torrential rainfall</v>
      </c>
      <c r="AE1361" t="str">
        <f t="shared" si="52"/>
        <v>Rainy</v>
      </c>
      <c r="AF1361" t="str">
        <f t="shared" si="53"/>
        <v>No discomfort</v>
      </c>
    </row>
    <row r="1362" spans="1:32" x14ac:dyDescent="0.3">
      <c r="A1362">
        <v>2</v>
      </c>
      <c r="B1362" s="1">
        <v>44539</v>
      </c>
      <c r="C1362" s="1" t="str">
        <f t="shared" si="54"/>
        <v>Thursday</v>
      </c>
      <c r="D1362" s="1" t="str">
        <f t="shared" si="55"/>
        <v>Dec</v>
      </c>
      <c r="E1362">
        <v>9.3000000000000007</v>
      </c>
      <c r="F1362">
        <v>1.4</v>
      </c>
      <c r="G1362">
        <v>5.4444444444444429</v>
      </c>
      <c r="H1362">
        <v>-1.5</v>
      </c>
      <c r="I1362">
        <v>1.5</v>
      </c>
      <c r="J1362">
        <v>984.2</v>
      </c>
      <c r="K1362">
        <v>6.2</v>
      </c>
      <c r="L1362">
        <v>12</v>
      </c>
      <c r="M1362">
        <v>300</v>
      </c>
      <c r="N1362">
        <v>22</v>
      </c>
      <c r="O1362">
        <v>4.7649999999999997</v>
      </c>
      <c r="P1362">
        <v>0.3</v>
      </c>
      <c r="Q1362">
        <v>0.4</v>
      </c>
      <c r="R1362">
        <v>0</v>
      </c>
      <c r="S1362">
        <v>-1.2</v>
      </c>
      <c r="T1362">
        <v>-10</v>
      </c>
      <c r="U1362">
        <v>0.3</v>
      </c>
      <c r="V1362">
        <v>92</v>
      </c>
      <c r="W1362">
        <v>3.4999999999999982</v>
      </c>
      <c r="X1362">
        <v>8.9936740350545303</v>
      </c>
      <c r="Y1362">
        <v>7.849272495910764</v>
      </c>
      <c r="Z1362">
        <v>17.194655021120795</v>
      </c>
      <c r="AA1362">
        <v>87.275483471123735</v>
      </c>
      <c r="AB1362">
        <v>4.2484572103138403</v>
      </c>
      <c r="AC1362">
        <v>2616.1</v>
      </c>
      <c r="AD1362" t="str">
        <f t="shared" si="51"/>
        <v>Moderate rainfall</v>
      </c>
      <c r="AE1362" t="str">
        <f t="shared" si="52"/>
        <v>Rainy</v>
      </c>
      <c r="AF1362" t="str">
        <f t="shared" si="53"/>
        <v>No discomfort</v>
      </c>
    </row>
    <row r="1363" spans="1:32" x14ac:dyDescent="0.3">
      <c r="A1363">
        <v>2</v>
      </c>
      <c r="B1363" s="1">
        <v>44540</v>
      </c>
      <c r="C1363" s="1" t="str">
        <f t="shared" si="54"/>
        <v>Friday</v>
      </c>
      <c r="D1363" s="1" t="str">
        <f t="shared" si="55"/>
        <v>Dec</v>
      </c>
      <c r="E1363">
        <v>6.4</v>
      </c>
      <c r="F1363">
        <v>1.5</v>
      </c>
      <c r="G1363">
        <v>3.4999999999999982</v>
      </c>
      <c r="H1363">
        <v>-0.9</v>
      </c>
      <c r="I1363">
        <v>0</v>
      </c>
      <c r="J1363">
        <v>991.5</v>
      </c>
      <c r="K1363">
        <v>5.5</v>
      </c>
      <c r="L1363">
        <v>9</v>
      </c>
      <c r="M1363">
        <v>260</v>
      </c>
      <c r="N1363">
        <v>17</v>
      </c>
      <c r="O1363">
        <v>4.09</v>
      </c>
      <c r="P1363">
        <v>0.1</v>
      </c>
      <c r="Q1363">
        <v>0.1</v>
      </c>
      <c r="R1363">
        <v>0.1</v>
      </c>
      <c r="S1363">
        <v>0.1</v>
      </c>
      <c r="T1363">
        <v>-9.4</v>
      </c>
      <c r="U1363">
        <v>5.7</v>
      </c>
      <c r="V1363">
        <v>321</v>
      </c>
      <c r="W1363">
        <v>1.5000000000000016</v>
      </c>
      <c r="X1363">
        <v>7.849272495910764</v>
      </c>
      <c r="Y1363">
        <v>6.8081690845441294</v>
      </c>
      <c r="Z1363">
        <v>15.037520354783453</v>
      </c>
      <c r="AA1363">
        <v>86.73630693915878</v>
      </c>
      <c r="AB1363">
        <v>1.72467956129351</v>
      </c>
      <c r="AC1363">
        <v>3799.05</v>
      </c>
      <c r="AD1363" t="str">
        <f t="shared" si="51"/>
        <v>No rainfall</v>
      </c>
      <c r="AE1363" t="str">
        <f t="shared" si="52"/>
        <v>Non-Rainy</v>
      </c>
      <c r="AF1363" t="str">
        <f t="shared" si="53"/>
        <v>No discomfort</v>
      </c>
    </row>
    <row r="1364" spans="1:32" x14ac:dyDescent="0.3">
      <c r="A1364">
        <v>2</v>
      </c>
      <c r="B1364" s="1">
        <v>44541</v>
      </c>
      <c r="C1364" s="1" t="str">
        <f t="shared" si="54"/>
        <v>Saturday</v>
      </c>
      <c r="D1364" s="1" t="str">
        <f t="shared" si="55"/>
        <v>Dec</v>
      </c>
      <c r="E1364">
        <v>12.5</v>
      </c>
      <c r="F1364">
        <v>4</v>
      </c>
      <c r="G1364">
        <v>9.3888888888888893</v>
      </c>
      <c r="H1364">
        <v>-0.6</v>
      </c>
      <c r="I1364">
        <v>2.9</v>
      </c>
      <c r="J1364">
        <v>996.7</v>
      </c>
      <c r="K1364">
        <v>6.4</v>
      </c>
      <c r="L1364">
        <v>12</v>
      </c>
      <c r="M1364">
        <v>200</v>
      </c>
      <c r="N1364">
        <v>19</v>
      </c>
      <c r="O1364">
        <v>6.633</v>
      </c>
      <c r="P1364">
        <v>0.4</v>
      </c>
      <c r="Q1364">
        <v>0.5</v>
      </c>
      <c r="R1364">
        <v>0</v>
      </c>
      <c r="S1364">
        <v>-2.4</v>
      </c>
      <c r="T1364">
        <v>-10</v>
      </c>
      <c r="U1364">
        <v>0</v>
      </c>
      <c r="V1364">
        <v>64</v>
      </c>
      <c r="W1364">
        <v>7.833333333333333</v>
      </c>
      <c r="X1364">
        <v>11.775618335157793</v>
      </c>
      <c r="Y1364">
        <v>10.599212715359604</v>
      </c>
      <c r="Z1364">
        <v>22.415016640586902</v>
      </c>
      <c r="AA1364">
        <v>90.009818709172478</v>
      </c>
      <c r="AB1364">
        <v>9.7298153389885407</v>
      </c>
      <c r="AC1364">
        <v>3020.05</v>
      </c>
      <c r="AD1364" t="str">
        <f t="shared" si="51"/>
        <v>Moderate rainfall</v>
      </c>
      <c r="AE1364" t="str">
        <f t="shared" si="52"/>
        <v>Rainy</v>
      </c>
      <c r="AF1364" t="str">
        <f t="shared" si="53"/>
        <v>No discomfort</v>
      </c>
    </row>
    <row r="1365" spans="1:32" x14ac:dyDescent="0.3">
      <c r="A1365">
        <v>2</v>
      </c>
      <c r="B1365" s="1">
        <v>44542</v>
      </c>
      <c r="C1365" s="1" t="str">
        <f t="shared" si="54"/>
        <v>Sunday</v>
      </c>
      <c r="D1365" s="1" t="str">
        <f t="shared" si="55"/>
        <v>Dec</v>
      </c>
      <c r="E1365">
        <v>12.8</v>
      </c>
      <c r="F1365">
        <v>6.7</v>
      </c>
      <c r="G1365">
        <v>10.888888888888889</v>
      </c>
      <c r="H1365">
        <v>6.9</v>
      </c>
      <c r="I1365">
        <v>1</v>
      </c>
      <c r="J1365">
        <v>996.5</v>
      </c>
      <c r="K1365">
        <v>9</v>
      </c>
      <c r="L1365">
        <v>20</v>
      </c>
      <c r="M1365">
        <v>230</v>
      </c>
      <c r="N1365">
        <v>34</v>
      </c>
      <c r="O1365">
        <v>8.4130000000000003</v>
      </c>
      <c r="P1365">
        <v>0.6</v>
      </c>
      <c r="Q1365">
        <v>0.7</v>
      </c>
      <c r="R1365">
        <v>0</v>
      </c>
      <c r="S1365">
        <v>-0.4</v>
      </c>
      <c r="T1365">
        <v>-9.9</v>
      </c>
      <c r="U1365">
        <v>3.4</v>
      </c>
      <c r="V1365">
        <v>107</v>
      </c>
      <c r="W1365">
        <v>8.6111111111111107</v>
      </c>
      <c r="X1365">
        <v>13.017258992302274</v>
      </c>
      <c r="Y1365">
        <v>11.173798468352288</v>
      </c>
      <c r="Z1365">
        <v>24.735530576968596</v>
      </c>
      <c r="AA1365">
        <v>85.838335666209659</v>
      </c>
      <c r="AB1365">
        <v>11.552125526499838</v>
      </c>
      <c r="AC1365">
        <v>2569.35</v>
      </c>
      <c r="AD1365" t="str">
        <f t="shared" si="51"/>
        <v>Moderate rainfall</v>
      </c>
      <c r="AE1365" t="str">
        <f t="shared" si="52"/>
        <v>Rainy</v>
      </c>
      <c r="AF1365" t="str">
        <f t="shared" si="53"/>
        <v>No discomfort</v>
      </c>
    </row>
    <row r="1366" spans="1:32" x14ac:dyDescent="0.3">
      <c r="A1366">
        <v>2</v>
      </c>
      <c r="B1366" s="1">
        <v>44543</v>
      </c>
      <c r="C1366" s="1" t="str">
        <f t="shared" si="54"/>
        <v>Monday</v>
      </c>
      <c r="D1366" s="1" t="str">
        <f t="shared" si="55"/>
        <v>Dec</v>
      </c>
      <c r="E1366">
        <v>6.7</v>
      </c>
      <c r="F1366">
        <v>-2.1</v>
      </c>
      <c r="G1366">
        <v>5.4444444444444429</v>
      </c>
      <c r="H1366">
        <v>0</v>
      </c>
      <c r="I1366">
        <v>0</v>
      </c>
      <c r="J1366">
        <v>1005.5</v>
      </c>
      <c r="K1366">
        <v>2.1</v>
      </c>
      <c r="L1366">
        <v>6</v>
      </c>
      <c r="M1366">
        <v>240</v>
      </c>
      <c r="N1366">
        <v>11</v>
      </c>
      <c r="O1366">
        <v>6.3739999999999997</v>
      </c>
      <c r="P1366">
        <v>0.2</v>
      </c>
      <c r="Q1366">
        <v>0.3</v>
      </c>
      <c r="R1366">
        <v>0.2</v>
      </c>
      <c r="S1366">
        <v>0.2</v>
      </c>
      <c r="T1366">
        <v>-9.3000000000000007</v>
      </c>
      <c r="U1366">
        <v>0</v>
      </c>
      <c r="V1366">
        <v>120</v>
      </c>
      <c r="W1366">
        <v>3.6111111111111112</v>
      </c>
      <c r="X1366">
        <v>8.9936740350545303</v>
      </c>
      <c r="Y1366">
        <v>7.9110230902525958</v>
      </c>
      <c r="Z1366">
        <v>17.194655021120795</v>
      </c>
      <c r="AA1366">
        <v>87.962083787091899</v>
      </c>
      <c r="AB1366">
        <v>4.2828634692911454</v>
      </c>
      <c r="AC1366">
        <v>1964.55</v>
      </c>
      <c r="AD1366" t="str">
        <f t="shared" si="51"/>
        <v>No rainfall</v>
      </c>
      <c r="AE1366" t="str">
        <f t="shared" si="52"/>
        <v>Non-Rainy</v>
      </c>
      <c r="AF1366" t="str">
        <f t="shared" si="53"/>
        <v>No discomfort</v>
      </c>
    </row>
    <row r="1367" spans="1:32" x14ac:dyDescent="0.3">
      <c r="A1367">
        <v>2</v>
      </c>
      <c r="B1367" s="1">
        <v>44544</v>
      </c>
      <c r="C1367" s="1" t="str">
        <f t="shared" si="54"/>
        <v>Tuesday</v>
      </c>
      <c r="D1367" s="1" t="str">
        <f t="shared" si="55"/>
        <v>Dec</v>
      </c>
      <c r="E1367">
        <v>9.1999999999999993</v>
      </c>
      <c r="F1367">
        <v>-2.1</v>
      </c>
      <c r="G1367">
        <v>5.4444444444444429</v>
      </c>
      <c r="H1367">
        <v>-5.8</v>
      </c>
      <c r="I1367">
        <v>0</v>
      </c>
      <c r="J1367">
        <v>1009.4</v>
      </c>
      <c r="K1367">
        <v>5.6</v>
      </c>
      <c r="L1367">
        <v>10</v>
      </c>
      <c r="M1367">
        <v>200</v>
      </c>
      <c r="N1367">
        <v>16</v>
      </c>
      <c r="O1367">
        <v>4.6449999999999996</v>
      </c>
      <c r="P1367">
        <v>0</v>
      </c>
      <c r="Q1367">
        <v>0</v>
      </c>
      <c r="R1367">
        <v>0.2</v>
      </c>
      <c r="S1367">
        <v>0.2</v>
      </c>
      <c r="T1367">
        <v>-8.8000000000000007</v>
      </c>
      <c r="U1367">
        <v>6.6</v>
      </c>
      <c r="V1367">
        <v>331</v>
      </c>
      <c r="W1367">
        <v>3.8333333333333326</v>
      </c>
      <c r="X1367">
        <v>8.9936740350545303</v>
      </c>
      <c r="Y1367">
        <v>8.0358116750180422</v>
      </c>
      <c r="Z1367">
        <v>17.194655021120795</v>
      </c>
      <c r="AA1367">
        <v>89.349598881357721</v>
      </c>
      <c r="AB1367">
        <v>4.3524083954947921</v>
      </c>
      <c r="AC1367">
        <v>2298.6</v>
      </c>
      <c r="AD1367" t="str">
        <f t="shared" si="51"/>
        <v>No rainfall</v>
      </c>
      <c r="AE1367" t="str">
        <f t="shared" si="52"/>
        <v>Non-Rainy</v>
      </c>
      <c r="AF1367" t="str">
        <f t="shared" si="53"/>
        <v>No discomfort</v>
      </c>
    </row>
    <row r="1368" spans="1:32" x14ac:dyDescent="0.3">
      <c r="A1368">
        <v>2</v>
      </c>
      <c r="B1368" s="1">
        <v>44545</v>
      </c>
      <c r="C1368" s="1" t="str">
        <f t="shared" si="54"/>
        <v>Wednesday</v>
      </c>
      <c r="D1368" s="1" t="str">
        <f t="shared" si="55"/>
        <v>Dec</v>
      </c>
      <c r="E1368">
        <v>11.5</v>
      </c>
      <c r="F1368">
        <v>2.9</v>
      </c>
      <c r="G1368">
        <v>9.3888888888888893</v>
      </c>
      <c r="H1368">
        <v>-0.5</v>
      </c>
      <c r="I1368">
        <v>0.1</v>
      </c>
      <c r="J1368">
        <v>1014.4</v>
      </c>
      <c r="K1368">
        <v>5.2</v>
      </c>
      <c r="L1368">
        <v>9</v>
      </c>
      <c r="M1368">
        <v>210</v>
      </c>
      <c r="N1368">
        <v>14</v>
      </c>
      <c r="O1368">
        <v>6.351</v>
      </c>
      <c r="P1368">
        <v>0.2</v>
      </c>
      <c r="Q1368">
        <v>0.3</v>
      </c>
      <c r="R1368">
        <v>0.3</v>
      </c>
      <c r="S1368">
        <v>0.3</v>
      </c>
      <c r="T1368">
        <v>-8.1999999999999993</v>
      </c>
      <c r="U1368">
        <v>5.9</v>
      </c>
      <c r="V1368">
        <v>183</v>
      </c>
      <c r="W1368">
        <v>6.8888888888888884</v>
      </c>
      <c r="X1368">
        <v>11.775618335157793</v>
      </c>
      <c r="Y1368">
        <v>9.936590080392758</v>
      </c>
      <c r="Z1368">
        <v>22.415016640586902</v>
      </c>
      <c r="AA1368">
        <v>84.382745751241345</v>
      </c>
      <c r="AB1368">
        <v>9.3586180860771968</v>
      </c>
      <c r="AC1368">
        <v>2335.6999999999998</v>
      </c>
      <c r="AD1368" t="str">
        <f t="shared" si="51"/>
        <v>Trace (Intermittent) rainfall</v>
      </c>
      <c r="AE1368" t="str">
        <f t="shared" si="52"/>
        <v>Non-Rainy</v>
      </c>
      <c r="AF1368" t="str">
        <f t="shared" si="53"/>
        <v>No discomfort</v>
      </c>
    </row>
    <row r="1369" spans="1:32" x14ac:dyDescent="0.3">
      <c r="A1369">
        <v>2</v>
      </c>
      <c r="B1369" s="1">
        <v>44546</v>
      </c>
      <c r="C1369" s="1" t="str">
        <f t="shared" si="54"/>
        <v>Thursday</v>
      </c>
      <c r="D1369" s="1" t="str">
        <f t="shared" si="55"/>
        <v>Dec</v>
      </c>
      <c r="E1369">
        <v>9.9</v>
      </c>
      <c r="F1369">
        <v>0.4</v>
      </c>
      <c r="G1369">
        <v>8.6111111111111107</v>
      </c>
      <c r="H1369">
        <v>-3.7</v>
      </c>
      <c r="I1369">
        <v>0.1</v>
      </c>
      <c r="J1369">
        <v>1023</v>
      </c>
      <c r="K1369">
        <v>3.5</v>
      </c>
      <c r="L1369">
        <v>7</v>
      </c>
      <c r="M1369">
        <v>170</v>
      </c>
      <c r="N1369">
        <v>11</v>
      </c>
      <c r="O1369">
        <v>6.3540000000000001</v>
      </c>
      <c r="P1369">
        <v>0.2</v>
      </c>
      <c r="Q1369">
        <v>0.3</v>
      </c>
      <c r="R1369">
        <v>0.5</v>
      </c>
      <c r="S1369">
        <v>0.5</v>
      </c>
      <c r="T1369">
        <v>-7.7</v>
      </c>
      <c r="U1369">
        <v>0</v>
      </c>
      <c r="V1369">
        <v>128</v>
      </c>
      <c r="W1369">
        <v>6.3333333333333321</v>
      </c>
      <c r="X1369">
        <v>11.173798468352288</v>
      </c>
      <c r="Y1369">
        <v>9.5640998337299408</v>
      </c>
      <c r="Z1369">
        <v>21.288277237675313</v>
      </c>
      <c r="AA1369">
        <v>85.593989016523608</v>
      </c>
      <c r="AB1369">
        <v>8.372410697042012</v>
      </c>
      <c r="AC1369">
        <v>2421.25</v>
      </c>
      <c r="AD1369" t="str">
        <f t="shared" si="51"/>
        <v>Trace (Intermittent) rainfall</v>
      </c>
      <c r="AE1369" t="str">
        <f t="shared" si="52"/>
        <v>Non-Rainy</v>
      </c>
      <c r="AF1369" t="str">
        <f t="shared" si="53"/>
        <v>No discomfort</v>
      </c>
    </row>
    <row r="1370" spans="1:32" x14ac:dyDescent="0.3">
      <c r="A1370">
        <v>2</v>
      </c>
      <c r="B1370" s="1">
        <v>44547</v>
      </c>
      <c r="C1370" s="1" t="str">
        <f t="shared" si="54"/>
        <v>Friday</v>
      </c>
      <c r="D1370" s="1" t="str">
        <f t="shared" si="55"/>
        <v>Dec</v>
      </c>
      <c r="E1370">
        <v>8.5</v>
      </c>
      <c r="F1370">
        <v>6.1</v>
      </c>
      <c r="G1370">
        <v>7.833333333333333</v>
      </c>
      <c r="H1370">
        <v>3.5</v>
      </c>
      <c r="I1370">
        <v>0</v>
      </c>
      <c r="J1370">
        <v>1027.3</v>
      </c>
      <c r="K1370">
        <v>5.8</v>
      </c>
      <c r="L1370">
        <v>8</v>
      </c>
      <c r="M1370">
        <v>140</v>
      </c>
      <c r="N1370">
        <v>13</v>
      </c>
      <c r="O1370">
        <v>7.2389999999999999</v>
      </c>
      <c r="P1370">
        <v>0.5</v>
      </c>
      <c r="Q1370">
        <v>0.6</v>
      </c>
      <c r="R1370">
        <v>1</v>
      </c>
      <c r="S1370">
        <v>1</v>
      </c>
      <c r="T1370">
        <v>-6.8</v>
      </c>
      <c r="U1370">
        <v>6.2</v>
      </c>
      <c r="V1370">
        <v>89</v>
      </c>
      <c r="W1370">
        <v>5</v>
      </c>
      <c r="X1370">
        <v>10.599212715359604</v>
      </c>
      <c r="Y1370">
        <v>8.7198758860255108</v>
      </c>
      <c r="Z1370">
        <v>20.211245716094247</v>
      </c>
      <c r="AA1370">
        <v>82.269090357902755</v>
      </c>
      <c r="AB1370">
        <v>7.1228842505033585</v>
      </c>
      <c r="AC1370">
        <v>4220.1000000000004</v>
      </c>
      <c r="AD1370" t="str">
        <f t="shared" si="51"/>
        <v>No rainfall</v>
      </c>
      <c r="AE1370" t="str">
        <f t="shared" si="52"/>
        <v>Non-Rainy</v>
      </c>
      <c r="AF1370" t="str">
        <f t="shared" si="53"/>
        <v>No discomfort</v>
      </c>
    </row>
    <row r="1371" spans="1:32" x14ac:dyDescent="0.3">
      <c r="A1371">
        <v>2</v>
      </c>
      <c r="B1371" s="1">
        <v>44548</v>
      </c>
      <c r="C1371" s="1" t="str">
        <f t="shared" si="54"/>
        <v>Saturday</v>
      </c>
      <c r="D1371" s="1" t="str">
        <f t="shared" si="55"/>
        <v>Dec</v>
      </c>
      <c r="E1371">
        <v>7.8</v>
      </c>
      <c r="F1371">
        <v>5.9</v>
      </c>
      <c r="G1371">
        <v>6.666666666666667</v>
      </c>
      <c r="H1371">
        <v>5</v>
      </c>
      <c r="I1371">
        <v>0</v>
      </c>
      <c r="J1371">
        <v>1025.4000000000001</v>
      </c>
      <c r="K1371">
        <v>5.6</v>
      </c>
      <c r="L1371">
        <v>9</v>
      </c>
      <c r="M1371">
        <v>100</v>
      </c>
      <c r="N1371">
        <v>14</v>
      </c>
      <c r="O1371">
        <v>7.13</v>
      </c>
      <c r="P1371">
        <v>0.4</v>
      </c>
      <c r="Q1371">
        <v>0.5</v>
      </c>
      <c r="R1371">
        <v>1.4</v>
      </c>
      <c r="S1371">
        <v>1.4</v>
      </c>
      <c r="T1371">
        <v>-6</v>
      </c>
      <c r="U1371">
        <v>5.2</v>
      </c>
      <c r="V1371">
        <v>66</v>
      </c>
      <c r="W1371">
        <v>5.833333333333333</v>
      </c>
      <c r="X1371">
        <v>9.7860880384105435</v>
      </c>
      <c r="Y1371">
        <v>9.2394352476309169</v>
      </c>
      <c r="Z1371">
        <v>18.684845094579597</v>
      </c>
      <c r="AA1371">
        <v>94.413980452311421</v>
      </c>
      <c r="AB1371">
        <v>6.2464388527868175</v>
      </c>
      <c r="AC1371">
        <v>3503.6</v>
      </c>
      <c r="AD1371" t="str">
        <f t="shared" si="51"/>
        <v>No rainfall</v>
      </c>
      <c r="AE1371" t="str">
        <f t="shared" si="52"/>
        <v>Non-Rainy</v>
      </c>
      <c r="AF1371" t="str">
        <f t="shared" si="53"/>
        <v>No discomfort</v>
      </c>
    </row>
    <row r="1372" spans="1:32" x14ac:dyDescent="0.3">
      <c r="A1372">
        <v>2</v>
      </c>
      <c r="B1372" s="1">
        <v>44549</v>
      </c>
      <c r="C1372" s="1" t="str">
        <f t="shared" si="54"/>
        <v>Sunday</v>
      </c>
      <c r="D1372" s="1" t="str">
        <f t="shared" si="55"/>
        <v>Dec</v>
      </c>
      <c r="E1372">
        <v>7</v>
      </c>
      <c r="F1372">
        <v>4.3</v>
      </c>
      <c r="G1372">
        <v>6.2222222222222241</v>
      </c>
      <c r="H1372">
        <v>5.7</v>
      </c>
      <c r="I1372">
        <v>0</v>
      </c>
      <c r="J1372">
        <v>1021.5</v>
      </c>
      <c r="K1372">
        <v>4.9000000000000004</v>
      </c>
      <c r="L1372">
        <v>9</v>
      </c>
      <c r="M1372">
        <v>60</v>
      </c>
      <c r="N1372">
        <v>14</v>
      </c>
      <c r="O1372">
        <v>7.2409999999999997</v>
      </c>
      <c r="P1372">
        <v>0.2</v>
      </c>
      <c r="Q1372">
        <v>0.3</v>
      </c>
      <c r="R1372">
        <v>1.6</v>
      </c>
      <c r="S1372">
        <v>1.6</v>
      </c>
      <c r="T1372">
        <v>-5.5</v>
      </c>
      <c r="U1372">
        <v>0.9</v>
      </c>
      <c r="V1372">
        <v>122</v>
      </c>
      <c r="W1372">
        <v>5.7222222222222205</v>
      </c>
      <c r="X1372">
        <v>9.4910962121780251</v>
      </c>
      <c r="Y1372">
        <v>9.168620977625384</v>
      </c>
      <c r="Z1372">
        <v>18.130408867589477</v>
      </c>
      <c r="AA1372">
        <v>96.602339420615365</v>
      </c>
      <c r="AB1372">
        <v>5.7624180990850293</v>
      </c>
      <c r="AC1372">
        <v>2858.5</v>
      </c>
      <c r="AD1372" t="str">
        <f t="shared" si="51"/>
        <v>No rainfall</v>
      </c>
      <c r="AE1372" t="str">
        <f t="shared" si="52"/>
        <v>Non-Rainy</v>
      </c>
      <c r="AF1372" t="str">
        <f t="shared" si="53"/>
        <v>No discomfort</v>
      </c>
    </row>
    <row r="1373" spans="1:32" x14ac:dyDescent="0.3">
      <c r="A1373">
        <v>2</v>
      </c>
      <c r="B1373" s="1">
        <v>44550</v>
      </c>
      <c r="C1373" s="1" t="str">
        <f t="shared" si="54"/>
        <v>Monday</v>
      </c>
      <c r="D1373" s="1" t="str">
        <f t="shared" si="55"/>
        <v>Dec</v>
      </c>
      <c r="E1373">
        <v>6.6</v>
      </c>
      <c r="F1373">
        <v>4.9000000000000004</v>
      </c>
      <c r="G1373">
        <v>6.3888888888888893</v>
      </c>
      <c r="H1373">
        <v>4.5</v>
      </c>
      <c r="I1373">
        <v>0</v>
      </c>
      <c r="J1373">
        <v>1015.6</v>
      </c>
      <c r="K1373">
        <v>6.1</v>
      </c>
      <c r="L1373">
        <v>10</v>
      </c>
      <c r="M1373">
        <v>70</v>
      </c>
      <c r="N1373">
        <v>16</v>
      </c>
      <c r="O1373">
        <v>6.8959999999999999</v>
      </c>
      <c r="P1373">
        <v>0.4</v>
      </c>
      <c r="Q1373">
        <v>0.5</v>
      </c>
      <c r="R1373">
        <v>2</v>
      </c>
      <c r="S1373">
        <v>2</v>
      </c>
      <c r="T1373">
        <v>-4.8</v>
      </c>
      <c r="U1373">
        <v>0</v>
      </c>
      <c r="V1373">
        <v>70</v>
      </c>
      <c r="W1373">
        <v>4.8333333333333348</v>
      </c>
      <c r="X1373">
        <v>9.6007868333605249</v>
      </c>
      <c r="Y1373">
        <v>8.6191125485788724</v>
      </c>
      <c r="Z1373">
        <v>18.336615198941384</v>
      </c>
      <c r="AA1373">
        <v>89.775064254415483</v>
      </c>
      <c r="AB1373">
        <v>5.622193984362605</v>
      </c>
      <c r="AC1373">
        <v>2837.1</v>
      </c>
      <c r="AD1373" t="str">
        <f t="shared" si="51"/>
        <v>No rainfall</v>
      </c>
      <c r="AE1373" t="str">
        <f t="shared" si="52"/>
        <v>Non-Rainy</v>
      </c>
      <c r="AF1373" t="str">
        <f t="shared" si="53"/>
        <v>No discomfort</v>
      </c>
    </row>
    <row r="1374" spans="1:32" x14ac:dyDescent="0.3">
      <c r="A1374">
        <v>2</v>
      </c>
      <c r="B1374" s="1">
        <v>44551</v>
      </c>
      <c r="C1374" s="1" t="str">
        <f t="shared" si="54"/>
        <v>Tuesday</v>
      </c>
      <c r="D1374" s="1" t="str">
        <f t="shared" si="55"/>
        <v>Dec</v>
      </c>
      <c r="E1374">
        <v>6.4</v>
      </c>
      <c r="F1374">
        <v>4.8</v>
      </c>
      <c r="G1374">
        <v>5.9444444444444464</v>
      </c>
      <c r="H1374">
        <v>4.3</v>
      </c>
      <c r="I1374">
        <v>0</v>
      </c>
      <c r="J1374">
        <v>1008.9</v>
      </c>
      <c r="K1374">
        <v>5.9</v>
      </c>
      <c r="L1374">
        <v>10</v>
      </c>
      <c r="M1374">
        <v>130</v>
      </c>
      <c r="N1374">
        <v>16</v>
      </c>
      <c r="O1374">
        <v>6.3789999999999996</v>
      </c>
      <c r="P1374">
        <v>0.6</v>
      </c>
      <c r="Q1374">
        <v>0.7</v>
      </c>
      <c r="R1374">
        <v>2.6</v>
      </c>
      <c r="S1374">
        <v>2.6</v>
      </c>
      <c r="T1374">
        <v>-4</v>
      </c>
      <c r="U1374">
        <v>1.4</v>
      </c>
      <c r="V1374">
        <v>60</v>
      </c>
      <c r="W1374">
        <v>2.5</v>
      </c>
      <c r="X1374">
        <v>9.3107311176271548</v>
      </c>
      <c r="Y1374">
        <v>7.3123759332044642</v>
      </c>
      <c r="Z1374">
        <v>17.791229824795252</v>
      </c>
      <c r="AA1374">
        <v>78.53707556177423</v>
      </c>
      <c r="AB1374">
        <v>4.4495180008111319</v>
      </c>
      <c r="AC1374">
        <v>2880.5</v>
      </c>
      <c r="AD1374" t="str">
        <f t="shared" si="51"/>
        <v>No rainfall</v>
      </c>
      <c r="AE1374" t="str">
        <f t="shared" si="52"/>
        <v>Non-Rainy</v>
      </c>
      <c r="AF1374" t="str">
        <f t="shared" si="53"/>
        <v>No discomfort</v>
      </c>
    </row>
    <row r="1375" spans="1:32" x14ac:dyDescent="0.3">
      <c r="A1375">
        <v>2</v>
      </c>
      <c r="B1375" s="1">
        <v>44552</v>
      </c>
      <c r="C1375" s="1" t="str">
        <f t="shared" si="54"/>
        <v>Wednesday</v>
      </c>
      <c r="D1375" s="1" t="str">
        <f t="shared" si="55"/>
        <v>Dec</v>
      </c>
      <c r="E1375">
        <v>11.1</v>
      </c>
      <c r="F1375">
        <v>4.5</v>
      </c>
      <c r="G1375">
        <v>7.2222222222222223</v>
      </c>
      <c r="H1375">
        <v>4.3</v>
      </c>
      <c r="I1375">
        <v>9.1</v>
      </c>
      <c r="J1375">
        <v>997.7</v>
      </c>
      <c r="K1375">
        <v>8.6999999999999993</v>
      </c>
      <c r="L1375">
        <v>13</v>
      </c>
      <c r="M1375">
        <v>150</v>
      </c>
      <c r="N1375">
        <v>22</v>
      </c>
      <c r="O1375">
        <v>6.8319999999999999</v>
      </c>
      <c r="P1375">
        <v>0.5</v>
      </c>
      <c r="Q1375">
        <v>0.6</v>
      </c>
      <c r="R1375">
        <v>0</v>
      </c>
      <c r="S1375">
        <v>-6.1</v>
      </c>
      <c r="T1375">
        <v>-10</v>
      </c>
      <c r="U1375">
        <v>0.5</v>
      </c>
      <c r="V1375">
        <v>35</v>
      </c>
      <c r="W1375">
        <v>5.4999999999999991</v>
      </c>
      <c r="X1375">
        <v>10.16616619108197</v>
      </c>
      <c r="Y1375">
        <v>9.0284260965091168</v>
      </c>
      <c r="Z1375">
        <v>19.398664026281114</v>
      </c>
      <c r="AA1375">
        <v>88.808562901805516</v>
      </c>
      <c r="AB1375">
        <v>6.6840853631486423</v>
      </c>
      <c r="AC1375">
        <v>3929</v>
      </c>
      <c r="AD1375" t="str">
        <f t="shared" si="51"/>
        <v>Intense rainfall</v>
      </c>
      <c r="AE1375" t="str">
        <f t="shared" si="52"/>
        <v>Rainy</v>
      </c>
      <c r="AF1375" t="str">
        <f t="shared" si="53"/>
        <v>No discomfort</v>
      </c>
    </row>
    <row r="1376" spans="1:32" x14ac:dyDescent="0.3">
      <c r="A1376">
        <v>2</v>
      </c>
      <c r="B1376" s="1">
        <v>44553</v>
      </c>
      <c r="C1376" s="1" t="str">
        <f t="shared" si="54"/>
        <v>Thursday</v>
      </c>
      <c r="D1376" s="1" t="str">
        <f t="shared" si="55"/>
        <v>Dec</v>
      </c>
      <c r="E1376">
        <v>12.7</v>
      </c>
      <c r="F1376">
        <v>5</v>
      </c>
      <c r="G1376">
        <v>10.555555555555555</v>
      </c>
      <c r="H1376">
        <v>4.8</v>
      </c>
      <c r="I1376">
        <v>0.4</v>
      </c>
      <c r="J1376">
        <v>987.7</v>
      </c>
      <c r="K1376">
        <v>6.5</v>
      </c>
      <c r="L1376">
        <v>15</v>
      </c>
      <c r="M1376">
        <v>150</v>
      </c>
      <c r="N1376">
        <v>22</v>
      </c>
      <c r="O1376">
        <v>8.6820000000000004</v>
      </c>
      <c r="P1376">
        <v>0</v>
      </c>
      <c r="Q1376">
        <v>0.1</v>
      </c>
      <c r="R1376">
        <v>0</v>
      </c>
      <c r="S1376">
        <v>-0.4</v>
      </c>
      <c r="T1376">
        <v>-9.9</v>
      </c>
      <c r="U1376">
        <v>2.5</v>
      </c>
      <c r="V1376">
        <v>272</v>
      </c>
      <c r="W1376">
        <v>8.6666666666666661</v>
      </c>
      <c r="X1376">
        <v>12.731816877645175</v>
      </c>
      <c r="Y1376">
        <v>11.215869661350368</v>
      </c>
      <c r="Z1376">
        <v>24.202539326231385</v>
      </c>
      <c r="AA1376">
        <v>88.093237352820069</v>
      </c>
      <c r="AB1376">
        <v>11.242407281682153</v>
      </c>
      <c r="AC1376">
        <v>4349.2</v>
      </c>
      <c r="AD1376" t="str">
        <f t="shared" si="51"/>
        <v>Trace (Intermittent) rainfall</v>
      </c>
      <c r="AE1376" t="str">
        <f t="shared" si="52"/>
        <v>Non-Rainy</v>
      </c>
      <c r="AF1376" t="str">
        <f t="shared" si="53"/>
        <v>No discomfort</v>
      </c>
    </row>
    <row r="1377" spans="1:32" x14ac:dyDescent="0.3">
      <c r="A1377">
        <v>2</v>
      </c>
      <c r="B1377" s="1">
        <v>44554</v>
      </c>
      <c r="C1377" s="1" t="str">
        <f t="shared" si="54"/>
        <v>Friday</v>
      </c>
      <c r="D1377" s="1" t="str">
        <f t="shared" si="55"/>
        <v>Dec</v>
      </c>
      <c r="E1377">
        <v>9.5</v>
      </c>
      <c r="F1377">
        <v>4.5</v>
      </c>
      <c r="G1377">
        <v>7.166666666666667</v>
      </c>
      <c r="H1377">
        <v>-1.1000000000000001</v>
      </c>
      <c r="I1377">
        <v>5.2</v>
      </c>
      <c r="J1377">
        <v>986.6</v>
      </c>
      <c r="K1377">
        <v>5.9</v>
      </c>
      <c r="L1377">
        <v>11</v>
      </c>
      <c r="M1377">
        <v>90</v>
      </c>
      <c r="N1377">
        <v>18</v>
      </c>
      <c r="O1377">
        <v>7.0030000000000001</v>
      </c>
      <c r="P1377">
        <v>0.2</v>
      </c>
      <c r="Q1377">
        <v>0.3</v>
      </c>
      <c r="R1377">
        <v>0</v>
      </c>
      <c r="S1377">
        <v>-5</v>
      </c>
      <c r="T1377">
        <v>-10</v>
      </c>
      <c r="U1377">
        <v>0</v>
      </c>
      <c r="V1377">
        <v>87</v>
      </c>
      <c r="W1377">
        <v>6.8333333333333321</v>
      </c>
      <c r="X1377">
        <v>10.127582166990857</v>
      </c>
      <c r="Y1377">
        <v>9.8987746971215245</v>
      </c>
      <c r="Z1377">
        <v>19.326227084217031</v>
      </c>
      <c r="AA1377">
        <v>97.740749311172294</v>
      </c>
      <c r="AB1377">
        <v>7.1152281553437078</v>
      </c>
      <c r="AC1377">
        <v>3640.3</v>
      </c>
      <c r="AD1377" t="str">
        <f t="shared" ref="AD1377:AD1440" si="56">IF(I1377="","",IF(I1377&lt;=0,"No rainfall",IF(I1377&lt;=0.49,"Trace (Intermittent) rainfall",IF(I1377&lt;=0.99,"Light rainfall",IF(I1377&lt;=3,"Moderate rainfall",IF(I1377&lt;=6,"Heavy rainfall",IF(I1377&lt;=12,"Intense rainfall",IF(I1377&lt;=20,"Torrential rainfall",IF(I1377&lt;=32,"Deluge rainfall","Extreme rainfall")))))))))</f>
        <v>Heavy rainfall</v>
      </c>
      <c r="AE1377" t="str">
        <f t="shared" ref="AE1377:AE1440" si="57">IF(AND(I1377&gt;=0,I1377&lt;=0.99),"Non-Rainy",IF(AND(I1377&gt;=1,I1377&lt;=32),"Rainy",IF(I1377 &gt;32, "Storm", " ")))</f>
        <v>Rainy</v>
      </c>
      <c r="AF1377" t="str">
        <f t="shared" si="53"/>
        <v>No discomfort</v>
      </c>
    </row>
    <row r="1378" spans="1:32" x14ac:dyDescent="0.3">
      <c r="A1378">
        <v>2</v>
      </c>
      <c r="B1378" s="1">
        <v>44555</v>
      </c>
      <c r="C1378" s="1" t="str">
        <f t="shared" si="54"/>
        <v>Saturday</v>
      </c>
      <c r="D1378" s="1" t="str">
        <f t="shared" si="55"/>
        <v>Dec</v>
      </c>
      <c r="E1378">
        <v>8.4</v>
      </c>
      <c r="F1378">
        <v>4.9000000000000004</v>
      </c>
      <c r="G1378">
        <v>8</v>
      </c>
      <c r="H1378">
        <v>1.4</v>
      </c>
      <c r="I1378">
        <v>25.5</v>
      </c>
      <c r="J1378">
        <v>983.5</v>
      </c>
      <c r="K1378">
        <v>9.6999999999999993</v>
      </c>
      <c r="L1378">
        <v>15</v>
      </c>
      <c r="M1378">
        <v>100</v>
      </c>
      <c r="N1378">
        <v>25</v>
      </c>
      <c r="O1378">
        <v>7.3849999999999998</v>
      </c>
      <c r="P1378">
        <v>0.3</v>
      </c>
      <c r="Q1378">
        <v>0.4</v>
      </c>
      <c r="R1378">
        <v>0</v>
      </c>
      <c r="S1378">
        <v>-10</v>
      </c>
      <c r="T1378">
        <v>-10</v>
      </c>
      <c r="U1378">
        <v>0</v>
      </c>
      <c r="V1378">
        <v>48</v>
      </c>
      <c r="W1378">
        <v>7.3888888888888875</v>
      </c>
      <c r="X1378">
        <v>10.720099214565796</v>
      </c>
      <c r="Y1378">
        <v>10.282696131225279</v>
      </c>
      <c r="Z1378">
        <v>20.437947701450899</v>
      </c>
      <c r="AA1378">
        <v>95.919785119654492</v>
      </c>
      <c r="AB1378">
        <v>8.1635488070621971</v>
      </c>
      <c r="AC1378">
        <v>0</v>
      </c>
      <c r="AD1378" t="str">
        <f t="shared" si="56"/>
        <v>Deluge rainfall</v>
      </c>
      <c r="AE1378" t="str">
        <f t="shared" si="57"/>
        <v>Rainy</v>
      </c>
      <c r="AF1378" t="str">
        <f t="shared" ref="AF1378:AF1441" si="58">IF(AB1378 &lt; 29, "No discomfort",
    IF(AND(AB1378 &gt;= 30, AB1378 &lt;= 39), "Some discomfort",
        IF(AND(AB1378 &gt;= 40, AB1378 &lt;= 45), "Great discomfort",
            IF(AB1378 &gt; 45, "Dangerous",
                IF(AB1378 &gt; 54, "Heat Stroke Imminent", "")
            ))))</f>
        <v>No discomfort</v>
      </c>
    </row>
    <row r="1379" spans="1:32" x14ac:dyDescent="0.3">
      <c r="A1379">
        <v>2</v>
      </c>
      <c r="B1379" s="1">
        <v>44556</v>
      </c>
      <c r="C1379" s="1" t="str">
        <f t="shared" si="54"/>
        <v>Sunday</v>
      </c>
      <c r="D1379" s="1" t="str">
        <f t="shared" si="55"/>
        <v>Dec</v>
      </c>
      <c r="E1379">
        <v>8.5</v>
      </c>
      <c r="F1379">
        <v>4.4000000000000004</v>
      </c>
      <c r="G1379">
        <v>7.7777777777777777</v>
      </c>
      <c r="H1379">
        <v>3.9</v>
      </c>
      <c r="I1379">
        <v>1.5</v>
      </c>
      <c r="J1379">
        <v>982.6</v>
      </c>
      <c r="K1379">
        <v>4.5999999999999996</v>
      </c>
      <c r="L1379">
        <v>8</v>
      </c>
      <c r="M1379">
        <v>170</v>
      </c>
      <c r="N1379">
        <v>11</v>
      </c>
      <c r="O1379">
        <v>7.681</v>
      </c>
      <c r="P1379">
        <v>0.1</v>
      </c>
      <c r="Q1379">
        <v>0.2</v>
      </c>
      <c r="R1379">
        <v>0</v>
      </c>
      <c r="S1379">
        <v>-1.4</v>
      </c>
      <c r="T1379">
        <v>-10</v>
      </c>
      <c r="U1379">
        <v>3.9</v>
      </c>
      <c r="V1379">
        <v>129</v>
      </c>
      <c r="W1379">
        <v>6.8333333333333321</v>
      </c>
      <c r="X1379">
        <v>10.559184775027518</v>
      </c>
      <c r="Y1379">
        <v>9.8987746971215245</v>
      </c>
      <c r="Z1379">
        <v>20.136167466194131</v>
      </c>
      <c r="AA1379">
        <v>93.745633853591954</v>
      </c>
      <c r="AB1379">
        <v>7.7263392664548185</v>
      </c>
      <c r="AC1379">
        <v>0</v>
      </c>
      <c r="AD1379" t="str">
        <f t="shared" si="56"/>
        <v>Moderate rainfall</v>
      </c>
      <c r="AE1379" t="str">
        <f t="shared" si="57"/>
        <v>Rainy</v>
      </c>
      <c r="AF1379" t="str">
        <f t="shared" si="58"/>
        <v>No discomfort</v>
      </c>
    </row>
    <row r="1380" spans="1:32" x14ac:dyDescent="0.3">
      <c r="A1380">
        <v>2</v>
      </c>
      <c r="B1380" s="1">
        <v>44557</v>
      </c>
      <c r="C1380" s="1" t="str">
        <f t="shared" si="54"/>
        <v>Monday</v>
      </c>
      <c r="D1380" s="1" t="str">
        <f t="shared" si="55"/>
        <v>Dec</v>
      </c>
      <c r="E1380">
        <v>8.5</v>
      </c>
      <c r="F1380">
        <v>2.8</v>
      </c>
      <c r="G1380">
        <v>5.9999999999999982</v>
      </c>
      <c r="H1380">
        <v>1.5</v>
      </c>
      <c r="I1380">
        <v>0.1</v>
      </c>
      <c r="J1380">
        <v>977.1</v>
      </c>
      <c r="K1380">
        <v>4.5</v>
      </c>
      <c r="L1380">
        <v>7</v>
      </c>
      <c r="M1380">
        <v>50</v>
      </c>
      <c r="N1380">
        <v>12</v>
      </c>
      <c r="O1380">
        <v>7.1029999999999998</v>
      </c>
      <c r="P1380">
        <v>0.2</v>
      </c>
      <c r="Q1380">
        <v>0.3</v>
      </c>
      <c r="R1380">
        <v>0.1</v>
      </c>
      <c r="S1380">
        <v>0.1</v>
      </c>
      <c r="T1380">
        <v>-9.4</v>
      </c>
      <c r="U1380">
        <v>0</v>
      </c>
      <c r="V1380">
        <v>101</v>
      </c>
      <c r="W1380">
        <v>5.4999999999999991</v>
      </c>
      <c r="X1380">
        <v>9.3465605276691885</v>
      </c>
      <c r="Y1380">
        <v>9.0284260965091168</v>
      </c>
      <c r="Z1380">
        <v>17.858618730941284</v>
      </c>
      <c r="AA1380">
        <v>96.596240614734384</v>
      </c>
      <c r="AB1380">
        <v>5.4618631409264182</v>
      </c>
      <c r="AC1380">
        <v>3147.3</v>
      </c>
      <c r="AD1380" t="str">
        <f t="shared" si="56"/>
        <v>Trace (Intermittent) rainfall</v>
      </c>
      <c r="AE1380" t="str">
        <f t="shared" si="57"/>
        <v>Non-Rainy</v>
      </c>
      <c r="AF1380" t="str">
        <f t="shared" si="58"/>
        <v>No discomfort</v>
      </c>
    </row>
    <row r="1381" spans="1:32" x14ac:dyDescent="0.3">
      <c r="A1381">
        <v>2</v>
      </c>
      <c r="B1381" s="1">
        <v>44558</v>
      </c>
      <c r="C1381" s="1" t="str">
        <f t="shared" si="54"/>
        <v>Tuesday</v>
      </c>
      <c r="D1381" s="1" t="str">
        <f t="shared" si="55"/>
        <v>Dec</v>
      </c>
      <c r="E1381">
        <v>6.9</v>
      </c>
      <c r="F1381">
        <v>3.4</v>
      </c>
      <c r="G1381">
        <v>6.7777777777777795</v>
      </c>
      <c r="H1381">
        <v>3.5</v>
      </c>
      <c r="I1381">
        <v>10.199999999999999</v>
      </c>
      <c r="J1381">
        <v>980.5</v>
      </c>
      <c r="K1381">
        <v>3.7</v>
      </c>
      <c r="L1381">
        <v>7</v>
      </c>
      <c r="M1381">
        <v>320</v>
      </c>
      <c r="N1381">
        <v>16</v>
      </c>
      <c r="O1381">
        <v>7.1769999999999996</v>
      </c>
      <c r="P1381">
        <v>0.1</v>
      </c>
      <c r="Q1381">
        <v>0.2</v>
      </c>
      <c r="R1381">
        <v>0</v>
      </c>
      <c r="S1381">
        <v>-10</v>
      </c>
      <c r="T1381">
        <v>-10</v>
      </c>
      <c r="U1381">
        <v>0.4</v>
      </c>
      <c r="V1381">
        <v>171</v>
      </c>
      <c r="W1381">
        <v>5.7777777777777768</v>
      </c>
      <c r="X1381">
        <v>9.8610861382956703</v>
      </c>
      <c r="Y1381">
        <v>9.2039680872246681</v>
      </c>
      <c r="Z1381">
        <v>18.825745284998074</v>
      </c>
      <c r="AA1381">
        <v>93.336250775469097</v>
      </c>
      <c r="AB1381">
        <v>6.337727473570804</v>
      </c>
      <c r="AC1381">
        <v>2486.5</v>
      </c>
      <c r="AD1381" t="str">
        <f t="shared" si="56"/>
        <v>Intense rainfall</v>
      </c>
      <c r="AE1381" t="str">
        <f t="shared" si="57"/>
        <v>Rainy</v>
      </c>
      <c r="AF1381" t="str">
        <f t="shared" si="58"/>
        <v>No discomfort</v>
      </c>
    </row>
    <row r="1382" spans="1:32" x14ac:dyDescent="0.3">
      <c r="A1382">
        <v>2</v>
      </c>
      <c r="B1382" s="1">
        <v>44559</v>
      </c>
      <c r="C1382" s="1" t="str">
        <f t="shared" si="54"/>
        <v>Wednesday</v>
      </c>
      <c r="D1382" s="1" t="str">
        <f t="shared" si="55"/>
        <v>Dec</v>
      </c>
      <c r="E1382">
        <v>12.9</v>
      </c>
      <c r="F1382">
        <v>6</v>
      </c>
      <c r="G1382">
        <v>10.611111111111111</v>
      </c>
      <c r="H1382">
        <v>0.1</v>
      </c>
      <c r="I1382">
        <v>5</v>
      </c>
      <c r="J1382">
        <v>980.7</v>
      </c>
      <c r="K1382">
        <v>9</v>
      </c>
      <c r="L1382">
        <v>21</v>
      </c>
      <c r="M1382">
        <v>220</v>
      </c>
      <c r="N1382">
        <v>38</v>
      </c>
      <c r="O1382">
        <v>7.9729999999999999</v>
      </c>
      <c r="P1382">
        <v>0.3</v>
      </c>
      <c r="Q1382">
        <v>0.4</v>
      </c>
      <c r="R1382">
        <v>0</v>
      </c>
      <c r="S1382">
        <v>-4.7</v>
      </c>
      <c r="T1382">
        <v>-10</v>
      </c>
      <c r="U1382">
        <v>1.4</v>
      </c>
      <c r="V1382">
        <v>184</v>
      </c>
      <c r="W1382">
        <v>7.833333333333333</v>
      </c>
      <c r="X1382">
        <v>12.779004974092121</v>
      </c>
      <c r="Y1382">
        <v>10.599212715359604</v>
      </c>
      <c r="Z1382">
        <v>24.290670342326369</v>
      </c>
      <c r="AA1382">
        <v>82.94239447318644</v>
      </c>
      <c r="AB1382">
        <v>10.952037561210762</v>
      </c>
      <c r="AC1382">
        <v>2329.65</v>
      </c>
      <c r="AD1382" t="str">
        <f t="shared" si="56"/>
        <v>Heavy rainfall</v>
      </c>
      <c r="AE1382" t="str">
        <f t="shared" si="57"/>
        <v>Rainy</v>
      </c>
      <c r="AF1382" t="str">
        <f t="shared" si="58"/>
        <v>No discomfort</v>
      </c>
    </row>
    <row r="1383" spans="1:32" x14ac:dyDescent="0.3">
      <c r="A1383">
        <v>2</v>
      </c>
      <c r="B1383" s="1">
        <v>44560</v>
      </c>
      <c r="C1383" s="1" t="str">
        <f t="shared" si="54"/>
        <v>Thursday</v>
      </c>
      <c r="D1383" s="1" t="str">
        <f t="shared" si="55"/>
        <v>Dec</v>
      </c>
      <c r="E1383">
        <v>12.9</v>
      </c>
      <c r="F1383">
        <v>11.3</v>
      </c>
      <c r="G1383">
        <v>12.611111111111112</v>
      </c>
      <c r="H1383">
        <v>4.3</v>
      </c>
      <c r="I1383">
        <v>13.2</v>
      </c>
      <c r="J1383">
        <v>989.2</v>
      </c>
      <c r="K1383">
        <v>5.4</v>
      </c>
      <c r="L1383">
        <v>11</v>
      </c>
      <c r="M1383">
        <v>200</v>
      </c>
      <c r="N1383">
        <v>18</v>
      </c>
      <c r="O1383">
        <v>9.4969999999999999</v>
      </c>
      <c r="P1383">
        <v>0.4</v>
      </c>
      <c r="Q1383">
        <v>0.5</v>
      </c>
      <c r="R1383">
        <v>0</v>
      </c>
      <c r="S1383">
        <v>-10</v>
      </c>
      <c r="T1383">
        <v>-10</v>
      </c>
      <c r="U1383">
        <v>0</v>
      </c>
      <c r="V1383">
        <v>65</v>
      </c>
      <c r="W1383">
        <v>11.555555555555554</v>
      </c>
      <c r="X1383">
        <v>14.583496584598366</v>
      </c>
      <c r="Y1383">
        <v>13.605064550307636</v>
      </c>
      <c r="Z1383">
        <v>27.655319558016988</v>
      </c>
      <c r="AA1383">
        <v>93.290826869846484</v>
      </c>
      <c r="AB1383">
        <v>14.642422688063043</v>
      </c>
      <c r="AC1383">
        <v>2222.0500000000002</v>
      </c>
      <c r="AD1383" t="str">
        <f t="shared" si="56"/>
        <v>Torrential rainfall</v>
      </c>
      <c r="AE1383" t="str">
        <f t="shared" si="57"/>
        <v>Rainy</v>
      </c>
      <c r="AF1383" t="str">
        <f t="shared" si="58"/>
        <v>No discomfort</v>
      </c>
    </row>
    <row r="1384" spans="1:32" x14ac:dyDescent="0.3">
      <c r="A1384">
        <v>2</v>
      </c>
      <c r="B1384" s="1">
        <v>44561</v>
      </c>
      <c r="C1384" s="1" t="str">
        <f t="shared" si="54"/>
        <v>Friday</v>
      </c>
      <c r="D1384" s="1" t="str">
        <f t="shared" si="55"/>
        <v>Dec</v>
      </c>
      <c r="E1384">
        <v>13.4</v>
      </c>
      <c r="F1384">
        <v>11.6</v>
      </c>
      <c r="G1384">
        <v>12.833333333333334</v>
      </c>
      <c r="H1384">
        <v>9.3000000000000007</v>
      </c>
      <c r="I1384">
        <v>1.4</v>
      </c>
      <c r="J1384">
        <v>993</v>
      </c>
      <c r="K1384">
        <v>10</v>
      </c>
      <c r="L1384">
        <v>21</v>
      </c>
      <c r="M1384">
        <v>150</v>
      </c>
      <c r="N1384">
        <v>32</v>
      </c>
      <c r="O1384">
        <v>10.215</v>
      </c>
      <c r="P1384">
        <v>0.6</v>
      </c>
      <c r="Q1384">
        <v>0.6</v>
      </c>
      <c r="R1384">
        <v>0</v>
      </c>
      <c r="S1384">
        <v>-0.8</v>
      </c>
      <c r="T1384">
        <v>-10</v>
      </c>
      <c r="U1384">
        <v>2</v>
      </c>
      <c r="V1384">
        <v>142</v>
      </c>
      <c r="W1384">
        <v>10.166666666666664</v>
      </c>
      <c r="X1384">
        <v>14.79718064334134</v>
      </c>
      <c r="Y1384">
        <v>12.405767218445934</v>
      </c>
      <c r="Z1384">
        <v>28.053069632262222</v>
      </c>
      <c r="AA1384">
        <v>83.838722507104549</v>
      </c>
      <c r="AB1384">
        <v>14.188951194751754</v>
      </c>
      <c r="AC1384">
        <v>2483.4</v>
      </c>
      <c r="AD1384" t="str">
        <f t="shared" si="56"/>
        <v>Moderate rainfall</v>
      </c>
      <c r="AE1384" t="str">
        <f t="shared" si="57"/>
        <v>Rainy</v>
      </c>
      <c r="AF1384" t="str">
        <f t="shared" si="58"/>
        <v>No discomfort</v>
      </c>
    </row>
    <row r="1385" spans="1:32" x14ac:dyDescent="0.3">
      <c r="A1385">
        <v>2</v>
      </c>
      <c r="B1385" s="1">
        <v>44562</v>
      </c>
      <c r="C1385" s="1" t="str">
        <f t="shared" si="54"/>
        <v>Saturday</v>
      </c>
      <c r="D1385" s="1" t="str">
        <f t="shared" si="55"/>
        <v>Jan</v>
      </c>
      <c r="E1385">
        <v>14.1</v>
      </c>
      <c r="F1385">
        <v>7.1</v>
      </c>
      <c r="G1385">
        <v>12.333333333333336</v>
      </c>
      <c r="H1385">
        <v>9.3000000000000007</v>
      </c>
      <c r="I1385">
        <v>0.7</v>
      </c>
      <c r="J1385">
        <v>989.6</v>
      </c>
      <c r="K1385">
        <v>11.8</v>
      </c>
      <c r="L1385">
        <v>21</v>
      </c>
      <c r="M1385">
        <v>160</v>
      </c>
      <c r="N1385">
        <v>34</v>
      </c>
      <c r="O1385">
        <v>9.6880000000000006</v>
      </c>
      <c r="P1385">
        <v>0.7</v>
      </c>
      <c r="Q1385">
        <v>0.8</v>
      </c>
      <c r="R1385">
        <v>0</v>
      </c>
      <c r="S1385">
        <v>0</v>
      </c>
      <c r="T1385">
        <v>-9.5</v>
      </c>
      <c r="U1385">
        <v>3.4</v>
      </c>
      <c r="V1385">
        <v>175</v>
      </c>
      <c r="W1385">
        <v>8.2222222222222214</v>
      </c>
      <c r="X1385">
        <v>14.320204956612541</v>
      </c>
      <c r="Y1385">
        <v>10.883168395655646</v>
      </c>
      <c r="Z1385">
        <v>27.16503661286756</v>
      </c>
      <c r="AA1385">
        <v>75.998691559440303</v>
      </c>
      <c r="AB1385">
        <v>12.833493359107241</v>
      </c>
      <c r="AC1385">
        <v>1085.9000000000001</v>
      </c>
      <c r="AD1385" t="str">
        <f t="shared" si="56"/>
        <v>Light rainfall</v>
      </c>
      <c r="AE1385" t="str">
        <f t="shared" si="57"/>
        <v>Non-Rainy</v>
      </c>
      <c r="AF1385" t="str">
        <f t="shared" si="58"/>
        <v>No discomfort</v>
      </c>
    </row>
    <row r="1386" spans="1:32" x14ac:dyDescent="0.3">
      <c r="A1386">
        <v>2</v>
      </c>
      <c r="B1386" s="1">
        <v>44563</v>
      </c>
      <c r="C1386" s="1" t="str">
        <f t="shared" si="54"/>
        <v>Sunday</v>
      </c>
      <c r="D1386" s="1" t="str">
        <f t="shared" si="55"/>
        <v>Jan</v>
      </c>
      <c r="E1386">
        <v>10.4</v>
      </c>
      <c r="F1386">
        <v>6.6</v>
      </c>
      <c r="G1386">
        <v>9.3333333333333321</v>
      </c>
      <c r="H1386">
        <v>2.4</v>
      </c>
      <c r="I1386">
        <v>6.3</v>
      </c>
      <c r="J1386">
        <v>989.5</v>
      </c>
      <c r="K1386">
        <v>9.6</v>
      </c>
      <c r="L1386">
        <v>15</v>
      </c>
      <c r="M1386">
        <v>210</v>
      </c>
      <c r="N1386">
        <v>31</v>
      </c>
      <c r="O1386">
        <v>7.3760000000000003</v>
      </c>
      <c r="P1386">
        <v>0.6</v>
      </c>
      <c r="Q1386">
        <v>0.7</v>
      </c>
      <c r="R1386">
        <v>0</v>
      </c>
      <c r="S1386">
        <v>-5.7</v>
      </c>
      <c r="T1386">
        <v>-10</v>
      </c>
      <c r="U1386">
        <v>2.6</v>
      </c>
      <c r="V1386">
        <v>178</v>
      </c>
      <c r="W1386">
        <v>5.7222222222222205</v>
      </c>
      <c r="X1386">
        <v>11.731704887834338</v>
      </c>
      <c r="Y1386">
        <v>9.168620977625384</v>
      </c>
      <c r="Z1386">
        <v>22.332846219603166</v>
      </c>
      <c r="AA1386">
        <v>78.152502686401121</v>
      </c>
      <c r="AB1386">
        <v>8.8735292101961374</v>
      </c>
      <c r="AC1386">
        <v>1663.85</v>
      </c>
      <c r="AD1386" t="str">
        <f t="shared" si="56"/>
        <v>Intense rainfall</v>
      </c>
      <c r="AE1386" t="str">
        <f t="shared" si="57"/>
        <v>Rainy</v>
      </c>
      <c r="AF1386" t="str">
        <f t="shared" si="58"/>
        <v>No discomfort</v>
      </c>
    </row>
    <row r="1387" spans="1:32" x14ac:dyDescent="0.3">
      <c r="A1387">
        <v>2</v>
      </c>
      <c r="B1387" s="1">
        <v>44564</v>
      </c>
      <c r="C1387" s="1" t="str">
        <f t="shared" si="54"/>
        <v>Monday</v>
      </c>
      <c r="D1387" s="1" t="str">
        <f t="shared" si="55"/>
        <v>Jan</v>
      </c>
      <c r="E1387">
        <v>9.8000000000000007</v>
      </c>
      <c r="F1387">
        <v>1</v>
      </c>
      <c r="G1387">
        <v>7.166666666666667</v>
      </c>
      <c r="H1387">
        <v>4.7</v>
      </c>
      <c r="I1387">
        <v>7.6</v>
      </c>
      <c r="J1387">
        <v>989.4</v>
      </c>
      <c r="K1387">
        <v>8.9</v>
      </c>
      <c r="L1387">
        <v>13</v>
      </c>
      <c r="M1387">
        <v>10</v>
      </c>
      <c r="N1387">
        <v>25</v>
      </c>
      <c r="O1387">
        <v>7.2690000000000001</v>
      </c>
      <c r="P1387">
        <v>0.4</v>
      </c>
      <c r="Q1387">
        <v>0.4</v>
      </c>
      <c r="R1387">
        <v>0</v>
      </c>
      <c r="S1387">
        <v>-7.2</v>
      </c>
      <c r="T1387">
        <v>-10</v>
      </c>
      <c r="U1387">
        <v>1.6</v>
      </c>
      <c r="V1387">
        <v>249</v>
      </c>
      <c r="W1387">
        <v>3.7222222222222237</v>
      </c>
      <c r="X1387">
        <v>10.127582166990857</v>
      </c>
      <c r="Y1387">
        <v>7.973201968060315</v>
      </c>
      <c r="Z1387">
        <v>19.326227084217031</v>
      </c>
      <c r="AA1387">
        <v>78.72759595125892</v>
      </c>
      <c r="AB1387">
        <v>6.0397355811315032</v>
      </c>
      <c r="AC1387">
        <v>2227.0500000000002</v>
      </c>
      <c r="AD1387" t="str">
        <f t="shared" si="56"/>
        <v>Intense rainfall</v>
      </c>
      <c r="AE1387" t="str">
        <f t="shared" si="57"/>
        <v>Rainy</v>
      </c>
      <c r="AF1387" t="str">
        <f t="shared" si="58"/>
        <v>No discomfort</v>
      </c>
    </row>
    <row r="1388" spans="1:32" x14ac:dyDescent="0.3">
      <c r="A1388">
        <v>2</v>
      </c>
      <c r="B1388" s="1">
        <v>44565</v>
      </c>
      <c r="C1388" s="1" t="str">
        <f t="shared" si="54"/>
        <v>Tuesday</v>
      </c>
      <c r="D1388" s="1" t="str">
        <f t="shared" si="55"/>
        <v>Jan</v>
      </c>
      <c r="E1388">
        <v>4</v>
      </c>
      <c r="F1388">
        <v>-1.1000000000000001</v>
      </c>
      <c r="G1388">
        <v>1.4444444444444453</v>
      </c>
      <c r="H1388">
        <v>-6.1</v>
      </c>
      <c r="I1388">
        <v>0</v>
      </c>
      <c r="J1388">
        <v>996.6</v>
      </c>
      <c r="K1388">
        <v>5.2</v>
      </c>
      <c r="L1388">
        <v>10</v>
      </c>
      <c r="M1388">
        <v>300</v>
      </c>
      <c r="N1388">
        <v>17</v>
      </c>
      <c r="O1388">
        <v>4.569</v>
      </c>
      <c r="P1388">
        <v>0.1</v>
      </c>
      <c r="Q1388">
        <v>0.1</v>
      </c>
      <c r="R1388">
        <v>0.1</v>
      </c>
      <c r="S1388">
        <v>0.1</v>
      </c>
      <c r="T1388">
        <v>-9.4</v>
      </c>
      <c r="U1388">
        <v>3.8</v>
      </c>
      <c r="V1388">
        <v>320</v>
      </c>
      <c r="W1388">
        <v>-0.88888888888888973</v>
      </c>
      <c r="X1388">
        <v>6.7810810758728133</v>
      </c>
      <c r="Y1388">
        <v>5.7259391490568543</v>
      </c>
      <c r="Z1388">
        <v>13.018196107278602</v>
      </c>
      <c r="AA1388">
        <v>84.439915774342097</v>
      </c>
      <c r="AB1388">
        <v>-0.93158309603316813</v>
      </c>
      <c r="AC1388">
        <v>1809.4</v>
      </c>
      <c r="AD1388" t="str">
        <f t="shared" si="56"/>
        <v>No rainfall</v>
      </c>
      <c r="AE1388" t="str">
        <f t="shared" si="57"/>
        <v>Non-Rainy</v>
      </c>
      <c r="AF1388" t="str">
        <f t="shared" si="58"/>
        <v>No discomfort</v>
      </c>
    </row>
    <row r="1389" spans="1:32" x14ac:dyDescent="0.3">
      <c r="A1389">
        <v>2</v>
      </c>
      <c r="B1389" s="1">
        <v>44566</v>
      </c>
      <c r="C1389" s="1" t="str">
        <f t="shared" si="54"/>
        <v>Wednesday</v>
      </c>
      <c r="D1389" s="1" t="str">
        <f t="shared" si="55"/>
        <v>Jan</v>
      </c>
      <c r="E1389">
        <v>4.3</v>
      </c>
      <c r="F1389">
        <v>-2.8</v>
      </c>
      <c r="G1389">
        <v>1.3333333333333326</v>
      </c>
      <c r="H1389">
        <v>-7.3</v>
      </c>
      <c r="I1389">
        <v>0</v>
      </c>
      <c r="J1389">
        <v>1004.3</v>
      </c>
      <c r="K1389">
        <v>2.8</v>
      </c>
      <c r="L1389">
        <v>7</v>
      </c>
      <c r="M1389">
        <v>160</v>
      </c>
      <c r="N1389">
        <v>11</v>
      </c>
      <c r="O1389">
        <v>3.5049999999999999</v>
      </c>
      <c r="P1389">
        <v>0.2</v>
      </c>
      <c r="Q1389">
        <v>0.3</v>
      </c>
      <c r="R1389">
        <v>0.3</v>
      </c>
      <c r="S1389">
        <v>0.3</v>
      </c>
      <c r="T1389">
        <v>-8.6999999999999993</v>
      </c>
      <c r="U1389">
        <v>2.2000000000000002</v>
      </c>
      <c r="V1389">
        <v>146</v>
      </c>
      <c r="W1389">
        <v>-1.2222222222222219</v>
      </c>
      <c r="X1389">
        <v>6.7271905593931223</v>
      </c>
      <c r="Y1389">
        <v>5.5877276270133027</v>
      </c>
      <c r="Z1389">
        <v>12.916159951217519</v>
      </c>
      <c r="AA1389">
        <v>83.061830606406758</v>
      </c>
      <c r="AB1389">
        <v>-1.1192996272910518</v>
      </c>
      <c r="AC1389">
        <v>2246.8000000000002</v>
      </c>
      <c r="AD1389" t="str">
        <f t="shared" si="56"/>
        <v>No rainfall</v>
      </c>
      <c r="AE1389" t="str">
        <f t="shared" si="57"/>
        <v>Non-Rainy</v>
      </c>
      <c r="AF1389" t="str">
        <f t="shared" si="58"/>
        <v>No discomfort</v>
      </c>
    </row>
    <row r="1390" spans="1:32" x14ac:dyDescent="0.3">
      <c r="A1390">
        <v>2</v>
      </c>
      <c r="B1390" s="1">
        <v>44567</v>
      </c>
      <c r="C1390" s="1" t="str">
        <f t="shared" si="54"/>
        <v>Thursday</v>
      </c>
      <c r="D1390" s="1" t="str">
        <f t="shared" si="55"/>
        <v>Jan</v>
      </c>
      <c r="E1390">
        <v>8.5</v>
      </c>
      <c r="F1390">
        <v>-0.6</v>
      </c>
      <c r="G1390">
        <v>4.5000000000000009</v>
      </c>
      <c r="H1390">
        <v>-7.7</v>
      </c>
      <c r="I1390">
        <v>6.3</v>
      </c>
      <c r="J1390">
        <v>996.9</v>
      </c>
      <c r="K1390">
        <v>9.8000000000000007</v>
      </c>
      <c r="L1390">
        <v>17</v>
      </c>
      <c r="M1390">
        <v>170</v>
      </c>
      <c r="N1390">
        <v>29</v>
      </c>
      <c r="O1390">
        <v>4.2309999999999999</v>
      </c>
      <c r="P1390">
        <v>0.4</v>
      </c>
      <c r="Q1390">
        <v>0.5</v>
      </c>
      <c r="R1390">
        <v>0</v>
      </c>
      <c r="S1390">
        <v>-5.6</v>
      </c>
      <c r="T1390">
        <v>-10</v>
      </c>
      <c r="U1390">
        <v>1.1000000000000001</v>
      </c>
      <c r="V1390">
        <v>218</v>
      </c>
      <c r="W1390">
        <v>0.99999999999999845</v>
      </c>
      <c r="X1390">
        <v>8.4206614521555938</v>
      </c>
      <c r="Y1390">
        <v>6.5677823656552725</v>
      </c>
      <c r="Z1390">
        <v>16.115326213178289</v>
      </c>
      <c r="AA1390">
        <v>77.996038707553012</v>
      </c>
      <c r="AB1390">
        <v>2.5911161465420043</v>
      </c>
      <c r="AC1390">
        <v>1751</v>
      </c>
      <c r="AD1390" t="str">
        <f t="shared" si="56"/>
        <v>Intense rainfall</v>
      </c>
      <c r="AE1390" t="str">
        <f t="shared" si="57"/>
        <v>Rainy</v>
      </c>
      <c r="AF1390" t="str">
        <f t="shared" si="58"/>
        <v>No discomfort</v>
      </c>
    </row>
    <row r="1391" spans="1:32" x14ac:dyDescent="0.3">
      <c r="A1391">
        <v>2</v>
      </c>
      <c r="B1391" s="1">
        <v>44568</v>
      </c>
      <c r="C1391" s="1" t="str">
        <f t="shared" si="54"/>
        <v>Friday</v>
      </c>
      <c r="D1391" s="1" t="str">
        <f t="shared" si="55"/>
        <v>Jan</v>
      </c>
      <c r="E1391">
        <v>6.6</v>
      </c>
      <c r="F1391">
        <v>0.1</v>
      </c>
      <c r="G1391">
        <v>2.3888888888888875</v>
      </c>
      <c r="H1391">
        <v>-1.8</v>
      </c>
      <c r="I1391">
        <v>8.4</v>
      </c>
      <c r="J1391">
        <v>995</v>
      </c>
      <c r="K1391">
        <v>5.5</v>
      </c>
      <c r="L1391">
        <v>10</v>
      </c>
      <c r="M1391">
        <v>200</v>
      </c>
      <c r="N1391">
        <v>16</v>
      </c>
      <c r="O1391">
        <v>3.302</v>
      </c>
      <c r="P1391">
        <v>0.2</v>
      </c>
      <c r="Q1391">
        <v>0.3</v>
      </c>
      <c r="R1391">
        <v>0</v>
      </c>
      <c r="S1391">
        <v>-8.1999999999999993</v>
      </c>
      <c r="T1391">
        <v>-10</v>
      </c>
      <c r="U1391">
        <v>0.8</v>
      </c>
      <c r="V1391">
        <v>153</v>
      </c>
      <c r="W1391">
        <v>1.1666666666666674</v>
      </c>
      <c r="X1391">
        <v>7.2547708515603579</v>
      </c>
      <c r="Y1391">
        <v>6.6470642264699498</v>
      </c>
      <c r="Z1391">
        <v>13.914401234353548</v>
      </c>
      <c r="AA1391">
        <v>91.623351894571528</v>
      </c>
      <c r="AB1391">
        <v>0.52404711917359692</v>
      </c>
      <c r="AC1391">
        <v>3221.05</v>
      </c>
      <c r="AD1391" t="str">
        <f t="shared" si="56"/>
        <v>Intense rainfall</v>
      </c>
      <c r="AE1391" t="str">
        <f t="shared" si="57"/>
        <v>Rainy</v>
      </c>
      <c r="AF1391" t="str">
        <f t="shared" si="58"/>
        <v>No discomfort</v>
      </c>
    </row>
    <row r="1392" spans="1:32" x14ac:dyDescent="0.3">
      <c r="A1392">
        <v>2</v>
      </c>
      <c r="B1392" s="1">
        <v>44569</v>
      </c>
      <c r="C1392" s="1" t="str">
        <f t="shared" si="54"/>
        <v>Saturday</v>
      </c>
      <c r="D1392" s="1" t="str">
        <f t="shared" si="55"/>
        <v>Jan</v>
      </c>
      <c r="E1392">
        <v>9.4</v>
      </c>
      <c r="F1392">
        <v>1.6</v>
      </c>
      <c r="G1392">
        <v>6.1111111111111107</v>
      </c>
      <c r="H1392">
        <v>-0.3</v>
      </c>
      <c r="I1392">
        <v>4.5999999999999996</v>
      </c>
      <c r="J1392">
        <v>987.6</v>
      </c>
      <c r="K1392">
        <v>8.1999999999999993</v>
      </c>
      <c r="L1392">
        <v>14</v>
      </c>
      <c r="M1392">
        <v>190</v>
      </c>
      <c r="N1392">
        <v>24</v>
      </c>
      <c r="O1392">
        <v>5.4390000000000001</v>
      </c>
      <c r="P1392">
        <v>0.1</v>
      </c>
      <c r="Q1392">
        <v>0.2</v>
      </c>
      <c r="R1392">
        <v>0</v>
      </c>
      <c r="S1392">
        <v>-4.5</v>
      </c>
      <c r="T1392">
        <v>-10</v>
      </c>
      <c r="U1392">
        <v>2.4</v>
      </c>
      <c r="V1392">
        <v>287</v>
      </c>
      <c r="W1392">
        <v>3.8333333333333326</v>
      </c>
      <c r="X1392">
        <v>9.4185840551983819</v>
      </c>
      <c r="Y1392">
        <v>8.0358116750180422</v>
      </c>
      <c r="Z1392">
        <v>17.994065650943231</v>
      </c>
      <c r="AA1392">
        <v>85.318680896443794</v>
      </c>
      <c r="AB1392">
        <v>5.0190750621614599</v>
      </c>
      <c r="AC1392">
        <v>2486.75</v>
      </c>
      <c r="AD1392" t="str">
        <f t="shared" si="56"/>
        <v>Heavy rainfall</v>
      </c>
      <c r="AE1392" t="str">
        <f t="shared" si="57"/>
        <v>Rainy</v>
      </c>
      <c r="AF1392" t="str">
        <f t="shared" si="58"/>
        <v>No discomfort</v>
      </c>
    </row>
    <row r="1393" spans="1:32" x14ac:dyDescent="0.3">
      <c r="A1393">
        <v>2</v>
      </c>
      <c r="B1393" s="1">
        <v>44570</v>
      </c>
      <c r="C1393" s="1" t="str">
        <f t="shared" si="54"/>
        <v>Sunday</v>
      </c>
      <c r="D1393" s="1" t="str">
        <f t="shared" si="55"/>
        <v>Jan</v>
      </c>
      <c r="E1393">
        <v>7.4</v>
      </c>
      <c r="F1393">
        <v>1.6</v>
      </c>
      <c r="G1393">
        <v>5.1666666666666652</v>
      </c>
      <c r="H1393">
        <v>-0.4</v>
      </c>
      <c r="I1393">
        <v>0.7</v>
      </c>
      <c r="J1393">
        <v>989.8</v>
      </c>
      <c r="K1393">
        <v>6.1</v>
      </c>
      <c r="L1393">
        <v>9</v>
      </c>
      <c r="M1393">
        <v>230</v>
      </c>
      <c r="N1393">
        <v>17</v>
      </c>
      <c r="O1393">
        <v>4.5220000000000002</v>
      </c>
      <c r="P1393">
        <v>0.2</v>
      </c>
      <c r="Q1393">
        <v>0.3</v>
      </c>
      <c r="R1393">
        <v>0</v>
      </c>
      <c r="S1393">
        <v>-0.5</v>
      </c>
      <c r="T1393">
        <v>-10</v>
      </c>
      <c r="U1393">
        <v>0.1</v>
      </c>
      <c r="V1393">
        <v>214</v>
      </c>
      <c r="W1393">
        <v>2.8888888888888906</v>
      </c>
      <c r="X1393">
        <v>8.8216764884594649</v>
      </c>
      <c r="Y1393">
        <v>7.5171872008222014</v>
      </c>
      <c r="Z1393">
        <v>16.870837137699741</v>
      </c>
      <c r="AA1393">
        <v>85.2126827667757</v>
      </c>
      <c r="AB1393">
        <v>3.7857329024321107</v>
      </c>
      <c r="AC1393">
        <v>1760.45</v>
      </c>
      <c r="AD1393" t="str">
        <f t="shared" si="56"/>
        <v>Light rainfall</v>
      </c>
      <c r="AE1393" t="str">
        <f t="shared" si="57"/>
        <v>Non-Rainy</v>
      </c>
      <c r="AF1393" t="str">
        <f t="shared" si="58"/>
        <v>No discomfort</v>
      </c>
    </row>
    <row r="1394" spans="1:32" x14ac:dyDescent="0.3">
      <c r="A1394">
        <v>2</v>
      </c>
      <c r="B1394" s="1">
        <v>44571</v>
      </c>
      <c r="C1394" s="1" t="str">
        <f t="shared" si="54"/>
        <v>Monday</v>
      </c>
      <c r="D1394" s="1" t="str">
        <f t="shared" si="55"/>
        <v>Jan</v>
      </c>
      <c r="E1394">
        <v>11.5</v>
      </c>
      <c r="F1394">
        <v>4.8</v>
      </c>
      <c r="G1394">
        <v>9.5555555555555571</v>
      </c>
      <c r="H1394">
        <v>2.2000000000000002</v>
      </c>
      <c r="I1394">
        <v>3</v>
      </c>
      <c r="J1394">
        <v>1002</v>
      </c>
      <c r="K1394">
        <v>5.7</v>
      </c>
      <c r="L1394">
        <v>11</v>
      </c>
      <c r="M1394">
        <v>200</v>
      </c>
      <c r="N1394">
        <v>18</v>
      </c>
      <c r="O1394">
        <v>7.2830000000000004</v>
      </c>
      <c r="P1394">
        <v>0.3</v>
      </c>
      <c r="Q1394">
        <v>0.4</v>
      </c>
      <c r="R1394">
        <v>0</v>
      </c>
      <c r="S1394">
        <v>-2.7</v>
      </c>
      <c r="T1394">
        <v>-10</v>
      </c>
      <c r="U1394">
        <v>0.1</v>
      </c>
      <c r="V1394">
        <v>109</v>
      </c>
      <c r="W1394">
        <v>8.2777777777777786</v>
      </c>
      <c r="X1394">
        <v>11.908227426269821</v>
      </c>
      <c r="Y1394">
        <v>10.924275248588971</v>
      </c>
      <c r="Z1394">
        <v>22.663110979839011</v>
      </c>
      <c r="AA1394">
        <v>91.737207037965788</v>
      </c>
      <c r="AB1394">
        <v>10.078775075620374</v>
      </c>
      <c r="AC1394">
        <v>1326.7</v>
      </c>
      <c r="AD1394" t="str">
        <f t="shared" si="56"/>
        <v>Moderate rainfall</v>
      </c>
      <c r="AE1394" t="str">
        <f t="shared" si="57"/>
        <v>Rainy</v>
      </c>
      <c r="AF1394" t="str">
        <f t="shared" si="58"/>
        <v>No discomfort</v>
      </c>
    </row>
    <row r="1395" spans="1:32" x14ac:dyDescent="0.3">
      <c r="A1395">
        <v>2</v>
      </c>
      <c r="B1395" s="1">
        <v>44572</v>
      </c>
      <c r="C1395" s="1" t="str">
        <f t="shared" si="54"/>
        <v>Tuesday</v>
      </c>
      <c r="D1395" s="1" t="str">
        <f t="shared" si="55"/>
        <v>Jan</v>
      </c>
      <c r="E1395">
        <v>9.3000000000000007</v>
      </c>
      <c r="F1395">
        <v>1.3</v>
      </c>
      <c r="G1395">
        <v>6.4444444444444455</v>
      </c>
      <c r="H1395">
        <v>-2</v>
      </c>
      <c r="I1395">
        <v>0</v>
      </c>
      <c r="J1395">
        <v>1017.4</v>
      </c>
      <c r="K1395">
        <v>3.6</v>
      </c>
      <c r="L1395">
        <v>6</v>
      </c>
      <c r="M1395">
        <v>210</v>
      </c>
      <c r="N1395">
        <v>10</v>
      </c>
      <c r="O1395">
        <v>5.38</v>
      </c>
      <c r="P1395">
        <v>0</v>
      </c>
      <c r="Q1395">
        <v>0.1</v>
      </c>
      <c r="R1395">
        <v>0</v>
      </c>
      <c r="S1395">
        <v>0</v>
      </c>
      <c r="T1395">
        <v>-9.5</v>
      </c>
      <c r="U1395">
        <v>4.9000000000000004</v>
      </c>
      <c r="V1395">
        <v>372</v>
      </c>
      <c r="W1395">
        <v>3.6111111111111112</v>
      </c>
      <c r="X1395">
        <v>9.6375977683820668</v>
      </c>
      <c r="Y1395">
        <v>7.9110230902525958</v>
      </c>
      <c r="Z1395">
        <v>18.405804225100546</v>
      </c>
      <c r="AA1395">
        <v>82.085009982530906</v>
      </c>
      <c r="AB1395">
        <v>5.282863469291148</v>
      </c>
      <c r="AC1395">
        <v>1490.2</v>
      </c>
      <c r="AD1395" t="str">
        <f t="shared" si="56"/>
        <v>No rainfall</v>
      </c>
      <c r="AE1395" t="str">
        <f t="shared" si="57"/>
        <v>Non-Rainy</v>
      </c>
      <c r="AF1395" t="str">
        <f t="shared" si="58"/>
        <v>No discomfort</v>
      </c>
    </row>
    <row r="1396" spans="1:32" x14ac:dyDescent="0.3">
      <c r="A1396">
        <v>2</v>
      </c>
      <c r="B1396" s="1">
        <v>44573</v>
      </c>
      <c r="C1396" s="1" t="str">
        <f t="shared" si="54"/>
        <v>Wednesday</v>
      </c>
      <c r="D1396" s="1" t="str">
        <f t="shared" si="55"/>
        <v>Jan</v>
      </c>
      <c r="E1396">
        <v>9.6</v>
      </c>
      <c r="F1396">
        <v>0.2</v>
      </c>
      <c r="G1396">
        <v>7.0000000000000009</v>
      </c>
      <c r="H1396">
        <v>-2.4</v>
      </c>
      <c r="I1396">
        <v>0.1</v>
      </c>
      <c r="J1396">
        <v>1026.5999999999999</v>
      </c>
      <c r="K1396">
        <v>4</v>
      </c>
      <c r="L1396">
        <v>7</v>
      </c>
      <c r="M1396">
        <v>200</v>
      </c>
      <c r="N1396">
        <v>10</v>
      </c>
      <c r="O1396">
        <v>4.4619999999999997</v>
      </c>
      <c r="P1396">
        <v>0</v>
      </c>
      <c r="Q1396">
        <v>0.1</v>
      </c>
      <c r="R1396">
        <v>0</v>
      </c>
      <c r="S1396">
        <v>0</v>
      </c>
      <c r="T1396">
        <v>-9</v>
      </c>
      <c r="U1396">
        <v>7</v>
      </c>
      <c r="V1396">
        <v>402</v>
      </c>
      <c r="W1396">
        <v>3.7777777777777763</v>
      </c>
      <c r="X1396">
        <v>10.01260278096531</v>
      </c>
      <c r="Y1396">
        <v>8.0044528083072866</v>
      </c>
      <c r="Z1396">
        <v>19.110330751104748</v>
      </c>
      <c r="AA1396">
        <v>79.943776692353524</v>
      </c>
      <c r="AB1396">
        <v>5.8904856943025541</v>
      </c>
      <c r="AC1396">
        <v>2146.25</v>
      </c>
      <c r="AD1396" t="str">
        <f t="shared" si="56"/>
        <v>Trace (Intermittent) rainfall</v>
      </c>
      <c r="AE1396" t="str">
        <f t="shared" si="57"/>
        <v>Non-Rainy</v>
      </c>
      <c r="AF1396" t="str">
        <f t="shared" si="58"/>
        <v>No discomfort</v>
      </c>
    </row>
    <row r="1397" spans="1:32" x14ac:dyDescent="0.3">
      <c r="A1397">
        <v>2</v>
      </c>
      <c r="B1397" s="1">
        <v>44574</v>
      </c>
      <c r="C1397" s="1" t="str">
        <f t="shared" si="54"/>
        <v>Thursday</v>
      </c>
      <c r="D1397" s="1" t="str">
        <f t="shared" si="55"/>
        <v>Jan</v>
      </c>
      <c r="E1397">
        <v>6.2</v>
      </c>
      <c r="F1397">
        <v>-0.2</v>
      </c>
      <c r="G1397">
        <v>4.6111111111111098</v>
      </c>
      <c r="H1397">
        <v>-5.6</v>
      </c>
      <c r="I1397">
        <v>0</v>
      </c>
      <c r="J1397">
        <v>1027.0999999999999</v>
      </c>
      <c r="K1397">
        <v>3.5</v>
      </c>
      <c r="L1397">
        <v>7</v>
      </c>
      <c r="M1397">
        <v>200</v>
      </c>
      <c r="N1397">
        <v>12</v>
      </c>
      <c r="O1397">
        <v>4.3449999999999998</v>
      </c>
      <c r="P1397">
        <v>0.2</v>
      </c>
      <c r="Q1397">
        <v>0.3</v>
      </c>
      <c r="R1397">
        <v>0.2</v>
      </c>
      <c r="S1397">
        <v>0.2</v>
      </c>
      <c r="T1397">
        <v>-8.4</v>
      </c>
      <c r="U1397">
        <v>0</v>
      </c>
      <c r="V1397">
        <v>141</v>
      </c>
      <c r="W1397">
        <v>2.2777777777777786</v>
      </c>
      <c r="X1397">
        <v>8.4863592874951035</v>
      </c>
      <c r="Y1397">
        <v>7.197566854887536</v>
      </c>
      <c r="Z1397">
        <v>16.239151709719419</v>
      </c>
      <c r="AA1397">
        <v>84.813364731014389</v>
      </c>
      <c r="AB1397">
        <v>3.0523089276948099</v>
      </c>
      <c r="AC1397">
        <v>1854.4</v>
      </c>
      <c r="AD1397" t="str">
        <f t="shared" si="56"/>
        <v>No rainfall</v>
      </c>
      <c r="AE1397" t="str">
        <f t="shared" si="57"/>
        <v>Non-Rainy</v>
      </c>
      <c r="AF1397" t="str">
        <f t="shared" si="58"/>
        <v>No discomfort</v>
      </c>
    </row>
    <row r="1398" spans="1:32" x14ac:dyDescent="0.3">
      <c r="A1398">
        <v>2</v>
      </c>
      <c r="B1398" s="1">
        <v>44575</v>
      </c>
      <c r="C1398" s="1" t="str">
        <f t="shared" si="54"/>
        <v>Friday</v>
      </c>
      <c r="D1398" s="1" t="str">
        <f t="shared" si="55"/>
        <v>Jan</v>
      </c>
      <c r="E1398">
        <v>6.2</v>
      </c>
      <c r="F1398">
        <v>3.7</v>
      </c>
      <c r="G1398">
        <v>4.2222222222222232</v>
      </c>
      <c r="H1398">
        <v>2.4</v>
      </c>
      <c r="I1398">
        <v>0</v>
      </c>
      <c r="J1398">
        <v>1020.7</v>
      </c>
      <c r="K1398">
        <v>2.8</v>
      </c>
      <c r="L1398">
        <v>6</v>
      </c>
      <c r="M1398">
        <v>110</v>
      </c>
      <c r="N1398">
        <v>9</v>
      </c>
      <c r="O1398">
        <v>5.5590000000000002</v>
      </c>
      <c r="P1398">
        <v>0.3</v>
      </c>
      <c r="Q1398">
        <v>0.5</v>
      </c>
      <c r="R1398">
        <v>0.6</v>
      </c>
      <c r="S1398">
        <v>0.6</v>
      </c>
      <c r="T1398">
        <v>-7.6</v>
      </c>
      <c r="U1398">
        <v>4.2</v>
      </c>
      <c r="V1398">
        <v>164</v>
      </c>
      <c r="W1398">
        <v>2.1111111111111094</v>
      </c>
      <c r="X1398">
        <v>8.2583754731005588</v>
      </c>
      <c r="Y1398">
        <v>7.1125076460149437</v>
      </c>
      <c r="Z1398">
        <v>15.809366921311742</v>
      </c>
      <c r="AA1398">
        <v>86.124779252069956</v>
      </c>
      <c r="AB1398">
        <v>2.6161072384164608</v>
      </c>
      <c r="AC1398">
        <v>3172.75</v>
      </c>
      <c r="AD1398" t="str">
        <f t="shared" si="56"/>
        <v>No rainfall</v>
      </c>
      <c r="AE1398" t="str">
        <f t="shared" si="57"/>
        <v>Non-Rainy</v>
      </c>
      <c r="AF1398" t="str">
        <f t="shared" si="58"/>
        <v>No discomfort</v>
      </c>
    </row>
    <row r="1399" spans="1:32" x14ac:dyDescent="0.3">
      <c r="A1399">
        <v>2</v>
      </c>
      <c r="B1399" s="1">
        <v>44576</v>
      </c>
      <c r="C1399" s="1" t="str">
        <f t="shared" si="54"/>
        <v>Saturday</v>
      </c>
      <c r="D1399" s="1" t="str">
        <f t="shared" si="55"/>
        <v>Jan</v>
      </c>
      <c r="E1399">
        <v>7.3</v>
      </c>
      <c r="F1399">
        <v>3.5</v>
      </c>
      <c r="G1399">
        <v>5.3888888888888902</v>
      </c>
      <c r="H1399">
        <v>1.1000000000000001</v>
      </c>
      <c r="I1399">
        <v>0</v>
      </c>
      <c r="J1399">
        <v>1011.2</v>
      </c>
      <c r="K1399">
        <v>3.1</v>
      </c>
      <c r="L1399">
        <v>6</v>
      </c>
      <c r="M1399">
        <v>160</v>
      </c>
      <c r="N1399">
        <v>8</v>
      </c>
      <c r="O1399">
        <v>5.7240000000000002</v>
      </c>
      <c r="P1399">
        <v>0.3</v>
      </c>
      <c r="Q1399">
        <v>0.5</v>
      </c>
      <c r="R1399">
        <v>0.9</v>
      </c>
      <c r="S1399">
        <v>0.9</v>
      </c>
      <c r="T1399">
        <v>-6.9</v>
      </c>
      <c r="U1399">
        <v>0</v>
      </c>
      <c r="V1399">
        <v>123</v>
      </c>
      <c r="W1399">
        <v>3.6111111111111112</v>
      </c>
      <c r="X1399">
        <v>8.9590399478039249</v>
      </c>
      <c r="Y1399">
        <v>7.9110230902525958</v>
      </c>
      <c r="Z1399">
        <v>17.129460497920409</v>
      </c>
      <c r="AA1399">
        <v>88.302129874884386</v>
      </c>
      <c r="AB1399">
        <v>4.2273079137355927</v>
      </c>
      <c r="AC1399">
        <v>3150</v>
      </c>
      <c r="AD1399" t="str">
        <f t="shared" si="56"/>
        <v>No rainfall</v>
      </c>
      <c r="AE1399" t="str">
        <f t="shared" si="57"/>
        <v>Non-Rainy</v>
      </c>
      <c r="AF1399" t="str">
        <f t="shared" si="58"/>
        <v>No discomfort</v>
      </c>
    </row>
    <row r="1400" spans="1:32" x14ac:dyDescent="0.3">
      <c r="A1400">
        <v>2</v>
      </c>
      <c r="B1400" s="1">
        <v>44577</v>
      </c>
      <c r="C1400" s="1" t="str">
        <f t="shared" si="54"/>
        <v>Sunday</v>
      </c>
      <c r="D1400" s="1" t="str">
        <f t="shared" si="55"/>
        <v>Jan</v>
      </c>
      <c r="E1400">
        <v>8.1</v>
      </c>
      <c r="F1400">
        <v>-2.2000000000000002</v>
      </c>
      <c r="G1400">
        <v>5.2222222222222214</v>
      </c>
      <c r="H1400">
        <v>-1.4</v>
      </c>
      <c r="I1400">
        <v>0.2</v>
      </c>
      <c r="J1400">
        <v>1016.7</v>
      </c>
      <c r="K1400">
        <v>3.1</v>
      </c>
      <c r="L1400">
        <v>8</v>
      </c>
      <c r="M1400">
        <v>320</v>
      </c>
      <c r="N1400">
        <v>14</v>
      </c>
      <c r="O1400">
        <v>5.7859999999999996</v>
      </c>
      <c r="P1400">
        <v>0</v>
      </c>
      <c r="Q1400">
        <v>0.1</v>
      </c>
      <c r="R1400">
        <v>0.7</v>
      </c>
      <c r="S1400">
        <v>0.7</v>
      </c>
      <c r="T1400">
        <v>-6.7</v>
      </c>
      <c r="U1400">
        <v>2.8</v>
      </c>
      <c r="V1400">
        <v>366</v>
      </c>
      <c r="W1400">
        <v>2.7222222222222214</v>
      </c>
      <c r="X1400">
        <v>8.8558421030477383</v>
      </c>
      <c r="Y1400">
        <v>7.4287990132546762</v>
      </c>
      <c r="Z1400">
        <v>16.935170976168166</v>
      </c>
      <c r="AA1400">
        <v>83.885856667408916</v>
      </c>
      <c r="AB1400">
        <v>3.7920871345798366</v>
      </c>
      <c r="AC1400">
        <v>1793.95</v>
      </c>
      <c r="AD1400" t="str">
        <f t="shared" si="56"/>
        <v>Trace (Intermittent) rainfall</v>
      </c>
      <c r="AE1400" t="str">
        <f t="shared" si="57"/>
        <v>Non-Rainy</v>
      </c>
      <c r="AF1400" t="str">
        <f t="shared" si="58"/>
        <v>No discomfort</v>
      </c>
    </row>
    <row r="1401" spans="1:32" x14ac:dyDescent="0.3">
      <c r="A1401">
        <v>2</v>
      </c>
      <c r="B1401" s="1">
        <v>44578</v>
      </c>
      <c r="C1401" s="1" t="str">
        <f t="shared" si="54"/>
        <v>Monday</v>
      </c>
      <c r="D1401" s="1" t="str">
        <f t="shared" si="55"/>
        <v>Jan</v>
      </c>
      <c r="E1401">
        <v>6.7</v>
      </c>
      <c r="F1401">
        <v>-4.4000000000000004</v>
      </c>
      <c r="G1401">
        <v>1.1666666666666674</v>
      </c>
      <c r="H1401">
        <v>-8.4</v>
      </c>
      <c r="I1401">
        <v>0</v>
      </c>
      <c r="J1401">
        <v>1024.5</v>
      </c>
      <c r="K1401">
        <v>3</v>
      </c>
      <c r="L1401">
        <v>10</v>
      </c>
      <c r="M1401">
        <v>170</v>
      </c>
      <c r="N1401">
        <v>16</v>
      </c>
      <c r="O1401">
        <v>3.2949999999999999</v>
      </c>
      <c r="P1401">
        <v>0</v>
      </c>
      <c r="Q1401">
        <v>0.1</v>
      </c>
      <c r="R1401">
        <v>0.7</v>
      </c>
      <c r="S1401">
        <v>0.7</v>
      </c>
      <c r="T1401">
        <v>-6.4</v>
      </c>
      <c r="U1401">
        <v>7.3</v>
      </c>
      <c r="V1401">
        <v>448</v>
      </c>
      <c r="W1401">
        <v>-0.61111111111111194</v>
      </c>
      <c r="X1401">
        <v>6.6470642264699498</v>
      </c>
      <c r="Y1401">
        <v>5.8434166258236946</v>
      </c>
      <c r="Z1401">
        <v>12.764419217923336</v>
      </c>
      <c r="AA1401">
        <v>87.909736189309427</v>
      </c>
      <c r="AB1401">
        <v>-1.1442278991049588</v>
      </c>
      <c r="AC1401">
        <v>1232.3</v>
      </c>
      <c r="AD1401" t="str">
        <f t="shared" si="56"/>
        <v>No rainfall</v>
      </c>
      <c r="AE1401" t="str">
        <f t="shared" si="57"/>
        <v>Non-Rainy</v>
      </c>
      <c r="AF1401" t="str">
        <f t="shared" si="58"/>
        <v>No discomfort</v>
      </c>
    </row>
    <row r="1402" spans="1:32" x14ac:dyDescent="0.3">
      <c r="A1402">
        <v>2</v>
      </c>
      <c r="B1402" s="1">
        <v>44579</v>
      </c>
      <c r="C1402" s="1" t="str">
        <f t="shared" si="54"/>
        <v>Tuesday</v>
      </c>
      <c r="D1402" s="1" t="str">
        <f t="shared" si="55"/>
        <v>Jan</v>
      </c>
      <c r="E1402">
        <v>8.9</v>
      </c>
      <c r="F1402">
        <v>2.9</v>
      </c>
      <c r="G1402">
        <v>4.166666666666667</v>
      </c>
      <c r="H1402">
        <v>-7</v>
      </c>
      <c r="I1402">
        <v>1.4</v>
      </c>
      <c r="J1402">
        <v>1018.8</v>
      </c>
      <c r="K1402">
        <v>7</v>
      </c>
      <c r="L1402">
        <v>13</v>
      </c>
      <c r="M1402">
        <v>150</v>
      </c>
      <c r="N1402">
        <v>20</v>
      </c>
      <c r="O1402">
        <v>4.8970000000000002</v>
      </c>
      <c r="P1402">
        <v>0.3</v>
      </c>
      <c r="Q1402">
        <v>0.4</v>
      </c>
      <c r="R1402">
        <v>0</v>
      </c>
      <c r="S1402">
        <v>-0.4</v>
      </c>
      <c r="T1402">
        <v>-7.2</v>
      </c>
      <c r="U1402">
        <v>1.9</v>
      </c>
      <c r="V1402">
        <v>148</v>
      </c>
      <c r="W1402">
        <v>2.6111111111111125</v>
      </c>
      <c r="X1402">
        <v>8.2262514135293721</v>
      </c>
      <c r="Y1402">
        <v>7.3703845123098768</v>
      </c>
      <c r="Z1402">
        <v>15.748788314262409</v>
      </c>
      <c r="AA1402">
        <v>89.59590634670019</v>
      </c>
      <c r="AB1402">
        <v>2.7040207310682218</v>
      </c>
      <c r="AC1402">
        <v>1785.7</v>
      </c>
      <c r="AD1402" t="str">
        <f t="shared" si="56"/>
        <v>Moderate rainfall</v>
      </c>
      <c r="AE1402" t="str">
        <f t="shared" si="57"/>
        <v>Rainy</v>
      </c>
      <c r="AF1402" t="str">
        <f t="shared" si="58"/>
        <v>No discomfort</v>
      </c>
    </row>
    <row r="1403" spans="1:32" x14ac:dyDescent="0.3">
      <c r="A1403">
        <v>2</v>
      </c>
      <c r="B1403" s="1">
        <v>44580</v>
      </c>
      <c r="C1403" s="1" t="str">
        <f t="shared" si="54"/>
        <v>Wednesday</v>
      </c>
      <c r="D1403" s="1" t="str">
        <f t="shared" si="55"/>
        <v>Jan</v>
      </c>
      <c r="E1403">
        <v>9.3000000000000007</v>
      </c>
      <c r="F1403">
        <v>2.4</v>
      </c>
      <c r="G1403">
        <v>6.5555555555555536</v>
      </c>
      <c r="H1403">
        <v>3.9</v>
      </c>
      <c r="I1403">
        <v>1.1000000000000001</v>
      </c>
      <c r="J1403">
        <v>1018.8</v>
      </c>
      <c r="K1403">
        <v>6</v>
      </c>
      <c r="L1403">
        <v>11</v>
      </c>
      <c r="M1403">
        <v>290</v>
      </c>
      <c r="N1403">
        <v>20</v>
      </c>
      <c r="O1403">
        <v>6.3120000000000003</v>
      </c>
      <c r="P1403">
        <v>0.1</v>
      </c>
      <c r="Q1403">
        <v>0.2</v>
      </c>
      <c r="R1403">
        <v>0</v>
      </c>
      <c r="S1403">
        <v>-1</v>
      </c>
      <c r="T1403">
        <v>-7.8</v>
      </c>
      <c r="U1403">
        <v>3.3</v>
      </c>
      <c r="V1403">
        <v>324</v>
      </c>
      <c r="W1403">
        <v>4.2222222222222232</v>
      </c>
      <c r="X1403">
        <v>9.711592878115308</v>
      </c>
      <c r="Y1403">
        <v>8.2583754731005588</v>
      </c>
      <c r="Z1403">
        <v>18.544866438707157</v>
      </c>
      <c r="AA1403">
        <v>85.03626106187464</v>
      </c>
      <c r="AB1403">
        <v>5.5876047480453197</v>
      </c>
      <c r="AC1403">
        <v>1940.7</v>
      </c>
      <c r="AD1403" t="str">
        <f t="shared" si="56"/>
        <v>Moderate rainfall</v>
      </c>
      <c r="AE1403" t="str">
        <f t="shared" si="57"/>
        <v>Rainy</v>
      </c>
      <c r="AF1403" t="str">
        <f t="shared" si="58"/>
        <v>No discomfort</v>
      </c>
    </row>
    <row r="1404" spans="1:32" x14ac:dyDescent="0.3">
      <c r="A1404">
        <v>2</v>
      </c>
      <c r="B1404" s="1">
        <v>44581</v>
      </c>
      <c r="C1404" s="1" t="str">
        <f t="shared" si="54"/>
        <v>Thursday</v>
      </c>
      <c r="D1404" s="1" t="str">
        <f t="shared" si="55"/>
        <v>Jan</v>
      </c>
      <c r="E1404">
        <v>7.4</v>
      </c>
      <c r="F1404">
        <v>0.3</v>
      </c>
      <c r="G1404">
        <v>3.6666666666666674</v>
      </c>
      <c r="H1404">
        <v>-4.8</v>
      </c>
      <c r="I1404">
        <v>0.1</v>
      </c>
      <c r="J1404">
        <v>1027.2</v>
      </c>
      <c r="K1404">
        <v>2.4</v>
      </c>
      <c r="L1404">
        <v>7</v>
      </c>
      <c r="M1404">
        <v>300</v>
      </c>
      <c r="N1404">
        <v>11</v>
      </c>
      <c r="O1404">
        <v>4.8109999999999999</v>
      </c>
      <c r="P1404">
        <v>0.2</v>
      </c>
      <c r="Q1404">
        <v>0.3</v>
      </c>
      <c r="R1404">
        <v>0.1</v>
      </c>
      <c r="S1404">
        <v>0.1</v>
      </c>
      <c r="T1404">
        <v>-7.3</v>
      </c>
      <c r="U1404">
        <v>0.1</v>
      </c>
      <c r="V1404">
        <v>279</v>
      </c>
      <c r="W1404">
        <v>1.9444444444444444</v>
      </c>
      <c r="X1404">
        <v>7.9420588349074803</v>
      </c>
      <c r="Y1404">
        <v>7.0283374271997499</v>
      </c>
      <c r="Z1404">
        <v>15.21264997312457</v>
      </c>
      <c r="AA1404">
        <v>88.4951569019902</v>
      </c>
      <c r="AB1404">
        <v>2.0137427268757353</v>
      </c>
      <c r="AC1404">
        <v>2364.3000000000002</v>
      </c>
      <c r="AD1404" t="str">
        <f t="shared" si="56"/>
        <v>Trace (Intermittent) rainfall</v>
      </c>
      <c r="AE1404" t="str">
        <f t="shared" si="57"/>
        <v>Non-Rainy</v>
      </c>
      <c r="AF1404" t="str">
        <f t="shared" si="58"/>
        <v>No discomfort</v>
      </c>
    </row>
    <row r="1405" spans="1:32" x14ac:dyDescent="0.3">
      <c r="A1405">
        <v>2</v>
      </c>
      <c r="B1405" s="1">
        <v>44582</v>
      </c>
      <c r="C1405" s="1" t="str">
        <f t="shared" si="54"/>
        <v>Friday</v>
      </c>
      <c r="D1405" s="1" t="str">
        <f t="shared" si="55"/>
        <v>Jan</v>
      </c>
      <c r="E1405">
        <v>6.7</v>
      </c>
      <c r="F1405">
        <v>4.3</v>
      </c>
      <c r="G1405">
        <v>5.2222222222222214</v>
      </c>
      <c r="H1405">
        <v>-1.4</v>
      </c>
      <c r="I1405">
        <v>0</v>
      </c>
      <c r="J1405">
        <v>1027.9000000000001</v>
      </c>
      <c r="K1405">
        <v>2.9</v>
      </c>
      <c r="L1405">
        <v>6</v>
      </c>
      <c r="M1405">
        <v>230</v>
      </c>
      <c r="N1405">
        <v>10</v>
      </c>
      <c r="O1405">
        <v>5.907</v>
      </c>
      <c r="P1405">
        <v>0.4</v>
      </c>
      <c r="Q1405">
        <v>0.5</v>
      </c>
      <c r="R1405">
        <v>0.4</v>
      </c>
      <c r="S1405">
        <v>0.4</v>
      </c>
      <c r="T1405">
        <v>-6.6</v>
      </c>
      <c r="U1405">
        <v>0</v>
      </c>
      <c r="V1405">
        <v>192</v>
      </c>
      <c r="W1405">
        <v>2.3333333333333348</v>
      </c>
      <c r="X1405">
        <v>8.8558421030477383</v>
      </c>
      <c r="Y1405">
        <v>7.2261188679199826</v>
      </c>
      <c r="Z1405">
        <v>16.935170976168166</v>
      </c>
      <c r="AA1405">
        <v>81.597196334757527</v>
      </c>
      <c r="AB1405">
        <v>3.6793037608287982</v>
      </c>
      <c r="AC1405">
        <v>3813.35</v>
      </c>
      <c r="AD1405" t="str">
        <f t="shared" si="56"/>
        <v>No rainfall</v>
      </c>
      <c r="AE1405" t="str">
        <f t="shared" si="57"/>
        <v>Non-Rainy</v>
      </c>
      <c r="AF1405" t="str">
        <f t="shared" si="58"/>
        <v>No discomfort</v>
      </c>
    </row>
    <row r="1406" spans="1:32" x14ac:dyDescent="0.3">
      <c r="A1406">
        <v>2</v>
      </c>
      <c r="B1406" s="1">
        <v>44583</v>
      </c>
      <c r="C1406" s="1" t="str">
        <f t="shared" si="54"/>
        <v>Saturday</v>
      </c>
      <c r="D1406" s="1" t="str">
        <f t="shared" si="55"/>
        <v>Jan</v>
      </c>
      <c r="E1406">
        <v>7.8</v>
      </c>
      <c r="F1406">
        <v>4.5</v>
      </c>
      <c r="G1406">
        <v>6.2777777777777759</v>
      </c>
      <c r="H1406">
        <v>4</v>
      </c>
      <c r="I1406">
        <v>0.3</v>
      </c>
      <c r="J1406">
        <v>1024.7</v>
      </c>
      <c r="K1406">
        <v>4.2</v>
      </c>
      <c r="L1406">
        <v>7</v>
      </c>
      <c r="M1406">
        <v>200</v>
      </c>
      <c r="N1406">
        <v>12</v>
      </c>
      <c r="O1406">
        <v>6.3019999999999996</v>
      </c>
      <c r="P1406">
        <v>0.3</v>
      </c>
      <c r="Q1406">
        <v>0.5</v>
      </c>
      <c r="R1406">
        <v>0.5</v>
      </c>
      <c r="S1406">
        <v>0.5</v>
      </c>
      <c r="T1406">
        <v>-6.2</v>
      </c>
      <c r="U1406">
        <v>0.2</v>
      </c>
      <c r="V1406">
        <v>178</v>
      </c>
      <c r="W1406">
        <v>4.166666666666667</v>
      </c>
      <c r="X1406">
        <v>9.5275364121642063</v>
      </c>
      <c r="Y1406">
        <v>8.2262514135293721</v>
      </c>
      <c r="Z1406">
        <v>18.198918149730599</v>
      </c>
      <c r="AA1406">
        <v>86.34185226546677</v>
      </c>
      <c r="AB1406">
        <v>5.2919130044786407</v>
      </c>
      <c r="AC1406">
        <v>2692.95</v>
      </c>
      <c r="AD1406" t="str">
        <f t="shared" si="56"/>
        <v>Trace (Intermittent) rainfall</v>
      </c>
      <c r="AE1406" t="str">
        <f t="shared" si="57"/>
        <v>Non-Rainy</v>
      </c>
      <c r="AF1406" t="str">
        <f t="shared" si="58"/>
        <v>No discomfort</v>
      </c>
    </row>
    <row r="1407" spans="1:32" x14ac:dyDescent="0.3">
      <c r="A1407">
        <v>2</v>
      </c>
      <c r="B1407" s="1">
        <v>44584</v>
      </c>
      <c r="C1407" s="1" t="str">
        <f t="shared" si="54"/>
        <v>Sunday</v>
      </c>
      <c r="D1407" s="1" t="str">
        <f t="shared" si="55"/>
        <v>Jan</v>
      </c>
      <c r="E1407">
        <v>6.6</v>
      </c>
      <c r="F1407">
        <v>4.3</v>
      </c>
      <c r="G1407">
        <v>6.3888888888888893</v>
      </c>
      <c r="H1407">
        <v>4.0999999999999996</v>
      </c>
      <c r="I1407">
        <v>0</v>
      </c>
      <c r="J1407">
        <v>1019.6</v>
      </c>
      <c r="K1407">
        <v>5.9</v>
      </c>
      <c r="L1407">
        <v>9</v>
      </c>
      <c r="M1407">
        <v>160</v>
      </c>
      <c r="N1407">
        <v>15</v>
      </c>
      <c r="O1407">
        <v>5.9189999999999996</v>
      </c>
      <c r="P1407">
        <v>0.6</v>
      </c>
      <c r="Q1407">
        <v>0.8</v>
      </c>
      <c r="R1407">
        <v>1.1000000000000001</v>
      </c>
      <c r="S1407">
        <v>1.1000000000000001</v>
      </c>
      <c r="T1407">
        <v>-5.3</v>
      </c>
      <c r="U1407">
        <v>0</v>
      </c>
      <c r="V1407">
        <v>121</v>
      </c>
      <c r="W1407">
        <v>2.1111111111111094</v>
      </c>
      <c r="X1407">
        <v>9.6007868333605249</v>
      </c>
      <c r="Y1407">
        <v>7.1125076460149437</v>
      </c>
      <c r="Z1407">
        <v>18.336615198941384</v>
      </c>
      <c r="AA1407">
        <v>74.08254937293907</v>
      </c>
      <c r="AB1407">
        <v>4.7827739050831273</v>
      </c>
      <c r="AC1407">
        <v>1864.6</v>
      </c>
      <c r="AD1407" t="str">
        <f t="shared" si="56"/>
        <v>No rainfall</v>
      </c>
      <c r="AE1407" t="str">
        <f t="shared" si="57"/>
        <v>Non-Rainy</v>
      </c>
      <c r="AF1407" t="str">
        <f t="shared" si="58"/>
        <v>No discomfort</v>
      </c>
    </row>
    <row r="1408" spans="1:32" x14ac:dyDescent="0.3">
      <c r="A1408">
        <v>2</v>
      </c>
      <c r="B1408" s="1">
        <v>44585</v>
      </c>
      <c r="C1408" s="1" t="str">
        <f t="shared" si="54"/>
        <v>Monday</v>
      </c>
      <c r="D1408" s="1" t="str">
        <f t="shared" si="55"/>
        <v>Jan</v>
      </c>
      <c r="E1408">
        <v>7.7</v>
      </c>
      <c r="F1408">
        <v>1.1000000000000001</v>
      </c>
      <c r="G1408">
        <v>5.5555555555555554</v>
      </c>
      <c r="H1408">
        <v>-4.5</v>
      </c>
      <c r="I1408">
        <v>0.1</v>
      </c>
      <c r="J1408">
        <v>1018.4</v>
      </c>
      <c r="K1408">
        <v>4.9000000000000004</v>
      </c>
      <c r="L1408">
        <v>11</v>
      </c>
      <c r="M1408">
        <v>160</v>
      </c>
      <c r="N1408">
        <v>15</v>
      </c>
      <c r="O1408">
        <v>4.8959999999999999</v>
      </c>
      <c r="P1408">
        <v>0.3</v>
      </c>
      <c r="Q1408">
        <v>0.4</v>
      </c>
      <c r="R1408">
        <v>1.3</v>
      </c>
      <c r="S1408">
        <v>1.3</v>
      </c>
      <c r="T1408">
        <v>-4.8</v>
      </c>
      <c r="U1408">
        <v>4.4000000000000004</v>
      </c>
      <c r="V1408">
        <v>304</v>
      </c>
      <c r="W1408">
        <v>2.8888888888888906</v>
      </c>
      <c r="X1408">
        <v>9.0632964762159229</v>
      </c>
      <c r="Y1408">
        <v>7.5171872008222014</v>
      </c>
      <c r="Z1408">
        <v>17.325694730573087</v>
      </c>
      <c r="AA1408">
        <v>82.940983124064729</v>
      </c>
      <c r="AB1408">
        <v>4.1746217913210009</v>
      </c>
      <c r="AC1408">
        <v>1334</v>
      </c>
      <c r="AD1408" t="str">
        <f t="shared" si="56"/>
        <v>Trace (Intermittent) rainfall</v>
      </c>
      <c r="AE1408" t="str">
        <f t="shared" si="57"/>
        <v>Non-Rainy</v>
      </c>
      <c r="AF1408" t="str">
        <f t="shared" si="58"/>
        <v>No discomfort</v>
      </c>
    </row>
    <row r="1409" spans="1:32" x14ac:dyDescent="0.3">
      <c r="A1409">
        <v>2</v>
      </c>
      <c r="B1409" s="1">
        <v>44586</v>
      </c>
      <c r="C1409" s="1" t="str">
        <f t="shared" si="54"/>
        <v>Tuesday</v>
      </c>
      <c r="D1409" s="1" t="str">
        <f t="shared" si="55"/>
        <v>Jan</v>
      </c>
      <c r="E1409">
        <v>8.1</v>
      </c>
      <c r="F1409">
        <v>4.2</v>
      </c>
      <c r="G1409">
        <v>5.5555555555555554</v>
      </c>
      <c r="H1409">
        <v>-2.9</v>
      </c>
      <c r="I1409">
        <v>0</v>
      </c>
      <c r="J1409">
        <v>1020.3</v>
      </c>
      <c r="K1409">
        <v>2.1</v>
      </c>
      <c r="L1409">
        <v>5</v>
      </c>
      <c r="M1409">
        <v>200</v>
      </c>
      <c r="N1409">
        <v>7</v>
      </c>
      <c r="O1409">
        <v>5.9560000000000004</v>
      </c>
      <c r="P1409">
        <v>0.3</v>
      </c>
      <c r="Q1409">
        <v>0.5</v>
      </c>
      <c r="R1409">
        <v>1.6</v>
      </c>
      <c r="S1409">
        <v>1.6</v>
      </c>
      <c r="T1409">
        <v>-4.3</v>
      </c>
      <c r="U1409">
        <v>0</v>
      </c>
      <c r="V1409">
        <v>237</v>
      </c>
      <c r="W1409">
        <v>2.3888888888888875</v>
      </c>
      <c r="X1409">
        <v>9.0632964762159229</v>
      </c>
      <c r="Y1409">
        <v>7.2547708515603579</v>
      </c>
      <c r="Z1409">
        <v>17.325694730573087</v>
      </c>
      <c r="AA1409">
        <v>80.045608908397369</v>
      </c>
      <c r="AB1409">
        <v>4.0285775060220566</v>
      </c>
      <c r="AC1409">
        <v>1483.4</v>
      </c>
      <c r="AD1409" t="str">
        <f t="shared" si="56"/>
        <v>No rainfall</v>
      </c>
      <c r="AE1409" t="str">
        <f t="shared" si="57"/>
        <v>Non-Rainy</v>
      </c>
      <c r="AF1409" t="str">
        <f t="shared" si="58"/>
        <v>No discomfort</v>
      </c>
    </row>
    <row r="1410" spans="1:32" x14ac:dyDescent="0.3">
      <c r="A1410">
        <v>2</v>
      </c>
      <c r="B1410" s="1">
        <v>44587</v>
      </c>
      <c r="C1410" s="1" t="str">
        <f t="shared" si="54"/>
        <v>Wednesday</v>
      </c>
      <c r="D1410" s="1" t="str">
        <f t="shared" si="55"/>
        <v>Jan</v>
      </c>
      <c r="E1410">
        <v>10.6</v>
      </c>
      <c r="F1410">
        <v>3.3</v>
      </c>
      <c r="G1410">
        <v>7.7777777777777777</v>
      </c>
      <c r="H1410">
        <v>-0.8</v>
      </c>
      <c r="I1410">
        <v>1.7</v>
      </c>
      <c r="J1410">
        <v>1016.4</v>
      </c>
      <c r="K1410">
        <v>7.2</v>
      </c>
      <c r="L1410">
        <v>13</v>
      </c>
      <c r="M1410">
        <v>210</v>
      </c>
      <c r="N1410">
        <v>22</v>
      </c>
      <c r="O1410">
        <v>6.4320000000000004</v>
      </c>
      <c r="P1410">
        <v>0.3</v>
      </c>
      <c r="Q1410">
        <v>0.4</v>
      </c>
      <c r="R1410">
        <v>0.2</v>
      </c>
      <c r="S1410">
        <v>0.2</v>
      </c>
      <c r="T1410">
        <v>-5.5</v>
      </c>
      <c r="U1410">
        <v>4.4000000000000004</v>
      </c>
      <c r="V1410">
        <v>294</v>
      </c>
      <c r="W1410">
        <v>4.3888888888888884</v>
      </c>
      <c r="X1410">
        <v>10.559184775027518</v>
      </c>
      <c r="Y1410">
        <v>8.3554126147773218</v>
      </c>
      <c r="Z1410">
        <v>20.136167466194131</v>
      </c>
      <c r="AA1410">
        <v>79.12933425066943</v>
      </c>
      <c r="AB1410">
        <v>6.8639477525078609</v>
      </c>
      <c r="AC1410">
        <v>1912</v>
      </c>
      <c r="AD1410" t="str">
        <f t="shared" si="56"/>
        <v>Moderate rainfall</v>
      </c>
      <c r="AE1410" t="str">
        <f t="shared" si="57"/>
        <v>Rainy</v>
      </c>
      <c r="AF1410" t="str">
        <f t="shared" si="58"/>
        <v>No discomfort</v>
      </c>
    </row>
    <row r="1411" spans="1:32" x14ac:dyDescent="0.3">
      <c r="A1411">
        <v>2</v>
      </c>
      <c r="B1411" s="1">
        <v>44588</v>
      </c>
      <c r="C1411" s="1" t="str">
        <f t="shared" si="54"/>
        <v>Thursday</v>
      </c>
      <c r="D1411" s="1" t="str">
        <f t="shared" si="55"/>
        <v>Jan</v>
      </c>
      <c r="E1411">
        <v>10.7</v>
      </c>
      <c r="F1411">
        <v>-0.2</v>
      </c>
      <c r="G1411">
        <v>8.3333333333333339</v>
      </c>
      <c r="H1411">
        <v>2.1</v>
      </c>
      <c r="I1411">
        <v>0.4</v>
      </c>
      <c r="J1411">
        <v>1017</v>
      </c>
      <c r="K1411">
        <v>4.3</v>
      </c>
      <c r="L1411">
        <v>9</v>
      </c>
      <c r="M1411">
        <v>270</v>
      </c>
      <c r="N1411">
        <v>17</v>
      </c>
      <c r="O1411">
        <v>7.4630000000000001</v>
      </c>
      <c r="P1411">
        <v>0.2</v>
      </c>
      <c r="Q1411">
        <v>0.3</v>
      </c>
      <c r="R1411">
        <v>0</v>
      </c>
      <c r="S1411">
        <v>-0.1</v>
      </c>
      <c r="T1411">
        <v>-5.4</v>
      </c>
      <c r="U1411">
        <v>2.2000000000000002</v>
      </c>
      <c r="V1411">
        <v>342</v>
      </c>
      <c r="W1411">
        <v>6.5555555555555536</v>
      </c>
      <c r="X1411">
        <v>10.965518696842016</v>
      </c>
      <c r="Y1411">
        <v>9.711592878115308</v>
      </c>
      <c r="Z1411">
        <v>20.898014706843547</v>
      </c>
      <c r="AA1411">
        <v>88.564828957085012</v>
      </c>
      <c r="AB1411">
        <v>8.1771431325568802</v>
      </c>
      <c r="AC1411">
        <v>2220.5</v>
      </c>
      <c r="AD1411" t="str">
        <f t="shared" si="56"/>
        <v>Trace (Intermittent) rainfall</v>
      </c>
      <c r="AE1411" t="str">
        <f t="shared" si="57"/>
        <v>Non-Rainy</v>
      </c>
      <c r="AF1411" t="str">
        <f t="shared" si="58"/>
        <v>No discomfort</v>
      </c>
    </row>
    <row r="1412" spans="1:32" x14ac:dyDescent="0.3">
      <c r="A1412">
        <v>2</v>
      </c>
      <c r="B1412" s="1">
        <v>44589</v>
      </c>
      <c r="C1412" s="1" t="str">
        <f t="shared" si="54"/>
        <v>Friday</v>
      </c>
      <c r="D1412" s="1" t="str">
        <f t="shared" si="55"/>
        <v>Jan</v>
      </c>
      <c r="E1412">
        <v>11.3</v>
      </c>
      <c r="F1412">
        <v>2.2999999999999998</v>
      </c>
      <c r="G1412">
        <v>8.6666666666666661</v>
      </c>
      <c r="H1412">
        <v>-3.9</v>
      </c>
      <c r="I1412">
        <v>0.5</v>
      </c>
      <c r="J1412">
        <v>1018.4</v>
      </c>
      <c r="K1412">
        <v>7</v>
      </c>
      <c r="L1412">
        <v>12</v>
      </c>
      <c r="M1412">
        <v>240</v>
      </c>
      <c r="N1412">
        <v>23</v>
      </c>
      <c r="O1412">
        <v>6.9080000000000004</v>
      </c>
      <c r="P1412">
        <v>0.3</v>
      </c>
      <c r="Q1412">
        <v>0.4</v>
      </c>
      <c r="R1412">
        <v>0</v>
      </c>
      <c r="S1412">
        <v>-0.2</v>
      </c>
      <c r="T1412">
        <v>-5.4</v>
      </c>
      <c r="U1412">
        <v>0.7</v>
      </c>
      <c r="V1412">
        <v>222</v>
      </c>
      <c r="W1412">
        <v>6.666666666666667</v>
      </c>
      <c r="X1412">
        <v>11.215869661350368</v>
      </c>
      <c r="Y1412">
        <v>9.7860880384105435</v>
      </c>
      <c r="Z1412">
        <v>21.367087760043702</v>
      </c>
      <c r="AA1412">
        <v>87.252155507237944</v>
      </c>
      <c r="AB1412">
        <v>8.5521606467845555</v>
      </c>
      <c r="AC1412">
        <v>3538</v>
      </c>
      <c r="AD1412" t="str">
        <f t="shared" si="56"/>
        <v>Light rainfall</v>
      </c>
      <c r="AE1412" t="str">
        <f t="shared" si="57"/>
        <v>Non-Rainy</v>
      </c>
      <c r="AF1412" t="str">
        <f t="shared" si="58"/>
        <v>No discomfort</v>
      </c>
    </row>
    <row r="1413" spans="1:32" x14ac:dyDescent="0.3">
      <c r="A1413">
        <v>2</v>
      </c>
      <c r="B1413" s="1">
        <v>44590</v>
      </c>
      <c r="C1413" s="1" t="str">
        <f t="shared" si="54"/>
        <v>Saturday</v>
      </c>
      <c r="D1413" s="1" t="str">
        <f t="shared" si="55"/>
        <v>Jan</v>
      </c>
      <c r="E1413">
        <v>11.1</v>
      </c>
      <c r="F1413">
        <v>0.3</v>
      </c>
      <c r="G1413">
        <v>8.6666666666666661</v>
      </c>
      <c r="H1413">
        <v>6.9</v>
      </c>
      <c r="I1413">
        <v>0.6</v>
      </c>
      <c r="J1413">
        <v>1017.2</v>
      </c>
      <c r="K1413">
        <v>8.8000000000000007</v>
      </c>
      <c r="L1413">
        <v>16</v>
      </c>
      <c r="M1413">
        <v>230</v>
      </c>
      <c r="N1413">
        <v>31</v>
      </c>
      <c r="O1413">
        <v>8.0920000000000005</v>
      </c>
      <c r="P1413">
        <v>0.3</v>
      </c>
      <c r="Q1413">
        <v>0.5</v>
      </c>
      <c r="R1413">
        <v>0</v>
      </c>
      <c r="S1413">
        <v>-0.3</v>
      </c>
      <c r="T1413">
        <v>-5.4</v>
      </c>
      <c r="U1413">
        <v>2</v>
      </c>
      <c r="V1413">
        <v>354</v>
      </c>
      <c r="W1413">
        <v>4.9444444444444438</v>
      </c>
      <c r="X1413">
        <v>11.215869661350368</v>
      </c>
      <c r="Y1413">
        <v>8.6861733044703175</v>
      </c>
      <c r="Z1413">
        <v>21.367087760043702</v>
      </c>
      <c r="AA1413">
        <v>77.445383788674661</v>
      </c>
      <c r="AB1413">
        <v>7.9374034525431325</v>
      </c>
      <c r="AC1413">
        <v>3691.45</v>
      </c>
      <c r="AD1413" t="str">
        <f t="shared" si="56"/>
        <v>Light rainfall</v>
      </c>
      <c r="AE1413" t="str">
        <f t="shared" si="57"/>
        <v>Non-Rainy</v>
      </c>
      <c r="AF1413" t="str">
        <f t="shared" si="58"/>
        <v>No discomfort</v>
      </c>
    </row>
    <row r="1414" spans="1:32" x14ac:dyDescent="0.3">
      <c r="A1414">
        <v>2</v>
      </c>
      <c r="B1414" s="1">
        <v>44591</v>
      </c>
      <c r="C1414" s="1" t="str">
        <f t="shared" si="54"/>
        <v>Sunday</v>
      </c>
      <c r="D1414" s="1" t="str">
        <f t="shared" si="55"/>
        <v>Jan</v>
      </c>
      <c r="E1414">
        <v>9.1999999999999993</v>
      </c>
      <c r="F1414">
        <v>-1</v>
      </c>
      <c r="G1414">
        <v>5.1666666666666652</v>
      </c>
      <c r="H1414">
        <v>-5</v>
      </c>
      <c r="I1414">
        <v>3.1</v>
      </c>
      <c r="J1414">
        <v>1015.7</v>
      </c>
      <c r="K1414">
        <v>7</v>
      </c>
      <c r="L1414">
        <v>14</v>
      </c>
      <c r="M1414">
        <v>280</v>
      </c>
      <c r="N1414">
        <v>26</v>
      </c>
      <c r="O1414">
        <v>5.4820000000000002</v>
      </c>
      <c r="P1414">
        <v>0.3</v>
      </c>
      <c r="Q1414">
        <v>0.5</v>
      </c>
      <c r="R1414">
        <v>0</v>
      </c>
      <c r="S1414">
        <v>-2.8</v>
      </c>
      <c r="T1414">
        <v>-7.9</v>
      </c>
      <c r="U1414">
        <v>1.6</v>
      </c>
      <c r="V1414">
        <v>219</v>
      </c>
      <c r="W1414">
        <v>2.7777777777777777</v>
      </c>
      <c r="X1414">
        <v>8.8216764884594649</v>
      </c>
      <c r="Y1414">
        <v>7.4581592452964207</v>
      </c>
      <c r="Z1414">
        <v>16.870837137699741</v>
      </c>
      <c r="AA1414">
        <v>84.543558756129855</v>
      </c>
      <c r="AB1414">
        <v>3.7528738318862658</v>
      </c>
      <c r="AC1414">
        <v>1931.9</v>
      </c>
      <c r="AD1414" t="str">
        <f t="shared" si="56"/>
        <v>Heavy rainfall</v>
      </c>
      <c r="AE1414" t="str">
        <f t="shared" si="57"/>
        <v>Rainy</v>
      </c>
      <c r="AF1414" t="str">
        <f t="shared" si="58"/>
        <v>No discomfort</v>
      </c>
    </row>
    <row r="1415" spans="1:32" x14ac:dyDescent="0.3">
      <c r="A1415">
        <v>2</v>
      </c>
      <c r="B1415" s="1">
        <v>44592</v>
      </c>
      <c r="C1415" s="1" t="str">
        <f t="shared" si="54"/>
        <v>Monday</v>
      </c>
      <c r="D1415" s="1" t="str">
        <f t="shared" si="55"/>
        <v>Jan</v>
      </c>
      <c r="E1415">
        <v>8.6999999999999993</v>
      </c>
      <c r="F1415">
        <v>4.5</v>
      </c>
      <c r="G1415">
        <v>6.5000000000000018</v>
      </c>
      <c r="H1415">
        <v>1.4</v>
      </c>
      <c r="I1415">
        <v>0.4</v>
      </c>
      <c r="J1415">
        <v>1015.6</v>
      </c>
      <c r="K1415">
        <v>7.4</v>
      </c>
      <c r="L1415">
        <v>14</v>
      </c>
      <c r="M1415">
        <v>290</v>
      </c>
      <c r="N1415">
        <v>25</v>
      </c>
      <c r="O1415">
        <v>6.0339999999999998</v>
      </c>
      <c r="P1415">
        <v>0.6</v>
      </c>
      <c r="Q1415">
        <v>0.8</v>
      </c>
      <c r="R1415">
        <v>0.2</v>
      </c>
      <c r="S1415">
        <v>0.2</v>
      </c>
      <c r="T1415">
        <v>-7.3</v>
      </c>
      <c r="U1415">
        <v>2.9</v>
      </c>
      <c r="V1415">
        <v>227</v>
      </c>
      <c r="W1415">
        <v>3.8333333333333326</v>
      </c>
      <c r="X1415">
        <v>9.6745329969629505</v>
      </c>
      <c r="Y1415">
        <v>8.0358116750180422</v>
      </c>
      <c r="Z1415">
        <v>18.475221094011602</v>
      </c>
      <c r="AA1415">
        <v>83.061494312342106</v>
      </c>
      <c r="AB1415">
        <v>5.407963951050351</v>
      </c>
      <c r="AC1415">
        <v>1455.9</v>
      </c>
      <c r="AD1415" t="str">
        <f t="shared" si="56"/>
        <v>Trace (Intermittent) rainfall</v>
      </c>
      <c r="AE1415" t="str">
        <f t="shared" si="57"/>
        <v>Non-Rainy</v>
      </c>
      <c r="AF1415" t="str">
        <f t="shared" si="58"/>
        <v>No discomfort</v>
      </c>
    </row>
    <row r="1416" spans="1:32" x14ac:dyDescent="0.3">
      <c r="A1416">
        <v>2</v>
      </c>
      <c r="B1416" s="1">
        <v>44593</v>
      </c>
      <c r="C1416" s="1" t="str">
        <f t="shared" si="54"/>
        <v>Tuesday</v>
      </c>
      <c r="D1416" s="1" t="str">
        <f t="shared" si="55"/>
        <v>Feb</v>
      </c>
      <c r="E1416">
        <v>10.5</v>
      </c>
      <c r="F1416">
        <v>8.6</v>
      </c>
      <c r="G1416">
        <v>9.7222222222222214</v>
      </c>
      <c r="H1416">
        <v>4.3</v>
      </c>
      <c r="I1416">
        <v>2</v>
      </c>
      <c r="J1416">
        <v>1012.6</v>
      </c>
      <c r="K1416">
        <v>9.3000000000000007</v>
      </c>
      <c r="L1416">
        <v>13</v>
      </c>
      <c r="M1416">
        <v>280</v>
      </c>
      <c r="N1416">
        <v>26</v>
      </c>
      <c r="O1416">
        <v>8.1980000000000004</v>
      </c>
      <c r="P1416">
        <v>0.5</v>
      </c>
      <c r="Q1416">
        <v>0.7</v>
      </c>
      <c r="R1416">
        <v>0</v>
      </c>
      <c r="S1416">
        <v>-1.3</v>
      </c>
      <c r="T1416">
        <v>-8.4</v>
      </c>
      <c r="U1416">
        <v>0</v>
      </c>
      <c r="V1416">
        <v>211</v>
      </c>
      <c r="W1416">
        <v>8.7777777777777768</v>
      </c>
      <c r="X1416">
        <v>12.042148193515553</v>
      </c>
      <c r="Y1416">
        <v>11.300430425267379</v>
      </c>
      <c r="Z1416">
        <v>22.913594895294811</v>
      </c>
      <c r="AA1416">
        <v>93.840652379219406</v>
      </c>
      <c r="AB1416">
        <v>10.456545329344229</v>
      </c>
      <c r="AC1416">
        <v>1640.8</v>
      </c>
      <c r="AD1416" t="str">
        <f t="shared" si="56"/>
        <v>Moderate rainfall</v>
      </c>
      <c r="AE1416" t="str">
        <f t="shared" si="57"/>
        <v>Rainy</v>
      </c>
      <c r="AF1416" t="str">
        <f t="shared" si="58"/>
        <v>No discomfort</v>
      </c>
    </row>
    <row r="1417" spans="1:32" x14ac:dyDescent="0.3">
      <c r="A1417">
        <v>2</v>
      </c>
      <c r="B1417" s="1">
        <v>44594</v>
      </c>
      <c r="C1417" s="1" t="str">
        <f t="shared" si="54"/>
        <v>Wednesday</v>
      </c>
      <c r="D1417" s="1" t="str">
        <f t="shared" si="55"/>
        <v>Feb</v>
      </c>
      <c r="E1417">
        <v>10.7</v>
      </c>
      <c r="F1417">
        <v>7.5</v>
      </c>
      <c r="G1417">
        <v>8.8333333333333339</v>
      </c>
      <c r="H1417">
        <v>6.6</v>
      </c>
      <c r="I1417">
        <v>0.1</v>
      </c>
      <c r="J1417">
        <v>1007.4</v>
      </c>
      <c r="K1417">
        <v>6.1</v>
      </c>
      <c r="L1417">
        <v>9</v>
      </c>
      <c r="M1417">
        <v>240</v>
      </c>
      <c r="N1417">
        <v>18</v>
      </c>
      <c r="O1417">
        <v>8.3079999999999998</v>
      </c>
      <c r="P1417">
        <v>0.5</v>
      </c>
      <c r="Q1417">
        <v>0.6</v>
      </c>
      <c r="R1417">
        <v>0.4</v>
      </c>
      <c r="S1417">
        <v>0.4</v>
      </c>
      <c r="T1417">
        <v>-7.6</v>
      </c>
      <c r="U1417">
        <v>0</v>
      </c>
      <c r="V1417">
        <v>266</v>
      </c>
      <c r="W1417">
        <v>7.4444444444444446</v>
      </c>
      <c r="X1417">
        <v>11.34292078505614</v>
      </c>
      <c r="Y1417">
        <v>10.321799973382953</v>
      </c>
      <c r="Z1417">
        <v>21.60504775198466</v>
      </c>
      <c r="AA1417">
        <v>90.997725973556356</v>
      </c>
      <c r="AB1417">
        <v>9.0187895455633793</v>
      </c>
      <c r="AC1417">
        <v>1900.4</v>
      </c>
      <c r="AD1417" t="str">
        <f t="shared" si="56"/>
        <v>Trace (Intermittent) rainfall</v>
      </c>
      <c r="AE1417" t="str">
        <f t="shared" si="57"/>
        <v>Non-Rainy</v>
      </c>
      <c r="AF1417" t="str">
        <f t="shared" si="58"/>
        <v>No discomfort</v>
      </c>
    </row>
    <row r="1418" spans="1:32" x14ac:dyDescent="0.3">
      <c r="A1418">
        <v>2</v>
      </c>
      <c r="B1418" s="1">
        <v>44595</v>
      </c>
      <c r="C1418" s="1" t="str">
        <f t="shared" si="54"/>
        <v>Thursday</v>
      </c>
      <c r="D1418" s="1" t="str">
        <f t="shared" si="55"/>
        <v>Feb</v>
      </c>
      <c r="E1418">
        <v>11.2</v>
      </c>
      <c r="F1418">
        <v>4.3</v>
      </c>
      <c r="G1418">
        <v>8.6666666666666661</v>
      </c>
      <c r="H1418">
        <v>6.7</v>
      </c>
      <c r="I1418">
        <v>7.4</v>
      </c>
      <c r="J1418">
        <v>997.1</v>
      </c>
      <c r="K1418">
        <v>8.8000000000000007</v>
      </c>
      <c r="L1418">
        <v>14</v>
      </c>
      <c r="M1418">
        <v>230</v>
      </c>
      <c r="N1418">
        <v>25</v>
      </c>
      <c r="O1418">
        <v>8.2070000000000007</v>
      </c>
      <c r="P1418">
        <v>0.6</v>
      </c>
      <c r="Q1418">
        <v>0.8</v>
      </c>
      <c r="R1418">
        <v>0</v>
      </c>
      <c r="S1418">
        <v>-6.4</v>
      </c>
      <c r="T1418">
        <v>-10</v>
      </c>
      <c r="U1418">
        <v>2.4</v>
      </c>
      <c r="V1418">
        <v>240</v>
      </c>
      <c r="W1418">
        <v>6.1666666666666679</v>
      </c>
      <c r="X1418">
        <v>11.215869661350368</v>
      </c>
      <c r="Y1418">
        <v>9.45477887812544</v>
      </c>
      <c r="Z1418">
        <v>21.367087760043702</v>
      </c>
      <c r="AA1418">
        <v>84.29822353148765</v>
      </c>
      <c r="AB1418">
        <v>8.3668276731825024</v>
      </c>
      <c r="AC1418">
        <v>2042.6</v>
      </c>
      <c r="AD1418" t="str">
        <f t="shared" si="56"/>
        <v>Intense rainfall</v>
      </c>
      <c r="AE1418" t="str">
        <f t="shared" si="57"/>
        <v>Rainy</v>
      </c>
      <c r="AF1418" t="str">
        <f t="shared" si="58"/>
        <v>No discomfort</v>
      </c>
    </row>
    <row r="1419" spans="1:32" x14ac:dyDescent="0.3">
      <c r="A1419">
        <v>2</v>
      </c>
      <c r="B1419" s="1">
        <v>44596</v>
      </c>
      <c r="C1419" s="1" t="str">
        <f t="shared" si="54"/>
        <v>Friday</v>
      </c>
      <c r="D1419" s="1" t="str">
        <f t="shared" si="55"/>
        <v>Feb</v>
      </c>
      <c r="E1419">
        <v>6.8</v>
      </c>
      <c r="F1419">
        <v>1</v>
      </c>
      <c r="G1419">
        <v>3.3888888888888897</v>
      </c>
      <c r="H1419">
        <v>-1.5</v>
      </c>
      <c r="I1419">
        <v>1.6</v>
      </c>
      <c r="J1419">
        <v>1000.6</v>
      </c>
      <c r="K1419">
        <v>5.9</v>
      </c>
      <c r="L1419">
        <v>12</v>
      </c>
      <c r="M1419">
        <v>300</v>
      </c>
      <c r="N1419">
        <v>21</v>
      </c>
      <c r="O1419">
        <v>5.7850000000000001</v>
      </c>
      <c r="P1419">
        <v>0.4</v>
      </c>
      <c r="Q1419">
        <v>0.6</v>
      </c>
      <c r="R1419">
        <v>0</v>
      </c>
      <c r="S1419">
        <v>-1.2</v>
      </c>
      <c r="T1419">
        <v>-10</v>
      </c>
      <c r="U1419">
        <v>5.3</v>
      </c>
      <c r="V1419">
        <v>527</v>
      </c>
      <c r="W1419">
        <v>1.1111111111111112</v>
      </c>
      <c r="X1419">
        <v>7.787947651681133</v>
      </c>
      <c r="Y1419">
        <v>6.6205434888767503</v>
      </c>
      <c r="Z1419">
        <v>14.921749403977453</v>
      </c>
      <c r="AA1419">
        <v>85.01011800519251</v>
      </c>
      <c r="AB1419">
        <v>1.5093135889281499</v>
      </c>
      <c r="AC1419">
        <v>3800.25</v>
      </c>
      <c r="AD1419" t="str">
        <f t="shared" si="56"/>
        <v>Moderate rainfall</v>
      </c>
      <c r="AE1419" t="str">
        <f t="shared" si="57"/>
        <v>Rainy</v>
      </c>
      <c r="AF1419" t="str">
        <f t="shared" si="58"/>
        <v>No discomfort</v>
      </c>
    </row>
    <row r="1420" spans="1:32" x14ac:dyDescent="0.3">
      <c r="A1420">
        <v>2</v>
      </c>
      <c r="B1420" s="1">
        <v>44597</v>
      </c>
      <c r="C1420" s="1" t="str">
        <f t="shared" si="54"/>
        <v>Saturday</v>
      </c>
      <c r="D1420" s="1" t="str">
        <f t="shared" si="55"/>
        <v>Feb</v>
      </c>
      <c r="E1420">
        <v>8.9</v>
      </c>
      <c r="F1420">
        <v>1.5</v>
      </c>
      <c r="G1420">
        <v>6.7777777777777795</v>
      </c>
      <c r="H1420">
        <v>-2</v>
      </c>
      <c r="I1420">
        <v>13</v>
      </c>
      <c r="J1420">
        <v>998.8</v>
      </c>
      <c r="K1420">
        <v>11.4</v>
      </c>
      <c r="L1420">
        <v>17</v>
      </c>
      <c r="M1420">
        <v>230</v>
      </c>
      <c r="N1420">
        <v>34</v>
      </c>
      <c r="O1420">
        <v>5.7229999999999999</v>
      </c>
      <c r="P1420">
        <v>0.5</v>
      </c>
      <c r="Q1420">
        <v>0.8</v>
      </c>
      <c r="R1420">
        <v>0</v>
      </c>
      <c r="S1420">
        <v>-10</v>
      </c>
      <c r="T1420">
        <v>-10</v>
      </c>
      <c r="U1420">
        <v>0</v>
      </c>
      <c r="V1420">
        <v>129</v>
      </c>
      <c r="W1420">
        <v>4.5000000000000009</v>
      </c>
      <c r="X1420">
        <v>9.8610861382956703</v>
      </c>
      <c r="Y1420">
        <v>8.4206614521555938</v>
      </c>
      <c r="Z1420">
        <v>18.825745284998074</v>
      </c>
      <c r="AA1420">
        <v>85.392839430271621</v>
      </c>
      <c r="AB1420">
        <v>5.9003459664760474</v>
      </c>
      <c r="AC1420">
        <v>2896.15</v>
      </c>
      <c r="AD1420" t="str">
        <f t="shared" si="56"/>
        <v>Torrential rainfall</v>
      </c>
      <c r="AE1420" t="str">
        <f t="shared" si="57"/>
        <v>Rainy</v>
      </c>
      <c r="AF1420" t="str">
        <f t="shared" si="58"/>
        <v>No discomfort</v>
      </c>
    </row>
    <row r="1421" spans="1:32" x14ac:dyDescent="0.3">
      <c r="A1421">
        <v>2</v>
      </c>
      <c r="B1421" s="1">
        <v>44598</v>
      </c>
      <c r="C1421" s="1" t="str">
        <f t="shared" ref="C1421:C1484" si="59">TEXT(B1421, "dddd")</f>
        <v>Sunday</v>
      </c>
      <c r="D1421" s="1" t="str">
        <f t="shared" ref="D1421:D1484" si="60">TEXT(B1421, "mmm")</f>
        <v>Feb</v>
      </c>
      <c r="E1421">
        <v>8</v>
      </c>
      <c r="F1421">
        <v>1.3</v>
      </c>
      <c r="G1421">
        <v>6.2777777777777759</v>
      </c>
      <c r="H1421">
        <v>3</v>
      </c>
      <c r="I1421">
        <v>4.0999999999999996</v>
      </c>
      <c r="J1421">
        <v>999.1</v>
      </c>
      <c r="K1421">
        <v>8.4</v>
      </c>
      <c r="L1421">
        <v>17</v>
      </c>
      <c r="M1421">
        <v>260</v>
      </c>
      <c r="N1421">
        <v>32</v>
      </c>
      <c r="O1421">
        <v>6.6219999999999999</v>
      </c>
      <c r="P1421">
        <v>0.4</v>
      </c>
      <c r="Q1421">
        <v>0.5</v>
      </c>
      <c r="R1421">
        <v>0</v>
      </c>
      <c r="S1421">
        <v>-3.7</v>
      </c>
      <c r="T1421">
        <v>-10</v>
      </c>
      <c r="U1421">
        <v>3.4</v>
      </c>
      <c r="V1421">
        <v>463</v>
      </c>
      <c r="W1421">
        <v>3.2777777777777768</v>
      </c>
      <c r="X1421">
        <v>9.5275364121642063</v>
      </c>
      <c r="Y1421">
        <v>7.7270460364957918</v>
      </c>
      <c r="Z1421">
        <v>18.198918149730599</v>
      </c>
      <c r="AA1421">
        <v>81.102246186436474</v>
      </c>
      <c r="AB1421">
        <v>5.0137028923082942</v>
      </c>
      <c r="AC1421">
        <v>2232.5500000000002</v>
      </c>
      <c r="AD1421" t="str">
        <f t="shared" si="56"/>
        <v>Heavy rainfall</v>
      </c>
      <c r="AE1421" t="str">
        <f t="shared" si="57"/>
        <v>Rainy</v>
      </c>
      <c r="AF1421" t="str">
        <f t="shared" si="58"/>
        <v>No discomfort</v>
      </c>
    </row>
    <row r="1422" spans="1:32" x14ac:dyDescent="0.3">
      <c r="A1422">
        <v>2</v>
      </c>
      <c r="B1422" s="1">
        <v>44599</v>
      </c>
      <c r="C1422" s="1" t="str">
        <f t="shared" si="59"/>
        <v>Monday</v>
      </c>
      <c r="D1422" s="1" t="str">
        <f t="shared" si="60"/>
        <v>Feb</v>
      </c>
      <c r="E1422">
        <v>11.1</v>
      </c>
      <c r="F1422">
        <v>-0.2</v>
      </c>
      <c r="G1422">
        <v>8.3333333333333339</v>
      </c>
      <c r="H1422">
        <v>-4.7</v>
      </c>
      <c r="I1422">
        <v>2.2000000000000002</v>
      </c>
      <c r="J1422">
        <v>1008.5</v>
      </c>
      <c r="K1422">
        <v>8.4</v>
      </c>
      <c r="L1422">
        <v>14</v>
      </c>
      <c r="M1422">
        <v>200</v>
      </c>
      <c r="N1422">
        <v>27</v>
      </c>
      <c r="O1422">
        <v>6.415</v>
      </c>
      <c r="P1422">
        <v>0.5</v>
      </c>
      <c r="Q1422">
        <v>0.6</v>
      </c>
      <c r="R1422">
        <v>0</v>
      </c>
      <c r="S1422">
        <v>-1.7</v>
      </c>
      <c r="T1422">
        <v>-10</v>
      </c>
      <c r="U1422">
        <v>0.6</v>
      </c>
      <c r="V1422">
        <v>189</v>
      </c>
      <c r="W1422">
        <v>5.8888888888888893</v>
      </c>
      <c r="X1422">
        <v>10.965518696842016</v>
      </c>
      <c r="Y1422">
        <v>9.2750228078279253</v>
      </c>
      <c r="Z1422">
        <v>20.898014706843547</v>
      </c>
      <c r="AA1422">
        <v>84.583530102402349</v>
      </c>
      <c r="AB1422">
        <v>7.9329968908366588</v>
      </c>
      <c r="AC1422">
        <v>1510.35</v>
      </c>
      <c r="AD1422" t="str">
        <f t="shared" si="56"/>
        <v>Moderate rainfall</v>
      </c>
      <c r="AE1422" t="str">
        <f t="shared" si="57"/>
        <v>Rainy</v>
      </c>
      <c r="AF1422" t="str">
        <f t="shared" si="58"/>
        <v>No discomfort</v>
      </c>
    </row>
    <row r="1423" spans="1:32" x14ac:dyDescent="0.3">
      <c r="A1423">
        <v>2</v>
      </c>
      <c r="B1423" s="1">
        <v>44600</v>
      </c>
      <c r="C1423" s="1" t="str">
        <f t="shared" si="59"/>
        <v>Tuesday</v>
      </c>
      <c r="D1423" s="1" t="str">
        <f t="shared" si="60"/>
        <v>Feb</v>
      </c>
      <c r="E1423">
        <v>10.6</v>
      </c>
      <c r="F1423">
        <v>6.8</v>
      </c>
      <c r="G1423">
        <v>10.277777777777779</v>
      </c>
      <c r="H1423">
        <v>8.6999999999999993</v>
      </c>
      <c r="I1423">
        <v>7.7</v>
      </c>
      <c r="J1423">
        <v>1008</v>
      </c>
      <c r="K1423">
        <v>6.2</v>
      </c>
      <c r="L1423">
        <v>12</v>
      </c>
      <c r="M1423">
        <v>220</v>
      </c>
      <c r="N1423">
        <v>22</v>
      </c>
      <c r="O1423">
        <v>8.6479999999999997</v>
      </c>
      <c r="P1423">
        <v>0.4</v>
      </c>
      <c r="Q1423">
        <v>0.5</v>
      </c>
      <c r="R1423">
        <v>0</v>
      </c>
      <c r="S1423">
        <v>-7.3</v>
      </c>
      <c r="T1423">
        <v>-10</v>
      </c>
      <c r="U1423">
        <v>0</v>
      </c>
      <c r="V1423">
        <v>191</v>
      </c>
      <c r="W1423">
        <v>8.7222222222222232</v>
      </c>
      <c r="X1423">
        <v>12.498166522021462</v>
      </c>
      <c r="Y1423">
        <v>11.258080182327955</v>
      </c>
      <c r="Z1423">
        <v>23.766048563280215</v>
      </c>
      <c r="AA1423">
        <v>90.077853919544879</v>
      </c>
      <c r="AB1423">
        <v>10.98832491389871</v>
      </c>
      <c r="AC1423">
        <v>1625.4</v>
      </c>
      <c r="AD1423" t="str">
        <f t="shared" si="56"/>
        <v>Intense rainfall</v>
      </c>
      <c r="AE1423" t="str">
        <f t="shared" si="57"/>
        <v>Rainy</v>
      </c>
      <c r="AF1423" t="str">
        <f t="shared" si="58"/>
        <v>No discomfort</v>
      </c>
    </row>
    <row r="1424" spans="1:32" x14ac:dyDescent="0.3">
      <c r="A1424">
        <v>2</v>
      </c>
      <c r="B1424" s="1">
        <v>44601</v>
      </c>
      <c r="C1424" s="1" t="str">
        <f t="shared" si="59"/>
        <v>Wednesday</v>
      </c>
      <c r="D1424" s="1" t="str">
        <f t="shared" si="60"/>
        <v>Feb</v>
      </c>
      <c r="E1424">
        <v>7.6</v>
      </c>
      <c r="F1424">
        <v>0.8</v>
      </c>
      <c r="G1424">
        <v>6.0555555555555545</v>
      </c>
      <c r="H1424">
        <v>-1.6</v>
      </c>
      <c r="I1424">
        <v>0</v>
      </c>
      <c r="J1424">
        <v>1008.8</v>
      </c>
      <c r="K1424">
        <v>5.2</v>
      </c>
      <c r="L1424">
        <v>11</v>
      </c>
      <c r="M1424">
        <v>240</v>
      </c>
      <c r="N1424">
        <v>19</v>
      </c>
      <c r="O1424">
        <v>6.7160000000000002</v>
      </c>
      <c r="P1424">
        <v>0.3</v>
      </c>
      <c r="Q1424">
        <v>0.5</v>
      </c>
      <c r="R1424">
        <v>0.3</v>
      </c>
      <c r="S1424">
        <v>0.3</v>
      </c>
      <c r="T1424">
        <v>-9.1999999999999993</v>
      </c>
      <c r="U1424">
        <v>3.3</v>
      </c>
      <c r="V1424">
        <v>516</v>
      </c>
      <c r="W1424">
        <v>2.9444444444444429</v>
      </c>
      <c r="X1424">
        <v>9.382511389425197</v>
      </c>
      <c r="Y1424">
        <v>7.5468555378780851</v>
      </c>
      <c r="Z1424">
        <v>17.926230465684601</v>
      </c>
      <c r="AA1424">
        <v>80.435346408254446</v>
      </c>
      <c r="AB1424">
        <v>4.6911389732806672</v>
      </c>
      <c r="AC1424">
        <v>2066.5</v>
      </c>
      <c r="AD1424" t="str">
        <f t="shared" si="56"/>
        <v>No rainfall</v>
      </c>
      <c r="AE1424" t="str">
        <f t="shared" si="57"/>
        <v>Non-Rainy</v>
      </c>
      <c r="AF1424" t="str">
        <f t="shared" si="58"/>
        <v>No discomfort</v>
      </c>
    </row>
    <row r="1425" spans="1:32" x14ac:dyDescent="0.3">
      <c r="A1425">
        <v>2</v>
      </c>
      <c r="B1425" s="1">
        <v>44602</v>
      </c>
      <c r="C1425" s="1" t="str">
        <f t="shared" si="59"/>
        <v>Thursday</v>
      </c>
      <c r="D1425" s="1" t="str">
        <f t="shared" si="60"/>
        <v>Feb</v>
      </c>
      <c r="E1425">
        <v>7.7</v>
      </c>
      <c r="F1425">
        <v>-0.8</v>
      </c>
      <c r="G1425">
        <v>3.2222222222222205</v>
      </c>
      <c r="H1425">
        <v>-3.1</v>
      </c>
      <c r="I1425">
        <v>1</v>
      </c>
      <c r="J1425">
        <v>1012.4</v>
      </c>
      <c r="K1425">
        <v>5.5</v>
      </c>
      <c r="L1425">
        <v>13</v>
      </c>
      <c r="M1425">
        <v>300</v>
      </c>
      <c r="N1425">
        <v>23</v>
      </c>
      <c r="O1425">
        <v>4.681</v>
      </c>
      <c r="P1425">
        <v>0.6</v>
      </c>
      <c r="Q1425">
        <v>0.8</v>
      </c>
      <c r="R1425">
        <v>0</v>
      </c>
      <c r="S1425">
        <v>-0.1</v>
      </c>
      <c r="T1425">
        <v>-9.1999999999999993</v>
      </c>
      <c r="U1425">
        <v>6.6</v>
      </c>
      <c r="V1425">
        <v>636</v>
      </c>
      <c r="W1425">
        <v>0.38888888888889045</v>
      </c>
      <c r="X1425">
        <v>7.6967531553094366</v>
      </c>
      <c r="Y1425">
        <v>6.284183922065691</v>
      </c>
      <c r="Z1425">
        <v>14.749554969622547</v>
      </c>
      <c r="AA1425">
        <v>81.647206234367601</v>
      </c>
      <c r="AB1425">
        <v>1.155863685612359</v>
      </c>
      <c r="AC1425">
        <v>2606.15</v>
      </c>
      <c r="AD1425" t="str">
        <f t="shared" si="56"/>
        <v>Moderate rainfall</v>
      </c>
      <c r="AE1425" t="str">
        <f t="shared" si="57"/>
        <v>Rainy</v>
      </c>
      <c r="AF1425" t="str">
        <f t="shared" si="58"/>
        <v>No discomfort</v>
      </c>
    </row>
    <row r="1426" spans="1:32" x14ac:dyDescent="0.3">
      <c r="A1426">
        <v>2</v>
      </c>
      <c r="B1426" s="1">
        <v>44603</v>
      </c>
      <c r="C1426" s="1" t="str">
        <f t="shared" si="59"/>
        <v>Friday</v>
      </c>
      <c r="D1426" s="1" t="str">
        <f t="shared" si="60"/>
        <v>Feb</v>
      </c>
      <c r="E1426">
        <v>8.4</v>
      </c>
      <c r="F1426">
        <v>-2.6</v>
      </c>
      <c r="G1426">
        <v>4.7222222222222223</v>
      </c>
      <c r="H1426">
        <v>-8.4</v>
      </c>
      <c r="I1426">
        <v>1.7</v>
      </c>
      <c r="J1426">
        <v>1009.9</v>
      </c>
      <c r="K1426">
        <v>8.6999999999999993</v>
      </c>
      <c r="L1426">
        <v>18</v>
      </c>
      <c r="M1426">
        <v>180</v>
      </c>
      <c r="N1426">
        <v>27</v>
      </c>
      <c r="O1426">
        <v>4.3879999999999999</v>
      </c>
      <c r="P1426">
        <v>0.5</v>
      </c>
      <c r="Q1426">
        <v>0.8</v>
      </c>
      <c r="R1426">
        <v>0</v>
      </c>
      <c r="S1426">
        <v>-1.2</v>
      </c>
      <c r="T1426">
        <v>-9.9</v>
      </c>
      <c r="U1426">
        <v>2.9</v>
      </c>
      <c r="V1426">
        <v>568</v>
      </c>
      <c r="W1426">
        <v>0.88888888888888973</v>
      </c>
      <c r="X1426">
        <v>8.5525087667420028</v>
      </c>
      <c r="Y1426">
        <v>6.5153931566103909</v>
      </c>
      <c r="Z1426">
        <v>16.363808101484874</v>
      </c>
      <c r="AA1426">
        <v>76.181075451763235</v>
      </c>
      <c r="AB1426">
        <v>2.7842400444988513</v>
      </c>
      <c r="AC1426">
        <v>3774.7</v>
      </c>
      <c r="AD1426" t="str">
        <f t="shared" si="56"/>
        <v>Moderate rainfall</v>
      </c>
      <c r="AE1426" t="str">
        <f t="shared" si="57"/>
        <v>Rainy</v>
      </c>
      <c r="AF1426" t="str">
        <f t="shared" si="58"/>
        <v>No discomfort</v>
      </c>
    </row>
    <row r="1427" spans="1:32" x14ac:dyDescent="0.3">
      <c r="A1427">
        <v>2</v>
      </c>
      <c r="B1427" s="1">
        <v>44604</v>
      </c>
      <c r="C1427" s="1" t="str">
        <f t="shared" si="59"/>
        <v>Saturday</v>
      </c>
      <c r="D1427" s="1" t="str">
        <f t="shared" si="60"/>
        <v>Feb</v>
      </c>
      <c r="E1427">
        <v>11.1</v>
      </c>
      <c r="F1427">
        <v>6.4</v>
      </c>
      <c r="G1427">
        <v>8.9444444444444446</v>
      </c>
      <c r="H1427">
        <v>-2</v>
      </c>
      <c r="I1427">
        <v>3.7</v>
      </c>
      <c r="J1427">
        <v>996.3</v>
      </c>
      <c r="K1427">
        <v>9.8000000000000007</v>
      </c>
      <c r="L1427">
        <v>16</v>
      </c>
      <c r="M1427">
        <v>170</v>
      </c>
      <c r="N1427">
        <v>26</v>
      </c>
      <c r="O1427">
        <v>7.1459999999999999</v>
      </c>
      <c r="P1427">
        <v>0.7</v>
      </c>
      <c r="Q1427">
        <v>1</v>
      </c>
      <c r="R1427">
        <v>0</v>
      </c>
      <c r="S1427">
        <v>-3</v>
      </c>
      <c r="T1427">
        <v>-10</v>
      </c>
      <c r="U1427">
        <v>1.6</v>
      </c>
      <c r="V1427">
        <v>425</v>
      </c>
      <c r="W1427">
        <v>5.8888888888888893</v>
      </c>
      <c r="X1427">
        <v>11.428323439266617</v>
      </c>
      <c r="Y1427">
        <v>9.2750228078279253</v>
      </c>
      <c r="Z1427">
        <v>21.764968359488751</v>
      </c>
      <c r="AA1427">
        <v>81.158210625714716</v>
      </c>
      <c r="AB1427">
        <v>8.5441080019477695</v>
      </c>
      <c r="AC1427">
        <v>2644.45</v>
      </c>
      <c r="AD1427" t="str">
        <f t="shared" si="56"/>
        <v>Heavy rainfall</v>
      </c>
      <c r="AE1427" t="str">
        <f t="shared" si="57"/>
        <v>Rainy</v>
      </c>
      <c r="AF1427" t="str">
        <f t="shared" si="58"/>
        <v>No discomfort</v>
      </c>
    </row>
    <row r="1428" spans="1:32" x14ac:dyDescent="0.3">
      <c r="A1428">
        <v>2</v>
      </c>
      <c r="B1428" s="1">
        <v>44605</v>
      </c>
      <c r="C1428" s="1" t="str">
        <f t="shared" si="59"/>
        <v>Sunday</v>
      </c>
      <c r="D1428" s="1" t="str">
        <f t="shared" si="60"/>
        <v>Feb</v>
      </c>
      <c r="E1428">
        <v>8.6999999999999993</v>
      </c>
      <c r="F1428">
        <v>4.8</v>
      </c>
      <c r="G1428">
        <v>7.1111111111111098</v>
      </c>
      <c r="H1428">
        <v>4.2</v>
      </c>
      <c r="I1428">
        <v>10.7</v>
      </c>
      <c r="J1428">
        <v>982.9</v>
      </c>
      <c r="K1428">
        <v>5.5</v>
      </c>
      <c r="L1428">
        <v>9</v>
      </c>
      <c r="M1428">
        <v>280</v>
      </c>
      <c r="N1428">
        <v>17</v>
      </c>
      <c r="O1428">
        <v>7.26</v>
      </c>
      <c r="P1428">
        <v>0.5</v>
      </c>
      <c r="Q1428">
        <v>0.6</v>
      </c>
      <c r="R1428">
        <v>0</v>
      </c>
      <c r="S1428">
        <v>-10</v>
      </c>
      <c r="T1428">
        <v>-10</v>
      </c>
      <c r="U1428">
        <v>0.1</v>
      </c>
      <c r="V1428">
        <v>432</v>
      </c>
      <c r="W1428">
        <v>5.9444444444444464</v>
      </c>
      <c r="X1428">
        <v>10.089127169965568</v>
      </c>
      <c r="Y1428">
        <v>9.3107311176271548</v>
      </c>
      <c r="Z1428">
        <v>19.254026324071692</v>
      </c>
      <c r="AA1428">
        <v>92.284802845427222</v>
      </c>
      <c r="AB1428">
        <v>6.7307351312573616</v>
      </c>
      <c r="AC1428">
        <v>2079.65</v>
      </c>
      <c r="AD1428" t="str">
        <f t="shared" si="56"/>
        <v>Intense rainfall</v>
      </c>
      <c r="AE1428" t="str">
        <f t="shared" si="57"/>
        <v>Rainy</v>
      </c>
      <c r="AF1428" t="str">
        <f t="shared" si="58"/>
        <v>No discomfort</v>
      </c>
    </row>
    <row r="1429" spans="1:32" x14ac:dyDescent="0.3">
      <c r="A1429">
        <v>2</v>
      </c>
      <c r="B1429" s="1">
        <v>44606</v>
      </c>
      <c r="C1429" s="1" t="str">
        <f t="shared" si="59"/>
        <v>Monday</v>
      </c>
      <c r="D1429" s="1" t="str">
        <f t="shared" si="60"/>
        <v>Feb</v>
      </c>
      <c r="E1429">
        <v>8.4</v>
      </c>
      <c r="F1429">
        <v>1</v>
      </c>
      <c r="G1429">
        <v>5.4444444444444429</v>
      </c>
      <c r="H1429">
        <v>1.3</v>
      </c>
      <c r="I1429">
        <v>0.6</v>
      </c>
      <c r="J1429">
        <v>988.7</v>
      </c>
      <c r="K1429">
        <v>7</v>
      </c>
      <c r="L1429">
        <v>13</v>
      </c>
      <c r="M1429">
        <v>290</v>
      </c>
      <c r="N1429">
        <v>24</v>
      </c>
      <c r="O1429">
        <v>6.3369999999999997</v>
      </c>
      <c r="P1429">
        <v>0.6</v>
      </c>
      <c r="Q1429">
        <v>0.9</v>
      </c>
      <c r="R1429">
        <v>0</v>
      </c>
      <c r="S1429">
        <v>0</v>
      </c>
      <c r="T1429">
        <v>-9.5</v>
      </c>
      <c r="U1429">
        <v>4.5999999999999996</v>
      </c>
      <c r="V1429">
        <v>649</v>
      </c>
      <c r="W1429">
        <v>2.8888888888888906</v>
      </c>
      <c r="X1429">
        <v>8.9936740350545303</v>
      </c>
      <c r="Y1429">
        <v>7.5171872008222014</v>
      </c>
      <c r="Z1429">
        <v>17.194655021120795</v>
      </c>
      <c r="AA1429">
        <v>83.58305150400777</v>
      </c>
      <c r="AB1429">
        <v>4.0635106802098884</v>
      </c>
      <c r="AC1429">
        <v>1582.3</v>
      </c>
      <c r="AD1429" t="str">
        <f t="shared" si="56"/>
        <v>Light rainfall</v>
      </c>
      <c r="AE1429" t="str">
        <f t="shared" si="57"/>
        <v>Non-Rainy</v>
      </c>
      <c r="AF1429" t="str">
        <f t="shared" si="58"/>
        <v>No discomfort</v>
      </c>
    </row>
    <row r="1430" spans="1:32" x14ac:dyDescent="0.3">
      <c r="A1430">
        <v>2</v>
      </c>
      <c r="B1430" s="1">
        <v>44607</v>
      </c>
      <c r="C1430" s="1" t="str">
        <f t="shared" si="59"/>
        <v>Tuesday</v>
      </c>
      <c r="D1430" s="1" t="str">
        <f t="shared" si="60"/>
        <v>Feb</v>
      </c>
      <c r="E1430">
        <v>11.9</v>
      </c>
      <c r="F1430">
        <v>4.9000000000000004</v>
      </c>
      <c r="G1430">
        <v>7.5555555555555554</v>
      </c>
      <c r="H1430">
        <v>-3.8</v>
      </c>
      <c r="I1430">
        <v>10.1</v>
      </c>
      <c r="J1430">
        <v>983.8</v>
      </c>
      <c r="K1430">
        <v>8.3000000000000007</v>
      </c>
      <c r="L1430">
        <v>15</v>
      </c>
      <c r="M1430">
        <v>200</v>
      </c>
      <c r="N1430">
        <v>28</v>
      </c>
      <c r="O1430">
        <v>6.4930000000000003</v>
      </c>
      <c r="P1430">
        <v>0.6</v>
      </c>
      <c r="Q1430">
        <v>0.9</v>
      </c>
      <c r="R1430">
        <v>0</v>
      </c>
      <c r="S1430">
        <v>-9.4</v>
      </c>
      <c r="T1430">
        <v>-10</v>
      </c>
      <c r="U1430">
        <v>0</v>
      </c>
      <c r="V1430">
        <v>297</v>
      </c>
      <c r="W1430">
        <v>4.8333333333333348</v>
      </c>
      <c r="X1430">
        <v>10.400400691053335</v>
      </c>
      <c r="Y1430">
        <v>8.6191125485788724</v>
      </c>
      <c r="Z1430">
        <v>19.838282076760635</v>
      </c>
      <c r="AA1430">
        <v>82.872889272364588</v>
      </c>
      <c r="AB1430">
        <v>6.7888606510292711</v>
      </c>
      <c r="AC1430">
        <v>1428.9</v>
      </c>
      <c r="AD1430" t="str">
        <f t="shared" si="56"/>
        <v>Intense rainfall</v>
      </c>
      <c r="AE1430" t="str">
        <f t="shared" si="57"/>
        <v>Rainy</v>
      </c>
      <c r="AF1430" t="str">
        <f t="shared" si="58"/>
        <v>No discomfort</v>
      </c>
    </row>
    <row r="1431" spans="1:32" x14ac:dyDescent="0.3">
      <c r="A1431">
        <v>2</v>
      </c>
      <c r="B1431" s="1">
        <v>44608</v>
      </c>
      <c r="C1431" s="1" t="str">
        <f t="shared" si="59"/>
        <v>Wednesday</v>
      </c>
      <c r="D1431" s="1" t="str">
        <f t="shared" si="60"/>
        <v>Feb</v>
      </c>
      <c r="E1431">
        <v>13</v>
      </c>
      <c r="F1431">
        <v>5.5</v>
      </c>
      <c r="G1431">
        <v>10.833333333333334</v>
      </c>
      <c r="H1431">
        <v>4.5</v>
      </c>
      <c r="I1431">
        <v>5.7</v>
      </c>
      <c r="J1431">
        <v>980.5</v>
      </c>
      <c r="K1431">
        <v>12.7</v>
      </c>
      <c r="L1431">
        <v>20</v>
      </c>
      <c r="M1431">
        <v>260</v>
      </c>
      <c r="N1431">
        <v>38</v>
      </c>
      <c r="O1431">
        <v>8.3469999999999995</v>
      </c>
      <c r="P1431">
        <v>0.7</v>
      </c>
      <c r="Q1431">
        <v>1</v>
      </c>
      <c r="R1431">
        <v>0</v>
      </c>
      <c r="S1431">
        <v>-5</v>
      </c>
      <c r="T1431">
        <v>-10</v>
      </c>
      <c r="U1431">
        <v>0.6</v>
      </c>
      <c r="V1431">
        <v>242</v>
      </c>
      <c r="W1431">
        <v>7.4444444444444446</v>
      </c>
      <c r="X1431">
        <v>12.969298290460234</v>
      </c>
      <c r="Y1431">
        <v>10.321799973382953</v>
      </c>
      <c r="Z1431">
        <v>24.645995354842064</v>
      </c>
      <c r="AA1431">
        <v>79.586418187137468</v>
      </c>
      <c r="AB1431">
        <v>11.018789545563379</v>
      </c>
      <c r="AC1431">
        <v>1787.6</v>
      </c>
      <c r="AD1431" t="str">
        <f t="shared" si="56"/>
        <v>Heavy rainfall</v>
      </c>
      <c r="AE1431" t="str">
        <f t="shared" si="57"/>
        <v>Rainy</v>
      </c>
      <c r="AF1431" t="str">
        <f t="shared" si="58"/>
        <v>No discomfort</v>
      </c>
    </row>
    <row r="1432" spans="1:32" x14ac:dyDescent="0.3">
      <c r="A1432">
        <v>2</v>
      </c>
      <c r="B1432" s="1">
        <v>44609</v>
      </c>
      <c r="C1432" s="1" t="str">
        <f t="shared" si="59"/>
        <v>Thursday</v>
      </c>
      <c r="D1432" s="1" t="str">
        <f t="shared" si="60"/>
        <v>Feb</v>
      </c>
      <c r="E1432">
        <v>6</v>
      </c>
      <c r="F1432">
        <v>3</v>
      </c>
      <c r="G1432">
        <v>5.2777777777777777</v>
      </c>
      <c r="H1432">
        <v>0.3</v>
      </c>
      <c r="I1432">
        <v>8.1999999999999993</v>
      </c>
      <c r="J1432">
        <v>987.9</v>
      </c>
      <c r="K1432">
        <v>5.9</v>
      </c>
      <c r="L1432">
        <v>14</v>
      </c>
      <c r="M1432">
        <v>120</v>
      </c>
      <c r="N1432">
        <v>24</v>
      </c>
      <c r="O1432">
        <v>6.0359999999999996</v>
      </c>
      <c r="P1432">
        <v>0.6</v>
      </c>
      <c r="Q1432">
        <v>0.8</v>
      </c>
      <c r="R1432">
        <v>0</v>
      </c>
      <c r="S1432">
        <v>-7.6</v>
      </c>
      <c r="T1432">
        <v>-10</v>
      </c>
      <c r="U1432">
        <v>1.7</v>
      </c>
      <c r="V1432">
        <v>335</v>
      </c>
      <c r="W1432">
        <v>2.2777777777777786</v>
      </c>
      <c r="X1432">
        <v>8.8901243238078429</v>
      </c>
      <c r="Y1432">
        <v>7.197566854887536</v>
      </c>
      <c r="Z1432">
        <v>16.999719080270598</v>
      </c>
      <c r="AA1432">
        <v>80.96137458519425</v>
      </c>
      <c r="AB1432">
        <v>3.7189755943614777</v>
      </c>
      <c r="AC1432">
        <v>2474.15</v>
      </c>
      <c r="AD1432" t="str">
        <f t="shared" si="56"/>
        <v>Intense rainfall</v>
      </c>
      <c r="AE1432" t="str">
        <f t="shared" si="57"/>
        <v>Rainy</v>
      </c>
      <c r="AF1432" t="str">
        <f t="shared" si="58"/>
        <v>No discomfort</v>
      </c>
    </row>
    <row r="1433" spans="1:32" x14ac:dyDescent="0.3">
      <c r="A1433">
        <v>2</v>
      </c>
      <c r="B1433" s="1">
        <v>44610</v>
      </c>
      <c r="C1433" s="1" t="str">
        <f t="shared" si="59"/>
        <v>Friday</v>
      </c>
      <c r="D1433" s="1" t="str">
        <f t="shared" si="60"/>
        <v>Feb</v>
      </c>
      <c r="E1433">
        <v>5.5</v>
      </c>
      <c r="F1433">
        <v>0.9</v>
      </c>
      <c r="G1433">
        <v>3.444444444444446</v>
      </c>
      <c r="H1433">
        <v>-0.9</v>
      </c>
      <c r="I1433">
        <v>7.3</v>
      </c>
      <c r="J1433">
        <v>980.5</v>
      </c>
      <c r="K1433">
        <v>10.1</v>
      </c>
      <c r="L1433">
        <v>24</v>
      </c>
      <c r="M1433">
        <v>290</v>
      </c>
      <c r="N1433">
        <v>49</v>
      </c>
      <c r="O1433">
        <v>5.1680000000000001</v>
      </c>
      <c r="P1433">
        <v>0.7</v>
      </c>
      <c r="Q1433">
        <v>1</v>
      </c>
      <c r="R1433">
        <v>0</v>
      </c>
      <c r="S1433">
        <v>-6.6</v>
      </c>
      <c r="T1433">
        <v>-10</v>
      </c>
      <c r="U1433">
        <v>3.9</v>
      </c>
      <c r="V1433">
        <v>519</v>
      </c>
      <c r="W1433">
        <v>1.0555555555555547</v>
      </c>
      <c r="X1433">
        <v>7.8185570128860942</v>
      </c>
      <c r="Y1433">
        <v>6.5941162965376039</v>
      </c>
      <c r="Z1433">
        <v>14.979537040769205</v>
      </c>
      <c r="AA1433">
        <v>84.339300534223412</v>
      </c>
      <c r="AB1433">
        <v>1.5501885056872917</v>
      </c>
      <c r="AC1433">
        <v>3120.4</v>
      </c>
      <c r="AD1433" t="str">
        <f t="shared" si="56"/>
        <v>Intense rainfall</v>
      </c>
      <c r="AE1433" t="str">
        <f t="shared" si="57"/>
        <v>Rainy</v>
      </c>
      <c r="AF1433" t="str">
        <f t="shared" si="58"/>
        <v>No discomfort</v>
      </c>
    </row>
    <row r="1434" spans="1:32" x14ac:dyDescent="0.3">
      <c r="A1434">
        <v>2</v>
      </c>
      <c r="B1434" s="1">
        <v>44611</v>
      </c>
      <c r="C1434" s="1" t="str">
        <f t="shared" si="59"/>
        <v>Saturday</v>
      </c>
      <c r="D1434" s="1" t="str">
        <f t="shared" si="60"/>
        <v>Feb</v>
      </c>
      <c r="E1434">
        <v>10.1</v>
      </c>
      <c r="F1434">
        <v>0.3</v>
      </c>
      <c r="G1434">
        <v>4.6666666666666661</v>
      </c>
      <c r="H1434">
        <v>-1.2</v>
      </c>
      <c r="I1434">
        <v>10.9</v>
      </c>
      <c r="J1434">
        <v>990.7</v>
      </c>
      <c r="K1434">
        <v>7.9</v>
      </c>
      <c r="L1434">
        <v>17</v>
      </c>
      <c r="M1434">
        <v>250</v>
      </c>
      <c r="N1434">
        <v>33</v>
      </c>
      <c r="O1434">
        <v>4.5510000000000002</v>
      </c>
      <c r="P1434">
        <v>0.5</v>
      </c>
      <c r="Q1434">
        <v>0.8</v>
      </c>
      <c r="R1434">
        <v>0</v>
      </c>
      <c r="S1434">
        <v>-10</v>
      </c>
      <c r="T1434">
        <v>-10</v>
      </c>
      <c r="U1434">
        <v>0.6</v>
      </c>
      <c r="V1434">
        <v>394</v>
      </c>
      <c r="W1434">
        <v>3.0555555555555554</v>
      </c>
      <c r="X1434">
        <v>8.5193774057615119</v>
      </c>
      <c r="Y1434">
        <v>7.6065024701480102</v>
      </c>
      <c r="Z1434">
        <v>16.301375749831177</v>
      </c>
      <c r="AA1434">
        <v>89.284722437626257</v>
      </c>
      <c r="AB1434">
        <v>3.3354606560223679</v>
      </c>
      <c r="AC1434">
        <v>2891.95</v>
      </c>
      <c r="AD1434" t="str">
        <f t="shared" si="56"/>
        <v>Intense rainfall</v>
      </c>
      <c r="AE1434" t="str">
        <f t="shared" si="57"/>
        <v>Rainy</v>
      </c>
      <c r="AF1434" t="str">
        <f t="shared" si="58"/>
        <v>No discomfort</v>
      </c>
    </row>
    <row r="1435" spans="1:32" x14ac:dyDescent="0.3">
      <c r="A1435">
        <v>2</v>
      </c>
      <c r="B1435" s="1">
        <v>44612</v>
      </c>
      <c r="C1435" s="1" t="str">
        <f t="shared" si="59"/>
        <v>Sunday</v>
      </c>
      <c r="D1435" s="1" t="str">
        <f t="shared" si="60"/>
        <v>Feb</v>
      </c>
      <c r="E1435">
        <v>11.2</v>
      </c>
      <c r="F1435">
        <v>1.3</v>
      </c>
      <c r="G1435">
        <v>7.833333333333333</v>
      </c>
      <c r="H1435">
        <v>1.4</v>
      </c>
      <c r="I1435">
        <v>17.8</v>
      </c>
      <c r="J1435">
        <v>984</v>
      </c>
      <c r="K1435">
        <v>13.7</v>
      </c>
      <c r="L1435">
        <v>19</v>
      </c>
      <c r="M1435">
        <v>220</v>
      </c>
      <c r="N1435">
        <v>36</v>
      </c>
      <c r="O1435">
        <v>7.3230000000000004</v>
      </c>
      <c r="P1435">
        <v>0.7</v>
      </c>
      <c r="Q1435">
        <v>1</v>
      </c>
      <c r="R1435">
        <v>0</v>
      </c>
      <c r="S1435">
        <v>-10</v>
      </c>
      <c r="T1435">
        <v>-10</v>
      </c>
      <c r="U1435">
        <v>0.2</v>
      </c>
      <c r="V1435">
        <v>228</v>
      </c>
      <c r="W1435">
        <v>5.7222222222222205</v>
      </c>
      <c r="X1435">
        <v>10.599212715359604</v>
      </c>
      <c r="Y1435">
        <v>9.168620977625384</v>
      </c>
      <c r="Z1435">
        <v>20.211245716094247</v>
      </c>
      <c r="AA1435">
        <v>86.502849068581185</v>
      </c>
      <c r="AB1435">
        <v>7.3735292101961383</v>
      </c>
      <c r="AC1435">
        <v>2153.1999999999998</v>
      </c>
      <c r="AD1435" t="str">
        <f t="shared" si="56"/>
        <v>Torrential rainfall</v>
      </c>
      <c r="AE1435" t="str">
        <f t="shared" si="57"/>
        <v>Rainy</v>
      </c>
      <c r="AF1435" t="str">
        <f t="shared" si="58"/>
        <v>No discomfort</v>
      </c>
    </row>
    <row r="1436" spans="1:32" x14ac:dyDescent="0.3">
      <c r="A1436">
        <v>2</v>
      </c>
      <c r="B1436" s="1">
        <v>44613</v>
      </c>
      <c r="C1436" s="1" t="str">
        <f t="shared" si="59"/>
        <v>Monday</v>
      </c>
      <c r="D1436" s="1" t="str">
        <f t="shared" si="60"/>
        <v>Feb</v>
      </c>
      <c r="E1436">
        <v>10.1</v>
      </c>
      <c r="F1436">
        <v>3.9</v>
      </c>
      <c r="G1436">
        <v>7.166666666666667</v>
      </c>
      <c r="H1436">
        <v>-0.1</v>
      </c>
      <c r="I1436">
        <v>0.6</v>
      </c>
      <c r="J1436">
        <v>997.3</v>
      </c>
      <c r="K1436">
        <v>11.5</v>
      </c>
      <c r="L1436">
        <v>19</v>
      </c>
      <c r="M1436">
        <v>270</v>
      </c>
      <c r="N1436">
        <v>36</v>
      </c>
      <c r="O1436">
        <v>6.6210000000000004</v>
      </c>
      <c r="P1436">
        <v>0.9</v>
      </c>
      <c r="Q1436">
        <v>1.2</v>
      </c>
      <c r="R1436">
        <v>0.3</v>
      </c>
      <c r="S1436">
        <v>0.3</v>
      </c>
      <c r="T1436">
        <v>-9.1999999999999993</v>
      </c>
      <c r="U1436">
        <v>0.5</v>
      </c>
      <c r="V1436">
        <v>721</v>
      </c>
      <c r="W1436">
        <v>3.3888888888888897</v>
      </c>
      <c r="X1436">
        <v>10.127582166990857</v>
      </c>
      <c r="Y1436">
        <v>7.787947651681133</v>
      </c>
      <c r="Z1436">
        <v>19.326227084217031</v>
      </c>
      <c r="AA1436">
        <v>76.898390190944411</v>
      </c>
      <c r="AB1436">
        <v>5.9365152958797651</v>
      </c>
      <c r="AC1436">
        <v>1808.9</v>
      </c>
      <c r="AD1436" t="str">
        <f t="shared" si="56"/>
        <v>Light rainfall</v>
      </c>
      <c r="AE1436" t="str">
        <f t="shared" si="57"/>
        <v>Non-Rainy</v>
      </c>
      <c r="AF1436" t="str">
        <f t="shared" si="58"/>
        <v>No discomfort</v>
      </c>
    </row>
    <row r="1437" spans="1:32" x14ac:dyDescent="0.3">
      <c r="A1437">
        <v>2</v>
      </c>
      <c r="B1437" s="1">
        <v>44614</v>
      </c>
      <c r="C1437" s="1" t="str">
        <f t="shared" si="59"/>
        <v>Tuesday</v>
      </c>
      <c r="D1437" s="1" t="str">
        <f t="shared" si="60"/>
        <v>Feb</v>
      </c>
      <c r="E1437">
        <v>10.1</v>
      </c>
      <c r="F1437">
        <v>4.9000000000000004</v>
      </c>
      <c r="G1437">
        <v>8.3888888888888893</v>
      </c>
      <c r="H1437">
        <v>4.3</v>
      </c>
      <c r="I1437">
        <v>7.2</v>
      </c>
      <c r="J1437">
        <v>1001.5</v>
      </c>
      <c r="K1437">
        <v>9</v>
      </c>
      <c r="L1437">
        <v>16</v>
      </c>
      <c r="M1437">
        <v>250</v>
      </c>
      <c r="N1437">
        <v>29</v>
      </c>
      <c r="O1437">
        <v>7.8849999999999998</v>
      </c>
      <c r="P1437">
        <v>0.7</v>
      </c>
      <c r="Q1437">
        <v>1.1000000000000001</v>
      </c>
      <c r="R1437">
        <v>0</v>
      </c>
      <c r="S1437">
        <v>-6.2</v>
      </c>
      <c r="T1437">
        <v>-10</v>
      </c>
      <c r="U1437">
        <v>6.4</v>
      </c>
      <c r="V1437">
        <v>795</v>
      </c>
      <c r="W1437">
        <v>4.5000000000000009</v>
      </c>
      <c r="X1437">
        <v>11.006899128103624</v>
      </c>
      <c r="Y1437">
        <v>8.4206614521555938</v>
      </c>
      <c r="Z1437">
        <v>20.975564153901317</v>
      </c>
      <c r="AA1437">
        <v>76.503485260942767</v>
      </c>
      <c r="AB1437">
        <v>7.5114570775871572</v>
      </c>
      <c r="AC1437">
        <v>1667.45</v>
      </c>
      <c r="AD1437" t="str">
        <f t="shared" si="56"/>
        <v>Intense rainfall</v>
      </c>
      <c r="AE1437" t="str">
        <f t="shared" si="57"/>
        <v>Rainy</v>
      </c>
      <c r="AF1437" t="str">
        <f t="shared" si="58"/>
        <v>No discomfort</v>
      </c>
    </row>
    <row r="1438" spans="1:32" x14ac:dyDescent="0.3">
      <c r="A1438">
        <v>2</v>
      </c>
      <c r="B1438" s="1">
        <v>44615</v>
      </c>
      <c r="C1438" s="1" t="str">
        <f t="shared" si="59"/>
        <v>Wednesday</v>
      </c>
      <c r="D1438" s="1" t="str">
        <f t="shared" si="60"/>
        <v>Feb</v>
      </c>
      <c r="E1438">
        <v>10.3</v>
      </c>
      <c r="F1438">
        <v>1.6</v>
      </c>
      <c r="G1438">
        <v>7.4444444444444446</v>
      </c>
      <c r="H1438">
        <v>2.6</v>
      </c>
      <c r="I1438">
        <v>2.8</v>
      </c>
      <c r="J1438">
        <v>999.9</v>
      </c>
      <c r="K1438">
        <v>11.4</v>
      </c>
      <c r="L1438">
        <v>19</v>
      </c>
      <c r="M1438">
        <v>220</v>
      </c>
      <c r="N1438">
        <v>35</v>
      </c>
      <c r="O1438">
        <v>6.5810000000000004</v>
      </c>
      <c r="P1438">
        <v>0.9</v>
      </c>
      <c r="Q1438">
        <v>1.3</v>
      </c>
      <c r="R1438">
        <v>0</v>
      </c>
      <c r="S1438">
        <v>-1.9</v>
      </c>
      <c r="T1438">
        <v>-10</v>
      </c>
      <c r="U1438">
        <v>5.8</v>
      </c>
      <c r="V1438">
        <v>413</v>
      </c>
      <c r="W1438">
        <v>3.1666666666666683</v>
      </c>
      <c r="X1438">
        <v>10.321799973382953</v>
      </c>
      <c r="Y1438">
        <v>7.6665651415280625</v>
      </c>
      <c r="Z1438">
        <v>19.690786662922584</v>
      </c>
      <c r="AA1438">
        <v>74.275467082272456</v>
      </c>
      <c r="AB1438">
        <v>6.1466851738573238</v>
      </c>
      <c r="AC1438">
        <v>2137.4499999999998</v>
      </c>
      <c r="AD1438" t="str">
        <f t="shared" si="56"/>
        <v>Moderate rainfall</v>
      </c>
      <c r="AE1438" t="str">
        <f t="shared" si="57"/>
        <v>Rainy</v>
      </c>
      <c r="AF1438" t="str">
        <f t="shared" si="58"/>
        <v>No discomfort</v>
      </c>
    </row>
    <row r="1439" spans="1:32" x14ac:dyDescent="0.3">
      <c r="A1439">
        <v>2</v>
      </c>
      <c r="B1439" s="1">
        <v>44616</v>
      </c>
      <c r="C1439" s="1" t="str">
        <f t="shared" si="59"/>
        <v>Thursday</v>
      </c>
      <c r="D1439" s="1" t="str">
        <f t="shared" si="60"/>
        <v>Feb</v>
      </c>
      <c r="E1439">
        <v>6</v>
      </c>
      <c r="F1439">
        <v>0</v>
      </c>
      <c r="G1439">
        <v>2.8888888888888906</v>
      </c>
      <c r="H1439">
        <v>-0.7</v>
      </c>
      <c r="I1439">
        <v>1.8</v>
      </c>
      <c r="J1439">
        <v>998</v>
      </c>
      <c r="K1439">
        <v>8.6</v>
      </c>
      <c r="L1439">
        <v>13</v>
      </c>
      <c r="M1439">
        <v>250</v>
      </c>
      <c r="N1439">
        <v>28</v>
      </c>
      <c r="O1439">
        <v>5.2160000000000002</v>
      </c>
      <c r="P1439">
        <v>0.7</v>
      </c>
      <c r="Q1439">
        <v>1.1000000000000001</v>
      </c>
      <c r="R1439">
        <v>0</v>
      </c>
      <c r="S1439">
        <v>-1.1000000000000001</v>
      </c>
      <c r="T1439">
        <v>-10</v>
      </c>
      <c r="U1439">
        <v>5.4</v>
      </c>
      <c r="V1439">
        <v>839</v>
      </c>
      <c r="W1439">
        <v>0</v>
      </c>
      <c r="X1439">
        <v>7.5171872008222014</v>
      </c>
      <c r="Y1439">
        <v>6.1093999999999999</v>
      </c>
      <c r="Z1439">
        <v>14.41037427312521</v>
      </c>
      <c r="AA1439">
        <v>81.272420611419349</v>
      </c>
      <c r="AB1439">
        <v>0.72553029848808226</v>
      </c>
      <c r="AC1439">
        <v>2628.1</v>
      </c>
      <c r="AD1439" t="str">
        <f t="shared" si="56"/>
        <v>Moderate rainfall</v>
      </c>
      <c r="AE1439" t="str">
        <f t="shared" si="57"/>
        <v>Rainy</v>
      </c>
      <c r="AF1439" t="str">
        <f t="shared" si="58"/>
        <v>No discomfort</v>
      </c>
    </row>
    <row r="1440" spans="1:32" x14ac:dyDescent="0.3">
      <c r="A1440">
        <v>2</v>
      </c>
      <c r="B1440" s="1">
        <v>44617</v>
      </c>
      <c r="C1440" s="1" t="str">
        <f t="shared" si="59"/>
        <v>Friday</v>
      </c>
      <c r="D1440" s="1" t="str">
        <f t="shared" si="60"/>
        <v>Feb</v>
      </c>
      <c r="E1440">
        <v>10.1</v>
      </c>
      <c r="F1440">
        <v>0.6</v>
      </c>
      <c r="G1440">
        <v>6.2222222222222241</v>
      </c>
      <c r="H1440">
        <v>-2.8</v>
      </c>
      <c r="I1440">
        <v>0</v>
      </c>
      <c r="J1440">
        <v>1009.4</v>
      </c>
      <c r="K1440">
        <v>7.5</v>
      </c>
      <c r="L1440">
        <v>12</v>
      </c>
      <c r="M1440">
        <v>170</v>
      </c>
      <c r="N1440">
        <v>21</v>
      </c>
      <c r="O1440">
        <v>5.5590000000000002</v>
      </c>
      <c r="P1440">
        <v>0.8</v>
      </c>
      <c r="Q1440">
        <v>1.2</v>
      </c>
      <c r="R1440">
        <v>0.8</v>
      </c>
      <c r="S1440">
        <v>0.8</v>
      </c>
      <c r="T1440">
        <v>-8.6999999999999993</v>
      </c>
      <c r="U1440">
        <v>5.9</v>
      </c>
      <c r="V1440">
        <v>650</v>
      </c>
      <c r="W1440">
        <v>2.5555555555555562</v>
      </c>
      <c r="X1440">
        <v>9.4910962121780251</v>
      </c>
      <c r="Y1440">
        <v>7.3413296343300161</v>
      </c>
      <c r="Z1440">
        <v>18.130408867589477</v>
      </c>
      <c r="AA1440">
        <v>77.349649294571009</v>
      </c>
      <c r="AB1440">
        <v>4.7434073301579955</v>
      </c>
      <c r="AC1440">
        <v>3452.8</v>
      </c>
      <c r="AD1440" t="str">
        <f t="shared" si="56"/>
        <v>No rainfall</v>
      </c>
      <c r="AE1440" t="str">
        <f t="shared" si="57"/>
        <v>Non-Rainy</v>
      </c>
      <c r="AF1440" t="str">
        <f t="shared" si="58"/>
        <v>No discomfort</v>
      </c>
    </row>
    <row r="1441" spans="1:32" x14ac:dyDescent="0.3">
      <c r="A1441">
        <v>2</v>
      </c>
      <c r="B1441" s="1">
        <v>44618</v>
      </c>
      <c r="C1441" s="1" t="str">
        <f t="shared" si="59"/>
        <v>Saturday</v>
      </c>
      <c r="D1441" s="1" t="str">
        <f t="shared" si="60"/>
        <v>Feb</v>
      </c>
      <c r="E1441">
        <v>9.6</v>
      </c>
      <c r="F1441">
        <v>7.1</v>
      </c>
      <c r="G1441">
        <v>8.4999999999999982</v>
      </c>
      <c r="H1441">
        <v>5.2</v>
      </c>
      <c r="I1441">
        <v>0</v>
      </c>
      <c r="J1441">
        <v>1005.7</v>
      </c>
      <c r="K1441">
        <v>14.9</v>
      </c>
      <c r="L1441">
        <v>21</v>
      </c>
      <c r="M1441">
        <v>160</v>
      </c>
      <c r="N1441">
        <v>34</v>
      </c>
      <c r="O1441">
        <v>6.923</v>
      </c>
      <c r="P1441">
        <v>1.4</v>
      </c>
      <c r="Q1441">
        <v>1.8</v>
      </c>
      <c r="R1441">
        <v>2.2000000000000002</v>
      </c>
      <c r="S1441">
        <v>2.2000000000000002</v>
      </c>
      <c r="T1441">
        <v>-6.9</v>
      </c>
      <c r="U1441">
        <v>2.1</v>
      </c>
      <c r="V1441">
        <v>276</v>
      </c>
      <c r="W1441">
        <v>2.9444444444444429</v>
      </c>
      <c r="X1441">
        <v>11.090072494881969</v>
      </c>
      <c r="Y1441">
        <v>7.5468555378780851</v>
      </c>
      <c r="Z1441">
        <v>21.131416267880532</v>
      </c>
      <c r="AA1441">
        <v>68.050551890990192</v>
      </c>
      <c r="AB1441">
        <v>7.135583417725111</v>
      </c>
      <c r="AC1441">
        <v>2927.1</v>
      </c>
      <c r="AD1441" t="str">
        <f t="shared" ref="AD1441:AD1504" si="61">IF(I1441="","",IF(I1441&lt;=0,"No rainfall",IF(I1441&lt;=0.49,"Trace (Intermittent) rainfall",IF(I1441&lt;=0.99,"Light rainfall",IF(I1441&lt;=3,"Moderate rainfall",IF(I1441&lt;=6,"Heavy rainfall",IF(I1441&lt;=12,"Intense rainfall",IF(I1441&lt;=20,"Torrential rainfall",IF(I1441&lt;=32,"Deluge rainfall","Extreme rainfall")))))))))</f>
        <v>No rainfall</v>
      </c>
      <c r="AE1441" t="str">
        <f t="shared" ref="AE1441:AE1504" si="62">IF(AND(I1441&gt;=0,I1441&lt;=0.99),"Non-Rainy",IF(AND(I1441&gt;=1,I1441&lt;=32),"Rainy",IF(I1441 &gt;32, "Storm", " ")))</f>
        <v>Non-Rainy</v>
      </c>
      <c r="AF1441" t="str">
        <f t="shared" si="58"/>
        <v>No discomfort</v>
      </c>
    </row>
    <row r="1442" spans="1:32" x14ac:dyDescent="0.3">
      <c r="A1442">
        <v>2</v>
      </c>
      <c r="B1442" s="1">
        <v>44619</v>
      </c>
      <c r="C1442" s="1" t="str">
        <f t="shared" si="59"/>
        <v>Sunday</v>
      </c>
      <c r="D1442" s="1" t="str">
        <f t="shared" si="60"/>
        <v>Feb</v>
      </c>
      <c r="E1442">
        <v>11.3</v>
      </c>
      <c r="F1442">
        <v>6.6</v>
      </c>
      <c r="G1442">
        <v>8.0555555555555554</v>
      </c>
      <c r="H1442">
        <v>3.8</v>
      </c>
      <c r="I1442">
        <v>2.8</v>
      </c>
      <c r="J1442">
        <v>999.9</v>
      </c>
      <c r="K1442">
        <v>12.2</v>
      </c>
      <c r="L1442">
        <v>16</v>
      </c>
      <c r="M1442">
        <v>150</v>
      </c>
      <c r="N1442">
        <v>27</v>
      </c>
      <c r="O1442">
        <v>6.9660000000000002</v>
      </c>
      <c r="P1442">
        <v>1.3</v>
      </c>
      <c r="Q1442">
        <v>1.6</v>
      </c>
      <c r="R1442">
        <v>0.6</v>
      </c>
      <c r="S1442">
        <v>0.6</v>
      </c>
      <c r="T1442">
        <v>-8.1</v>
      </c>
      <c r="U1442">
        <v>2.5</v>
      </c>
      <c r="V1442">
        <v>472</v>
      </c>
      <c r="W1442">
        <v>4.1111111111111107</v>
      </c>
      <c r="X1442">
        <v>10.760663545271443</v>
      </c>
      <c r="Y1442">
        <v>8.1942376377838002</v>
      </c>
      <c r="Z1442">
        <v>20.514006342167082</v>
      </c>
      <c r="AA1442">
        <v>76.149928889697449</v>
      </c>
      <c r="AB1442">
        <v>7.051839639597179</v>
      </c>
      <c r="AC1442">
        <v>2243.9499999999998</v>
      </c>
      <c r="AD1442" t="str">
        <f t="shared" si="61"/>
        <v>Moderate rainfall</v>
      </c>
      <c r="AE1442" t="str">
        <f t="shared" si="62"/>
        <v>Rainy</v>
      </c>
      <c r="AF1442" t="str">
        <f t="shared" ref="AF1442:AF1505" si="63">IF(AB1442 &lt; 29, "No discomfort",
    IF(AND(AB1442 &gt;= 30, AB1442 &lt;= 39), "Some discomfort",
        IF(AND(AB1442 &gt;= 40, AB1442 &lt;= 45), "Great discomfort",
            IF(AB1442 &gt; 45, "Dangerous",
                IF(AB1442 &gt; 54, "Heat Stroke Imminent", "")
            ))))</f>
        <v>No discomfort</v>
      </c>
    </row>
    <row r="1443" spans="1:32" x14ac:dyDescent="0.3">
      <c r="A1443">
        <v>2</v>
      </c>
      <c r="B1443" s="1">
        <v>44620</v>
      </c>
      <c r="C1443" s="1" t="str">
        <f t="shared" si="59"/>
        <v>Monday</v>
      </c>
      <c r="D1443" s="1" t="str">
        <f t="shared" si="60"/>
        <v>Feb</v>
      </c>
      <c r="E1443">
        <v>10.1</v>
      </c>
      <c r="F1443">
        <v>-1.3</v>
      </c>
      <c r="G1443">
        <v>6.7222222222222232</v>
      </c>
      <c r="H1443">
        <v>4.5</v>
      </c>
      <c r="I1443">
        <v>0.8</v>
      </c>
      <c r="J1443">
        <v>1006.8</v>
      </c>
      <c r="K1443">
        <v>5</v>
      </c>
      <c r="L1443">
        <v>14</v>
      </c>
      <c r="M1443">
        <v>170</v>
      </c>
      <c r="N1443">
        <v>22</v>
      </c>
      <c r="O1443">
        <v>7.2060000000000004</v>
      </c>
      <c r="P1443">
        <v>0.6</v>
      </c>
      <c r="Q1443">
        <v>0.8</v>
      </c>
      <c r="R1443">
        <v>0.4</v>
      </c>
      <c r="S1443">
        <v>0.4</v>
      </c>
      <c r="T1443">
        <v>-7.9</v>
      </c>
      <c r="U1443">
        <v>0.5</v>
      </c>
      <c r="V1443">
        <v>495</v>
      </c>
      <c r="W1443">
        <v>4.7222222222222223</v>
      </c>
      <c r="X1443">
        <v>9.8235240398096586</v>
      </c>
      <c r="Y1443">
        <v>8.5525087667420028</v>
      </c>
      <c r="Z1443">
        <v>18.755179678825439</v>
      </c>
      <c r="AA1443">
        <v>87.061514097009493</v>
      </c>
      <c r="AB1443">
        <v>5.9183563855065469</v>
      </c>
      <c r="AC1443">
        <v>1751.7</v>
      </c>
      <c r="AD1443" t="str">
        <f t="shared" si="61"/>
        <v>Light rainfall</v>
      </c>
      <c r="AE1443" t="str">
        <f t="shared" si="62"/>
        <v>Non-Rainy</v>
      </c>
      <c r="AF1443" t="str">
        <f t="shared" si="63"/>
        <v>No discomfort</v>
      </c>
    </row>
    <row r="1444" spans="1:32" x14ac:dyDescent="0.3">
      <c r="A1444">
        <v>2</v>
      </c>
      <c r="B1444" s="1">
        <v>44621</v>
      </c>
      <c r="C1444" s="1" t="str">
        <f t="shared" si="59"/>
        <v>Tuesday</v>
      </c>
      <c r="D1444" s="1" t="str">
        <f t="shared" si="60"/>
        <v>Mar</v>
      </c>
      <c r="E1444">
        <v>8.9</v>
      </c>
      <c r="F1444">
        <v>-4.2</v>
      </c>
      <c r="G1444">
        <v>2.6666666666666652</v>
      </c>
      <c r="H1444">
        <v>-8.6999999999999993</v>
      </c>
      <c r="I1444">
        <v>0</v>
      </c>
      <c r="J1444">
        <v>1014.1</v>
      </c>
      <c r="K1444">
        <v>4.0999999999999996</v>
      </c>
      <c r="L1444">
        <v>10</v>
      </c>
      <c r="M1444">
        <v>80</v>
      </c>
      <c r="N1444">
        <v>18</v>
      </c>
      <c r="O1444">
        <v>5.1319999999999997</v>
      </c>
      <c r="P1444">
        <v>0.8</v>
      </c>
      <c r="Q1444">
        <v>1.2</v>
      </c>
      <c r="R1444">
        <v>1.2</v>
      </c>
      <c r="S1444">
        <v>1.2</v>
      </c>
      <c r="T1444">
        <v>-6.7</v>
      </c>
      <c r="U1444">
        <v>8.5</v>
      </c>
      <c r="V1444">
        <v>1134</v>
      </c>
      <c r="W1444">
        <v>0.27777777777777779</v>
      </c>
      <c r="X1444">
        <v>7.399540870563146</v>
      </c>
      <c r="Y1444">
        <v>6.2338002116412685</v>
      </c>
      <c r="Z1444">
        <v>14.188063980339608</v>
      </c>
      <c r="AA1444">
        <v>84.245770388816595</v>
      </c>
      <c r="AB1444">
        <v>0.57234248886552574</v>
      </c>
      <c r="AC1444">
        <v>1886.2</v>
      </c>
      <c r="AD1444" t="str">
        <f t="shared" si="61"/>
        <v>No rainfall</v>
      </c>
      <c r="AE1444" t="str">
        <f t="shared" si="62"/>
        <v>Non-Rainy</v>
      </c>
      <c r="AF1444" t="str">
        <f t="shared" si="63"/>
        <v>No discomfort</v>
      </c>
    </row>
    <row r="1445" spans="1:32" x14ac:dyDescent="0.3">
      <c r="A1445">
        <v>2</v>
      </c>
      <c r="B1445" s="1">
        <v>44622</v>
      </c>
      <c r="C1445" s="1" t="str">
        <f t="shared" si="59"/>
        <v>Wednesday</v>
      </c>
      <c r="D1445" s="1" t="str">
        <f t="shared" si="60"/>
        <v>Mar</v>
      </c>
      <c r="E1445">
        <v>9.6</v>
      </c>
      <c r="F1445">
        <v>2.9</v>
      </c>
      <c r="G1445">
        <v>7.3888888888888875</v>
      </c>
      <c r="H1445">
        <v>-2.1</v>
      </c>
      <c r="I1445">
        <v>1.5</v>
      </c>
      <c r="J1445">
        <v>1002.4</v>
      </c>
      <c r="K1445">
        <v>8.3000000000000007</v>
      </c>
      <c r="L1445">
        <v>13</v>
      </c>
      <c r="M1445">
        <v>140</v>
      </c>
      <c r="N1445">
        <v>23</v>
      </c>
      <c r="O1445">
        <v>6.0339999999999998</v>
      </c>
      <c r="P1445">
        <v>0.5</v>
      </c>
      <c r="Q1445">
        <v>0.8</v>
      </c>
      <c r="R1445">
        <v>0.2</v>
      </c>
      <c r="S1445">
        <v>0.2</v>
      </c>
      <c r="T1445">
        <v>-7.3</v>
      </c>
      <c r="U1445">
        <v>0.4</v>
      </c>
      <c r="V1445">
        <v>166</v>
      </c>
      <c r="W1445">
        <v>6.2222222222222241</v>
      </c>
      <c r="X1445">
        <v>10.282696131225279</v>
      </c>
      <c r="Y1445">
        <v>9.4910962121780251</v>
      </c>
      <c r="Z1445">
        <v>19.617398465012197</v>
      </c>
      <c r="AA1445">
        <v>92.301630730451947</v>
      </c>
      <c r="AB1445">
        <v>7.1093589865439926</v>
      </c>
      <c r="AC1445">
        <v>2151.75</v>
      </c>
      <c r="AD1445" t="str">
        <f t="shared" si="61"/>
        <v>Moderate rainfall</v>
      </c>
      <c r="AE1445" t="str">
        <f t="shared" si="62"/>
        <v>Rainy</v>
      </c>
      <c r="AF1445" t="str">
        <f t="shared" si="63"/>
        <v>No discomfort</v>
      </c>
    </row>
    <row r="1446" spans="1:32" x14ac:dyDescent="0.3">
      <c r="A1446">
        <v>2</v>
      </c>
      <c r="B1446" s="1">
        <v>44623</v>
      </c>
      <c r="C1446" s="1" t="str">
        <f t="shared" si="59"/>
        <v>Thursday</v>
      </c>
      <c r="D1446" s="1" t="str">
        <f t="shared" si="60"/>
        <v>Mar</v>
      </c>
      <c r="E1446">
        <v>11</v>
      </c>
      <c r="F1446">
        <v>0.7</v>
      </c>
      <c r="G1446">
        <v>6.7222222222222232</v>
      </c>
      <c r="H1446">
        <v>-4.5</v>
      </c>
      <c r="I1446">
        <v>0</v>
      </c>
      <c r="J1446">
        <v>1001.9</v>
      </c>
      <c r="K1446">
        <v>4.3</v>
      </c>
      <c r="L1446">
        <v>12</v>
      </c>
      <c r="M1446">
        <v>210</v>
      </c>
      <c r="N1446">
        <v>19</v>
      </c>
      <c r="O1446">
        <v>6.99</v>
      </c>
      <c r="P1446">
        <v>0.8</v>
      </c>
      <c r="Q1446">
        <v>1.2</v>
      </c>
      <c r="R1446">
        <v>1.1000000000000001</v>
      </c>
      <c r="S1446">
        <v>1.1000000000000001</v>
      </c>
      <c r="T1446">
        <v>-6.1</v>
      </c>
      <c r="U1446">
        <v>7</v>
      </c>
      <c r="V1446">
        <v>915</v>
      </c>
      <c r="W1446">
        <v>3.2777777777777768</v>
      </c>
      <c r="X1446">
        <v>9.8235240398096586</v>
      </c>
      <c r="Y1446">
        <v>7.7270460364957918</v>
      </c>
      <c r="Z1446">
        <v>18.755179678825439</v>
      </c>
      <c r="AA1446">
        <v>78.658595481438979</v>
      </c>
      <c r="AB1446">
        <v>5.4581473367527416</v>
      </c>
      <c r="AC1446">
        <v>2569.15</v>
      </c>
      <c r="AD1446" t="str">
        <f t="shared" si="61"/>
        <v>No rainfall</v>
      </c>
      <c r="AE1446" t="str">
        <f t="shared" si="62"/>
        <v>Non-Rainy</v>
      </c>
      <c r="AF1446" t="str">
        <f t="shared" si="63"/>
        <v>No discomfort</v>
      </c>
    </row>
    <row r="1447" spans="1:32" x14ac:dyDescent="0.3">
      <c r="A1447">
        <v>2</v>
      </c>
      <c r="B1447" s="1">
        <v>44624</v>
      </c>
      <c r="C1447" s="1" t="str">
        <f t="shared" si="59"/>
        <v>Friday</v>
      </c>
      <c r="D1447" s="1" t="str">
        <f t="shared" si="60"/>
        <v>Mar</v>
      </c>
      <c r="E1447">
        <v>9.1999999999999993</v>
      </c>
      <c r="F1447">
        <v>-0.7</v>
      </c>
      <c r="G1447">
        <v>3.2777777777777768</v>
      </c>
      <c r="H1447">
        <v>-6.4</v>
      </c>
      <c r="I1447">
        <v>0</v>
      </c>
      <c r="J1447">
        <v>1012.1</v>
      </c>
      <c r="K1447">
        <v>4.3</v>
      </c>
      <c r="L1447">
        <v>8</v>
      </c>
      <c r="M1447">
        <v>0</v>
      </c>
      <c r="N1447">
        <v>13</v>
      </c>
      <c r="O1447">
        <v>6.0519999999999996</v>
      </c>
      <c r="P1447">
        <v>0.9</v>
      </c>
      <c r="Q1447">
        <v>1.4</v>
      </c>
      <c r="R1447">
        <v>2</v>
      </c>
      <c r="S1447">
        <v>2</v>
      </c>
      <c r="T1447">
        <v>-4.9000000000000004</v>
      </c>
      <c r="U1447">
        <v>9.3000000000000007</v>
      </c>
      <c r="V1447">
        <v>1123</v>
      </c>
      <c r="W1447">
        <v>0.11111111111111269</v>
      </c>
      <c r="X1447">
        <v>7.7270460364957918</v>
      </c>
      <c r="Y1447">
        <v>6.1588941796198506</v>
      </c>
      <c r="Z1447">
        <v>14.806758925856139</v>
      </c>
      <c r="AA1447">
        <v>79.705674723958325</v>
      </c>
      <c r="AB1447">
        <v>1.1418829494853591</v>
      </c>
      <c r="AC1447">
        <v>3171.55</v>
      </c>
      <c r="AD1447" t="str">
        <f t="shared" si="61"/>
        <v>No rainfall</v>
      </c>
      <c r="AE1447" t="str">
        <f t="shared" si="62"/>
        <v>Non-Rainy</v>
      </c>
      <c r="AF1447" t="str">
        <f t="shared" si="63"/>
        <v>No discomfort</v>
      </c>
    </row>
    <row r="1448" spans="1:32" x14ac:dyDescent="0.3">
      <c r="A1448">
        <v>2</v>
      </c>
      <c r="B1448" s="1">
        <v>44625</v>
      </c>
      <c r="C1448" s="1" t="str">
        <f t="shared" si="59"/>
        <v>Saturday</v>
      </c>
      <c r="D1448" s="1" t="str">
        <f t="shared" si="60"/>
        <v>Mar</v>
      </c>
      <c r="E1448">
        <v>8.9</v>
      </c>
      <c r="F1448">
        <v>-2.4</v>
      </c>
      <c r="G1448">
        <v>1.9444444444444444</v>
      </c>
      <c r="H1448">
        <v>-8.8000000000000007</v>
      </c>
      <c r="I1448">
        <v>0</v>
      </c>
      <c r="J1448">
        <v>1018.5</v>
      </c>
      <c r="K1448">
        <v>3.7</v>
      </c>
      <c r="L1448">
        <v>9</v>
      </c>
      <c r="M1448">
        <v>0</v>
      </c>
      <c r="N1448">
        <v>15</v>
      </c>
      <c r="O1448">
        <v>5.3579999999999997</v>
      </c>
      <c r="P1448">
        <v>1</v>
      </c>
      <c r="Q1448">
        <v>1.4</v>
      </c>
      <c r="R1448">
        <v>2.9</v>
      </c>
      <c r="S1448">
        <v>2.9</v>
      </c>
      <c r="T1448">
        <v>-3.7</v>
      </c>
      <c r="U1448">
        <v>9.6999999999999993</v>
      </c>
      <c r="V1448">
        <v>1235</v>
      </c>
      <c r="W1448">
        <v>-1.2222222222222219</v>
      </c>
      <c r="X1448">
        <v>7.0283374271997499</v>
      </c>
      <c r="Y1448">
        <v>5.5877276270133027</v>
      </c>
      <c r="Z1448">
        <v>13.48614706268256</v>
      </c>
      <c r="AA1448">
        <v>79.502836693479324</v>
      </c>
      <c r="AB1448">
        <v>-0.50818851617993999</v>
      </c>
      <c r="AC1448">
        <v>3104.7</v>
      </c>
      <c r="AD1448" t="str">
        <f t="shared" si="61"/>
        <v>No rainfall</v>
      </c>
      <c r="AE1448" t="str">
        <f t="shared" si="62"/>
        <v>Non-Rainy</v>
      </c>
      <c r="AF1448" t="str">
        <f t="shared" si="63"/>
        <v>No discomfort</v>
      </c>
    </row>
    <row r="1449" spans="1:32" x14ac:dyDescent="0.3">
      <c r="A1449">
        <v>2</v>
      </c>
      <c r="B1449" s="1">
        <v>44626</v>
      </c>
      <c r="C1449" s="1" t="str">
        <f t="shared" si="59"/>
        <v>Sunday</v>
      </c>
      <c r="D1449" s="1" t="str">
        <f t="shared" si="60"/>
        <v>Mar</v>
      </c>
      <c r="E1449">
        <v>9.4</v>
      </c>
      <c r="F1449">
        <v>-4.9000000000000004</v>
      </c>
      <c r="G1449">
        <v>2.2222222222222223</v>
      </c>
      <c r="H1449">
        <v>-10.1</v>
      </c>
      <c r="I1449">
        <v>0</v>
      </c>
      <c r="J1449">
        <v>1019</v>
      </c>
      <c r="K1449">
        <v>4</v>
      </c>
      <c r="L1449">
        <v>10</v>
      </c>
      <c r="M1449">
        <v>90</v>
      </c>
      <c r="N1449">
        <v>16</v>
      </c>
      <c r="O1449">
        <v>4.9050000000000002</v>
      </c>
      <c r="P1449">
        <v>1</v>
      </c>
      <c r="Q1449">
        <v>1.4</v>
      </c>
      <c r="R1449">
        <v>3.9</v>
      </c>
      <c r="S1449">
        <v>3.9</v>
      </c>
      <c r="T1449">
        <v>-2.5</v>
      </c>
      <c r="U1449">
        <v>8.5</v>
      </c>
      <c r="V1449">
        <v>1210</v>
      </c>
      <c r="W1449">
        <v>-1.0555555555555547</v>
      </c>
      <c r="X1449">
        <v>7.1691145127521008</v>
      </c>
      <c r="Y1449">
        <v>5.6564599323844513</v>
      </c>
      <c r="Z1449">
        <v>13.752431090447528</v>
      </c>
      <c r="AA1449">
        <v>78.900398679962407</v>
      </c>
      <c r="AB1449">
        <v>-0.19231814030580896</v>
      </c>
      <c r="AC1449">
        <v>2067.9499999999998</v>
      </c>
      <c r="AD1449" t="str">
        <f t="shared" si="61"/>
        <v>No rainfall</v>
      </c>
      <c r="AE1449" t="str">
        <f t="shared" si="62"/>
        <v>Non-Rainy</v>
      </c>
      <c r="AF1449" t="str">
        <f t="shared" si="63"/>
        <v>No discomfort</v>
      </c>
    </row>
    <row r="1450" spans="1:32" x14ac:dyDescent="0.3">
      <c r="A1450">
        <v>2</v>
      </c>
      <c r="B1450" s="1">
        <v>44627</v>
      </c>
      <c r="C1450" s="1" t="str">
        <f t="shared" si="59"/>
        <v>Monday</v>
      </c>
      <c r="D1450" s="1" t="str">
        <f t="shared" si="60"/>
        <v>Mar</v>
      </c>
      <c r="E1450">
        <v>5.5</v>
      </c>
      <c r="F1450">
        <v>0.7</v>
      </c>
      <c r="G1450">
        <v>4.6666666666666661</v>
      </c>
      <c r="H1450">
        <v>-7.4</v>
      </c>
      <c r="I1450">
        <v>0</v>
      </c>
      <c r="J1450">
        <v>1006.9</v>
      </c>
      <c r="K1450">
        <v>8.5</v>
      </c>
      <c r="L1450">
        <v>17</v>
      </c>
      <c r="M1450">
        <v>140</v>
      </c>
      <c r="N1450">
        <v>26</v>
      </c>
      <c r="O1450">
        <v>4.5369999999999999</v>
      </c>
      <c r="P1450">
        <v>1</v>
      </c>
      <c r="Q1450">
        <v>1.4</v>
      </c>
      <c r="R1450">
        <v>4.9000000000000004</v>
      </c>
      <c r="S1450">
        <v>4.9000000000000004</v>
      </c>
      <c r="T1450">
        <v>-1.3</v>
      </c>
      <c r="U1450">
        <v>8.6</v>
      </c>
      <c r="V1450">
        <v>682</v>
      </c>
      <c r="W1450">
        <v>-1.1111111111111112</v>
      </c>
      <c r="X1450">
        <v>8.5193774057615119</v>
      </c>
      <c r="Y1450">
        <v>5.63346651688253</v>
      </c>
      <c r="Z1450">
        <v>16.301375749831177</v>
      </c>
      <c r="AA1450">
        <v>66.125331096057693</v>
      </c>
      <c r="AB1450">
        <v>2.2393822805814967</v>
      </c>
      <c r="AC1450">
        <v>1408.1</v>
      </c>
      <c r="AD1450" t="str">
        <f t="shared" si="61"/>
        <v>No rainfall</v>
      </c>
      <c r="AE1450" t="str">
        <f t="shared" si="62"/>
        <v>Non-Rainy</v>
      </c>
      <c r="AF1450" t="str">
        <f t="shared" si="63"/>
        <v>No discomfort</v>
      </c>
    </row>
    <row r="1451" spans="1:32" x14ac:dyDescent="0.3">
      <c r="A1451">
        <v>2</v>
      </c>
      <c r="B1451" s="1">
        <v>44628</v>
      </c>
      <c r="C1451" s="1" t="str">
        <f t="shared" si="59"/>
        <v>Tuesday</v>
      </c>
      <c r="D1451" s="1" t="str">
        <f t="shared" si="60"/>
        <v>Mar</v>
      </c>
      <c r="E1451">
        <v>9.1999999999999993</v>
      </c>
      <c r="F1451">
        <v>2.7</v>
      </c>
      <c r="G1451">
        <v>6.8333333333333321</v>
      </c>
      <c r="H1451">
        <v>-2.2000000000000002</v>
      </c>
      <c r="I1451">
        <v>4.8</v>
      </c>
      <c r="J1451">
        <v>991.1</v>
      </c>
      <c r="K1451">
        <v>12.7</v>
      </c>
      <c r="L1451">
        <v>23</v>
      </c>
      <c r="M1451">
        <v>130</v>
      </c>
      <c r="N1451">
        <v>39</v>
      </c>
      <c r="O1451">
        <v>5.0789999999999997</v>
      </c>
      <c r="P1451">
        <v>1.2</v>
      </c>
      <c r="Q1451">
        <v>1.6</v>
      </c>
      <c r="R1451">
        <v>1.2</v>
      </c>
      <c r="S1451">
        <v>1.2</v>
      </c>
      <c r="T1451">
        <v>-4.9000000000000004</v>
      </c>
      <c r="U1451">
        <v>3.1</v>
      </c>
      <c r="V1451">
        <v>411</v>
      </c>
      <c r="W1451">
        <v>2.0000000000000009</v>
      </c>
      <c r="X1451">
        <v>9.8987746971215245</v>
      </c>
      <c r="Y1451">
        <v>7.0562958847475272</v>
      </c>
      <c r="Z1451">
        <v>18.896542553146972</v>
      </c>
      <c r="AA1451">
        <v>71.284538750027664</v>
      </c>
      <c r="AB1451">
        <v>5.1959566889552766</v>
      </c>
      <c r="AC1451">
        <v>1928.35</v>
      </c>
      <c r="AD1451" t="str">
        <f t="shared" si="61"/>
        <v>Heavy rainfall</v>
      </c>
      <c r="AE1451" t="str">
        <f t="shared" si="62"/>
        <v>Rainy</v>
      </c>
      <c r="AF1451" t="str">
        <f t="shared" si="63"/>
        <v>No discomfort</v>
      </c>
    </row>
    <row r="1452" spans="1:32" x14ac:dyDescent="0.3">
      <c r="A1452">
        <v>2</v>
      </c>
      <c r="B1452" s="1">
        <v>44629</v>
      </c>
      <c r="C1452" s="1" t="str">
        <f t="shared" si="59"/>
        <v>Wednesday</v>
      </c>
      <c r="D1452" s="1" t="str">
        <f t="shared" si="60"/>
        <v>Mar</v>
      </c>
      <c r="E1452">
        <v>9.6</v>
      </c>
      <c r="F1452">
        <v>0.8</v>
      </c>
      <c r="G1452">
        <v>6.7222222222222232</v>
      </c>
      <c r="H1452">
        <v>2.8</v>
      </c>
      <c r="I1452">
        <v>12</v>
      </c>
      <c r="J1452">
        <v>992.1</v>
      </c>
      <c r="K1452">
        <v>8.4</v>
      </c>
      <c r="L1452">
        <v>21</v>
      </c>
      <c r="M1452">
        <v>150</v>
      </c>
      <c r="N1452">
        <v>37</v>
      </c>
      <c r="O1452">
        <v>5.891</v>
      </c>
      <c r="P1452">
        <v>0.7</v>
      </c>
      <c r="Q1452">
        <v>0.9</v>
      </c>
      <c r="R1452">
        <v>0</v>
      </c>
      <c r="S1452">
        <v>-10</v>
      </c>
      <c r="T1452">
        <v>-10</v>
      </c>
      <c r="U1452">
        <v>0</v>
      </c>
      <c r="V1452">
        <v>238</v>
      </c>
      <c r="W1452">
        <v>4.5000000000000009</v>
      </c>
      <c r="X1452">
        <v>9.8235240398096586</v>
      </c>
      <c r="Y1452">
        <v>8.4206614521555938</v>
      </c>
      <c r="Z1452">
        <v>18.755179678825439</v>
      </c>
      <c r="AA1452">
        <v>85.719355070858597</v>
      </c>
      <c r="AB1452">
        <v>5.8447904109204911</v>
      </c>
      <c r="AC1452">
        <v>1845.55</v>
      </c>
      <c r="AD1452" t="str">
        <f t="shared" si="61"/>
        <v>Intense rainfall</v>
      </c>
      <c r="AE1452" t="str">
        <f t="shared" si="62"/>
        <v>Rainy</v>
      </c>
      <c r="AF1452" t="str">
        <f t="shared" si="63"/>
        <v>No discomfort</v>
      </c>
    </row>
    <row r="1453" spans="1:32" x14ac:dyDescent="0.3">
      <c r="A1453">
        <v>2</v>
      </c>
      <c r="B1453" s="1">
        <v>44630</v>
      </c>
      <c r="C1453" s="1" t="str">
        <f t="shared" si="59"/>
        <v>Thursday</v>
      </c>
      <c r="D1453" s="1" t="str">
        <f t="shared" si="60"/>
        <v>Mar</v>
      </c>
      <c r="E1453">
        <v>10.5</v>
      </c>
      <c r="F1453">
        <v>-1.3</v>
      </c>
      <c r="G1453">
        <v>6.3888888888888893</v>
      </c>
      <c r="H1453">
        <v>-4.9000000000000004</v>
      </c>
      <c r="I1453">
        <v>0</v>
      </c>
      <c r="J1453">
        <v>993</v>
      </c>
      <c r="K1453">
        <v>8.9</v>
      </c>
      <c r="L1453">
        <v>18</v>
      </c>
      <c r="M1453">
        <v>170</v>
      </c>
      <c r="N1453">
        <v>28</v>
      </c>
      <c r="O1453">
        <v>5.6150000000000002</v>
      </c>
      <c r="P1453">
        <v>1.3</v>
      </c>
      <c r="Q1453">
        <v>1.9</v>
      </c>
      <c r="R1453">
        <v>1.3</v>
      </c>
      <c r="S1453">
        <v>1.3</v>
      </c>
      <c r="T1453">
        <v>-8.1999999999999993</v>
      </c>
      <c r="U1453">
        <v>7.7</v>
      </c>
      <c r="V1453">
        <v>1070</v>
      </c>
      <c r="W1453">
        <v>2.4444444444444438</v>
      </c>
      <c r="X1453">
        <v>9.6007868333605249</v>
      </c>
      <c r="Y1453">
        <v>7.283523106258488</v>
      </c>
      <c r="Z1453">
        <v>18.336615198941384</v>
      </c>
      <c r="AA1453">
        <v>75.863814421438065</v>
      </c>
      <c r="AB1453">
        <v>4.8779081191003346</v>
      </c>
      <c r="AC1453">
        <v>2217.15</v>
      </c>
      <c r="AD1453" t="str">
        <f t="shared" si="61"/>
        <v>No rainfall</v>
      </c>
      <c r="AE1453" t="str">
        <f t="shared" si="62"/>
        <v>Non-Rainy</v>
      </c>
      <c r="AF1453" t="str">
        <f t="shared" si="63"/>
        <v>No discomfort</v>
      </c>
    </row>
    <row r="1454" spans="1:32" x14ac:dyDescent="0.3">
      <c r="A1454">
        <v>2</v>
      </c>
      <c r="B1454" s="1">
        <v>44631</v>
      </c>
      <c r="C1454" s="1" t="str">
        <f t="shared" si="59"/>
        <v>Friday</v>
      </c>
      <c r="D1454" s="1" t="str">
        <f t="shared" si="60"/>
        <v>Mar</v>
      </c>
      <c r="E1454">
        <v>10.6</v>
      </c>
      <c r="F1454">
        <v>5.6</v>
      </c>
      <c r="G1454">
        <v>8.0555555555555554</v>
      </c>
      <c r="H1454">
        <v>4.3</v>
      </c>
      <c r="I1454">
        <v>9.1999999999999993</v>
      </c>
      <c r="J1454">
        <v>982.8</v>
      </c>
      <c r="K1454">
        <v>8.1</v>
      </c>
      <c r="L1454">
        <v>16</v>
      </c>
      <c r="M1454">
        <v>120</v>
      </c>
      <c r="N1454">
        <v>27</v>
      </c>
      <c r="O1454">
        <v>6.9219999999999997</v>
      </c>
      <c r="P1454">
        <v>0.9</v>
      </c>
      <c r="Q1454">
        <v>1.2</v>
      </c>
      <c r="R1454">
        <v>0</v>
      </c>
      <c r="S1454">
        <v>-7.1</v>
      </c>
      <c r="T1454">
        <v>-10</v>
      </c>
      <c r="U1454">
        <v>1.7</v>
      </c>
      <c r="V1454">
        <v>378</v>
      </c>
      <c r="W1454">
        <v>6.1111111111111107</v>
      </c>
      <c r="X1454">
        <v>10.760663545271443</v>
      </c>
      <c r="Y1454">
        <v>9.4185840551983819</v>
      </c>
      <c r="Z1454">
        <v>20.514006342167082</v>
      </c>
      <c r="AA1454">
        <v>87.527911411533623</v>
      </c>
      <c r="AB1454">
        <v>7.7354776214197587</v>
      </c>
      <c r="AC1454">
        <v>3363.2</v>
      </c>
      <c r="AD1454" t="str">
        <f t="shared" si="61"/>
        <v>Intense rainfall</v>
      </c>
      <c r="AE1454" t="str">
        <f t="shared" si="62"/>
        <v>Rainy</v>
      </c>
      <c r="AF1454" t="str">
        <f t="shared" si="63"/>
        <v>No discomfort</v>
      </c>
    </row>
    <row r="1455" spans="1:32" x14ac:dyDescent="0.3">
      <c r="A1455">
        <v>2</v>
      </c>
      <c r="B1455" s="1">
        <v>44632</v>
      </c>
      <c r="C1455" s="1" t="str">
        <f t="shared" si="59"/>
        <v>Saturday</v>
      </c>
      <c r="D1455" s="1" t="str">
        <f t="shared" si="60"/>
        <v>Mar</v>
      </c>
      <c r="E1455">
        <v>9.1999999999999993</v>
      </c>
      <c r="F1455">
        <v>3.1</v>
      </c>
      <c r="G1455">
        <v>6.8888888888888884</v>
      </c>
      <c r="H1455">
        <v>0.3</v>
      </c>
      <c r="I1455">
        <v>8.1999999999999993</v>
      </c>
      <c r="J1455">
        <v>982.7</v>
      </c>
      <c r="K1455">
        <v>7.5</v>
      </c>
      <c r="L1455">
        <v>18</v>
      </c>
      <c r="M1455">
        <v>90</v>
      </c>
      <c r="N1455">
        <v>30</v>
      </c>
      <c r="O1455">
        <v>6.774</v>
      </c>
      <c r="P1455">
        <v>1</v>
      </c>
      <c r="Q1455">
        <v>1.4</v>
      </c>
      <c r="R1455">
        <v>0</v>
      </c>
      <c r="S1455">
        <v>-7.2</v>
      </c>
      <c r="T1455">
        <v>-10</v>
      </c>
      <c r="U1455">
        <v>5</v>
      </c>
      <c r="V1455">
        <v>738</v>
      </c>
      <c r="W1455">
        <v>4.2222222222222232</v>
      </c>
      <c r="X1455">
        <v>9.936590080392758</v>
      </c>
      <c r="Y1455">
        <v>8.2583754731005588</v>
      </c>
      <c r="Z1455">
        <v>18.967572124731166</v>
      </c>
      <c r="AA1455">
        <v>83.110759388135435</v>
      </c>
      <c r="AB1455">
        <v>5.9209380813786545</v>
      </c>
      <c r="AC1455">
        <v>3284.75</v>
      </c>
      <c r="AD1455" t="str">
        <f t="shared" si="61"/>
        <v>Intense rainfall</v>
      </c>
      <c r="AE1455" t="str">
        <f t="shared" si="62"/>
        <v>Rainy</v>
      </c>
      <c r="AF1455" t="str">
        <f t="shared" si="63"/>
        <v>No discomfort</v>
      </c>
    </row>
    <row r="1456" spans="1:32" x14ac:dyDescent="0.3">
      <c r="A1456">
        <v>2</v>
      </c>
      <c r="B1456" s="1">
        <v>44633</v>
      </c>
      <c r="C1456" s="1" t="str">
        <f t="shared" si="59"/>
        <v>Sunday</v>
      </c>
      <c r="D1456" s="1" t="str">
        <f t="shared" si="60"/>
        <v>Mar</v>
      </c>
      <c r="E1456">
        <v>10.9</v>
      </c>
      <c r="F1456">
        <v>3.3</v>
      </c>
      <c r="G1456">
        <v>8.3333333333333339</v>
      </c>
      <c r="H1456">
        <v>4.3</v>
      </c>
      <c r="I1456">
        <v>3.6</v>
      </c>
      <c r="J1456">
        <v>985.8</v>
      </c>
      <c r="K1456">
        <v>11.9</v>
      </c>
      <c r="L1456">
        <v>20</v>
      </c>
      <c r="M1456">
        <v>120</v>
      </c>
      <c r="N1456">
        <v>33</v>
      </c>
      <c r="O1456">
        <v>7.3949999999999996</v>
      </c>
      <c r="P1456">
        <v>1.3</v>
      </c>
      <c r="Q1456">
        <v>1.9</v>
      </c>
      <c r="R1456">
        <v>0</v>
      </c>
      <c r="S1456">
        <v>-2.2999999999999998</v>
      </c>
      <c r="T1456">
        <v>-10</v>
      </c>
      <c r="U1456">
        <v>7.1</v>
      </c>
      <c r="V1456">
        <v>940</v>
      </c>
      <c r="W1456">
        <v>4.5000000000000009</v>
      </c>
      <c r="X1456">
        <v>10.965518696842016</v>
      </c>
      <c r="Y1456">
        <v>8.4206614521555938</v>
      </c>
      <c r="Z1456">
        <v>20.898014706843547</v>
      </c>
      <c r="AA1456">
        <v>76.792185440171451</v>
      </c>
      <c r="AB1456">
        <v>7.4559015220316018</v>
      </c>
      <c r="AC1456">
        <v>2570.4</v>
      </c>
      <c r="AD1456" t="str">
        <f t="shared" si="61"/>
        <v>Heavy rainfall</v>
      </c>
      <c r="AE1456" t="str">
        <f t="shared" si="62"/>
        <v>Rainy</v>
      </c>
      <c r="AF1456" t="str">
        <f t="shared" si="63"/>
        <v>No discomfort</v>
      </c>
    </row>
    <row r="1457" spans="1:32" x14ac:dyDescent="0.3">
      <c r="A1457">
        <v>2</v>
      </c>
      <c r="B1457" s="1">
        <v>44634</v>
      </c>
      <c r="C1457" s="1" t="str">
        <f t="shared" si="59"/>
        <v>Monday</v>
      </c>
      <c r="D1457" s="1" t="str">
        <f t="shared" si="60"/>
        <v>Mar</v>
      </c>
      <c r="E1457">
        <v>11.3</v>
      </c>
      <c r="F1457">
        <v>-2.1</v>
      </c>
      <c r="G1457">
        <v>6.3888888888888893</v>
      </c>
      <c r="H1457">
        <v>-0.2</v>
      </c>
      <c r="I1457">
        <v>4.0999999999999996</v>
      </c>
      <c r="J1457">
        <v>1004.7</v>
      </c>
      <c r="K1457">
        <v>6</v>
      </c>
      <c r="L1457">
        <v>12</v>
      </c>
      <c r="M1457">
        <v>220</v>
      </c>
      <c r="N1457">
        <v>20</v>
      </c>
      <c r="O1457">
        <v>6.492</v>
      </c>
      <c r="P1457">
        <v>1</v>
      </c>
      <c r="Q1457">
        <v>1.5</v>
      </c>
      <c r="R1457">
        <v>0</v>
      </c>
      <c r="S1457">
        <v>-3.1</v>
      </c>
      <c r="T1457">
        <v>-10</v>
      </c>
      <c r="U1457">
        <v>2.9</v>
      </c>
      <c r="V1457">
        <v>877</v>
      </c>
      <c r="W1457">
        <v>3.111111111111112</v>
      </c>
      <c r="X1457">
        <v>9.6007868333605249</v>
      </c>
      <c r="Y1457">
        <v>7.6364816834537255</v>
      </c>
      <c r="Z1457">
        <v>18.336615198941384</v>
      </c>
      <c r="AA1457">
        <v>79.540164946884445</v>
      </c>
      <c r="AB1457">
        <v>5.0743766351143016</v>
      </c>
      <c r="AC1457">
        <v>1661.3</v>
      </c>
      <c r="AD1457" t="str">
        <f t="shared" si="61"/>
        <v>Heavy rainfall</v>
      </c>
      <c r="AE1457" t="str">
        <f t="shared" si="62"/>
        <v>Rainy</v>
      </c>
      <c r="AF1457" t="str">
        <f t="shared" si="63"/>
        <v>No discomfort</v>
      </c>
    </row>
    <row r="1458" spans="1:32" x14ac:dyDescent="0.3">
      <c r="A1458">
        <v>2</v>
      </c>
      <c r="B1458" s="1">
        <v>44635</v>
      </c>
      <c r="C1458" s="1" t="str">
        <f t="shared" si="59"/>
        <v>Tuesday</v>
      </c>
      <c r="D1458" s="1" t="str">
        <f t="shared" si="60"/>
        <v>Mar</v>
      </c>
      <c r="E1458">
        <v>10.4</v>
      </c>
      <c r="F1458">
        <v>-1.4</v>
      </c>
      <c r="G1458">
        <v>6.666666666666667</v>
      </c>
      <c r="H1458">
        <v>-6.3</v>
      </c>
      <c r="I1458">
        <v>1.1000000000000001</v>
      </c>
      <c r="J1458">
        <v>1004.9</v>
      </c>
      <c r="K1458">
        <v>7.2</v>
      </c>
      <c r="L1458">
        <v>13</v>
      </c>
      <c r="M1458">
        <v>170</v>
      </c>
      <c r="N1458">
        <v>19</v>
      </c>
      <c r="O1458">
        <v>6.1120000000000001</v>
      </c>
      <c r="P1458">
        <v>0.9</v>
      </c>
      <c r="Q1458">
        <v>1.4</v>
      </c>
      <c r="R1458">
        <v>0</v>
      </c>
      <c r="S1458">
        <v>-0.2</v>
      </c>
      <c r="T1458">
        <v>-9.6999999999999993</v>
      </c>
      <c r="U1458">
        <v>1</v>
      </c>
      <c r="V1458">
        <v>695</v>
      </c>
      <c r="W1458">
        <v>2.2222222222222223</v>
      </c>
      <c r="X1458">
        <v>9.7860880384105435</v>
      </c>
      <c r="Y1458">
        <v>7.1691145127521008</v>
      </c>
      <c r="Z1458">
        <v>18.684845094579597</v>
      </c>
      <c r="AA1458">
        <v>73.258226214736851</v>
      </c>
      <c r="AB1458">
        <v>5.0920372734927319</v>
      </c>
      <c r="AC1458">
        <v>2062.6999999999998</v>
      </c>
      <c r="AD1458" t="str">
        <f t="shared" si="61"/>
        <v>Moderate rainfall</v>
      </c>
      <c r="AE1458" t="str">
        <f t="shared" si="62"/>
        <v>Rainy</v>
      </c>
      <c r="AF1458" t="str">
        <f t="shared" si="63"/>
        <v>No discomfort</v>
      </c>
    </row>
    <row r="1459" spans="1:32" x14ac:dyDescent="0.3">
      <c r="A1459">
        <v>2</v>
      </c>
      <c r="B1459" s="1">
        <v>44636</v>
      </c>
      <c r="C1459" s="1" t="str">
        <f t="shared" si="59"/>
        <v>Wednesday</v>
      </c>
      <c r="D1459" s="1" t="str">
        <f t="shared" si="60"/>
        <v>Mar</v>
      </c>
      <c r="E1459">
        <v>10.7</v>
      </c>
      <c r="F1459">
        <v>-0.7</v>
      </c>
      <c r="G1459">
        <v>6.1666666666666679</v>
      </c>
      <c r="H1459">
        <v>-2.9</v>
      </c>
      <c r="I1459">
        <v>0.1</v>
      </c>
      <c r="J1459">
        <v>1007.9</v>
      </c>
      <c r="K1459">
        <v>3.8</v>
      </c>
      <c r="L1459">
        <v>9</v>
      </c>
      <c r="M1459">
        <v>260</v>
      </c>
      <c r="N1459">
        <v>14</v>
      </c>
      <c r="O1459">
        <v>7.056</v>
      </c>
      <c r="P1459">
        <v>1.2</v>
      </c>
      <c r="Q1459">
        <v>1.7</v>
      </c>
      <c r="R1459">
        <v>1.1000000000000001</v>
      </c>
      <c r="S1459">
        <v>1.1000000000000001</v>
      </c>
      <c r="T1459">
        <v>-8.1</v>
      </c>
      <c r="U1459">
        <v>6.1</v>
      </c>
      <c r="V1459">
        <v>1314</v>
      </c>
      <c r="W1459">
        <v>2.3333333333333348</v>
      </c>
      <c r="X1459">
        <v>9.45477887812544</v>
      </c>
      <c r="Y1459">
        <v>7.2261188679199826</v>
      </c>
      <c r="Z1459">
        <v>18.062124910016959</v>
      </c>
      <c r="AA1459">
        <v>76.428216471971837</v>
      </c>
      <c r="AB1459">
        <v>4.6237482052732446</v>
      </c>
      <c r="AC1459">
        <v>3081.55</v>
      </c>
      <c r="AD1459" t="str">
        <f t="shared" si="61"/>
        <v>Trace (Intermittent) rainfall</v>
      </c>
      <c r="AE1459" t="str">
        <f t="shared" si="62"/>
        <v>Non-Rainy</v>
      </c>
      <c r="AF1459" t="str">
        <f t="shared" si="63"/>
        <v>No discomfort</v>
      </c>
    </row>
    <row r="1460" spans="1:32" x14ac:dyDescent="0.3">
      <c r="A1460">
        <v>2</v>
      </c>
      <c r="B1460" s="1">
        <v>44637</v>
      </c>
      <c r="C1460" s="1" t="str">
        <f t="shared" si="59"/>
        <v>Thursday</v>
      </c>
      <c r="D1460" s="1" t="str">
        <f t="shared" si="60"/>
        <v>Mar</v>
      </c>
      <c r="E1460">
        <v>13.7</v>
      </c>
      <c r="F1460">
        <v>0</v>
      </c>
      <c r="G1460">
        <v>7.5</v>
      </c>
      <c r="H1460">
        <v>-6.3</v>
      </c>
      <c r="I1460">
        <v>1.4</v>
      </c>
      <c r="J1460">
        <v>1017.1</v>
      </c>
      <c r="K1460">
        <v>6.2</v>
      </c>
      <c r="L1460">
        <v>14</v>
      </c>
      <c r="M1460">
        <v>220</v>
      </c>
      <c r="N1460">
        <v>25</v>
      </c>
      <c r="O1460">
        <v>6.702</v>
      </c>
      <c r="P1460">
        <v>1.3</v>
      </c>
      <c r="Q1460">
        <v>1.9</v>
      </c>
      <c r="R1460">
        <v>1</v>
      </c>
      <c r="S1460">
        <v>1</v>
      </c>
      <c r="T1460">
        <v>-7.8</v>
      </c>
      <c r="U1460">
        <v>6.9</v>
      </c>
      <c r="V1460">
        <v>1120</v>
      </c>
      <c r="W1460">
        <v>3.5555555555555549</v>
      </c>
      <c r="X1460">
        <v>10.361034701841534</v>
      </c>
      <c r="Y1460">
        <v>7.880094416271521</v>
      </c>
      <c r="Z1460">
        <v>19.764414313989825</v>
      </c>
      <c r="AA1460">
        <v>76.05509143667804</v>
      </c>
      <c r="AB1460">
        <v>6.3211855359851992</v>
      </c>
      <c r="AC1460">
        <v>2495</v>
      </c>
      <c r="AD1460" t="str">
        <f t="shared" si="61"/>
        <v>Moderate rainfall</v>
      </c>
      <c r="AE1460" t="str">
        <f t="shared" si="62"/>
        <v>Rainy</v>
      </c>
      <c r="AF1460" t="str">
        <f t="shared" si="63"/>
        <v>No discomfort</v>
      </c>
    </row>
    <row r="1461" spans="1:32" x14ac:dyDescent="0.3">
      <c r="A1461">
        <v>2</v>
      </c>
      <c r="B1461" s="1">
        <v>44638</v>
      </c>
      <c r="C1461" s="1" t="str">
        <f t="shared" si="59"/>
        <v>Friday</v>
      </c>
      <c r="D1461" s="1" t="str">
        <f t="shared" si="60"/>
        <v>Mar</v>
      </c>
      <c r="E1461">
        <v>14.2</v>
      </c>
      <c r="F1461">
        <v>-2.2999999999999998</v>
      </c>
      <c r="G1461">
        <v>7.3888888888888875</v>
      </c>
      <c r="H1461">
        <v>-6.1</v>
      </c>
      <c r="I1461">
        <v>0</v>
      </c>
      <c r="J1461">
        <v>1025.4000000000001</v>
      </c>
      <c r="K1461">
        <v>6</v>
      </c>
      <c r="L1461">
        <v>13</v>
      </c>
      <c r="M1461">
        <v>130</v>
      </c>
      <c r="N1461">
        <v>20</v>
      </c>
      <c r="O1461">
        <v>6.79</v>
      </c>
      <c r="P1461">
        <v>1.5</v>
      </c>
      <c r="Q1461">
        <v>2.2000000000000002</v>
      </c>
      <c r="R1461">
        <v>2.5</v>
      </c>
      <c r="S1461">
        <v>2.5</v>
      </c>
      <c r="T1461">
        <v>-5.9</v>
      </c>
      <c r="U1461">
        <v>10.7</v>
      </c>
      <c r="V1461">
        <v>1479</v>
      </c>
      <c r="W1461">
        <v>3.7777777777777763</v>
      </c>
      <c r="X1461">
        <v>10.282696131225279</v>
      </c>
      <c r="Y1461">
        <v>8.0044528083072866</v>
      </c>
      <c r="Z1461">
        <v>19.617398465012197</v>
      </c>
      <c r="AA1461">
        <v>77.843910839690267</v>
      </c>
      <c r="AB1461">
        <v>6.2793745831914407</v>
      </c>
      <c r="AC1461">
        <v>3190.15</v>
      </c>
      <c r="AD1461" t="str">
        <f t="shared" si="61"/>
        <v>No rainfall</v>
      </c>
      <c r="AE1461" t="str">
        <f t="shared" si="62"/>
        <v>Non-Rainy</v>
      </c>
      <c r="AF1461" t="str">
        <f t="shared" si="63"/>
        <v>No discomfort</v>
      </c>
    </row>
    <row r="1462" spans="1:32" x14ac:dyDescent="0.3">
      <c r="A1462">
        <v>2</v>
      </c>
      <c r="B1462" s="1">
        <v>44639</v>
      </c>
      <c r="C1462" s="1" t="str">
        <f t="shared" si="59"/>
        <v>Saturday</v>
      </c>
      <c r="D1462" s="1" t="str">
        <f t="shared" si="60"/>
        <v>Mar</v>
      </c>
      <c r="E1462">
        <v>15.4</v>
      </c>
      <c r="F1462">
        <v>3.8</v>
      </c>
      <c r="G1462">
        <v>9.9444444444444446</v>
      </c>
      <c r="H1462">
        <v>-2.2000000000000002</v>
      </c>
      <c r="I1462">
        <v>0</v>
      </c>
      <c r="J1462">
        <v>1020.1</v>
      </c>
      <c r="K1462">
        <v>9.1999999999999993</v>
      </c>
      <c r="L1462">
        <v>18</v>
      </c>
      <c r="M1462">
        <v>100</v>
      </c>
      <c r="N1462">
        <v>29</v>
      </c>
      <c r="O1462">
        <v>7.2949999999999999</v>
      </c>
      <c r="P1462">
        <v>2.4</v>
      </c>
      <c r="Q1462">
        <v>3.2</v>
      </c>
      <c r="R1462">
        <v>4.8</v>
      </c>
      <c r="S1462">
        <v>4.8</v>
      </c>
      <c r="T1462">
        <v>-3.2</v>
      </c>
      <c r="U1462">
        <v>10</v>
      </c>
      <c r="V1462">
        <v>1562</v>
      </c>
      <c r="W1462">
        <v>2.9999999999999991</v>
      </c>
      <c r="X1462">
        <v>12.222768726226711</v>
      </c>
      <c r="Y1462">
        <v>7.5766271914306378</v>
      </c>
      <c r="Z1462">
        <v>23.251324011328347</v>
      </c>
      <c r="AA1462">
        <v>61.987814390803884</v>
      </c>
      <c r="AB1462">
        <v>8.596603718914638</v>
      </c>
      <c r="AC1462">
        <v>3019.2</v>
      </c>
      <c r="AD1462" t="str">
        <f t="shared" si="61"/>
        <v>No rainfall</v>
      </c>
      <c r="AE1462" t="str">
        <f t="shared" si="62"/>
        <v>Non-Rainy</v>
      </c>
      <c r="AF1462" t="str">
        <f t="shared" si="63"/>
        <v>No discomfort</v>
      </c>
    </row>
    <row r="1463" spans="1:32" x14ac:dyDescent="0.3">
      <c r="A1463">
        <v>2</v>
      </c>
      <c r="B1463" s="1">
        <v>44640</v>
      </c>
      <c r="C1463" s="1" t="str">
        <f t="shared" si="59"/>
        <v>Sunday</v>
      </c>
      <c r="D1463" s="1" t="str">
        <f t="shared" si="60"/>
        <v>Mar</v>
      </c>
      <c r="E1463">
        <v>11.3</v>
      </c>
      <c r="F1463">
        <v>5.7</v>
      </c>
      <c r="G1463">
        <v>7.9444444444444429</v>
      </c>
      <c r="H1463">
        <v>2.4</v>
      </c>
      <c r="I1463">
        <v>0</v>
      </c>
      <c r="J1463">
        <v>1012.8</v>
      </c>
      <c r="K1463">
        <v>7.3</v>
      </c>
      <c r="L1463">
        <v>11</v>
      </c>
      <c r="M1463">
        <v>140</v>
      </c>
      <c r="N1463">
        <v>18</v>
      </c>
      <c r="O1463">
        <v>7.5860000000000003</v>
      </c>
      <c r="P1463">
        <v>1.6</v>
      </c>
      <c r="Q1463">
        <v>2.1</v>
      </c>
      <c r="R1463">
        <v>6.3</v>
      </c>
      <c r="S1463">
        <v>6.3</v>
      </c>
      <c r="T1463">
        <v>-1.4</v>
      </c>
      <c r="U1463">
        <v>7.7</v>
      </c>
      <c r="V1463">
        <v>778</v>
      </c>
      <c r="W1463">
        <v>2.3888888888888875</v>
      </c>
      <c r="X1463">
        <v>10.679669554100323</v>
      </c>
      <c r="Y1463">
        <v>7.2547708515603579</v>
      </c>
      <c r="Z1463">
        <v>20.362135164336397</v>
      </c>
      <c r="AA1463">
        <v>67.930667843322752</v>
      </c>
      <c r="AB1463">
        <v>6.4174663949109441</v>
      </c>
      <c r="AC1463">
        <v>3086.1</v>
      </c>
      <c r="AD1463" t="str">
        <f t="shared" si="61"/>
        <v>No rainfall</v>
      </c>
      <c r="AE1463" t="str">
        <f t="shared" si="62"/>
        <v>Non-Rainy</v>
      </c>
      <c r="AF1463" t="str">
        <f t="shared" si="63"/>
        <v>No discomfort</v>
      </c>
    </row>
    <row r="1464" spans="1:32" x14ac:dyDescent="0.3">
      <c r="A1464">
        <v>2</v>
      </c>
      <c r="B1464" s="1">
        <v>44641</v>
      </c>
      <c r="C1464" s="1" t="str">
        <f t="shared" si="59"/>
        <v>Monday</v>
      </c>
      <c r="D1464" s="1" t="str">
        <f t="shared" si="60"/>
        <v>Mar</v>
      </c>
      <c r="E1464">
        <v>14.9</v>
      </c>
      <c r="F1464">
        <v>5.3</v>
      </c>
      <c r="G1464">
        <v>8.7222222222222232</v>
      </c>
      <c r="H1464">
        <v>2.4</v>
      </c>
      <c r="I1464">
        <v>0</v>
      </c>
      <c r="J1464">
        <v>1010.4</v>
      </c>
      <c r="K1464">
        <v>7.4</v>
      </c>
      <c r="L1464">
        <v>12</v>
      </c>
      <c r="M1464">
        <v>130</v>
      </c>
      <c r="N1464">
        <v>18</v>
      </c>
      <c r="O1464">
        <v>8.3930000000000007</v>
      </c>
      <c r="P1464">
        <v>1.8</v>
      </c>
      <c r="Q1464">
        <v>2.6</v>
      </c>
      <c r="R1464">
        <v>8.1</v>
      </c>
      <c r="S1464">
        <v>8.1</v>
      </c>
      <c r="T1464">
        <v>0.5</v>
      </c>
      <c r="U1464">
        <v>4.5</v>
      </c>
      <c r="V1464">
        <v>1385</v>
      </c>
      <c r="W1464">
        <v>4.5555555555555571</v>
      </c>
      <c r="X1464">
        <v>11.258080182327955</v>
      </c>
      <c r="Y1464">
        <v>8.4534540800065372</v>
      </c>
      <c r="Z1464">
        <v>21.446152559175719</v>
      </c>
      <c r="AA1464">
        <v>75.087883041338614</v>
      </c>
      <c r="AB1464">
        <v>7.8630854148755081</v>
      </c>
      <c r="AC1464">
        <v>1597.6</v>
      </c>
      <c r="AD1464" t="str">
        <f t="shared" si="61"/>
        <v>No rainfall</v>
      </c>
      <c r="AE1464" t="str">
        <f t="shared" si="62"/>
        <v>Non-Rainy</v>
      </c>
      <c r="AF1464" t="str">
        <f t="shared" si="63"/>
        <v>No discomfort</v>
      </c>
    </row>
    <row r="1465" spans="1:32" x14ac:dyDescent="0.3">
      <c r="A1465">
        <v>2</v>
      </c>
      <c r="B1465" s="1">
        <v>44642</v>
      </c>
      <c r="C1465" s="1" t="str">
        <f t="shared" si="59"/>
        <v>Tuesday</v>
      </c>
      <c r="D1465" s="1" t="str">
        <f t="shared" si="60"/>
        <v>Mar</v>
      </c>
      <c r="E1465">
        <v>17.5</v>
      </c>
      <c r="F1465">
        <v>5.6</v>
      </c>
      <c r="G1465">
        <v>10.5</v>
      </c>
      <c r="H1465">
        <v>0.7</v>
      </c>
      <c r="I1465">
        <v>0</v>
      </c>
      <c r="J1465">
        <v>1011.9</v>
      </c>
      <c r="K1465">
        <v>6.8</v>
      </c>
      <c r="L1465">
        <v>14</v>
      </c>
      <c r="M1465">
        <v>120</v>
      </c>
      <c r="N1465">
        <v>21</v>
      </c>
      <c r="O1465">
        <v>9.0730000000000004</v>
      </c>
      <c r="P1465">
        <v>1.8</v>
      </c>
      <c r="Q1465">
        <v>2.4</v>
      </c>
      <c r="R1465">
        <v>9.6999999999999993</v>
      </c>
      <c r="S1465">
        <v>9.6999999999999993</v>
      </c>
      <c r="T1465">
        <v>2.2999999999999998</v>
      </c>
      <c r="U1465">
        <v>6.9</v>
      </c>
      <c r="V1465">
        <v>1065</v>
      </c>
      <c r="W1465">
        <v>7.0000000000000009</v>
      </c>
      <c r="X1465">
        <v>12.684782021573339</v>
      </c>
      <c r="Y1465">
        <v>10.01260278096531</v>
      </c>
      <c r="Z1465">
        <v>24.114686917642452</v>
      </c>
      <c r="AA1465">
        <v>78.93397587705185</v>
      </c>
      <c r="AB1465">
        <v>10.512283743071762</v>
      </c>
      <c r="AC1465">
        <v>1777</v>
      </c>
      <c r="AD1465" t="str">
        <f t="shared" si="61"/>
        <v>No rainfall</v>
      </c>
      <c r="AE1465" t="str">
        <f t="shared" si="62"/>
        <v>Non-Rainy</v>
      </c>
      <c r="AF1465" t="str">
        <f t="shared" si="63"/>
        <v>No discomfort</v>
      </c>
    </row>
    <row r="1466" spans="1:32" x14ac:dyDescent="0.3">
      <c r="A1466">
        <v>2</v>
      </c>
      <c r="B1466" s="1">
        <v>44643</v>
      </c>
      <c r="C1466" s="1" t="str">
        <f t="shared" si="59"/>
        <v>Wednesday</v>
      </c>
      <c r="D1466" s="1" t="str">
        <f t="shared" si="60"/>
        <v>Mar</v>
      </c>
      <c r="E1466">
        <v>17</v>
      </c>
      <c r="F1466">
        <v>2.5</v>
      </c>
      <c r="G1466">
        <v>9.1666666666666661</v>
      </c>
      <c r="H1466">
        <v>-3.6</v>
      </c>
      <c r="I1466">
        <v>0</v>
      </c>
      <c r="J1466">
        <v>1015.1</v>
      </c>
      <c r="K1466">
        <v>5</v>
      </c>
      <c r="L1466">
        <v>11</v>
      </c>
      <c r="M1466">
        <v>200</v>
      </c>
      <c r="N1466">
        <v>17</v>
      </c>
      <c r="O1466">
        <v>9.17</v>
      </c>
      <c r="P1466">
        <v>2</v>
      </c>
      <c r="Q1466">
        <v>2.7</v>
      </c>
      <c r="R1466">
        <v>11.5</v>
      </c>
      <c r="S1466">
        <v>11.5</v>
      </c>
      <c r="T1466">
        <v>4.2</v>
      </c>
      <c r="U1466">
        <v>9.9</v>
      </c>
      <c r="V1466">
        <v>1474</v>
      </c>
      <c r="W1466">
        <v>4.2777777777777795</v>
      </c>
      <c r="X1466">
        <v>11.600827625759919</v>
      </c>
      <c r="Y1466">
        <v>8.2906101421051162</v>
      </c>
      <c r="Z1466">
        <v>22.087908111472331</v>
      </c>
      <c r="AA1466">
        <v>71.465678221919404</v>
      </c>
      <c r="AB1466">
        <v>8.216692842428305</v>
      </c>
      <c r="AC1466">
        <v>2172.1</v>
      </c>
      <c r="AD1466" t="str">
        <f t="shared" si="61"/>
        <v>No rainfall</v>
      </c>
      <c r="AE1466" t="str">
        <f t="shared" si="62"/>
        <v>Non-Rainy</v>
      </c>
      <c r="AF1466" t="str">
        <f t="shared" si="63"/>
        <v>No discomfort</v>
      </c>
    </row>
    <row r="1467" spans="1:32" x14ac:dyDescent="0.3">
      <c r="A1467">
        <v>2</v>
      </c>
      <c r="B1467" s="1">
        <v>44644</v>
      </c>
      <c r="C1467" s="1" t="str">
        <f t="shared" si="59"/>
        <v>Thursday</v>
      </c>
      <c r="D1467" s="1" t="str">
        <f t="shared" si="60"/>
        <v>Mar</v>
      </c>
      <c r="E1467">
        <v>15</v>
      </c>
      <c r="F1467">
        <v>0.4</v>
      </c>
      <c r="G1467">
        <v>9.6666666666666661</v>
      </c>
      <c r="H1467">
        <v>-3</v>
      </c>
      <c r="I1467">
        <v>0</v>
      </c>
      <c r="J1467">
        <v>1017.5</v>
      </c>
      <c r="K1467">
        <v>2.2999999999999998</v>
      </c>
      <c r="L1467">
        <v>5</v>
      </c>
      <c r="M1467">
        <v>220</v>
      </c>
      <c r="N1467">
        <v>9</v>
      </c>
      <c r="O1467">
        <v>9.4809999999999999</v>
      </c>
      <c r="P1467">
        <v>1.5</v>
      </c>
      <c r="Q1467">
        <v>2.1</v>
      </c>
      <c r="R1467">
        <v>12.8</v>
      </c>
      <c r="S1467">
        <v>12.8</v>
      </c>
      <c r="T1467">
        <v>5.7</v>
      </c>
      <c r="U1467">
        <v>8.1</v>
      </c>
      <c r="V1467">
        <v>1420</v>
      </c>
      <c r="W1467">
        <v>5.3333333333333339</v>
      </c>
      <c r="X1467">
        <v>11.997361514891777</v>
      </c>
      <c r="Y1467">
        <v>8.9245234915265748</v>
      </c>
      <c r="Z1467">
        <v>22.82983355710445</v>
      </c>
      <c r="AA1467">
        <v>74.387384930002909</v>
      </c>
      <c r="AB1467">
        <v>9.0704911126095542</v>
      </c>
      <c r="AC1467">
        <v>2595.9499999999998</v>
      </c>
      <c r="AD1467" t="str">
        <f t="shared" si="61"/>
        <v>No rainfall</v>
      </c>
      <c r="AE1467" t="str">
        <f t="shared" si="62"/>
        <v>Non-Rainy</v>
      </c>
      <c r="AF1467" t="str">
        <f t="shared" si="63"/>
        <v>No discomfort</v>
      </c>
    </row>
    <row r="1468" spans="1:32" x14ac:dyDescent="0.3">
      <c r="A1468">
        <v>2</v>
      </c>
      <c r="B1468" s="1">
        <v>44645</v>
      </c>
      <c r="C1468" s="1" t="str">
        <f t="shared" si="59"/>
        <v>Friday</v>
      </c>
      <c r="D1468" s="1" t="str">
        <f t="shared" si="60"/>
        <v>Mar</v>
      </c>
      <c r="E1468">
        <v>18.3</v>
      </c>
      <c r="F1468">
        <v>5.2</v>
      </c>
      <c r="G1468">
        <v>8.6666666666666661</v>
      </c>
      <c r="H1468">
        <v>1.5</v>
      </c>
      <c r="I1468">
        <v>0</v>
      </c>
      <c r="J1468">
        <v>1019.5</v>
      </c>
      <c r="K1468">
        <v>2.4</v>
      </c>
      <c r="L1468">
        <v>6</v>
      </c>
      <c r="M1468">
        <v>80</v>
      </c>
      <c r="N1468">
        <v>9</v>
      </c>
      <c r="O1468">
        <v>10.9</v>
      </c>
      <c r="P1468">
        <v>1.7</v>
      </c>
      <c r="Q1468">
        <v>2.4</v>
      </c>
      <c r="R1468">
        <v>14.3</v>
      </c>
      <c r="S1468">
        <v>14.3</v>
      </c>
      <c r="T1468">
        <v>7.4</v>
      </c>
      <c r="U1468">
        <v>7.1</v>
      </c>
      <c r="V1468">
        <v>1394</v>
      </c>
      <c r="W1468">
        <v>5.6666666666666679</v>
      </c>
      <c r="X1468">
        <v>11.215869661350368</v>
      </c>
      <c r="Y1468">
        <v>9.1333935706754907</v>
      </c>
      <c r="Z1468">
        <v>21.367087760043702</v>
      </c>
      <c r="AA1468">
        <v>81.432772013649171</v>
      </c>
      <c r="AB1468">
        <v>8.1871771868805148</v>
      </c>
      <c r="AC1468">
        <v>3585.9</v>
      </c>
      <c r="AD1468" t="str">
        <f t="shared" si="61"/>
        <v>No rainfall</v>
      </c>
      <c r="AE1468" t="str">
        <f t="shared" si="62"/>
        <v>Non-Rainy</v>
      </c>
      <c r="AF1468" t="str">
        <f t="shared" si="63"/>
        <v>No discomfort</v>
      </c>
    </row>
    <row r="1469" spans="1:32" x14ac:dyDescent="0.3">
      <c r="A1469">
        <v>2</v>
      </c>
      <c r="B1469" s="1">
        <v>44646</v>
      </c>
      <c r="C1469" s="1" t="str">
        <f t="shared" si="59"/>
        <v>Saturday</v>
      </c>
      <c r="D1469" s="1" t="str">
        <f t="shared" si="60"/>
        <v>Mar</v>
      </c>
      <c r="E1469">
        <v>17.3</v>
      </c>
      <c r="F1469">
        <v>2.6</v>
      </c>
      <c r="G1469">
        <v>7.0555555555555571</v>
      </c>
      <c r="H1469">
        <v>-3.5</v>
      </c>
      <c r="I1469">
        <v>0</v>
      </c>
      <c r="J1469">
        <v>1021.3</v>
      </c>
      <c r="K1469">
        <v>4.2</v>
      </c>
      <c r="L1469">
        <v>10</v>
      </c>
      <c r="M1469">
        <v>80</v>
      </c>
      <c r="N1469">
        <v>16</v>
      </c>
      <c r="O1469">
        <v>9.9039999999999999</v>
      </c>
      <c r="P1469">
        <v>2</v>
      </c>
      <c r="Q1469">
        <v>2.8</v>
      </c>
      <c r="R1469">
        <v>16.100000000000001</v>
      </c>
      <c r="S1469">
        <v>16.100000000000001</v>
      </c>
      <c r="T1469">
        <v>9.4</v>
      </c>
      <c r="U1469">
        <v>10.7</v>
      </c>
      <c r="V1469">
        <v>1584</v>
      </c>
      <c r="W1469">
        <v>3.2222222222222205</v>
      </c>
      <c r="X1469">
        <v>10.050800830753948</v>
      </c>
      <c r="Y1469">
        <v>7.6967531553094366</v>
      </c>
      <c r="Z1469">
        <v>19.182061095881284</v>
      </c>
      <c r="AA1469">
        <v>76.578506378899903</v>
      </c>
      <c r="AB1469">
        <v>5.77460867929803</v>
      </c>
      <c r="AC1469">
        <v>2729.95</v>
      </c>
      <c r="AD1469" t="str">
        <f t="shared" si="61"/>
        <v>No rainfall</v>
      </c>
      <c r="AE1469" t="str">
        <f t="shared" si="62"/>
        <v>Non-Rainy</v>
      </c>
      <c r="AF1469" t="str">
        <f t="shared" si="63"/>
        <v>No discomfort</v>
      </c>
    </row>
    <row r="1470" spans="1:32" x14ac:dyDescent="0.3">
      <c r="A1470">
        <v>2</v>
      </c>
      <c r="B1470" s="1">
        <v>44647</v>
      </c>
      <c r="C1470" s="1" t="str">
        <f t="shared" si="59"/>
        <v>Sunday</v>
      </c>
      <c r="D1470" s="1" t="str">
        <f t="shared" si="60"/>
        <v>Mar</v>
      </c>
      <c r="E1470">
        <v>16.2</v>
      </c>
      <c r="F1470">
        <v>4.5</v>
      </c>
      <c r="G1470">
        <v>2.5</v>
      </c>
      <c r="H1470">
        <v>-0.4</v>
      </c>
      <c r="I1470">
        <v>0</v>
      </c>
      <c r="J1470">
        <v>1018.2</v>
      </c>
      <c r="K1470">
        <v>4.5999999999999996</v>
      </c>
      <c r="L1470">
        <v>8</v>
      </c>
      <c r="M1470">
        <v>50</v>
      </c>
      <c r="N1470">
        <v>14</v>
      </c>
      <c r="O1470">
        <v>10.19</v>
      </c>
      <c r="P1470">
        <v>2.1</v>
      </c>
      <c r="Q1470">
        <v>2.9</v>
      </c>
      <c r="R1470">
        <v>17.899999999999999</v>
      </c>
      <c r="S1470">
        <v>17.899999999999999</v>
      </c>
      <c r="T1470">
        <v>11.5</v>
      </c>
      <c r="U1470">
        <v>11</v>
      </c>
      <c r="V1470">
        <v>1689</v>
      </c>
      <c r="W1470">
        <v>1.1111111111111112</v>
      </c>
      <c r="X1470">
        <v>7.3123759332044642</v>
      </c>
      <c r="Y1470">
        <v>6.6205434888767503</v>
      </c>
      <c r="Z1470">
        <v>14.023306770496207</v>
      </c>
      <c r="AA1470">
        <v>90.53888297528303</v>
      </c>
      <c r="AB1470">
        <v>0.6204247000392602</v>
      </c>
      <c r="AC1470">
        <v>2258.5</v>
      </c>
      <c r="AD1470" t="str">
        <f t="shared" si="61"/>
        <v>No rainfall</v>
      </c>
      <c r="AE1470" t="str">
        <f t="shared" si="62"/>
        <v>Non-Rainy</v>
      </c>
      <c r="AF1470" t="str">
        <f t="shared" si="63"/>
        <v>No discomfort</v>
      </c>
    </row>
    <row r="1471" spans="1:32" x14ac:dyDescent="0.3">
      <c r="A1471">
        <v>2</v>
      </c>
      <c r="B1471" s="1">
        <v>44648</v>
      </c>
      <c r="C1471" s="1" t="str">
        <f t="shared" si="59"/>
        <v>Monday</v>
      </c>
      <c r="D1471" s="1" t="str">
        <f t="shared" si="60"/>
        <v>Mar</v>
      </c>
      <c r="E1471">
        <v>17.2</v>
      </c>
      <c r="F1471">
        <v>-1.2</v>
      </c>
      <c r="G1471">
        <v>6.666666666666667</v>
      </c>
      <c r="H1471">
        <v>-5.4</v>
      </c>
      <c r="I1471">
        <v>0</v>
      </c>
      <c r="J1471">
        <v>1010</v>
      </c>
      <c r="K1471">
        <v>1.8</v>
      </c>
      <c r="L1471">
        <v>6</v>
      </c>
      <c r="M1471">
        <v>340</v>
      </c>
      <c r="N1471">
        <v>9</v>
      </c>
      <c r="O1471">
        <v>9.8729999999999993</v>
      </c>
      <c r="P1471">
        <v>1.8</v>
      </c>
      <c r="Q1471">
        <v>2.6</v>
      </c>
      <c r="R1471">
        <v>19.399999999999999</v>
      </c>
      <c r="S1471">
        <v>19.399999999999999</v>
      </c>
      <c r="T1471">
        <v>13.3</v>
      </c>
      <c r="U1471">
        <v>9.6999999999999993</v>
      </c>
      <c r="V1471">
        <v>1738</v>
      </c>
      <c r="W1471">
        <v>4.4444444444444446</v>
      </c>
      <c r="X1471">
        <v>9.7860880384105435</v>
      </c>
      <c r="Y1471">
        <v>8.3879810735966647</v>
      </c>
      <c r="Z1471">
        <v>18.684845094579597</v>
      </c>
      <c r="AA1471">
        <v>85.713321203260307</v>
      </c>
      <c r="AB1471">
        <v>5.7710038483657859</v>
      </c>
      <c r="AC1471">
        <v>1642.05</v>
      </c>
      <c r="AD1471" t="str">
        <f t="shared" si="61"/>
        <v>No rainfall</v>
      </c>
      <c r="AE1471" t="str">
        <f t="shared" si="62"/>
        <v>Non-Rainy</v>
      </c>
      <c r="AF1471" t="str">
        <f t="shared" si="63"/>
        <v>No discomfort</v>
      </c>
    </row>
    <row r="1472" spans="1:32" x14ac:dyDescent="0.3">
      <c r="A1472">
        <v>2</v>
      </c>
      <c r="B1472" s="1">
        <v>44649</v>
      </c>
      <c r="C1472" s="1" t="str">
        <f t="shared" si="59"/>
        <v>Tuesday</v>
      </c>
      <c r="D1472" s="1" t="str">
        <f t="shared" si="60"/>
        <v>Mar</v>
      </c>
      <c r="E1472">
        <v>15.5</v>
      </c>
      <c r="F1472">
        <v>1.3</v>
      </c>
      <c r="G1472">
        <v>8.3333333333333339</v>
      </c>
      <c r="H1472">
        <v>-3.2</v>
      </c>
      <c r="I1472">
        <v>0.1</v>
      </c>
      <c r="J1472">
        <v>1001.6</v>
      </c>
      <c r="K1472">
        <v>2</v>
      </c>
      <c r="L1472">
        <v>5</v>
      </c>
      <c r="M1472">
        <v>70</v>
      </c>
      <c r="N1472">
        <v>9</v>
      </c>
      <c r="O1472">
        <v>9.9329999999999998</v>
      </c>
      <c r="P1472">
        <v>1.4</v>
      </c>
      <c r="Q1472">
        <v>2</v>
      </c>
      <c r="R1472">
        <v>20.5</v>
      </c>
      <c r="S1472">
        <v>20.5</v>
      </c>
      <c r="T1472">
        <v>14.6</v>
      </c>
      <c r="U1472">
        <v>4.4000000000000004</v>
      </c>
      <c r="V1472">
        <v>1188</v>
      </c>
      <c r="W1472">
        <v>6.8333333333333321</v>
      </c>
      <c r="X1472">
        <v>10.965518696842016</v>
      </c>
      <c r="Y1472">
        <v>9.8987746971215245</v>
      </c>
      <c r="Z1472">
        <v>20.898014706843547</v>
      </c>
      <c r="AA1472">
        <v>90.271832740318018</v>
      </c>
      <c r="AB1472">
        <v>8.2818948220103739</v>
      </c>
      <c r="AC1472">
        <v>1753.05</v>
      </c>
      <c r="AD1472" t="str">
        <f t="shared" si="61"/>
        <v>Trace (Intermittent) rainfall</v>
      </c>
      <c r="AE1472" t="str">
        <f t="shared" si="62"/>
        <v>Non-Rainy</v>
      </c>
      <c r="AF1472" t="str">
        <f t="shared" si="63"/>
        <v>No discomfort</v>
      </c>
    </row>
    <row r="1473" spans="1:32" x14ac:dyDescent="0.3">
      <c r="A1473">
        <v>2</v>
      </c>
      <c r="B1473" s="1">
        <v>44650</v>
      </c>
      <c r="C1473" s="1" t="str">
        <f t="shared" si="59"/>
        <v>Wednesday</v>
      </c>
      <c r="D1473" s="1" t="str">
        <f t="shared" si="60"/>
        <v>Mar</v>
      </c>
      <c r="E1473">
        <v>7.8</v>
      </c>
      <c r="F1473">
        <v>0.3</v>
      </c>
      <c r="G1473">
        <v>5.7777777777777768</v>
      </c>
      <c r="H1473">
        <v>-0.9</v>
      </c>
      <c r="I1473">
        <v>0</v>
      </c>
      <c r="J1473">
        <v>999.5</v>
      </c>
      <c r="K1473">
        <v>4.5999999999999996</v>
      </c>
      <c r="L1473">
        <v>10</v>
      </c>
      <c r="M1473">
        <v>60</v>
      </c>
      <c r="N1473">
        <v>17</v>
      </c>
      <c r="O1473">
        <v>8.1850000000000005</v>
      </c>
      <c r="P1473">
        <v>0.8</v>
      </c>
      <c r="Q1473">
        <v>1.1000000000000001</v>
      </c>
      <c r="R1473">
        <v>21.1</v>
      </c>
      <c r="S1473">
        <v>21.1</v>
      </c>
      <c r="T1473">
        <v>15.3</v>
      </c>
      <c r="U1473">
        <v>0.1</v>
      </c>
      <c r="V1473">
        <v>393</v>
      </c>
      <c r="W1473">
        <v>3.444444444444446</v>
      </c>
      <c r="X1473">
        <v>9.2039680872246681</v>
      </c>
      <c r="Y1473">
        <v>7.8185570128860942</v>
      </c>
      <c r="Z1473">
        <v>17.590393879443077</v>
      </c>
      <c r="AA1473">
        <v>84.947676249969206</v>
      </c>
      <c r="AB1473">
        <v>4.5646783039870611</v>
      </c>
      <c r="AC1473">
        <v>2290.3000000000002</v>
      </c>
      <c r="AD1473" t="str">
        <f t="shared" si="61"/>
        <v>No rainfall</v>
      </c>
      <c r="AE1473" t="str">
        <f t="shared" si="62"/>
        <v>Non-Rainy</v>
      </c>
      <c r="AF1473" t="str">
        <f t="shared" si="63"/>
        <v>No discomfort</v>
      </c>
    </row>
    <row r="1474" spans="1:32" x14ac:dyDescent="0.3">
      <c r="A1474">
        <v>2</v>
      </c>
      <c r="B1474" s="1">
        <v>44651</v>
      </c>
      <c r="C1474" s="1" t="str">
        <f t="shared" si="59"/>
        <v>Thursday</v>
      </c>
      <c r="D1474" s="1" t="str">
        <f t="shared" si="60"/>
        <v>Mar</v>
      </c>
      <c r="E1474">
        <v>9</v>
      </c>
      <c r="F1474">
        <v>-1.1000000000000001</v>
      </c>
      <c r="G1474">
        <v>3.6111111111111112</v>
      </c>
      <c r="H1474">
        <v>-4.9000000000000004</v>
      </c>
      <c r="I1474">
        <v>0.1</v>
      </c>
      <c r="J1474">
        <v>1006.9</v>
      </c>
      <c r="K1474">
        <v>6</v>
      </c>
      <c r="L1474">
        <v>11</v>
      </c>
      <c r="M1474">
        <v>340</v>
      </c>
      <c r="N1474">
        <v>19</v>
      </c>
      <c r="O1474">
        <v>6.8289999999999997</v>
      </c>
      <c r="P1474">
        <v>1.9</v>
      </c>
      <c r="Q1474">
        <v>2.7</v>
      </c>
      <c r="R1474">
        <v>22.5</v>
      </c>
      <c r="S1474">
        <v>22.5</v>
      </c>
      <c r="T1474">
        <v>17</v>
      </c>
      <c r="U1474">
        <v>9.4</v>
      </c>
      <c r="V1474">
        <v>1701</v>
      </c>
      <c r="W1474">
        <v>-3.0555555555555554</v>
      </c>
      <c r="X1474">
        <v>7.9110230902525958</v>
      </c>
      <c r="Y1474">
        <v>4.8790252079914911</v>
      </c>
      <c r="Z1474">
        <v>15.154076258379524</v>
      </c>
      <c r="AA1474">
        <v>61.673757645873664</v>
      </c>
      <c r="AB1474">
        <v>0.76605969834356946</v>
      </c>
      <c r="AC1474">
        <v>2538.9</v>
      </c>
      <c r="AD1474" t="str">
        <f t="shared" si="61"/>
        <v>Trace (Intermittent) rainfall</v>
      </c>
      <c r="AE1474" t="str">
        <f t="shared" si="62"/>
        <v>Non-Rainy</v>
      </c>
      <c r="AF1474" t="str">
        <f t="shared" si="63"/>
        <v>No discomfort</v>
      </c>
    </row>
    <row r="1475" spans="1:32" x14ac:dyDescent="0.3">
      <c r="A1475">
        <v>2</v>
      </c>
      <c r="B1475" s="1">
        <v>44652</v>
      </c>
      <c r="C1475" s="1" t="str">
        <f t="shared" si="59"/>
        <v>Friday</v>
      </c>
      <c r="D1475" s="1" t="str">
        <f t="shared" si="60"/>
        <v>Apr</v>
      </c>
      <c r="E1475">
        <v>9.4</v>
      </c>
      <c r="F1475">
        <v>-1.9</v>
      </c>
      <c r="G1475">
        <v>2.9999999999999991</v>
      </c>
      <c r="H1475">
        <v>-7.6</v>
      </c>
      <c r="I1475">
        <v>0.2</v>
      </c>
      <c r="J1475">
        <v>1012.2</v>
      </c>
      <c r="K1475">
        <v>5.3</v>
      </c>
      <c r="L1475">
        <v>10</v>
      </c>
      <c r="M1475">
        <v>310</v>
      </c>
      <c r="N1475">
        <v>21</v>
      </c>
      <c r="O1475">
        <v>7.0060000000000002</v>
      </c>
      <c r="P1475">
        <v>1.5</v>
      </c>
      <c r="Q1475">
        <v>2.1</v>
      </c>
      <c r="R1475">
        <v>23.5</v>
      </c>
      <c r="S1475">
        <v>23.5</v>
      </c>
      <c r="T1475">
        <v>18.2</v>
      </c>
      <c r="U1475">
        <v>6.6</v>
      </c>
      <c r="V1475">
        <v>1460</v>
      </c>
      <c r="W1475">
        <v>-0.88888888888888973</v>
      </c>
      <c r="X1475">
        <v>7.5766271914306378</v>
      </c>
      <c r="Y1475">
        <v>5.7259391490568543</v>
      </c>
      <c r="Z1475">
        <v>14.522668082523985</v>
      </c>
      <c r="AA1475">
        <v>75.573721715290944</v>
      </c>
      <c r="AB1475">
        <v>0.62397245952238567</v>
      </c>
      <c r="AC1475">
        <v>3808.85</v>
      </c>
      <c r="AD1475" t="str">
        <f t="shared" si="61"/>
        <v>Trace (Intermittent) rainfall</v>
      </c>
      <c r="AE1475" t="str">
        <f t="shared" si="62"/>
        <v>Non-Rainy</v>
      </c>
      <c r="AF1475" t="str">
        <f t="shared" si="63"/>
        <v>No discomfort</v>
      </c>
    </row>
    <row r="1476" spans="1:32" x14ac:dyDescent="0.3">
      <c r="A1476">
        <v>2</v>
      </c>
      <c r="B1476" s="1">
        <v>44653</v>
      </c>
      <c r="C1476" s="1" t="str">
        <f t="shared" si="59"/>
        <v>Saturday</v>
      </c>
      <c r="D1476" s="1" t="str">
        <f t="shared" si="60"/>
        <v>Apr</v>
      </c>
      <c r="E1476">
        <v>10.7</v>
      </c>
      <c r="F1476">
        <v>-1.4</v>
      </c>
      <c r="G1476">
        <v>4.5555555555555571</v>
      </c>
      <c r="H1476">
        <v>0.4</v>
      </c>
      <c r="I1476">
        <v>2.2000000000000002</v>
      </c>
      <c r="J1476">
        <v>1013.7</v>
      </c>
      <c r="K1476">
        <v>4.0999999999999996</v>
      </c>
      <c r="L1476">
        <v>10</v>
      </c>
      <c r="M1476">
        <v>0</v>
      </c>
      <c r="N1476">
        <v>17</v>
      </c>
      <c r="O1476">
        <v>8.4079999999999995</v>
      </c>
      <c r="P1476">
        <v>1.4</v>
      </c>
      <c r="Q1476">
        <v>2.1</v>
      </c>
      <c r="R1476">
        <v>22.4</v>
      </c>
      <c r="S1476">
        <v>22.4</v>
      </c>
      <c r="T1476">
        <v>17.3</v>
      </c>
      <c r="U1476">
        <v>7.5</v>
      </c>
      <c r="V1476">
        <v>1403</v>
      </c>
      <c r="W1476">
        <v>1.8888888888888882</v>
      </c>
      <c r="X1476">
        <v>8.4534540800065372</v>
      </c>
      <c r="Y1476">
        <v>7.000476857724272</v>
      </c>
      <c r="Z1476">
        <v>16.177135393082114</v>
      </c>
      <c r="AA1476">
        <v>82.812029159551059</v>
      </c>
      <c r="AB1476">
        <v>2.8871397771290832</v>
      </c>
      <c r="AC1476">
        <v>3093.75</v>
      </c>
      <c r="AD1476" t="str">
        <f t="shared" si="61"/>
        <v>Moderate rainfall</v>
      </c>
      <c r="AE1476" t="str">
        <f t="shared" si="62"/>
        <v>Rainy</v>
      </c>
      <c r="AF1476" t="str">
        <f t="shared" si="63"/>
        <v>No discomfort</v>
      </c>
    </row>
    <row r="1477" spans="1:32" x14ac:dyDescent="0.3">
      <c r="A1477">
        <v>2</v>
      </c>
      <c r="B1477" s="1">
        <v>44654</v>
      </c>
      <c r="C1477" s="1" t="str">
        <f t="shared" si="59"/>
        <v>Sunday</v>
      </c>
      <c r="D1477" s="1" t="str">
        <f t="shared" si="60"/>
        <v>Apr</v>
      </c>
      <c r="E1477">
        <v>12.5</v>
      </c>
      <c r="F1477">
        <v>-4.5999999999999996</v>
      </c>
      <c r="G1477">
        <v>4.7777777777777786</v>
      </c>
      <c r="H1477">
        <v>-8.5</v>
      </c>
      <c r="I1477">
        <v>0.7</v>
      </c>
      <c r="J1477">
        <v>1011.3</v>
      </c>
      <c r="K1477">
        <v>4.7</v>
      </c>
      <c r="L1477">
        <v>9</v>
      </c>
      <c r="M1477">
        <v>250</v>
      </c>
      <c r="N1477">
        <v>16</v>
      </c>
      <c r="O1477">
        <v>7.7770000000000001</v>
      </c>
      <c r="P1477">
        <v>1.4</v>
      </c>
      <c r="Q1477">
        <v>2.2000000000000002</v>
      </c>
      <c r="R1477">
        <v>22.9</v>
      </c>
      <c r="S1477">
        <v>22.9</v>
      </c>
      <c r="T1477">
        <v>17.899999999999999</v>
      </c>
      <c r="U1477">
        <v>8.6999999999999993</v>
      </c>
      <c r="V1477">
        <v>1630</v>
      </c>
      <c r="W1477">
        <v>0.66666666666666829</v>
      </c>
      <c r="X1477">
        <v>8.5857537031702673</v>
      </c>
      <c r="Y1477">
        <v>6.4117214673402421</v>
      </c>
      <c r="Z1477">
        <v>16.426449354076325</v>
      </c>
      <c r="AA1477">
        <v>74.678609345301055</v>
      </c>
      <c r="AB1477">
        <v>2.7822243272651921</v>
      </c>
      <c r="AC1477">
        <v>2910</v>
      </c>
      <c r="AD1477" t="str">
        <f t="shared" si="61"/>
        <v>Light rainfall</v>
      </c>
      <c r="AE1477" t="str">
        <f t="shared" si="62"/>
        <v>Non-Rainy</v>
      </c>
      <c r="AF1477" t="str">
        <f t="shared" si="63"/>
        <v>No discomfort</v>
      </c>
    </row>
    <row r="1478" spans="1:32" x14ac:dyDescent="0.3">
      <c r="A1478">
        <v>2</v>
      </c>
      <c r="B1478" s="1">
        <v>44655</v>
      </c>
      <c r="C1478" s="1" t="str">
        <f t="shared" si="59"/>
        <v>Monday</v>
      </c>
      <c r="D1478" s="1" t="str">
        <f t="shared" si="60"/>
        <v>Apr</v>
      </c>
      <c r="E1478">
        <v>11.7</v>
      </c>
      <c r="F1478">
        <v>9.5</v>
      </c>
      <c r="G1478">
        <v>10.833333333333334</v>
      </c>
      <c r="H1478">
        <v>7.2</v>
      </c>
      <c r="I1478">
        <v>2</v>
      </c>
      <c r="J1478">
        <v>1003.6</v>
      </c>
      <c r="K1478">
        <v>8.6</v>
      </c>
      <c r="L1478">
        <v>15</v>
      </c>
      <c r="M1478">
        <v>280</v>
      </c>
      <c r="N1478">
        <v>27</v>
      </c>
      <c r="O1478">
        <v>9.8520000000000003</v>
      </c>
      <c r="P1478">
        <v>0.9</v>
      </c>
      <c r="Q1478">
        <v>1.3</v>
      </c>
      <c r="R1478">
        <v>21.6</v>
      </c>
      <c r="S1478">
        <v>21.6</v>
      </c>
      <c r="T1478">
        <v>16.8</v>
      </c>
      <c r="U1478">
        <v>0</v>
      </c>
      <c r="V1478">
        <v>474</v>
      </c>
      <c r="W1478">
        <v>9.0000000000000018</v>
      </c>
      <c r="X1478">
        <v>12.969298290460234</v>
      </c>
      <c r="Y1478">
        <v>11.471236528002885</v>
      </c>
      <c r="Z1478">
        <v>24.645995354842064</v>
      </c>
      <c r="AA1478">
        <v>88.4491687298204</v>
      </c>
      <c r="AB1478">
        <v>11.663570746329665</v>
      </c>
      <c r="AC1478">
        <v>1791.2</v>
      </c>
      <c r="AD1478" t="str">
        <f t="shared" si="61"/>
        <v>Moderate rainfall</v>
      </c>
      <c r="AE1478" t="str">
        <f t="shared" si="62"/>
        <v>Rainy</v>
      </c>
      <c r="AF1478" t="str">
        <f t="shared" si="63"/>
        <v>No discomfort</v>
      </c>
    </row>
    <row r="1479" spans="1:32" x14ac:dyDescent="0.3">
      <c r="A1479">
        <v>2</v>
      </c>
      <c r="B1479" s="1">
        <v>44656</v>
      </c>
      <c r="C1479" s="1" t="str">
        <f t="shared" si="59"/>
        <v>Tuesday</v>
      </c>
      <c r="D1479" s="1" t="str">
        <f t="shared" si="60"/>
        <v>Apr</v>
      </c>
      <c r="E1479">
        <v>11.6</v>
      </c>
      <c r="F1479">
        <v>8.1</v>
      </c>
      <c r="G1479">
        <v>10.111111111111112</v>
      </c>
      <c r="H1479">
        <v>7.3</v>
      </c>
      <c r="I1479">
        <v>1.6</v>
      </c>
      <c r="J1479">
        <v>993.4</v>
      </c>
      <c r="K1479">
        <v>9</v>
      </c>
      <c r="L1479">
        <v>14</v>
      </c>
      <c r="M1479">
        <v>250</v>
      </c>
      <c r="N1479">
        <v>26</v>
      </c>
      <c r="O1479">
        <v>9.4250000000000007</v>
      </c>
      <c r="P1479">
        <v>1.2</v>
      </c>
      <c r="Q1479">
        <v>1.7</v>
      </c>
      <c r="R1479">
        <v>21</v>
      </c>
      <c r="S1479">
        <v>21</v>
      </c>
      <c r="T1479">
        <v>16.3</v>
      </c>
      <c r="U1479">
        <v>0.1</v>
      </c>
      <c r="V1479">
        <v>568</v>
      </c>
      <c r="W1479">
        <v>6.7222222222222232</v>
      </c>
      <c r="X1479">
        <v>12.359793207695851</v>
      </c>
      <c r="Y1479">
        <v>9.8235240398096586</v>
      </c>
      <c r="Z1479">
        <v>23.507459026329965</v>
      </c>
      <c r="AA1479">
        <v>79.479679592802739</v>
      </c>
      <c r="AB1479">
        <v>10.017555210608789</v>
      </c>
      <c r="AC1479">
        <v>1944.6</v>
      </c>
      <c r="AD1479" t="str">
        <f t="shared" si="61"/>
        <v>Moderate rainfall</v>
      </c>
      <c r="AE1479" t="str">
        <f t="shared" si="62"/>
        <v>Rainy</v>
      </c>
      <c r="AF1479" t="str">
        <f t="shared" si="63"/>
        <v>No discomfort</v>
      </c>
    </row>
    <row r="1480" spans="1:32" x14ac:dyDescent="0.3">
      <c r="A1480">
        <v>2</v>
      </c>
      <c r="B1480" s="1">
        <v>44657</v>
      </c>
      <c r="C1480" s="1" t="str">
        <f t="shared" si="59"/>
        <v>Wednesday</v>
      </c>
      <c r="D1480" s="1" t="str">
        <f t="shared" si="60"/>
        <v>Apr</v>
      </c>
      <c r="E1480">
        <v>11.7</v>
      </c>
      <c r="F1480">
        <v>5.9</v>
      </c>
      <c r="G1480">
        <v>8.1111111111111107</v>
      </c>
      <c r="H1480">
        <v>4.4000000000000004</v>
      </c>
      <c r="I1480">
        <v>2.4</v>
      </c>
      <c r="J1480">
        <v>976.8</v>
      </c>
      <c r="K1480">
        <v>12</v>
      </c>
      <c r="L1480">
        <v>19</v>
      </c>
      <c r="M1480">
        <v>230</v>
      </c>
      <c r="N1480">
        <v>38</v>
      </c>
      <c r="O1480">
        <v>8.9120000000000008</v>
      </c>
      <c r="P1480">
        <v>2</v>
      </c>
      <c r="Q1480">
        <v>3</v>
      </c>
      <c r="R1480">
        <v>20.2</v>
      </c>
      <c r="S1480">
        <v>20.2</v>
      </c>
      <c r="T1480">
        <v>15.8</v>
      </c>
      <c r="U1480">
        <v>5.9</v>
      </c>
      <c r="V1480">
        <v>1283</v>
      </c>
      <c r="W1480">
        <v>4.5555555555555571</v>
      </c>
      <c r="X1480">
        <v>10.801362929456264</v>
      </c>
      <c r="Y1480">
        <v>8.4534540800065372</v>
      </c>
      <c r="Z1480">
        <v>20.590311759511398</v>
      </c>
      <c r="AA1480">
        <v>78.262846413143166</v>
      </c>
      <c r="AB1480">
        <v>7.2519743037643956</v>
      </c>
      <c r="AC1480">
        <v>2288.4499999999998</v>
      </c>
      <c r="AD1480" t="str">
        <f t="shared" si="61"/>
        <v>Moderate rainfall</v>
      </c>
      <c r="AE1480" t="str">
        <f t="shared" si="62"/>
        <v>Rainy</v>
      </c>
      <c r="AF1480" t="str">
        <f t="shared" si="63"/>
        <v>No discomfort</v>
      </c>
    </row>
    <row r="1481" spans="1:32" x14ac:dyDescent="0.3">
      <c r="A1481">
        <v>2</v>
      </c>
      <c r="B1481" s="1">
        <v>44658</v>
      </c>
      <c r="C1481" s="1" t="str">
        <f t="shared" si="59"/>
        <v>Thursday</v>
      </c>
      <c r="D1481" s="1" t="str">
        <f t="shared" si="60"/>
        <v>Apr</v>
      </c>
      <c r="E1481">
        <v>10.1</v>
      </c>
      <c r="F1481">
        <v>1.1000000000000001</v>
      </c>
      <c r="G1481">
        <v>7.1111111111111098</v>
      </c>
      <c r="H1481">
        <v>3.3</v>
      </c>
      <c r="I1481">
        <v>2</v>
      </c>
      <c r="J1481">
        <v>979</v>
      </c>
      <c r="K1481">
        <v>9.9</v>
      </c>
      <c r="L1481">
        <v>19</v>
      </c>
      <c r="M1481">
        <v>280</v>
      </c>
      <c r="N1481">
        <v>34</v>
      </c>
      <c r="O1481">
        <v>8.7409999999999997</v>
      </c>
      <c r="P1481">
        <v>1.7</v>
      </c>
      <c r="Q1481">
        <v>2.7</v>
      </c>
      <c r="R1481">
        <v>19.600000000000001</v>
      </c>
      <c r="S1481">
        <v>19.600000000000001</v>
      </c>
      <c r="T1481">
        <v>15.4</v>
      </c>
      <c r="U1481">
        <v>6.6</v>
      </c>
      <c r="V1481">
        <v>1598</v>
      </c>
      <c r="W1481">
        <v>1.4444444444444453</v>
      </c>
      <c r="X1481">
        <v>10.089127169965568</v>
      </c>
      <c r="Y1481">
        <v>6.7810810758728133</v>
      </c>
      <c r="Z1481">
        <v>19.254026324071692</v>
      </c>
      <c r="AA1481">
        <v>67.211771262627025</v>
      </c>
      <c r="AB1481">
        <v>5.3207362535559284</v>
      </c>
      <c r="AC1481">
        <v>2794.3</v>
      </c>
      <c r="AD1481" t="str">
        <f t="shared" si="61"/>
        <v>Moderate rainfall</v>
      </c>
      <c r="AE1481" t="str">
        <f t="shared" si="62"/>
        <v>Rainy</v>
      </c>
      <c r="AF1481" t="str">
        <f t="shared" si="63"/>
        <v>No discomfort</v>
      </c>
    </row>
    <row r="1482" spans="1:32" x14ac:dyDescent="0.3">
      <c r="A1482">
        <v>2</v>
      </c>
      <c r="B1482" s="1">
        <v>44659</v>
      </c>
      <c r="C1482" s="1" t="str">
        <f t="shared" si="59"/>
        <v>Friday</v>
      </c>
      <c r="D1482" s="1" t="str">
        <f t="shared" si="60"/>
        <v>Apr</v>
      </c>
      <c r="E1482">
        <v>8.5</v>
      </c>
      <c r="F1482">
        <v>-1.6</v>
      </c>
      <c r="G1482">
        <v>2.9444444444444429</v>
      </c>
      <c r="H1482">
        <v>-7.9</v>
      </c>
      <c r="I1482">
        <v>1</v>
      </c>
      <c r="J1482">
        <v>995.5</v>
      </c>
      <c r="K1482">
        <v>5.3</v>
      </c>
      <c r="L1482">
        <v>11</v>
      </c>
      <c r="M1482">
        <v>0</v>
      </c>
      <c r="N1482">
        <v>22</v>
      </c>
      <c r="O1482">
        <v>7.1109999999999998</v>
      </c>
      <c r="P1482">
        <v>1.6</v>
      </c>
      <c r="Q1482">
        <v>2.2999999999999998</v>
      </c>
      <c r="R1482">
        <v>19.899999999999999</v>
      </c>
      <c r="S1482">
        <v>19.899999999999999</v>
      </c>
      <c r="T1482">
        <v>15.9</v>
      </c>
      <c r="U1482">
        <v>8.9</v>
      </c>
      <c r="V1482">
        <v>1541</v>
      </c>
      <c r="W1482">
        <v>-0.77777777777777701</v>
      </c>
      <c r="X1482">
        <v>7.5468555378780851</v>
      </c>
      <c r="Y1482">
        <v>5.7726770217476524</v>
      </c>
      <c r="Z1482">
        <v>14.466425833426138</v>
      </c>
      <c r="AA1482">
        <v>76.491155724053115</v>
      </c>
      <c r="AB1482">
        <v>0.59432759167826843</v>
      </c>
      <c r="AC1482">
        <v>4076.55</v>
      </c>
      <c r="AD1482" t="str">
        <f t="shared" si="61"/>
        <v>Moderate rainfall</v>
      </c>
      <c r="AE1482" t="str">
        <f t="shared" si="62"/>
        <v>Rainy</v>
      </c>
      <c r="AF1482" t="str">
        <f t="shared" si="63"/>
        <v>No discomfort</v>
      </c>
    </row>
    <row r="1483" spans="1:32" x14ac:dyDescent="0.3">
      <c r="A1483">
        <v>2</v>
      </c>
      <c r="B1483" s="1">
        <v>44660</v>
      </c>
      <c r="C1483" s="1" t="str">
        <f t="shared" si="59"/>
        <v>Saturday</v>
      </c>
      <c r="D1483" s="1" t="str">
        <f t="shared" si="60"/>
        <v>Apr</v>
      </c>
      <c r="E1483">
        <v>11.6</v>
      </c>
      <c r="F1483">
        <v>-3.1</v>
      </c>
      <c r="G1483">
        <v>4.3333333333333321</v>
      </c>
      <c r="H1483">
        <v>-8.8000000000000007</v>
      </c>
      <c r="I1483">
        <v>0</v>
      </c>
      <c r="J1483">
        <v>1004.3</v>
      </c>
      <c r="K1483">
        <v>3.2</v>
      </c>
      <c r="L1483">
        <v>7</v>
      </c>
      <c r="M1483">
        <v>290</v>
      </c>
      <c r="N1483">
        <v>11</v>
      </c>
      <c r="O1483">
        <v>7.4450000000000003</v>
      </c>
      <c r="P1483">
        <v>1.9</v>
      </c>
      <c r="Q1483">
        <v>2.7</v>
      </c>
      <c r="R1483">
        <v>21.4</v>
      </c>
      <c r="S1483">
        <v>21.4</v>
      </c>
      <c r="T1483">
        <v>17.600000000000001</v>
      </c>
      <c r="U1483">
        <v>9.6999999999999993</v>
      </c>
      <c r="V1483">
        <v>1758</v>
      </c>
      <c r="W1483">
        <v>-0.72222222222222265</v>
      </c>
      <c r="X1483">
        <v>8.3229557469369109</v>
      </c>
      <c r="Y1483">
        <v>5.7961722559711273</v>
      </c>
      <c r="Z1483">
        <v>15.93113564631032</v>
      </c>
      <c r="AA1483">
        <v>69.640791471278547</v>
      </c>
      <c r="AB1483">
        <v>1.9962429225823906</v>
      </c>
      <c r="AC1483">
        <v>3384.85</v>
      </c>
      <c r="AD1483" t="str">
        <f t="shared" si="61"/>
        <v>No rainfall</v>
      </c>
      <c r="AE1483" t="str">
        <f t="shared" si="62"/>
        <v>Non-Rainy</v>
      </c>
      <c r="AF1483" t="str">
        <f t="shared" si="63"/>
        <v>No discomfort</v>
      </c>
    </row>
    <row r="1484" spans="1:32" x14ac:dyDescent="0.3">
      <c r="A1484">
        <v>2</v>
      </c>
      <c r="B1484" s="1">
        <v>44661</v>
      </c>
      <c r="C1484" s="1" t="str">
        <f t="shared" si="59"/>
        <v>Sunday</v>
      </c>
      <c r="D1484" s="1" t="str">
        <f t="shared" si="60"/>
        <v>Apr</v>
      </c>
      <c r="E1484">
        <v>10.4</v>
      </c>
      <c r="F1484">
        <v>0.5</v>
      </c>
      <c r="G1484">
        <v>5.9444444444444464</v>
      </c>
      <c r="H1484">
        <v>-5</v>
      </c>
      <c r="I1484">
        <v>0</v>
      </c>
      <c r="J1484">
        <v>1000.9</v>
      </c>
      <c r="K1484">
        <v>9.6</v>
      </c>
      <c r="L1484">
        <v>16</v>
      </c>
      <c r="M1484">
        <v>140</v>
      </c>
      <c r="N1484">
        <v>25</v>
      </c>
      <c r="O1484">
        <v>7.3940000000000001</v>
      </c>
      <c r="P1484">
        <v>1.5</v>
      </c>
      <c r="Q1484">
        <v>2.1</v>
      </c>
      <c r="R1484">
        <v>22.6</v>
      </c>
      <c r="S1484">
        <v>22.6</v>
      </c>
      <c r="T1484">
        <v>19</v>
      </c>
      <c r="U1484">
        <v>0</v>
      </c>
      <c r="V1484">
        <v>718</v>
      </c>
      <c r="W1484">
        <v>2.0555555555555571</v>
      </c>
      <c r="X1484">
        <v>9.3107311176271548</v>
      </c>
      <c r="Y1484">
        <v>7.0843525256736575</v>
      </c>
      <c r="Z1484">
        <v>17.791229824795252</v>
      </c>
      <c r="AA1484">
        <v>76.0880368702894</v>
      </c>
      <c r="AB1484">
        <v>4.3226707269927243</v>
      </c>
      <c r="AC1484">
        <v>2537.5500000000002</v>
      </c>
      <c r="AD1484" t="str">
        <f t="shared" si="61"/>
        <v>No rainfall</v>
      </c>
      <c r="AE1484" t="str">
        <f t="shared" si="62"/>
        <v>Non-Rainy</v>
      </c>
      <c r="AF1484" t="str">
        <f t="shared" si="63"/>
        <v>No discomfort</v>
      </c>
    </row>
    <row r="1485" spans="1:32" x14ac:dyDescent="0.3">
      <c r="A1485">
        <v>2</v>
      </c>
      <c r="B1485" s="1">
        <v>44662</v>
      </c>
      <c r="C1485" s="1" t="str">
        <f t="shared" ref="C1485:C1548" si="64">TEXT(B1485, "dddd")</f>
        <v>Monday</v>
      </c>
      <c r="D1485" s="1" t="str">
        <f t="shared" ref="D1485:D1548" si="65">TEXT(B1485, "mmm")</f>
        <v>Apr</v>
      </c>
      <c r="E1485">
        <v>11.4</v>
      </c>
      <c r="F1485">
        <v>6.7</v>
      </c>
      <c r="G1485">
        <v>9.6666666666666661</v>
      </c>
      <c r="H1485">
        <v>4.4000000000000004</v>
      </c>
      <c r="I1485">
        <v>0.9</v>
      </c>
      <c r="J1485">
        <v>992.2</v>
      </c>
      <c r="K1485">
        <v>10.199999999999999</v>
      </c>
      <c r="L1485">
        <v>17</v>
      </c>
      <c r="M1485">
        <v>90</v>
      </c>
      <c r="N1485">
        <v>27</v>
      </c>
      <c r="O1485">
        <v>8.2029999999999994</v>
      </c>
      <c r="P1485">
        <v>1.4</v>
      </c>
      <c r="Q1485">
        <v>1.9</v>
      </c>
      <c r="R1485">
        <v>22.8</v>
      </c>
      <c r="S1485">
        <v>22.8</v>
      </c>
      <c r="T1485">
        <v>19.399999999999999</v>
      </c>
      <c r="U1485">
        <v>2.2999999999999998</v>
      </c>
      <c r="V1485">
        <v>568</v>
      </c>
      <c r="W1485">
        <v>4.3888888888888884</v>
      </c>
      <c r="X1485">
        <v>11.997361514891777</v>
      </c>
      <c r="Y1485">
        <v>8.3554126147773218</v>
      </c>
      <c r="Z1485">
        <v>22.82983355710445</v>
      </c>
      <c r="AA1485">
        <v>69.643751289865946</v>
      </c>
      <c r="AB1485">
        <v>8.7528366413967493</v>
      </c>
      <c r="AC1485">
        <v>2031.7</v>
      </c>
      <c r="AD1485" t="str">
        <f t="shared" si="61"/>
        <v>Light rainfall</v>
      </c>
      <c r="AE1485" t="str">
        <f t="shared" si="62"/>
        <v>Non-Rainy</v>
      </c>
      <c r="AF1485" t="str">
        <f t="shared" si="63"/>
        <v>No discomfort</v>
      </c>
    </row>
    <row r="1486" spans="1:32" x14ac:dyDescent="0.3">
      <c r="A1486">
        <v>2</v>
      </c>
      <c r="B1486" s="1">
        <v>44663</v>
      </c>
      <c r="C1486" s="1" t="str">
        <f t="shared" si="64"/>
        <v>Tuesday</v>
      </c>
      <c r="D1486" s="1" t="str">
        <f t="shared" si="65"/>
        <v>Apr</v>
      </c>
      <c r="E1486">
        <v>11.5</v>
      </c>
      <c r="F1486">
        <v>8.1999999999999993</v>
      </c>
      <c r="G1486">
        <v>8.2777777777777786</v>
      </c>
      <c r="H1486">
        <v>5.5</v>
      </c>
      <c r="I1486">
        <v>3.7</v>
      </c>
      <c r="J1486">
        <v>992.5</v>
      </c>
      <c r="K1486">
        <v>3.4</v>
      </c>
      <c r="L1486">
        <v>8</v>
      </c>
      <c r="M1486">
        <v>140</v>
      </c>
      <c r="N1486">
        <v>12</v>
      </c>
      <c r="O1486">
        <v>9.5920000000000005</v>
      </c>
      <c r="P1486">
        <v>1</v>
      </c>
      <c r="Q1486">
        <v>1.3</v>
      </c>
      <c r="R1486">
        <v>19.899999999999999</v>
      </c>
      <c r="S1486">
        <v>19.899999999999999</v>
      </c>
      <c r="T1486">
        <v>16.5</v>
      </c>
      <c r="U1486">
        <v>0</v>
      </c>
      <c r="V1486">
        <v>531</v>
      </c>
      <c r="W1486">
        <v>7.6111111111111125</v>
      </c>
      <c r="X1486">
        <v>10.924275248588971</v>
      </c>
      <c r="Y1486">
        <v>10.439898316342587</v>
      </c>
      <c r="Z1486">
        <v>20.820715423489876</v>
      </c>
      <c r="AA1486">
        <v>95.566049726649382</v>
      </c>
      <c r="AB1486">
        <v>8.5294083286019262</v>
      </c>
      <c r="AC1486">
        <v>2031.75</v>
      </c>
      <c r="AD1486" t="str">
        <f t="shared" si="61"/>
        <v>Heavy rainfall</v>
      </c>
      <c r="AE1486" t="str">
        <f t="shared" si="62"/>
        <v>Rainy</v>
      </c>
      <c r="AF1486" t="str">
        <f t="shared" si="63"/>
        <v>No discomfort</v>
      </c>
    </row>
    <row r="1487" spans="1:32" x14ac:dyDescent="0.3">
      <c r="A1487">
        <v>2</v>
      </c>
      <c r="B1487" s="1">
        <v>44664</v>
      </c>
      <c r="C1487" s="1" t="str">
        <f t="shared" si="64"/>
        <v>Wednesday</v>
      </c>
      <c r="D1487" s="1" t="str">
        <f t="shared" si="65"/>
        <v>Apr</v>
      </c>
      <c r="E1487">
        <v>16.899999999999999</v>
      </c>
      <c r="F1487">
        <v>7.4</v>
      </c>
      <c r="G1487">
        <v>11.555555555555554</v>
      </c>
      <c r="H1487">
        <v>4.5</v>
      </c>
      <c r="I1487">
        <v>0.2</v>
      </c>
      <c r="J1487">
        <v>1000.4</v>
      </c>
      <c r="K1487">
        <v>3.2</v>
      </c>
      <c r="L1487">
        <v>7</v>
      </c>
      <c r="M1487">
        <v>210</v>
      </c>
      <c r="N1487">
        <v>11</v>
      </c>
      <c r="O1487">
        <v>10.737</v>
      </c>
      <c r="P1487">
        <v>1.8</v>
      </c>
      <c r="Q1487">
        <v>2.4</v>
      </c>
      <c r="R1487">
        <v>21.2</v>
      </c>
      <c r="S1487">
        <v>21.2</v>
      </c>
      <c r="T1487">
        <v>18</v>
      </c>
      <c r="U1487">
        <v>3.1</v>
      </c>
      <c r="V1487">
        <v>1200</v>
      </c>
      <c r="W1487">
        <v>8.0555555555555554</v>
      </c>
      <c r="X1487">
        <v>13.605064550307636</v>
      </c>
      <c r="Y1487">
        <v>10.760663545271443</v>
      </c>
      <c r="Z1487">
        <v>25.832250110920221</v>
      </c>
      <c r="AA1487">
        <v>79.093072329657744</v>
      </c>
      <c r="AB1487">
        <v>11.987006724112364</v>
      </c>
      <c r="AC1487">
        <v>2693.4</v>
      </c>
      <c r="AD1487" t="str">
        <f t="shared" si="61"/>
        <v>Trace (Intermittent) rainfall</v>
      </c>
      <c r="AE1487" t="str">
        <f t="shared" si="62"/>
        <v>Non-Rainy</v>
      </c>
      <c r="AF1487" t="str">
        <f t="shared" si="63"/>
        <v>No discomfort</v>
      </c>
    </row>
    <row r="1488" spans="1:32" x14ac:dyDescent="0.3">
      <c r="A1488">
        <v>2</v>
      </c>
      <c r="B1488" s="1">
        <v>44665</v>
      </c>
      <c r="C1488" s="1" t="str">
        <f t="shared" si="64"/>
        <v>Thursday</v>
      </c>
      <c r="D1488" s="1" t="str">
        <f t="shared" si="65"/>
        <v>Apr</v>
      </c>
      <c r="E1488">
        <v>13.9</v>
      </c>
      <c r="F1488">
        <v>6.2</v>
      </c>
      <c r="G1488">
        <v>10.222222222222221</v>
      </c>
      <c r="H1488">
        <v>0.4</v>
      </c>
      <c r="I1488">
        <v>0</v>
      </c>
      <c r="J1488">
        <v>1006.3</v>
      </c>
      <c r="K1488">
        <v>7.4</v>
      </c>
      <c r="L1488">
        <v>13</v>
      </c>
      <c r="M1488">
        <v>180</v>
      </c>
      <c r="N1488">
        <v>19</v>
      </c>
      <c r="O1488">
        <v>10.483000000000001</v>
      </c>
      <c r="P1488">
        <v>1.4</v>
      </c>
      <c r="Q1488">
        <v>2</v>
      </c>
      <c r="R1488">
        <v>22.3</v>
      </c>
      <c r="S1488">
        <v>22.3</v>
      </c>
      <c r="T1488">
        <v>19.3</v>
      </c>
      <c r="U1488">
        <v>0.2</v>
      </c>
      <c r="V1488">
        <v>829</v>
      </c>
      <c r="W1488">
        <v>7.1111111111111098</v>
      </c>
      <c r="X1488">
        <v>12.451891516900588</v>
      </c>
      <c r="Y1488">
        <v>10.089127169965568</v>
      </c>
      <c r="Z1488">
        <v>23.679578109529469</v>
      </c>
      <c r="AA1488">
        <v>81.024855992938029</v>
      </c>
      <c r="AB1488">
        <v>10.277354157631173</v>
      </c>
      <c r="AC1488">
        <v>3396.9</v>
      </c>
      <c r="AD1488" t="str">
        <f t="shared" si="61"/>
        <v>No rainfall</v>
      </c>
      <c r="AE1488" t="str">
        <f t="shared" si="62"/>
        <v>Non-Rainy</v>
      </c>
      <c r="AF1488" t="str">
        <f t="shared" si="63"/>
        <v>No discomfort</v>
      </c>
    </row>
    <row r="1489" spans="1:32" x14ac:dyDescent="0.3">
      <c r="A1489">
        <v>2</v>
      </c>
      <c r="B1489" s="1">
        <v>44666</v>
      </c>
      <c r="C1489" s="1" t="str">
        <f t="shared" si="64"/>
        <v>Friday</v>
      </c>
      <c r="D1489" s="1" t="str">
        <f t="shared" si="65"/>
        <v>Apr</v>
      </c>
      <c r="E1489">
        <v>16.899999999999999</v>
      </c>
      <c r="F1489">
        <v>5.6</v>
      </c>
      <c r="G1489">
        <v>12.5</v>
      </c>
      <c r="H1489">
        <v>9.5</v>
      </c>
      <c r="I1489">
        <v>1</v>
      </c>
      <c r="J1489">
        <v>1009.9</v>
      </c>
      <c r="K1489">
        <v>6.2</v>
      </c>
      <c r="L1489">
        <v>11</v>
      </c>
      <c r="M1489">
        <v>170</v>
      </c>
      <c r="N1489">
        <v>17</v>
      </c>
      <c r="O1489">
        <v>11.84</v>
      </c>
      <c r="P1489">
        <v>1.9</v>
      </c>
      <c r="Q1489">
        <v>2.6</v>
      </c>
      <c r="R1489">
        <v>22.8</v>
      </c>
      <c r="S1489">
        <v>22.8</v>
      </c>
      <c r="T1489">
        <v>20</v>
      </c>
      <c r="U1489">
        <v>5.7</v>
      </c>
      <c r="V1489">
        <v>1371</v>
      </c>
      <c r="W1489">
        <v>9.3888888888888893</v>
      </c>
      <c r="X1489">
        <v>14.477674239131623</v>
      </c>
      <c r="Y1489">
        <v>11.775618335157793</v>
      </c>
      <c r="Z1489">
        <v>27.458290558762013</v>
      </c>
      <c r="AA1489">
        <v>81.336395201720606</v>
      </c>
      <c r="AB1489">
        <v>13.501244928831392</v>
      </c>
      <c r="AC1489">
        <v>2896.85</v>
      </c>
      <c r="AD1489" t="str">
        <f t="shared" si="61"/>
        <v>Moderate rainfall</v>
      </c>
      <c r="AE1489" t="str">
        <f t="shared" si="62"/>
        <v>Rainy</v>
      </c>
      <c r="AF1489" t="str">
        <f t="shared" si="63"/>
        <v>No discomfort</v>
      </c>
    </row>
    <row r="1490" spans="1:32" x14ac:dyDescent="0.3">
      <c r="A1490">
        <v>2</v>
      </c>
      <c r="B1490" s="1">
        <v>44667</v>
      </c>
      <c r="C1490" s="1" t="str">
        <f t="shared" si="64"/>
        <v>Saturday</v>
      </c>
      <c r="D1490" s="1" t="str">
        <f t="shared" si="65"/>
        <v>Apr</v>
      </c>
      <c r="E1490">
        <v>14.2</v>
      </c>
      <c r="F1490">
        <v>5.9</v>
      </c>
      <c r="G1490">
        <v>10.999999999999998</v>
      </c>
      <c r="H1490">
        <v>0.7</v>
      </c>
      <c r="I1490">
        <v>1.3</v>
      </c>
      <c r="J1490">
        <v>1011.8</v>
      </c>
      <c r="K1490">
        <v>8.4</v>
      </c>
      <c r="L1490">
        <v>14</v>
      </c>
      <c r="M1490">
        <v>140</v>
      </c>
      <c r="N1490">
        <v>22</v>
      </c>
      <c r="O1490">
        <v>10.766999999999999</v>
      </c>
      <c r="P1490">
        <v>1.8</v>
      </c>
      <c r="Q1490">
        <v>2.6</v>
      </c>
      <c r="R1490">
        <v>22.9</v>
      </c>
      <c r="S1490">
        <v>22.9</v>
      </c>
      <c r="T1490">
        <v>20.3</v>
      </c>
      <c r="U1490">
        <v>6.3</v>
      </c>
      <c r="V1490">
        <v>1260</v>
      </c>
      <c r="W1490">
        <v>7.0000000000000009</v>
      </c>
      <c r="X1490">
        <v>13.113648252909167</v>
      </c>
      <c r="Y1490">
        <v>10.01260278096531</v>
      </c>
      <c r="Z1490">
        <v>24.915451030736872</v>
      </c>
      <c r="AA1490">
        <v>76.35253430519677</v>
      </c>
      <c r="AB1490">
        <v>11.012283743071761</v>
      </c>
      <c r="AC1490">
        <v>3609.9</v>
      </c>
      <c r="AD1490" t="str">
        <f t="shared" si="61"/>
        <v>Moderate rainfall</v>
      </c>
      <c r="AE1490" t="str">
        <f t="shared" si="62"/>
        <v>Rainy</v>
      </c>
      <c r="AF1490" t="str">
        <f t="shared" si="63"/>
        <v>No discomfort</v>
      </c>
    </row>
    <row r="1491" spans="1:32" x14ac:dyDescent="0.3">
      <c r="A1491">
        <v>2</v>
      </c>
      <c r="B1491" s="1">
        <v>44668</v>
      </c>
      <c r="C1491" s="1" t="str">
        <f t="shared" si="64"/>
        <v>Sunday</v>
      </c>
      <c r="D1491" s="1" t="str">
        <f t="shared" si="65"/>
        <v>Apr</v>
      </c>
      <c r="E1491">
        <v>12</v>
      </c>
      <c r="F1491">
        <v>5.2</v>
      </c>
      <c r="G1491">
        <v>10.611111111111111</v>
      </c>
      <c r="H1491">
        <v>9.1999999999999993</v>
      </c>
      <c r="I1491">
        <v>19.899999999999999</v>
      </c>
      <c r="J1491">
        <v>1004.9</v>
      </c>
      <c r="K1491">
        <v>6.3</v>
      </c>
      <c r="L1491">
        <v>10</v>
      </c>
      <c r="M1491">
        <v>150</v>
      </c>
      <c r="N1491">
        <v>17</v>
      </c>
      <c r="O1491">
        <v>11.127000000000001</v>
      </c>
      <c r="P1491">
        <v>0.9</v>
      </c>
      <c r="Q1491">
        <v>1.3</v>
      </c>
      <c r="R1491">
        <v>3.6</v>
      </c>
      <c r="S1491">
        <v>3.6</v>
      </c>
      <c r="T1491">
        <v>1.1000000000000001</v>
      </c>
      <c r="U1491">
        <v>1.3</v>
      </c>
      <c r="V1491">
        <v>557</v>
      </c>
      <c r="W1491">
        <v>8.3333333333333339</v>
      </c>
      <c r="X1491">
        <v>12.779004974092121</v>
      </c>
      <c r="Y1491">
        <v>10.965518696842016</v>
      </c>
      <c r="Z1491">
        <v>24.290670342326369</v>
      </c>
      <c r="AA1491">
        <v>85.808861637297056</v>
      </c>
      <c r="AB1491">
        <v>11.1574687871185</v>
      </c>
      <c r="AC1491">
        <v>1654.8</v>
      </c>
      <c r="AD1491" t="str">
        <f t="shared" si="61"/>
        <v>Torrential rainfall</v>
      </c>
      <c r="AE1491" t="str">
        <f t="shared" si="62"/>
        <v>Rainy</v>
      </c>
      <c r="AF1491" t="str">
        <f t="shared" si="63"/>
        <v>No discomfort</v>
      </c>
    </row>
    <row r="1492" spans="1:32" x14ac:dyDescent="0.3">
      <c r="A1492">
        <v>2</v>
      </c>
      <c r="B1492" s="1">
        <v>44669</v>
      </c>
      <c r="C1492" s="1" t="str">
        <f t="shared" si="64"/>
        <v>Monday</v>
      </c>
      <c r="D1492" s="1" t="str">
        <f t="shared" si="65"/>
        <v>Apr</v>
      </c>
      <c r="E1492">
        <v>12.2</v>
      </c>
      <c r="F1492">
        <v>1.6</v>
      </c>
      <c r="G1492">
        <v>7.7777777777777777</v>
      </c>
      <c r="H1492">
        <v>-0.5</v>
      </c>
      <c r="I1492">
        <v>0.6</v>
      </c>
      <c r="J1492">
        <v>1003.4</v>
      </c>
      <c r="K1492">
        <v>4.8</v>
      </c>
      <c r="L1492">
        <v>11</v>
      </c>
      <c r="M1492">
        <v>220</v>
      </c>
      <c r="N1492">
        <v>17</v>
      </c>
      <c r="O1492">
        <v>10.266999999999999</v>
      </c>
      <c r="P1492">
        <v>1.9</v>
      </c>
      <c r="Q1492">
        <v>2.7</v>
      </c>
      <c r="R1492">
        <v>4.9000000000000004</v>
      </c>
      <c r="S1492">
        <v>4.9000000000000004</v>
      </c>
      <c r="T1492">
        <v>2.5</v>
      </c>
      <c r="U1492">
        <v>7.9</v>
      </c>
      <c r="V1492">
        <v>1667</v>
      </c>
      <c r="W1492">
        <v>4.2222222222222232</v>
      </c>
      <c r="X1492">
        <v>10.559184775027518</v>
      </c>
      <c r="Y1492">
        <v>8.2583754731005588</v>
      </c>
      <c r="Z1492">
        <v>20.136167466194131</v>
      </c>
      <c r="AA1492">
        <v>78.210350979287952</v>
      </c>
      <c r="AB1492">
        <v>6.8098269702675438</v>
      </c>
      <c r="AC1492">
        <v>2864.9</v>
      </c>
      <c r="AD1492" t="str">
        <f t="shared" si="61"/>
        <v>Light rainfall</v>
      </c>
      <c r="AE1492" t="str">
        <f t="shared" si="62"/>
        <v>Non-Rainy</v>
      </c>
      <c r="AF1492" t="str">
        <f t="shared" si="63"/>
        <v>No discomfort</v>
      </c>
    </row>
    <row r="1493" spans="1:32" x14ac:dyDescent="0.3">
      <c r="A1493">
        <v>2</v>
      </c>
      <c r="B1493" s="1">
        <v>44670</v>
      </c>
      <c r="C1493" s="1" t="str">
        <f t="shared" si="64"/>
        <v>Tuesday</v>
      </c>
      <c r="D1493" s="1" t="str">
        <f t="shared" si="65"/>
        <v>Apr</v>
      </c>
      <c r="E1493">
        <v>13.6</v>
      </c>
      <c r="F1493">
        <v>-0.5</v>
      </c>
      <c r="G1493">
        <v>7.0000000000000009</v>
      </c>
      <c r="H1493">
        <v>-5</v>
      </c>
      <c r="I1493">
        <v>0.1</v>
      </c>
      <c r="J1493">
        <v>1006.9</v>
      </c>
      <c r="K1493">
        <v>3.3</v>
      </c>
      <c r="L1493">
        <v>7</v>
      </c>
      <c r="M1493">
        <v>210</v>
      </c>
      <c r="N1493">
        <v>15</v>
      </c>
      <c r="O1493">
        <v>9.625</v>
      </c>
      <c r="P1493">
        <v>2</v>
      </c>
      <c r="Q1493">
        <v>2.8</v>
      </c>
      <c r="R1493">
        <v>6.7</v>
      </c>
      <c r="S1493">
        <v>6.7</v>
      </c>
      <c r="T1493">
        <v>4.4000000000000004</v>
      </c>
      <c r="U1493">
        <v>10.7</v>
      </c>
      <c r="V1493">
        <v>1785</v>
      </c>
      <c r="W1493">
        <v>2.8888888888888906</v>
      </c>
      <c r="X1493">
        <v>10.01260278096531</v>
      </c>
      <c r="Y1493">
        <v>7.5171872008222014</v>
      </c>
      <c r="Z1493">
        <v>19.110330751104748</v>
      </c>
      <c r="AA1493">
        <v>75.07725378972313</v>
      </c>
      <c r="AB1493">
        <v>5.6190662357654464</v>
      </c>
      <c r="AC1493">
        <v>2328.3000000000002</v>
      </c>
      <c r="AD1493" t="str">
        <f t="shared" si="61"/>
        <v>Trace (Intermittent) rainfall</v>
      </c>
      <c r="AE1493" t="str">
        <f t="shared" si="62"/>
        <v>Non-Rainy</v>
      </c>
      <c r="AF1493" t="str">
        <f t="shared" si="63"/>
        <v>No discomfort</v>
      </c>
    </row>
    <row r="1494" spans="1:32" x14ac:dyDescent="0.3">
      <c r="A1494">
        <v>2</v>
      </c>
      <c r="B1494" s="1">
        <v>44671</v>
      </c>
      <c r="C1494" s="1" t="str">
        <f t="shared" si="64"/>
        <v>Wednesday</v>
      </c>
      <c r="D1494" s="1" t="str">
        <f t="shared" si="65"/>
        <v>Apr</v>
      </c>
      <c r="E1494">
        <v>15.5</v>
      </c>
      <c r="F1494">
        <v>-1</v>
      </c>
      <c r="G1494">
        <v>6.666666666666667</v>
      </c>
      <c r="H1494">
        <v>-4.3</v>
      </c>
      <c r="I1494">
        <v>0</v>
      </c>
      <c r="J1494">
        <v>1004.7</v>
      </c>
      <c r="K1494">
        <v>4.3</v>
      </c>
      <c r="L1494">
        <v>10</v>
      </c>
      <c r="M1494">
        <v>150</v>
      </c>
      <c r="N1494">
        <v>17</v>
      </c>
      <c r="O1494">
        <v>10.461</v>
      </c>
      <c r="P1494">
        <v>2.5</v>
      </c>
      <c r="Q1494">
        <v>3.5</v>
      </c>
      <c r="R1494">
        <v>9</v>
      </c>
      <c r="S1494">
        <v>9</v>
      </c>
      <c r="T1494">
        <v>6.8</v>
      </c>
      <c r="U1494">
        <v>12.8</v>
      </c>
      <c r="V1494">
        <v>2138</v>
      </c>
      <c r="W1494">
        <v>2.6666666666666652</v>
      </c>
      <c r="X1494">
        <v>9.7860880384105435</v>
      </c>
      <c r="Y1494">
        <v>7.399540870563146</v>
      </c>
      <c r="Z1494">
        <v>18.684845094579597</v>
      </c>
      <c r="AA1494">
        <v>75.612858187253536</v>
      </c>
      <c r="AB1494">
        <v>5.2202472723939648</v>
      </c>
      <c r="AC1494">
        <v>2104.3000000000002</v>
      </c>
      <c r="AD1494" t="str">
        <f t="shared" si="61"/>
        <v>No rainfall</v>
      </c>
      <c r="AE1494" t="str">
        <f t="shared" si="62"/>
        <v>Non-Rainy</v>
      </c>
      <c r="AF1494" t="str">
        <f t="shared" si="63"/>
        <v>No discomfort</v>
      </c>
    </row>
    <row r="1495" spans="1:32" x14ac:dyDescent="0.3">
      <c r="A1495">
        <v>2</v>
      </c>
      <c r="B1495" s="1">
        <v>44672</v>
      </c>
      <c r="C1495" s="1" t="str">
        <f t="shared" si="64"/>
        <v>Thursday</v>
      </c>
      <c r="D1495" s="1" t="str">
        <f t="shared" si="65"/>
        <v>Apr</v>
      </c>
      <c r="E1495">
        <v>15.2</v>
      </c>
      <c r="F1495">
        <v>5.0999999999999996</v>
      </c>
      <c r="G1495">
        <v>9.6111111111111089</v>
      </c>
      <c r="H1495">
        <v>0.6</v>
      </c>
      <c r="I1495">
        <v>0</v>
      </c>
      <c r="J1495">
        <v>1000.4</v>
      </c>
      <c r="K1495">
        <v>7.3</v>
      </c>
      <c r="L1495">
        <v>14</v>
      </c>
      <c r="M1495">
        <v>80</v>
      </c>
      <c r="N1495">
        <v>22</v>
      </c>
      <c r="O1495">
        <v>11.37</v>
      </c>
      <c r="P1495">
        <v>2.5</v>
      </c>
      <c r="Q1495">
        <v>3.7</v>
      </c>
      <c r="R1495">
        <v>11.4</v>
      </c>
      <c r="S1495">
        <v>11.4</v>
      </c>
      <c r="T1495">
        <v>9.4</v>
      </c>
      <c r="U1495">
        <v>8.4</v>
      </c>
      <c r="V1495">
        <v>1930</v>
      </c>
      <c r="W1495">
        <v>5.7777777777777768</v>
      </c>
      <c r="X1495">
        <v>11.952721395669423</v>
      </c>
      <c r="Y1495">
        <v>9.2039680872246681</v>
      </c>
      <c r="Z1495">
        <v>22.746339157373878</v>
      </c>
      <c r="AA1495">
        <v>77.003117386801534</v>
      </c>
      <c r="AB1495">
        <v>9.1710608069041335</v>
      </c>
      <c r="AC1495">
        <v>2438.9499999999998</v>
      </c>
      <c r="AD1495" t="str">
        <f t="shared" si="61"/>
        <v>No rainfall</v>
      </c>
      <c r="AE1495" t="str">
        <f t="shared" si="62"/>
        <v>Non-Rainy</v>
      </c>
      <c r="AF1495" t="str">
        <f t="shared" si="63"/>
        <v>No discomfort</v>
      </c>
    </row>
    <row r="1496" spans="1:32" x14ac:dyDescent="0.3">
      <c r="A1496">
        <v>2</v>
      </c>
      <c r="B1496" s="1">
        <v>44673</v>
      </c>
      <c r="C1496" s="1" t="str">
        <f t="shared" si="64"/>
        <v>Friday</v>
      </c>
      <c r="D1496" s="1" t="str">
        <f t="shared" si="65"/>
        <v>Apr</v>
      </c>
      <c r="E1496">
        <v>14.9</v>
      </c>
      <c r="F1496">
        <v>6.3</v>
      </c>
      <c r="G1496">
        <v>10.111111111111112</v>
      </c>
      <c r="H1496">
        <v>1.1000000000000001</v>
      </c>
      <c r="I1496">
        <v>0</v>
      </c>
      <c r="J1496">
        <v>1000.5</v>
      </c>
      <c r="K1496">
        <v>9.1999999999999993</v>
      </c>
      <c r="L1496">
        <v>15</v>
      </c>
      <c r="M1496">
        <v>50</v>
      </c>
      <c r="N1496">
        <v>24</v>
      </c>
      <c r="O1496">
        <v>11.087</v>
      </c>
      <c r="P1496">
        <v>2.6</v>
      </c>
      <c r="Q1496">
        <v>3.7</v>
      </c>
      <c r="R1496">
        <v>13.7</v>
      </c>
      <c r="S1496">
        <v>13.7</v>
      </c>
      <c r="T1496">
        <v>12</v>
      </c>
      <c r="U1496">
        <v>7.5</v>
      </c>
      <c r="V1496">
        <v>1610</v>
      </c>
      <c r="W1496">
        <v>5.833333333333333</v>
      </c>
      <c r="X1496">
        <v>12.359793207695851</v>
      </c>
      <c r="Y1496">
        <v>9.2394352476309169</v>
      </c>
      <c r="Z1496">
        <v>23.507459026329965</v>
      </c>
      <c r="AA1496">
        <v>74.753963050756894</v>
      </c>
      <c r="AB1496">
        <v>9.6908832972312631</v>
      </c>
      <c r="AC1496">
        <v>3735.05</v>
      </c>
      <c r="AD1496" t="str">
        <f t="shared" si="61"/>
        <v>No rainfall</v>
      </c>
      <c r="AE1496" t="str">
        <f t="shared" si="62"/>
        <v>Non-Rainy</v>
      </c>
      <c r="AF1496" t="str">
        <f t="shared" si="63"/>
        <v>No discomfort</v>
      </c>
    </row>
    <row r="1497" spans="1:32" x14ac:dyDescent="0.3">
      <c r="A1497">
        <v>2</v>
      </c>
      <c r="B1497" s="1">
        <v>44674</v>
      </c>
      <c r="C1497" s="1" t="str">
        <f t="shared" si="64"/>
        <v>Saturday</v>
      </c>
      <c r="D1497" s="1" t="str">
        <f t="shared" si="65"/>
        <v>Apr</v>
      </c>
      <c r="E1497">
        <v>15.8</v>
      </c>
      <c r="F1497">
        <v>5.0999999999999996</v>
      </c>
      <c r="G1497">
        <v>9.9444444444444446</v>
      </c>
      <c r="H1497">
        <v>0.4</v>
      </c>
      <c r="I1497">
        <v>0</v>
      </c>
      <c r="J1497">
        <v>999</v>
      </c>
      <c r="K1497">
        <v>9.6</v>
      </c>
      <c r="L1497">
        <v>17</v>
      </c>
      <c r="M1497">
        <v>60</v>
      </c>
      <c r="N1497">
        <v>30</v>
      </c>
      <c r="O1497">
        <v>11.343</v>
      </c>
      <c r="P1497">
        <v>3</v>
      </c>
      <c r="Q1497">
        <v>4.4000000000000004</v>
      </c>
      <c r="R1497">
        <v>16.3</v>
      </c>
      <c r="S1497">
        <v>16.3</v>
      </c>
      <c r="T1497">
        <v>14.9</v>
      </c>
      <c r="U1497">
        <v>2.7</v>
      </c>
      <c r="V1497">
        <v>2151</v>
      </c>
      <c r="W1497">
        <v>5.8888888888888893</v>
      </c>
      <c r="X1497">
        <v>12.222768726226711</v>
      </c>
      <c r="Y1497">
        <v>9.2750228078279253</v>
      </c>
      <c r="Z1497">
        <v>23.251324011328347</v>
      </c>
      <c r="AA1497">
        <v>75.883157209104908</v>
      </c>
      <c r="AB1497">
        <v>9.5441080019477695</v>
      </c>
      <c r="AC1497">
        <v>3487.5</v>
      </c>
      <c r="AD1497" t="str">
        <f t="shared" si="61"/>
        <v>No rainfall</v>
      </c>
      <c r="AE1497" t="str">
        <f t="shared" si="62"/>
        <v>Non-Rainy</v>
      </c>
      <c r="AF1497" t="str">
        <f t="shared" si="63"/>
        <v>No discomfort</v>
      </c>
    </row>
    <row r="1498" spans="1:32" x14ac:dyDescent="0.3">
      <c r="A1498">
        <v>2</v>
      </c>
      <c r="B1498" s="1">
        <v>44675</v>
      </c>
      <c r="C1498" s="1" t="str">
        <f t="shared" si="64"/>
        <v>Sunday</v>
      </c>
      <c r="D1498" s="1" t="str">
        <f t="shared" si="65"/>
        <v>Apr</v>
      </c>
      <c r="E1498">
        <v>14.1</v>
      </c>
      <c r="F1498">
        <v>5.8</v>
      </c>
      <c r="G1498">
        <v>9.7777777777777786</v>
      </c>
      <c r="H1498">
        <v>2.7</v>
      </c>
      <c r="I1498">
        <v>0</v>
      </c>
      <c r="J1498">
        <v>1002.6</v>
      </c>
      <c r="K1498">
        <v>8.8000000000000007</v>
      </c>
      <c r="L1498">
        <v>13</v>
      </c>
      <c r="M1498">
        <v>60</v>
      </c>
      <c r="N1498">
        <v>23</v>
      </c>
      <c r="O1498">
        <v>11.805</v>
      </c>
      <c r="P1498">
        <v>3</v>
      </c>
      <c r="Q1498">
        <v>4.5</v>
      </c>
      <c r="R1498">
        <v>18.899999999999999</v>
      </c>
      <c r="S1498">
        <v>18.899999999999999</v>
      </c>
      <c r="T1498">
        <v>17.8</v>
      </c>
      <c r="U1498">
        <v>11.7</v>
      </c>
      <c r="V1498">
        <v>2446</v>
      </c>
      <c r="W1498">
        <v>5.3333333333333339</v>
      </c>
      <c r="X1498">
        <v>12.087081842050742</v>
      </c>
      <c r="Y1498">
        <v>8.9245234915265748</v>
      </c>
      <c r="Z1498">
        <v>22.997623889733049</v>
      </c>
      <c r="AA1498">
        <v>73.835220180923372</v>
      </c>
      <c r="AB1498">
        <v>9.1816022237206667</v>
      </c>
      <c r="AC1498">
        <v>2375.1999999999998</v>
      </c>
      <c r="AD1498" t="str">
        <f t="shared" si="61"/>
        <v>No rainfall</v>
      </c>
      <c r="AE1498" t="str">
        <f t="shared" si="62"/>
        <v>Non-Rainy</v>
      </c>
      <c r="AF1498" t="str">
        <f t="shared" si="63"/>
        <v>No discomfort</v>
      </c>
    </row>
    <row r="1499" spans="1:32" x14ac:dyDescent="0.3">
      <c r="A1499">
        <v>2</v>
      </c>
      <c r="B1499" s="1">
        <v>44676</v>
      </c>
      <c r="C1499" s="1" t="str">
        <f t="shared" si="64"/>
        <v>Monday</v>
      </c>
      <c r="D1499" s="1" t="str">
        <f t="shared" si="65"/>
        <v>Apr</v>
      </c>
      <c r="E1499">
        <v>12</v>
      </c>
      <c r="F1499">
        <v>2</v>
      </c>
      <c r="G1499">
        <v>8.2222222222222214</v>
      </c>
      <c r="H1499">
        <v>0</v>
      </c>
      <c r="I1499">
        <v>0</v>
      </c>
      <c r="J1499">
        <v>1006.3</v>
      </c>
      <c r="K1499">
        <v>5.6</v>
      </c>
      <c r="L1499">
        <v>11</v>
      </c>
      <c r="M1499">
        <v>70</v>
      </c>
      <c r="N1499">
        <v>16</v>
      </c>
      <c r="O1499">
        <v>10.967000000000001</v>
      </c>
      <c r="P1499">
        <v>1.9</v>
      </c>
      <c r="Q1499">
        <v>2.7</v>
      </c>
      <c r="R1499">
        <v>20.399999999999999</v>
      </c>
      <c r="S1499">
        <v>20.399999999999999</v>
      </c>
      <c r="T1499">
        <v>19.5</v>
      </c>
      <c r="U1499">
        <v>7.2</v>
      </c>
      <c r="V1499">
        <v>1523</v>
      </c>
      <c r="W1499">
        <v>3.8888888888888888</v>
      </c>
      <c r="X1499">
        <v>10.883168395655646</v>
      </c>
      <c r="Y1499">
        <v>8.0672788883370643</v>
      </c>
      <c r="Z1499">
        <v>20.743665623491978</v>
      </c>
      <c r="AA1499">
        <v>74.126197399990318</v>
      </c>
      <c r="AB1499">
        <v>7.1477260977279808</v>
      </c>
      <c r="AC1499">
        <v>2030.6</v>
      </c>
      <c r="AD1499" t="str">
        <f t="shared" si="61"/>
        <v>No rainfall</v>
      </c>
      <c r="AE1499" t="str">
        <f t="shared" si="62"/>
        <v>Non-Rainy</v>
      </c>
      <c r="AF1499" t="str">
        <f t="shared" si="63"/>
        <v>No discomfort</v>
      </c>
    </row>
    <row r="1500" spans="1:32" x14ac:dyDescent="0.3">
      <c r="A1500">
        <v>2</v>
      </c>
      <c r="B1500" s="1">
        <v>44677</v>
      </c>
      <c r="C1500" s="1" t="str">
        <f t="shared" si="64"/>
        <v>Tuesday</v>
      </c>
      <c r="D1500" s="1" t="str">
        <f t="shared" si="65"/>
        <v>Apr</v>
      </c>
      <c r="E1500">
        <v>14.1</v>
      </c>
      <c r="F1500">
        <v>1.3</v>
      </c>
      <c r="G1500">
        <v>7.7222222222222223</v>
      </c>
      <c r="H1500">
        <v>-3.2</v>
      </c>
      <c r="I1500">
        <v>0</v>
      </c>
      <c r="J1500">
        <v>1010.8</v>
      </c>
      <c r="K1500">
        <v>5.4</v>
      </c>
      <c r="L1500">
        <v>12</v>
      </c>
      <c r="M1500">
        <v>90</v>
      </c>
      <c r="N1500">
        <v>20</v>
      </c>
      <c r="O1500">
        <v>10.368</v>
      </c>
      <c r="P1500">
        <v>1.8</v>
      </c>
      <c r="Q1500">
        <v>2.5</v>
      </c>
      <c r="R1500">
        <v>21.9</v>
      </c>
      <c r="S1500">
        <v>21.9</v>
      </c>
      <c r="T1500">
        <v>21.1</v>
      </c>
      <c r="U1500">
        <v>5.4</v>
      </c>
      <c r="V1500">
        <v>1239</v>
      </c>
      <c r="W1500">
        <v>4.7222222222222223</v>
      </c>
      <c r="X1500">
        <v>10.519289980818916</v>
      </c>
      <c r="Y1500">
        <v>8.5525087667420028</v>
      </c>
      <c r="Z1500">
        <v>20.061332642346692</v>
      </c>
      <c r="AA1500">
        <v>81.303099185751307</v>
      </c>
      <c r="AB1500">
        <v>6.9183563855065451</v>
      </c>
      <c r="AC1500">
        <v>2017.2</v>
      </c>
      <c r="AD1500" t="str">
        <f t="shared" si="61"/>
        <v>No rainfall</v>
      </c>
      <c r="AE1500" t="str">
        <f t="shared" si="62"/>
        <v>Non-Rainy</v>
      </c>
      <c r="AF1500" t="str">
        <f t="shared" si="63"/>
        <v>No discomfort</v>
      </c>
    </row>
    <row r="1501" spans="1:32" x14ac:dyDescent="0.3">
      <c r="A1501">
        <v>2</v>
      </c>
      <c r="B1501" s="1">
        <v>44678</v>
      </c>
      <c r="C1501" s="1" t="str">
        <f t="shared" si="64"/>
        <v>Wednesday</v>
      </c>
      <c r="D1501" s="1" t="str">
        <f t="shared" si="65"/>
        <v>Apr</v>
      </c>
      <c r="E1501">
        <v>14.1</v>
      </c>
      <c r="F1501">
        <v>4.5999999999999996</v>
      </c>
      <c r="G1501">
        <v>6.9444444444444446</v>
      </c>
      <c r="H1501">
        <v>-0.8</v>
      </c>
      <c r="I1501">
        <v>0.1</v>
      </c>
      <c r="J1501">
        <v>1016.3</v>
      </c>
      <c r="K1501">
        <v>5.9</v>
      </c>
      <c r="L1501">
        <v>10</v>
      </c>
      <c r="M1501">
        <v>60</v>
      </c>
      <c r="N1501">
        <v>15</v>
      </c>
      <c r="O1501">
        <v>11.435</v>
      </c>
      <c r="P1501">
        <v>2.6</v>
      </c>
      <c r="Q1501">
        <v>3.7</v>
      </c>
      <c r="R1501">
        <v>23.9</v>
      </c>
      <c r="S1501">
        <v>23.9</v>
      </c>
      <c r="T1501">
        <v>23.3</v>
      </c>
      <c r="U1501">
        <v>11.7</v>
      </c>
      <c r="V1501">
        <v>2079</v>
      </c>
      <c r="W1501">
        <v>3.8333333333333326</v>
      </c>
      <c r="X1501">
        <v>9.9745326530689713</v>
      </c>
      <c r="Y1501">
        <v>8.0358116750180422</v>
      </c>
      <c r="Z1501">
        <v>19.038834642622007</v>
      </c>
      <c r="AA1501">
        <v>80.563290076007505</v>
      </c>
      <c r="AB1501">
        <v>5.8524083954947939</v>
      </c>
      <c r="AC1501">
        <v>2674.2</v>
      </c>
      <c r="AD1501" t="str">
        <f t="shared" si="61"/>
        <v>Trace (Intermittent) rainfall</v>
      </c>
      <c r="AE1501" t="str">
        <f t="shared" si="62"/>
        <v>Non-Rainy</v>
      </c>
      <c r="AF1501" t="str">
        <f t="shared" si="63"/>
        <v>No discomfort</v>
      </c>
    </row>
    <row r="1502" spans="1:32" x14ac:dyDescent="0.3">
      <c r="A1502">
        <v>2</v>
      </c>
      <c r="B1502" s="1">
        <v>44679</v>
      </c>
      <c r="C1502" s="1" t="str">
        <f t="shared" si="64"/>
        <v>Thursday</v>
      </c>
      <c r="D1502" s="1" t="str">
        <f t="shared" si="65"/>
        <v>Apr</v>
      </c>
      <c r="E1502">
        <v>13.6</v>
      </c>
      <c r="F1502">
        <v>3.4</v>
      </c>
      <c r="G1502">
        <v>5.9999999999999982</v>
      </c>
      <c r="H1502">
        <v>-0.9</v>
      </c>
      <c r="I1502">
        <v>0</v>
      </c>
      <c r="J1502">
        <v>1020</v>
      </c>
      <c r="K1502">
        <v>4</v>
      </c>
      <c r="L1502">
        <v>7</v>
      </c>
      <c r="M1502">
        <v>50</v>
      </c>
      <c r="N1502">
        <v>12</v>
      </c>
      <c r="O1502">
        <v>11.335000000000001</v>
      </c>
      <c r="P1502">
        <v>2</v>
      </c>
      <c r="Q1502">
        <v>2.8</v>
      </c>
      <c r="R1502">
        <v>25.4</v>
      </c>
      <c r="S1502">
        <v>25.4</v>
      </c>
      <c r="T1502">
        <v>25</v>
      </c>
      <c r="U1502">
        <v>5.8</v>
      </c>
      <c r="V1502">
        <v>1447</v>
      </c>
      <c r="W1502">
        <v>2.7777777777777777</v>
      </c>
      <c r="X1502">
        <v>9.3465605276691885</v>
      </c>
      <c r="Y1502">
        <v>7.4581592452964207</v>
      </c>
      <c r="Z1502">
        <v>17.858618730941284</v>
      </c>
      <c r="AA1502">
        <v>79.795762550486685</v>
      </c>
      <c r="AB1502">
        <v>4.5862071652195988</v>
      </c>
      <c r="AC1502">
        <v>2982.1</v>
      </c>
      <c r="AD1502" t="str">
        <f t="shared" si="61"/>
        <v>No rainfall</v>
      </c>
      <c r="AE1502" t="str">
        <f t="shared" si="62"/>
        <v>Non-Rainy</v>
      </c>
      <c r="AF1502" t="str">
        <f t="shared" si="63"/>
        <v>No discomfort</v>
      </c>
    </row>
    <row r="1503" spans="1:32" x14ac:dyDescent="0.3">
      <c r="A1503">
        <v>2</v>
      </c>
      <c r="B1503" s="1">
        <v>44680</v>
      </c>
      <c r="C1503" s="1" t="str">
        <f t="shared" si="64"/>
        <v>Friday</v>
      </c>
      <c r="D1503" s="1" t="str">
        <f t="shared" si="65"/>
        <v>Apr</v>
      </c>
      <c r="E1503">
        <v>14.4</v>
      </c>
      <c r="F1503">
        <v>0.2</v>
      </c>
      <c r="G1503">
        <v>6.666666666666667</v>
      </c>
      <c r="H1503">
        <v>-5.0999999999999996</v>
      </c>
      <c r="I1503">
        <v>0</v>
      </c>
      <c r="J1503">
        <v>1020.1</v>
      </c>
      <c r="K1503">
        <v>3.5</v>
      </c>
      <c r="L1503">
        <v>7</v>
      </c>
      <c r="M1503">
        <v>60</v>
      </c>
      <c r="N1503">
        <v>11</v>
      </c>
      <c r="O1503">
        <v>11.7</v>
      </c>
      <c r="P1503">
        <v>2.4</v>
      </c>
      <c r="Q1503">
        <v>3.3</v>
      </c>
      <c r="R1503">
        <v>27.2</v>
      </c>
      <c r="S1503">
        <v>27.2</v>
      </c>
      <c r="T1503">
        <v>27.1</v>
      </c>
      <c r="U1503">
        <v>10.6</v>
      </c>
      <c r="V1503">
        <v>2012</v>
      </c>
      <c r="W1503">
        <v>2.9444444444444429</v>
      </c>
      <c r="X1503">
        <v>9.7860880384105435</v>
      </c>
      <c r="Y1503">
        <v>7.5468555378780851</v>
      </c>
      <c r="Z1503">
        <v>18.684845094579597</v>
      </c>
      <c r="AA1503">
        <v>77.118206051862231</v>
      </c>
      <c r="AB1503">
        <v>5.3022500843917797</v>
      </c>
      <c r="AC1503">
        <v>3963.05</v>
      </c>
      <c r="AD1503" t="str">
        <f t="shared" si="61"/>
        <v>No rainfall</v>
      </c>
      <c r="AE1503" t="str">
        <f t="shared" si="62"/>
        <v>Non-Rainy</v>
      </c>
      <c r="AF1503" t="str">
        <f t="shared" si="63"/>
        <v>No discomfort</v>
      </c>
    </row>
    <row r="1504" spans="1:32" x14ac:dyDescent="0.3">
      <c r="A1504">
        <v>2</v>
      </c>
      <c r="B1504" s="1">
        <v>44681</v>
      </c>
      <c r="C1504" s="1" t="str">
        <f t="shared" si="64"/>
        <v>Saturday</v>
      </c>
      <c r="D1504" s="1" t="str">
        <f t="shared" si="65"/>
        <v>Apr</v>
      </c>
      <c r="E1504">
        <v>11.7</v>
      </c>
      <c r="F1504">
        <v>7.9</v>
      </c>
      <c r="G1504">
        <v>9.7777777777777786</v>
      </c>
      <c r="H1504">
        <v>5.8</v>
      </c>
      <c r="I1504">
        <v>8.8000000000000007</v>
      </c>
      <c r="J1504">
        <v>1014.5</v>
      </c>
      <c r="K1504">
        <v>4.9000000000000004</v>
      </c>
      <c r="L1504">
        <v>9</v>
      </c>
      <c r="M1504">
        <v>190</v>
      </c>
      <c r="N1504">
        <v>17</v>
      </c>
      <c r="O1504">
        <v>11.493</v>
      </c>
      <c r="P1504">
        <v>1.1000000000000001</v>
      </c>
      <c r="Q1504">
        <v>1.5</v>
      </c>
      <c r="R1504">
        <v>19.3</v>
      </c>
      <c r="S1504">
        <v>19.3</v>
      </c>
      <c r="T1504">
        <v>19.2</v>
      </c>
      <c r="U1504">
        <v>0</v>
      </c>
      <c r="V1504">
        <v>568</v>
      </c>
      <c r="W1504">
        <v>7.9444444444444429</v>
      </c>
      <c r="X1504">
        <v>12.087081842050742</v>
      </c>
      <c r="Y1504">
        <v>10.679669554100323</v>
      </c>
      <c r="Z1504">
        <v>22.997623889733049</v>
      </c>
      <c r="AA1504">
        <v>88.356062229561019</v>
      </c>
      <c r="AB1504">
        <v>10.163812062376241</v>
      </c>
      <c r="AC1504">
        <v>3287.2</v>
      </c>
      <c r="AD1504" t="str">
        <f t="shared" si="61"/>
        <v>Intense rainfall</v>
      </c>
      <c r="AE1504" t="str">
        <f t="shared" si="62"/>
        <v>Rainy</v>
      </c>
      <c r="AF1504" t="str">
        <f t="shared" si="63"/>
        <v>No discomfort</v>
      </c>
    </row>
    <row r="1505" spans="1:32" x14ac:dyDescent="0.3">
      <c r="A1505">
        <v>2</v>
      </c>
      <c r="B1505" s="1">
        <v>44682</v>
      </c>
      <c r="C1505" s="1" t="str">
        <f t="shared" si="64"/>
        <v>Sunday</v>
      </c>
      <c r="D1505" s="1" t="str">
        <f t="shared" si="65"/>
        <v>May</v>
      </c>
      <c r="E1505">
        <v>12.9</v>
      </c>
      <c r="F1505">
        <v>8.8000000000000007</v>
      </c>
      <c r="G1505">
        <v>10.5</v>
      </c>
      <c r="H1505">
        <v>8.9</v>
      </c>
      <c r="I1505">
        <v>2.6</v>
      </c>
      <c r="J1505">
        <v>1008.3</v>
      </c>
      <c r="K1505">
        <v>4.8</v>
      </c>
      <c r="L1505">
        <v>9</v>
      </c>
      <c r="M1505">
        <v>220</v>
      </c>
      <c r="N1505">
        <v>17</v>
      </c>
      <c r="O1505">
        <v>11.663</v>
      </c>
      <c r="P1505">
        <v>1.1000000000000001</v>
      </c>
      <c r="Q1505">
        <v>1.5</v>
      </c>
      <c r="R1505">
        <v>17.600000000000001</v>
      </c>
      <c r="S1505">
        <v>17.600000000000001</v>
      </c>
      <c r="T1505">
        <v>17.600000000000001</v>
      </c>
      <c r="U1505">
        <v>0.1</v>
      </c>
      <c r="V1505">
        <v>587</v>
      </c>
      <c r="W1505">
        <v>9.4444444444444446</v>
      </c>
      <c r="X1505">
        <v>12.684782021573339</v>
      </c>
      <c r="Y1505">
        <v>11.819676303271381</v>
      </c>
      <c r="Z1505">
        <v>24.114686917642452</v>
      </c>
      <c r="AA1505">
        <v>93.179971742276294</v>
      </c>
      <c r="AB1505">
        <v>11.526006536976366</v>
      </c>
      <c r="AC1505">
        <v>2559.4</v>
      </c>
      <c r="AD1505" t="str">
        <f t="shared" ref="AD1505:AD1568" si="66">IF(I1505="","",IF(I1505&lt;=0,"No rainfall",IF(I1505&lt;=0.49,"Trace (Intermittent) rainfall",IF(I1505&lt;=0.99,"Light rainfall",IF(I1505&lt;=3,"Moderate rainfall",IF(I1505&lt;=6,"Heavy rainfall",IF(I1505&lt;=12,"Intense rainfall",IF(I1505&lt;=20,"Torrential rainfall",IF(I1505&lt;=32,"Deluge rainfall","Extreme rainfall")))))))))</f>
        <v>Moderate rainfall</v>
      </c>
      <c r="AE1505" t="str">
        <f t="shared" ref="AE1505:AE1568" si="67">IF(AND(I1505&gt;=0,I1505&lt;=0.99),"Non-Rainy",IF(AND(I1505&gt;=1,I1505&lt;=32),"Rainy",IF(I1505 &gt;32, "Storm", " ")))</f>
        <v>Rainy</v>
      </c>
      <c r="AF1505" t="str">
        <f t="shared" si="63"/>
        <v>No discomfort</v>
      </c>
    </row>
    <row r="1506" spans="1:32" x14ac:dyDescent="0.3">
      <c r="A1506">
        <v>2</v>
      </c>
      <c r="B1506" s="1">
        <v>44683</v>
      </c>
      <c r="C1506" s="1" t="str">
        <f t="shared" si="64"/>
        <v>Monday</v>
      </c>
      <c r="D1506" s="1" t="str">
        <f t="shared" si="65"/>
        <v>May</v>
      </c>
      <c r="E1506">
        <v>15.6</v>
      </c>
      <c r="F1506">
        <v>6.3</v>
      </c>
      <c r="G1506">
        <v>10.611111111111111</v>
      </c>
      <c r="H1506">
        <v>2.6</v>
      </c>
      <c r="I1506">
        <v>0.1</v>
      </c>
      <c r="J1506">
        <v>1009.3</v>
      </c>
      <c r="K1506">
        <v>1.8</v>
      </c>
      <c r="L1506">
        <v>5</v>
      </c>
      <c r="M1506">
        <v>310</v>
      </c>
      <c r="N1506">
        <v>7</v>
      </c>
      <c r="O1506">
        <v>12.432</v>
      </c>
      <c r="P1506">
        <v>1.5</v>
      </c>
      <c r="Q1506">
        <v>2</v>
      </c>
      <c r="R1506">
        <v>18.8</v>
      </c>
      <c r="S1506">
        <v>18.8</v>
      </c>
      <c r="T1506">
        <v>18.899999999999999</v>
      </c>
      <c r="U1506">
        <v>0</v>
      </c>
      <c r="V1506">
        <v>928</v>
      </c>
      <c r="W1506">
        <v>9.5</v>
      </c>
      <c r="X1506">
        <v>12.779004974092121</v>
      </c>
      <c r="Y1506">
        <v>11.863879198044042</v>
      </c>
      <c r="Z1506">
        <v>24.290670342326369</v>
      </c>
      <c r="AA1506">
        <v>92.83883386927711</v>
      </c>
      <c r="AB1506">
        <v>11.661962986713258</v>
      </c>
      <c r="AC1506">
        <v>3309.65</v>
      </c>
      <c r="AD1506" t="str">
        <f t="shared" si="66"/>
        <v>Trace (Intermittent) rainfall</v>
      </c>
      <c r="AE1506" t="str">
        <f t="shared" si="67"/>
        <v>Non-Rainy</v>
      </c>
      <c r="AF1506" t="str">
        <f t="shared" ref="AF1506:AF1569" si="68">IF(AB1506 &lt; 29, "No discomfort",
    IF(AND(AB1506 &gt;= 30, AB1506 &lt;= 39), "Some discomfort",
        IF(AND(AB1506 &gt;= 40, AB1506 &lt;= 45), "Great discomfort",
            IF(AB1506 &gt; 45, "Dangerous",
                IF(AB1506 &gt; 54, "Heat Stroke Imminent", "")
            ))))</f>
        <v>No discomfort</v>
      </c>
    </row>
    <row r="1507" spans="1:32" x14ac:dyDescent="0.3">
      <c r="A1507">
        <v>2</v>
      </c>
      <c r="B1507" s="1">
        <v>44684</v>
      </c>
      <c r="C1507" s="1" t="str">
        <f t="shared" si="64"/>
        <v>Tuesday</v>
      </c>
      <c r="D1507" s="1" t="str">
        <f t="shared" si="65"/>
        <v>May</v>
      </c>
      <c r="E1507">
        <v>16.600000000000001</v>
      </c>
      <c r="F1507">
        <v>6.7</v>
      </c>
      <c r="G1507">
        <v>12.5</v>
      </c>
      <c r="H1507">
        <v>3</v>
      </c>
      <c r="I1507">
        <v>0</v>
      </c>
      <c r="J1507">
        <v>1007.8</v>
      </c>
      <c r="K1507">
        <v>3.4</v>
      </c>
      <c r="L1507">
        <v>8</v>
      </c>
      <c r="M1507">
        <v>270</v>
      </c>
      <c r="N1507">
        <v>15</v>
      </c>
      <c r="O1507">
        <v>13.391999999999999</v>
      </c>
      <c r="P1507">
        <v>2.1</v>
      </c>
      <c r="Q1507">
        <v>2.8</v>
      </c>
      <c r="R1507">
        <v>20.5</v>
      </c>
      <c r="S1507">
        <v>20.5</v>
      </c>
      <c r="T1507">
        <v>20.8</v>
      </c>
      <c r="U1507">
        <v>3.5</v>
      </c>
      <c r="V1507">
        <v>1419</v>
      </c>
      <c r="W1507">
        <v>9.6666666666666661</v>
      </c>
      <c r="X1507">
        <v>14.477674239131623</v>
      </c>
      <c r="Y1507">
        <v>11.997361514891777</v>
      </c>
      <c r="Z1507">
        <v>27.458290558762013</v>
      </c>
      <c r="AA1507">
        <v>82.868016759654509</v>
      </c>
      <c r="AB1507">
        <v>13.625892758750773</v>
      </c>
      <c r="AC1507">
        <v>1984.05</v>
      </c>
      <c r="AD1507" t="str">
        <f t="shared" si="66"/>
        <v>No rainfall</v>
      </c>
      <c r="AE1507" t="str">
        <f t="shared" si="67"/>
        <v>Non-Rainy</v>
      </c>
      <c r="AF1507" t="str">
        <f t="shared" si="68"/>
        <v>No discomfort</v>
      </c>
    </row>
    <row r="1508" spans="1:32" x14ac:dyDescent="0.3">
      <c r="A1508">
        <v>2</v>
      </c>
      <c r="B1508" s="1">
        <v>44685</v>
      </c>
      <c r="C1508" s="1" t="str">
        <f t="shared" si="64"/>
        <v>Wednesday</v>
      </c>
      <c r="D1508" s="1" t="str">
        <f t="shared" si="65"/>
        <v>May</v>
      </c>
      <c r="E1508">
        <v>17</v>
      </c>
      <c r="F1508">
        <v>9.4</v>
      </c>
      <c r="G1508">
        <v>12.888888888888891</v>
      </c>
      <c r="H1508">
        <v>9.6</v>
      </c>
      <c r="I1508">
        <v>0.4</v>
      </c>
      <c r="J1508">
        <v>1007.8</v>
      </c>
      <c r="K1508">
        <v>5.9</v>
      </c>
      <c r="L1508">
        <v>11</v>
      </c>
      <c r="M1508">
        <v>280</v>
      </c>
      <c r="N1508">
        <v>19</v>
      </c>
      <c r="O1508">
        <v>14.458</v>
      </c>
      <c r="P1508">
        <v>2.9</v>
      </c>
      <c r="Q1508">
        <v>4.0999999999999996</v>
      </c>
      <c r="R1508">
        <v>22.5</v>
      </c>
      <c r="S1508">
        <v>22.5</v>
      </c>
      <c r="T1508">
        <v>23</v>
      </c>
      <c r="U1508">
        <v>7.8</v>
      </c>
      <c r="V1508">
        <v>2072</v>
      </c>
      <c r="W1508">
        <v>8.6111111111111107</v>
      </c>
      <c r="X1508">
        <v>14.851029229447814</v>
      </c>
      <c r="Y1508">
        <v>11.173798468352288</v>
      </c>
      <c r="Z1508">
        <v>28.153281022462291</v>
      </c>
      <c r="AA1508">
        <v>75.239219421883448</v>
      </c>
      <c r="AB1508">
        <v>13.552125526499839</v>
      </c>
      <c r="AC1508">
        <v>2247.3000000000002</v>
      </c>
      <c r="AD1508" t="str">
        <f t="shared" si="66"/>
        <v>Trace (Intermittent) rainfall</v>
      </c>
      <c r="AE1508" t="str">
        <f t="shared" si="67"/>
        <v>Non-Rainy</v>
      </c>
      <c r="AF1508" t="str">
        <f t="shared" si="68"/>
        <v>No discomfort</v>
      </c>
    </row>
    <row r="1509" spans="1:32" x14ac:dyDescent="0.3">
      <c r="A1509">
        <v>2</v>
      </c>
      <c r="B1509" s="1">
        <v>44686</v>
      </c>
      <c r="C1509" s="1" t="str">
        <f t="shared" si="64"/>
        <v>Thursday</v>
      </c>
      <c r="D1509" s="1" t="str">
        <f t="shared" si="65"/>
        <v>May</v>
      </c>
      <c r="E1509">
        <v>16</v>
      </c>
      <c r="F1509">
        <v>8.1</v>
      </c>
      <c r="G1509">
        <v>13</v>
      </c>
      <c r="H1509">
        <v>6.8</v>
      </c>
      <c r="I1509">
        <v>0.1</v>
      </c>
      <c r="J1509">
        <v>1011.2</v>
      </c>
      <c r="K1509">
        <v>4.5999999999999996</v>
      </c>
      <c r="L1509">
        <v>8</v>
      </c>
      <c r="M1509">
        <v>210</v>
      </c>
      <c r="N1509">
        <v>14</v>
      </c>
      <c r="O1509">
        <v>13.493</v>
      </c>
      <c r="P1509">
        <v>1.6</v>
      </c>
      <c r="Q1509">
        <v>2.1</v>
      </c>
      <c r="R1509">
        <v>23.6</v>
      </c>
      <c r="S1509">
        <v>23.6</v>
      </c>
      <c r="T1509">
        <v>24.3</v>
      </c>
      <c r="U1509">
        <v>0.4</v>
      </c>
      <c r="V1509">
        <v>866</v>
      </c>
      <c r="W1509">
        <v>9.1666666666666661</v>
      </c>
      <c r="X1509">
        <v>14.959242747180712</v>
      </c>
      <c r="Y1509">
        <v>11.600827625759919</v>
      </c>
      <c r="Z1509">
        <v>28.354638101861138</v>
      </c>
      <c r="AA1509">
        <v>77.549564652570837</v>
      </c>
      <c r="AB1509">
        <v>13.903030860278259</v>
      </c>
      <c r="AC1509">
        <v>2413.1999999999998</v>
      </c>
      <c r="AD1509" t="str">
        <f t="shared" si="66"/>
        <v>Trace (Intermittent) rainfall</v>
      </c>
      <c r="AE1509" t="str">
        <f t="shared" si="67"/>
        <v>Non-Rainy</v>
      </c>
      <c r="AF1509" t="str">
        <f t="shared" si="68"/>
        <v>No discomfort</v>
      </c>
    </row>
    <row r="1510" spans="1:32" x14ac:dyDescent="0.3">
      <c r="A1510">
        <v>2</v>
      </c>
      <c r="B1510" s="1">
        <v>44687</v>
      </c>
      <c r="C1510" s="1" t="str">
        <f t="shared" si="64"/>
        <v>Friday</v>
      </c>
      <c r="D1510" s="1" t="str">
        <f t="shared" si="65"/>
        <v>May</v>
      </c>
      <c r="E1510">
        <v>16.399999999999999</v>
      </c>
      <c r="F1510">
        <v>8.1999999999999993</v>
      </c>
      <c r="G1510">
        <v>12.944444444444443</v>
      </c>
      <c r="H1510">
        <v>10.1</v>
      </c>
      <c r="I1510">
        <v>6.9</v>
      </c>
      <c r="J1510">
        <v>1012</v>
      </c>
      <c r="K1510">
        <v>5.7</v>
      </c>
      <c r="L1510">
        <v>11</v>
      </c>
      <c r="M1510">
        <v>190</v>
      </c>
      <c r="N1510">
        <v>20</v>
      </c>
      <c r="O1510">
        <v>13.48</v>
      </c>
      <c r="P1510">
        <v>1.6</v>
      </c>
      <c r="Q1510">
        <v>2.1</v>
      </c>
      <c r="R1510">
        <v>18</v>
      </c>
      <c r="S1510">
        <v>18</v>
      </c>
      <c r="T1510">
        <v>18.7</v>
      </c>
      <c r="U1510">
        <v>0.8</v>
      </c>
      <c r="V1510">
        <v>878</v>
      </c>
      <c r="W1510">
        <v>10.777777777777779</v>
      </c>
      <c r="X1510">
        <v>14.905049774987086</v>
      </c>
      <c r="Y1510">
        <v>12.921492966700491</v>
      </c>
      <c r="Z1510">
        <v>28.253803575642706</v>
      </c>
      <c r="AA1510">
        <v>86.692048411570539</v>
      </c>
      <c r="AB1510">
        <v>14.590427367249651</v>
      </c>
      <c r="AC1510">
        <v>3716.6</v>
      </c>
      <c r="AD1510" t="str">
        <f t="shared" si="66"/>
        <v>Intense rainfall</v>
      </c>
      <c r="AE1510" t="str">
        <f t="shared" si="67"/>
        <v>Rainy</v>
      </c>
      <c r="AF1510" t="str">
        <f t="shared" si="68"/>
        <v>No discomfort</v>
      </c>
    </row>
    <row r="1511" spans="1:32" x14ac:dyDescent="0.3">
      <c r="A1511">
        <v>2</v>
      </c>
      <c r="B1511" s="1">
        <v>44688</v>
      </c>
      <c r="C1511" s="1" t="str">
        <f t="shared" si="64"/>
        <v>Saturday</v>
      </c>
      <c r="D1511" s="1" t="str">
        <f t="shared" si="65"/>
        <v>May</v>
      </c>
      <c r="E1511">
        <v>17.100000000000001</v>
      </c>
      <c r="F1511">
        <v>6.9</v>
      </c>
      <c r="G1511">
        <v>10.333333333333334</v>
      </c>
      <c r="H1511">
        <v>1.4</v>
      </c>
      <c r="I1511">
        <v>0.1</v>
      </c>
      <c r="J1511">
        <v>1015.8</v>
      </c>
      <c r="K1511">
        <v>3.2</v>
      </c>
      <c r="L1511">
        <v>7</v>
      </c>
      <c r="M1511">
        <v>100</v>
      </c>
      <c r="N1511">
        <v>12</v>
      </c>
      <c r="O1511">
        <v>13.93</v>
      </c>
      <c r="P1511">
        <v>2.4</v>
      </c>
      <c r="Q1511">
        <v>3.3</v>
      </c>
      <c r="R1511">
        <v>19.899999999999999</v>
      </c>
      <c r="S1511">
        <v>19.899999999999999</v>
      </c>
      <c r="T1511">
        <v>20.8</v>
      </c>
      <c r="U1511">
        <v>4.7</v>
      </c>
      <c r="V1511">
        <v>1697</v>
      </c>
      <c r="W1511">
        <v>8.3333333333333339</v>
      </c>
      <c r="X1511">
        <v>12.544592653717066</v>
      </c>
      <c r="Y1511">
        <v>10.965518696842016</v>
      </c>
      <c r="Z1511">
        <v>23.852793935488176</v>
      </c>
      <c r="AA1511">
        <v>87.412313811503822</v>
      </c>
      <c r="AB1511">
        <v>10.879691009340723</v>
      </c>
      <c r="AC1511">
        <v>3301.55</v>
      </c>
      <c r="AD1511" t="str">
        <f t="shared" si="66"/>
        <v>Trace (Intermittent) rainfall</v>
      </c>
      <c r="AE1511" t="str">
        <f t="shared" si="67"/>
        <v>Non-Rainy</v>
      </c>
      <c r="AF1511" t="str">
        <f t="shared" si="68"/>
        <v>No discomfort</v>
      </c>
    </row>
    <row r="1512" spans="1:32" x14ac:dyDescent="0.3">
      <c r="A1512">
        <v>2</v>
      </c>
      <c r="B1512" s="1">
        <v>44689</v>
      </c>
      <c r="C1512" s="1" t="str">
        <f t="shared" si="64"/>
        <v>Sunday</v>
      </c>
      <c r="D1512" s="1" t="str">
        <f t="shared" si="65"/>
        <v>May</v>
      </c>
      <c r="E1512">
        <v>19</v>
      </c>
      <c r="F1512">
        <v>6.2</v>
      </c>
      <c r="G1512">
        <v>12.388888888888888</v>
      </c>
      <c r="H1512">
        <v>2.2000000000000002</v>
      </c>
      <c r="I1512">
        <v>0</v>
      </c>
      <c r="J1512">
        <v>1011.9</v>
      </c>
      <c r="K1512">
        <v>7</v>
      </c>
      <c r="L1512">
        <v>13</v>
      </c>
      <c r="M1512">
        <v>170</v>
      </c>
      <c r="N1512">
        <v>22</v>
      </c>
      <c r="O1512">
        <v>14.72</v>
      </c>
      <c r="P1512">
        <v>3.3</v>
      </c>
      <c r="Q1512">
        <v>4.5999999999999996</v>
      </c>
      <c r="R1512">
        <v>22.6</v>
      </c>
      <c r="S1512">
        <v>22.6</v>
      </c>
      <c r="T1512">
        <v>23.7</v>
      </c>
      <c r="U1512">
        <v>12.7</v>
      </c>
      <c r="V1512">
        <v>2353</v>
      </c>
      <c r="W1512">
        <v>7.4444444444444446</v>
      </c>
      <c r="X1512">
        <v>14.372526764464428</v>
      </c>
      <c r="Y1512">
        <v>10.321799973382953</v>
      </c>
      <c r="Z1512">
        <v>27.262483716389312</v>
      </c>
      <c r="AA1512">
        <v>71.816181959759803</v>
      </c>
      <c r="AB1512">
        <v>12.574345101118933</v>
      </c>
      <c r="AC1512">
        <v>3270.05</v>
      </c>
      <c r="AD1512" t="str">
        <f t="shared" si="66"/>
        <v>No rainfall</v>
      </c>
      <c r="AE1512" t="str">
        <f t="shared" si="67"/>
        <v>Non-Rainy</v>
      </c>
      <c r="AF1512" t="str">
        <f t="shared" si="68"/>
        <v>No discomfort</v>
      </c>
    </row>
    <row r="1513" spans="1:32" x14ac:dyDescent="0.3">
      <c r="A1513">
        <v>2</v>
      </c>
      <c r="B1513" s="1">
        <v>44690</v>
      </c>
      <c r="C1513" s="1" t="str">
        <f t="shared" si="64"/>
        <v>Monday</v>
      </c>
      <c r="D1513" s="1" t="str">
        <f t="shared" si="65"/>
        <v>May</v>
      </c>
      <c r="E1513">
        <v>14.1</v>
      </c>
      <c r="F1513">
        <v>10.1</v>
      </c>
      <c r="G1513">
        <v>13.111111111111111</v>
      </c>
      <c r="H1513">
        <v>10.199999999999999</v>
      </c>
      <c r="I1513">
        <v>4.4000000000000004</v>
      </c>
      <c r="J1513">
        <v>1002.5</v>
      </c>
      <c r="K1513">
        <v>10</v>
      </c>
      <c r="L1513">
        <v>14</v>
      </c>
      <c r="M1513">
        <v>180</v>
      </c>
      <c r="N1513">
        <v>23</v>
      </c>
      <c r="O1513">
        <v>13.362</v>
      </c>
      <c r="P1513">
        <v>1</v>
      </c>
      <c r="Q1513">
        <v>1.5</v>
      </c>
      <c r="R1513">
        <v>19</v>
      </c>
      <c r="S1513">
        <v>19</v>
      </c>
      <c r="T1513">
        <v>20.2</v>
      </c>
      <c r="U1513">
        <v>0</v>
      </c>
      <c r="V1513">
        <v>475</v>
      </c>
      <c r="W1513">
        <v>9.2222222222222214</v>
      </c>
      <c r="X1513">
        <v>15.068147845543994</v>
      </c>
      <c r="Y1513">
        <v>11.644309936698479</v>
      </c>
      <c r="Z1513">
        <v>28.557246321935466</v>
      </c>
      <c r="AA1513">
        <v>77.277645906175366</v>
      </c>
      <c r="AB1513">
        <v>14.038571126451719</v>
      </c>
      <c r="AC1513">
        <v>1829.1</v>
      </c>
      <c r="AD1513" t="str">
        <f t="shared" si="66"/>
        <v>Heavy rainfall</v>
      </c>
      <c r="AE1513" t="str">
        <f t="shared" si="67"/>
        <v>Rainy</v>
      </c>
      <c r="AF1513" t="str">
        <f t="shared" si="68"/>
        <v>No discomfort</v>
      </c>
    </row>
    <row r="1514" spans="1:32" x14ac:dyDescent="0.3">
      <c r="A1514">
        <v>2</v>
      </c>
      <c r="B1514" s="1">
        <v>44691</v>
      </c>
      <c r="C1514" s="1" t="str">
        <f t="shared" si="64"/>
        <v>Tuesday</v>
      </c>
      <c r="D1514" s="1" t="str">
        <f t="shared" si="65"/>
        <v>May</v>
      </c>
      <c r="E1514">
        <v>15.8</v>
      </c>
      <c r="F1514">
        <v>8.9</v>
      </c>
      <c r="G1514">
        <v>12.388888888888888</v>
      </c>
      <c r="H1514">
        <v>7.4</v>
      </c>
      <c r="I1514">
        <v>2.9</v>
      </c>
      <c r="J1514">
        <v>995.4</v>
      </c>
      <c r="K1514">
        <v>9.6999999999999993</v>
      </c>
      <c r="L1514">
        <v>17</v>
      </c>
      <c r="M1514">
        <v>220</v>
      </c>
      <c r="N1514">
        <v>26</v>
      </c>
      <c r="O1514">
        <v>13.175000000000001</v>
      </c>
      <c r="P1514">
        <v>2.8</v>
      </c>
      <c r="Q1514">
        <v>4.0999999999999996</v>
      </c>
      <c r="R1514">
        <v>18.399999999999999</v>
      </c>
      <c r="S1514">
        <v>18.399999999999999</v>
      </c>
      <c r="T1514">
        <v>19.8</v>
      </c>
      <c r="U1514">
        <v>9</v>
      </c>
      <c r="V1514">
        <v>1843</v>
      </c>
      <c r="W1514">
        <v>7.2777777777777777</v>
      </c>
      <c r="X1514">
        <v>14.372526764464428</v>
      </c>
      <c r="Y1514">
        <v>10.204879612354032</v>
      </c>
      <c r="Z1514">
        <v>27.262483716389312</v>
      </c>
      <c r="AA1514">
        <v>71.002682963062853</v>
      </c>
      <c r="AB1514">
        <v>12.508847590760135</v>
      </c>
      <c r="AC1514">
        <v>1862.3</v>
      </c>
      <c r="AD1514" t="str">
        <f t="shared" si="66"/>
        <v>Moderate rainfall</v>
      </c>
      <c r="AE1514" t="str">
        <f t="shared" si="67"/>
        <v>Rainy</v>
      </c>
      <c r="AF1514" t="str">
        <f t="shared" si="68"/>
        <v>No discomfort</v>
      </c>
    </row>
    <row r="1515" spans="1:32" x14ac:dyDescent="0.3">
      <c r="A1515">
        <v>2</v>
      </c>
      <c r="B1515" s="1">
        <v>44692</v>
      </c>
      <c r="C1515" s="1" t="str">
        <f t="shared" si="64"/>
        <v>Wednesday</v>
      </c>
      <c r="D1515" s="1" t="str">
        <f t="shared" si="65"/>
        <v>May</v>
      </c>
      <c r="E1515">
        <v>15</v>
      </c>
      <c r="F1515">
        <v>7.8</v>
      </c>
      <c r="G1515">
        <v>11.500000000000002</v>
      </c>
      <c r="H1515">
        <v>5.9</v>
      </c>
      <c r="I1515">
        <v>1.2</v>
      </c>
      <c r="J1515">
        <v>996.8</v>
      </c>
      <c r="K1515">
        <v>6.7</v>
      </c>
      <c r="L1515">
        <v>12</v>
      </c>
      <c r="M1515">
        <v>290</v>
      </c>
      <c r="N1515">
        <v>25</v>
      </c>
      <c r="O1515">
        <v>13.618</v>
      </c>
      <c r="P1515">
        <v>2.9</v>
      </c>
      <c r="Q1515">
        <v>4.0999999999999996</v>
      </c>
      <c r="R1515">
        <v>19.600000000000001</v>
      </c>
      <c r="S1515">
        <v>19.600000000000001</v>
      </c>
      <c r="T1515">
        <v>21.2</v>
      </c>
      <c r="U1515">
        <v>6.8</v>
      </c>
      <c r="V1515">
        <v>2079</v>
      </c>
      <c r="W1515">
        <v>6.7777777777777795</v>
      </c>
      <c r="X1515">
        <v>13.555205460801766</v>
      </c>
      <c r="Y1515">
        <v>9.8610861382956703</v>
      </c>
      <c r="Z1515">
        <v>25.739267885741132</v>
      </c>
      <c r="AA1515">
        <v>72.747596241248019</v>
      </c>
      <c r="AB1515">
        <v>11.427466529326148</v>
      </c>
      <c r="AC1515">
        <v>2571.4</v>
      </c>
      <c r="AD1515" t="str">
        <f t="shared" si="66"/>
        <v>Moderate rainfall</v>
      </c>
      <c r="AE1515" t="str">
        <f t="shared" si="67"/>
        <v>Rainy</v>
      </c>
      <c r="AF1515" t="str">
        <f t="shared" si="68"/>
        <v>No discomfort</v>
      </c>
    </row>
    <row r="1516" spans="1:32" x14ac:dyDescent="0.3">
      <c r="A1516">
        <v>2</v>
      </c>
      <c r="B1516" s="1">
        <v>44693</v>
      </c>
      <c r="C1516" s="1" t="str">
        <f t="shared" si="64"/>
        <v>Thursday</v>
      </c>
      <c r="D1516" s="1" t="str">
        <f t="shared" si="65"/>
        <v>May</v>
      </c>
      <c r="E1516">
        <v>13.9</v>
      </c>
      <c r="F1516">
        <v>4.8</v>
      </c>
      <c r="G1516">
        <v>10.388888888888891</v>
      </c>
      <c r="H1516">
        <v>1.1000000000000001</v>
      </c>
      <c r="I1516">
        <v>1.1000000000000001</v>
      </c>
      <c r="J1516">
        <v>1002.5</v>
      </c>
      <c r="K1516">
        <v>7.5</v>
      </c>
      <c r="L1516">
        <v>13</v>
      </c>
      <c r="M1516">
        <v>210</v>
      </c>
      <c r="N1516">
        <v>23</v>
      </c>
      <c r="O1516">
        <v>12.528</v>
      </c>
      <c r="P1516">
        <v>1.9</v>
      </c>
      <c r="Q1516">
        <v>2.8</v>
      </c>
      <c r="R1516">
        <v>20</v>
      </c>
      <c r="S1516">
        <v>20</v>
      </c>
      <c r="T1516">
        <v>21.8</v>
      </c>
      <c r="U1516">
        <v>4.2</v>
      </c>
      <c r="V1516">
        <v>1298</v>
      </c>
      <c r="W1516">
        <v>6.2777777777777759</v>
      </c>
      <c r="X1516">
        <v>12.59117033284436</v>
      </c>
      <c r="Y1516">
        <v>9.5275364121642063</v>
      </c>
      <c r="Z1516">
        <v>23.939814960856182</v>
      </c>
      <c r="AA1516">
        <v>75.668394281915212</v>
      </c>
      <c r="AB1516">
        <v>10.129738441666339</v>
      </c>
      <c r="AC1516">
        <v>2659.5</v>
      </c>
      <c r="AD1516" t="str">
        <f t="shared" si="66"/>
        <v>Moderate rainfall</v>
      </c>
      <c r="AE1516" t="str">
        <f t="shared" si="67"/>
        <v>Rainy</v>
      </c>
      <c r="AF1516" t="str">
        <f t="shared" si="68"/>
        <v>No discomfort</v>
      </c>
    </row>
    <row r="1517" spans="1:32" x14ac:dyDescent="0.3">
      <c r="A1517">
        <v>2</v>
      </c>
      <c r="B1517" s="1">
        <v>44694</v>
      </c>
      <c r="C1517" s="1" t="str">
        <f t="shared" si="64"/>
        <v>Friday</v>
      </c>
      <c r="D1517" s="1" t="str">
        <f t="shared" si="65"/>
        <v>May</v>
      </c>
      <c r="E1517">
        <v>16.8</v>
      </c>
      <c r="F1517">
        <v>9.4</v>
      </c>
      <c r="G1517">
        <v>13.388888888888889</v>
      </c>
      <c r="H1517">
        <v>8.1</v>
      </c>
      <c r="I1517">
        <v>0.1</v>
      </c>
      <c r="J1517">
        <v>1004</v>
      </c>
      <c r="K1517">
        <v>8.4</v>
      </c>
      <c r="L1517">
        <v>15</v>
      </c>
      <c r="M1517">
        <v>230</v>
      </c>
      <c r="N1517">
        <v>27</v>
      </c>
      <c r="O1517">
        <v>13.605</v>
      </c>
      <c r="P1517">
        <v>3.2</v>
      </c>
      <c r="Q1517">
        <v>4.5999999999999996</v>
      </c>
      <c r="R1517">
        <v>22.6</v>
      </c>
      <c r="S1517">
        <v>22.6</v>
      </c>
      <c r="T1517">
        <v>24.5</v>
      </c>
      <c r="U1517">
        <v>7.7</v>
      </c>
      <c r="V1517">
        <v>2156</v>
      </c>
      <c r="W1517">
        <v>6.9444444444444446</v>
      </c>
      <c r="X1517">
        <v>15.343460961137323</v>
      </c>
      <c r="Y1517">
        <v>9.9745326530689713</v>
      </c>
      <c r="Z1517">
        <v>29.069283424080599</v>
      </c>
      <c r="AA1517">
        <v>65.008362052948556</v>
      </c>
      <c r="AB1517">
        <v>13.379858763952132</v>
      </c>
      <c r="AC1517">
        <v>3771.7</v>
      </c>
      <c r="AD1517" t="str">
        <f t="shared" si="66"/>
        <v>Trace (Intermittent) rainfall</v>
      </c>
      <c r="AE1517" t="str">
        <f t="shared" si="67"/>
        <v>Non-Rainy</v>
      </c>
      <c r="AF1517" t="str">
        <f t="shared" si="68"/>
        <v>No discomfort</v>
      </c>
    </row>
    <row r="1518" spans="1:32" x14ac:dyDescent="0.3">
      <c r="A1518">
        <v>2</v>
      </c>
      <c r="B1518" s="1">
        <v>44695</v>
      </c>
      <c r="C1518" s="1" t="str">
        <f t="shared" si="64"/>
        <v>Saturday</v>
      </c>
      <c r="D1518" s="1" t="str">
        <f t="shared" si="65"/>
        <v>May</v>
      </c>
      <c r="E1518">
        <v>18.5</v>
      </c>
      <c r="F1518">
        <v>7.1</v>
      </c>
      <c r="G1518">
        <v>12.722222222222221</v>
      </c>
      <c r="H1518">
        <v>3.2</v>
      </c>
      <c r="I1518">
        <v>0</v>
      </c>
      <c r="J1518">
        <v>1006.6</v>
      </c>
      <c r="K1518">
        <v>3.8</v>
      </c>
      <c r="L1518">
        <v>7</v>
      </c>
      <c r="M1518">
        <v>200</v>
      </c>
      <c r="N1518">
        <v>13</v>
      </c>
      <c r="O1518">
        <v>14.782999999999999</v>
      </c>
      <c r="P1518">
        <v>3.2</v>
      </c>
      <c r="Q1518">
        <v>4.3</v>
      </c>
      <c r="R1518">
        <v>25.1</v>
      </c>
      <c r="S1518">
        <v>25.1</v>
      </c>
      <c r="T1518">
        <v>27.3</v>
      </c>
      <c r="U1518">
        <v>10.7</v>
      </c>
      <c r="V1518">
        <v>2271</v>
      </c>
      <c r="W1518">
        <v>8.2777777777777786</v>
      </c>
      <c r="X1518">
        <v>14.689997485656143</v>
      </c>
      <c r="Y1518">
        <v>10.924275248588971</v>
      </c>
      <c r="Z1518">
        <v>27.853577108849091</v>
      </c>
      <c r="AA1518">
        <v>74.365399036016427</v>
      </c>
      <c r="AB1518">
        <v>13.245441742287039</v>
      </c>
      <c r="AC1518">
        <v>2780.25</v>
      </c>
      <c r="AD1518" t="str">
        <f t="shared" si="66"/>
        <v>No rainfall</v>
      </c>
      <c r="AE1518" t="str">
        <f t="shared" si="67"/>
        <v>Non-Rainy</v>
      </c>
      <c r="AF1518" t="str">
        <f t="shared" si="68"/>
        <v>No discomfort</v>
      </c>
    </row>
    <row r="1519" spans="1:32" x14ac:dyDescent="0.3">
      <c r="A1519">
        <v>2</v>
      </c>
      <c r="B1519" s="1">
        <v>44696</v>
      </c>
      <c r="C1519" s="1" t="str">
        <f t="shared" si="64"/>
        <v>Sunday</v>
      </c>
      <c r="D1519" s="1" t="str">
        <f t="shared" si="65"/>
        <v>May</v>
      </c>
      <c r="E1519">
        <v>18.399999999999999</v>
      </c>
      <c r="F1519">
        <v>8.3000000000000007</v>
      </c>
      <c r="G1519">
        <v>13</v>
      </c>
      <c r="H1519">
        <v>6.1</v>
      </c>
      <c r="I1519">
        <v>0</v>
      </c>
      <c r="J1519">
        <v>999.9</v>
      </c>
      <c r="K1519">
        <v>6.2</v>
      </c>
      <c r="L1519">
        <v>12</v>
      </c>
      <c r="M1519">
        <v>80</v>
      </c>
      <c r="N1519">
        <v>19</v>
      </c>
      <c r="O1519">
        <v>15.507</v>
      </c>
      <c r="P1519">
        <v>2.8</v>
      </c>
      <c r="Q1519">
        <v>4</v>
      </c>
      <c r="R1519">
        <v>27.3</v>
      </c>
      <c r="S1519">
        <v>27.3</v>
      </c>
      <c r="T1519">
        <v>29.6</v>
      </c>
      <c r="U1519">
        <v>5.6</v>
      </c>
      <c r="V1519">
        <v>1923</v>
      </c>
      <c r="W1519">
        <v>10</v>
      </c>
      <c r="X1519">
        <v>14.959242747180712</v>
      </c>
      <c r="Y1519">
        <v>12.268294378187747</v>
      </c>
      <c r="Z1519">
        <v>28.354638101861138</v>
      </c>
      <c r="AA1519">
        <v>82.011466659967709</v>
      </c>
      <c r="AB1519">
        <v>14.278268942128383</v>
      </c>
      <c r="AC1519">
        <v>2821.3</v>
      </c>
      <c r="AD1519" t="str">
        <f t="shared" si="66"/>
        <v>No rainfall</v>
      </c>
      <c r="AE1519" t="str">
        <f t="shared" si="67"/>
        <v>Non-Rainy</v>
      </c>
      <c r="AF1519" t="str">
        <f t="shared" si="68"/>
        <v>No discomfort</v>
      </c>
    </row>
    <row r="1520" spans="1:32" x14ac:dyDescent="0.3">
      <c r="A1520">
        <v>2</v>
      </c>
      <c r="B1520" s="1">
        <v>44697</v>
      </c>
      <c r="C1520" s="1" t="str">
        <f t="shared" si="64"/>
        <v>Monday</v>
      </c>
      <c r="D1520" s="1" t="str">
        <f t="shared" si="65"/>
        <v>May</v>
      </c>
      <c r="E1520">
        <v>19.8</v>
      </c>
      <c r="F1520">
        <v>12.6</v>
      </c>
      <c r="G1520">
        <v>14.944444444444445</v>
      </c>
      <c r="H1520">
        <v>10.8</v>
      </c>
      <c r="I1520">
        <v>3.7</v>
      </c>
      <c r="J1520">
        <v>995.7</v>
      </c>
      <c r="K1520">
        <v>7.5</v>
      </c>
      <c r="L1520">
        <v>13</v>
      </c>
      <c r="M1520">
        <v>170</v>
      </c>
      <c r="N1520">
        <v>19</v>
      </c>
      <c r="O1520">
        <v>15.632</v>
      </c>
      <c r="P1520">
        <v>2.8</v>
      </c>
      <c r="Q1520">
        <v>3.8</v>
      </c>
      <c r="R1520">
        <v>25.7</v>
      </c>
      <c r="S1520">
        <v>25.7</v>
      </c>
      <c r="T1520">
        <v>28.2</v>
      </c>
      <c r="U1520">
        <v>8.4</v>
      </c>
      <c r="V1520">
        <v>1480</v>
      </c>
      <c r="W1520">
        <v>11.555555555555554</v>
      </c>
      <c r="X1520">
        <v>16.968332362268065</v>
      </c>
      <c r="Y1520">
        <v>13.605064550307636</v>
      </c>
      <c r="Z1520">
        <v>32.086807233159192</v>
      </c>
      <c r="AA1520">
        <v>80.179149369803611</v>
      </c>
      <c r="AB1520">
        <v>16.975756021396375</v>
      </c>
      <c r="AC1520">
        <v>2068.85</v>
      </c>
      <c r="AD1520" t="str">
        <f t="shared" si="66"/>
        <v>Heavy rainfall</v>
      </c>
      <c r="AE1520" t="str">
        <f t="shared" si="67"/>
        <v>Rainy</v>
      </c>
      <c r="AF1520" t="str">
        <f t="shared" si="68"/>
        <v>No discomfort</v>
      </c>
    </row>
    <row r="1521" spans="1:32" x14ac:dyDescent="0.3">
      <c r="A1521">
        <v>2</v>
      </c>
      <c r="B1521" s="1">
        <v>44698</v>
      </c>
      <c r="C1521" s="1" t="str">
        <f t="shared" si="64"/>
        <v>Tuesday</v>
      </c>
      <c r="D1521" s="1" t="str">
        <f t="shared" si="65"/>
        <v>May</v>
      </c>
      <c r="E1521">
        <v>15.8</v>
      </c>
      <c r="F1521">
        <v>9.5</v>
      </c>
      <c r="G1521">
        <v>12.722222222222221</v>
      </c>
      <c r="H1521">
        <v>10.1</v>
      </c>
      <c r="I1521">
        <v>9.1999999999999993</v>
      </c>
      <c r="J1521">
        <v>996.8</v>
      </c>
      <c r="K1521">
        <v>8.6999999999999993</v>
      </c>
      <c r="L1521">
        <v>14</v>
      </c>
      <c r="M1521">
        <v>150</v>
      </c>
      <c r="N1521">
        <v>21</v>
      </c>
      <c r="O1521">
        <v>13.968</v>
      </c>
      <c r="P1521">
        <v>1.6</v>
      </c>
      <c r="Q1521">
        <v>2.2000000000000002</v>
      </c>
      <c r="R1521">
        <v>17.7</v>
      </c>
      <c r="S1521">
        <v>17.7</v>
      </c>
      <c r="T1521">
        <v>20.3</v>
      </c>
      <c r="U1521">
        <v>1.2</v>
      </c>
      <c r="V1521">
        <v>773</v>
      </c>
      <c r="W1521">
        <v>10.722222222222221</v>
      </c>
      <c r="X1521">
        <v>14.689997485656143</v>
      </c>
      <c r="Y1521">
        <v>12.873842591559624</v>
      </c>
      <c r="Z1521">
        <v>27.853577108849091</v>
      </c>
      <c r="AA1521">
        <v>87.636792342068944</v>
      </c>
      <c r="AB1521">
        <v>14.341364246935411</v>
      </c>
      <c r="AC1521">
        <v>1811.8</v>
      </c>
      <c r="AD1521" t="str">
        <f t="shared" si="66"/>
        <v>Intense rainfall</v>
      </c>
      <c r="AE1521" t="str">
        <f t="shared" si="67"/>
        <v>Rainy</v>
      </c>
      <c r="AF1521" t="str">
        <f t="shared" si="68"/>
        <v>No discomfort</v>
      </c>
    </row>
    <row r="1522" spans="1:32" x14ac:dyDescent="0.3">
      <c r="A1522">
        <v>2</v>
      </c>
      <c r="B1522" s="1">
        <v>44699</v>
      </c>
      <c r="C1522" s="1" t="str">
        <f t="shared" si="64"/>
        <v>Wednesday</v>
      </c>
      <c r="D1522" s="1" t="str">
        <f t="shared" si="65"/>
        <v>May</v>
      </c>
      <c r="E1522">
        <v>16.3</v>
      </c>
      <c r="F1522">
        <v>8.3000000000000007</v>
      </c>
      <c r="G1522">
        <v>12.833333333333334</v>
      </c>
      <c r="H1522">
        <v>6</v>
      </c>
      <c r="I1522">
        <v>1.6</v>
      </c>
      <c r="J1522">
        <v>997.4</v>
      </c>
      <c r="K1522">
        <v>11.5</v>
      </c>
      <c r="L1522">
        <v>21</v>
      </c>
      <c r="M1522">
        <v>150</v>
      </c>
      <c r="N1522">
        <v>31</v>
      </c>
      <c r="O1522">
        <v>13.32</v>
      </c>
      <c r="P1522">
        <v>2.5</v>
      </c>
      <c r="Q1522">
        <v>3.8</v>
      </c>
      <c r="R1522">
        <v>18.2</v>
      </c>
      <c r="S1522">
        <v>18.2</v>
      </c>
      <c r="T1522">
        <v>20.9</v>
      </c>
      <c r="U1522">
        <v>6.5</v>
      </c>
      <c r="V1522">
        <v>1637</v>
      </c>
      <c r="W1522">
        <v>8.0555555555555554</v>
      </c>
      <c r="X1522">
        <v>14.79718064334134</v>
      </c>
      <c r="Y1522">
        <v>10.760663545271443</v>
      </c>
      <c r="Z1522">
        <v>28.053069632262222</v>
      </c>
      <c r="AA1522">
        <v>72.721039261716996</v>
      </c>
      <c r="AB1522">
        <v>13.264784501890144</v>
      </c>
      <c r="AC1522">
        <v>2339.3000000000002</v>
      </c>
      <c r="AD1522" t="str">
        <f t="shared" si="66"/>
        <v>Moderate rainfall</v>
      </c>
      <c r="AE1522" t="str">
        <f t="shared" si="67"/>
        <v>Rainy</v>
      </c>
      <c r="AF1522" t="str">
        <f t="shared" si="68"/>
        <v>No discomfort</v>
      </c>
    </row>
    <row r="1523" spans="1:32" x14ac:dyDescent="0.3">
      <c r="A1523">
        <v>2</v>
      </c>
      <c r="B1523" s="1">
        <v>44700</v>
      </c>
      <c r="C1523" s="1" t="str">
        <f t="shared" si="64"/>
        <v>Thursday</v>
      </c>
      <c r="D1523" s="1" t="str">
        <f t="shared" si="65"/>
        <v>May</v>
      </c>
      <c r="E1523">
        <v>18</v>
      </c>
      <c r="F1523">
        <v>5.6</v>
      </c>
      <c r="G1523">
        <v>12.666666666666664</v>
      </c>
      <c r="H1523">
        <v>0.1</v>
      </c>
      <c r="I1523">
        <v>0</v>
      </c>
      <c r="J1523">
        <v>1001</v>
      </c>
      <c r="K1523">
        <v>8.8000000000000007</v>
      </c>
      <c r="L1523">
        <v>15</v>
      </c>
      <c r="M1523">
        <v>190</v>
      </c>
      <c r="N1523">
        <v>23</v>
      </c>
      <c r="O1523">
        <v>13.59</v>
      </c>
      <c r="P1523">
        <v>3.2</v>
      </c>
      <c r="Q1523">
        <v>4.5999999999999996</v>
      </c>
      <c r="R1523">
        <v>20.9</v>
      </c>
      <c r="S1523">
        <v>20.9</v>
      </c>
      <c r="T1523">
        <v>23.8</v>
      </c>
      <c r="U1523">
        <v>13.8</v>
      </c>
      <c r="V1523">
        <v>2139</v>
      </c>
      <c r="W1523">
        <v>6.5555555555555536</v>
      </c>
      <c r="X1523">
        <v>14.636661984744947</v>
      </c>
      <c r="Y1523">
        <v>9.711592878115308</v>
      </c>
      <c r="Z1523">
        <v>27.754294363790617</v>
      </c>
      <c r="AA1523">
        <v>66.351145419886109</v>
      </c>
      <c r="AB1523">
        <v>12.510476465890211</v>
      </c>
      <c r="AC1523">
        <v>2822.1</v>
      </c>
      <c r="AD1523" t="str">
        <f t="shared" si="66"/>
        <v>No rainfall</v>
      </c>
      <c r="AE1523" t="str">
        <f t="shared" si="67"/>
        <v>Non-Rainy</v>
      </c>
      <c r="AF1523" t="str">
        <f t="shared" si="68"/>
        <v>No discomfort</v>
      </c>
    </row>
    <row r="1524" spans="1:32" x14ac:dyDescent="0.3">
      <c r="A1524">
        <v>2</v>
      </c>
      <c r="B1524" s="1">
        <v>44701</v>
      </c>
      <c r="C1524" s="1" t="str">
        <f t="shared" si="64"/>
        <v>Friday</v>
      </c>
      <c r="D1524" s="1" t="str">
        <f t="shared" si="65"/>
        <v>May</v>
      </c>
      <c r="E1524">
        <v>16.600000000000001</v>
      </c>
      <c r="F1524">
        <v>8.5</v>
      </c>
      <c r="G1524">
        <v>13.055555555555555</v>
      </c>
      <c r="H1524">
        <v>5.5</v>
      </c>
      <c r="I1524">
        <v>5.5</v>
      </c>
      <c r="J1524">
        <v>1001.7</v>
      </c>
      <c r="K1524">
        <v>8.1</v>
      </c>
      <c r="L1524">
        <v>14</v>
      </c>
      <c r="M1524">
        <v>170</v>
      </c>
      <c r="N1524">
        <v>24</v>
      </c>
      <c r="O1524">
        <v>13.81</v>
      </c>
      <c r="P1524">
        <v>2.5</v>
      </c>
      <c r="Q1524">
        <v>3.6</v>
      </c>
      <c r="R1524">
        <v>17.399999999999999</v>
      </c>
      <c r="S1524">
        <v>17.399999999999999</v>
      </c>
      <c r="T1524">
        <v>20.399999999999999</v>
      </c>
      <c r="U1524">
        <v>6.3</v>
      </c>
      <c r="V1524">
        <v>1673</v>
      </c>
      <c r="W1524">
        <v>7.9444444444444429</v>
      </c>
      <c r="X1524">
        <v>15.013608614275258</v>
      </c>
      <c r="Y1524">
        <v>10.679669554100323</v>
      </c>
      <c r="Z1524">
        <v>28.45578541283335</v>
      </c>
      <c r="AA1524">
        <v>71.133262019004988</v>
      </c>
      <c r="AB1524">
        <v>13.441589840154018</v>
      </c>
      <c r="AC1524">
        <v>3772.95</v>
      </c>
      <c r="AD1524" t="str">
        <f t="shared" si="66"/>
        <v>Heavy rainfall</v>
      </c>
      <c r="AE1524" t="str">
        <f t="shared" si="67"/>
        <v>Rainy</v>
      </c>
      <c r="AF1524" t="str">
        <f t="shared" si="68"/>
        <v>No discomfort</v>
      </c>
    </row>
    <row r="1525" spans="1:32" x14ac:dyDescent="0.3">
      <c r="A1525">
        <v>2</v>
      </c>
      <c r="B1525" s="1">
        <v>44702</v>
      </c>
      <c r="C1525" s="1" t="str">
        <f t="shared" si="64"/>
        <v>Saturday</v>
      </c>
      <c r="D1525" s="1" t="str">
        <f t="shared" si="65"/>
        <v>May</v>
      </c>
      <c r="E1525">
        <v>17.399999999999999</v>
      </c>
      <c r="F1525">
        <v>9.6999999999999993</v>
      </c>
      <c r="G1525">
        <v>13.111111111111111</v>
      </c>
      <c r="H1525">
        <v>7.6</v>
      </c>
      <c r="I1525">
        <v>0.2</v>
      </c>
      <c r="J1525">
        <v>1003.1</v>
      </c>
      <c r="K1525">
        <v>7</v>
      </c>
      <c r="L1525">
        <v>12</v>
      </c>
      <c r="M1525">
        <v>210</v>
      </c>
      <c r="N1525">
        <v>21</v>
      </c>
      <c r="O1525">
        <v>14.1</v>
      </c>
      <c r="P1525">
        <v>2.2999999999999998</v>
      </c>
      <c r="Q1525">
        <v>3.2</v>
      </c>
      <c r="R1525">
        <v>19.100000000000001</v>
      </c>
      <c r="S1525">
        <v>19.100000000000001</v>
      </c>
      <c r="T1525">
        <v>22.3</v>
      </c>
      <c r="U1525">
        <v>0.8</v>
      </c>
      <c r="V1525">
        <v>1320</v>
      </c>
      <c r="W1525">
        <v>8.4999999999999982</v>
      </c>
      <c r="X1525">
        <v>15.068147845543994</v>
      </c>
      <c r="Y1525">
        <v>11.090072494881969</v>
      </c>
      <c r="Z1525">
        <v>28.557246321935466</v>
      </c>
      <c r="AA1525">
        <v>73.599440412721762</v>
      </c>
      <c r="AB1525">
        <v>13.727357581038088</v>
      </c>
      <c r="AC1525">
        <v>3774.3</v>
      </c>
      <c r="AD1525" t="str">
        <f t="shared" si="66"/>
        <v>Trace (Intermittent) rainfall</v>
      </c>
      <c r="AE1525" t="str">
        <f t="shared" si="67"/>
        <v>Non-Rainy</v>
      </c>
      <c r="AF1525" t="str">
        <f t="shared" si="68"/>
        <v>No discomfort</v>
      </c>
    </row>
    <row r="1526" spans="1:32" x14ac:dyDescent="0.3">
      <c r="A1526">
        <v>2</v>
      </c>
      <c r="B1526" s="1">
        <v>44703</v>
      </c>
      <c r="C1526" s="1" t="str">
        <f t="shared" si="64"/>
        <v>Sunday</v>
      </c>
      <c r="D1526" s="1" t="str">
        <f t="shared" si="65"/>
        <v>May</v>
      </c>
      <c r="E1526">
        <v>16.5</v>
      </c>
      <c r="F1526">
        <v>9.6</v>
      </c>
      <c r="G1526">
        <v>13.833333333333334</v>
      </c>
      <c r="H1526">
        <v>9.6</v>
      </c>
      <c r="I1526">
        <v>1.1000000000000001</v>
      </c>
      <c r="J1526">
        <v>996.4</v>
      </c>
      <c r="K1526">
        <v>6.7</v>
      </c>
      <c r="L1526">
        <v>14</v>
      </c>
      <c r="M1526">
        <v>210</v>
      </c>
      <c r="N1526">
        <v>22</v>
      </c>
      <c r="O1526">
        <v>14.243</v>
      </c>
      <c r="P1526">
        <v>2.2000000000000002</v>
      </c>
      <c r="Q1526">
        <v>3.1</v>
      </c>
      <c r="R1526">
        <v>19.899999999999999</v>
      </c>
      <c r="S1526">
        <v>19.899999999999999</v>
      </c>
      <c r="T1526">
        <v>23.1</v>
      </c>
      <c r="U1526">
        <v>3.2</v>
      </c>
      <c r="V1526">
        <v>1277</v>
      </c>
      <c r="W1526">
        <v>9.7222222222222214</v>
      </c>
      <c r="X1526">
        <v>15.793149389871468</v>
      </c>
      <c r="Y1526">
        <v>12.042148193515553</v>
      </c>
      <c r="Z1526">
        <v>29.905148692462681</v>
      </c>
      <c r="AA1526">
        <v>76.249188152671294</v>
      </c>
      <c r="AB1526">
        <v>14.984408840142152</v>
      </c>
      <c r="AC1526">
        <v>3243.6</v>
      </c>
      <c r="AD1526" t="str">
        <f t="shared" si="66"/>
        <v>Moderate rainfall</v>
      </c>
      <c r="AE1526" t="str">
        <f t="shared" si="67"/>
        <v>Rainy</v>
      </c>
      <c r="AF1526" t="str">
        <f t="shared" si="68"/>
        <v>No discomfort</v>
      </c>
    </row>
    <row r="1527" spans="1:32" x14ac:dyDescent="0.3">
      <c r="A1527">
        <v>2</v>
      </c>
      <c r="B1527" s="1">
        <v>44704</v>
      </c>
      <c r="C1527" s="1" t="str">
        <f t="shared" si="64"/>
        <v>Monday</v>
      </c>
      <c r="D1527" s="1" t="str">
        <f t="shared" si="65"/>
        <v>May</v>
      </c>
      <c r="E1527">
        <v>15.8</v>
      </c>
      <c r="F1527">
        <v>8</v>
      </c>
      <c r="G1527">
        <v>11.333333333333334</v>
      </c>
      <c r="H1527">
        <v>6.7</v>
      </c>
      <c r="I1527">
        <v>1.2</v>
      </c>
      <c r="J1527">
        <v>991.1</v>
      </c>
      <c r="K1527">
        <v>5.3</v>
      </c>
      <c r="L1527">
        <v>13</v>
      </c>
      <c r="M1527">
        <v>280</v>
      </c>
      <c r="N1527">
        <v>23</v>
      </c>
      <c r="O1527">
        <v>14.797000000000001</v>
      </c>
      <c r="P1527">
        <v>3</v>
      </c>
      <c r="Q1527">
        <v>4.2</v>
      </c>
      <c r="R1527">
        <v>21.2</v>
      </c>
      <c r="S1527">
        <v>21.2</v>
      </c>
      <c r="T1527">
        <v>24.6</v>
      </c>
      <c r="U1527">
        <v>5.5</v>
      </c>
      <c r="V1527">
        <v>2207</v>
      </c>
      <c r="W1527">
        <v>7.8888888888888902</v>
      </c>
      <c r="X1527">
        <v>13.406590072507271</v>
      </c>
      <c r="Y1527">
        <v>10.639374181521474</v>
      </c>
      <c r="Z1527">
        <v>25.462066803074386</v>
      </c>
      <c r="AA1527">
        <v>79.359286171802239</v>
      </c>
      <c r="AB1527">
        <v>11.696775185158625</v>
      </c>
      <c r="AC1527">
        <v>1800.5</v>
      </c>
      <c r="AD1527" t="str">
        <f t="shared" si="66"/>
        <v>Moderate rainfall</v>
      </c>
      <c r="AE1527" t="str">
        <f t="shared" si="67"/>
        <v>Rainy</v>
      </c>
      <c r="AF1527" t="str">
        <f t="shared" si="68"/>
        <v>No discomfort</v>
      </c>
    </row>
    <row r="1528" spans="1:32" x14ac:dyDescent="0.3">
      <c r="A1528">
        <v>2</v>
      </c>
      <c r="B1528" s="1">
        <v>44705</v>
      </c>
      <c r="C1528" s="1" t="str">
        <f t="shared" si="64"/>
        <v>Tuesday</v>
      </c>
      <c r="D1528" s="1" t="str">
        <f t="shared" si="65"/>
        <v>May</v>
      </c>
      <c r="E1528">
        <v>16.7</v>
      </c>
      <c r="F1528">
        <v>7.8</v>
      </c>
      <c r="G1528">
        <v>11.777777777777779</v>
      </c>
      <c r="H1528">
        <v>5.7</v>
      </c>
      <c r="I1528">
        <v>0.3</v>
      </c>
      <c r="J1528">
        <v>993.7</v>
      </c>
      <c r="K1528">
        <v>5.5</v>
      </c>
      <c r="L1528">
        <v>9</v>
      </c>
      <c r="M1528">
        <v>220</v>
      </c>
      <c r="N1528">
        <v>18</v>
      </c>
      <c r="O1528">
        <v>14.54</v>
      </c>
      <c r="P1528">
        <v>2.8</v>
      </c>
      <c r="Q1528">
        <v>3.8</v>
      </c>
      <c r="R1528">
        <v>23.1</v>
      </c>
      <c r="S1528">
        <v>23.1</v>
      </c>
      <c r="T1528">
        <v>26.6</v>
      </c>
      <c r="U1528">
        <v>7.4</v>
      </c>
      <c r="V1528">
        <v>1794</v>
      </c>
      <c r="W1528">
        <v>6.7777777777777795</v>
      </c>
      <c r="X1528">
        <v>13.806115838513405</v>
      </c>
      <c r="Y1528">
        <v>9.8610861382956703</v>
      </c>
      <c r="Z1528">
        <v>26.207108859794221</v>
      </c>
      <c r="AA1528">
        <v>71.425491815643625</v>
      </c>
      <c r="AB1528">
        <v>11.705244307103925</v>
      </c>
      <c r="AC1528">
        <v>2100.15</v>
      </c>
      <c r="AD1528" t="str">
        <f t="shared" si="66"/>
        <v>Trace (Intermittent) rainfall</v>
      </c>
      <c r="AE1528" t="str">
        <f t="shared" si="67"/>
        <v>Non-Rainy</v>
      </c>
      <c r="AF1528" t="str">
        <f t="shared" si="68"/>
        <v>No discomfort</v>
      </c>
    </row>
    <row r="1529" spans="1:32" x14ac:dyDescent="0.3">
      <c r="A1529">
        <v>2</v>
      </c>
      <c r="B1529" s="1">
        <v>44706</v>
      </c>
      <c r="C1529" s="1" t="str">
        <f t="shared" si="64"/>
        <v>Wednesday</v>
      </c>
      <c r="D1529" s="1" t="str">
        <f t="shared" si="65"/>
        <v>May</v>
      </c>
      <c r="E1529">
        <v>16.399999999999999</v>
      </c>
      <c r="F1529">
        <v>9.5</v>
      </c>
      <c r="G1529">
        <v>13.111111111111111</v>
      </c>
      <c r="H1529">
        <v>9</v>
      </c>
      <c r="I1529">
        <v>1.8</v>
      </c>
      <c r="J1529">
        <v>997.8</v>
      </c>
      <c r="K1529">
        <v>7.7</v>
      </c>
      <c r="L1529">
        <v>12</v>
      </c>
      <c r="M1529">
        <v>200</v>
      </c>
      <c r="N1529">
        <v>23</v>
      </c>
      <c r="O1529">
        <v>14.705</v>
      </c>
      <c r="P1529">
        <v>2.7</v>
      </c>
      <c r="Q1529">
        <v>3.9</v>
      </c>
      <c r="R1529">
        <v>23.5</v>
      </c>
      <c r="S1529">
        <v>23.5</v>
      </c>
      <c r="T1529">
        <v>27.1</v>
      </c>
      <c r="U1529">
        <v>5.5</v>
      </c>
      <c r="V1529">
        <v>1774</v>
      </c>
      <c r="W1529">
        <v>8.3888888888888893</v>
      </c>
      <c r="X1529">
        <v>15.068147845543994</v>
      </c>
      <c r="Y1529">
        <v>11.006899128103624</v>
      </c>
      <c r="Z1529">
        <v>28.557246321935466</v>
      </c>
      <c r="AA1529">
        <v>73.047459056878211</v>
      </c>
      <c r="AB1529">
        <v>13.680685840032037</v>
      </c>
      <c r="AC1529">
        <v>2785.1</v>
      </c>
      <c r="AD1529" t="str">
        <f t="shared" si="66"/>
        <v>Moderate rainfall</v>
      </c>
      <c r="AE1529" t="str">
        <f t="shared" si="67"/>
        <v>Rainy</v>
      </c>
      <c r="AF1529" t="str">
        <f t="shared" si="68"/>
        <v>No discomfort</v>
      </c>
    </row>
    <row r="1530" spans="1:32" x14ac:dyDescent="0.3">
      <c r="A1530">
        <v>2</v>
      </c>
      <c r="B1530" s="1">
        <v>44707</v>
      </c>
      <c r="C1530" s="1" t="str">
        <f t="shared" si="64"/>
        <v>Thursday</v>
      </c>
      <c r="D1530" s="1" t="str">
        <f t="shared" si="65"/>
        <v>May</v>
      </c>
      <c r="E1530">
        <v>16.7</v>
      </c>
      <c r="F1530">
        <v>8.1999999999999993</v>
      </c>
      <c r="G1530">
        <v>13.611111111111111</v>
      </c>
      <c r="H1530">
        <v>9.6</v>
      </c>
      <c r="I1530">
        <v>3.3</v>
      </c>
      <c r="J1530">
        <v>1006.9</v>
      </c>
      <c r="K1530">
        <v>7.2</v>
      </c>
      <c r="L1530">
        <v>11</v>
      </c>
      <c r="M1530">
        <v>280</v>
      </c>
      <c r="N1530">
        <v>22</v>
      </c>
      <c r="O1530">
        <v>14.872999999999999</v>
      </c>
      <c r="P1530">
        <v>2.6</v>
      </c>
      <c r="Q1530">
        <v>3.7</v>
      </c>
      <c r="R1530">
        <v>22.2</v>
      </c>
      <c r="S1530">
        <v>22.2</v>
      </c>
      <c r="T1530">
        <v>26</v>
      </c>
      <c r="U1530">
        <v>5.2</v>
      </c>
      <c r="V1530">
        <v>1721</v>
      </c>
      <c r="W1530">
        <v>9.3888888888888893</v>
      </c>
      <c r="X1530">
        <v>15.566880255192904</v>
      </c>
      <c r="Y1530">
        <v>11.775618335157793</v>
      </c>
      <c r="Z1530">
        <v>29.484641451641178</v>
      </c>
      <c r="AA1530">
        <v>75.645332540086855</v>
      </c>
      <c r="AB1530">
        <v>14.612356039942503</v>
      </c>
      <c r="AC1530">
        <v>2582.5</v>
      </c>
      <c r="AD1530" t="str">
        <f t="shared" si="66"/>
        <v>Heavy rainfall</v>
      </c>
      <c r="AE1530" t="str">
        <f t="shared" si="67"/>
        <v>Rainy</v>
      </c>
      <c r="AF1530" t="str">
        <f t="shared" si="68"/>
        <v>No discomfort</v>
      </c>
    </row>
    <row r="1531" spans="1:32" x14ac:dyDescent="0.3">
      <c r="A1531">
        <v>2</v>
      </c>
      <c r="B1531" s="1">
        <v>44708</v>
      </c>
      <c r="C1531" s="1" t="str">
        <f t="shared" si="64"/>
        <v>Friday</v>
      </c>
      <c r="D1531" s="1" t="str">
        <f t="shared" si="65"/>
        <v>May</v>
      </c>
      <c r="E1531">
        <v>17.100000000000001</v>
      </c>
      <c r="F1531">
        <v>6.1</v>
      </c>
      <c r="G1531">
        <v>11.444444444444445</v>
      </c>
      <c r="H1531">
        <v>2.4</v>
      </c>
      <c r="I1531">
        <v>0</v>
      </c>
      <c r="J1531">
        <v>1014.8</v>
      </c>
      <c r="K1531">
        <v>5.2</v>
      </c>
      <c r="L1531">
        <v>11</v>
      </c>
      <c r="M1531">
        <v>280</v>
      </c>
      <c r="N1531">
        <v>17</v>
      </c>
      <c r="O1531">
        <v>15.297000000000001</v>
      </c>
      <c r="P1531">
        <v>3.7</v>
      </c>
      <c r="Q1531">
        <v>5.2</v>
      </c>
      <c r="R1531">
        <v>25.2</v>
      </c>
      <c r="S1531">
        <v>25.2</v>
      </c>
      <c r="T1531">
        <v>29.1</v>
      </c>
      <c r="U1531">
        <v>12.5</v>
      </c>
      <c r="V1531">
        <v>2745</v>
      </c>
      <c r="W1531">
        <v>5</v>
      </c>
      <c r="X1531">
        <v>13.50550697859453</v>
      </c>
      <c r="Y1531">
        <v>8.7198758860255108</v>
      </c>
      <c r="Z1531">
        <v>25.646577104275256</v>
      </c>
      <c r="AA1531">
        <v>64.565335457943377</v>
      </c>
      <c r="AB1531">
        <v>10.73399536161447</v>
      </c>
      <c r="AC1531">
        <v>3868.65</v>
      </c>
      <c r="AD1531" t="str">
        <f t="shared" si="66"/>
        <v>No rainfall</v>
      </c>
      <c r="AE1531" t="str">
        <f t="shared" si="67"/>
        <v>Non-Rainy</v>
      </c>
      <c r="AF1531" t="str">
        <f t="shared" si="68"/>
        <v>No discomfort</v>
      </c>
    </row>
    <row r="1532" spans="1:32" x14ac:dyDescent="0.3">
      <c r="A1532">
        <v>2</v>
      </c>
      <c r="B1532" s="1">
        <v>44709</v>
      </c>
      <c r="C1532" s="1" t="str">
        <f t="shared" si="64"/>
        <v>Saturday</v>
      </c>
      <c r="D1532" s="1" t="str">
        <f t="shared" si="65"/>
        <v>May</v>
      </c>
      <c r="E1532">
        <v>17.600000000000001</v>
      </c>
      <c r="F1532">
        <v>4.0999999999999996</v>
      </c>
      <c r="G1532">
        <v>10.111111111111112</v>
      </c>
      <c r="H1532">
        <v>0</v>
      </c>
      <c r="I1532">
        <v>0</v>
      </c>
      <c r="J1532">
        <v>1015.5</v>
      </c>
      <c r="K1532">
        <v>3.1</v>
      </c>
      <c r="L1532">
        <v>5</v>
      </c>
      <c r="M1532">
        <v>320</v>
      </c>
      <c r="N1532">
        <v>11</v>
      </c>
      <c r="O1532">
        <v>16.068000000000001</v>
      </c>
      <c r="P1532">
        <v>3.4</v>
      </c>
      <c r="Q1532">
        <v>4.5999999999999996</v>
      </c>
      <c r="R1532">
        <v>27.8</v>
      </c>
      <c r="S1532">
        <v>27.8</v>
      </c>
      <c r="T1532">
        <v>31.9</v>
      </c>
      <c r="U1532">
        <v>12.5</v>
      </c>
      <c r="V1532">
        <v>2593</v>
      </c>
      <c r="W1532">
        <v>5.6111111111111116</v>
      </c>
      <c r="X1532">
        <v>12.359793207695851</v>
      </c>
      <c r="Y1532">
        <v>9.0982855190421681</v>
      </c>
      <c r="Z1532">
        <v>23.507459026329965</v>
      </c>
      <c r="AA1532">
        <v>73.611955848720029</v>
      </c>
      <c r="AB1532">
        <v>9.6120045283839417</v>
      </c>
      <c r="AC1532">
        <v>3652.05</v>
      </c>
      <c r="AD1532" t="str">
        <f t="shared" si="66"/>
        <v>No rainfall</v>
      </c>
      <c r="AE1532" t="str">
        <f t="shared" si="67"/>
        <v>Non-Rainy</v>
      </c>
      <c r="AF1532" t="str">
        <f t="shared" si="68"/>
        <v>No discomfort</v>
      </c>
    </row>
    <row r="1533" spans="1:32" x14ac:dyDescent="0.3">
      <c r="A1533">
        <v>2</v>
      </c>
      <c r="B1533" s="1">
        <v>44710</v>
      </c>
      <c r="C1533" s="1" t="str">
        <f t="shared" si="64"/>
        <v>Sunday</v>
      </c>
      <c r="D1533" s="1" t="str">
        <f t="shared" si="65"/>
        <v>May</v>
      </c>
      <c r="E1533">
        <v>15.2</v>
      </c>
      <c r="F1533">
        <v>5.7</v>
      </c>
      <c r="G1533">
        <v>8.8333333333333339</v>
      </c>
      <c r="H1533">
        <v>0</v>
      </c>
      <c r="I1533">
        <v>0</v>
      </c>
      <c r="J1533">
        <v>1010</v>
      </c>
      <c r="K1533">
        <v>5</v>
      </c>
      <c r="L1533">
        <v>9</v>
      </c>
      <c r="M1533">
        <v>50</v>
      </c>
      <c r="N1533">
        <v>15</v>
      </c>
      <c r="O1533">
        <v>15.582000000000001</v>
      </c>
      <c r="P1533">
        <v>2.9</v>
      </c>
      <c r="Q1533">
        <v>4</v>
      </c>
      <c r="R1533">
        <v>30</v>
      </c>
      <c r="S1533">
        <v>30</v>
      </c>
      <c r="T1533">
        <v>34.1</v>
      </c>
      <c r="U1533">
        <v>8.1</v>
      </c>
      <c r="V1533">
        <v>2032</v>
      </c>
      <c r="W1533">
        <v>5.0555555555555562</v>
      </c>
      <c r="X1533">
        <v>11.34292078505614</v>
      </c>
      <c r="Y1533">
        <v>8.7536937187086146</v>
      </c>
      <c r="Z1533">
        <v>21.60504775198466</v>
      </c>
      <c r="AA1533">
        <v>77.17318920397706</v>
      </c>
      <c r="AB1533">
        <v>8.1417641745167924</v>
      </c>
      <c r="AC1533">
        <v>3332.3</v>
      </c>
      <c r="AD1533" t="str">
        <f t="shared" si="66"/>
        <v>No rainfall</v>
      </c>
      <c r="AE1533" t="str">
        <f t="shared" si="67"/>
        <v>Non-Rainy</v>
      </c>
      <c r="AF1533" t="str">
        <f t="shared" si="68"/>
        <v>No discomfort</v>
      </c>
    </row>
    <row r="1534" spans="1:32" x14ac:dyDescent="0.3">
      <c r="A1534">
        <v>2</v>
      </c>
      <c r="B1534" s="1">
        <v>44711</v>
      </c>
      <c r="C1534" s="1" t="str">
        <f t="shared" si="64"/>
        <v>Monday</v>
      </c>
      <c r="D1534" s="1" t="str">
        <f t="shared" si="65"/>
        <v>May</v>
      </c>
      <c r="E1534">
        <v>12.1</v>
      </c>
      <c r="F1534">
        <v>7.2</v>
      </c>
      <c r="G1534">
        <v>9.1666666666666661</v>
      </c>
      <c r="H1534">
        <v>4.3</v>
      </c>
      <c r="I1534">
        <v>4.5999999999999996</v>
      </c>
      <c r="J1534">
        <v>1002.5</v>
      </c>
      <c r="K1534">
        <v>4.3</v>
      </c>
      <c r="L1534">
        <v>8</v>
      </c>
      <c r="M1534">
        <v>290</v>
      </c>
      <c r="N1534">
        <v>15</v>
      </c>
      <c r="O1534">
        <v>14.102</v>
      </c>
      <c r="P1534">
        <v>1.7</v>
      </c>
      <c r="Q1534">
        <v>2.2999999999999998</v>
      </c>
      <c r="R1534">
        <v>26.6</v>
      </c>
      <c r="S1534">
        <v>26.6</v>
      </c>
      <c r="T1534">
        <v>30.8</v>
      </c>
      <c r="U1534">
        <v>0.7</v>
      </c>
      <c r="V1534">
        <v>1082</v>
      </c>
      <c r="W1534">
        <v>6.1666666666666679</v>
      </c>
      <c r="X1534">
        <v>11.600827625759919</v>
      </c>
      <c r="Y1534">
        <v>9.45477887812544</v>
      </c>
      <c r="Z1534">
        <v>22.087908111472331</v>
      </c>
      <c r="AA1534">
        <v>81.500899617979613</v>
      </c>
      <c r="AB1534">
        <v>8.8668276731825024</v>
      </c>
      <c r="AC1534">
        <v>1588.7</v>
      </c>
      <c r="AD1534" t="str">
        <f t="shared" si="66"/>
        <v>Heavy rainfall</v>
      </c>
      <c r="AE1534" t="str">
        <f t="shared" si="67"/>
        <v>Rainy</v>
      </c>
      <c r="AF1534" t="str">
        <f t="shared" si="68"/>
        <v>No discomfort</v>
      </c>
    </row>
    <row r="1535" spans="1:32" x14ac:dyDescent="0.3">
      <c r="A1535">
        <v>2</v>
      </c>
      <c r="B1535" s="1">
        <v>44712</v>
      </c>
      <c r="C1535" s="1" t="str">
        <f t="shared" si="64"/>
        <v>Tuesday</v>
      </c>
      <c r="D1535" s="1" t="str">
        <f t="shared" si="65"/>
        <v>May</v>
      </c>
      <c r="E1535">
        <v>14.1</v>
      </c>
      <c r="F1535">
        <v>4.4000000000000004</v>
      </c>
      <c r="G1535">
        <v>9.3333333333333321</v>
      </c>
      <c r="H1535">
        <v>-0.9</v>
      </c>
      <c r="I1535">
        <v>1</v>
      </c>
      <c r="J1535">
        <v>1002.3</v>
      </c>
      <c r="K1535">
        <v>5.0999999999999996</v>
      </c>
      <c r="L1535">
        <v>11</v>
      </c>
      <c r="M1535">
        <v>280</v>
      </c>
      <c r="N1535">
        <v>19</v>
      </c>
      <c r="O1535">
        <v>13.602</v>
      </c>
      <c r="P1535">
        <v>2.2000000000000002</v>
      </c>
      <c r="Q1535">
        <v>3.1</v>
      </c>
      <c r="R1535">
        <v>27.3</v>
      </c>
      <c r="S1535">
        <v>27.3</v>
      </c>
      <c r="T1535">
        <v>31.5</v>
      </c>
      <c r="U1535">
        <v>5.8</v>
      </c>
      <c r="V1535">
        <v>1636</v>
      </c>
      <c r="W1535">
        <v>6.4444444444444455</v>
      </c>
      <c r="X1535">
        <v>11.731704887834338</v>
      </c>
      <c r="Y1535">
        <v>9.6375977683820668</v>
      </c>
      <c r="Z1535">
        <v>22.332846219603166</v>
      </c>
      <c r="AA1535">
        <v>82.150018778397339</v>
      </c>
      <c r="AB1535">
        <v>9.1357455786267963</v>
      </c>
      <c r="AC1535">
        <v>2054.1</v>
      </c>
      <c r="AD1535" t="str">
        <f t="shared" si="66"/>
        <v>Moderate rainfall</v>
      </c>
      <c r="AE1535" t="str">
        <f t="shared" si="67"/>
        <v>Rainy</v>
      </c>
      <c r="AF1535" t="str">
        <f t="shared" si="68"/>
        <v>No discomfort</v>
      </c>
    </row>
    <row r="1536" spans="1:32" x14ac:dyDescent="0.3">
      <c r="A1536">
        <v>2</v>
      </c>
      <c r="B1536" s="1">
        <v>44713</v>
      </c>
      <c r="C1536" s="1" t="str">
        <f t="shared" si="64"/>
        <v>Wednesday</v>
      </c>
      <c r="D1536" s="1" t="str">
        <f t="shared" si="65"/>
        <v>Jun</v>
      </c>
      <c r="E1536">
        <v>17.8</v>
      </c>
      <c r="F1536">
        <v>6.3</v>
      </c>
      <c r="G1536">
        <v>11.111111111111111</v>
      </c>
      <c r="H1536">
        <v>1</v>
      </c>
      <c r="I1536">
        <v>0.1</v>
      </c>
      <c r="J1536">
        <v>1005.8</v>
      </c>
      <c r="K1536">
        <v>2.7</v>
      </c>
      <c r="L1536">
        <v>6</v>
      </c>
      <c r="M1536">
        <v>300</v>
      </c>
      <c r="N1536">
        <v>11</v>
      </c>
      <c r="O1536">
        <v>15.077999999999999</v>
      </c>
      <c r="P1536">
        <v>3.1</v>
      </c>
      <c r="Q1536">
        <v>4.2</v>
      </c>
      <c r="R1536">
        <v>29.5</v>
      </c>
      <c r="S1536">
        <v>29.5</v>
      </c>
      <c r="T1536">
        <v>33.9</v>
      </c>
      <c r="U1536">
        <v>9</v>
      </c>
      <c r="V1536">
        <v>2108</v>
      </c>
      <c r="W1536">
        <v>6.666666666666667</v>
      </c>
      <c r="X1536">
        <v>13.210664203539743</v>
      </c>
      <c r="Y1536">
        <v>9.7860880384105435</v>
      </c>
      <c r="Z1536">
        <v>25.096509851004992</v>
      </c>
      <c r="AA1536">
        <v>74.077184066100187</v>
      </c>
      <c r="AB1536">
        <v>10.996605091229</v>
      </c>
      <c r="AC1536">
        <v>2048.0500000000002</v>
      </c>
      <c r="AD1536" t="str">
        <f t="shared" si="66"/>
        <v>Trace (Intermittent) rainfall</v>
      </c>
      <c r="AE1536" t="str">
        <f t="shared" si="67"/>
        <v>Non-Rainy</v>
      </c>
      <c r="AF1536" t="str">
        <f t="shared" si="68"/>
        <v>No discomfort</v>
      </c>
    </row>
    <row r="1537" spans="1:32" x14ac:dyDescent="0.3">
      <c r="A1537">
        <v>2</v>
      </c>
      <c r="B1537" s="1">
        <v>44714</v>
      </c>
      <c r="C1537" s="1" t="str">
        <f t="shared" si="64"/>
        <v>Thursday</v>
      </c>
      <c r="D1537" s="1" t="str">
        <f t="shared" si="65"/>
        <v>Jun</v>
      </c>
      <c r="E1537">
        <v>15.6</v>
      </c>
      <c r="F1537">
        <v>4.5</v>
      </c>
      <c r="G1537">
        <v>10.833333333333334</v>
      </c>
      <c r="H1537">
        <v>-0.5</v>
      </c>
      <c r="I1537">
        <v>7</v>
      </c>
      <c r="J1537">
        <v>1006.1</v>
      </c>
      <c r="K1537">
        <v>2.9</v>
      </c>
      <c r="L1537">
        <v>8</v>
      </c>
      <c r="M1537">
        <v>180</v>
      </c>
      <c r="N1537">
        <v>13</v>
      </c>
      <c r="O1537">
        <v>13.452</v>
      </c>
      <c r="P1537">
        <v>1.5</v>
      </c>
      <c r="Q1537">
        <v>2</v>
      </c>
      <c r="R1537">
        <v>23.6</v>
      </c>
      <c r="S1537">
        <v>23.6</v>
      </c>
      <c r="T1537">
        <v>28</v>
      </c>
      <c r="U1537">
        <v>3.9</v>
      </c>
      <c r="V1537">
        <v>827</v>
      </c>
      <c r="W1537">
        <v>7.0555555555555571</v>
      </c>
      <c r="X1537">
        <v>12.969298290460234</v>
      </c>
      <c r="Y1537">
        <v>10.050800830753948</v>
      </c>
      <c r="Z1537">
        <v>24.645995354842064</v>
      </c>
      <c r="AA1537">
        <v>77.49687458531946</v>
      </c>
      <c r="AB1537">
        <v>10.867004355884822</v>
      </c>
      <c r="AC1537">
        <v>2592.6</v>
      </c>
      <c r="AD1537" t="str">
        <f t="shared" si="66"/>
        <v>Intense rainfall</v>
      </c>
      <c r="AE1537" t="str">
        <f t="shared" si="67"/>
        <v>Rainy</v>
      </c>
      <c r="AF1537" t="str">
        <f t="shared" si="68"/>
        <v>No discomfort</v>
      </c>
    </row>
    <row r="1538" spans="1:32" x14ac:dyDescent="0.3">
      <c r="A1538">
        <v>2</v>
      </c>
      <c r="B1538" s="1">
        <v>44715</v>
      </c>
      <c r="C1538" s="1" t="str">
        <f t="shared" si="64"/>
        <v>Friday</v>
      </c>
      <c r="D1538" s="1" t="str">
        <f t="shared" si="65"/>
        <v>Jun</v>
      </c>
      <c r="E1538">
        <v>17.100000000000001</v>
      </c>
      <c r="F1538">
        <v>9.1999999999999993</v>
      </c>
      <c r="G1538">
        <v>12</v>
      </c>
      <c r="H1538">
        <v>5.9</v>
      </c>
      <c r="I1538">
        <v>0.1</v>
      </c>
      <c r="J1538">
        <v>1008.5</v>
      </c>
      <c r="K1538">
        <v>4.9000000000000004</v>
      </c>
      <c r="L1538">
        <v>10</v>
      </c>
      <c r="M1538">
        <v>80</v>
      </c>
      <c r="N1538">
        <v>19</v>
      </c>
      <c r="O1538">
        <v>14.483000000000001</v>
      </c>
      <c r="P1538">
        <v>2.6</v>
      </c>
      <c r="Q1538">
        <v>3.6</v>
      </c>
      <c r="R1538">
        <v>25.6</v>
      </c>
      <c r="S1538">
        <v>25.6</v>
      </c>
      <c r="T1538">
        <v>30.1</v>
      </c>
      <c r="U1538">
        <v>8.3000000000000007</v>
      </c>
      <c r="V1538">
        <v>1617</v>
      </c>
      <c r="W1538">
        <v>9.7222222222222214</v>
      </c>
      <c r="X1538">
        <v>14.009772390797446</v>
      </c>
      <c r="Y1538">
        <v>12.042148193515553</v>
      </c>
      <c r="Z1538">
        <v>26.586692544782416</v>
      </c>
      <c r="AA1538">
        <v>85.955345009214</v>
      </c>
      <c r="AB1538">
        <v>13.151075506808818</v>
      </c>
      <c r="AC1538">
        <v>4048.3</v>
      </c>
      <c r="AD1538" t="str">
        <f t="shared" si="66"/>
        <v>Trace (Intermittent) rainfall</v>
      </c>
      <c r="AE1538" t="str">
        <f t="shared" si="67"/>
        <v>Non-Rainy</v>
      </c>
      <c r="AF1538" t="str">
        <f t="shared" si="68"/>
        <v>No discomfort</v>
      </c>
    </row>
    <row r="1539" spans="1:32" x14ac:dyDescent="0.3">
      <c r="A1539">
        <v>2</v>
      </c>
      <c r="B1539" s="1">
        <v>44716</v>
      </c>
      <c r="C1539" s="1" t="str">
        <f t="shared" si="64"/>
        <v>Saturday</v>
      </c>
      <c r="D1539" s="1" t="str">
        <f t="shared" si="65"/>
        <v>Jun</v>
      </c>
      <c r="E1539">
        <v>16.100000000000001</v>
      </c>
      <c r="F1539">
        <v>9.4</v>
      </c>
      <c r="G1539">
        <v>12.5</v>
      </c>
      <c r="H1539">
        <v>5.5</v>
      </c>
      <c r="I1539">
        <v>0</v>
      </c>
      <c r="J1539">
        <v>1010</v>
      </c>
      <c r="K1539">
        <v>9.1</v>
      </c>
      <c r="L1539">
        <v>14</v>
      </c>
      <c r="M1539">
        <v>100</v>
      </c>
      <c r="N1539">
        <v>23</v>
      </c>
      <c r="O1539">
        <v>15.03</v>
      </c>
      <c r="P1539">
        <v>3.2</v>
      </c>
      <c r="Q1539">
        <v>4.8</v>
      </c>
      <c r="R1539">
        <v>28</v>
      </c>
      <c r="S1539">
        <v>28</v>
      </c>
      <c r="T1539">
        <v>32.6</v>
      </c>
      <c r="U1539">
        <v>1</v>
      </c>
      <c r="V1539">
        <v>2276</v>
      </c>
      <c r="W1539">
        <v>8.4999999999999982</v>
      </c>
      <c r="X1539">
        <v>14.477674239131623</v>
      </c>
      <c r="Y1539">
        <v>11.090072494881969</v>
      </c>
      <c r="Z1539">
        <v>27.458290558762013</v>
      </c>
      <c r="AA1539">
        <v>76.601202041876832</v>
      </c>
      <c r="AB1539">
        <v>13.116246469926978</v>
      </c>
      <c r="AC1539">
        <v>3495.4</v>
      </c>
      <c r="AD1539" t="str">
        <f t="shared" si="66"/>
        <v>No rainfall</v>
      </c>
      <c r="AE1539" t="str">
        <f t="shared" si="67"/>
        <v>Non-Rainy</v>
      </c>
      <c r="AF1539" t="str">
        <f t="shared" si="68"/>
        <v>No discomfort</v>
      </c>
    </row>
    <row r="1540" spans="1:32" x14ac:dyDescent="0.3">
      <c r="A1540">
        <v>2</v>
      </c>
      <c r="B1540" s="1">
        <v>44717</v>
      </c>
      <c r="C1540" s="1" t="str">
        <f t="shared" si="64"/>
        <v>Sunday</v>
      </c>
      <c r="D1540" s="1" t="str">
        <f t="shared" si="65"/>
        <v>Jun</v>
      </c>
      <c r="E1540">
        <v>12.7</v>
      </c>
      <c r="F1540">
        <v>9.8000000000000007</v>
      </c>
      <c r="G1540">
        <v>10.999999999999998</v>
      </c>
      <c r="H1540">
        <v>8.6</v>
      </c>
      <c r="I1540">
        <v>0.4</v>
      </c>
      <c r="J1540">
        <v>1006</v>
      </c>
      <c r="K1540">
        <v>6.1</v>
      </c>
      <c r="L1540">
        <v>10</v>
      </c>
      <c r="M1540">
        <v>80</v>
      </c>
      <c r="N1540">
        <v>18</v>
      </c>
      <c r="O1540">
        <v>13.955</v>
      </c>
      <c r="P1540">
        <v>1.3</v>
      </c>
      <c r="Q1540">
        <v>1.8</v>
      </c>
      <c r="R1540">
        <v>28.6</v>
      </c>
      <c r="S1540">
        <v>28.6</v>
      </c>
      <c r="T1540">
        <v>33.200000000000003</v>
      </c>
      <c r="U1540">
        <v>0</v>
      </c>
      <c r="V1540">
        <v>621</v>
      </c>
      <c r="W1540">
        <v>9.3888888888888893</v>
      </c>
      <c r="X1540">
        <v>13.113648252909167</v>
      </c>
      <c r="Y1540">
        <v>11.775618335157793</v>
      </c>
      <c r="Z1540">
        <v>24.915451030736872</v>
      </c>
      <c r="AA1540">
        <v>89.796661524343222</v>
      </c>
      <c r="AB1540">
        <v>12.00124492883139</v>
      </c>
      <c r="AC1540">
        <v>3003.95</v>
      </c>
      <c r="AD1540" t="str">
        <f t="shared" si="66"/>
        <v>Trace (Intermittent) rainfall</v>
      </c>
      <c r="AE1540" t="str">
        <f t="shared" si="67"/>
        <v>Non-Rainy</v>
      </c>
      <c r="AF1540" t="str">
        <f t="shared" si="68"/>
        <v>No discomfort</v>
      </c>
    </row>
    <row r="1541" spans="1:32" x14ac:dyDescent="0.3">
      <c r="A1541">
        <v>2</v>
      </c>
      <c r="B1541" s="1">
        <v>44718</v>
      </c>
      <c r="C1541" s="1" t="str">
        <f t="shared" si="64"/>
        <v>Monday</v>
      </c>
      <c r="D1541" s="1" t="str">
        <f t="shared" si="65"/>
        <v>Jun</v>
      </c>
      <c r="E1541">
        <v>15.5</v>
      </c>
      <c r="F1541">
        <v>7.6</v>
      </c>
      <c r="G1541">
        <v>12.166666666666666</v>
      </c>
      <c r="H1541">
        <v>7</v>
      </c>
      <c r="I1541">
        <v>0</v>
      </c>
      <c r="J1541">
        <v>1003</v>
      </c>
      <c r="K1541">
        <v>4.5</v>
      </c>
      <c r="L1541">
        <v>9</v>
      </c>
      <c r="M1541">
        <v>100</v>
      </c>
      <c r="N1541">
        <v>15</v>
      </c>
      <c r="O1541">
        <v>14.233000000000001</v>
      </c>
      <c r="P1541">
        <v>2</v>
      </c>
      <c r="Q1541">
        <v>2.7</v>
      </c>
      <c r="R1541">
        <v>30.1</v>
      </c>
      <c r="S1541">
        <v>30.1</v>
      </c>
      <c r="T1541">
        <v>34.799999999999997</v>
      </c>
      <c r="U1541">
        <v>7.1</v>
      </c>
      <c r="V1541">
        <v>1155</v>
      </c>
      <c r="W1541">
        <v>8.3333333333333339</v>
      </c>
      <c r="X1541">
        <v>14.164241769276506</v>
      </c>
      <c r="Y1541">
        <v>10.965518696842016</v>
      </c>
      <c r="Z1541">
        <v>26.87451105461723</v>
      </c>
      <c r="AA1541">
        <v>77.41691278263265</v>
      </c>
      <c r="AB1541">
        <v>12.713024342674055</v>
      </c>
      <c r="AC1541">
        <v>2865.2</v>
      </c>
      <c r="AD1541" t="str">
        <f t="shared" si="66"/>
        <v>No rainfall</v>
      </c>
      <c r="AE1541" t="str">
        <f t="shared" si="67"/>
        <v>Non-Rainy</v>
      </c>
      <c r="AF1541" t="str">
        <f t="shared" si="68"/>
        <v>No discomfort</v>
      </c>
    </row>
    <row r="1542" spans="1:32" x14ac:dyDescent="0.3">
      <c r="A1542">
        <v>2</v>
      </c>
      <c r="B1542" s="1">
        <v>44719</v>
      </c>
      <c r="C1542" s="1" t="str">
        <f t="shared" si="64"/>
        <v>Tuesday</v>
      </c>
      <c r="D1542" s="1" t="str">
        <f t="shared" si="65"/>
        <v>Jun</v>
      </c>
      <c r="E1542">
        <v>18.100000000000001</v>
      </c>
      <c r="F1542">
        <v>8.3000000000000007</v>
      </c>
      <c r="G1542">
        <v>11.333333333333334</v>
      </c>
      <c r="H1542">
        <v>3</v>
      </c>
      <c r="I1542">
        <v>0.7</v>
      </c>
      <c r="J1542">
        <v>994.5</v>
      </c>
      <c r="K1542">
        <v>5.3</v>
      </c>
      <c r="L1542">
        <v>12</v>
      </c>
      <c r="M1542">
        <v>130</v>
      </c>
      <c r="N1542">
        <v>18</v>
      </c>
      <c r="O1542">
        <v>15.07</v>
      </c>
      <c r="P1542">
        <v>2.7</v>
      </c>
      <c r="Q1542">
        <v>3.7</v>
      </c>
      <c r="R1542">
        <v>31.3</v>
      </c>
      <c r="S1542">
        <v>31.3</v>
      </c>
      <c r="T1542">
        <v>36.1</v>
      </c>
      <c r="U1542">
        <v>3.5</v>
      </c>
      <c r="V1542">
        <v>1758</v>
      </c>
      <c r="W1542">
        <v>8.4999999999999982</v>
      </c>
      <c r="X1542">
        <v>13.406590072507271</v>
      </c>
      <c r="Y1542">
        <v>11.090072494881969</v>
      </c>
      <c r="Z1542">
        <v>25.462066803074386</v>
      </c>
      <c r="AA1542">
        <v>82.721053115693039</v>
      </c>
      <c r="AB1542">
        <v>11.949579803260312</v>
      </c>
      <c r="AC1542">
        <v>2304.85</v>
      </c>
      <c r="AD1542" t="str">
        <f t="shared" si="66"/>
        <v>Light rainfall</v>
      </c>
      <c r="AE1542" t="str">
        <f t="shared" si="67"/>
        <v>Non-Rainy</v>
      </c>
      <c r="AF1542" t="str">
        <f t="shared" si="68"/>
        <v>No discomfort</v>
      </c>
    </row>
    <row r="1543" spans="1:32" x14ac:dyDescent="0.3">
      <c r="A1543">
        <v>2</v>
      </c>
      <c r="B1543" s="1">
        <v>44720</v>
      </c>
      <c r="C1543" s="1" t="str">
        <f t="shared" si="64"/>
        <v>Wednesday</v>
      </c>
      <c r="D1543" s="1" t="str">
        <f t="shared" si="65"/>
        <v>Jun</v>
      </c>
      <c r="E1543">
        <v>16.3</v>
      </c>
      <c r="F1543">
        <v>9.6999999999999993</v>
      </c>
      <c r="G1543">
        <v>14.444444444444445</v>
      </c>
      <c r="H1543">
        <v>10.5</v>
      </c>
      <c r="I1543">
        <v>1.7</v>
      </c>
      <c r="J1543">
        <v>991.6</v>
      </c>
      <c r="K1543">
        <v>7.4</v>
      </c>
      <c r="L1543">
        <v>13</v>
      </c>
      <c r="M1543">
        <v>240</v>
      </c>
      <c r="N1543">
        <v>27</v>
      </c>
      <c r="O1543">
        <v>15.23</v>
      </c>
      <c r="P1543">
        <v>2.4</v>
      </c>
      <c r="Q1543">
        <v>3.6</v>
      </c>
      <c r="R1543">
        <v>31.4</v>
      </c>
      <c r="S1543">
        <v>31.4</v>
      </c>
      <c r="T1543">
        <v>36.200000000000003</v>
      </c>
      <c r="U1543">
        <v>8.6999999999999993</v>
      </c>
      <c r="V1543">
        <v>1696</v>
      </c>
      <c r="W1543">
        <v>10.111111111111112</v>
      </c>
      <c r="X1543">
        <v>16.430336937524302</v>
      </c>
      <c r="Y1543">
        <v>12.359793207695851</v>
      </c>
      <c r="Z1543">
        <v>31.08853172439607</v>
      </c>
      <c r="AA1543">
        <v>75.225439713704418</v>
      </c>
      <c r="AB1543">
        <v>15.774192668352995</v>
      </c>
      <c r="AC1543">
        <v>2143.85</v>
      </c>
      <c r="AD1543" t="str">
        <f t="shared" si="66"/>
        <v>Moderate rainfall</v>
      </c>
      <c r="AE1543" t="str">
        <f t="shared" si="67"/>
        <v>Rainy</v>
      </c>
      <c r="AF1543" t="str">
        <f t="shared" si="68"/>
        <v>No discomfort</v>
      </c>
    </row>
    <row r="1544" spans="1:32" x14ac:dyDescent="0.3">
      <c r="A1544">
        <v>2</v>
      </c>
      <c r="B1544" s="1">
        <v>44721</v>
      </c>
      <c r="C1544" s="1" t="str">
        <f t="shared" si="64"/>
        <v>Thursday</v>
      </c>
      <c r="D1544" s="1" t="str">
        <f t="shared" si="65"/>
        <v>Jun</v>
      </c>
      <c r="E1544">
        <v>19.5</v>
      </c>
      <c r="F1544">
        <v>8.6</v>
      </c>
      <c r="G1544">
        <v>14.777777777777779</v>
      </c>
      <c r="H1544">
        <v>4.3</v>
      </c>
      <c r="I1544">
        <v>4.4000000000000004</v>
      </c>
      <c r="J1544">
        <v>996.2</v>
      </c>
      <c r="K1544">
        <v>7.6</v>
      </c>
      <c r="L1544">
        <v>12</v>
      </c>
      <c r="M1544">
        <v>220</v>
      </c>
      <c r="N1544">
        <v>24</v>
      </c>
      <c r="O1544">
        <v>14.74</v>
      </c>
      <c r="P1544">
        <v>2.4</v>
      </c>
      <c r="Q1544">
        <v>3.5</v>
      </c>
      <c r="R1544">
        <v>28.7</v>
      </c>
      <c r="S1544">
        <v>28.7</v>
      </c>
      <c r="T1544">
        <v>33.6</v>
      </c>
      <c r="U1544">
        <v>7.7</v>
      </c>
      <c r="V1544">
        <v>1521</v>
      </c>
      <c r="W1544">
        <v>10.388888888888891</v>
      </c>
      <c r="X1544">
        <v>16.787309186712466</v>
      </c>
      <c r="Y1544">
        <v>12.59117033284436</v>
      </c>
      <c r="Z1544">
        <v>31.750999657555322</v>
      </c>
      <c r="AA1544">
        <v>75.004100971765951</v>
      </c>
      <c r="AB1544">
        <v>16.237746806983573</v>
      </c>
      <c r="AC1544">
        <v>2660.25</v>
      </c>
      <c r="AD1544" t="str">
        <f t="shared" si="66"/>
        <v>Heavy rainfall</v>
      </c>
      <c r="AE1544" t="str">
        <f t="shared" si="67"/>
        <v>Rainy</v>
      </c>
      <c r="AF1544" t="str">
        <f t="shared" si="68"/>
        <v>No discomfort</v>
      </c>
    </row>
    <row r="1545" spans="1:32" x14ac:dyDescent="0.3">
      <c r="A1545">
        <v>2</v>
      </c>
      <c r="B1545" s="1">
        <v>44722</v>
      </c>
      <c r="C1545" s="1" t="str">
        <f t="shared" si="64"/>
        <v>Friday</v>
      </c>
      <c r="D1545" s="1" t="str">
        <f t="shared" si="65"/>
        <v>Jun</v>
      </c>
      <c r="E1545">
        <v>17.5</v>
      </c>
      <c r="F1545">
        <v>10.3</v>
      </c>
      <c r="G1545">
        <v>14.611111111111111</v>
      </c>
      <c r="H1545">
        <v>7</v>
      </c>
      <c r="I1545">
        <v>13.4</v>
      </c>
      <c r="J1545">
        <v>998.7</v>
      </c>
      <c r="K1545">
        <v>10.1</v>
      </c>
      <c r="L1545">
        <v>17</v>
      </c>
      <c r="M1545">
        <v>190</v>
      </c>
      <c r="N1545">
        <v>28</v>
      </c>
      <c r="O1545">
        <v>14.545</v>
      </c>
      <c r="P1545">
        <v>2.9</v>
      </c>
      <c r="Q1545">
        <v>4.3</v>
      </c>
      <c r="R1545">
        <v>17.5</v>
      </c>
      <c r="S1545">
        <v>17.5</v>
      </c>
      <c r="T1545">
        <v>22.4</v>
      </c>
      <c r="U1545">
        <v>11.8</v>
      </c>
      <c r="V1545">
        <v>1837</v>
      </c>
      <c r="W1545">
        <v>9.6666666666666661</v>
      </c>
      <c r="X1545">
        <v>16.607981886013025</v>
      </c>
      <c r="Y1545">
        <v>11.997361514891777</v>
      </c>
      <c r="Z1545">
        <v>31.418248933032345</v>
      </c>
      <c r="AA1545">
        <v>72.238527216818326</v>
      </c>
      <c r="AB1545">
        <v>15.737003869861883</v>
      </c>
      <c r="AC1545">
        <v>3452.45</v>
      </c>
      <c r="AD1545" t="str">
        <f t="shared" si="66"/>
        <v>Torrential rainfall</v>
      </c>
      <c r="AE1545" t="str">
        <f t="shared" si="67"/>
        <v>Rainy</v>
      </c>
      <c r="AF1545" t="str">
        <f t="shared" si="68"/>
        <v>No discomfort</v>
      </c>
    </row>
    <row r="1546" spans="1:32" x14ac:dyDescent="0.3">
      <c r="A1546">
        <v>2</v>
      </c>
      <c r="B1546" s="1">
        <v>44723</v>
      </c>
      <c r="C1546" s="1" t="str">
        <f t="shared" si="64"/>
        <v>Saturday</v>
      </c>
      <c r="D1546" s="1" t="str">
        <f t="shared" si="65"/>
        <v>Jun</v>
      </c>
      <c r="E1546">
        <v>16.600000000000001</v>
      </c>
      <c r="F1546">
        <v>10.7</v>
      </c>
      <c r="G1546">
        <v>14.000000000000002</v>
      </c>
      <c r="H1546">
        <v>8.5</v>
      </c>
      <c r="I1546">
        <v>2.7</v>
      </c>
      <c r="J1546">
        <v>1004.2</v>
      </c>
      <c r="K1546">
        <v>9</v>
      </c>
      <c r="L1546">
        <v>15</v>
      </c>
      <c r="M1546">
        <v>220</v>
      </c>
      <c r="N1546">
        <v>25</v>
      </c>
      <c r="O1546">
        <v>14.73</v>
      </c>
      <c r="P1546">
        <v>2.7</v>
      </c>
      <c r="Q1546">
        <v>4</v>
      </c>
      <c r="R1546">
        <v>17.100000000000001</v>
      </c>
      <c r="S1546">
        <v>17.100000000000001</v>
      </c>
      <c r="T1546">
        <v>22.1</v>
      </c>
      <c r="U1546">
        <v>9.8000000000000007</v>
      </c>
      <c r="V1546">
        <v>1687</v>
      </c>
      <c r="W1546">
        <v>8.7777777777777768</v>
      </c>
      <c r="X1546">
        <v>15.964740005223339</v>
      </c>
      <c r="Y1546">
        <v>11.300430425267379</v>
      </c>
      <c r="Z1546">
        <v>30.223940399706162</v>
      </c>
      <c r="AA1546">
        <v>70.783679668883465</v>
      </c>
      <c r="AB1546">
        <v>14.734323107122009</v>
      </c>
      <c r="AC1546">
        <v>3252.7</v>
      </c>
      <c r="AD1546" t="str">
        <f t="shared" si="66"/>
        <v>Moderate rainfall</v>
      </c>
      <c r="AE1546" t="str">
        <f t="shared" si="67"/>
        <v>Rainy</v>
      </c>
      <c r="AF1546" t="str">
        <f t="shared" si="68"/>
        <v>No discomfort</v>
      </c>
    </row>
    <row r="1547" spans="1:32" x14ac:dyDescent="0.3">
      <c r="A1547">
        <v>2</v>
      </c>
      <c r="B1547" s="1">
        <v>44724</v>
      </c>
      <c r="C1547" s="1" t="str">
        <f t="shared" si="64"/>
        <v>Sunday</v>
      </c>
      <c r="D1547" s="1" t="str">
        <f t="shared" si="65"/>
        <v>Jun</v>
      </c>
      <c r="E1547">
        <v>15.7</v>
      </c>
      <c r="F1547">
        <v>9.6</v>
      </c>
      <c r="G1547">
        <v>12.833333333333334</v>
      </c>
      <c r="H1547">
        <v>7.4</v>
      </c>
      <c r="I1547">
        <v>0.2</v>
      </c>
      <c r="J1547">
        <v>1011</v>
      </c>
      <c r="K1547">
        <v>6.3</v>
      </c>
      <c r="L1547">
        <v>12</v>
      </c>
      <c r="M1547">
        <v>250</v>
      </c>
      <c r="N1547">
        <v>24</v>
      </c>
      <c r="O1547">
        <v>14.595000000000001</v>
      </c>
      <c r="P1547">
        <v>2.6</v>
      </c>
      <c r="Q1547">
        <v>3.6</v>
      </c>
      <c r="R1547">
        <v>19</v>
      </c>
      <c r="S1547">
        <v>19</v>
      </c>
      <c r="T1547">
        <v>24.2</v>
      </c>
      <c r="U1547">
        <v>3.8</v>
      </c>
      <c r="V1547">
        <v>1601</v>
      </c>
      <c r="W1547">
        <v>8</v>
      </c>
      <c r="X1547">
        <v>14.79718064334134</v>
      </c>
      <c r="Y1547">
        <v>10.720099214565796</v>
      </c>
      <c r="Z1547">
        <v>28.053069632262222</v>
      </c>
      <c r="AA1547">
        <v>72.446903724121185</v>
      </c>
      <c r="AB1547">
        <v>13.242037312922585</v>
      </c>
      <c r="AC1547">
        <v>2823.6</v>
      </c>
      <c r="AD1547" t="str">
        <f t="shared" si="66"/>
        <v>Trace (Intermittent) rainfall</v>
      </c>
      <c r="AE1547" t="str">
        <f t="shared" si="67"/>
        <v>Non-Rainy</v>
      </c>
      <c r="AF1547" t="str">
        <f t="shared" si="68"/>
        <v>No discomfort</v>
      </c>
    </row>
    <row r="1548" spans="1:32" x14ac:dyDescent="0.3">
      <c r="A1548">
        <v>2</v>
      </c>
      <c r="B1548" s="1">
        <v>44725</v>
      </c>
      <c r="C1548" s="1" t="str">
        <f t="shared" si="64"/>
        <v>Monday</v>
      </c>
      <c r="D1548" s="1" t="str">
        <f t="shared" si="65"/>
        <v>Jun</v>
      </c>
      <c r="E1548">
        <v>16</v>
      </c>
      <c r="F1548">
        <v>10</v>
      </c>
      <c r="G1548">
        <v>12.888888888888891</v>
      </c>
      <c r="H1548">
        <v>8.6999999999999993</v>
      </c>
      <c r="I1548">
        <v>0</v>
      </c>
      <c r="J1548">
        <v>1012.2</v>
      </c>
      <c r="K1548">
        <v>3.8</v>
      </c>
      <c r="L1548">
        <v>9</v>
      </c>
      <c r="M1548">
        <v>200</v>
      </c>
      <c r="N1548">
        <v>14</v>
      </c>
      <c r="O1548">
        <v>14.855</v>
      </c>
      <c r="P1548">
        <v>2.4</v>
      </c>
      <c r="Q1548">
        <v>3.2</v>
      </c>
      <c r="R1548">
        <v>21</v>
      </c>
      <c r="S1548">
        <v>21</v>
      </c>
      <c r="T1548">
        <v>26.2</v>
      </c>
      <c r="U1548">
        <v>0.8</v>
      </c>
      <c r="V1548">
        <v>1344</v>
      </c>
      <c r="W1548">
        <v>7.7777777777777777</v>
      </c>
      <c r="X1548">
        <v>14.851029229447814</v>
      </c>
      <c r="Y1548">
        <v>10.559184775027518</v>
      </c>
      <c r="Z1548">
        <v>28.153281022462291</v>
      </c>
      <c r="AA1548">
        <v>71.100693506749806</v>
      </c>
      <c r="AB1548">
        <v>13.207376737728396</v>
      </c>
      <c r="AC1548">
        <v>1978.55</v>
      </c>
      <c r="AD1548" t="str">
        <f t="shared" si="66"/>
        <v>No rainfall</v>
      </c>
      <c r="AE1548" t="str">
        <f t="shared" si="67"/>
        <v>Non-Rainy</v>
      </c>
      <c r="AF1548" t="str">
        <f t="shared" si="68"/>
        <v>No discomfort</v>
      </c>
    </row>
    <row r="1549" spans="1:32" x14ac:dyDescent="0.3">
      <c r="A1549">
        <v>2</v>
      </c>
      <c r="B1549" s="1">
        <v>44726</v>
      </c>
      <c r="C1549" s="1" t="str">
        <f t="shared" ref="C1549:C1612" si="69">TEXT(B1549, "dddd")</f>
        <v>Tuesday</v>
      </c>
      <c r="D1549" s="1" t="str">
        <f t="shared" ref="D1549:D1612" si="70">TEXT(B1549, "mmm")</f>
        <v>Jun</v>
      </c>
      <c r="E1549">
        <v>18.7</v>
      </c>
      <c r="F1549">
        <v>9.8000000000000007</v>
      </c>
      <c r="G1549">
        <v>13.944444444444445</v>
      </c>
      <c r="H1549">
        <v>8.6</v>
      </c>
      <c r="I1549">
        <v>0</v>
      </c>
      <c r="J1549">
        <v>1008.7</v>
      </c>
      <c r="K1549">
        <v>4.2</v>
      </c>
      <c r="L1549">
        <v>9</v>
      </c>
      <c r="M1549">
        <v>210</v>
      </c>
      <c r="N1549">
        <v>15</v>
      </c>
      <c r="O1549">
        <v>15.975</v>
      </c>
      <c r="P1549">
        <v>3.2</v>
      </c>
      <c r="Q1549">
        <v>4.2</v>
      </c>
      <c r="R1549">
        <v>23.6</v>
      </c>
      <c r="S1549">
        <v>23.6</v>
      </c>
      <c r="T1549">
        <v>28.9</v>
      </c>
      <c r="U1549">
        <v>4.8</v>
      </c>
      <c r="V1549">
        <v>1902</v>
      </c>
      <c r="W1549">
        <v>6.9444444444444446</v>
      </c>
      <c r="X1549">
        <v>15.907362281905652</v>
      </c>
      <c r="Y1549">
        <v>9.9745326530689713</v>
      </c>
      <c r="Z1549">
        <v>30.117349937529976</v>
      </c>
      <c r="AA1549">
        <v>62.703875578510136</v>
      </c>
      <c r="AB1549">
        <v>13.935414319507688</v>
      </c>
      <c r="AC1549">
        <v>1837.6</v>
      </c>
      <c r="AD1549" t="str">
        <f t="shared" si="66"/>
        <v>No rainfall</v>
      </c>
      <c r="AE1549" t="str">
        <f t="shared" si="67"/>
        <v>Non-Rainy</v>
      </c>
      <c r="AF1549" t="str">
        <f t="shared" si="68"/>
        <v>No discomfort</v>
      </c>
    </row>
    <row r="1550" spans="1:32" x14ac:dyDescent="0.3">
      <c r="A1550">
        <v>2</v>
      </c>
      <c r="B1550" s="1">
        <v>44727</v>
      </c>
      <c r="C1550" s="1" t="str">
        <f t="shared" si="69"/>
        <v>Wednesday</v>
      </c>
      <c r="D1550" s="1" t="str">
        <f t="shared" si="70"/>
        <v>Jun</v>
      </c>
      <c r="E1550">
        <v>20.6</v>
      </c>
      <c r="F1550">
        <v>6.4</v>
      </c>
      <c r="G1550">
        <v>14.944444444444445</v>
      </c>
      <c r="H1550">
        <v>2.7</v>
      </c>
      <c r="I1550">
        <v>0</v>
      </c>
      <c r="J1550">
        <v>1007.5</v>
      </c>
      <c r="K1550">
        <v>3.1</v>
      </c>
      <c r="L1550">
        <v>8</v>
      </c>
      <c r="M1550">
        <v>160</v>
      </c>
      <c r="N1550">
        <v>12</v>
      </c>
      <c r="O1550">
        <v>17.045000000000002</v>
      </c>
      <c r="P1550">
        <v>3.3</v>
      </c>
      <c r="Q1550">
        <v>4.4000000000000004</v>
      </c>
      <c r="R1550">
        <v>26.2</v>
      </c>
      <c r="S1550">
        <v>26.2</v>
      </c>
      <c r="T1550">
        <v>31.6</v>
      </c>
      <c r="U1550">
        <v>8.1</v>
      </c>
      <c r="V1550">
        <v>2198</v>
      </c>
      <c r="W1550">
        <v>8.3888888888888893</v>
      </c>
      <c r="X1550">
        <v>16.968332362268065</v>
      </c>
      <c r="Y1550">
        <v>11.006899128103624</v>
      </c>
      <c r="Z1550">
        <v>32.086807233159192</v>
      </c>
      <c r="AA1550">
        <v>64.8673004106126</v>
      </c>
      <c r="AB1550">
        <v>15.514019173365369</v>
      </c>
      <c r="AC1550">
        <v>2122.3000000000002</v>
      </c>
      <c r="AD1550" t="str">
        <f t="shared" si="66"/>
        <v>No rainfall</v>
      </c>
      <c r="AE1550" t="str">
        <f t="shared" si="67"/>
        <v>Non-Rainy</v>
      </c>
      <c r="AF1550" t="str">
        <f t="shared" si="68"/>
        <v>No discomfort</v>
      </c>
    </row>
    <row r="1551" spans="1:32" x14ac:dyDescent="0.3">
      <c r="A1551">
        <v>2</v>
      </c>
      <c r="B1551" s="1">
        <v>44728</v>
      </c>
      <c r="C1551" s="1" t="str">
        <f t="shared" si="69"/>
        <v>Thursday</v>
      </c>
      <c r="D1551" s="1" t="str">
        <f t="shared" si="70"/>
        <v>Jun</v>
      </c>
      <c r="E1551">
        <v>22.6</v>
      </c>
      <c r="F1551">
        <v>8.6999999999999993</v>
      </c>
      <c r="G1551">
        <v>16.666666666666668</v>
      </c>
      <c r="H1551">
        <v>5.2</v>
      </c>
      <c r="I1551">
        <v>0</v>
      </c>
      <c r="J1551">
        <v>1005.9</v>
      </c>
      <c r="K1551">
        <v>5.2</v>
      </c>
      <c r="L1551">
        <v>12</v>
      </c>
      <c r="M1551">
        <v>170</v>
      </c>
      <c r="N1551">
        <v>20</v>
      </c>
      <c r="O1551">
        <v>17.382000000000001</v>
      </c>
      <c r="P1551">
        <v>3.1</v>
      </c>
      <c r="Q1551">
        <v>4.2</v>
      </c>
      <c r="R1551">
        <v>28.6</v>
      </c>
      <c r="S1551">
        <v>28.6</v>
      </c>
      <c r="T1551">
        <v>34</v>
      </c>
      <c r="U1551">
        <v>4.5999999999999996</v>
      </c>
      <c r="V1551">
        <v>1750</v>
      </c>
      <c r="W1551">
        <v>10.888888888888889</v>
      </c>
      <c r="X1551">
        <v>18.941534126954352</v>
      </c>
      <c r="Y1551">
        <v>13.017258992302274</v>
      </c>
      <c r="Z1551">
        <v>35.741545501226291</v>
      </c>
      <c r="AA1551">
        <v>68.723361608700628</v>
      </c>
      <c r="AB1551">
        <v>18.366601229620112</v>
      </c>
      <c r="AC1551">
        <v>2606.4499999999998</v>
      </c>
      <c r="AD1551" t="str">
        <f t="shared" si="66"/>
        <v>No rainfall</v>
      </c>
      <c r="AE1551" t="str">
        <f t="shared" si="67"/>
        <v>Non-Rainy</v>
      </c>
      <c r="AF1551" t="str">
        <f t="shared" si="68"/>
        <v>No discomfort</v>
      </c>
    </row>
    <row r="1552" spans="1:32" x14ac:dyDescent="0.3">
      <c r="A1552">
        <v>2</v>
      </c>
      <c r="B1552" s="1">
        <v>44729</v>
      </c>
      <c r="C1552" s="1" t="str">
        <f t="shared" si="69"/>
        <v>Friday</v>
      </c>
      <c r="D1552" s="1" t="str">
        <f t="shared" si="70"/>
        <v>Jun</v>
      </c>
      <c r="E1552">
        <v>17.5</v>
      </c>
      <c r="F1552">
        <v>9.9</v>
      </c>
      <c r="G1552">
        <v>16.722222222222221</v>
      </c>
      <c r="H1552">
        <v>13.2</v>
      </c>
      <c r="I1552">
        <v>3</v>
      </c>
      <c r="J1552">
        <v>1005.6</v>
      </c>
      <c r="K1552">
        <v>5.4</v>
      </c>
      <c r="L1552">
        <v>10</v>
      </c>
      <c r="M1552">
        <v>160</v>
      </c>
      <c r="N1552">
        <v>15</v>
      </c>
      <c r="O1552">
        <v>16.681999999999999</v>
      </c>
      <c r="P1552">
        <v>1.6</v>
      </c>
      <c r="Q1552">
        <v>2.2000000000000002</v>
      </c>
      <c r="R1552">
        <v>26.7</v>
      </c>
      <c r="S1552">
        <v>26.7</v>
      </c>
      <c r="T1552">
        <v>32.200000000000003</v>
      </c>
      <c r="U1552">
        <v>0.1</v>
      </c>
      <c r="V1552">
        <v>864</v>
      </c>
      <c r="W1552">
        <v>12.055555555555557</v>
      </c>
      <c r="X1552">
        <v>19.008399144023585</v>
      </c>
      <c r="Y1552">
        <v>14.061096959931517</v>
      </c>
      <c r="Z1552">
        <v>35.865216408974206</v>
      </c>
      <c r="AA1552">
        <v>73.973072921043197</v>
      </c>
      <c r="AB1552">
        <v>19.010887420473839</v>
      </c>
      <c r="AC1552">
        <v>3722.4</v>
      </c>
      <c r="AD1552" t="str">
        <f t="shared" si="66"/>
        <v>Moderate rainfall</v>
      </c>
      <c r="AE1552" t="str">
        <f t="shared" si="67"/>
        <v>Rainy</v>
      </c>
      <c r="AF1552" t="str">
        <f t="shared" si="68"/>
        <v>No discomfort</v>
      </c>
    </row>
    <row r="1553" spans="1:32" x14ac:dyDescent="0.3">
      <c r="A1553">
        <v>2</v>
      </c>
      <c r="B1553" s="1">
        <v>44730</v>
      </c>
      <c r="C1553" s="1" t="str">
        <f t="shared" si="69"/>
        <v>Saturday</v>
      </c>
      <c r="D1553" s="1" t="str">
        <f t="shared" si="70"/>
        <v>Jun</v>
      </c>
      <c r="E1553">
        <v>16</v>
      </c>
      <c r="F1553">
        <v>8.8000000000000007</v>
      </c>
      <c r="G1553">
        <v>11.833333333333332</v>
      </c>
      <c r="H1553">
        <v>7.2</v>
      </c>
      <c r="I1553">
        <v>0</v>
      </c>
      <c r="J1553">
        <v>1009.8</v>
      </c>
      <c r="K1553">
        <v>5.0999999999999996</v>
      </c>
      <c r="L1553">
        <v>10</v>
      </c>
      <c r="M1553">
        <v>300</v>
      </c>
      <c r="N1553">
        <v>17</v>
      </c>
      <c r="O1553">
        <v>15.382</v>
      </c>
      <c r="P1553">
        <v>2.7</v>
      </c>
      <c r="Q1553">
        <v>3.6</v>
      </c>
      <c r="R1553">
        <v>28.8</v>
      </c>
      <c r="S1553">
        <v>28.8</v>
      </c>
      <c r="T1553">
        <v>34.299999999999997</v>
      </c>
      <c r="U1553">
        <v>5.0999999999999996</v>
      </c>
      <c r="V1553">
        <v>1570</v>
      </c>
      <c r="W1553">
        <v>6.5000000000000018</v>
      </c>
      <c r="X1553">
        <v>13.85678461604282</v>
      </c>
      <c r="Y1553">
        <v>9.6745329969629505</v>
      </c>
      <c r="Z1553">
        <v>26.301559875840343</v>
      </c>
      <c r="AA1553">
        <v>69.818022470827543</v>
      </c>
      <c r="AB1553">
        <v>11.656408635705505</v>
      </c>
      <c r="AC1553">
        <v>3658.45</v>
      </c>
      <c r="AD1553" t="str">
        <f t="shared" si="66"/>
        <v>No rainfall</v>
      </c>
      <c r="AE1553" t="str">
        <f t="shared" si="67"/>
        <v>Non-Rainy</v>
      </c>
      <c r="AF1553" t="str">
        <f t="shared" si="68"/>
        <v>No discomfort</v>
      </c>
    </row>
    <row r="1554" spans="1:32" x14ac:dyDescent="0.3">
      <c r="A1554">
        <v>2</v>
      </c>
      <c r="B1554" s="1">
        <v>44731</v>
      </c>
      <c r="C1554" s="1" t="str">
        <f t="shared" si="69"/>
        <v>Sunday</v>
      </c>
      <c r="D1554" s="1" t="str">
        <f t="shared" si="70"/>
        <v>Jun</v>
      </c>
      <c r="E1554">
        <v>17.2</v>
      </c>
      <c r="F1554">
        <v>9.4</v>
      </c>
      <c r="G1554">
        <v>12.611111111111112</v>
      </c>
      <c r="H1554">
        <v>6.1</v>
      </c>
      <c r="I1554">
        <v>0</v>
      </c>
      <c r="J1554">
        <v>1008.2</v>
      </c>
      <c r="K1554">
        <v>7</v>
      </c>
      <c r="L1554">
        <v>11</v>
      </c>
      <c r="M1554">
        <v>350</v>
      </c>
      <c r="N1554">
        <v>22</v>
      </c>
      <c r="O1554">
        <v>15.89</v>
      </c>
      <c r="P1554">
        <v>3.1</v>
      </c>
      <c r="Q1554">
        <v>4.3</v>
      </c>
      <c r="R1554">
        <v>31.1</v>
      </c>
      <c r="S1554">
        <v>31.1</v>
      </c>
      <c r="T1554">
        <v>36.700000000000003</v>
      </c>
      <c r="U1554">
        <v>4.7</v>
      </c>
      <c r="V1554">
        <v>1934</v>
      </c>
      <c r="W1554">
        <v>7.6666666666666652</v>
      </c>
      <c r="X1554">
        <v>14.583496584598366</v>
      </c>
      <c r="Y1554">
        <v>10.479527953906929</v>
      </c>
      <c r="Z1554">
        <v>27.655319558016988</v>
      </c>
      <c r="AA1554">
        <v>71.858815841012785</v>
      </c>
      <c r="AB1554">
        <v>12.884951239430597</v>
      </c>
      <c r="AC1554">
        <v>2624.5</v>
      </c>
      <c r="AD1554" t="str">
        <f t="shared" si="66"/>
        <v>No rainfall</v>
      </c>
      <c r="AE1554" t="str">
        <f t="shared" si="67"/>
        <v>Non-Rainy</v>
      </c>
      <c r="AF1554" t="str">
        <f t="shared" si="68"/>
        <v>No discomfort</v>
      </c>
    </row>
    <row r="1555" spans="1:32" x14ac:dyDescent="0.3">
      <c r="A1555">
        <v>2</v>
      </c>
      <c r="B1555" s="1">
        <v>44732</v>
      </c>
      <c r="C1555" s="1" t="str">
        <f t="shared" si="69"/>
        <v>Monday</v>
      </c>
      <c r="D1555" s="1" t="str">
        <f t="shared" si="70"/>
        <v>Jun</v>
      </c>
      <c r="E1555">
        <v>22.3</v>
      </c>
      <c r="F1555">
        <v>8.8000000000000007</v>
      </c>
      <c r="G1555">
        <v>13.777777777777777</v>
      </c>
      <c r="H1555">
        <v>5.2</v>
      </c>
      <c r="I1555">
        <v>0</v>
      </c>
      <c r="J1555">
        <v>1008.1</v>
      </c>
      <c r="K1555">
        <v>3.8</v>
      </c>
      <c r="L1555">
        <v>7</v>
      </c>
      <c r="M1555">
        <v>330</v>
      </c>
      <c r="N1555">
        <v>12</v>
      </c>
      <c r="O1555">
        <v>17.913</v>
      </c>
      <c r="P1555">
        <v>4.5999999999999996</v>
      </c>
      <c r="Q1555">
        <v>6.1</v>
      </c>
      <c r="R1555">
        <v>34.299999999999997</v>
      </c>
      <c r="S1555">
        <v>34.299999999999997</v>
      </c>
      <c r="T1555">
        <v>40</v>
      </c>
      <c r="U1555">
        <v>15</v>
      </c>
      <c r="V1555">
        <v>3020</v>
      </c>
      <c r="W1555">
        <v>8.3333333333333339</v>
      </c>
      <c r="X1555">
        <v>15.736313250362732</v>
      </c>
      <c r="Y1555">
        <v>10.965518696842016</v>
      </c>
      <c r="Z1555">
        <v>29.799536230755635</v>
      </c>
      <c r="AA1555">
        <v>69.682895366799173</v>
      </c>
      <c r="AB1555">
        <v>14.324135453785166</v>
      </c>
      <c r="AC1555">
        <v>1869.75</v>
      </c>
      <c r="AD1555" t="str">
        <f t="shared" si="66"/>
        <v>No rainfall</v>
      </c>
      <c r="AE1555" t="str">
        <f t="shared" si="67"/>
        <v>Non-Rainy</v>
      </c>
      <c r="AF1555" t="str">
        <f t="shared" si="68"/>
        <v>No discomfort</v>
      </c>
    </row>
    <row r="1556" spans="1:32" x14ac:dyDescent="0.3">
      <c r="A1556">
        <v>2</v>
      </c>
      <c r="B1556" s="1">
        <v>44733</v>
      </c>
      <c r="C1556" s="1" t="str">
        <f t="shared" si="69"/>
        <v>Tuesday</v>
      </c>
      <c r="D1556" s="1" t="str">
        <f t="shared" si="70"/>
        <v>Jun</v>
      </c>
      <c r="E1556">
        <v>18.2</v>
      </c>
      <c r="F1556">
        <v>11.7</v>
      </c>
      <c r="G1556">
        <v>14.888888888888889</v>
      </c>
      <c r="H1556">
        <v>7.5</v>
      </c>
      <c r="I1556">
        <v>0.2</v>
      </c>
      <c r="J1556">
        <v>1003.9</v>
      </c>
      <c r="K1556">
        <v>2.9</v>
      </c>
      <c r="L1556">
        <v>5</v>
      </c>
      <c r="M1556">
        <v>290</v>
      </c>
      <c r="N1556">
        <v>10</v>
      </c>
      <c r="O1556">
        <v>17.22</v>
      </c>
      <c r="P1556">
        <v>2</v>
      </c>
      <c r="Q1556">
        <v>2.5</v>
      </c>
      <c r="R1556">
        <v>35.5</v>
      </c>
      <c r="S1556">
        <v>35.5</v>
      </c>
      <c r="T1556">
        <v>41.2</v>
      </c>
      <c r="U1556">
        <v>1.2</v>
      </c>
      <c r="V1556">
        <v>1022</v>
      </c>
      <c r="W1556">
        <v>11.777777777777779</v>
      </c>
      <c r="X1556">
        <v>16.907802034885016</v>
      </c>
      <c r="Y1556">
        <v>13.806115838513405</v>
      </c>
      <c r="Z1556">
        <v>31.974530278284551</v>
      </c>
      <c r="AA1556">
        <v>81.655296235595515</v>
      </c>
      <c r="AB1556">
        <v>17.033631892256221</v>
      </c>
      <c r="AC1556">
        <v>2276</v>
      </c>
      <c r="AD1556" t="str">
        <f t="shared" si="66"/>
        <v>Trace (Intermittent) rainfall</v>
      </c>
      <c r="AE1556" t="str">
        <f t="shared" si="67"/>
        <v>Non-Rainy</v>
      </c>
      <c r="AF1556" t="str">
        <f t="shared" si="68"/>
        <v>No discomfort</v>
      </c>
    </row>
    <row r="1557" spans="1:32" x14ac:dyDescent="0.3">
      <c r="A1557">
        <v>2</v>
      </c>
      <c r="B1557" s="1">
        <v>44734</v>
      </c>
      <c r="C1557" s="1" t="str">
        <f t="shared" si="69"/>
        <v>Wednesday</v>
      </c>
      <c r="D1557" s="1" t="str">
        <f t="shared" si="70"/>
        <v>Jun</v>
      </c>
      <c r="E1557">
        <v>21.2</v>
      </c>
      <c r="F1557">
        <v>13.6</v>
      </c>
      <c r="G1557">
        <v>16.277777777777779</v>
      </c>
      <c r="H1557">
        <v>13.4</v>
      </c>
      <c r="I1557">
        <v>0</v>
      </c>
      <c r="J1557">
        <v>1002.8</v>
      </c>
      <c r="K1557">
        <v>3.2</v>
      </c>
      <c r="L1557">
        <v>7</v>
      </c>
      <c r="M1557">
        <v>290</v>
      </c>
      <c r="N1557">
        <v>11</v>
      </c>
      <c r="O1557">
        <v>18.100000000000001</v>
      </c>
      <c r="P1557">
        <v>3</v>
      </c>
      <c r="Q1557">
        <v>4</v>
      </c>
      <c r="R1557">
        <v>37.6</v>
      </c>
      <c r="S1557">
        <v>37.6</v>
      </c>
      <c r="T1557">
        <v>43.3</v>
      </c>
      <c r="U1557">
        <v>0</v>
      </c>
      <c r="V1557">
        <v>1694</v>
      </c>
      <c r="W1557">
        <v>13.333333333333334</v>
      </c>
      <c r="X1557">
        <v>18.479221020997748</v>
      </c>
      <c r="Y1557">
        <v>15.288047833850957</v>
      </c>
      <c r="Z1557">
        <v>34.886161329205564</v>
      </c>
      <c r="AA1557">
        <v>82.73101889132289</v>
      </c>
      <c r="AB1557">
        <v>19.259971243825593</v>
      </c>
      <c r="AC1557">
        <v>2390</v>
      </c>
      <c r="AD1557" t="str">
        <f t="shared" si="66"/>
        <v>No rainfall</v>
      </c>
      <c r="AE1557" t="str">
        <f t="shared" si="67"/>
        <v>Non-Rainy</v>
      </c>
      <c r="AF1557" t="str">
        <f t="shared" si="68"/>
        <v>No discomfort</v>
      </c>
    </row>
    <row r="1558" spans="1:32" x14ac:dyDescent="0.3">
      <c r="A1558">
        <v>2</v>
      </c>
      <c r="B1558" s="1">
        <v>44735</v>
      </c>
      <c r="C1558" s="1" t="str">
        <f t="shared" si="69"/>
        <v>Thursday</v>
      </c>
      <c r="D1558" s="1" t="str">
        <f t="shared" si="70"/>
        <v>Jun</v>
      </c>
      <c r="E1558">
        <v>21.1</v>
      </c>
      <c r="F1558">
        <v>10.5</v>
      </c>
      <c r="G1558">
        <v>17.333333333333332</v>
      </c>
      <c r="H1558">
        <v>7.5</v>
      </c>
      <c r="I1558">
        <v>0</v>
      </c>
      <c r="J1558">
        <v>996</v>
      </c>
      <c r="K1558">
        <v>3.4</v>
      </c>
      <c r="L1558">
        <v>6</v>
      </c>
      <c r="M1558">
        <v>300</v>
      </c>
      <c r="N1558">
        <v>11</v>
      </c>
      <c r="O1558">
        <v>18.007000000000001</v>
      </c>
      <c r="P1558">
        <v>3</v>
      </c>
      <c r="Q1558">
        <v>3.9</v>
      </c>
      <c r="R1558">
        <v>39.5</v>
      </c>
      <c r="S1558">
        <v>39.5</v>
      </c>
      <c r="T1558">
        <v>45.3</v>
      </c>
      <c r="U1558">
        <v>6.1</v>
      </c>
      <c r="V1558">
        <v>1725</v>
      </c>
      <c r="W1558">
        <v>13.611111111111111</v>
      </c>
      <c r="X1558">
        <v>19.757675568821689</v>
      </c>
      <c r="Y1558">
        <v>15.566880255192904</v>
      </c>
      <c r="Z1558">
        <v>37.250292392172646</v>
      </c>
      <c r="AA1558">
        <v>78.789026578399699</v>
      </c>
      <c r="AB1558">
        <v>20.47335919852986</v>
      </c>
      <c r="AC1558">
        <v>2870.6</v>
      </c>
      <c r="AD1558" t="str">
        <f t="shared" si="66"/>
        <v>No rainfall</v>
      </c>
      <c r="AE1558" t="str">
        <f t="shared" si="67"/>
        <v>Non-Rainy</v>
      </c>
      <c r="AF1558" t="str">
        <f t="shared" si="68"/>
        <v>No discomfort</v>
      </c>
    </row>
    <row r="1559" spans="1:32" x14ac:dyDescent="0.3">
      <c r="A1559">
        <v>2</v>
      </c>
      <c r="B1559" s="1">
        <v>44736</v>
      </c>
      <c r="C1559" s="1" t="str">
        <f t="shared" si="69"/>
        <v>Friday</v>
      </c>
      <c r="D1559" s="1" t="str">
        <f t="shared" si="70"/>
        <v>Jun</v>
      </c>
      <c r="E1559">
        <v>16.600000000000001</v>
      </c>
      <c r="F1559">
        <v>11.5</v>
      </c>
      <c r="G1559">
        <v>14.944444444444445</v>
      </c>
      <c r="H1559">
        <v>12.9</v>
      </c>
      <c r="I1559">
        <v>14</v>
      </c>
      <c r="J1559">
        <v>985.1</v>
      </c>
      <c r="K1559">
        <v>6.1</v>
      </c>
      <c r="L1559">
        <v>13</v>
      </c>
      <c r="M1559">
        <v>150</v>
      </c>
      <c r="N1559">
        <v>20</v>
      </c>
      <c r="O1559">
        <v>17.22</v>
      </c>
      <c r="P1559">
        <v>1.6</v>
      </c>
      <c r="Q1559">
        <v>2.2000000000000002</v>
      </c>
      <c r="R1559">
        <v>26.5</v>
      </c>
      <c r="S1559">
        <v>26.5</v>
      </c>
      <c r="T1559">
        <v>32.299999999999997</v>
      </c>
      <c r="U1559">
        <v>6.9</v>
      </c>
      <c r="V1559">
        <v>924</v>
      </c>
      <c r="W1559">
        <v>11.944444444444445</v>
      </c>
      <c r="X1559">
        <v>16.968332362268065</v>
      </c>
      <c r="Y1559">
        <v>13.958612443634381</v>
      </c>
      <c r="Z1559">
        <v>32.086807233159192</v>
      </c>
      <c r="AA1559">
        <v>82.262724147681709</v>
      </c>
      <c r="AB1559">
        <v>17.175254446204729</v>
      </c>
      <c r="AC1559">
        <v>3766.6</v>
      </c>
      <c r="AD1559" t="str">
        <f t="shared" si="66"/>
        <v>Torrential rainfall</v>
      </c>
      <c r="AE1559" t="str">
        <f t="shared" si="67"/>
        <v>Rainy</v>
      </c>
      <c r="AF1559" t="str">
        <f t="shared" si="68"/>
        <v>No discomfort</v>
      </c>
    </row>
    <row r="1560" spans="1:32" x14ac:dyDescent="0.3">
      <c r="A1560">
        <v>2</v>
      </c>
      <c r="B1560" s="1">
        <v>44737</v>
      </c>
      <c r="C1560" s="1" t="str">
        <f t="shared" si="69"/>
        <v>Saturday</v>
      </c>
      <c r="D1560" s="1" t="str">
        <f t="shared" si="70"/>
        <v>Jun</v>
      </c>
      <c r="E1560">
        <v>16</v>
      </c>
      <c r="F1560">
        <v>9.3000000000000007</v>
      </c>
      <c r="G1560">
        <v>13.055555555555555</v>
      </c>
      <c r="H1560">
        <v>9</v>
      </c>
      <c r="I1560">
        <v>7.3</v>
      </c>
      <c r="J1560">
        <v>982</v>
      </c>
      <c r="K1560">
        <v>12.8</v>
      </c>
      <c r="L1560">
        <v>19</v>
      </c>
      <c r="M1560">
        <v>190</v>
      </c>
      <c r="N1560">
        <v>30</v>
      </c>
      <c r="O1560">
        <v>15.532</v>
      </c>
      <c r="P1560">
        <v>2.7</v>
      </c>
      <c r="Q1560">
        <v>4.2</v>
      </c>
      <c r="R1560">
        <v>21.3</v>
      </c>
      <c r="S1560">
        <v>21.3</v>
      </c>
      <c r="T1560">
        <v>27.1</v>
      </c>
      <c r="U1560">
        <v>8.1</v>
      </c>
      <c r="V1560">
        <v>1811</v>
      </c>
      <c r="W1560">
        <v>7.5</v>
      </c>
      <c r="X1560">
        <v>15.013608614275258</v>
      </c>
      <c r="Y1560">
        <v>10.361034701841534</v>
      </c>
      <c r="Z1560">
        <v>28.45578541283335</v>
      </c>
      <c r="AA1560">
        <v>69.010955114349002</v>
      </c>
      <c r="AB1560">
        <v>13.262994375705139</v>
      </c>
      <c r="AC1560">
        <v>3361.6</v>
      </c>
      <c r="AD1560" t="str">
        <f t="shared" si="66"/>
        <v>Intense rainfall</v>
      </c>
      <c r="AE1560" t="str">
        <f t="shared" si="67"/>
        <v>Rainy</v>
      </c>
      <c r="AF1560" t="str">
        <f t="shared" si="68"/>
        <v>No discomfort</v>
      </c>
    </row>
    <row r="1561" spans="1:32" x14ac:dyDescent="0.3">
      <c r="A1561">
        <v>2</v>
      </c>
      <c r="B1561" s="1">
        <v>44738</v>
      </c>
      <c r="C1561" s="1" t="str">
        <f t="shared" si="69"/>
        <v>Sunday</v>
      </c>
      <c r="D1561" s="1" t="str">
        <f t="shared" si="70"/>
        <v>Jun</v>
      </c>
      <c r="E1561">
        <v>17</v>
      </c>
      <c r="F1561">
        <v>10.199999999999999</v>
      </c>
      <c r="G1561">
        <v>13.722222222222223</v>
      </c>
      <c r="H1561">
        <v>9.6999999999999993</v>
      </c>
      <c r="I1561">
        <v>22.1</v>
      </c>
      <c r="J1561">
        <v>988.3</v>
      </c>
      <c r="K1561">
        <v>7.8</v>
      </c>
      <c r="L1561">
        <v>15</v>
      </c>
      <c r="M1561">
        <v>160</v>
      </c>
      <c r="N1561">
        <v>24</v>
      </c>
      <c r="O1561">
        <v>15.222</v>
      </c>
      <c r="P1561">
        <v>2.2000000000000002</v>
      </c>
      <c r="Q1561">
        <v>3.1</v>
      </c>
      <c r="R1561">
        <v>1</v>
      </c>
      <c r="S1561">
        <v>1</v>
      </c>
      <c r="T1561">
        <v>6.8</v>
      </c>
      <c r="U1561">
        <v>5.6</v>
      </c>
      <c r="V1561">
        <v>1313</v>
      </c>
      <c r="W1561">
        <v>10.166666666666664</v>
      </c>
      <c r="X1561">
        <v>15.679656669751271</v>
      </c>
      <c r="Y1561">
        <v>12.405767218445934</v>
      </c>
      <c r="Z1561">
        <v>29.694248093215599</v>
      </c>
      <c r="AA1561">
        <v>79.120145802546631</v>
      </c>
      <c r="AB1561">
        <v>15.077840083640643</v>
      </c>
      <c r="AC1561">
        <v>2748.4</v>
      </c>
      <c r="AD1561" t="str">
        <f t="shared" si="66"/>
        <v>Deluge rainfall</v>
      </c>
      <c r="AE1561" t="str">
        <f t="shared" si="67"/>
        <v>Rainy</v>
      </c>
      <c r="AF1561" t="str">
        <f t="shared" si="68"/>
        <v>No discomfort</v>
      </c>
    </row>
    <row r="1562" spans="1:32" x14ac:dyDescent="0.3">
      <c r="A1562">
        <v>2</v>
      </c>
      <c r="B1562" s="1">
        <v>44739</v>
      </c>
      <c r="C1562" s="1" t="str">
        <f t="shared" si="69"/>
        <v>Monday</v>
      </c>
      <c r="D1562" s="1" t="str">
        <f t="shared" si="70"/>
        <v>Jun</v>
      </c>
      <c r="E1562">
        <v>15</v>
      </c>
      <c r="F1562">
        <v>7</v>
      </c>
      <c r="G1562">
        <v>12.777777777777779</v>
      </c>
      <c r="H1562">
        <v>4.5</v>
      </c>
      <c r="I1562">
        <v>4.2</v>
      </c>
      <c r="J1562">
        <v>998.1</v>
      </c>
      <c r="K1562">
        <v>7.5</v>
      </c>
      <c r="L1562">
        <v>13</v>
      </c>
      <c r="M1562">
        <v>190</v>
      </c>
      <c r="N1562">
        <v>20</v>
      </c>
      <c r="O1562">
        <v>14.904999999999999</v>
      </c>
      <c r="P1562">
        <v>2.2000000000000002</v>
      </c>
      <c r="Q1562">
        <v>3.2</v>
      </c>
      <c r="R1562">
        <v>0</v>
      </c>
      <c r="S1562">
        <v>-1.1000000000000001</v>
      </c>
      <c r="T1562">
        <v>4.8</v>
      </c>
      <c r="U1562">
        <v>6.5</v>
      </c>
      <c r="V1562">
        <v>1573</v>
      </c>
      <c r="W1562">
        <v>7.3333333333333348</v>
      </c>
      <c r="X1562">
        <v>14.743503550469562</v>
      </c>
      <c r="Y1562">
        <v>10.24372280178663</v>
      </c>
      <c r="Z1562">
        <v>27.95316859664058</v>
      </c>
      <c r="AA1562">
        <v>69.479569538682554</v>
      </c>
      <c r="AB1562">
        <v>12.919494156501933</v>
      </c>
      <c r="AC1562">
        <v>2075.15</v>
      </c>
      <c r="AD1562" t="str">
        <f t="shared" si="66"/>
        <v>Heavy rainfall</v>
      </c>
      <c r="AE1562" t="str">
        <f t="shared" si="67"/>
        <v>Rainy</v>
      </c>
      <c r="AF1562" t="str">
        <f t="shared" si="68"/>
        <v>No discomfort</v>
      </c>
    </row>
    <row r="1563" spans="1:32" x14ac:dyDescent="0.3">
      <c r="A1563">
        <v>2</v>
      </c>
      <c r="B1563" s="1">
        <v>44740</v>
      </c>
      <c r="C1563" s="1" t="str">
        <f t="shared" si="69"/>
        <v>Tuesday</v>
      </c>
      <c r="D1563" s="1" t="str">
        <f t="shared" si="70"/>
        <v>Jun</v>
      </c>
      <c r="E1563">
        <v>18.2</v>
      </c>
      <c r="F1563">
        <v>11.9</v>
      </c>
      <c r="G1563">
        <v>14.888888888888889</v>
      </c>
      <c r="H1563">
        <v>10.8</v>
      </c>
      <c r="I1563">
        <v>18.600000000000001</v>
      </c>
      <c r="J1563">
        <v>993</v>
      </c>
      <c r="K1563">
        <v>9.6</v>
      </c>
      <c r="L1563">
        <v>17</v>
      </c>
      <c r="M1563">
        <v>170</v>
      </c>
      <c r="N1563">
        <v>29</v>
      </c>
      <c r="O1563">
        <v>15.663</v>
      </c>
      <c r="P1563">
        <v>2.6</v>
      </c>
      <c r="Q1563">
        <v>3.9</v>
      </c>
      <c r="R1563">
        <v>0</v>
      </c>
      <c r="S1563">
        <v>-10</v>
      </c>
      <c r="T1563">
        <v>-10</v>
      </c>
      <c r="U1563">
        <v>6.7</v>
      </c>
      <c r="V1563">
        <v>1646</v>
      </c>
      <c r="W1563">
        <v>10.611111111111111</v>
      </c>
      <c r="X1563">
        <v>16.907802034885016</v>
      </c>
      <c r="Y1563">
        <v>12.779004974092121</v>
      </c>
      <c r="Z1563">
        <v>31.974530278284551</v>
      </c>
      <c r="AA1563">
        <v>75.580521629753207</v>
      </c>
      <c r="AB1563">
        <v>16.454617647438859</v>
      </c>
      <c r="AC1563">
        <v>2041.7</v>
      </c>
      <c r="AD1563" t="str">
        <f t="shared" si="66"/>
        <v>Torrential rainfall</v>
      </c>
      <c r="AE1563" t="str">
        <f t="shared" si="67"/>
        <v>Rainy</v>
      </c>
      <c r="AF1563" t="str">
        <f t="shared" si="68"/>
        <v>No discomfort</v>
      </c>
    </row>
    <row r="1564" spans="1:32" x14ac:dyDescent="0.3">
      <c r="A1564">
        <v>2</v>
      </c>
      <c r="B1564" s="1">
        <v>44741</v>
      </c>
      <c r="C1564" s="1" t="str">
        <f t="shared" si="69"/>
        <v>Wednesday</v>
      </c>
      <c r="D1564" s="1" t="str">
        <f t="shared" si="70"/>
        <v>Jun</v>
      </c>
      <c r="E1564">
        <v>17.5</v>
      </c>
      <c r="F1564">
        <v>10.6</v>
      </c>
      <c r="G1564">
        <v>14.388888888888889</v>
      </c>
      <c r="H1564">
        <v>10.1</v>
      </c>
      <c r="I1564">
        <v>0.4</v>
      </c>
      <c r="J1564">
        <v>995.1</v>
      </c>
      <c r="K1564">
        <v>4.9000000000000004</v>
      </c>
      <c r="L1564">
        <v>8</v>
      </c>
      <c r="M1564">
        <v>180</v>
      </c>
      <c r="N1564">
        <v>14</v>
      </c>
      <c r="O1564">
        <v>16.603000000000002</v>
      </c>
      <c r="P1564">
        <v>3</v>
      </c>
      <c r="Q1564">
        <v>4.0999999999999996</v>
      </c>
      <c r="R1564">
        <v>2.6</v>
      </c>
      <c r="S1564">
        <v>2.6</v>
      </c>
      <c r="T1564">
        <v>-6.9</v>
      </c>
      <c r="U1564">
        <v>7.3</v>
      </c>
      <c r="V1564">
        <v>2039</v>
      </c>
      <c r="W1564">
        <v>9.6111111111111089</v>
      </c>
      <c r="X1564">
        <v>16.37149348603727</v>
      </c>
      <c r="Y1564">
        <v>11.952721395669423</v>
      </c>
      <c r="Z1564">
        <v>30.97929608974853</v>
      </c>
      <c r="AA1564">
        <v>73.009352542353696</v>
      </c>
      <c r="AB1564">
        <v>15.489683626315571</v>
      </c>
      <c r="AC1564">
        <v>2411.9499999999998</v>
      </c>
      <c r="AD1564" t="str">
        <f t="shared" si="66"/>
        <v>Trace (Intermittent) rainfall</v>
      </c>
      <c r="AE1564" t="str">
        <f t="shared" si="67"/>
        <v>Non-Rainy</v>
      </c>
      <c r="AF1564" t="str">
        <f t="shared" si="68"/>
        <v>No discomfort</v>
      </c>
    </row>
    <row r="1565" spans="1:32" x14ac:dyDescent="0.3">
      <c r="A1565">
        <v>2</v>
      </c>
      <c r="B1565" s="1">
        <v>44742</v>
      </c>
      <c r="C1565" s="1" t="str">
        <f t="shared" si="69"/>
        <v>Thursday</v>
      </c>
      <c r="D1565" s="1" t="str">
        <f t="shared" si="70"/>
        <v>Jun</v>
      </c>
      <c r="E1565">
        <v>17.3</v>
      </c>
      <c r="F1565">
        <v>10.8</v>
      </c>
      <c r="G1565">
        <v>14.111111111111111</v>
      </c>
      <c r="H1565">
        <v>8.6999999999999993</v>
      </c>
      <c r="I1565">
        <v>0.1</v>
      </c>
      <c r="J1565">
        <v>999.1</v>
      </c>
      <c r="K1565">
        <v>3.9</v>
      </c>
      <c r="L1565">
        <v>7</v>
      </c>
      <c r="M1565">
        <v>280</v>
      </c>
      <c r="N1565">
        <v>12</v>
      </c>
      <c r="O1565">
        <v>16.57</v>
      </c>
      <c r="P1565">
        <v>2.5</v>
      </c>
      <c r="Q1565">
        <v>3.3</v>
      </c>
      <c r="R1565">
        <v>5</v>
      </c>
      <c r="S1565">
        <v>5</v>
      </c>
      <c r="T1565">
        <v>-4.0999999999999996</v>
      </c>
      <c r="U1565">
        <v>0.7</v>
      </c>
      <c r="V1565">
        <v>1460</v>
      </c>
      <c r="W1565">
        <v>10.222222222222221</v>
      </c>
      <c r="X1565">
        <v>16.080040441347155</v>
      </c>
      <c r="Y1565">
        <v>12.451891516900588</v>
      </c>
      <c r="Z1565">
        <v>30.438105213128001</v>
      </c>
      <c r="AA1565">
        <v>77.436941544516372</v>
      </c>
      <c r="AB1565">
        <v>15.492685615163094</v>
      </c>
      <c r="AC1565">
        <v>2868.1</v>
      </c>
      <c r="AD1565" t="str">
        <f t="shared" si="66"/>
        <v>Trace (Intermittent) rainfall</v>
      </c>
      <c r="AE1565" t="str">
        <f t="shared" si="67"/>
        <v>Non-Rainy</v>
      </c>
      <c r="AF1565" t="str">
        <f t="shared" si="68"/>
        <v>No discomfort</v>
      </c>
    </row>
    <row r="1566" spans="1:32" x14ac:dyDescent="0.3">
      <c r="A1566">
        <v>2</v>
      </c>
      <c r="B1566" s="1">
        <v>44743</v>
      </c>
      <c r="C1566" s="1" t="str">
        <f t="shared" si="69"/>
        <v>Friday</v>
      </c>
      <c r="D1566" s="1" t="str">
        <f t="shared" si="70"/>
        <v>Jul</v>
      </c>
      <c r="E1566">
        <v>15.9</v>
      </c>
      <c r="F1566">
        <v>10.5</v>
      </c>
      <c r="G1566">
        <v>14.055555555555554</v>
      </c>
      <c r="H1566">
        <v>11</v>
      </c>
      <c r="I1566">
        <v>6</v>
      </c>
      <c r="J1566">
        <v>999.3</v>
      </c>
      <c r="K1566">
        <v>5.0999999999999996</v>
      </c>
      <c r="L1566">
        <v>13</v>
      </c>
      <c r="M1566">
        <v>180</v>
      </c>
      <c r="N1566">
        <v>19</v>
      </c>
      <c r="O1566">
        <v>16.073</v>
      </c>
      <c r="P1566">
        <v>1.9</v>
      </c>
      <c r="Q1566">
        <v>2.6</v>
      </c>
      <c r="R1566">
        <v>0.8</v>
      </c>
      <c r="S1566">
        <v>0.8</v>
      </c>
      <c r="T1566">
        <v>-8</v>
      </c>
      <c r="U1566">
        <v>2.5</v>
      </c>
      <c r="V1566">
        <v>1182</v>
      </c>
      <c r="W1566">
        <v>11.222222222222223</v>
      </c>
      <c r="X1566">
        <v>16.022299229026061</v>
      </c>
      <c r="Y1566">
        <v>13.308310314714642</v>
      </c>
      <c r="Z1566">
        <v>30.330858543686045</v>
      </c>
      <c r="AA1566">
        <v>83.061176953962104</v>
      </c>
      <c r="AB1566">
        <v>15.919522841020649</v>
      </c>
      <c r="AC1566">
        <v>3545.7</v>
      </c>
      <c r="AD1566" t="str">
        <f t="shared" si="66"/>
        <v>Heavy rainfall</v>
      </c>
      <c r="AE1566" t="str">
        <f t="shared" si="67"/>
        <v>Rainy</v>
      </c>
      <c r="AF1566" t="str">
        <f t="shared" si="68"/>
        <v>No discomfort</v>
      </c>
    </row>
    <row r="1567" spans="1:32" x14ac:dyDescent="0.3">
      <c r="A1567">
        <v>2</v>
      </c>
      <c r="B1567" s="1">
        <v>44744</v>
      </c>
      <c r="C1567" s="1" t="str">
        <f t="shared" si="69"/>
        <v>Saturday</v>
      </c>
      <c r="D1567" s="1" t="str">
        <f t="shared" si="70"/>
        <v>Jul</v>
      </c>
      <c r="E1567">
        <v>19.100000000000001</v>
      </c>
      <c r="F1567">
        <v>10.5</v>
      </c>
      <c r="G1567">
        <v>14.222222222222221</v>
      </c>
      <c r="H1567">
        <v>8.8000000000000007</v>
      </c>
      <c r="I1567">
        <v>0.6</v>
      </c>
      <c r="J1567">
        <v>1002.5</v>
      </c>
      <c r="K1567">
        <v>5.6</v>
      </c>
      <c r="L1567">
        <v>9</v>
      </c>
      <c r="M1567">
        <v>290</v>
      </c>
      <c r="N1567">
        <v>15</v>
      </c>
      <c r="O1567">
        <v>16.782</v>
      </c>
      <c r="P1567">
        <v>3.1</v>
      </c>
      <c r="Q1567">
        <v>4.2</v>
      </c>
      <c r="R1567">
        <v>3.2</v>
      </c>
      <c r="S1567">
        <v>3.2</v>
      </c>
      <c r="T1567">
        <v>-5.2</v>
      </c>
      <c r="U1567">
        <v>9.6</v>
      </c>
      <c r="V1567">
        <v>1971</v>
      </c>
      <c r="W1567">
        <v>10.333333333333334</v>
      </c>
      <c r="X1567">
        <v>16.196070788968697</v>
      </c>
      <c r="Y1567">
        <v>12.544592653717066</v>
      </c>
      <c r="Z1567">
        <v>30.653587511556012</v>
      </c>
      <c r="AA1567">
        <v>77.454543247991424</v>
      </c>
      <c r="AB1567">
        <v>15.655972052876304</v>
      </c>
      <c r="AC1567">
        <v>3223.75</v>
      </c>
      <c r="AD1567" t="str">
        <f t="shared" si="66"/>
        <v>Light rainfall</v>
      </c>
      <c r="AE1567" t="str">
        <f t="shared" si="67"/>
        <v>Non-Rainy</v>
      </c>
      <c r="AF1567" t="str">
        <f t="shared" si="68"/>
        <v>No discomfort</v>
      </c>
    </row>
    <row r="1568" spans="1:32" x14ac:dyDescent="0.3">
      <c r="A1568">
        <v>2</v>
      </c>
      <c r="B1568" s="1">
        <v>44745</v>
      </c>
      <c r="C1568" s="1" t="str">
        <f t="shared" si="69"/>
        <v>Sunday</v>
      </c>
      <c r="D1568" s="1" t="str">
        <f t="shared" si="70"/>
        <v>Jul</v>
      </c>
      <c r="E1568">
        <v>16.600000000000001</v>
      </c>
      <c r="F1568">
        <v>10.5</v>
      </c>
      <c r="G1568">
        <v>13.777777777777777</v>
      </c>
      <c r="H1568">
        <v>9.6</v>
      </c>
      <c r="I1568">
        <v>0</v>
      </c>
      <c r="J1568">
        <v>1007.6</v>
      </c>
      <c r="K1568">
        <v>5.7</v>
      </c>
      <c r="L1568">
        <v>9</v>
      </c>
      <c r="M1568">
        <v>270</v>
      </c>
      <c r="N1568">
        <v>16</v>
      </c>
      <c r="O1568">
        <v>16.288</v>
      </c>
      <c r="P1568">
        <v>2.5</v>
      </c>
      <c r="Q1568">
        <v>3.4</v>
      </c>
      <c r="R1568">
        <v>5.7</v>
      </c>
      <c r="S1568">
        <v>5.7</v>
      </c>
      <c r="T1568">
        <v>-2.4</v>
      </c>
      <c r="U1568">
        <v>3.9</v>
      </c>
      <c r="V1568">
        <v>1446</v>
      </c>
      <c r="W1568">
        <v>9.4444444444444446</v>
      </c>
      <c r="X1568">
        <v>15.736313250362732</v>
      </c>
      <c r="Y1568">
        <v>11.819676303271381</v>
      </c>
      <c r="Z1568">
        <v>29.799536230755635</v>
      </c>
      <c r="AA1568">
        <v>75.110835144305028</v>
      </c>
      <c r="AB1568">
        <v>14.803784314754143</v>
      </c>
      <c r="AC1568">
        <v>2888.2</v>
      </c>
      <c r="AD1568" t="str">
        <f t="shared" si="66"/>
        <v>No rainfall</v>
      </c>
      <c r="AE1568" t="str">
        <f t="shared" si="67"/>
        <v>Non-Rainy</v>
      </c>
      <c r="AF1568" t="str">
        <f t="shared" si="68"/>
        <v>No discomfort</v>
      </c>
    </row>
    <row r="1569" spans="1:32" x14ac:dyDescent="0.3">
      <c r="A1569">
        <v>2</v>
      </c>
      <c r="B1569" s="1">
        <v>44746</v>
      </c>
      <c r="C1569" s="1" t="str">
        <f t="shared" si="69"/>
        <v>Monday</v>
      </c>
      <c r="D1569" s="1" t="str">
        <f t="shared" si="70"/>
        <v>Jul</v>
      </c>
      <c r="E1569">
        <v>17.2</v>
      </c>
      <c r="F1569">
        <v>10.5</v>
      </c>
      <c r="G1569">
        <v>13.777777777777777</v>
      </c>
      <c r="H1569">
        <v>9.3000000000000007</v>
      </c>
      <c r="I1569">
        <v>0.8</v>
      </c>
      <c r="J1569">
        <v>1009.9</v>
      </c>
      <c r="K1569">
        <v>5.6</v>
      </c>
      <c r="L1569">
        <v>9</v>
      </c>
      <c r="M1569">
        <v>290</v>
      </c>
      <c r="N1569">
        <v>17</v>
      </c>
      <c r="O1569">
        <v>16.056999999999999</v>
      </c>
      <c r="P1569">
        <v>2.7</v>
      </c>
      <c r="Q1569">
        <v>3.6</v>
      </c>
      <c r="R1569">
        <v>7.4</v>
      </c>
      <c r="S1569">
        <v>7.4</v>
      </c>
      <c r="T1569">
        <v>-0.4</v>
      </c>
      <c r="U1569">
        <v>4</v>
      </c>
      <c r="V1569">
        <v>1579</v>
      </c>
      <c r="W1569">
        <v>8.7222222222222232</v>
      </c>
      <c r="X1569">
        <v>15.736313250362732</v>
      </c>
      <c r="Y1569">
        <v>11.258080182327955</v>
      </c>
      <c r="Z1569">
        <v>29.799536230755635</v>
      </c>
      <c r="AA1569">
        <v>71.54204420828016</v>
      </c>
      <c r="AB1569">
        <v>14.488324913898708</v>
      </c>
      <c r="AC1569">
        <v>2153.85</v>
      </c>
      <c r="AD1569" t="str">
        <f t="shared" ref="AD1569:AD1632" si="71">IF(I1569="","",IF(I1569&lt;=0,"No rainfall",IF(I1569&lt;=0.49,"Trace (Intermittent) rainfall",IF(I1569&lt;=0.99,"Light rainfall",IF(I1569&lt;=3,"Moderate rainfall",IF(I1569&lt;=6,"Heavy rainfall",IF(I1569&lt;=12,"Intense rainfall",IF(I1569&lt;=20,"Torrential rainfall",IF(I1569&lt;=32,"Deluge rainfall","Extreme rainfall")))))))))</f>
        <v>Light rainfall</v>
      </c>
      <c r="AE1569" t="str">
        <f t="shared" ref="AE1569:AE1632" si="72">IF(AND(I1569&gt;=0,I1569&lt;=0.99),"Non-Rainy",IF(AND(I1569&gt;=1,I1569&lt;=32),"Rainy",IF(I1569 &gt;32, "Storm", " ")))</f>
        <v>Non-Rainy</v>
      </c>
      <c r="AF1569" t="str">
        <f t="shared" si="68"/>
        <v>No discomfort</v>
      </c>
    </row>
    <row r="1570" spans="1:32" x14ac:dyDescent="0.3">
      <c r="A1570">
        <v>2</v>
      </c>
      <c r="B1570" s="1">
        <v>44747</v>
      </c>
      <c r="C1570" s="1" t="str">
        <f t="shared" si="69"/>
        <v>Tuesday</v>
      </c>
      <c r="D1570" s="1" t="str">
        <f t="shared" si="70"/>
        <v>Jul</v>
      </c>
      <c r="E1570">
        <v>17.600000000000001</v>
      </c>
      <c r="F1570">
        <v>12.3</v>
      </c>
      <c r="G1570">
        <v>15.444444444444445</v>
      </c>
      <c r="H1570">
        <v>11.8</v>
      </c>
      <c r="I1570">
        <v>0.1</v>
      </c>
      <c r="J1570">
        <v>1014.9</v>
      </c>
      <c r="K1570">
        <v>5.7</v>
      </c>
      <c r="L1570">
        <v>9</v>
      </c>
      <c r="M1570">
        <v>290</v>
      </c>
      <c r="N1570">
        <v>18</v>
      </c>
      <c r="O1570">
        <v>16.420000000000002</v>
      </c>
      <c r="P1570">
        <v>1.7</v>
      </c>
      <c r="Q1570">
        <v>2.2999999999999998</v>
      </c>
      <c r="R1570">
        <v>8.9</v>
      </c>
      <c r="S1570">
        <v>8.9</v>
      </c>
      <c r="T1570">
        <v>1.3</v>
      </c>
      <c r="U1570">
        <v>0.1</v>
      </c>
      <c r="V1570">
        <v>843</v>
      </c>
      <c r="W1570">
        <v>12.611111111111112</v>
      </c>
      <c r="X1570">
        <v>17.521713678506686</v>
      </c>
      <c r="Y1570">
        <v>14.583496584598366</v>
      </c>
      <c r="Z1570">
        <v>33.112806529365876</v>
      </c>
      <c r="AA1570">
        <v>83.230994708511105</v>
      </c>
      <c r="AB1570">
        <v>18.028195693698471</v>
      </c>
      <c r="AC1570">
        <v>2333.35</v>
      </c>
      <c r="AD1570" t="str">
        <f t="shared" si="71"/>
        <v>Trace (Intermittent) rainfall</v>
      </c>
      <c r="AE1570" t="str">
        <f t="shared" si="72"/>
        <v>Non-Rainy</v>
      </c>
      <c r="AF1570" t="str">
        <f t="shared" ref="AF1570:AF1633" si="73">IF(AB1570 &lt; 29, "No discomfort",
    IF(AND(AB1570 &gt;= 30, AB1570 &lt;= 39), "Some discomfort",
        IF(AND(AB1570 &gt;= 40, AB1570 &lt;= 45), "Great discomfort",
            IF(AB1570 &gt; 45, "Dangerous",
                IF(AB1570 &gt; 54, "Heat Stroke Imminent", "")
            ))))</f>
        <v>No discomfort</v>
      </c>
    </row>
    <row r="1571" spans="1:32" x14ac:dyDescent="0.3">
      <c r="A1571">
        <v>2</v>
      </c>
      <c r="B1571" s="1">
        <v>44748</v>
      </c>
      <c r="C1571" s="1" t="str">
        <f t="shared" si="69"/>
        <v>Wednesday</v>
      </c>
      <c r="D1571" s="1" t="str">
        <f t="shared" si="70"/>
        <v>Jul</v>
      </c>
      <c r="E1571">
        <v>18.899999999999999</v>
      </c>
      <c r="F1571">
        <v>13.5</v>
      </c>
      <c r="G1571">
        <v>16.833333333333332</v>
      </c>
      <c r="H1571">
        <v>12.9</v>
      </c>
      <c r="I1571">
        <v>0.4</v>
      </c>
      <c r="J1571">
        <v>1017</v>
      </c>
      <c r="K1571">
        <v>6.2</v>
      </c>
      <c r="L1571">
        <v>12</v>
      </c>
      <c r="M1571">
        <v>270</v>
      </c>
      <c r="N1571">
        <v>23</v>
      </c>
      <c r="O1571">
        <v>16.896999999999998</v>
      </c>
      <c r="P1571">
        <v>2</v>
      </c>
      <c r="Q1571">
        <v>2.7</v>
      </c>
      <c r="R1571">
        <v>10.4</v>
      </c>
      <c r="S1571">
        <v>10.4</v>
      </c>
      <c r="T1571">
        <v>2.9</v>
      </c>
      <c r="U1571">
        <v>2.2999999999999998</v>
      </c>
      <c r="V1571">
        <v>1052</v>
      </c>
      <c r="W1571">
        <v>13.277777777777779</v>
      </c>
      <c r="X1571">
        <v>19.14274978668826</v>
      </c>
      <c r="Y1571">
        <v>15.232810432562296</v>
      </c>
      <c r="Z1571">
        <v>36.113672359526532</v>
      </c>
      <c r="AA1571">
        <v>79.574829124889305</v>
      </c>
      <c r="AB1571">
        <v>19.784269527751125</v>
      </c>
      <c r="AC1571">
        <v>2434.1</v>
      </c>
      <c r="AD1571" t="str">
        <f t="shared" si="71"/>
        <v>Trace (Intermittent) rainfall</v>
      </c>
      <c r="AE1571" t="str">
        <f t="shared" si="72"/>
        <v>Non-Rainy</v>
      </c>
      <c r="AF1571" t="str">
        <f t="shared" si="73"/>
        <v>No discomfort</v>
      </c>
    </row>
    <row r="1572" spans="1:32" x14ac:dyDescent="0.3">
      <c r="A1572">
        <v>2</v>
      </c>
      <c r="B1572" s="1">
        <v>44749</v>
      </c>
      <c r="C1572" s="1" t="str">
        <f t="shared" si="69"/>
        <v>Thursday</v>
      </c>
      <c r="D1572" s="1" t="str">
        <f t="shared" si="70"/>
        <v>Jul</v>
      </c>
      <c r="E1572">
        <v>23.5</v>
      </c>
      <c r="F1572">
        <v>13.3</v>
      </c>
      <c r="G1572">
        <v>17.833333333333329</v>
      </c>
      <c r="H1572">
        <v>13.2</v>
      </c>
      <c r="I1572">
        <v>0.2</v>
      </c>
      <c r="J1572">
        <v>1020.4</v>
      </c>
      <c r="K1572">
        <v>5.7</v>
      </c>
      <c r="L1572">
        <v>9</v>
      </c>
      <c r="M1572">
        <v>290</v>
      </c>
      <c r="N1572">
        <v>19</v>
      </c>
      <c r="O1572">
        <v>18.605</v>
      </c>
      <c r="P1572">
        <v>3.8</v>
      </c>
      <c r="Q1572">
        <v>5.2</v>
      </c>
      <c r="R1572">
        <v>13.7</v>
      </c>
      <c r="S1572">
        <v>13.7</v>
      </c>
      <c r="T1572">
        <v>6.5</v>
      </c>
      <c r="U1572">
        <v>8</v>
      </c>
      <c r="V1572">
        <v>2319</v>
      </c>
      <c r="W1572">
        <v>13.166666666666668</v>
      </c>
      <c r="X1572">
        <v>20.389831656239931</v>
      </c>
      <c r="Y1572">
        <v>15.122860911288486</v>
      </c>
      <c r="Z1572">
        <v>38.417806654661682</v>
      </c>
      <c r="AA1572">
        <v>74.168640360796772</v>
      </c>
      <c r="AB1572">
        <v>20.722061834901506</v>
      </c>
      <c r="AC1572">
        <v>2716.05</v>
      </c>
      <c r="AD1572" t="str">
        <f t="shared" si="71"/>
        <v>Trace (Intermittent) rainfall</v>
      </c>
      <c r="AE1572" t="str">
        <f t="shared" si="72"/>
        <v>Non-Rainy</v>
      </c>
      <c r="AF1572" t="str">
        <f t="shared" si="73"/>
        <v>No discomfort</v>
      </c>
    </row>
    <row r="1573" spans="1:32" x14ac:dyDescent="0.3">
      <c r="A1573">
        <v>2</v>
      </c>
      <c r="B1573" s="1">
        <v>44750</v>
      </c>
      <c r="C1573" s="1" t="str">
        <f t="shared" si="69"/>
        <v>Friday</v>
      </c>
      <c r="D1573" s="1" t="str">
        <f t="shared" si="70"/>
        <v>Jul</v>
      </c>
      <c r="E1573">
        <v>21</v>
      </c>
      <c r="F1573">
        <v>12.6</v>
      </c>
      <c r="G1573">
        <v>16.166666666666668</v>
      </c>
      <c r="H1573">
        <v>9.4</v>
      </c>
      <c r="I1573">
        <v>0.1</v>
      </c>
      <c r="J1573">
        <v>1022.4</v>
      </c>
      <c r="K1573">
        <v>3.9</v>
      </c>
      <c r="L1573">
        <v>7</v>
      </c>
      <c r="M1573">
        <v>290</v>
      </c>
      <c r="N1573">
        <v>15</v>
      </c>
      <c r="O1573">
        <v>18.757000000000001</v>
      </c>
      <c r="P1573">
        <v>2.7</v>
      </c>
      <c r="Q1573">
        <v>3.5</v>
      </c>
      <c r="R1573">
        <v>15.9</v>
      </c>
      <c r="S1573">
        <v>15.9</v>
      </c>
      <c r="T1573">
        <v>9.1</v>
      </c>
      <c r="U1573">
        <v>4.3</v>
      </c>
      <c r="V1573">
        <v>1559</v>
      </c>
      <c r="W1573">
        <v>12.388888888888888</v>
      </c>
      <c r="X1573">
        <v>18.348961132940978</v>
      </c>
      <c r="Y1573">
        <v>14.372526764464428</v>
      </c>
      <c r="Z1573">
        <v>34.6450528691093</v>
      </c>
      <c r="AA1573">
        <v>78.328831045710515</v>
      </c>
      <c r="AB1573">
        <v>18.631212493722209</v>
      </c>
      <c r="AC1573">
        <v>3438.15</v>
      </c>
      <c r="AD1573" t="str">
        <f t="shared" si="71"/>
        <v>Trace (Intermittent) rainfall</v>
      </c>
      <c r="AE1573" t="str">
        <f t="shared" si="72"/>
        <v>Non-Rainy</v>
      </c>
      <c r="AF1573" t="str">
        <f t="shared" si="73"/>
        <v>No discomfort</v>
      </c>
    </row>
    <row r="1574" spans="1:32" x14ac:dyDescent="0.3">
      <c r="A1574">
        <v>2</v>
      </c>
      <c r="B1574" s="1">
        <v>44751</v>
      </c>
      <c r="C1574" s="1" t="str">
        <f t="shared" si="69"/>
        <v>Saturday</v>
      </c>
      <c r="D1574" s="1" t="str">
        <f t="shared" si="70"/>
        <v>Jul</v>
      </c>
      <c r="E1574">
        <v>19.7</v>
      </c>
      <c r="F1574">
        <v>14.3</v>
      </c>
      <c r="G1574">
        <v>17.722222222222221</v>
      </c>
      <c r="H1574">
        <v>12.2</v>
      </c>
      <c r="I1574">
        <v>0</v>
      </c>
      <c r="J1574">
        <v>1020.9</v>
      </c>
      <c r="K1574">
        <v>3.4</v>
      </c>
      <c r="L1574">
        <v>6</v>
      </c>
      <c r="M1574">
        <v>260</v>
      </c>
      <c r="N1574">
        <v>10</v>
      </c>
      <c r="O1574">
        <v>18.628</v>
      </c>
      <c r="P1574">
        <v>2.2000000000000002</v>
      </c>
      <c r="Q1574">
        <v>2.8</v>
      </c>
      <c r="R1574">
        <v>17.8</v>
      </c>
      <c r="S1574">
        <v>17.8</v>
      </c>
      <c r="T1574">
        <v>11.3</v>
      </c>
      <c r="U1574">
        <v>1.4</v>
      </c>
      <c r="V1574">
        <v>1137</v>
      </c>
      <c r="W1574">
        <v>14.000000000000002</v>
      </c>
      <c r="X1574">
        <v>20.247842732150851</v>
      </c>
      <c r="Y1574">
        <v>15.964740005223339</v>
      </c>
      <c r="Z1574">
        <v>38.155653613471678</v>
      </c>
      <c r="AA1574">
        <v>78.846621916286807</v>
      </c>
      <c r="AB1574">
        <v>21.087596490696825</v>
      </c>
      <c r="AC1574">
        <v>3489.05</v>
      </c>
      <c r="AD1574" t="str">
        <f t="shared" si="71"/>
        <v>No rainfall</v>
      </c>
      <c r="AE1574" t="str">
        <f t="shared" si="72"/>
        <v>Non-Rainy</v>
      </c>
      <c r="AF1574" t="str">
        <f t="shared" si="73"/>
        <v>No discomfort</v>
      </c>
    </row>
    <row r="1575" spans="1:32" x14ac:dyDescent="0.3">
      <c r="A1575">
        <v>2</v>
      </c>
      <c r="B1575" s="1">
        <v>44752</v>
      </c>
      <c r="C1575" s="1" t="str">
        <f t="shared" si="69"/>
        <v>Sunday</v>
      </c>
      <c r="D1575" s="1" t="str">
        <f t="shared" si="70"/>
        <v>Jul</v>
      </c>
      <c r="E1575">
        <v>25.3</v>
      </c>
      <c r="F1575">
        <v>14.2</v>
      </c>
      <c r="G1575">
        <v>17.055555555555557</v>
      </c>
      <c r="H1575">
        <v>12.6</v>
      </c>
      <c r="I1575">
        <v>0</v>
      </c>
      <c r="J1575">
        <v>1015.3</v>
      </c>
      <c r="K1575">
        <v>3</v>
      </c>
      <c r="L1575">
        <v>8</v>
      </c>
      <c r="M1575">
        <v>110</v>
      </c>
      <c r="N1575">
        <v>12</v>
      </c>
      <c r="O1575">
        <v>20.420000000000002</v>
      </c>
      <c r="P1575">
        <v>3.9</v>
      </c>
      <c r="Q1575">
        <v>5.0999999999999996</v>
      </c>
      <c r="R1575">
        <v>21.1</v>
      </c>
      <c r="S1575">
        <v>21.1</v>
      </c>
      <c r="T1575">
        <v>15.2</v>
      </c>
      <c r="U1575">
        <v>13.2</v>
      </c>
      <c r="V1575">
        <v>2250</v>
      </c>
      <c r="W1575">
        <v>13</v>
      </c>
      <c r="X1575">
        <v>19.413948717492147</v>
      </c>
      <c r="Y1575">
        <v>14.959242747180712</v>
      </c>
      <c r="Z1575">
        <v>36.615066902362685</v>
      </c>
      <c r="AA1575">
        <v>77.054096334880583</v>
      </c>
      <c r="AB1575">
        <v>19.85173525242865</v>
      </c>
      <c r="AC1575">
        <v>2749.15</v>
      </c>
      <c r="AD1575" t="str">
        <f t="shared" si="71"/>
        <v>No rainfall</v>
      </c>
      <c r="AE1575" t="str">
        <f t="shared" si="72"/>
        <v>Non-Rainy</v>
      </c>
      <c r="AF1575" t="str">
        <f t="shared" si="73"/>
        <v>No discomfort</v>
      </c>
    </row>
    <row r="1576" spans="1:32" x14ac:dyDescent="0.3">
      <c r="A1576">
        <v>2</v>
      </c>
      <c r="B1576" s="1">
        <v>44753</v>
      </c>
      <c r="C1576" s="1" t="str">
        <f t="shared" si="69"/>
        <v>Monday</v>
      </c>
      <c r="D1576" s="1" t="str">
        <f t="shared" si="70"/>
        <v>Jul</v>
      </c>
      <c r="E1576">
        <v>24.6</v>
      </c>
      <c r="F1576">
        <v>11.2</v>
      </c>
      <c r="G1576">
        <v>18.666666666666664</v>
      </c>
      <c r="H1576">
        <v>7.3</v>
      </c>
      <c r="I1576">
        <v>0</v>
      </c>
      <c r="J1576">
        <v>1008.4</v>
      </c>
      <c r="K1576">
        <v>5.6</v>
      </c>
      <c r="L1576">
        <v>14</v>
      </c>
      <c r="M1576">
        <v>200</v>
      </c>
      <c r="N1576">
        <v>20</v>
      </c>
      <c r="O1576">
        <v>19.617999999999999</v>
      </c>
      <c r="P1576">
        <v>3.4</v>
      </c>
      <c r="Q1576">
        <v>4.5</v>
      </c>
      <c r="R1576">
        <v>23.8</v>
      </c>
      <c r="S1576">
        <v>23.8</v>
      </c>
      <c r="T1576">
        <v>18.399999999999999</v>
      </c>
      <c r="U1576">
        <v>5</v>
      </c>
      <c r="V1576">
        <v>1799</v>
      </c>
      <c r="W1576">
        <v>11.444444444444445</v>
      </c>
      <c r="X1576">
        <v>21.482825280732317</v>
      </c>
      <c r="Y1576">
        <v>13.50550697859453</v>
      </c>
      <c r="Z1576">
        <v>40.434218951984882</v>
      </c>
      <c r="AA1576">
        <v>62.866530831526404</v>
      </c>
      <c r="AB1576">
        <v>20.641825273742793</v>
      </c>
      <c r="AC1576">
        <v>2188.1999999999998</v>
      </c>
      <c r="AD1576" t="str">
        <f t="shared" si="71"/>
        <v>No rainfall</v>
      </c>
      <c r="AE1576" t="str">
        <f t="shared" si="72"/>
        <v>Non-Rainy</v>
      </c>
      <c r="AF1576" t="str">
        <f t="shared" si="73"/>
        <v>No discomfort</v>
      </c>
    </row>
    <row r="1577" spans="1:32" x14ac:dyDescent="0.3">
      <c r="A1577">
        <v>2</v>
      </c>
      <c r="B1577" s="1">
        <v>44754</v>
      </c>
      <c r="C1577" s="1" t="str">
        <f t="shared" si="69"/>
        <v>Tuesday</v>
      </c>
      <c r="D1577" s="1" t="str">
        <f t="shared" si="70"/>
        <v>Jul</v>
      </c>
      <c r="E1577">
        <v>20</v>
      </c>
      <c r="F1577">
        <v>10</v>
      </c>
      <c r="G1577">
        <v>19</v>
      </c>
      <c r="H1577">
        <v>15.1</v>
      </c>
      <c r="I1577">
        <v>0.6</v>
      </c>
      <c r="J1577">
        <v>1009.4</v>
      </c>
      <c r="K1577">
        <v>4.9000000000000004</v>
      </c>
      <c r="L1577">
        <v>9</v>
      </c>
      <c r="M1577">
        <v>300</v>
      </c>
      <c r="N1577">
        <v>14</v>
      </c>
      <c r="O1577">
        <v>18.725000000000001</v>
      </c>
      <c r="P1577">
        <v>1.7</v>
      </c>
      <c r="Q1577">
        <v>2.2999999999999998</v>
      </c>
      <c r="R1577">
        <v>24.6</v>
      </c>
      <c r="S1577">
        <v>24.6</v>
      </c>
      <c r="T1577">
        <v>19.399999999999999</v>
      </c>
      <c r="U1577">
        <v>1.9</v>
      </c>
      <c r="V1577">
        <v>842</v>
      </c>
      <c r="W1577">
        <v>14.222222222222221</v>
      </c>
      <c r="X1577">
        <v>21.934173372637694</v>
      </c>
      <c r="Y1577">
        <v>16.196070788968697</v>
      </c>
      <c r="Z1577">
        <v>41.266094641883861</v>
      </c>
      <c r="AA1577">
        <v>73.83944000904485</v>
      </c>
      <c r="AB1577">
        <v>22.496475922477995</v>
      </c>
      <c r="AC1577">
        <v>2227.1999999999998</v>
      </c>
      <c r="AD1577" t="str">
        <f t="shared" si="71"/>
        <v>Light rainfall</v>
      </c>
      <c r="AE1577" t="str">
        <f t="shared" si="72"/>
        <v>Non-Rainy</v>
      </c>
      <c r="AF1577" t="str">
        <f t="shared" si="73"/>
        <v>No discomfort</v>
      </c>
    </row>
    <row r="1578" spans="1:32" x14ac:dyDescent="0.3">
      <c r="A1578">
        <v>2</v>
      </c>
      <c r="B1578" s="1">
        <v>44755</v>
      </c>
      <c r="C1578" s="1" t="str">
        <f t="shared" si="69"/>
        <v>Wednesday</v>
      </c>
      <c r="D1578" s="1" t="str">
        <f t="shared" si="70"/>
        <v>Jul</v>
      </c>
      <c r="E1578">
        <v>19.600000000000001</v>
      </c>
      <c r="F1578">
        <v>7.1</v>
      </c>
      <c r="G1578">
        <v>15.388888888888889</v>
      </c>
      <c r="H1578">
        <v>3.4</v>
      </c>
      <c r="I1578">
        <v>0</v>
      </c>
      <c r="J1578">
        <v>1012.9</v>
      </c>
      <c r="K1578">
        <v>3.9</v>
      </c>
      <c r="L1578">
        <v>8</v>
      </c>
      <c r="M1578">
        <v>260</v>
      </c>
      <c r="N1578">
        <v>16</v>
      </c>
      <c r="O1578">
        <v>17.937999999999999</v>
      </c>
      <c r="P1578">
        <v>3</v>
      </c>
      <c r="Q1578">
        <v>4</v>
      </c>
      <c r="R1578">
        <v>26.9</v>
      </c>
      <c r="S1578">
        <v>26.9</v>
      </c>
      <c r="T1578">
        <v>22.1</v>
      </c>
      <c r="U1578">
        <v>11.9</v>
      </c>
      <c r="V1578">
        <v>1922</v>
      </c>
      <c r="W1578">
        <v>8.7777777777777768</v>
      </c>
      <c r="X1578">
        <v>17.459455556508189</v>
      </c>
      <c r="Y1578">
        <v>11.300430425267379</v>
      </c>
      <c r="Z1578">
        <v>32.997417685213968</v>
      </c>
      <c r="AA1578">
        <v>64.723841981745124</v>
      </c>
      <c r="AB1578">
        <v>16.123211996010895</v>
      </c>
      <c r="AC1578">
        <v>2464.15</v>
      </c>
      <c r="AD1578" t="str">
        <f t="shared" si="71"/>
        <v>No rainfall</v>
      </c>
      <c r="AE1578" t="str">
        <f t="shared" si="72"/>
        <v>Non-Rainy</v>
      </c>
      <c r="AF1578" t="str">
        <f t="shared" si="73"/>
        <v>No discomfort</v>
      </c>
    </row>
    <row r="1579" spans="1:32" x14ac:dyDescent="0.3">
      <c r="A1579">
        <v>2</v>
      </c>
      <c r="B1579" s="1">
        <v>44756</v>
      </c>
      <c r="C1579" s="1" t="str">
        <f t="shared" si="69"/>
        <v>Thursday</v>
      </c>
      <c r="D1579" s="1" t="str">
        <f t="shared" si="70"/>
        <v>Jul</v>
      </c>
      <c r="E1579">
        <v>19.8</v>
      </c>
      <c r="F1579">
        <v>11.1</v>
      </c>
      <c r="G1579">
        <v>15.5</v>
      </c>
      <c r="H1579">
        <v>8.4</v>
      </c>
      <c r="I1579">
        <v>0</v>
      </c>
      <c r="J1579">
        <v>1013.9</v>
      </c>
      <c r="K1579">
        <v>4.4000000000000004</v>
      </c>
      <c r="L1579">
        <v>8</v>
      </c>
      <c r="M1579">
        <v>290</v>
      </c>
      <c r="N1579">
        <v>16</v>
      </c>
      <c r="O1579">
        <v>18.417000000000002</v>
      </c>
      <c r="P1579">
        <v>3.3</v>
      </c>
      <c r="Q1579">
        <v>4.4000000000000004</v>
      </c>
      <c r="R1579">
        <v>29.4</v>
      </c>
      <c r="S1579">
        <v>29.4</v>
      </c>
      <c r="T1579">
        <v>25</v>
      </c>
      <c r="U1579">
        <v>8.3000000000000007</v>
      </c>
      <c r="V1579">
        <v>2049</v>
      </c>
      <c r="W1579">
        <v>9.6111111111111089</v>
      </c>
      <c r="X1579">
        <v>17.584166337979457</v>
      </c>
      <c r="Y1579">
        <v>11.952721395669423</v>
      </c>
      <c r="Z1579">
        <v>33.228545550407084</v>
      </c>
      <c r="AA1579">
        <v>67.974342177673435</v>
      </c>
      <c r="AB1579">
        <v>16.600794737426682</v>
      </c>
      <c r="AC1579">
        <v>2917.4</v>
      </c>
      <c r="AD1579" t="str">
        <f t="shared" si="71"/>
        <v>No rainfall</v>
      </c>
      <c r="AE1579" t="str">
        <f t="shared" si="72"/>
        <v>Non-Rainy</v>
      </c>
      <c r="AF1579" t="str">
        <f t="shared" si="73"/>
        <v>No discomfort</v>
      </c>
    </row>
    <row r="1580" spans="1:32" x14ac:dyDescent="0.3">
      <c r="A1580">
        <v>2</v>
      </c>
      <c r="B1580" s="1">
        <v>44757</v>
      </c>
      <c r="C1580" s="1" t="str">
        <f t="shared" si="69"/>
        <v>Friday</v>
      </c>
      <c r="D1580" s="1" t="str">
        <f t="shared" si="70"/>
        <v>Jul</v>
      </c>
      <c r="E1580">
        <v>21.8</v>
      </c>
      <c r="F1580">
        <v>12.8</v>
      </c>
      <c r="G1580">
        <v>16.944444444444443</v>
      </c>
      <c r="H1580">
        <v>13.3</v>
      </c>
      <c r="I1580">
        <v>0</v>
      </c>
      <c r="J1580">
        <v>1012.6</v>
      </c>
      <c r="K1580">
        <v>4.4000000000000004</v>
      </c>
      <c r="L1580">
        <v>9</v>
      </c>
      <c r="M1580">
        <v>290</v>
      </c>
      <c r="N1580">
        <v>13</v>
      </c>
      <c r="O1580">
        <v>19.207999999999998</v>
      </c>
      <c r="P1580">
        <v>3.2</v>
      </c>
      <c r="Q1580">
        <v>4.2</v>
      </c>
      <c r="R1580">
        <v>31.7</v>
      </c>
      <c r="S1580">
        <v>31.7</v>
      </c>
      <c r="T1580">
        <v>27.7</v>
      </c>
      <c r="U1580">
        <v>8.1</v>
      </c>
      <c r="V1580">
        <v>1806</v>
      </c>
      <c r="W1580">
        <v>12.166666666666666</v>
      </c>
      <c r="X1580">
        <v>19.277931525334477</v>
      </c>
      <c r="Y1580">
        <v>14.164241769276506</v>
      </c>
      <c r="Z1580">
        <v>36.363620032057888</v>
      </c>
      <c r="AA1580">
        <v>73.473867000006138</v>
      </c>
      <c r="AB1580">
        <v>19.291349188392999</v>
      </c>
      <c r="AC1580">
        <v>3772.95</v>
      </c>
      <c r="AD1580" t="str">
        <f t="shared" si="71"/>
        <v>No rainfall</v>
      </c>
      <c r="AE1580" t="str">
        <f t="shared" si="72"/>
        <v>Non-Rainy</v>
      </c>
      <c r="AF1580" t="str">
        <f t="shared" si="73"/>
        <v>No discomfort</v>
      </c>
    </row>
    <row r="1581" spans="1:32" x14ac:dyDescent="0.3">
      <c r="A1581">
        <v>2</v>
      </c>
      <c r="B1581" s="1">
        <v>44758</v>
      </c>
      <c r="C1581" s="1" t="str">
        <f t="shared" si="69"/>
        <v>Saturday</v>
      </c>
      <c r="D1581" s="1" t="str">
        <f t="shared" si="70"/>
        <v>Jul</v>
      </c>
      <c r="E1581">
        <v>24.8</v>
      </c>
      <c r="F1581">
        <v>9.6999999999999993</v>
      </c>
      <c r="G1581">
        <v>17.444444444444443</v>
      </c>
      <c r="H1581">
        <v>5.7</v>
      </c>
      <c r="I1581">
        <v>0.3</v>
      </c>
      <c r="J1581">
        <v>1011.9</v>
      </c>
      <c r="K1581">
        <v>4.2</v>
      </c>
      <c r="L1581">
        <v>8</v>
      </c>
      <c r="M1581">
        <v>180</v>
      </c>
      <c r="N1581">
        <v>12</v>
      </c>
      <c r="O1581">
        <v>20.05</v>
      </c>
      <c r="P1581">
        <v>3.8</v>
      </c>
      <c r="Q1581">
        <v>5</v>
      </c>
      <c r="R1581">
        <v>34.1</v>
      </c>
      <c r="S1581">
        <v>34.1</v>
      </c>
      <c r="T1581">
        <v>30.5</v>
      </c>
      <c r="U1581">
        <v>10.4</v>
      </c>
      <c r="V1581">
        <v>2280</v>
      </c>
      <c r="W1581">
        <v>13.111111111111111</v>
      </c>
      <c r="X1581">
        <v>19.896651428928209</v>
      </c>
      <c r="Y1581">
        <v>15.068147845543994</v>
      </c>
      <c r="Z1581">
        <v>37.507045749143906</v>
      </c>
      <c r="AA1581">
        <v>75.732079336908214</v>
      </c>
      <c r="AB1581">
        <v>20.302221938556301</v>
      </c>
      <c r="AC1581">
        <v>2889.85</v>
      </c>
      <c r="AD1581" t="str">
        <f t="shared" si="71"/>
        <v>Trace (Intermittent) rainfall</v>
      </c>
      <c r="AE1581" t="str">
        <f t="shared" si="72"/>
        <v>Non-Rainy</v>
      </c>
      <c r="AF1581" t="str">
        <f t="shared" si="73"/>
        <v>No discomfort</v>
      </c>
    </row>
    <row r="1582" spans="1:32" x14ac:dyDescent="0.3">
      <c r="A1582">
        <v>2</v>
      </c>
      <c r="B1582" s="1">
        <v>44759</v>
      </c>
      <c r="C1582" s="1" t="str">
        <f t="shared" si="69"/>
        <v>Sunday</v>
      </c>
      <c r="D1582" s="1" t="str">
        <f t="shared" si="70"/>
        <v>Jul</v>
      </c>
      <c r="E1582">
        <v>27.3</v>
      </c>
      <c r="F1582">
        <v>14.9</v>
      </c>
      <c r="G1582">
        <v>21.166666666666664</v>
      </c>
      <c r="H1582">
        <v>12.2</v>
      </c>
      <c r="I1582">
        <v>0</v>
      </c>
      <c r="J1582">
        <v>1008.1</v>
      </c>
      <c r="K1582">
        <v>5.9</v>
      </c>
      <c r="L1582">
        <v>12</v>
      </c>
      <c r="M1582">
        <v>190</v>
      </c>
      <c r="N1582">
        <v>20</v>
      </c>
      <c r="O1582">
        <v>21.074999999999999</v>
      </c>
      <c r="P1582">
        <v>4.3</v>
      </c>
      <c r="Q1582">
        <v>5.6</v>
      </c>
      <c r="R1582">
        <v>37.1</v>
      </c>
      <c r="S1582">
        <v>37.1</v>
      </c>
      <c r="T1582">
        <v>33.9</v>
      </c>
      <c r="U1582">
        <v>7.5</v>
      </c>
      <c r="V1582">
        <v>2229</v>
      </c>
      <c r="W1582">
        <v>13.611111111111111</v>
      </c>
      <c r="X1582">
        <v>25.075443614960331</v>
      </c>
      <c r="Y1582">
        <v>15.566880255192904</v>
      </c>
      <c r="Z1582">
        <v>47.043579168657978</v>
      </c>
      <c r="AA1582">
        <v>62.080178896238969</v>
      </c>
      <c r="AB1582">
        <v>24.306692531863192</v>
      </c>
      <c r="AC1582">
        <v>2501</v>
      </c>
      <c r="AD1582" t="str">
        <f t="shared" si="71"/>
        <v>No rainfall</v>
      </c>
      <c r="AE1582" t="str">
        <f t="shared" si="72"/>
        <v>Non-Rainy</v>
      </c>
      <c r="AF1582" t="str">
        <f t="shared" si="73"/>
        <v>No discomfort</v>
      </c>
    </row>
    <row r="1583" spans="1:32" x14ac:dyDescent="0.3">
      <c r="A1583">
        <v>2</v>
      </c>
      <c r="B1583" s="1">
        <v>44760</v>
      </c>
      <c r="C1583" s="1" t="str">
        <f t="shared" si="69"/>
        <v>Monday</v>
      </c>
      <c r="D1583" s="1" t="str">
        <f t="shared" si="70"/>
        <v>Jul</v>
      </c>
      <c r="E1583">
        <v>30.4</v>
      </c>
      <c r="F1583">
        <v>12.8</v>
      </c>
      <c r="G1583">
        <v>22.222222222222221</v>
      </c>
      <c r="H1583">
        <v>8.4</v>
      </c>
      <c r="I1583">
        <v>0</v>
      </c>
      <c r="J1583">
        <v>1002.8</v>
      </c>
      <c r="K1583">
        <v>5.9</v>
      </c>
      <c r="L1583">
        <v>13</v>
      </c>
      <c r="M1583">
        <v>190</v>
      </c>
      <c r="N1583">
        <v>20</v>
      </c>
      <c r="O1583">
        <v>21.745000000000001</v>
      </c>
      <c r="P1583">
        <v>4.8</v>
      </c>
      <c r="Q1583">
        <v>6.2</v>
      </c>
      <c r="R1583">
        <v>40.299999999999997</v>
      </c>
      <c r="S1583">
        <v>40.299999999999997</v>
      </c>
      <c r="T1583">
        <v>37.6</v>
      </c>
      <c r="U1583">
        <v>9.3000000000000007</v>
      </c>
      <c r="V1583">
        <v>2436</v>
      </c>
      <c r="W1583">
        <v>13.222222222222221</v>
      </c>
      <c r="X1583">
        <v>26.743362971449855</v>
      </c>
      <c r="Y1583">
        <v>15.177748282840225</v>
      </c>
      <c r="Z1583">
        <v>50.103106011886801</v>
      </c>
      <c r="AA1583">
        <v>56.753327167728983</v>
      </c>
      <c r="AB1583">
        <v>25.142003526304844</v>
      </c>
      <c r="AC1583">
        <v>2258.5</v>
      </c>
      <c r="AD1583" t="str">
        <f t="shared" si="71"/>
        <v>No rainfall</v>
      </c>
      <c r="AE1583" t="str">
        <f t="shared" si="72"/>
        <v>Non-Rainy</v>
      </c>
      <c r="AF1583" t="str">
        <f t="shared" si="73"/>
        <v>No discomfort</v>
      </c>
    </row>
    <row r="1584" spans="1:32" x14ac:dyDescent="0.3">
      <c r="A1584">
        <v>2</v>
      </c>
      <c r="B1584" s="1">
        <v>44761</v>
      </c>
      <c r="C1584" s="1" t="str">
        <f t="shared" si="69"/>
        <v>Tuesday</v>
      </c>
      <c r="D1584" s="1" t="str">
        <f t="shared" si="70"/>
        <v>Jul</v>
      </c>
      <c r="E1584">
        <v>21.5</v>
      </c>
      <c r="F1584">
        <v>13.6</v>
      </c>
      <c r="G1584">
        <v>20.166666666666668</v>
      </c>
      <c r="H1584">
        <v>10.8</v>
      </c>
      <c r="I1584">
        <v>0</v>
      </c>
      <c r="J1584">
        <v>999.7</v>
      </c>
      <c r="K1584">
        <v>5.0999999999999996</v>
      </c>
      <c r="L1584">
        <v>10</v>
      </c>
      <c r="M1584">
        <v>330</v>
      </c>
      <c r="N1584">
        <v>17</v>
      </c>
      <c r="O1584">
        <v>20.535</v>
      </c>
      <c r="P1584">
        <v>2.4</v>
      </c>
      <c r="Q1584">
        <v>3.1</v>
      </c>
      <c r="R1584">
        <v>41.8</v>
      </c>
      <c r="S1584">
        <v>41.8</v>
      </c>
      <c r="T1584">
        <v>39.299999999999997</v>
      </c>
      <c r="U1584">
        <v>4.9000000000000004</v>
      </c>
      <c r="V1584">
        <v>1271</v>
      </c>
      <c r="W1584">
        <v>14.444444444444445</v>
      </c>
      <c r="X1584">
        <v>23.579901895312638</v>
      </c>
      <c r="Y1584">
        <v>16.430336937524302</v>
      </c>
      <c r="Z1584">
        <v>44.295537699878984</v>
      </c>
      <c r="AA1584">
        <v>69.679411773932912</v>
      </c>
      <c r="AB1584">
        <v>23.795963946879361</v>
      </c>
      <c r="AC1584">
        <v>2490.4</v>
      </c>
      <c r="AD1584" t="str">
        <f t="shared" si="71"/>
        <v>No rainfall</v>
      </c>
      <c r="AE1584" t="str">
        <f t="shared" si="72"/>
        <v>Non-Rainy</v>
      </c>
      <c r="AF1584" t="str">
        <f t="shared" si="73"/>
        <v>No discomfort</v>
      </c>
    </row>
    <row r="1585" spans="1:32" x14ac:dyDescent="0.3">
      <c r="A1585">
        <v>2</v>
      </c>
      <c r="B1585" s="1">
        <v>44762</v>
      </c>
      <c r="C1585" s="1" t="str">
        <f t="shared" si="69"/>
        <v>Wednesday</v>
      </c>
      <c r="D1585" s="1" t="str">
        <f t="shared" si="70"/>
        <v>Jul</v>
      </c>
      <c r="E1585">
        <v>17.600000000000001</v>
      </c>
      <c r="F1585">
        <v>12.8</v>
      </c>
      <c r="G1585">
        <v>15.888888888888889</v>
      </c>
      <c r="H1585">
        <v>12.4</v>
      </c>
      <c r="I1585">
        <v>0</v>
      </c>
      <c r="J1585">
        <v>1007.9</v>
      </c>
      <c r="K1585">
        <v>5.7</v>
      </c>
      <c r="L1585">
        <v>9</v>
      </c>
      <c r="M1585">
        <v>300</v>
      </c>
      <c r="N1585">
        <v>18</v>
      </c>
      <c r="O1585">
        <v>18.79</v>
      </c>
      <c r="P1585">
        <v>2.2000000000000002</v>
      </c>
      <c r="Q1585">
        <v>2.9</v>
      </c>
      <c r="R1585">
        <v>43.1</v>
      </c>
      <c r="S1585">
        <v>43.1</v>
      </c>
      <c r="T1585">
        <v>40.9</v>
      </c>
      <c r="U1585">
        <v>0.2</v>
      </c>
      <c r="V1585">
        <v>1080</v>
      </c>
      <c r="W1585">
        <v>10.611111111111111</v>
      </c>
      <c r="X1585">
        <v>18.026825493128207</v>
      </c>
      <c r="Y1585">
        <v>12.779004974092121</v>
      </c>
      <c r="Z1585">
        <v>34.048598526516905</v>
      </c>
      <c r="AA1585">
        <v>70.888826093997821</v>
      </c>
      <c r="AB1585">
        <v>17.454617647438859</v>
      </c>
      <c r="AC1585">
        <v>2426.9</v>
      </c>
      <c r="AD1585" t="str">
        <f t="shared" si="71"/>
        <v>No rainfall</v>
      </c>
      <c r="AE1585" t="str">
        <f t="shared" si="72"/>
        <v>Non-Rainy</v>
      </c>
      <c r="AF1585" t="str">
        <f t="shared" si="73"/>
        <v>No discomfort</v>
      </c>
    </row>
    <row r="1586" spans="1:32" x14ac:dyDescent="0.3">
      <c r="A1586">
        <v>2</v>
      </c>
      <c r="B1586" s="1">
        <v>44763</v>
      </c>
      <c r="C1586" s="1" t="str">
        <f t="shared" si="69"/>
        <v>Thursday</v>
      </c>
      <c r="D1586" s="1" t="str">
        <f t="shared" si="70"/>
        <v>Jul</v>
      </c>
      <c r="E1586">
        <v>18.399999999999999</v>
      </c>
      <c r="F1586">
        <v>10.9</v>
      </c>
      <c r="G1586">
        <v>15</v>
      </c>
      <c r="H1586">
        <v>7.1</v>
      </c>
      <c r="I1586">
        <v>0</v>
      </c>
      <c r="J1586">
        <v>1012.3</v>
      </c>
      <c r="K1586">
        <v>2.7</v>
      </c>
      <c r="L1586">
        <v>5</v>
      </c>
      <c r="M1586">
        <v>50</v>
      </c>
      <c r="N1586">
        <v>9</v>
      </c>
      <c r="O1586">
        <v>18.672999999999998</v>
      </c>
      <c r="P1586">
        <v>2.4</v>
      </c>
      <c r="Q1586">
        <v>3.1</v>
      </c>
      <c r="R1586">
        <v>44.6</v>
      </c>
      <c r="S1586">
        <v>44.6</v>
      </c>
      <c r="T1586">
        <v>42.5</v>
      </c>
      <c r="U1586">
        <v>0.5</v>
      </c>
      <c r="V1586">
        <v>1331</v>
      </c>
      <c r="W1586">
        <v>8.9444444444444446</v>
      </c>
      <c r="X1586">
        <v>17.029052631699003</v>
      </c>
      <c r="Y1586">
        <v>11.428323439266617</v>
      </c>
      <c r="Z1586">
        <v>32.199426445403617</v>
      </c>
      <c r="AA1586">
        <v>67.110741192925687</v>
      </c>
      <c r="AB1586">
        <v>15.806136790546102</v>
      </c>
      <c r="AC1586">
        <v>2763</v>
      </c>
      <c r="AD1586" t="str">
        <f t="shared" si="71"/>
        <v>No rainfall</v>
      </c>
      <c r="AE1586" t="str">
        <f t="shared" si="72"/>
        <v>Non-Rainy</v>
      </c>
      <c r="AF1586" t="str">
        <f t="shared" si="73"/>
        <v>No discomfort</v>
      </c>
    </row>
    <row r="1587" spans="1:32" x14ac:dyDescent="0.3">
      <c r="A1587">
        <v>2</v>
      </c>
      <c r="B1587" s="1">
        <v>44764</v>
      </c>
      <c r="C1587" s="1" t="str">
        <f t="shared" si="69"/>
        <v>Friday</v>
      </c>
      <c r="D1587" s="1" t="str">
        <f t="shared" si="70"/>
        <v>Jul</v>
      </c>
      <c r="E1587">
        <v>21.7</v>
      </c>
      <c r="F1587">
        <v>11.5</v>
      </c>
      <c r="G1587">
        <v>15.222222222222221</v>
      </c>
      <c r="H1587">
        <v>10.7</v>
      </c>
      <c r="I1587">
        <v>0</v>
      </c>
      <c r="J1587">
        <v>1007.4</v>
      </c>
      <c r="K1587">
        <v>3.1</v>
      </c>
      <c r="L1587">
        <v>7</v>
      </c>
      <c r="M1587">
        <v>180</v>
      </c>
      <c r="N1587">
        <v>13</v>
      </c>
      <c r="O1587">
        <v>19.27</v>
      </c>
      <c r="P1587">
        <v>3</v>
      </c>
      <c r="Q1587">
        <v>3.9</v>
      </c>
      <c r="R1587">
        <v>46.4</v>
      </c>
      <c r="S1587">
        <v>46.4</v>
      </c>
      <c r="T1587">
        <v>44.5</v>
      </c>
      <c r="U1587">
        <v>7.1</v>
      </c>
      <c r="V1587">
        <v>1702</v>
      </c>
      <c r="W1587">
        <v>10.055555555555555</v>
      </c>
      <c r="X1587">
        <v>17.273843271057704</v>
      </c>
      <c r="Y1587">
        <v>12.313969066633989</v>
      </c>
      <c r="Z1587">
        <v>32.653343353232039</v>
      </c>
      <c r="AA1587">
        <v>71.286793989071455</v>
      </c>
      <c r="AB1587">
        <v>16.526187558052385</v>
      </c>
      <c r="AC1587">
        <v>3741</v>
      </c>
      <c r="AD1587" t="str">
        <f t="shared" si="71"/>
        <v>No rainfall</v>
      </c>
      <c r="AE1587" t="str">
        <f t="shared" si="72"/>
        <v>Non-Rainy</v>
      </c>
      <c r="AF1587" t="str">
        <f t="shared" si="73"/>
        <v>No discomfort</v>
      </c>
    </row>
    <row r="1588" spans="1:32" x14ac:dyDescent="0.3">
      <c r="A1588">
        <v>2</v>
      </c>
      <c r="B1588" s="1">
        <v>44765</v>
      </c>
      <c r="C1588" s="1" t="str">
        <f t="shared" si="69"/>
        <v>Saturday</v>
      </c>
      <c r="D1588" s="1" t="str">
        <f t="shared" si="70"/>
        <v>Jul</v>
      </c>
      <c r="E1588">
        <v>22.5</v>
      </c>
      <c r="F1588">
        <v>15</v>
      </c>
      <c r="G1588">
        <v>18.277777777777782</v>
      </c>
      <c r="H1588">
        <v>13.3</v>
      </c>
      <c r="I1588">
        <v>5.8</v>
      </c>
      <c r="J1588">
        <v>998.6</v>
      </c>
      <c r="K1588">
        <v>8.6999999999999993</v>
      </c>
      <c r="L1588">
        <v>15</v>
      </c>
      <c r="M1588">
        <v>170</v>
      </c>
      <c r="N1588">
        <v>25</v>
      </c>
      <c r="O1588">
        <v>18.832999999999998</v>
      </c>
      <c r="P1588">
        <v>1.9</v>
      </c>
      <c r="Q1588">
        <v>2.5</v>
      </c>
      <c r="R1588">
        <v>41.7</v>
      </c>
      <c r="S1588">
        <v>41.7</v>
      </c>
      <c r="T1588">
        <v>40</v>
      </c>
      <c r="U1588">
        <v>4.3</v>
      </c>
      <c r="V1588">
        <v>772</v>
      </c>
      <c r="W1588">
        <v>15.555555555555555</v>
      </c>
      <c r="X1588">
        <v>20.966542473469644</v>
      </c>
      <c r="Y1588">
        <v>17.646814051004917</v>
      </c>
      <c r="Z1588">
        <v>39.482097009412932</v>
      </c>
      <c r="AA1588">
        <v>84.166543307436598</v>
      </c>
      <c r="AB1588">
        <v>22.597673173357638</v>
      </c>
      <c r="AC1588">
        <v>3228.45</v>
      </c>
      <c r="AD1588" t="str">
        <f t="shared" si="71"/>
        <v>Heavy rainfall</v>
      </c>
      <c r="AE1588" t="str">
        <f t="shared" si="72"/>
        <v>Rainy</v>
      </c>
      <c r="AF1588" t="str">
        <f t="shared" si="73"/>
        <v>No discomfort</v>
      </c>
    </row>
    <row r="1589" spans="1:32" x14ac:dyDescent="0.3">
      <c r="A1589">
        <v>2</v>
      </c>
      <c r="B1589" s="1">
        <v>44766</v>
      </c>
      <c r="C1589" s="1" t="str">
        <f t="shared" si="69"/>
        <v>Sunday</v>
      </c>
      <c r="D1589" s="1" t="str">
        <f t="shared" si="70"/>
        <v>Jul</v>
      </c>
      <c r="E1589">
        <v>21.2</v>
      </c>
      <c r="F1589">
        <v>14.5</v>
      </c>
      <c r="G1589">
        <v>18.722222222222221</v>
      </c>
      <c r="H1589">
        <v>14.1</v>
      </c>
      <c r="I1589">
        <v>1.5</v>
      </c>
      <c r="J1589">
        <v>992.2</v>
      </c>
      <c r="K1589">
        <v>7.7</v>
      </c>
      <c r="L1589">
        <v>14</v>
      </c>
      <c r="M1589">
        <v>200</v>
      </c>
      <c r="N1589">
        <v>23</v>
      </c>
      <c r="O1589">
        <v>18.358000000000001</v>
      </c>
      <c r="P1589">
        <v>2.2999999999999998</v>
      </c>
      <c r="Q1589">
        <v>3.1</v>
      </c>
      <c r="R1589">
        <v>41.6</v>
      </c>
      <c r="S1589">
        <v>41.6</v>
      </c>
      <c r="T1589">
        <v>40.1</v>
      </c>
      <c r="U1589">
        <v>9.6</v>
      </c>
      <c r="V1589">
        <v>1143</v>
      </c>
      <c r="W1589">
        <v>14.277777777777779</v>
      </c>
      <c r="X1589">
        <v>21.557480698728014</v>
      </c>
      <c r="Y1589">
        <v>16.254360905631707</v>
      </c>
      <c r="Z1589">
        <v>40.571847300916339</v>
      </c>
      <c r="AA1589">
        <v>75.400094903440106</v>
      </c>
      <c r="AB1589">
        <v>22.251741496069588</v>
      </c>
      <c r="AC1589">
        <v>3781</v>
      </c>
      <c r="AD1589" t="str">
        <f t="shared" si="71"/>
        <v>Moderate rainfall</v>
      </c>
      <c r="AE1589" t="str">
        <f t="shared" si="72"/>
        <v>Rainy</v>
      </c>
      <c r="AF1589" t="str">
        <f t="shared" si="73"/>
        <v>No discomfort</v>
      </c>
    </row>
    <row r="1590" spans="1:32" x14ac:dyDescent="0.3">
      <c r="A1590">
        <v>2</v>
      </c>
      <c r="B1590" s="1">
        <v>44767</v>
      </c>
      <c r="C1590" s="1" t="str">
        <f t="shared" si="69"/>
        <v>Monday</v>
      </c>
      <c r="D1590" s="1" t="str">
        <f t="shared" si="70"/>
        <v>Jul</v>
      </c>
      <c r="E1590">
        <v>17.899999999999999</v>
      </c>
      <c r="F1590">
        <v>12.1</v>
      </c>
      <c r="G1590">
        <v>15.722222222222221</v>
      </c>
      <c r="H1590">
        <v>13.1</v>
      </c>
      <c r="I1590">
        <v>0.6</v>
      </c>
      <c r="J1590">
        <v>1000.9</v>
      </c>
      <c r="K1590">
        <v>7.6</v>
      </c>
      <c r="L1590">
        <v>13</v>
      </c>
      <c r="M1590">
        <v>290</v>
      </c>
      <c r="N1590">
        <v>22</v>
      </c>
      <c r="O1590">
        <v>18.05</v>
      </c>
      <c r="P1590">
        <v>2.6</v>
      </c>
      <c r="Q1590">
        <v>3.6</v>
      </c>
      <c r="R1590">
        <v>42.6</v>
      </c>
      <c r="S1590">
        <v>42.6</v>
      </c>
      <c r="T1590">
        <v>41.3</v>
      </c>
      <c r="U1590">
        <v>3.4</v>
      </c>
      <c r="V1590">
        <v>1573</v>
      </c>
      <c r="W1590">
        <v>11.444444444444445</v>
      </c>
      <c r="X1590">
        <v>17.835932688710791</v>
      </c>
      <c r="Y1590">
        <v>13.50550697859453</v>
      </c>
      <c r="Z1590">
        <v>33.695021204533184</v>
      </c>
      <c r="AA1590">
        <v>75.720777905507603</v>
      </c>
      <c r="AB1590">
        <v>17.69738082929835</v>
      </c>
      <c r="AC1590">
        <v>2231</v>
      </c>
      <c r="AD1590" t="str">
        <f t="shared" si="71"/>
        <v>Light rainfall</v>
      </c>
      <c r="AE1590" t="str">
        <f t="shared" si="72"/>
        <v>Non-Rainy</v>
      </c>
      <c r="AF1590" t="str">
        <f t="shared" si="73"/>
        <v>No discomfort</v>
      </c>
    </row>
    <row r="1591" spans="1:32" x14ac:dyDescent="0.3">
      <c r="A1591">
        <v>2</v>
      </c>
      <c r="B1591" s="1">
        <v>44768</v>
      </c>
      <c r="C1591" s="1" t="str">
        <f t="shared" si="69"/>
        <v>Tuesday</v>
      </c>
      <c r="D1591" s="1" t="str">
        <f t="shared" si="70"/>
        <v>Jul</v>
      </c>
      <c r="E1591">
        <v>16.3</v>
      </c>
      <c r="F1591">
        <v>10.4</v>
      </c>
      <c r="G1591">
        <v>14.388888888888889</v>
      </c>
      <c r="H1591">
        <v>9.3000000000000007</v>
      </c>
      <c r="I1591">
        <v>0</v>
      </c>
      <c r="J1591">
        <v>1010.4</v>
      </c>
      <c r="K1591">
        <v>3</v>
      </c>
      <c r="L1591">
        <v>6</v>
      </c>
      <c r="M1591">
        <v>290</v>
      </c>
      <c r="N1591">
        <v>11</v>
      </c>
      <c r="O1591">
        <v>17.332999999999998</v>
      </c>
      <c r="P1591">
        <v>2.2000000000000002</v>
      </c>
      <c r="Q1591">
        <v>2.9</v>
      </c>
      <c r="R1591">
        <v>44</v>
      </c>
      <c r="S1591">
        <v>44</v>
      </c>
      <c r="T1591">
        <v>42.8</v>
      </c>
      <c r="U1591">
        <v>0.4</v>
      </c>
      <c r="V1591">
        <v>1215</v>
      </c>
      <c r="W1591">
        <v>7.7222222222222223</v>
      </c>
      <c r="X1591">
        <v>16.37149348603727</v>
      </c>
      <c r="Y1591">
        <v>10.519289980818916</v>
      </c>
      <c r="Z1591">
        <v>30.97929608974853</v>
      </c>
      <c r="AA1591">
        <v>64.253697989071583</v>
      </c>
      <c r="AB1591">
        <v>14.68501470693829</v>
      </c>
      <c r="AC1591">
        <v>2466.1</v>
      </c>
      <c r="AD1591" t="str">
        <f t="shared" si="71"/>
        <v>No rainfall</v>
      </c>
      <c r="AE1591" t="str">
        <f t="shared" si="72"/>
        <v>Non-Rainy</v>
      </c>
      <c r="AF1591" t="str">
        <f t="shared" si="73"/>
        <v>No discomfort</v>
      </c>
    </row>
    <row r="1592" spans="1:32" x14ac:dyDescent="0.3">
      <c r="A1592">
        <v>2</v>
      </c>
      <c r="B1592" s="1">
        <v>44769</v>
      </c>
      <c r="C1592" s="1" t="str">
        <f t="shared" si="69"/>
        <v>Wednesday</v>
      </c>
      <c r="D1592" s="1" t="str">
        <f t="shared" si="70"/>
        <v>Jul</v>
      </c>
      <c r="E1592">
        <v>17.399999999999999</v>
      </c>
      <c r="F1592">
        <v>10.6</v>
      </c>
      <c r="G1592">
        <v>13.166666666666668</v>
      </c>
      <c r="H1592">
        <v>7.4</v>
      </c>
      <c r="I1592">
        <v>0</v>
      </c>
      <c r="J1592">
        <v>1008.1</v>
      </c>
      <c r="K1592">
        <v>2.5</v>
      </c>
      <c r="L1592">
        <v>5</v>
      </c>
      <c r="M1592">
        <v>110</v>
      </c>
      <c r="N1592">
        <v>8</v>
      </c>
      <c r="O1592">
        <v>17.094999999999999</v>
      </c>
      <c r="P1592">
        <v>1.9</v>
      </c>
      <c r="Q1592">
        <v>2.4</v>
      </c>
      <c r="R1592">
        <v>45.1</v>
      </c>
      <c r="S1592">
        <v>45.1</v>
      </c>
      <c r="T1592">
        <v>44.1</v>
      </c>
      <c r="U1592">
        <v>0.2</v>
      </c>
      <c r="V1592">
        <v>942</v>
      </c>
      <c r="W1592">
        <v>8.1111111111111107</v>
      </c>
      <c r="X1592">
        <v>15.122860911288486</v>
      </c>
      <c r="Y1592">
        <v>10.801362929456264</v>
      </c>
      <c r="Z1592">
        <v>28.659021644206437</v>
      </c>
      <c r="AA1592">
        <v>71.424071098832684</v>
      </c>
      <c r="AB1592">
        <v>13.620942750517296</v>
      </c>
      <c r="AC1592">
        <v>2637.2</v>
      </c>
      <c r="AD1592" t="str">
        <f t="shared" si="71"/>
        <v>No rainfall</v>
      </c>
      <c r="AE1592" t="str">
        <f t="shared" si="72"/>
        <v>Non-Rainy</v>
      </c>
      <c r="AF1592" t="str">
        <f t="shared" si="73"/>
        <v>No discomfort</v>
      </c>
    </row>
    <row r="1593" spans="1:32" x14ac:dyDescent="0.3">
      <c r="A1593">
        <v>2</v>
      </c>
      <c r="B1593" s="1">
        <v>44770</v>
      </c>
      <c r="C1593" s="1" t="str">
        <f t="shared" si="69"/>
        <v>Thursday</v>
      </c>
      <c r="D1593" s="1" t="str">
        <f t="shared" si="70"/>
        <v>Jul</v>
      </c>
      <c r="E1593">
        <v>20.8</v>
      </c>
      <c r="F1593">
        <v>8.6</v>
      </c>
      <c r="G1593">
        <v>14.666666666666666</v>
      </c>
      <c r="H1593">
        <v>10.4</v>
      </c>
      <c r="I1593">
        <v>0</v>
      </c>
      <c r="J1593">
        <v>1004.7</v>
      </c>
      <c r="K1593">
        <v>3.8</v>
      </c>
      <c r="L1593">
        <v>7</v>
      </c>
      <c r="M1593">
        <v>80</v>
      </c>
      <c r="N1593">
        <v>11</v>
      </c>
      <c r="O1593">
        <v>18.198</v>
      </c>
      <c r="P1593">
        <v>2.9</v>
      </c>
      <c r="Q1593">
        <v>3.9</v>
      </c>
      <c r="R1593">
        <v>46.8</v>
      </c>
      <c r="S1593">
        <v>46.8</v>
      </c>
      <c r="T1593">
        <v>46</v>
      </c>
      <c r="U1593">
        <v>3.6</v>
      </c>
      <c r="V1593">
        <v>1824</v>
      </c>
      <c r="W1593">
        <v>10.999999999999998</v>
      </c>
      <c r="X1593">
        <v>16.667570058899109</v>
      </c>
      <c r="Y1593">
        <v>13.113648252909167</v>
      </c>
      <c r="Z1593">
        <v>31.528827634415457</v>
      </c>
      <c r="AA1593">
        <v>78.677624912142235</v>
      </c>
      <c r="AB1593">
        <v>16.420914421267522</v>
      </c>
      <c r="AC1593">
        <v>3282.6</v>
      </c>
      <c r="AD1593" t="str">
        <f t="shared" si="71"/>
        <v>No rainfall</v>
      </c>
      <c r="AE1593" t="str">
        <f t="shared" si="72"/>
        <v>Non-Rainy</v>
      </c>
      <c r="AF1593" t="str">
        <f t="shared" si="73"/>
        <v>No discomfort</v>
      </c>
    </row>
    <row r="1594" spans="1:32" x14ac:dyDescent="0.3">
      <c r="A1594">
        <v>2</v>
      </c>
      <c r="B1594" s="1">
        <v>44771</v>
      </c>
      <c r="C1594" s="1" t="str">
        <f t="shared" si="69"/>
        <v>Friday</v>
      </c>
      <c r="D1594" s="1" t="str">
        <f t="shared" si="70"/>
        <v>Jul</v>
      </c>
      <c r="E1594">
        <v>22.5</v>
      </c>
      <c r="F1594">
        <v>8.1999999999999993</v>
      </c>
      <c r="G1594">
        <v>16.944444444444443</v>
      </c>
      <c r="H1594">
        <v>5.3</v>
      </c>
      <c r="I1594">
        <v>0.5</v>
      </c>
      <c r="J1594">
        <v>1004.2</v>
      </c>
      <c r="K1594">
        <v>5.2</v>
      </c>
      <c r="L1594">
        <v>10</v>
      </c>
      <c r="M1594">
        <v>160</v>
      </c>
      <c r="N1594">
        <v>21</v>
      </c>
      <c r="O1594">
        <v>18.417000000000002</v>
      </c>
      <c r="P1594">
        <v>2.5</v>
      </c>
      <c r="Q1594">
        <v>3.4</v>
      </c>
      <c r="R1594">
        <v>47.7</v>
      </c>
      <c r="S1594">
        <v>47.7</v>
      </c>
      <c r="T1594">
        <v>47.1</v>
      </c>
      <c r="U1594">
        <v>0.4</v>
      </c>
      <c r="V1594">
        <v>1411</v>
      </c>
      <c r="W1594">
        <v>12.777777777777779</v>
      </c>
      <c r="X1594">
        <v>19.277931525334477</v>
      </c>
      <c r="Y1594">
        <v>14.743503550469562</v>
      </c>
      <c r="Z1594">
        <v>36.363620032057888</v>
      </c>
      <c r="AA1594">
        <v>76.478659191698512</v>
      </c>
      <c r="AB1594">
        <v>19.618637284646606</v>
      </c>
      <c r="AC1594">
        <v>3510.35</v>
      </c>
      <c r="AD1594" t="str">
        <f t="shared" si="71"/>
        <v>Light rainfall</v>
      </c>
      <c r="AE1594" t="str">
        <f t="shared" si="72"/>
        <v>Non-Rainy</v>
      </c>
      <c r="AF1594" t="str">
        <f t="shared" si="73"/>
        <v>No discomfort</v>
      </c>
    </row>
    <row r="1595" spans="1:32" x14ac:dyDescent="0.3">
      <c r="A1595">
        <v>2</v>
      </c>
      <c r="B1595" s="1">
        <v>44772</v>
      </c>
      <c r="C1595" s="1" t="str">
        <f t="shared" si="69"/>
        <v>Saturday</v>
      </c>
      <c r="D1595" s="1" t="str">
        <f t="shared" si="70"/>
        <v>Jul</v>
      </c>
      <c r="E1595">
        <v>19</v>
      </c>
      <c r="F1595">
        <v>15.8</v>
      </c>
      <c r="G1595">
        <v>18.000000000000004</v>
      </c>
      <c r="H1595">
        <v>15.5</v>
      </c>
      <c r="I1595">
        <v>10.7</v>
      </c>
      <c r="J1595">
        <v>1002.5</v>
      </c>
      <c r="K1595">
        <v>5.4</v>
      </c>
      <c r="L1595">
        <v>10</v>
      </c>
      <c r="M1595">
        <v>220</v>
      </c>
      <c r="N1595">
        <v>16</v>
      </c>
      <c r="O1595">
        <v>18.288</v>
      </c>
      <c r="P1595">
        <v>1.3</v>
      </c>
      <c r="Q1595">
        <v>1.7</v>
      </c>
      <c r="R1595">
        <v>37.799999999999997</v>
      </c>
      <c r="S1595">
        <v>37.799999999999997</v>
      </c>
      <c r="T1595">
        <v>37.200000000000003</v>
      </c>
      <c r="U1595">
        <v>0.3</v>
      </c>
      <c r="V1595">
        <v>615</v>
      </c>
      <c r="W1595">
        <v>16.5</v>
      </c>
      <c r="X1595">
        <v>20.60444953965715</v>
      </c>
      <c r="Y1595">
        <v>18.742173807831072</v>
      </c>
      <c r="Z1595">
        <v>38.81396375170938</v>
      </c>
      <c r="AA1595">
        <v>90.961778773843122</v>
      </c>
      <c r="AB1595">
        <v>22.942990044203036</v>
      </c>
      <c r="AC1595">
        <v>3218.25</v>
      </c>
      <c r="AD1595" t="str">
        <f t="shared" si="71"/>
        <v>Intense rainfall</v>
      </c>
      <c r="AE1595" t="str">
        <f t="shared" si="72"/>
        <v>Rainy</v>
      </c>
      <c r="AF1595" t="str">
        <f t="shared" si="73"/>
        <v>No discomfort</v>
      </c>
    </row>
    <row r="1596" spans="1:32" x14ac:dyDescent="0.3">
      <c r="A1596">
        <v>2</v>
      </c>
      <c r="B1596" s="1">
        <v>44773</v>
      </c>
      <c r="C1596" s="1" t="str">
        <f t="shared" si="69"/>
        <v>Sunday</v>
      </c>
      <c r="D1596" s="1" t="str">
        <f t="shared" si="70"/>
        <v>Jul</v>
      </c>
      <c r="E1596">
        <v>20.2</v>
      </c>
      <c r="F1596">
        <v>7.9</v>
      </c>
      <c r="G1596">
        <v>15.555555555555555</v>
      </c>
      <c r="H1596">
        <v>13.9</v>
      </c>
      <c r="I1596">
        <v>3.4</v>
      </c>
      <c r="J1596">
        <v>1004.8</v>
      </c>
      <c r="K1596">
        <v>3.4</v>
      </c>
      <c r="L1596">
        <v>8</v>
      </c>
      <c r="M1596">
        <v>270</v>
      </c>
      <c r="N1596">
        <v>14</v>
      </c>
      <c r="O1596">
        <v>18.87</v>
      </c>
      <c r="P1596">
        <v>2.6</v>
      </c>
      <c r="Q1596">
        <v>3.4</v>
      </c>
      <c r="R1596">
        <v>36.1</v>
      </c>
      <c r="S1596">
        <v>36.1</v>
      </c>
      <c r="T1596">
        <v>35.700000000000003</v>
      </c>
      <c r="U1596">
        <v>4.7</v>
      </c>
      <c r="V1596">
        <v>1746</v>
      </c>
      <c r="W1596">
        <v>13.111111111111111</v>
      </c>
      <c r="X1596">
        <v>17.646814051004917</v>
      </c>
      <c r="Y1596">
        <v>15.068147845543994</v>
      </c>
      <c r="Z1596">
        <v>33.34463563706656</v>
      </c>
      <c r="AA1596">
        <v>85.387355485201141</v>
      </c>
      <c r="AB1596">
        <v>18.413333049667415</v>
      </c>
      <c r="AC1596">
        <v>2866.05</v>
      </c>
      <c r="AD1596" t="str">
        <f t="shared" si="71"/>
        <v>Heavy rainfall</v>
      </c>
      <c r="AE1596" t="str">
        <f t="shared" si="72"/>
        <v>Rainy</v>
      </c>
      <c r="AF1596" t="str">
        <f t="shared" si="73"/>
        <v>No discomfort</v>
      </c>
    </row>
    <row r="1597" spans="1:32" x14ac:dyDescent="0.3">
      <c r="A1597">
        <v>2</v>
      </c>
      <c r="B1597" s="1">
        <v>44774</v>
      </c>
      <c r="C1597" s="1" t="str">
        <f t="shared" si="69"/>
        <v>Monday</v>
      </c>
      <c r="D1597" s="1" t="str">
        <f t="shared" si="70"/>
        <v>Aug</v>
      </c>
      <c r="E1597">
        <v>19.5</v>
      </c>
      <c r="F1597">
        <v>6.7</v>
      </c>
      <c r="G1597">
        <v>15.944444444444445</v>
      </c>
      <c r="H1597">
        <v>4.7</v>
      </c>
      <c r="I1597">
        <v>9.1999999999999993</v>
      </c>
      <c r="J1597">
        <v>1001.9</v>
      </c>
      <c r="K1597">
        <v>6.4</v>
      </c>
      <c r="L1597">
        <v>12</v>
      </c>
      <c r="M1597">
        <v>210</v>
      </c>
      <c r="N1597">
        <v>21</v>
      </c>
      <c r="O1597">
        <v>17.015000000000001</v>
      </c>
      <c r="P1597">
        <v>1.4</v>
      </c>
      <c r="Q1597">
        <v>2</v>
      </c>
      <c r="R1597">
        <v>27.8</v>
      </c>
      <c r="S1597">
        <v>27.8</v>
      </c>
      <c r="T1597">
        <v>27.5</v>
      </c>
      <c r="U1597">
        <v>4</v>
      </c>
      <c r="V1597">
        <v>948</v>
      </c>
      <c r="W1597">
        <v>13.222222222222221</v>
      </c>
      <c r="X1597">
        <v>18.090853123937514</v>
      </c>
      <c r="Y1597">
        <v>15.177748282840225</v>
      </c>
      <c r="Z1597">
        <v>34.167171105473493</v>
      </c>
      <c r="AA1597">
        <v>83.897360610137753</v>
      </c>
      <c r="AB1597">
        <v>18.864225748527065</v>
      </c>
      <c r="AC1597">
        <v>3169.35</v>
      </c>
      <c r="AD1597" t="str">
        <f t="shared" si="71"/>
        <v>Intense rainfall</v>
      </c>
      <c r="AE1597" t="str">
        <f t="shared" si="72"/>
        <v>Rainy</v>
      </c>
      <c r="AF1597" t="str">
        <f t="shared" si="73"/>
        <v>No discomfort</v>
      </c>
    </row>
    <row r="1598" spans="1:32" x14ac:dyDescent="0.3">
      <c r="A1598">
        <v>2</v>
      </c>
      <c r="B1598" s="1">
        <v>44775</v>
      </c>
      <c r="C1598" s="1" t="str">
        <f t="shared" si="69"/>
        <v>Tuesday</v>
      </c>
      <c r="D1598" s="1" t="str">
        <f t="shared" si="70"/>
        <v>Aug</v>
      </c>
      <c r="E1598">
        <v>21.9</v>
      </c>
      <c r="F1598">
        <v>15.4</v>
      </c>
      <c r="G1598">
        <v>20.444444444444443</v>
      </c>
      <c r="H1598">
        <v>16.100000000000001</v>
      </c>
      <c r="I1598">
        <v>2.2000000000000002</v>
      </c>
      <c r="J1598">
        <v>995.7</v>
      </c>
      <c r="K1598">
        <v>8.6999999999999993</v>
      </c>
      <c r="L1598">
        <v>14</v>
      </c>
      <c r="M1598">
        <v>210</v>
      </c>
      <c r="N1598">
        <v>24</v>
      </c>
      <c r="O1598">
        <v>18.905000000000001</v>
      </c>
      <c r="P1598">
        <v>2.8</v>
      </c>
      <c r="Q1598">
        <v>3.9</v>
      </c>
      <c r="R1598">
        <v>27.7</v>
      </c>
      <c r="S1598">
        <v>27.7</v>
      </c>
      <c r="T1598">
        <v>27.6</v>
      </c>
      <c r="U1598">
        <v>8</v>
      </c>
      <c r="V1598">
        <v>1531</v>
      </c>
      <c r="W1598">
        <v>16.111111111111111</v>
      </c>
      <c r="X1598">
        <v>23.987293972800895</v>
      </c>
      <c r="Y1598">
        <v>18.284133453489865</v>
      </c>
      <c r="Z1598">
        <v>45.044571275183571</v>
      </c>
      <c r="AA1598">
        <v>76.224243861029834</v>
      </c>
      <c r="AB1598">
        <v>25.126736179605395</v>
      </c>
      <c r="AC1598">
        <v>2572.9499999999998</v>
      </c>
      <c r="AD1598" t="str">
        <f t="shared" si="71"/>
        <v>Moderate rainfall</v>
      </c>
      <c r="AE1598" t="str">
        <f t="shared" si="72"/>
        <v>Rainy</v>
      </c>
      <c r="AF1598" t="str">
        <f t="shared" si="73"/>
        <v>No discomfort</v>
      </c>
    </row>
    <row r="1599" spans="1:32" x14ac:dyDescent="0.3">
      <c r="A1599">
        <v>2</v>
      </c>
      <c r="B1599" s="1">
        <v>44776</v>
      </c>
      <c r="C1599" s="1" t="str">
        <f t="shared" si="69"/>
        <v>Wednesday</v>
      </c>
      <c r="D1599" s="1" t="str">
        <f t="shared" si="70"/>
        <v>Aug</v>
      </c>
      <c r="E1599">
        <v>18.899999999999999</v>
      </c>
      <c r="F1599">
        <v>7.3</v>
      </c>
      <c r="G1599">
        <v>17.111111111111111</v>
      </c>
      <c r="H1599">
        <v>11.6</v>
      </c>
      <c r="I1599">
        <v>2.7</v>
      </c>
      <c r="J1599">
        <v>998.7</v>
      </c>
      <c r="K1599">
        <v>6.2</v>
      </c>
      <c r="L1599">
        <v>12</v>
      </c>
      <c r="M1599">
        <v>210</v>
      </c>
      <c r="N1599">
        <v>21</v>
      </c>
      <c r="O1599">
        <v>17.847000000000001</v>
      </c>
      <c r="P1599">
        <v>2.1</v>
      </c>
      <c r="Q1599">
        <v>2.9</v>
      </c>
      <c r="R1599">
        <v>26.6</v>
      </c>
      <c r="S1599">
        <v>26.6</v>
      </c>
      <c r="T1599">
        <v>26.6</v>
      </c>
      <c r="U1599">
        <v>2.6</v>
      </c>
      <c r="V1599">
        <v>1254</v>
      </c>
      <c r="W1599">
        <v>12.166666666666666</v>
      </c>
      <c r="X1599">
        <v>19.482271975375998</v>
      </c>
      <c r="Y1599">
        <v>14.164241769276506</v>
      </c>
      <c r="Z1599">
        <v>36.741354880854146</v>
      </c>
      <c r="AA1599">
        <v>72.703233930718923</v>
      </c>
      <c r="AB1599">
        <v>19.458015855059664</v>
      </c>
      <c r="AC1599">
        <v>2416.85</v>
      </c>
      <c r="AD1599" t="str">
        <f t="shared" si="71"/>
        <v>Moderate rainfall</v>
      </c>
      <c r="AE1599" t="str">
        <f t="shared" si="72"/>
        <v>Rainy</v>
      </c>
      <c r="AF1599" t="str">
        <f t="shared" si="73"/>
        <v>No discomfort</v>
      </c>
    </row>
    <row r="1600" spans="1:32" x14ac:dyDescent="0.3">
      <c r="A1600">
        <v>2</v>
      </c>
      <c r="B1600" s="1">
        <v>44777</v>
      </c>
      <c r="C1600" s="1" t="str">
        <f t="shared" si="69"/>
        <v>Thursday</v>
      </c>
      <c r="D1600" s="1" t="str">
        <f t="shared" si="70"/>
        <v>Aug</v>
      </c>
      <c r="E1600">
        <v>17.899999999999999</v>
      </c>
      <c r="F1600">
        <v>6.8</v>
      </c>
      <c r="G1600">
        <v>13.666666666666666</v>
      </c>
      <c r="H1600">
        <v>2.8</v>
      </c>
      <c r="I1600">
        <v>0.1</v>
      </c>
      <c r="J1600">
        <v>1006.9</v>
      </c>
      <c r="K1600">
        <v>5.6</v>
      </c>
      <c r="L1600">
        <v>10</v>
      </c>
      <c r="M1600">
        <v>320</v>
      </c>
      <c r="N1600">
        <v>18</v>
      </c>
      <c r="O1600">
        <v>16.617999999999999</v>
      </c>
      <c r="P1600">
        <v>2.9</v>
      </c>
      <c r="Q1600">
        <v>4.0999999999999996</v>
      </c>
      <c r="R1600">
        <v>28.7</v>
      </c>
      <c r="S1600">
        <v>28.7</v>
      </c>
      <c r="T1600">
        <v>29</v>
      </c>
      <c r="U1600">
        <v>11.2</v>
      </c>
      <c r="V1600">
        <v>2135</v>
      </c>
      <c r="W1600">
        <v>7.6666666666666652</v>
      </c>
      <c r="X1600">
        <v>15.623179165268278</v>
      </c>
      <c r="Y1600">
        <v>10.479527953906929</v>
      </c>
      <c r="Z1600">
        <v>29.589283444671125</v>
      </c>
      <c r="AA1600">
        <v>67.076795593587363</v>
      </c>
      <c r="AB1600">
        <v>13.940506794986151</v>
      </c>
      <c r="AC1600">
        <v>3096.15</v>
      </c>
      <c r="AD1600" t="str">
        <f t="shared" si="71"/>
        <v>Trace (Intermittent) rainfall</v>
      </c>
      <c r="AE1600" t="str">
        <f t="shared" si="72"/>
        <v>Non-Rainy</v>
      </c>
      <c r="AF1600" t="str">
        <f t="shared" si="73"/>
        <v>No discomfort</v>
      </c>
    </row>
    <row r="1601" spans="1:32" x14ac:dyDescent="0.3">
      <c r="A1601">
        <v>2</v>
      </c>
      <c r="B1601" s="1">
        <v>44778</v>
      </c>
      <c r="C1601" s="1" t="str">
        <f t="shared" si="69"/>
        <v>Friday</v>
      </c>
      <c r="D1601" s="1" t="str">
        <f t="shared" si="70"/>
        <v>Aug</v>
      </c>
      <c r="E1601">
        <v>18.399999999999999</v>
      </c>
      <c r="F1601">
        <v>7.5</v>
      </c>
      <c r="G1601">
        <v>13.166666666666668</v>
      </c>
      <c r="H1601">
        <v>4.5999999999999996</v>
      </c>
      <c r="I1601">
        <v>0.1</v>
      </c>
      <c r="J1601">
        <v>1014.2</v>
      </c>
      <c r="K1601">
        <v>4.7</v>
      </c>
      <c r="L1601">
        <v>9</v>
      </c>
      <c r="M1601">
        <v>280</v>
      </c>
      <c r="N1601">
        <v>16</v>
      </c>
      <c r="O1601">
        <v>16.847000000000001</v>
      </c>
      <c r="P1601">
        <v>2.9</v>
      </c>
      <c r="Q1601">
        <v>3.9</v>
      </c>
      <c r="R1601">
        <v>30.7</v>
      </c>
      <c r="S1601">
        <v>30.7</v>
      </c>
      <c r="T1601">
        <v>31.2</v>
      </c>
      <c r="U1601">
        <v>5.9</v>
      </c>
      <c r="V1601">
        <v>1991</v>
      </c>
      <c r="W1601">
        <v>7.3888888888888875</v>
      </c>
      <c r="X1601">
        <v>15.122860911288486</v>
      </c>
      <c r="Y1601">
        <v>10.282696131225279</v>
      </c>
      <c r="Z1601">
        <v>28.659021644206437</v>
      </c>
      <c r="AA1601">
        <v>67.994384075500832</v>
      </c>
      <c r="AB1601">
        <v>13.330215473728865</v>
      </c>
      <c r="AC1601">
        <v>3791.7</v>
      </c>
      <c r="AD1601" t="str">
        <f t="shared" si="71"/>
        <v>Trace (Intermittent) rainfall</v>
      </c>
      <c r="AE1601" t="str">
        <f t="shared" si="72"/>
        <v>Non-Rainy</v>
      </c>
      <c r="AF1601" t="str">
        <f t="shared" si="73"/>
        <v>No discomfort</v>
      </c>
    </row>
    <row r="1602" spans="1:32" x14ac:dyDescent="0.3">
      <c r="A1602">
        <v>2</v>
      </c>
      <c r="B1602" s="1">
        <v>44779</v>
      </c>
      <c r="C1602" s="1" t="str">
        <f t="shared" si="69"/>
        <v>Saturday</v>
      </c>
      <c r="D1602" s="1" t="str">
        <f t="shared" si="70"/>
        <v>Aug</v>
      </c>
      <c r="E1602">
        <v>19.899999999999999</v>
      </c>
      <c r="F1602">
        <v>6.3</v>
      </c>
      <c r="G1602">
        <v>14.166666666666666</v>
      </c>
      <c r="H1602">
        <v>3.6</v>
      </c>
      <c r="I1602">
        <v>0</v>
      </c>
      <c r="J1602">
        <v>1017.3</v>
      </c>
      <c r="K1602">
        <v>3.5</v>
      </c>
      <c r="L1602">
        <v>7</v>
      </c>
      <c r="M1602">
        <v>220</v>
      </c>
      <c r="N1602">
        <v>14</v>
      </c>
      <c r="O1602">
        <v>16.486999999999998</v>
      </c>
      <c r="P1602">
        <v>2.2999999999999998</v>
      </c>
      <c r="Q1602">
        <v>3.1</v>
      </c>
      <c r="R1602">
        <v>32.4</v>
      </c>
      <c r="S1602">
        <v>32.4</v>
      </c>
      <c r="T1602">
        <v>33.1</v>
      </c>
      <c r="U1602">
        <v>6.1</v>
      </c>
      <c r="V1602">
        <v>1432</v>
      </c>
      <c r="W1602">
        <v>8.8333333333333339</v>
      </c>
      <c r="X1602">
        <v>16.137964131277801</v>
      </c>
      <c r="Y1602">
        <v>11.34292078505614</v>
      </c>
      <c r="Z1602">
        <v>30.545681253394811</v>
      </c>
      <c r="AA1602">
        <v>70.287185501124355</v>
      </c>
      <c r="AB1602">
        <v>14.924846545930718</v>
      </c>
      <c r="AC1602">
        <v>3237.9</v>
      </c>
      <c r="AD1602" t="str">
        <f t="shared" si="71"/>
        <v>No rainfall</v>
      </c>
      <c r="AE1602" t="str">
        <f t="shared" si="72"/>
        <v>Non-Rainy</v>
      </c>
      <c r="AF1602" t="str">
        <f t="shared" si="73"/>
        <v>No discomfort</v>
      </c>
    </row>
    <row r="1603" spans="1:32" x14ac:dyDescent="0.3">
      <c r="A1603">
        <v>2</v>
      </c>
      <c r="B1603" s="1">
        <v>44780</v>
      </c>
      <c r="C1603" s="1" t="str">
        <f t="shared" si="69"/>
        <v>Sunday</v>
      </c>
      <c r="D1603" s="1" t="str">
        <f t="shared" si="70"/>
        <v>Aug</v>
      </c>
      <c r="E1603">
        <v>21.7</v>
      </c>
      <c r="F1603">
        <v>8.1999999999999993</v>
      </c>
      <c r="G1603">
        <v>16.222222222222221</v>
      </c>
      <c r="H1603">
        <v>3.8</v>
      </c>
      <c r="I1603">
        <v>0.1</v>
      </c>
      <c r="J1603">
        <v>1015.5</v>
      </c>
      <c r="K1603">
        <v>3.7</v>
      </c>
      <c r="L1603">
        <v>7</v>
      </c>
      <c r="M1603">
        <v>270</v>
      </c>
      <c r="N1603">
        <v>14</v>
      </c>
      <c r="O1603">
        <v>17.347000000000001</v>
      </c>
      <c r="P1603">
        <v>2.9</v>
      </c>
      <c r="Q1603">
        <v>3.9</v>
      </c>
      <c r="R1603">
        <v>34.4</v>
      </c>
      <c r="S1603">
        <v>34.4</v>
      </c>
      <c r="T1603">
        <v>35.200000000000003</v>
      </c>
      <c r="U1603">
        <v>12.9</v>
      </c>
      <c r="V1603">
        <v>1881</v>
      </c>
      <c r="W1603">
        <v>10.444444444444443</v>
      </c>
      <c r="X1603">
        <v>18.413990145267999</v>
      </c>
      <c r="Y1603">
        <v>12.637899981210277</v>
      </c>
      <c r="Z1603">
        <v>34.765425708872804</v>
      </c>
      <c r="AA1603">
        <v>68.632055744082962</v>
      </c>
      <c r="AB1603">
        <v>17.708498484272223</v>
      </c>
      <c r="AC1603">
        <v>2644.35</v>
      </c>
      <c r="AD1603" t="str">
        <f t="shared" si="71"/>
        <v>Trace (Intermittent) rainfall</v>
      </c>
      <c r="AE1603" t="str">
        <f t="shared" si="72"/>
        <v>Non-Rainy</v>
      </c>
      <c r="AF1603" t="str">
        <f t="shared" si="73"/>
        <v>No discomfort</v>
      </c>
    </row>
    <row r="1604" spans="1:32" x14ac:dyDescent="0.3">
      <c r="A1604">
        <v>2</v>
      </c>
      <c r="B1604" s="1">
        <v>44781</v>
      </c>
      <c r="C1604" s="1" t="str">
        <f t="shared" si="69"/>
        <v>Monday</v>
      </c>
      <c r="D1604" s="1" t="str">
        <f t="shared" si="70"/>
        <v>Aug</v>
      </c>
      <c r="E1604">
        <v>22.2</v>
      </c>
      <c r="F1604">
        <v>5.4</v>
      </c>
      <c r="G1604">
        <v>15.888888888888889</v>
      </c>
      <c r="H1604">
        <v>2</v>
      </c>
      <c r="I1604">
        <v>0</v>
      </c>
      <c r="J1604">
        <v>1016.7</v>
      </c>
      <c r="K1604">
        <v>2.5</v>
      </c>
      <c r="L1604">
        <v>7</v>
      </c>
      <c r="M1604">
        <v>190</v>
      </c>
      <c r="N1604">
        <v>11</v>
      </c>
      <c r="O1604">
        <v>18.164999999999999</v>
      </c>
      <c r="P1604">
        <v>3.3</v>
      </c>
      <c r="Q1604">
        <v>4.5</v>
      </c>
      <c r="R1604">
        <v>36.700000000000003</v>
      </c>
      <c r="S1604">
        <v>36.700000000000003</v>
      </c>
      <c r="T1604">
        <v>37.700000000000003</v>
      </c>
      <c r="U1604">
        <v>13.3</v>
      </c>
      <c r="V1604">
        <v>2402</v>
      </c>
      <c r="W1604">
        <v>10.5</v>
      </c>
      <c r="X1604">
        <v>18.026825493128207</v>
      </c>
      <c r="Y1604">
        <v>12.684782021573339</v>
      </c>
      <c r="Z1604">
        <v>34.048598526516905</v>
      </c>
      <c r="AA1604">
        <v>70.366144202198853</v>
      </c>
      <c r="AB1604">
        <v>17.401560676974171</v>
      </c>
      <c r="AC1604">
        <v>2113.15</v>
      </c>
      <c r="AD1604" t="str">
        <f t="shared" si="71"/>
        <v>No rainfall</v>
      </c>
      <c r="AE1604" t="str">
        <f t="shared" si="72"/>
        <v>Non-Rainy</v>
      </c>
      <c r="AF1604" t="str">
        <f t="shared" si="73"/>
        <v>No discomfort</v>
      </c>
    </row>
    <row r="1605" spans="1:32" x14ac:dyDescent="0.3">
      <c r="A1605">
        <v>2</v>
      </c>
      <c r="B1605" s="1">
        <v>44782</v>
      </c>
      <c r="C1605" s="1" t="str">
        <f t="shared" si="69"/>
        <v>Tuesday</v>
      </c>
      <c r="D1605" s="1" t="str">
        <f t="shared" si="70"/>
        <v>Aug</v>
      </c>
      <c r="E1605">
        <v>24.8</v>
      </c>
      <c r="F1605">
        <v>8.9</v>
      </c>
      <c r="G1605">
        <v>17.388888888888889</v>
      </c>
      <c r="H1605">
        <v>6.3</v>
      </c>
      <c r="I1605">
        <v>0</v>
      </c>
      <c r="J1605">
        <v>1017.2</v>
      </c>
      <c r="K1605">
        <v>2.5</v>
      </c>
      <c r="L1605">
        <v>5</v>
      </c>
      <c r="M1605">
        <v>200</v>
      </c>
      <c r="N1605">
        <v>10</v>
      </c>
      <c r="O1605">
        <v>19.492999999999999</v>
      </c>
      <c r="P1605">
        <v>3.7</v>
      </c>
      <c r="Q1605">
        <v>4.9000000000000004</v>
      </c>
      <c r="R1605">
        <v>39.200000000000003</v>
      </c>
      <c r="S1605">
        <v>39.200000000000003</v>
      </c>
      <c r="T1605">
        <v>40.4</v>
      </c>
      <c r="U1605">
        <v>13.9</v>
      </c>
      <c r="V1605">
        <v>2469</v>
      </c>
      <c r="W1605">
        <v>11.277777777777777</v>
      </c>
      <c r="X1605">
        <v>19.827056865586854</v>
      </c>
      <c r="Y1605">
        <v>13.357370769295235</v>
      </c>
      <c r="Z1605">
        <v>37.378477896647532</v>
      </c>
      <c r="AA1605">
        <v>67.369407672800733</v>
      </c>
      <c r="AB1605">
        <v>19.280515353010077</v>
      </c>
      <c r="AC1605">
        <v>2622.6</v>
      </c>
      <c r="AD1605" t="str">
        <f t="shared" si="71"/>
        <v>No rainfall</v>
      </c>
      <c r="AE1605" t="str">
        <f t="shared" si="72"/>
        <v>Non-Rainy</v>
      </c>
      <c r="AF1605" t="str">
        <f t="shared" si="73"/>
        <v>No discomfort</v>
      </c>
    </row>
    <row r="1606" spans="1:32" x14ac:dyDescent="0.3">
      <c r="A1606">
        <v>2</v>
      </c>
      <c r="B1606" s="1">
        <v>44783</v>
      </c>
      <c r="C1606" s="1" t="str">
        <f t="shared" si="69"/>
        <v>Wednesday</v>
      </c>
      <c r="D1606" s="1" t="str">
        <f t="shared" si="70"/>
        <v>Aug</v>
      </c>
      <c r="E1606">
        <v>26.1</v>
      </c>
      <c r="F1606">
        <v>6</v>
      </c>
      <c r="G1606">
        <v>18.277777777777782</v>
      </c>
      <c r="H1606">
        <v>2.5</v>
      </c>
      <c r="I1606">
        <v>0.1</v>
      </c>
      <c r="J1606">
        <v>1013.8</v>
      </c>
      <c r="K1606">
        <v>2.1</v>
      </c>
      <c r="L1606">
        <v>6</v>
      </c>
      <c r="M1606">
        <v>280</v>
      </c>
      <c r="N1606">
        <v>10</v>
      </c>
      <c r="O1606">
        <v>19.611999999999998</v>
      </c>
      <c r="P1606">
        <v>3.8</v>
      </c>
      <c r="Q1606">
        <v>5.0999999999999996</v>
      </c>
      <c r="R1606">
        <v>41.5</v>
      </c>
      <c r="S1606">
        <v>41.5</v>
      </c>
      <c r="T1606">
        <v>43</v>
      </c>
      <c r="U1606">
        <v>14.2</v>
      </c>
      <c r="V1606">
        <v>2583</v>
      </c>
      <c r="W1606">
        <v>10.444444444444443</v>
      </c>
      <c r="X1606">
        <v>20.966542473469644</v>
      </c>
      <c r="Y1606">
        <v>12.637899981210277</v>
      </c>
      <c r="Z1606">
        <v>39.482097009412932</v>
      </c>
      <c r="AA1606">
        <v>60.276509573296835</v>
      </c>
      <c r="AB1606">
        <v>19.764054039827784</v>
      </c>
      <c r="AC1606">
        <v>2106.4499999999998</v>
      </c>
      <c r="AD1606" t="str">
        <f t="shared" si="71"/>
        <v>Trace (Intermittent) rainfall</v>
      </c>
      <c r="AE1606" t="str">
        <f t="shared" si="72"/>
        <v>Non-Rainy</v>
      </c>
      <c r="AF1606" t="str">
        <f t="shared" si="73"/>
        <v>No discomfort</v>
      </c>
    </row>
    <row r="1607" spans="1:32" x14ac:dyDescent="0.3">
      <c r="A1607">
        <v>2</v>
      </c>
      <c r="B1607" s="1">
        <v>44784</v>
      </c>
      <c r="C1607" s="1" t="str">
        <f t="shared" si="69"/>
        <v>Thursday</v>
      </c>
      <c r="D1607" s="1" t="str">
        <f t="shared" si="70"/>
        <v>Aug</v>
      </c>
      <c r="E1607">
        <v>27.7</v>
      </c>
      <c r="F1607">
        <v>8.1</v>
      </c>
      <c r="G1607">
        <v>18.777777777777779</v>
      </c>
      <c r="H1607">
        <v>5.7</v>
      </c>
      <c r="I1607">
        <v>0</v>
      </c>
      <c r="J1607">
        <v>1010.4</v>
      </c>
      <c r="K1607">
        <v>2</v>
      </c>
      <c r="L1607">
        <v>5</v>
      </c>
      <c r="M1607">
        <v>80</v>
      </c>
      <c r="N1607">
        <v>9</v>
      </c>
      <c r="O1607">
        <v>20.524999999999999</v>
      </c>
      <c r="P1607">
        <v>3.9</v>
      </c>
      <c r="Q1607">
        <v>5.2</v>
      </c>
      <c r="R1607">
        <v>43.9</v>
      </c>
      <c r="S1607">
        <v>43.9</v>
      </c>
      <c r="T1607">
        <v>45.6</v>
      </c>
      <c r="U1607">
        <v>14.1</v>
      </c>
      <c r="V1607">
        <v>2503</v>
      </c>
      <c r="W1607">
        <v>9.7222222222222214</v>
      </c>
      <c r="X1607">
        <v>21.632363042477639</v>
      </c>
      <c r="Y1607">
        <v>12.042148193515553</v>
      </c>
      <c r="Z1607">
        <v>40.709881358478782</v>
      </c>
      <c r="AA1607">
        <v>55.66728040699671</v>
      </c>
      <c r="AB1607">
        <v>19.928853284586594</v>
      </c>
      <c r="AC1607">
        <v>2753</v>
      </c>
      <c r="AD1607" t="str">
        <f t="shared" si="71"/>
        <v>No rainfall</v>
      </c>
      <c r="AE1607" t="str">
        <f t="shared" si="72"/>
        <v>Non-Rainy</v>
      </c>
      <c r="AF1607" t="str">
        <f t="shared" si="73"/>
        <v>No discomfort</v>
      </c>
    </row>
    <row r="1608" spans="1:32" x14ac:dyDescent="0.3">
      <c r="A1608">
        <v>2</v>
      </c>
      <c r="B1608" s="1">
        <v>44785</v>
      </c>
      <c r="C1608" s="1" t="str">
        <f t="shared" si="69"/>
        <v>Friday</v>
      </c>
      <c r="D1608" s="1" t="str">
        <f t="shared" si="70"/>
        <v>Aug</v>
      </c>
      <c r="E1608">
        <v>26.9</v>
      </c>
      <c r="F1608">
        <v>12.9</v>
      </c>
      <c r="G1608">
        <v>17.944444444444443</v>
      </c>
      <c r="H1608">
        <v>9.1</v>
      </c>
      <c r="I1608">
        <v>0</v>
      </c>
      <c r="J1608">
        <v>1008.2</v>
      </c>
      <c r="K1608">
        <v>4.5</v>
      </c>
      <c r="L1608">
        <v>8</v>
      </c>
      <c r="M1608">
        <v>110</v>
      </c>
      <c r="N1608">
        <v>14</v>
      </c>
      <c r="O1608">
        <v>21.015000000000001</v>
      </c>
      <c r="P1608">
        <v>4.3</v>
      </c>
      <c r="Q1608">
        <v>5.6</v>
      </c>
      <c r="R1608">
        <v>46.5</v>
      </c>
      <c r="S1608">
        <v>46.5</v>
      </c>
      <c r="T1608">
        <v>48.4</v>
      </c>
      <c r="U1608">
        <v>13.9</v>
      </c>
      <c r="V1608">
        <v>2501</v>
      </c>
      <c r="W1608">
        <v>11.777777777777779</v>
      </c>
      <c r="X1608">
        <v>20.532691558526988</v>
      </c>
      <c r="Y1608">
        <v>13.806115838513405</v>
      </c>
      <c r="Z1608">
        <v>38.681519758359265</v>
      </c>
      <c r="AA1608">
        <v>67.239678729698184</v>
      </c>
      <c r="AB1608">
        <v>20.089187447811774</v>
      </c>
      <c r="AC1608">
        <v>3793.05</v>
      </c>
      <c r="AD1608" t="str">
        <f t="shared" si="71"/>
        <v>No rainfall</v>
      </c>
      <c r="AE1608" t="str">
        <f t="shared" si="72"/>
        <v>Non-Rainy</v>
      </c>
      <c r="AF1608" t="str">
        <f t="shared" si="73"/>
        <v>No discomfort</v>
      </c>
    </row>
    <row r="1609" spans="1:32" x14ac:dyDescent="0.3">
      <c r="A1609">
        <v>2</v>
      </c>
      <c r="B1609" s="1">
        <v>44786</v>
      </c>
      <c r="C1609" s="1" t="str">
        <f t="shared" si="69"/>
        <v>Saturday</v>
      </c>
      <c r="D1609" s="1" t="str">
        <f t="shared" si="70"/>
        <v>Aug</v>
      </c>
      <c r="E1609">
        <v>27</v>
      </c>
      <c r="F1609">
        <v>10.4</v>
      </c>
      <c r="G1609">
        <v>18.111111111111107</v>
      </c>
      <c r="H1609">
        <v>7.5</v>
      </c>
      <c r="I1609">
        <v>0</v>
      </c>
      <c r="J1609">
        <v>1003.1</v>
      </c>
      <c r="K1609">
        <v>4.4000000000000004</v>
      </c>
      <c r="L1609">
        <v>9</v>
      </c>
      <c r="M1609">
        <v>60</v>
      </c>
      <c r="N1609">
        <v>13</v>
      </c>
      <c r="O1609">
        <v>21.073</v>
      </c>
      <c r="P1609">
        <v>3.9</v>
      </c>
      <c r="Q1609">
        <v>5.0999999999999996</v>
      </c>
      <c r="R1609">
        <v>48.8</v>
      </c>
      <c r="S1609">
        <v>48.8</v>
      </c>
      <c r="T1609">
        <v>50.8</v>
      </c>
      <c r="U1609">
        <v>11.1</v>
      </c>
      <c r="V1609">
        <v>2301</v>
      </c>
      <c r="W1609">
        <v>13.111111111111111</v>
      </c>
      <c r="X1609">
        <v>20.74862439850482</v>
      </c>
      <c r="Y1609">
        <v>15.068147845543994</v>
      </c>
      <c r="Z1609">
        <v>39.080031473880837</v>
      </c>
      <c r="AA1609">
        <v>72.622394411023365</v>
      </c>
      <c r="AB1609">
        <v>20.968888605222965</v>
      </c>
      <c r="AC1609">
        <v>3154</v>
      </c>
      <c r="AD1609" t="str">
        <f t="shared" si="71"/>
        <v>No rainfall</v>
      </c>
      <c r="AE1609" t="str">
        <f t="shared" si="72"/>
        <v>Non-Rainy</v>
      </c>
      <c r="AF1609" t="str">
        <f t="shared" si="73"/>
        <v>No discomfort</v>
      </c>
    </row>
    <row r="1610" spans="1:32" x14ac:dyDescent="0.3">
      <c r="A1610">
        <v>2</v>
      </c>
      <c r="B1610" s="1">
        <v>44787</v>
      </c>
      <c r="C1610" s="1" t="str">
        <f t="shared" si="69"/>
        <v>Sunday</v>
      </c>
      <c r="D1610" s="1" t="str">
        <f t="shared" si="70"/>
        <v>Aug</v>
      </c>
      <c r="E1610">
        <v>24.5</v>
      </c>
      <c r="F1610">
        <v>14.5</v>
      </c>
      <c r="G1610">
        <v>18.166666666666668</v>
      </c>
      <c r="H1610">
        <v>11.6</v>
      </c>
      <c r="I1610">
        <v>5</v>
      </c>
      <c r="J1610">
        <v>996.5</v>
      </c>
      <c r="K1610">
        <v>3.3</v>
      </c>
      <c r="L1610">
        <v>9</v>
      </c>
      <c r="M1610">
        <v>300</v>
      </c>
      <c r="N1610">
        <v>14</v>
      </c>
      <c r="O1610">
        <v>20.733000000000001</v>
      </c>
      <c r="P1610">
        <v>2.6</v>
      </c>
      <c r="Q1610">
        <v>3.4</v>
      </c>
      <c r="R1610">
        <v>45.2</v>
      </c>
      <c r="S1610">
        <v>45.2</v>
      </c>
      <c r="T1610">
        <v>47.3</v>
      </c>
      <c r="U1610">
        <v>6.7</v>
      </c>
      <c r="V1610">
        <v>1411</v>
      </c>
      <c r="W1610">
        <v>13.777777777777777</v>
      </c>
      <c r="X1610">
        <v>20.821042414404179</v>
      </c>
      <c r="Y1610">
        <v>15.736313250362732</v>
      </c>
      <c r="Z1610">
        <v>39.213657149305845</v>
      </c>
      <c r="AA1610">
        <v>75.578892435645841</v>
      </c>
      <c r="AB1610">
        <v>21.402639485165672</v>
      </c>
      <c r="AC1610">
        <v>3058.15</v>
      </c>
      <c r="AD1610" t="str">
        <f t="shared" si="71"/>
        <v>Heavy rainfall</v>
      </c>
      <c r="AE1610" t="str">
        <f t="shared" si="72"/>
        <v>Rainy</v>
      </c>
      <c r="AF1610" t="str">
        <f t="shared" si="73"/>
        <v>No discomfort</v>
      </c>
    </row>
    <row r="1611" spans="1:32" x14ac:dyDescent="0.3">
      <c r="A1611">
        <v>2</v>
      </c>
      <c r="B1611" s="1">
        <v>44788</v>
      </c>
      <c r="C1611" s="1" t="str">
        <f t="shared" si="69"/>
        <v>Monday</v>
      </c>
      <c r="D1611" s="1" t="str">
        <f t="shared" si="70"/>
        <v>Aug</v>
      </c>
      <c r="E1611">
        <v>21.1</v>
      </c>
      <c r="F1611">
        <v>14.5</v>
      </c>
      <c r="G1611">
        <v>17.055555555555557</v>
      </c>
      <c r="H1611">
        <v>13</v>
      </c>
      <c r="I1611">
        <v>0.8</v>
      </c>
      <c r="J1611">
        <v>994</v>
      </c>
      <c r="K1611">
        <v>4.2</v>
      </c>
      <c r="L1611">
        <v>10</v>
      </c>
      <c r="M1611">
        <v>320</v>
      </c>
      <c r="N1611">
        <v>18</v>
      </c>
      <c r="O1611">
        <v>20.18</v>
      </c>
      <c r="P1611">
        <v>2.8</v>
      </c>
      <c r="Q1611">
        <v>3.7</v>
      </c>
      <c r="R1611">
        <v>46.1</v>
      </c>
      <c r="S1611">
        <v>46.1</v>
      </c>
      <c r="T1611">
        <v>48.3</v>
      </c>
      <c r="U1611">
        <v>5.5</v>
      </c>
      <c r="V1611">
        <v>1698</v>
      </c>
      <c r="W1611">
        <v>15.388888888888889</v>
      </c>
      <c r="X1611">
        <v>19.413948717492147</v>
      </c>
      <c r="Y1611">
        <v>17.459455556508189</v>
      </c>
      <c r="Z1611">
        <v>36.615066902362685</v>
      </c>
      <c r="AA1611">
        <v>89.932531555402008</v>
      </c>
      <c r="AB1611">
        <v>21.268990250127299</v>
      </c>
      <c r="AC1611">
        <v>1937.05</v>
      </c>
      <c r="AD1611" t="str">
        <f t="shared" si="71"/>
        <v>Light rainfall</v>
      </c>
      <c r="AE1611" t="str">
        <f t="shared" si="72"/>
        <v>Non-Rainy</v>
      </c>
      <c r="AF1611" t="str">
        <f t="shared" si="73"/>
        <v>No discomfort</v>
      </c>
    </row>
    <row r="1612" spans="1:32" x14ac:dyDescent="0.3">
      <c r="A1612">
        <v>2</v>
      </c>
      <c r="B1612" s="1">
        <v>44789</v>
      </c>
      <c r="C1612" s="1" t="str">
        <f t="shared" si="69"/>
        <v>Tuesday</v>
      </c>
      <c r="D1612" s="1" t="str">
        <f t="shared" si="70"/>
        <v>Aug</v>
      </c>
      <c r="E1612">
        <v>17.899999999999999</v>
      </c>
      <c r="F1612">
        <v>9</v>
      </c>
      <c r="G1612">
        <v>15.055555555555555</v>
      </c>
      <c r="H1612">
        <v>9.4</v>
      </c>
      <c r="I1612">
        <v>0</v>
      </c>
      <c r="J1612">
        <v>1001.2</v>
      </c>
      <c r="K1612">
        <v>7.4</v>
      </c>
      <c r="L1612">
        <v>11</v>
      </c>
      <c r="M1612">
        <v>330</v>
      </c>
      <c r="N1612">
        <v>22</v>
      </c>
      <c r="O1612">
        <v>18.236999999999998</v>
      </c>
      <c r="P1612">
        <v>2.4</v>
      </c>
      <c r="Q1612">
        <v>3.4</v>
      </c>
      <c r="R1612">
        <v>47.5</v>
      </c>
      <c r="S1612">
        <v>47.5</v>
      </c>
      <c r="T1612">
        <v>49.8</v>
      </c>
      <c r="U1612">
        <v>1.2</v>
      </c>
      <c r="V1612">
        <v>1609</v>
      </c>
      <c r="W1612">
        <v>9.8888888888888875</v>
      </c>
      <c r="X1612">
        <v>17.089963349420515</v>
      </c>
      <c r="Y1612">
        <v>12.177391695561091</v>
      </c>
      <c r="Z1612">
        <v>32.312388787966931</v>
      </c>
      <c r="AA1612">
        <v>71.254639033348198</v>
      </c>
      <c r="AB1612">
        <v>16.282690176370355</v>
      </c>
      <c r="AC1612">
        <v>2075.5</v>
      </c>
      <c r="AD1612" t="str">
        <f t="shared" si="71"/>
        <v>No rainfall</v>
      </c>
      <c r="AE1612" t="str">
        <f t="shared" si="72"/>
        <v>Non-Rainy</v>
      </c>
      <c r="AF1612" t="str">
        <f t="shared" si="73"/>
        <v>No discomfort</v>
      </c>
    </row>
    <row r="1613" spans="1:32" x14ac:dyDescent="0.3">
      <c r="A1613">
        <v>2</v>
      </c>
      <c r="B1613" s="1">
        <v>44790</v>
      </c>
      <c r="C1613" s="1" t="str">
        <f t="shared" ref="C1613:C1676" si="74">TEXT(B1613, "dddd")</f>
        <v>Wednesday</v>
      </c>
      <c r="D1613" s="1" t="str">
        <f t="shared" ref="D1613:D1676" si="75">TEXT(B1613, "mmm")</f>
        <v>Aug</v>
      </c>
      <c r="E1613">
        <v>19.3</v>
      </c>
      <c r="F1613">
        <v>7.1</v>
      </c>
      <c r="G1613">
        <v>13.777777777777777</v>
      </c>
      <c r="H1613">
        <v>4.8</v>
      </c>
      <c r="I1613">
        <v>0</v>
      </c>
      <c r="J1613">
        <v>1004.2</v>
      </c>
      <c r="K1613">
        <v>4</v>
      </c>
      <c r="L1613">
        <v>7</v>
      </c>
      <c r="M1613">
        <v>340</v>
      </c>
      <c r="N1613">
        <v>12</v>
      </c>
      <c r="O1613">
        <v>17.413</v>
      </c>
      <c r="P1613">
        <v>2.5</v>
      </c>
      <c r="Q1613">
        <v>3.3</v>
      </c>
      <c r="R1613">
        <v>48.9</v>
      </c>
      <c r="S1613">
        <v>48.9</v>
      </c>
      <c r="T1613">
        <v>51.3</v>
      </c>
      <c r="U1613">
        <v>1.5</v>
      </c>
      <c r="V1613">
        <v>1542</v>
      </c>
      <c r="W1613">
        <v>10.888888888888889</v>
      </c>
      <c r="X1613">
        <v>15.736313250362732</v>
      </c>
      <c r="Y1613">
        <v>13.017258992302274</v>
      </c>
      <c r="Z1613">
        <v>29.799536230755635</v>
      </c>
      <c r="AA1613">
        <v>82.721148118999338</v>
      </c>
      <c r="AB1613">
        <v>15.477712340731221</v>
      </c>
      <c r="AC1613">
        <v>2636.4</v>
      </c>
      <c r="AD1613" t="str">
        <f t="shared" si="71"/>
        <v>No rainfall</v>
      </c>
      <c r="AE1613" t="str">
        <f t="shared" si="72"/>
        <v>Non-Rainy</v>
      </c>
      <c r="AF1613" t="str">
        <f t="shared" si="73"/>
        <v>No discomfort</v>
      </c>
    </row>
    <row r="1614" spans="1:32" x14ac:dyDescent="0.3">
      <c r="A1614">
        <v>2</v>
      </c>
      <c r="B1614" s="1">
        <v>44791</v>
      </c>
      <c r="C1614" s="1" t="str">
        <f t="shared" si="74"/>
        <v>Thursday</v>
      </c>
      <c r="D1614" s="1" t="str">
        <f t="shared" si="75"/>
        <v>Aug</v>
      </c>
      <c r="E1614">
        <v>21.7</v>
      </c>
      <c r="F1614">
        <v>12</v>
      </c>
      <c r="G1614">
        <v>16.888888888888889</v>
      </c>
      <c r="H1614">
        <v>12.6</v>
      </c>
      <c r="I1614">
        <v>3</v>
      </c>
      <c r="J1614">
        <v>998.8</v>
      </c>
      <c r="K1614">
        <v>6.3</v>
      </c>
      <c r="L1614">
        <v>11</v>
      </c>
      <c r="M1614">
        <v>220</v>
      </c>
      <c r="N1614">
        <v>24</v>
      </c>
      <c r="O1614">
        <v>17.79</v>
      </c>
      <c r="P1614">
        <v>2.2000000000000002</v>
      </c>
      <c r="Q1614">
        <v>2.9</v>
      </c>
      <c r="R1614">
        <v>47.1</v>
      </c>
      <c r="S1614">
        <v>47.1</v>
      </c>
      <c r="T1614">
        <v>49.5</v>
      </c>
      <c r="U1614">
        <v>4.4000000000000004</v>
      </c>
      <c r="V1614">
        <v>1209</v>
      </c>
      <c r="W1614">
        <v>12.444444444444445</v>
      </c>
      <c r="X1614">
        <v>19.210236497096989</v>
      </c>
      <c r="Y1614">
        <v>14.425016372614399</v>
      </c>
      <c r="Z1614">
        <v>36.2384592639917</v>
      </c>
      <c r="AA1614">
        <v>75.090259168825312</v>
      </c>
      <c r="AB1614">
        <v>19.383088707773524</v>
      </c>
      <c r="AC1614">
        <v>2684.45</v>
      </c>
      <c r="AD1614" t="str">
        <f t="shared" si="71"/>
        <v>Moderate rainfall</v>
      </c>
      <c r="AE1614" t="str">
        <f t="shared" si="72"/>
        <v>Rainy</v>
      </c>
      <c r="AF1614" t="str">
        <f t="shared" si="73"/>
        <v>No discomfort</v>
      </c>
    </row>
    <row r="1615" spans="1:32" x14ac:dyDescent="0.3">
      <c r="A1615">
        <v>2</v>
      </c>
      <c r="B1615" s="1">
        <v>44792</v>
      </c>
      <c r="C1615" s="1" t="str">
        <f t="shared" si="74"/>
        <v>Friday</v>
      </c>
      <c r="D1615" s="1" t="str">
        <f t="shared" si="75"/>
        <v>Aug</v>
      </c>
      <c r="E1615">
        <v>18.8</v>
      </c>
      <c r="F1615">
        <v>11.3</v>
      </c>
      <c r="G1615">
        <v>15.222222222222221</v>
      </c>
      <c r="H1615">
        <v>9.4</v>
      </c>
      <c r="I1615">
        <v>1.4</v>
      </c>
      <c r="J1615">
        <v>1000.1</v>
      </c>
      <c r="K1615">
        <v>7.6</v>
      </c>
      <c r="L1615">
        <v>13</v>
      </c>
      <c r="M1615">
        <v>220</v>
      </c>
      <c r="N1615">
        <v>22</v>
      </c>
      <c r="O1615">
        <v>16.925000000000001</v>
      </c>
      <c r="P1615">
        <v>2.6</v>
      </c>
      <c r="Q1615">
        <v>3.6</v>
      </c>
      <c r="R1615">
        <v>47.2</v>
      </c>
      <c r="S1615">
        <v>47.2</v>
      </c>
      <c r="T1615">
        <v>49.7</v>
      </c>
      <c r="U1615">
        <v>7.7</v>
      </c>
      <c r="V1615">
        <v>1688</v>
      </c>
      <c r="W1615">
        <v>10.388888888888891</v>
      </c>
      <c r="X1615">
        <v>17.273843271057704</v>
      </c>
      <c r="Y1615">
        <v>12.59117033284436</v>
      </c>
      <c r="Z1615">
        <v>32.653343353232039</v>
      </c>
      <c r="AA1615">
        <v>72.891539741713672</v>
      </c>
      <c r="AB1615">
        <v>16.682191251428016</v>
      </c>
      <c r="AC1615">
        <v>3661.35</v>
      </c>
      <c r="AD1615" t="str">
        <f t="shared" si="71"/>
        <v>Moderate rainfall</v>
      </c>
      <c r="AE1615" t="str">
        <f t="shared" si="72"/>
        <v>Rainy</v>
      </c>
      <c r="AF1615" t="str">
        <f t="shared" si="73"/>
        <v>No discomfort</v>
      </c>
    </row>
    <row r="1616" spans="1:32" x14ac:dyDescent="0.3">
      <c r="A1616">
        <v>2</v>
      </c>
      <c r="B1616" s="1">
        <v>44793</v>
      </c>
      <c r="C1616" s="1" t="str">
        <f t="shared" si="74"/>
        <v>Saturday</v>
      </c>
      <c r="D1616" s="1" t="str">
        <f t="shared" si="75"/>
        <v>Aug</v>
      </c>
      <c r="E1616">
        <v>18.399999999999999</v>
      </c>
      <c r="F1616">
        <v>6.6</v>
      </c>
      <c r="G1616">
        <v>16.388888888888889</v>
      </c>
      <c r="H1616">
        <v>7.9</v>
      </c>
      <c r="I1616">
        <v>5.7</v>
      </c>
      <c r="J1616">
        <v>999.8</v>
      </c>
      <c r="K1616">
        <v>7.4</v>
      </c>
      <c r="L1616">
        <v>15</v>
      </c>
      <c r="M1616">
        <v>220</v>
      </c>
      <c r="N1616">
        <v>27</v>
      </c>
      <c r="O1616">
        <v>16.632000000000001</v>
      </c>
      <c r="P1616">
        <v>1.6</v>
      </c>
      <c r="Q1616">
        <v>2.2000000000000002</v>
      </c>
      <c r="R1616">
        <v>42.4</v>
      </c>
      <c r="S1616">
        <v>42.4</v>
      </c>
      <c r="T1616">
        <v>44.9</v>
      </c>
      <c r="U1616">
        <v>7.7</v>
      </c>
      <c r="V1616">
        <v>887</v>
      </c>
      <c r="W1616">
        <v>11.722222222222221</v>
      </c>
      <c r="X1616">
        <v>18.610290490390806</v>
      </c>
      <c r="Y1616">
        <v>13.755609888749932</v>
      </c>
      <c r="Z1616">
        <v>35.128724567991519</v>
      </c>
      <c r="AA1616">
        <v>73.913998794658639</v>
      </c>
      <c r="AB1616">
        <v>18.505132666763053</v>
      </c>
      <c r="AC1616">
        <v>3252.05</v>
      </c>
      <c r="AD1616" t="str">
        <f t="shared" si="71"/>
        <v>Heavy rainfall</v>
      </c>
      <c r="AE1616" t="str">
        <f t="shared" si="72"/>
        <v>Rainy</v>
      </c>
      <c r="AF1616" t="str">
        <f t="shared" si="73"/>
        <v>No discomfort</v>
      </c>
    </row>
    <row r="1617" spans="1:32" x14ac:dyDescent="0.3">
      <c r="A1617">
        <v>2</v>
      </c>
      <c r="B1617" s="1">
        <v>44794</v>
      </c>
      <c r="C1617" s="1" t="str">
        <f t="shared" si="74"/>
        <v>Sunday</v>
      </c>
      <c r="D1617" s="1" t="str">
        <f t="shared" si="75"/>
        <v>Aug</v>
      </c>
      <c r="E1617">
        <v>20.8</v>
      </c>
      <c r="F1617">
        <v>5.2</v>
      </c>
      <c r="G1617">
        <v>14.111111111111111</v>
      </c>
      <c r="H1617">
        <v>1.5</v>
      </c>
      <c r="I1617">
        <v>0</v>
      </c>
      <c r="J1617">
        <v>1001.3</v>
      </c>
      <c r="K1617">
        <v>2.9</v>
      </c>
      <c r="L1617">
        <v>6</v>
      </c>
      <c r="M1617">
        <v>130</v>
      </c>
      <c r="N1617">
        <v>11</v>
      </c>
      <c r="O1617">
        <v>16.59</v>
      </c>
      <c r="P1617">
        <v>2.9</v>
      </c>
      <c r="Q1617">
        <v>3.9</v>
      </c>
      <c r="R1617">
        <v>44.1</v>
      </c>
      <c r="S1617">
        <v>44.1</v>
      </c>
      <c r="T1617">
        <v>46.8</v>
      </c>
      <c r="U1617">
        <v>11</v>
      </c>
      <c r="V1617">
        <v>2159</v>
      </c>
      <c r="W1617">
        <v>8.7777777777777768</v>
      </c>
      <c r="X1617">
        <v>16.080040441347155</v>
      </c>
      <c r="Y1617">
        <v>11.300430425267379</v>
      </c>
      <c r="Z1617">
        <v>30.438105213128001</v>
      </c>
      <c r="AA1617">
        <v>70.276131869732112</v>
      </c>
      <c r="AB1617">
        <v>14.845434218233118</v>
      </c>
      <c r="AC1617">
        <v>2505.15</v>
      </c>
      <c r="AD1617" t="str">
        <f t="shared" si="71"/>
        <v>No rainfall</v>
      </c>
      <c r="AE1617" t="str">
        <f t="shared" si="72"/>
        <v>Non-Rainy</v>
      </c>
      <c r="AF1617" t="str">
        <f t="shared" si="73"/>
        <v>No discomfort</v>
      </c>
    </row>
    <row r="1618" spans="1:32" x14ac:dyDescent="0.3">
      <c r="A1618">
        <v>2</v>
      </c>
      <c r="B1618" s="1">
        <v>44795</v>
      </c>
      <c r="C1618" s="1" t="str">
        <f t="shared" si="74"/>
        <v>Monday</v>
      </c>
      <c r="D1618" s="1" t="str">
        <f t="shared" si="75"/>
        <v>Aug</v>
      </c>
      <c r="E1618">
        <v>20.9</v>
      </c>
      <c r="F1618">
        <v>13.7</v>
      </c>
      <c r="G1618">
        <v>17.888888888888889</v>
      </c>
      <c r="H1618">
        <v>12.1</v>
      </c>
      <c r="I1618">
        <v>2.5</v>
      </c>
      <c r="J1618">
        <v>998</v>
      </c>
      <c r="K1618">
        <v>4.7</v>
      </c>
      <c r="L1618">
        <v>8</v>
      </c>
      <c r="M1618">
        <v>210</v>
      </c>
      <c r="N1618">
        <v>15</v>
      </c>
      <c r="O1618">
        <v>17.812000000000001</v>
      </c>
      <c r="P1618">
        <v>1.9</v>
      </c>
      <c r="Q1618">
        <v>2.5</v>
      </c>
      <c r="R1618">
        <v>42.8</v>
      </c>
      <c r="S1618">
        <v>42.8</v>
      </c>
      <c r="T1618">
        <v>45.5</v>
      </c>
      <c r="U1618">
        <v>5</v>
      </c>
      <c r="V1618">
        <v>1000</v>
      </c>
      <c r="W1618">
        <v>14.166666666666666</v>
      </c>
      <c r="X1618">
        <v>20.461152452769877</v>
      </c>
      <c r="Y1618">
        <v>16.137964131277801</v>
      </c>
      <c r="Z1618">
        <v>38.549467715551444</v>
      </c>
      <c r="AA1618">
        <v>78.871237426771458</v>
      </c>
      <c r="AB1618">
        <v>21.352428940559943</v>
      </c>
      <c r="AC1618">
        <v>2443.15</v>
      </c>
      <c r="AD1618" t="str">
        <f t="shared" si="71"/>
        <v>Moderate rainfall</v>
      </c>
      <c r="AE1618" t="str">
        <f t="shared" si="72"/>
        <v>Rainy</v>
      </c>
      <c r="AF1618" t="str">
        <f t="shared" si="73"/>
        <v>No discomfort</v>
      </c>
    </row>
    <row r="1619" spans="1:32" x14ac:dyDescent="0.3">
      <c r="A1619">
        <v>2</v>
      </c>
      <c r="B1619" s="1">
        <v>44796</v>
      </c>
      <c r="C1619" s="1" t="str">
        <f t="shared" si="74"/>
        <v>Tuesday</v>
      </c>
      <c r="D1619" s="1" t="str">
        <f t="shared" si="75"/>
        <v>Aug</v>
      </c>
      <c r="E1619">
        <v>21.8</v>
      </c>
      <c r="F1619">
        <v>13.2</v>
      </c>
      <c r="G1619">
        <v>19.055555555555557</v>
      </c>
      <c r="H1619">
        <v>14.5</v>
      </c>
      <c r="I1619">
        <v>0.3</v>
      </c>
      <c r="J1619">
        <v>997.6</v>
      </c>
      <c r="K1619">
        <v>3.8</v>
      </c>
      <c r="L1619">
        <v>8</v>
      </c>
      <c r="M1619">
        <v>220</v>
      </c>
      <c r="N1619">
        <v>14</v>
      </c>
      <c r="O1619">
        <v>19.059999999999999</v>
      </c>
      <c r="P1619">
        <v>2.6</v>
      </c>
      <c r="Q1619">
        <v>3.4</v>
      </c>
      <c r="R1619">
        <v>44.1</v>
      </c>
      <c r="S1619">
        <v>44.1</v>
      </c>
      <c r="T1619">
        <v>46.9</v>
      </c>
      <c r="U1619">
        <v>6.1</v>
      </c>
      <c r="V1619">
        <v>1633</v>
      </c>
      <c r="W1619">
        <v>13.166666666666668</v>
      </c>
      <c r="X1619">
        <v>22.01019912891698</v>
      </c>
      <c r="Y1619">
        <v>15.122860911288486</v>
      </c>
      <c r="Z1619">
        <v>41.406172234429761</v>
      </c>
      <c r="AA1619">
        <v>68.708423866188852</v>
      </c>
      <c r="AB1619">
        <v>21.944284057123735</v>
      </c>
      <c r="AC1619">
        <v>2311.4499999999998</v>
      </c>
      <c r="AD1619" t="str">
        <f t="shared" si="71"/>
        <v>Trace (Intermittent) rainfall</v>
      </c>
      <c r="AE1619" t="str">
        <f t="shared" si="72"/>
        <v>Non-Rainy</v>
      </c>
      <c r="AF1619" t="str">
        <f t="shared" si="73"/>
        <v>No discomfort</v>
      </c>
    </row>
    <row r="1620" spans="1:32" x14ac:dyDescent="0.3">
      <c r="A1620">
        <v>2</v>
      </c>
      <c r="B1620" s="1">
        <v>44797</v>
      </c>
      <c r="C1620" s="1" t="str">
        <f t="shared" si="74"/>
        <v>Wednesday</v>
      </c>
      <c r="D1620" s="1" t="str">
        <f t="shared" si="75"/>
        <v>Aug</v>
      </c>
      <c r="E1620">
        <v>19.3</v>
      </c>
      <c r="F1620">
        <v>10.1</v>
      </c>
      <c r="G1620">
        <v>15.666666666666666</v>
      </c>
      <c r="H1620">
        <v>5.8</v>
      </c>
      <c r="I1620">
        <v>0.7</v>
      </c>
      <c r="J1620">
        <v>1002.5</v>
      </c>
      <c r="K1620">
        <v>4.9000000000000004</v>
      </c>
      <c r="L1620">
        <v>11</v>
      </c>
      <c r="M1620">
        <v>210</v>
      </c>
      <c r="N1620">
        <v>18</v>
      </c>
      <c r="O1620">
        <v>17.632000000000001</v>
      </c>
      <c r="P1620">
        <v>2.4</v>
      </c>
      <c r="Q1620">
        <v>3.2</v>
      </c>
      <c r="R1620">
        <v>44.8</v>
      </c>
      <c r="S1620">
        <v>44.8</v>
      </c>
      <c r="T1620">
        <v>47.7</v>
      </c>
      <c r="U1620">
        <v>3.8</v>
      </c>
      <c r="V1620">
        <v>1540</v>
      </c>
      <c r="W1620">
        <v>11.055555555555555</v>
      </c>
      <c r="X1620">
        <v>17.772696707535616</v>
      </c>
      <c r="Y1620">
        <v>13.162077675427881</v>
      </c>
      <c r="Z1620">
        <v>33.577872570983381</v>
      </c>
      <c r="AA1620">
        <v>74.057853414260805</v>
      </c>
      <c r="AB1620">
        <v>17.448207261191346</v>
      </c>
      <c r="AC1620">
        <v>2644.55</v>
      </c>
      <c r="AD1620" t="str">
        <f t="shared" si="71"/>
        <v>Light rainfall</v>
      </c>
      <c r="AE1620" t="str">
        <f t="shared" si="72"/>
        <v>Non-Rainy</v>
      </c>
      <c r="AF1620" t="str">
        <f t="shared" si="73"/>
        <v>No discomfort</v>
      </c>
    </row>
    <row r="1621" spans="1:32" x14ac:dyDescent="0.3">
      <c r="A1621">
        <v>2</v>
      </c>
      <c r="B1621" s="1">
        <v>44798</v>
      </c>
      <c r="C1621" s="1" t="str">
        <f t="shared" si="74"/>
        <v>Thursday</v>
      </c>
      <c r="D1621" s="1" t="str">
        <f t="shared" si="75"/>
        <v>Aug</v>
      </c>
      <c r="E1621">
        <v>18.3</v>
      </c>
      <c r="F1621">
        <v>9.8000000000000007</v>
      </c>
      <c r="G1621">
        <v>15.444444444444445</v>
      </c>
      <c r="H1621">
        <v>5.3</v>
      </c>
      <c r="I1621">
        <v>0.1</v>
      </c>
      <c r="J1621">
        <v>1006.5</v>
      </c>
      <c r="K1621">
        <v>4.3</v>
      </c>
      <c r="L1621">
        <v>8</v>
      </c>
      <c r="M1621">
        <v>200</v>
      </c>
      <c r="N1621">
        <v>14</v>
      </c>
      <c r="O1621">
        <v>16.93</v>
      </c>
      <c r="P1621">
        <v>1.9</v>
      </c>
      <c r="Q1621">
        <v>2.6</v>
      </c>
      <c r="R1621">
        <v>45.8</v>
      </c>
      <c r="S1621">
        <v>45.8</v>
      </c>
      <c r="T1621">
        <v>48.8</v>
      </c>
      <c r="U1621">
        <v>7.2</v>
      </c>
      <c r="V1621">
        <v>1187</v>
      </c>
      <c r="W1621">
        <v>9.2222222222222214</v>
      </c>
      <c r="X1621">
        <v>17.521713678506686</v>
      </c>
      <c r="Y1621">
        <v>11.644309936698479</v>
      </c>
      <c r="Z1621">
        <v>33.112806529365876</v>
      </c>
      <c r="AA1621">
        <v>66.45645597429305</v>
      </c>
      <c r="AB1621">
        <v>16.371904459785053</v>
      </c>
      <c r="AC1621">
        <v>3587.35</v>
      </c>
      <c r="AD1621" t="str">
        <f t="shared" si="71"/>
        <v>Trace (Intermittent) rainfall</v>
      </c>
      <c r="AE1621" t="str">
        <f t="shared" si="72"/>
        <v>Non-Rainy</v>
      </c>
      <c r="AF1621" t="str">
        <f t="shared" si="73"/>
        <v>No discomfort</v>
      </c>
    </row>
    <row r="1622" spans="1:32" x14ac:dyDescent="0.3">
      <c r="A1622">
        <v>2</v>
      </c>
      <c r="B1622" s="1">
        <v>44799</v>
      </c>
      <c r="C1622" s="1" t="str">
        <f t="shared" si="74"/>
        <v>Friday</v>
      </c>
      <c r="D1622" s="1" t="str">
        <f t="shared" si="75"/>
        <v>Aug</v>
      </c>
      <c r="E1622">
        <v>18.7</v>
      </c>
      <c r="F1622">
        <v>10.199999999999999</v>
      </c>
      <c r="G1622">
        <v>14.611111111111111</v>
      </c>
      <c r="H1622">
        <v>12.1</v>
      </c>
      <c r="I1622">
        <v>0.9</v>
      </c>
      <c r="J1622">
        <v>1007.2</v>
      </c>
      <c r="K1622">
        <v>4.4000000000000004</v>
      </c>
      <c r="L1622">
        <v>8</v>
      </c>
      <c r="M1622">
        <v>280</v>
      </c>
      <c r="N1622">
        <v>15</v>
      </c>
      <c r="O1622">
        <v>17.266999999999999</v>
      </c>
      <c r="P1622">
        <v>2</v>
      </c>
      <c r="Q1622">
        <v>2.7</v>
      </c>
      <c r="R1622">
        <v>46.1</v>
      </c>
      <c r="S1622">
        <v>46.1</v>
      </c>
      <c r="T1622">
        <v>49.1</v>
      </c>
      <c r="U1622">
        <v>0.8</v>
      </c>
      <c r="V1622">
        <v>1210</v>
      </c>
      <c r="W1622">
        <v>11.388888888888889</v>
      </c>
      <c r="X1622">
        <v>16.607981886013025</v>
      </c>
      <c r="Y1622">
        <v>13.455968662548369</v>
      </c>
      <c r="Z1622">
        <v>31.418248933032345</v>
      </c>
      <c r="AA1622">
        <v>81.02109428407293</v>
      </c>
      <c r="AB1622">
        <v>16.558332966329662</v>
      </c>
      <c r="AC1622">
        <v>4069.4</v>
      </c>
      <c r="AD1622" t="str">
        <f t="shared" si="71"/>
        <v>Light rainfall</v>
      </c>
      <c r="AE1622" t="str">
        <f t="shared" si="72"/>
        <v>Non-Rainy</v>
      </c>
      <c r="AF1622" t="str">
        <f t="shared" si="73"/>
        <v>No discomfort</v>
      </c>
    </row>
    <row r="1623" spans="1:32" x14ac:dyDescent="0.3">
      <c r="A1623">
        <v>2</v>
      </c>
      <c r="B1623" s="1">
        <v>44800</v>
      </c>
      <c r="C1623" s="1" t="str">
        <f t="shared" si="74"/>
        <v>Saturday</v>
      </c>
      <c r="D1623" s="1" t="str">
        <f t="shared" si="75"/>
        <v>Aug</v>
      </c>
      <c r="E1623">
        <v>21.2</v>
      </c>
      <c r="F1623">
        <v>9.6999999999999993</v>
      </c>
      <c r="G1623">
        <v>13.611111111111111</v>
      </c>
      <c r="H1623">
        <v>7.4</v>
      </c>
      <c r="I1623">
        <v>0</v>
      </c>
      <c r="J1623">
        <v>1008.9</v>
      </c>
      <c r="K1623">
        <v>2.1</v>
      </c>
      <c r="L1623">
        <v>5</v>
      </c>
      <c r="M1623">
        <v>250</v>
      </c>
      <c r="N1623">
        <v>11</v>
      </c>
      <c r="O1623">
        <v>18.21</v>
      </c>
      <c r="P1623">
        <v>2.6</v>
      </c>
      <c r="Q1623">
        <v>3.4</v>
      </c>
      <c r="R1623">
        <v>47.6</v>
      </c>
      <c r="S1623">
        <v>47.6</v>
      </c>
      <c r="T1623">
        <v>50.7</v>
      </c>
      <c r="U1623">
        <v>10.7</v>
      </c>
      <c r="V1623">
        <v>1784</v>
      </c>
      <c r="W1623">
        <v>9.8888888888888875</v>
      </c>
      <c r="X1623">
        <v>15.566880255192904</v>
      </c>
      <c r="Y1623">
        <v>12.177391695561091</v>
      </c>
      <c r="Z1623">
        <v>29.484641451641178</v>
      </c>
      <c r="AA1623">
        <v>78.226282311761693</v>
      </c>
      <c r="AB1623">
        <v>14.838245731925912</v>
      </c>
      <c r="AC1623">
        <v>2944.9</v>
      </c>
      <c r="AD1623" t="str">
        <f t="shared" si="71"/>
        <v>No rainfall</v>
      </c>
      <c r="AE1623" t="str">
        <f t="shared" si="72"/>
        <v>Non-Rainy</v>
      </c>
      <c r="AF1623" t="str">
        <f t="shared" si="73"/>
        <v>No discomfort</v>
      </c>
    </row>
    <row r="1624" spans="1:32" x14ac:dyDescent="0.3">
      <c r="A1624">
        <v>2</v>
      </c>
      <c r="B1624" s="1">
        <v>44801</v>
      </c>
      <c r="C1624" s="1" t="str">
        <f t="shared" si="74"/>
        <v>Sunday</v>
      </c>
      <c r="D1624" s="1" t="str">
        <f t="shared" si="75"/>
        <v>Aug</v>
      </c>
      <c r="E1624">
        <v>19.100000000000001</v>
      </c>
      <c r="F1624">
        <v>13.2</v>
      </c>
      <c r="G1624">
        <v>14.444444444444445</v>
      </c>
      <c r="H1624">
        <v>11.4</v>
      </c>
      <c r="I1624">
        <v>0.2</v>
      </c>
      <c r="J1624">
        <v>1010.5</v>
      </c>
      <c r="K1624">
        <v>3.8</v>
      </c>
      <c r="L1624">
        <v>7</v>
      </c>
      <c r="M1624">
        <v>40</v>
      </c>
      <c r="N1624">
        <v>12</v>
      </c>
      <c r="O1624">
        <v>17.695</v>
      </c>
      <c r="P1624">
        <v>1.8</v>
      </c>
      <c r="Q1624">
        <v>2.4</v>
      </c>
      <c r="R1624">
        <v>48.4</v>
      </c>
      <c r="S1624">
        <v>48.4</v>
      </c>
      <c r="T1624">
        <v>51.5</v>
      </c>
      <c r="U1624">
        <v>0</v>
      </c>
      <c r="V1624">
        <v>849</v>
      </c>
      <c r="W1624">
        <v>11.333333333333334</v>
      </c>
      <c r="X1624">
        <v>16.430336937524302</v>
      </c>
      <c r="Y1624">
        <v>13.406590072507271</v>
      </c>
      <c r="Z1624">
        <v>31.08853172439607</v>
      </c>
      <c r="AA1624">
        <v>81.596562039386612</v>
      </c>
      <c r="AB1624">
        <v>16.363822342025035</v>
      </c>
      <c r="AC1624">
        <v>3189.55</v>
      </c>
      <c r="AD1624" t="str">
        <f t="shared" si="71"/>
        <v>Trace (Intermittent) rainfall</v>
      </c>
      <c r="AE1624" t="str">
        <f t="shared" si="72"/>
        <v>Non-Rainy</v>
      </c>
      <c r="AF1624" t="str">
        <f t="shared" si="73"/>
        <v>No discomfort</v>
      </c>
    </row>
    <row r="1625" spans="1:32" x14ac:dyDescent="0.3">
      <c r="A1625">
        <v>2</v>
      </c>
      <c r="B1625" s="1">
        <v>44802</v>
      </c>
      <c r="C1625" s="1" t="str">
        <f t="shared" si="74"/>
        <v>Monday</v>
      </c>
      <c r="D1625" s="1" t="str">
        <f t="shared" si="75"/>
        <v>Aug</v>
      </c>
      <c r="E1625">
        <v>23.5</v>
      </c>
      <c r="F1625">
        <v>13.5</v>
      </c>
      <c r="G1625">
        <v>16.277777777777779</v>
      </c>
      <c r="H1625">
        <v>11.9</v>
      </c>
      <c r="I1625">
        <v>0</v>
      </c>
      <c r="J1625">
        <v>1012</v>
      </c>
      <c r="K1625">
        <v>5.8</v>
      </c>
      <c r="L1625">
        <v>12</v>
      </c>
      <c r="M1625">
        <v>100</v>
      </c>
      <c r="N1625">
        <v>20</v>
      </c>
      <c r="O1625">
        <v>18.13</v>
      </c>
      <c r="P1625">
        <v>2.7</v>
      </c>
      <c r="Q1625">
        <v>3.5</v>
      </c>
      <c r="R1625">
        <v>49.9</v>
      </c>
      <c r="S1625">
        <v>49.9</v>
      </c>
      <c r="T1625">
        <v>53.1</v>
      </c>
      <c r="U1625">
        <v>7.7</v>
      </c>
      <c r="V1625">
        <v>1390</v>
      </c>
      <c r="W1625">
        <v>13.388888888888889</v>
      </c>
      <c r="X1625">
        <v>18.479221020997748</v>
      </c>
      <c r="Y1625">
        <v>15.343460961137323</v>
      </c>
      <c r="Z1625">
        <v>34.886161329205564</v>
      </c>
      <c r="AA1625">
        <v>83.030886116372045</v>
      </c>
      <c r="AB1625">
        <v>19.291331190937509</v>
      </c>
      <c r="AC1625">
        <v>2048.1999999999998</v>
      </c>
      <c r="AD1625" t="str">
        <f t="shared" si="71"/>
        <v>No rainfall</v>
      </c>
      <c r="AE1625" t="str">
        <f t="shared" si="72"/>
        <v>Non-Rainy</v>
      </c>
      <c r="AF1625" t="str">
        <f t="shared" si="73"/>
        <v>No discomfort</v>
      </c>
    </row>
    <row r="1626" spans="1:32" x14ac:dyDescent="0.3">
      <c r="A1626">
        <v>2</v>
      </c>
      <c r="B1626" s="1">
        <v>44803</v>
      </c>
      <c r="C1626" s="1" t="str">
        <f t="shared" si="74"/>
        <v>Tuesday</v>
      </c>
      <c r="D1626" s="1" t="str">
        <f t="shared" si="75"/>
        <v>Aug</v>
      </c>
      <c r="E1626">
        <v>21.1</v>
      </c>
      <c r="F1626">
        <v>11</v>
      </c>
      <c r="G1626">
        <v>15.388888888888889</v>
      </c>
      <c r="H1626">
        <v>7.8</v>
      </c>
      <c r="I1626">
        <v>0.1</v>
      </c>
      <c r="J1626">
        <v>1014.8</v>
      </c>
      <c r="K1626">
        <v>5.0999999999999996</v>
      </c>
      <c r="L1626">
        <v>10</v>
      </c>
      <c r="M1626">
        <v>90</v>
      </c>
      <c r="N1626">
        <v>18</v>
      </c>
      <c r="O1626">
        <v>18.242999999999999</v>
      </c>
      <c r="P1626">
        <v>2.8</v>
      </c>
      <c r="Q1626">
        <v>3.8</v>
      </c>
      <c r="R1626">
        <v>51.3</v>
      </c>
      <c r="S1626">
        <v>51.3</v>
      </c>
      <c r="T1626">
        <v>54.6</v>
      </c>
      <c r="U1626">
        <v>10.9</v>
      </c>
      <c r="V1626">
        <v>1915</v>
      </c>
      <c r="W1626">
        <v>11.888888888888889</v>
      </c>
      <c r="X1626">
        <v>17.459455556508189</v>
      </c>
      <c r="Y1626">
        <v>13.907616668398722</v>
      </c>
      <c r="Z1626">
        <v>32.997417685213968</v>
      </c>
      <c r="AA1626">
        <v>79.656645783633934</v>
      </c>
      <c r="AB1626">
        <v>17.590914728444904</v>
      </c>
      <c r="AC1626">
        <v>2164.0500000000002</v>
      </c>
      <c r="AD1626" t="str">
        <f t="shared" si="71"/>
        <v>Trace (Intermittent) rainfall</v>
      </c>
      <c r="AE1626" t="str">
        <f t="shared" si="72"/>
        <v>Non-Rainy</v>
      </c>
      <c r="AF1626" t="str">
        <f t="shared" si="73"/>
        <v>No discomfort</v>
      </c>
    </row>
    <row r="1627" spans="1:32" x14ac:dyDescent="0.3">
      <c r="A1627">
        <v>2</v>
      </c>
      <c r="B1627" s="1">
        <v>44804</v>
      </c>
      <c r="C1627" s="1" t="str">
        <f t="shared" si="74"/>
        <v>Wednesday</v>
      </c>
      <c r="D1627" s="1" t="str">
        <f t="shared" si="75"/>
        <v>Aug</v>
      </c>
      <c r="E1627">
        <v>18.899999999999999</v>
      </c>
      <c r="F1627">
        <v>10.4</v>
      </c>
      <c r="G1627">
        <v>14.111111111111111</v>
      </c>
      <c r="H1627">
        <v>4.7</v>
      </c>
      <c r="I1627">
        <v>0</v>
      </c>
      <c r="J1627">
        <v>1015.2</v>
      </c>
      <c r="K1627">
        <v>4.3</v>
      </c>
      <c r="L1627">
        <v>9</v>
      </c>
      <c r="M1627">
        <v>20</v>
      </c>
      <c r="N1627">
        <v>14</v>
      </c>
      <c r="O1627">
        <v>17.465</v>
      </c>
      <c r="P1627">
        <v>2.5</v>
      </c>
      <c r="Q1627">
        <v>3.4</v>
      </c>
      <c r="R1627">
        <v>52.6</v>
      </c>
      <c r="S1627">
        <v>52.6</v>
      </c>
      <c r="T1627">
        <v>55.9</v>
      </c>
      <c r="U1627">
        <v>11.2</v>
      </c>
      <c r="V1627">
        <v>1728</v>
      </c>
      <c r="W1627">
        <v>10.944444444444446</v>
      </c>
      <c r="X1627">
        <v>16.080040441347155</v>
      </c>
      <c r="Y1627">
        <v>13.06537550265416</v>
      </c>
      <c r="Z1627">
        <v>30.438105213128001</v>
      </c>
      <c r="AA1627">
        <v>81.252130865658245</v>
      </c>
      <c r="AB1627">
        <v>15.838156943657403</v>
      </c>
      <c r="AC1627">
        <v>2029.75</v>
      </c>
      <c r="AD1627" t="str">
        <f t="shared" si="71"/>
        <v>No rainfall</v>
      </c>
      <c r="AE1627" t="str">
        <f t="shared" si="72"/>
        <v>Non-Rainy</v>
      </c>
      <c r="AF1627" t="str">
        <f t="shared" si="73"/>
        <v>No discomfort</v>
      </c>
    </row>
    <row r="1628" spans="1:32" x14ac:dyDescent="0.3">
      <c r="A1628">
        <v>2</v>
      </c>
      <c r="B1628" s="1">
        <v>44805</v>
      </c>
      <c r="C1628" s="1" t="str">
        <f t="shared" si="74"/>
        <v>Thursday</v>
      </c>
      <c r="D1628" s="1" t="str">
        <f t="shared" si="75"/>
        <v>Sep</v>
      </c>
      <c r="E1628">
        <v>20.100000000000001</v>
      </c>
      <c r="F1628">
        <v>9.1999999999999993</v>
      </c>
      <c r="G1628">
        <v>15.722222222222221</v>
      </c>
      <c r="H1628">
        <v>5.5</v>
      </c>
      <c r="I1628">
        <v>0.1</v>
      </c>
      <c r="J1628">
        <v>1010.2</v>
      </c>
      <c r="K1628">
        <v>4.5</v>
      </c>
      <c r="L1628">
        <v>10</v>
      </c>
      <c r="M1628">
        <v>90</v>
      </c>
      <c r="N1628">
        <v>18</v>
      </c>
      <c r="O1628">
        <v>17.128</v>
      </c>
      <c r="P1628">
        <v>2.2000000000000002</v>
      </c>
      <c r="Q1628">
        <v>2.9</v>
      </c>
      <c r="R1628">
        <v>53.7</v>
      </c>
      <c r="S1628">
        <v>53.7</v>
      </c>
      <c r="T1628">
        <v>57</v>
      </c>
      <c r="U1628">
        <v>7</v>
      </c>
      <c r="V1628">
        <v>1432</v>
      </c>
      <c r="W1628">
        <v>12.388888888888888</v>
      </c>
      <c r="X1628">
        <v>17.835932688710791</v>
      </c>
      <c r="Y1628">
        <v>14.372526764464428</v>
      </c>
      <c r="Z1628">
        <v>33.695021204533184</v>
      </c>
      <c r="AA1628">
        <v>80.581862554131988</v>
      </c>
      <c r="AB1628">
        <v>18.186768049277763</v>
      </c>
      <c r="AC1628">
        <v>2215.9</v>
      </c>
      <c r="AD1628" t="str">
        <f t="shared" si="71"/>
        <v>Trace (Intermittent) rainfall</v>
      </c>
      <c r="AE1628" t="str">
        <f t="shared" si="72"/>
        <v>Non-Rainy</v>
      </c>
      <c r="AF1628" t="str">
        <f t="shared" si="73"/>
        <v>No discomfort</v>
      </c>
    </row>
    <row r="1629" spans="1:32" x14ac:dyDescent="0.3">
      <c r="A1629">
        <v>2</v>
      </c>
      <c r="B1629" s="1">
        <v>44806</v>
      </c>
      <c r="C1629" s="1" t="str">
        <f t="shared" si="74"/>
        <v>Friday</v>
      </c>
      <c r="D1629" s="1" t="str">
        <f t="shared" si="75"/>
        <v>Sep</v>
      </c>
      <c r="E1629">
        <v>18.7</v>
      </c>
      <c r="F1629">
        <v>8.9</v>
      </c>
      <c r="G1629">
        <v>15.888888888888889</v>
      </c>
      <c r="H1629">
        <v>5.2</v>
      </c>
      <c r="I1629">
        <v>1.5</v>
      </c>
      <c r="J1629">
        <v>999.6</v>
      </c>
      <c r="K1629">
        <v>2.6</v>
      </c>
      <c r="L1629">
        <v>8</v>
      </c>
      <c r="M1629">
        <v>160</v>
      </c>
      <c r="N1629">
        <v>14</v>
      </c>
      <c r="O1629">
        <v>16.655000000000001</v>
      </c>
      <c r="P1629">
        <v>1.6</v>
      </c>
      <c r="Q1629">
        <v>2.1</v>
      </c>
      <c r="R1629">
        <v>53</v>
      </c>
      <c r="S1629">
        <v>53</v>
      </c>
      <c r="T1629">
        <v>56.3</v>
      </c>
      <c r="U1629">
        <v>1.7</v>
      </c>
      <c r="V1629">
        <v>889</v>
      </c>
      <c r="W1629">
        <v>12.444444444444445</v>
      </c>
      <c r="X1629">
        <v>18.026825493128207</v>
      </c>
      <c r="Y1629">
        <v>14.425016372614399</v>
      </c>
      <c r="Z1629">
        <v>34.048598526516905</v>
      </c>
      <c r="AA1629">
        <v>80.019726036140909</v>
      </c>
      <c r="AB1629">
        <v>18.383088707773524</v>
      </c>
      <c r="AC1629">
        <v>4113.25</v>
      </c>
      <c r="AD1629" t="str">
        <f t="shared" si="71"/>
        <v>Moderate rainfall</v>
      </c>
      <c r="AE1629" t="str">
        <f t="shared" si="72"/>
        <v>Rainy</v>
      </c>
      <c r="AF1629" t="str">
        <f t="shared" si="73"/>
        <v>No discomfort</v>
      </c>
    </row>
    <row r="1630" spans="1:32" x14ac:dyDescent="0.3">
      <c r="A1630">
        <v>2</v>
      </c>
      <c r="B1630" s="1">
        <v>44807</v>
      </c>
      <c r="C1630" s="1" t="str">
        <f t="shared" si="74"/>
        <v>Saturday</v>
      </c>
      <c r="D1630" s="1" t="str">
        <f t="shared" si="75"/>
        <v>Sep</v>
      </c>
      <c r="E1630">
        <v>14.2</v>
      </c>
      <c r="F1630">
        <v>9.6</v>
      </c>
      <c r="G1630">
        <v>13.777777777777777</v>
      </c>
      <c r="H1630">
        <v>9.3000000000000007</v>
      </c>
      <c r="I1630">
        <v>12.1</v>
      </c>
      <c r="J1630">
        <v>991.4</v>
      </c>
      <c r="K1630">
        <v>4.2</v>
      </c>
      <c r="L1630">
        <v>8</v>
      </c>
      <c r="M1630">
        <v>100</v>
      </c>
      <c r="N1630">
        <v>13</v>
      </c>
      <c r="O1630">
        <v>15.637</v>
      </c>
      <c r="P1630">
        <v>1</v>
      </c>
      <c r="Q1630">
        <v>1.3</v>
      </c>
      <c r="R1630">
        <v>41.4</v>
      </c>
      <c r="S1630">
        <v>41.4</v>
      </c>
      <c r="T1630">
        <v>44.8</v>
      </c>
      <c r="U1630">
        <v>0</v>
      </c>
      <c r="V1630">
        <v>542</v>
      </c>
      <c r="W1630">
        <v>11.944444444444445</v>
      </c>
      <c r="X1630">
        <v>15.736313250362732</v>
      </c>
      <c r="Y1630">
        <v>13.958612443634381</v>
      </c>
      <c r="Z1630">
        <v>29.799536230755635</v>
      </c>
      <c r="AA1630">
        <v>88.703193826626617</v>
      </c>
      <c r="AB1630">
        <v>16.008587779538061</v>
      </c>
      <c r="AC1630">
        <v>3132.9</v>
      </c>
      <c r="AD1630" t="str">
        <f t="shared" si="71"/>
        <v>Torrential rainfall</v>
      </c>
      <c r="AE1630" t="str">
        <f t="shared" si="72"/>
        <v>Rainy</v>
      </c>
      <c r="AF1630" t="str">
        <f t="shared" si="73"/>
        <v>No discomfort</v>
      </c>
    </row>
    <row r="1631" spans="1:32" x14ac:dyDescent="0.3">
      <c r="A1631">
        <v>2</v>
      </c>
      <c r="B1631" s="1">
        <v>44808</v>
      </c>
      <c r="C1631" s="1" t="str">
        <f t="shared" si="74"/>
        <v>Sunday</v>
      </c>
      <c r="D1631" s="1" t="str">
        <f t="shared" si="75"/>
        <v>Sep</v>
      </c>
      <c r="E1631">
        <v>19.5</v>
      </c>
      <c r="F1631">
        <v>10.8</v>
      </c>
      <c r="G1631">
        <v>15.888888888888889</v>
      </c>
      <c r="H1631">
        <v>7.4</v>
      </c>
      <c r="I1631">
        <v>15.4</v>
      </c>
      <c r="J1631">
        <v>992.6</v>
      </c>
      <c r="K1631">
        <v>7.7</v>
      </c>
      <c r="L1631">
        <v>15</v>
      </c>
      <c r="M1631">
        <v>130</v>
      </c>
      <c r="N1631">
        <v>22</v>
      </c>
      <c r="O1631">
        <v>15.923</v>
      </c>
      <c r="P1631">
        <v>2.5</v>
      </c>
      <c r="Q1631">
        <v>3.5</v>
      </c>
      <c r="R1631">
        <v>27.5</v>
      </c>
      <c r="S1631">
        <v>27.5</v>
      </c>
      <c r="T1631">
        <v>31</v>
      </c>
      <c r="U1631">
        <v>10.4</v>
      </c>
      <c r="V1631">
        <v>1768</v>
      </c>
      <c r="W1631">
        <v>12.444444444444445</v>
      </c>
      <c r="X1631">
        <v>18.026825493128207</v>
      </c>
      <c r="Y1631">
        <v>14.425016372614399</v>
      </c>
      <c r="Z1631">
        <v>34.048598526516905</v>
      </c>
      <c r="AA1631">
        <v>80.019726036140909</v>
      </c>
      <c r="AB1631">
        <v>18.383088707773524</v>
      </c>
      <c r="AC1631">
        <v>2550.5500000000002</v>
      </c>
      <c r="AD1631" t="str">
        <f t="shared" si="71"/>
        <v>Torrential rainfall</v>
      </c>
      <c r="AE1631" t="str">
        <f t="shared" si="72"/>
        <v>Rainy</v>
      </c>
      <c r="AF1631" t="str">
        <f t="shared" si="73"/>
        <v>No discomfort</v>
      </c>
    </row>
    <row r="1632" spans="1:32" x14ac:dyDescent="0.3">
      <c r="A1632">
        <v>2</v>
      </c>
      <c r="B1632" s="1">
        <v>44809</v>
      </c>
      <c r="C1632" s="1" t="str">
        <f t="shared" si="74"/>
        <v>Monday</v>
      </c>
      <c r="D1632" s="1" t="str">
        <f t="shared" si="75"/>
        <v>Sep</v>
      </c>
      <c r="E1632">
        <v>20.6</v>
      </c>
      <c r="F1632">
        <v>10</v>
      </c>
      <c r="G1632">
        <v>16.333333333333332</v>
      </c>
      <c r="H1632">
        <v>5.2</v>
      </c>
      <c r="I1632">
        <v>4.4000000000000004</v>
      </c>
      <c r="J1632">
        <v>995.1</v>
      </c>
      <c r="K1632">
        <v>9.6</v>
      </c>
      <c r="L1632">
        <v>18</v>
      </c>
      <c r="M1632">
        <v>120</v>
      </c>
      <c r="N1632">
        <v>28</v>
      </c>
      <c r="O1632">
        <v>16.05</v>
      </c>
      <c r="P1632">
        <v>2.2000000000000002</v>
      </c>
      <c r="Q1632">
        <v>3.1</v>
      </c>
      <c r="R1632">
        <v>24.7</v>
      </c>
      <c r="S1632">
        <v>24.7</v>
      </c>
      <c r="T1632">
        <v>28.3</v>
      </c>
      <c r="U1632">
        <v>7.6</v>
      </c>
      <c r="V1632">
        <v>1407</v>
      </c>
      <c r="W1632">
        <v>13.166666666666668</v>
      </c>
      <c r="X1632">
        <v>18.544654291780315</v>
      </c>
      <c r="Y1632">
        <v>15.122860911288486</v>
      </c>
      <c r="Z1632">
        <v>35.007260643761271</v>
      </c>
      <c r="AA1632">
        <v>81.548357134872575</v>
      </c>
      <c r="AB1632">
        <v>19.22206183490151</v>
      </c>
      <c r="AC1632">
        <v>1640.1</v>
      </c>
      <c r="AD1632" t="str">
        <f t="shared" si="71"/>
        <v>Heavy rainfall</v>
      </c>
      <c r="AE1632" t="str">
        <f t="shared" si="72"/>
        <v>Rainy</v>
      </c>
      <c r="AF1632" t="str">
        <f t="shared" si="73"/>
        <v>No discomfort</v>
      </c>
    </row>
    <row r="1633" spans="1:32" x14ac:dyDescent="0.3">
      <c r="A1633">
        <v>2</v>
      </c>
      <c r="B1633" s="1">
        <v>44810</v>
      </c>
      <c r="C1633" s="1" t="str">
        <f t="shared" si="74"/>
        <v>Tuesday</v>
      </c>
      <c r="D1633" s="1" t="str">
        <f t="shared" si="75"/>
        <v>Sep</v>
      </c>
      <c r="E1633">
        <v>18.2</v>
      </c>
      <c r="F1633">
        <v>11.9</v>
      </c>
      <c r="G1633">
        <v>15.888888888888889</v>
      </c>
      <c r="H1633">
        <v>11.6</v>
      </c>
      <c r="I1633">
        <v>5.3</v>
      </c>
      <c r="J1633">
        <v>991.4</v>
      </c>
      <c r="K1633">
        <v>7.1</v>
      </c>
      <c r="L1633">
        <v>14</v>
      </c>
      <c r="M1633">
        <v>120</v>
      </c>
      <c r="N1633">
        <v>22</v>
      </c>
      <c r="O1633">
        <v>15.994999999999999</v>
      </c>
      <c r="P1633">
        <v>1.5</v>
      </c>
      <c r="Q1633">
        <v>2</v>
      </c>
      <c r="R1633">
        <v>20.6</v>
      </c>
      <c r="S1633">
        <v>20.6</v>
      </c>
      <c r="T1633">
        <v>24.2</v>
      </c>
      <c r="U1633">
        <v>1.2</v>
      </c>
      <c r="V1633">
        <v>759</v>
      </c>
      <c r="W1633">
        <v>13.611111111111111</v>
      </c>
      <c r="X1633">
        <v>18.026825493128207</v>
      </c>
      <c r="Y1633">
        <v>15.566880255192904</v>
      </c>
      <c r="Z1633">
        <v>34.048598526516905</v>
      </c>
      <c r="AA1633">
        <v>86.35397430971399</v>
      </c>
      <c r="AB1633">
        <v>19.028914754085417</v>
      </c>
      <c r="AC1633">
        <v>2278.65</v>
      </c>
      <c r="AD1633" t="str">
        <f t="shared" ref="AD1633:AD1696" si="76">IF(I1633="","",IF(I1633&lt;=0,"No rainfall",IF(I1633&lt;=0.49,"Trace (Intermittent) rainfall",IF(I1633&lt;=0.99,"Light rainfall",IF(I1633&lt;=3,"Moderate rainfall",IF(I1633&lt;=6,"Heavy rainfall",IF(I1633&lt;=12,"Intense rainfall",IF(I1633&lt;=20,"Torrential rainfall",IF(I1633&lt;=32,"Deluge rainfall","Extreme rainfall")))))))))</f>
        <v>Heavy rainfall</v>
      </c>
      <c r="AE1633" t="str">
        <f t="shared" ref="AE1633:AE1696" si="77">IF(AND(I1633&gt;=0,I1633&lt;=0.99),"Non-Rainy",IF(AND(I1633&gt;=1,I1633&lt;=32),"Rainy",IF(I1633 &gt;32, "Storm", " ")))</f>
        <v>Rainy</v>
      </c>
      <c r="AF1633" t="str">
        <f t="shared" si="73"/>
        <v>No discomfort</v>
      </c>
    </row>
    <row r="1634" spans="1:32" x14ac:dyDescent="0.3">
      <c r="A1634">
        <v>2</v>
      </c>
      <c r="B1634" s="1">
        <v>44811</v>
      </c>
      <c r="C1634" s="1" t="str">
        <f t="shared" si="74"/>
        <v>Wednesday</v>
      </c>
      <c r="D1634" s="1" t="str">
        <f t="shared" si="75"/>
        <v>Sep</v>
      </c>
      <c r="E1634">
        <v>20.2</v>
      </c>
      <c r="F1634">
        <v>12.4</v>
      </c>
      <c r="G1634">
        <v>15.777777777777779</v>
      </c>
      <c r="H1634">
        <v>9.1</v>
      </c>
      <c r="I1634">
        <v>3.6</v>
      </c>
      <c r="J1634">
        <v>988.2</v>
      </c>
      <c r="K1634">
        <v>6.3</v>
      </c>
      <c r="L1634">
        <v>11</v>
      </c>
      <c r="M1634">
        <v>140</v>
      </c>
      <c r="N1634">
        <v>17</v>
      </c>
      <c r="O1634">
        <v>16.105</v>
      </c>
      <c r="P1634">
        <v>1.8</v>
      </c>
      <c r="Q1634">
        <v>2.2999999999999998</v>
      </c>
      <c r="R1634">
        <v>18.399999999999999</v>
      </c>
      <c r="S1634">
        <v>18.399999999999999</v>
      </c>
      <c r="T1634">
        <v>22.1</v>
      </c>
      <c r="U1634">
        <v>5.4</v>
      </c>
      <c r="V1634">
        <v>929</v>
      </c>
      <c r="W1634">
        <v>14.000000000000002</v>
      </c>
      <c r="X1634">
        <v>17.899365798781904</v>
      </c>
      <c r="Y1634">
        <v>15.964740005223339</v>
      </c>
      <c r="Z1634">
        <v>33.812524476290825</v>
      </c>
      <c r="AA1634">
        <v>89.191651730531035</v>
      </c>
      <c r="AB1634">
        <v>19.143152046252382</v>
      </c>
      <c r="AC1634">
        <v>2081.35</v>
      </c>
      <c r="AD1634" t="str">
        <f t="shared" si="76"/>
        <v>Heavy rainfall</v>
      </c>
      <c r="AE1634" t="str">
        <f t="shared" si="77"/>
        <v>Rainy</v>
      </c>
      <c r="AF1634" t="str">
        <f t="shared" ref="AF1634:AF1697" si="78">IF(AB1634 &lt; 29, "No discomfort",
    IF(AND(AB1634 &gt;= 30, AB1634 &lt;= 39), "Some discomfort",
        IF(AND(AB1634 &gt;= 40, AB1634 &lt;= 45), "Great discomfort",
            IF(AB1634 &gt; 45, "Dangerous",
                IF(AB1634 &gt; 54, "Heat Stroke Imminent", "")
            ))))</f>
        <v>No discomfort</v>
      </c>
    </row>
    <row r="1635" spans="1:32" x14ac:dyDescent="0.3">
      <c r="A1635">
        <v>2</v>
      </c>
      <c r="B1635" s="1">
        <v>44812</v>
      </c>
      <c r="C1635" s="1" t="str">
        <f t="shared" si="74"/>
        <v>Thursday</v>
      </c>
      <c r="D1635" s="1" t="str">
        <f t="shared" si="75"/>
        <v>Sep</v>
      </c>
      <c r="E1635">
        <v>20.2</v>
      </c>
      <c r="F1635">
        <v>13.6</v>
      </c>
      <c r="G1635">
        <v>15.722222222222221</v>
      </c>
      <c r="H1635">
        <v>11.5</v>
      </c>
      <c r="I1635">
        <v>0.1</v>
      </c>
      <c r="J1635">
        <v>991.8</v>
      </c>
      <c r="K1635">
        <v>5.6</v>
      </c>
      <c r="L1635">
        <v>10</v>
      </c>
      <c r="M1635">
        <v>50</v>
      </c>
      <c r="N1635">
        <v>16</v>
      </c>
      <c r="O1635">
        <v>16.684999999999999</v>
      </c>
      <c r="P1635">
        <v>2.2999999999999998</v>
      </c>
      <c r="Q1635">
        <v>3</v>
      </c>
      <c r="R1635">
        <v>20.2</v>
      </c>
      <c r="S1635">
        <v>20.2</v>
      </c>
      <c r="T1635">
        <v>24</v>
      </c>
      <c r="U1635">
        <v>3.7</v>
      </c>
      <c r="V1635">
        <v>1285</v>
      </c>
      <c r="W1635">
        <v>13.388888888888889</v>
      </c>
      <c r="X1635">
        <v>17.835932688710791</v>
      </c>
      <c r="Y1635">
        <v>15.343460961137323</v>
      </c>
      <c r="Z1635">
        <v>33.695021204533184</v>
      </c>
      <c r="AA1635">
        <v>86.025559912820981</v>
      </c>
      <c r="AB1635">
        <v>18.735775635381952</v>
      </c>
      <c r="AC1635">
        <v>2388.9</v>
      </c>
      <c r="AD1635" t="str">
        <f t="shared" si="76"/>
        <v>Trace (Intermittent) rainfall</v>
      </c>
      <c r="AE1635" t="str">
        <f t="shared" si="77"/>
        <v>Non-Rainy</v>
      </c>
      <c r="AF1635" t="str">
        <f t="shared" si="78"/>
        <v>No discomfort</v>
      </c>
    </row>
    <row r="1636" spans="1:32" x14ac:dyDescent="0.3">
      <c r="A1636">
        <v>2</v>
      </c>
      <c r="B1636" s="1">
        <v>44813</v>
      </c>
      <c r="C1636" s="1" t="str">
        <f t="shared" si="74"/>
        <v>Friday</v>
      </c>
      <c r="D1636" s="1" t="str">
        <f t="shared" si="75"/>
        <v>Sep</v>
      </c>
      <c r="E1636">
        <v>19.899999999999999</v>
      </c>
      <c r="F1636">
        <v>12.4</v>
      </c>
      <c r="G1636">
        <v>15.222222222222221</v>
      </c>
      <c r="H1636">
        <v>10.199999999999999</v>
      </c>
      <c r="I1636">
        <v>8.3000000000000007</v>
      </c>
      <c r="J1636">
        <v>999.5</v>
      </c>
      <c r="K1636">
        <v>4.7</v>
      </c>
      <c r="L1636">
        <v>8</v>
      </c>
      <c r="M1636">
        <v>290</v>
      </c>
      <c r="N1636">
        <v>16</v>
      </c>
      <c r="O1636">
        <v>17.001999999999999</v>
      </c>
      <c r="P1636">
        <v>1.6</v>
      </c>
      <c r="Q1636">
        <v>2.2000000000000002</v>
      </c>
      <c r="R1636">
        <v>13.2</v>
      </c>
      <c r="S1636">
        <v>13.2</v>
      </c>
      <c r="T1636">
        <v>17.100000000000001</v>
      </c>
      <c r="U1636">
        <v>1.8</v>
      </c>
      <c r="V1636">
        <v>1009</v>
      </c>
      <c r="W1636">
        <v>13.833333333333334</v>
      </c>
      <c r="X1636">
        <v>17.273843271057704</v>
      </c>
      <c r="Y1636">
        <v>15.793149389871468</v>
      </c>
      <c r="Z1636">
        <v>32.653343353232039</v>
      </c>
      <c r="AA1636">
        <v>91.428115573636489</v>
      </c>
      <c r="AB1636">
        <v>18.490387068428348</v>
      </c>
      <c r="AC1636">
        <v>3670.35</v>
      </c>
      <c r="AD1636" t="str">
        <f t="shared" si="76"/>
        <v>Intense rainfall</v>
      </c>
      <c r="AE1636" t="str">
        <f t="shared" si="77"/>
        <v>Rainy</v>
      </c>
      <c r="AF1636" t="str">
        <f t="shared" si="78"/>
        <v>No discomfort</v>
      </c>
    </row>
    <row r="1637" spans="1:32" x14ac:dyDescent="0.3">
      <c r="A1637">
        <v>2</v>
      </c>
      <c r="B1637" s="1">
        <v>44814</v>
      </c>
      <c r="C1637" s="1" t="str">
        <f t="shared" si="74"/>
        <v>Saturday</v>
      </c>
      <c r="D1637" s="1" t="str">
        <f t="shared" si="75"/>
        <v>Sep</v>
      </c>
      <c r="E1637">
        <v>20.3</v>
      </c>
      <c r="F1637">
        <v>5.9</v>
      </c>
      <c r="G1637">
        <v>13.111111111111111</v>
      </c>
      <c r="H1637">
        <v>3.5</v>
      </c>
      <c r="I1637">
        <v>0.1</v>
      </c>
      <c r="J1637">
        <v>1005.5</v>
      </c>
      <c r="K1637">
        <v>3.2</v>
      </c>
      <c r="L1637">
        <v>7</v>
      </c>
      <c r="M1637">
        <v>130</v>
      </c>
      <c r="N1637">
        <v>11</v>
      </c>
      <c r="O1637">
        <v>16.475000000000001</v>
      </c>
      <c r="P1637">
        <v>2.2000000000000002</v>
      </c>
      <c r="Q1637">
        <v>3</v>
      </c>
      <c r="R1637">
        <v>15.1</v>
      </c>
      <c r="S1637">
        <v>15.1</v>
      </c>
      <c r="T1637">
        <v>19</v>
      </c>
      <c r="U1637">
        <v>9.9</v>
      </c>
      <c r="V1637">
        <v>1712</v>
      </c>
      <c r="W1637">
        <v>10.888888888888889</v>
      </c>
      <c r="X1637">
        <v>15.068147845543994</v>
      </c>
      <c r="Y1637">
        <v>13.017258992302274</v>
      </c>
      <c r="Z1637">
        <v>28.557246321935466</v>
      </c>
      <c r="AA1637">
        <v>86.389243892053955</v>
      </c>
      <c r="AB1637">
        <v>14.811045674064555</v>
      </c>
      <c r="AC1637">
        <v>3838.75</v>
      </c>
      <c r="AD1637" t="str">
        <f t="shared" si="76"/>
        <v>Trace (Intermittent) rainfall</v>
      </c>
      <c r="AE1637" t="str">
        <f t="shared" si="77"/>
        <v>Non-Rainy</v>
      </c>
      <c r="AF1637" t="str">
        <f t="shared" si="78"/>
        <v>No discomfort</v>
      </c>
    </row>
    <row r="1638" spans="1:32" x14ac:dyDescent="0.3">
      <c r="A1638">
        <v>2</v>
      </c>
      <c r="B1638" s="1">
        <v>44815</v>
      </c>
      <c r="C1638" s="1" t="str">
        <f t="shared" si="74"/>
        <v>Sunday</v>
      </c>
      <c r="D1638" s="1" t="str">
        <f t="shared" si="75"/>
        <v>Sep</v>
      </c>
      <c r="E1638">
        <v>18.8</v>
      </c>
      <c r="F1638">
        <v>10.5</v>
      </c>
      <c r="G1638">
        <v>14.888888888888889</v>
      </c>
      <c r="H1638">
        <v>6.9</v>
      </c>
      <c r="I1638">
        <v>13.8</v>
      </c>
      <c r="J1638">
        <v>1000.7</v>
      </c>
      <c r="K1638">
        <v>4.8</v>
      </c>
      <c r="L1638">
        <v>11</v>
      </c>
      <c r="M1638">
        <v>150</v>
      </c>
      <c r="N1638">
        <v>17</v>
      </c>
      <c r="O1638">
        <v>15.693</v>
      </c>
      <c r="P1638">
        <v>0.7</v>
      </c>
      <c r="Q1638">
        <v>0.9</v>
      </c>
      <c r="R1638">
        <v>1.9</v>
      </c>
      <c r="S1638">
        <v>1.9</v>
      </c>
      <c r="T1638">
        <v>5.9</v>
      </c>
      <c r="U1638">
        <v>0.3</v>
      </c>
      <c r="V1638">
        <v>242</v>
      </c>
      <c r="W1638">
        <v>13.833333333333334</v>
      </c>
      <c r="X1638">
        <v>16.907802034885016</v>
      </c>
      <c r="Y1638">
        <v>15.793149389871468</v>
      </c>
      <c r="Z1638">
        <v>31.974530278284551</v>
      </c>
      <c r="AA1638">
        <v>93.407465720773516</v>
      </c>
      <c r="AB1638">
        <v>18.157053735095015</v>
      </c>
      <c r="AC1638">
        <v>2616.4</v>
      </c>
      <c r="AD1638" t="str">
        <f t="shared" si="76"/>
        <v>Torrential rainfall</v>
      </c>
      <c r="AE1638" t="str">
        <f t="shared" si="77"/>
        <v>Rainy</v>
      </c>
      <c r="AF1638" t="str">
        <f t="shared" si="78"/>
        <v>No discomfort</v>
      </c>
    </row>
    <row r="1639" spans="1:32" x14ac:dyDescent="0.3">
      <c r="A1639">
        <v>2</v>
      </c>
      <c r="B1639" s="1">
        <v>44816</v>
      </c>
      <c r="C1639" s="1" t="str">
        <f t="shared" si="74"/>
        <v>Monday</v>
      </c>
      <c r="D1639" s="1" t="str">
        <f t="shared" si="75"/>
        <v>Sep</v>
      </c>
      <c r="E1639">
        <v>17.5</v>
      </c>
      <c r="F1639">
        <v>8</v>
      </c>
      <c r="G1639">
        <v>15.555555555555555</v>
      </c>
      <c r="H1639">
        <v>13.6</v>
      </c>
      <c r="I1639">
        <v>1.8</v>
      </c>
      <c r="J1639">
        <v>1000</v>
      </c>
      <c r="K1639">
        <v>2.7</v>
      </c>
      <c r="L1639">
        <v>7</v>
      </c>
      <c r="M1639">
        <v>330</v>
      </c>
      <c r="N1639">
        <v>13</v>
      </c>
      <c r="O1639">
        <v>16.55</v>
      </c>
      <c r="P1639">
        <v>1</v>
      </c>
      <c r="Q1639">
        <v>1.4</v>
      </c>
      <c r="R1639">
        <v>1.1000000000000001</v>
      </c>
      <c r="S1639">
        <v>1.1000000000000001</v>
      </c>
      <c r="T1639">
        <v>5.0999999999999996</v>
      </c>
      <c r="U1639">
        <v>0</v>
      </c>
      <c r="V1639">
        <v>670</v>
      </c>
      <c r="W1639">
        <v>14.666666666666666</v>
      </c>
      <c r="X1639">
        <v>17.646814051004917</v>
      </c>
      <c r="Y1639">
        <v>16.667570058899109</v>
      </c>
      <c r="Z1639">
        <v>33.34463563706656</v>
      </c>
      <c r="AA1639">
        <v>94.450873742560674</v>
      </c>
      <c r="AB1639">
        <v>19.319413585508112</v>
      </c>
      <c r="AC1639">
        <v>1723.3</v>
      </c>
      <c r="AD1639" t="str">
        <f t="shared" si="76"/>
        <v>Moderate rainfall</v>
      </c>
      <c r="AE1639" t="str">
        <f t="shared" si="77"/>
        <v>Rainy</v>
      </c>
      <c r="AF1639" t="str">
        <f t="shared" si="78"/>
        <v>No discomfort</v>
      </c>
    </row>
    <row r="1640" spans="1:32" x14ac:dyDescent="0.3">
      <c r="A1640">
        <v>2</v>
      </c>
      <c r="B1640" s="1">
        <v>44817</v>
      </c>
      <c r="C1640" s="1" t="str">
        <f t="shared" si="74"/>
        <v>Tuesday</v>
      </c>
      <c r="D1640" s="1" t="str">
        <f t="shared" si="75"/>
        <v>Sep</v>
      </c>
      <c r="E1640">
        <v>16.899999999999999</v>
      </c>
      <c r="F1640">
        <v>8.6</v>
      </c>
      <c r="G1640">
        <v>11.444444444444445</v>
      </c>
      <c r="H1640">
        <v>3.3</v>
      </c>
      <c r="I1640">
        <v>0.1</v>
      </c>
      <c r="J1640">
        <v>1001.7</v>
      </c>
      <c r="K1640">
        <v>3.7</v>
      </c>
      <c r="L1640">
        <v>8</v>
      </c>
      <c r="M1640">
        <v>20</v>
      </c>
      <c r="N1640">
        <v>14</v>
      </c>
      <c r="O1640">
        <v>14.983000000000001</v>
      </c>
      <c r="P1640">
        <v>1.7</v>
      </c>
      <c r="Q1640">
        <v>2.4</v>
      </c>
      <c r="R1640">
        <v>2.7</v>
      </c>
      <c r="S1640">
        <v>2.7</v>
      </c>
      <c r="T1640">
        <v>6.8</v>
      </c>
      <c r="U1640">
        <v>5</v>
      </c>
      <c r="V1640">
        <v>1264</v>
      </c>
      <c r="W1640">
        <v>9.0000000000000018</v>
      </c>
      <c r="X1640">
        <v>13.50550697859453</v>
      </c>
      <c r="Y1640">
        <v>11.471236528002885</v>
      </c>
      <c r="Z1640">
        <v>25.646577104275256</v>
      </c>
      <c r="AA1640">
        <v>84.937474366450289</v>
      </c>
      <c r="AB1640">
        <v>12.274681857440775</v>
      </c>
      <c r="AC1640">
        <v>1764.2</v>
      </c>
      <c r="AD1640" t="str">
        <f t="shared" si="76"/>
        <v>Trace (Intermittent) rainfall</v>
      </c>
      <c r="AE1640" t="str">
        <f t="shared" si="77"/>
        <v>Non-Rainy</v>
      </c>
      <c r="AF1640" t="str">
        <f t="shared" si="78"/>
        <v>No discomfort</v>
      </c>
    </row>
    <row r="1641" spans="1:32" x14ac:dyDescent="0.3">
      <c r="A1641">
        <v>2</v>
      </c>
      <c r="B1641" s="1">
        <v>44818</v>
      </c>
      <c r="C1641" s="1" t="str">
        <f t="shared" si="74"/>
        <v>Wednesday</v>
      </c>
      <c r="D1641" s="1" t="str">
        <f t="shared" si="75"/>
        <v>Sep</v>
      </c>
      <c r="E1641">
        <v>16.600000000000001</v>
      </c>
      <c r="F1641">
        <v>7.7</v>
      </c>
      <c r="G1641">
        <v>12.277777777777779</v>
      </c>
      <c r="H1641">
        <v>4.2</v>
      </c>
      <c r="I1641">
        <v>0.1</v>
      </c>
      <c r="J1641">
        <v>1001.3</v>
      </c>
      <c r="K1641">
        <v>4.7</v>
      </c>
      <c r="L1641">
        <v>8</v>
      </c>
      <c r="M1641">
        <v>310</v>
      </c>
      <c r="N1641">
        <v>16</v>
      </c>
      <c r="O1641">
        <v>14.904999999999999</v>
      </c>
      <c r="P1641">
        <v>1.4</v>
      </c>
      <c r="Q1641">
        <v>1.9</v>
      </c>
      <c r="R1641">
        <v>4</v>
      </c>
      <c r="S1641">
        <v>4</v>
      </c>
      <c r="T1641">
        <v>8.1</v>
      </c>
      <c r="U1641">
        <v>0.1</v>
      </c>
      <c r="V1641">
        <v>856</v>
      </c>
      <c r="W1641">
        <v>9.8888888888888875</v>
      </c>
      <c r="X1641">
        <v>14.268050491998395</v>
      </c>
      <c r="Y1641">
        <v>12.177391695561091</v>
      </c>
      <c r="Z1641">
        <v>27.06789266243991</v>
      </c>
      <c r="AA1641">
        <v>85.347270829958461</v>
      </c>
      <c r="AB1641">
        <v>13.50491239859258</v>
      </c>
      <c r="AC1641">
        <v>2252.9499999999998</v>
      </c>
      <c r="AD1641" t="str">
        <f t="shared" si="76"/>
        <v>Trace (Intermittent) rainfall</v>
      </c>
      <c r="AE1641" t="str">
        <f t="shared" si="77"/>
        <v>Non-Rainy</v>
      </c>
      <c r="AF1641" t="str">
        <f t="shared" si="78"/>
        <v>No discomfort</v>
      </c>
    </row>
    <row r="1642" spans="1:32" x14ac:dyDescent="0.3">
      <c r="A1642">
        <v>2</v>
      </c>
      <c r="B1642" s="1">
        <v>44819</v>
      </c>
      <c r="C1642" s="1" t="str">
        <f t="shared" si="74"/>
        <v>Thursday</v>
      </c>
      <c r="D1642" s="1" t="str">
        <f t="shared" si="75"/>
        <v>Sep</v>
      </c>
      <c r="E1642">
        <v>15.9</v>
      </c>
      <c r="F1642">
        <v>9.9</v>
      </c>
      <c r="G1642">
        <v>13</v>
      </c>
      <c r="H1642">
        <v>8.4</v>
      </c>
      <c r="I1642">
        <v>0</v>
      </c>
      <c r="J1642">
        <v>1006.2</v>
      </c>
      <c r="K1642">
        <v>4.8</v>
      </c>
      <c r="L1642">
        <v>9</v>
      </c>
      <c r="M1642">
        <v>300</v>
      </c>
      <c r="N1642">
        <v>16</v>
      </c>
      <c r="O1642">
        <v>15.266999999999999</v>
      </c>
      <c r="P1642">
        <v>1.6</v>
      </c>
      <c r="Q1642">
        <v>2.1</v>
      </c>
      <c r="R1642">
        <v>5.5</v>
      </c>
      <c r="S1642">
        <v>5.5</v>
      </c>
      <c r="T1642">
        <v>9.6999999999999993</v>
      </c>
      <c r="U1642">
        <v>3</v>
      </c>
      <c r="V1642">
        <v>1029</v>
      </c>
      <c r="W1642">
        <v>8.8888888888888893</v>
      </c>
      <c r="X1642">
        <v>14.959242747180712</v>
      </c>
      <c r="Y1642">
        <v>11.385551657488421</v>
      </c>
      <c r="Z1642">
        <v>28.354638101861138</v>
      </c>
      <c r="AA1642">
        <v>76.110481325227468</v>
      </c>
      <c r="AB1642">
        <v>13.782117693288697</v>
      </c>
      <c r="AC1642">
        <v>2799.7</v>
      </c>
      <c r="AD1642" t="str">
        <f t="shared" si="76"/>
        <v>No rainfall</v>
      </c>
      <c r="AE1642" t="str">
        <f t="shared" si="77"/>
        <v>Non-Rainy</v>
      </c>
      <c r="AF1642" t="str">
        <f t="shared" si="78"/>
        <v>No discomfort</v>
      </c>
    </row>
    <row r="1643" spans="1:32" x14ac:dyDescent="0.3">
      <c r="A1643">
        <v>2</v>
      </c>
      <c r="B1643" s="1">
        <v>44820</v>
      </c>
      <c r="C1643" s="1" t="str">
        <f t="shared" si="74"/>
        <v>Friday</v>
      </c>
      <c r="D1643" s="1" t="str">
        <f t="shared" si="75"/>
        <v>Sep</v>
      </c>
      <c r="E1643">
        <v>16.399999999999999</v>
      </c>
      <c r="F1643">
        <v>4.5999999999999996</v>
      </c>
      <c r="G1643">
        <v>10.722222222222221</v>
      </c>
      <c r="H1643">
        <v>0.6</v>
      </c>
      <c r="I1643">
        <v>0</v>
      </c>
      <c r="J1643">
        <v>1011.8</v>
      </c>
      <c r="K1643">
        <v>4</v>
      </c>
      <c r="L1643">
        <v>9</v>
      </c>
      <c r="M1643">
        <v>350</v>
      </c>
      <c r="N1643">
        <v>16</v>
      </c>
      <c r="O1643">
        <v>14.472</v>
      </c>
      <c r="P1643">
        <v>1.8</v>
      </c>
      <c r="Q1643">
        <v>2.4</v>
      </c>
      <c r="R1643">
        <v>7.2</v>
      </c>
      <c r="S1643">
        <v>7.2</v>
      </c>
      <c r="T1643">
        <v>11.4</v>
      </c>
      <c r="U1643">
        <v>9</v>
      </c>
      <c r="V1643">
        <v>1474</v>
      </c>
      <c r="W1643">
        <v>6.5000000000000018</v>
      </c>
      <c r="X1643">
        <v>12.873842591559624</v>
      </c>
      <c r="Y1643">
        <v>9.6745329969629505</v>
      </c>
      <c r="Z1643">
        <v>24.467771168521963</v>
      </c>
      <c r="AA1643">
        <v>75.148759417843038</v>
      </c>
      <c r="AB1643">
        <v>10.545297524594394</v>
      </c>
      <c r="AC1643">
        <v>4298.8500000000004</v>
      </c>
      <c r="AD1643" t="str">
        <f t="shared" si="76"/>
        <v>No rainfall</v>
      </c>
      <c r="AE1643" t="str">
        <f t="shared" si="77"/>
        <v>Non-Rainy</v>
      </c>
      <c r="AF1643" t="str">
        <f t="shared" si="78"/>
        <v>No discomfort</v>
      </c>
    </row>
    <row r="1644" spans="1:32" x14ac:dyDescent="0.3">
      <c r="A1644">
        <v>2</v>
      </c>
      <c r="B1644" s="1">
        <v>44821</v>
      </c>
      <c r="C1644" s="1" t="str">
        <f t="shared" si="74"/>
        <v>Saturday</v>
      </c>
      <c r="D1644" s="1" t="str">
        <f t="shared" si="75"/>
        <v>Sep</v>
      </c>
      <c r="E1644">
        <v>16</v>
      </c>
      <c r="F1644">
        <v>2.4</v>
      </c>
      <c r="G1644">
        <v>9.3888888888888893</v>
      </c>
      <c r="H1644">
        <v>-0.7</v>
      </c>
      <c r="I1644">
        <v>0.1</v>
      </c>
      <c r="J1644">
        <v>1013.6</v>
      </c>
      <c r="K1644">
        <v>2.4</v>
      </c>
      <c r="L1644">
        <v>5</v>
      </c>
      <c r="M1644">
        <v>180</v>
      </c>
      <c r="N1644">
        <v>9</v>
      </c>
      <c r="O1644">
        <v>13.355</v>
      </c>
      <c r="P1644">
        <v>1.5</v>
      </c>
      <c r="Q1644">
        <v>2.2000000000000002</v>
      </c>
      <c r="R1644">
        <v>8.5</v>
      </c>
      <c r="S1644">
        <v>8.5</v>
      </c>
      <c r="T1644">
        <v>12.8</v>
      </c>
      <c r="U1644">
        <v>8.1999999999999993</v>
      </c>
      <c r="V1644">
        <v>1327</v>
      </c>
      <c r="W1644">
        <v>5.1111111111111125</v>
      </c>
      <c r="X1644">
        <v>11.775618335157793</v>
      </c>
      <c r="Y1644">
        <v>8.7876271400679951</v>
      </c>
      <c r="Z1644">
        <v>22.415016640586902</v>
      </c>
      <c r="AA1644">
        <v>74.625611071575563</v>
      </c>
      <c r="AB1644">
        <v>8.7162656489588155</v>
      </c>
      <c r="AC1644">
        <v>4012.95</v>
      </c>
      <c r="AD1644" t="str">
        <f t="shared" si="76"/>
        <v>Trace (Intermittent) rainfall</v>
      </c>
      <c r="AE1644" t="str">
        <f t="shared" si="77"/>
        <v>Non-Rainy</v>
      </c>
      <c r="AF1644" t="str">
        <f t="shared" si="78"/>
        <v>No discomfort</v>
      </c>
    </row>
    <row r="1645" spans="1:32" x14ac:dyDescent="0.3">
      <c r="A1645">
        <v>2</v>
      </c>
      <c r="B1645" s="1">
        <v>44822</v>
      </c>
      <c r="C1645" s="1" t="str">
        <f t="shared" si="74"/>
        <v>Sunday</v>
      </c>
      <c r="D1645" s="1" t="str">
        <f t="shared" si="75"/>
        <v>Sep</v>
      </c>
      <c r="E1645">
        <v>15.7</v>
      </c>
      <c r="F1645">
        <v>3.5</v>
      </c>
      <c r="G1645">
        <v>12.5</v>
      </c>
      <c r="H1645">
        <v>0.7</v>
      </c>
      <c r="I1645">
        <v>0</v>
      </c>
      <c r="J1645">
        <v>1012.3</v>
      </c>
      <c r="K1645">
        <v>2.7</v>
      </c>
      <c r="L1645">
        <v>7</v>
      </c>
      <c r="M1645">
        <v>300</v>
      </c>
      <c r="N1645">
        <v>12</v>
      </c>
      <c r="O1645">
        <v>13.682</v>
      </c>
      <c r="P1645">
        <v>1.2</v>
      </c>
      <c r="Q1645">
        <v>1.6</v>
      </c>
      <c r="R1645">
        <v>9.6</v>
      </c>
      <c r="S1645">
        <v>9.6</v>
      </c>
      <c r="T1645">
        <v>14</v>
      </c>
      <c r="U1645">
        <v>8.6</v>
      </c>
      <c r="V1645">
        <v>859</v>
      </c>
      <c r="W1645">
        <v>7.7222222222222223</v>
      </c>
      <c r="X1645">
        <v>14.477674239131623</v>
      </c>
      <c r="Y1645">
        <v>10.519289980818916</v>
      </c>
      <c r="Z1645">
        <v>27.458290558762013</v>
      </c>
      <c r="AA1645">
        <v>72.658700610809348</v>
      </c>
      <c r="AB1645">
        <v>12.796125818049401</v>
      </c>
      <c r="AC1645">
        <v>2745.9</v>
      </c>
      <c r="AD1645" t="str">
        <f t="shared" si="76"/>
        <v>No rainfall</v>
      </c>
      <c r="AE1645" t="str">
        <f t="shared" si="77"/>
        <v>Non-Rainy</v>
      </c>
      <c r="AF1645" t="str">
        <f t="shared" si="78"/>
        <v>No discomfort</v>
      </c>
    </row>
    <row r="1646" spans="1:32" x14ac:dyDescent="0.3">
      <c r="A1646">
        <v>2</v>
      </c>
      <c r="B1646" s="1">
        <v>44823</v>
      </c>
      <c r="C1646" s="1" t="str">
        <f t="shared" si="74"/>
        <v>Monday</v>
      </c>
      <c r="D1646" s="1" t="str">
        <f t="shared" si="75"/>
        <v>Sep</v>
      </c>
      <c r="E1646">
        <v>18.2</v>
      </c>
      <c r="F1646">
        <v>10.9</v>
      </c>
      <c r="G1646">
        <v>14.111111111111111</v>
      </c>
      <c r="H1646">
        <v>9.9</v>
      </c>
      <c r="I1646">
        <v>0</v>
      </c>
      <c r="J1646">
        <v>1013.1</v>
      </c>
      <c r="K1646">
        <v>1.8</v>
      </c>
      <c r="L1646">
        <v>6</v>
      </c>
      <c r="M1646">
        <v>200</v>
      </c>
      <c r="N1646">
        <v>10</v>
      </c>
      <c r="O1646">
        <v>15.205</v>
      </c>
      <c r="P1646">
        <v>1.4</v>
      </c>
      <c r="Q1646">
        <v>1.9</v>
      </c>
      <c r="R1646">
        <v>10.9</v>
      </c>
      <c r="S1646">
        <v>10.9</v>
      </c>
      <c r="T1646">
        <v>15.3</v>
      </c>
      <c r="U1646">
        <v>0.7</v>
      </c>
      <c r="V1646">
        <v>934</v>
      </c>
      <c r="W1646">
        <v>10.5</v>
      </c>
      <c r="X1646">
        <v>16.080040441347155</v>
      </c>
      <c r="Y1646">
        <v>12.684782021573339</v>
      </c>
      <c r="Z1646">
        <v>30.438105213128001</v>
      </c>
      <c r="AA1646">
        <v>78.885261936011858</v>
      </c>
      <c r="AB1646">
        <v>15.623782899196392</v>
      </c>
      <c r="AC1646">
        <v>1931.25</v>
      </c>
      <c r="AD1646" t="str">
        <f t="shared" si="76"/>
        <v>No rainfall</v>
      </c>
      <c r="AE1646" t="str">
        <f t="shared" si="77"/>
        <v>Non-Rainy</v>
      </c>
      <c r="AF1646" t="str">
        <f t="shared" si="78"/>
        <v>No discomfort</v>
      </c>
    </row>
    <row r="1647" spans="1:32" x14ac:dyDescent="0.3">
      <c r="A1647">
        <v>2</v>
      </c>
      <c r="B1647" s="1">
        <v>44824</v>
      </c>
      <c r="C1647" s="1" t="str">
        <f t="shared" si="74"/>
        <v>Tuesday</v>
      </c>
      <c r="D1647" s="1" t="str">
        <f t="shared" si="75"/>
        <v>Sep</v>
      </c>
      <c r="E1647">
        <v>18.600000000000001</v>
      </c>
      <c r="F1647">
        <v>8</v>
      </c>
      <c r="G1647">
        <v>15.166666666666666</v>
      </c>
      <c r="H1647">
        <v>4.9000000000000004</v>
      </c>
      <c r="I1647">
        <v>0</v>
      </c>
      <c r="J1647">
        <v>1012.6</v>
      </c>
      <c r="K1647">
        <v>3.1</v>
      </c>
      <c r="L1647">
        <v>8</v>
      </c>
      <c r="M1647">
        <v>170</v>
      </c>
      <c r="N1647">
        <v>11</v>
      </c>
      <c r="O1647">
        <v>15.583</v>
      </c>
      <c r="P1647">
        <v>1.4</v>
      </c>
      <c r="Q1647">
        <v>1.9</v>
      </c>
      <c r="R1647">
        <v>12.1</v>
      </c>
      <c r="S1647">
        <v>12.1</v>
      </c>
      <c r="T1647">
        <v>16.600000000000001</v>
      </c>
      <c r="U1647">
        <v>5.9</v>
      </c>
      <c r="V1647">
        <v>907</v>
      </c>
      <c r="W1647">
        <v>9.9444444444444446</v>
      </c>
      <c r="X1647">
        <v>17.212358160138457</v>
      </c>
      <c r="Y1647">
        <v>12.222768726226711</v>
      </c>
      <c r="Z1647">
        <v>32.539346364567614</v>
      </c>
      <c r="AA1647">
        <v>71.011587212570475</v>
      </c>
      <c r="AB1647">
        <v>16.419325455051197</v>
      </c>
      <c r="AC1647">
        <v>2062.5</v>
      </c>
      <c r="AD1647" t="str">
        <f t="shared" si="76"/>
        <v>No rainfall</v>
      </c>
      <c r="AE1647" t="str">
        <f t="shared" si="77"/>
        <v>Non-Rainy</v>
      </c>
      <c r="AF1647" t="str">
        <f t="shared" si="78"/>
        <v>No discomfort</v>
      </c>
    </row>
    <row r="1648" spans="1:32" x14ac:dyDescent="0.3">
      <c r="A1648">
        <v>2</v>
      </c>
      <c r="B1648" s="1">
        <v>44825</v>
      </c>
      <c r="C1648" s="1" t="str">
        <f t="shared" si="74"/>
        <v>Wednesday</v>
      </c>
      <c r="D1648" s="1" t="str">
        <f t="shared" si="75"/>
        <v>Sep</v>
      </c>
      <c r="E1648">
        <v>18.899999999999999</v>
      </c>
      <c r="F1648">
        <v>12</v>
      </c>
      <c r="G1648">
        <v>15.222222222222221</v>
      </c>
      <c r="H1648">
        <v>11.1</v>
      </c>
      <c r="I1648">
        <v>0.5</v>
      </c>
      <c r="J1648">
        <v>1008.1</v>
      </c>
      <c r="K1648">
        <v>6.3</v>
      </c>
      <c r="L1648">
        <v>10</v>
      </c>
      <c r="M1648">
        <v>190</v>
      </c>
      <c r="N1648">
        <v>18</v>
      </c>
      <c r="O1648">
        <v>15.904999999999999</v>
      </c>
      <c r="P1648">
        <v>1.7</v>
      </c>
      <c r="Q1648">
        <v>2.2000000000000002</v>
      </c>
      <c r="R1648">
        <v>13.1</v>
      </c>
      <c r="S1648">
        <v>13.1</v>
      </c>
      <c r="T1648">
        <v>17.7</v>
      </c>
      <c r="U1648">
        <v>3.7</v>
      </c>
      <c r="V1648">
        <v>905</v>
      </c>
      <c r="W1648">
        <v>10.722222222222221</v>
      </c>
      <c r="X1648">
        <v>17.273843271057704</v>
      </c>
      <c r="Y1648">
        <v>12.873842591559624</v>
      </c>
      <c r="Z1648">
        <v>32.653343353232039</v>
      </c>
      <c r="AA1648">
        <v>74.527957615140153</v>
      </c>
      <c r="AB1648">
        <v>16.841364246935413</v>
      </c>
      <c r="AC1648">
        <v>2517.65</v>
      </c>
      <c r="AD1648" t="str">
        <f t="shared" si="76"/>
        <v>Light rainfall</v>
      </c>
      <c r="AE1648" t="str">
        <f t="shared" si="77"/>
        <v>Non-Rainy</v>
      </c>
      <c r="AF1648" t="str">
        <f t="shared" si="78"/>
        <v>No discomfort</v>
      </c>
    </row>
    <row r="1649" spans="1:32" x14ac:dyDescent="0.3">
      <c r="A1649">
        <v>2</v>
      </c>
      <c r="B1649" s="1">
        <v>44826</v>
      </c>
      <c r="C1649" s="1" t="str">
        <f t="shared" si="74"/>
        <v>Thursday</v>
      </c>
      <c r="D1649" s="1" t="str">
        <f t="shared" si="75"/>
        <v>Sep</v>
      </c>
      <c r="E1649">
        <v>17.100000000000001</v>
      </c>
      <c r="F1649">
        <v>7.8</v>
      </c>
      <c r="G1649">
        <v>14.222222222222221</v>
      </c>
      <c r="H1649">
        <v>13.5</v>
      </c>
      <c r="I1649">
        <v>14.8</v>
      </c>
      <c r="J1649">
        <v>1003.8</v>
      </c>
      <c r="K1649">
        <v>3.7</v>
      </c>
      <c r="L1649">
        <v>9</v>
      </c>
      <c r="M1649">
        <v>170</v>
      </c>
      <c r="N1649">
        <v>14</v>
      </c>
      <c r="O1649">
        <v>15.782999999999999</v>
      </c>
      <c r="P1649">
        <v>1</v>
      </c>
      <c r="Q1649">
        <v>1.3</v>
      </c>
      <c r="R1649">
        <v>0</v>
      </c>
      <c r="S1649">
        <v>-0.8</v>
      </c>
      <c r="T1649">
        <v>3.8</v>
      </c>
      <c r="U1649">
        <v>0.9</v>
      </c>
      <c r="V1649">
        <v>652</v>
      </c>
      <c r="W1649">
        <v>12.5</v>
      </c>
      <c r="X1649">
        <v>16.196070788968697</v>
      </c>
      <c r="Y1649">
        <v>14.477674239131623</v>
      </c>
      <c r="Z1649">
        <v>30.653587511556012</v>
      </c>
      <c r="AA1649">
        <v>89.390040509038215</v>
      </c>
      <c r="AB1649">
        <v>16.746174086209507</v>
      </c>
      <c r="AC1649">
        <v>2460.75</v>
      </c>
      <c r="AD1649" t="str">
        <f t="shared" si="76"/>
        <v>Torrential rainfall</v>
      </c>
      <c r="AE1649" t="str">
        <f t="shared" si="77"/>
        <v>Rainy</v>
      </c>
      <c r="AF1649" t="str">
        <f t="shared" si="78"/>
        <v>No discomfort</v>
      </c>
    </row>
    <row r="1650" spans="1:32" x14ac:dyDescent="0.3">
      <c r="A1650">
        <v>2</v>
      </c>
      <c r="B1650" s="1">
        <v>44827</v>
      </c>
      <c r="C1650" s="1" t="str">
        <f t="shared" si="74"/>
        <v>Friday</v>
      </c>
      <c r="D1650" s="1" t="str">
        <f t="shared" si="75"/>
        <v>Sep</v>
      </c>
      <c r="E1650">
        <v>15.8</v>
      </c>
      <c r="F1650">
        <v>3.8</v>
      </c>
      <c r="G1650">
        <v>10.611111111111111</v>
      </c>
      <c r="H1650">
        <v>2</v>
      </c>
      <c r="I1650">
        <v>0.1</v>
      </c>
      <c r="J1650">
        <v>1007.3</v>
      </c>
      <c r="K1650">
        <v>3.5</v>
      </c>
      <c r="L1650">
        <v>8</v>
      </c>
      <c r="M1650">
        <v>300</v>
      </c>
      <c r="N1650">
        <v>15</v>
      </c>
      <c r="O1650">
        <v>13.74</v>
      </c>
      <c r="P1650">
        <v>1.2</v>
      </c>
      <c r="Q1650">
        <v>1.7</v>
      </c>
      <c r="R1650">
        <v>1.1000000000000001</v>
      </c>
      <c r="S1650">
        <v>1.1000000000000001</v>
      </c>
      <c r="T1650">
        <v>4.9000000000000004</v>
      </c>
      <c r="U1650">
        <v>6</v>
      </c>
      <c r="V1650">
        <v>1087</v>
      </c>
      <c r="W1650">
        <v>8.7777777777777768</v>
      </c>
      <c r="X1650">
        <v>12.779004974092121</v>
      </c>
      <c r="Y1650">
        <v>11.300430425267379</v>
      </c>
      <c r="Z1650">
        <v>24.290670342326369</v>
      </c>
      <c r="AA1650">
        <v>88.429658241605097</v>
      </c>
      <c r="AB1650">
        <v>11.345434218233118</v>
      </c>
      <c r="AC1650">
        <v>4313.25</v>
      </c>
      <c r="AD1650" t="str">
        <f t="shared" si="76"/>
        <v>Trace (Intermittent) rainfall</v>
      </c>
      <c r="AE1650" t="str">
        <f t="shared" si="77"/>
        <v>Non-Rainy</v>
      </c>
      <c r="AF1650" t="str">
        <f t="shared" si="78"/>
        <v>No discomfort</v>
      </c>
    </row>
    <row r="1651" spans="1:32" x14ac:dyDescent="0.3">
      <c r="A1651">
        <v>2</v>
      </c>
      <c r="B1651" s="1">
        <v>44828</v>
      </c>
      <c r="C1651" s="1" t="str">
        <f t="shared" si="74"/>
        <v>Saturday</v>
      </c>
      <c r="D1651" s="1" t="str">
        <f t="shared" si="75"/>
        <v>Sep</v>
      </c>
      <c r="E1651">
        <v>15.8</v>
      </c>
      <c r="F1651">
        <v>7.7</v>
      </c>
      <c r="G1651">
        <v>10.277777777777779</v>
      </c>
      <c r="H1651">
        <v>3</v>
      </c>
      <c r="I1651">
        <v>0.1</v>
      </c>
      <c r="J1651">
        <v>1011.1</v>
      </c>
      <c r="K1651">
        <v>4.7</v>
      </c>
      <c r="L1651">
        <v>10</v>
      </c>
      <c r="M1651">
        <v>340</v>
      </c>
      <c r="N1651">
        <v>20</v>
      </c>
      <c r="O1651">
        <v>14.003</v>
      </c>
      <c r="P1651">
        <v>1.6</v>
      </c>
      <c r="Q1651">
        <v>2.2000000000000002</v>
      </c>
      <c r="R1651">
        <v>2.6</v>
      </c>
      <c r="S1651">
        <v>2.6</v>
      </c>
      <c r="T1651">
        <v>6.4</v>
      </c>
      <c r="U1651">
        <v>5.8</v>
      </c>
      <c r="V1651">
        <v>1216</v>
      </c>
      <c r="W1651">
        <v>6.9444444444444446</v>
      </c>
      <c r="X1651">
        <v>12.498166522021462</v>
      </c>
      <c r="Y1651">
        <v>9.9745326530689713</v>
      </c>
      <c r="Z1651">
        <v>23.766048563280215</v>
      </c>
      <c r="AA1651">
        <v>79.80796731659872</v>
      </c>
      <c r="AB1651">
        <v>10.268747652841022</v>
      </c>
      <c r="AC1651">
        <v>3556.05</v>
      </c>
      <c r="AD1651" t="str">
        <f t="shared" si="76"/>
        <v>Trace (Intermittent) rainfall</v>
      </c>
      <c r="AE1651" t="str">
        <f t="shared" si="77"/>
        <v>Non-Rainy</v>
      </c>
      <c r="AF1651" t="str">
        <f t="shared" si="78"/>
        <v>No discomfort</v>
      </c>
    </row>
    <row r="1652" spans="1:32" x14ac:dyDescent="0.3">
      <c r="A1652">
        <v>2</v>
      </c>
      <c r="B1652" s="1">
        <v>44829</v>
      </c>
      <c r="C1652" s="1" t="str">
        <f t="shared" si="74"/>
        <v>Sunday</v>
      </c>
      <c r="D1652" s="1" t="str">
        <f t="shared" si="75"/>
        <v>Sep</v>
      </c>
      <c r="E1652">
        <v>14.5</v>
      </c>
      <c r="F1652">
        <v>6.1</v>
      </c>
      <c r="G1652">
        <v>10.222222222222221</v>
      </c>
      <c r="H1652">
        <v>1.3</v>
      </c>
      <c r="I1652">
        <v>0.8</v>
      </c>
      <c r="J1652">
        <v>1004.7</v>
      </c>
      <c r="K1652">
        <v>4.5999999999999996</v>
      </c>
      <c r="L1652">
        <v>13</v>
      </c>
      <c r="M1652">
        <v>280</v>
      </c>
      <c r="N1652">
        <v>25</v>
      </c>
      <c r="O1652">
        <v>13.618</v>
      </c>
      <c r="P1652">
        <v>0.8</v>
      </c>
      <c r="Q1652">
        <v>1.1000000000000001</v>
      </c>
      <c r="R1652">
        <v>2.5</v>
      </c>
      <c r="S1652">
        <v>2.5</v>
      </c>
      <c r="T1652">
        <v>6.3</v>
      </c>
      <c r="U1652">
        <v>0.2</v>
      </c>
      <c r="V1652">
        <v>539</v>
      </c>
      <c r="W1652">
        <v>8.0555555555555554</v>
      </c>
      <c r="X1652">
        <v>12.451891516900588</v>
      </c>
      <c r="Y1652">
        <v>10.760663545271443</v>
      </c>
      <c r="Z1652">
        <v>23.679578109529469</v>
      </c>
      <c r="AA1652">
        <v>86.417903100635826</v>
      </c>
      <c r="AB1652">
        <v>10.653673390779032</v>
      </c>
      <c r="AC1652">
        <v>2992.4</v>
      </c>
      <c r="AD1652" t="str">
        <f t="shared" si="76"/>
        <v>Light rainfall</v>
      </c>
      <c r="AE1652" t="str">
        <f t="shared" si="77"/>
        <v>Non-Rainy</v>
      </c>
      <c r="AF1652" t="str">
        <f t="shared" si="78"/>
        <v>No discomfort</v>
      </c>
    </row>
    <row r="1653" spans="1:32" x14ac:dyDescent="0.3">
      <c r="A1653">
        <v>2</v>
      </c>
      <c r="B1653" s="1">
        <v>44830</v>
      </c>
      <c r="C1653" s="1" t="str">
        <f t="shared" si="74"/>
        <v>Monday</v>
      </c>
      <c r="D1653" s="1" t="str">
        <f t="shared" si="75"/>
        <v>Sep</v>
      </c>
      <c r="E1653">
        <v>14.5</v>
      </c>
      <c r="F1653">
        <v>9.4</v>
      </c>
      <c r="G1653">
        <v>11.833333333333332</v>
      </c>
      <c r="H1653">
        <v>7</v>
      </c>
      <c r="I1653">
        <v>0.1</v>
      </c>
      <c r="J1653">
        <v>996.6</v>
      </c>
      <c r="K1653">
        <v>8</v>
      </c>
      <c r="L1653">
        <v>16</v>
      </c>
      <c r="M1653">
        <v>300</v>
      </c>
      <c r="N1653">
        <v>26</v>
      </c>
      <c r="O1653">
        <v>13.757</v>
      </c>
      <c r="P1653">
        <v>1.3</v>
      </c>
      <c r="Q1653">
        <v>1.9</v>
      </c>
      <c r="R1653">
        <v>3.7</v>
      </c>
      <c r="S1653">
        <v>3.7</v>
      </c>
      <c r="T1653">
        <v>7.6</v>
      </c>
      <c r="U1653">
        <v>4.5999999999999996</v>
      </c>
      <c r="V1653">
        <v>993</v>
      </c>
      <c r="W1653">
        <v>7.6111111111111125</v>
      </c>
      <c r="X1653">
        <v>13.85678461604282</v>
      </c>
      <c r="Y1653">
        <v>10.439898316342587</v>
      </c>
      <c r="Z1653">
        <v>26.301559875840343</v>
      </c>
      <c r="AA1653">
        <v>75.341420146313737</v>
      </c>
      <c r="AB1653">
        <v>12.08496388415748</v>
      </c>
      <c r="AC1653">
        <v>1873.55</v>
      </c>
      <c r="AD1653" t="str">
        <f t="shared" si="76"/>
        <v>Trace (Intermittent) rainfall</v>
      </c>
      <c r="AE1653" t="str">
        <f t="shared" si="77"/>
        <v>Non-Rainy</v>
      </c>
      <c r="AF1653" t="str">
        <f t="shared" si="78"/>
        <v>No discomfort</v>
      </c>
    </row>
    <row r="1654" spans="1:32" x14ac:dyDescent="0.3">
      <c r="A1654">
        <v>2</v>
      </c>
      <c r="B1654" s="1">
        <v>44831</v>
      </c>
      <c r="C1654" s="1" t="str">
        <f t="shared" si="74"/>
        <v>Tuesday</v>
      </c>
      <c r="D1654" s="1" t="str">
        <f t="shared" si="75"/>
        <v>Sep</v>
      </c>
      <c r="E1654">
        <v>11.4</v>
      </c>
      <c r="F1654">
        <v>8.3000000000000007</v>
      </c>
      <c r="G1654">
        <v>10.722222222222221</v>
      </c>
      <c r="H1654">
        <v>6.5</v>
      </c>
      <c r="I1654">
        <v>2.8</v>
      </c>
      <c r="J1654">
        <v>993.9</v>
      </c>
      <c r="K1654">
        <v>6</v>
      </c>
      <c r="L1654">
        <v>9</v>
      </c>
      <c r="M1654">
        <v>270</v>
      </c>
      <c r="N1654">
        <v>21</v>
      </c>
      <c r="O1654">
        <v>12.585000000000001</v>
      </c>
      <c r="P1654">
        <v>0.7</v>
      </c>
      <c r="Q1654">
        <v>1</v>
      </c>
      <c r="R1654">
        <v>1.6</v>
      </c>
      <c r="S1654">
        <v>1.6</v>
      </c>
      <c r="T1654">
        <v>5.5</v>
      </c>
      <c r="U1654">
        <v>0</v>
      </c>
      <c r="V1654">
        <v>271</v>
      </c>
      <c r="W1654">
        <v>7.6666666666666652</v>
      </c>
      <c r="X1654">
        <v>12.873842591559624</v>
      </c>
      <c r="Y1654">
        <v>10.479527953906929</v>
      </c>
      <c r="Z1654">
        <v>24.467771168521963</v>
      </c>
      <c r="AA1654">
        <v>81.401709546903575</v>
      </c>
      <c r="AB1654">
        <v>10.996062350541706</v>
      </c>
      <c r="AC1654">
        <v>1892.05</v>
      </c>
      <c r="AD1654" t="str">
        <f t="shared" si="76"/>
        <v>Moderate rainfall</v>
      </c>
      <c r="AE1654" t="str">
        <f t="shared" si="77"/>
        <v>Rainy</v>
      </c>
      <c r="AF1654" t="str">
        <f t="shared" si="78"/>
        <v>No discomfort</v>
      </c>
    </row>
    <row r="1655" spans="1:32" x14ac:dyDescent="0.3">
      <c r="A1655">
        <v>2</v>
      </c>
      <c r="B1655" s="1">
        <v>44832</v>
      </c>
      <c r="C1655" s="1" t="str">
        <f t="shared" si="74"/>
        <v>Wednesday</v>
      </c>
      <c r="D1655" s="1" t="str">
        <f t="shared" si="75"/>
        <v>Sep</v>
      </c>
      <c r="E1655">
        <v>13.9</v>
      </c>
      <c r="F1655">
        <v>7</v>
      </c>
      <c r="G1655">
        <v>9.5</v>
      </c>
      <c r="H1655">
        <v>3.2</v>
      </c>
      <c r="I1655">
        <v>0.9</v>
      </c>
      <c r="J1655">
        <v>993.7</v>
      </c>
      <c r="K1655">
        <v>5.3</v>
      </c>
      <c r="L1655">
        <v>9</v>
      </c>
      <c r="M1655">
        <v>300</v>
      </c>
      <c r="N1655">
        <v>16</v>
      </c>
      <c r="O1655">
        <v>12.535</v>
      </c>
      <c r="P1655">
        <v>1.3</v>
      </c>
      <c r="Q1655">
        <v>1.8</v>
      </c>
      <c r="R1655">
        <v>1.9</v>
      </c>
      <c r="S1655">
        <v>1.9</v>
      </c>
      <c r="T1655">
        <v>5.8</v>
      </c>
      <c r="U1655">
        <v>3.7</v>
      </c>
      <c r="V1655">
        <v>1066</v>
      </c>
      <c r="W1655">
        <v>7.1111111111111098</v>
      </c>
      <c r="X1655">
        <v>11.863879198044042</v>
      </c>
      <c r="Y1655">
        <v>10.089127169965568</v>
      </c>
      <c r="Z1655">
        <v>22.580148309758012</v>
      </c>
      <c r="AA1655">
        <v>85.040710559737732</v>
      </c>
      <c r="AB1655">
        <v>9.5551319354089514</v>
      </c>
      <c r="AC1655">
        <v>2377.8000000000002</v>
      </c>
      <c r="AD1655" t="str">
        <f t="shared" si="76"/>
        <v>Light rainfall</v>
      </c>
      <c r="AE1655" t="str">
        <f t="shared" si="77"/>
        <v>Non-Rainy</v>
      </c>
      <c r="AF1655" t="str">
        <f t="shared" si="78"/>
        <v>No discomfort</v>
      </c>
    </row>
    <row r="1656" spans="1:32" x14ac:dyDescent="0.3">
      <c r="A1656">
        <v>2</v>
      </c>
      <c r="B1656" s="1">
        <v>44833</v>
      </c>
      <c r="C1656" s="1" t="str">
        <f t="shared" si="74"/>
        <v>Thursday</v>
      </c>
      <c r="D1656" s="1" t="str">
        <f t="shared" si="75"/>
        <v>Sep</v>
      </c>
      <c r="E1656">
        <v>16.399999999999999</v>
      </c>
      <c r="F1656">
        <v>6.1</v>
      </c>
      <c r="G1656">
        <v>11.222222222222223</v>
      </c>
      <c r="H1656">
        <v>2.7</v>
      </c>
      <c r="I1656">
        <v>0.1</v>
      </c>
      <c r="J1656">
        <v>996.8</v>
      </c>
      <c r="K1656">
        <v>4.2</v>
      </c>
      <c r="L1656">
        <v>8</v>
      </c>
      <c r="M1656">
        <v>340</v>
      </c>
      <c r="N1656">
        <v>14</v>
      </c>
      <c r="O1656">
        <v>12.815</v>
      </c>
      <c r="P1656">
        <v>1.4</v>
      </c>
      <c r="Q1656">
        <v>1.9</v>
      </c>
      <c r="R1656">
        <v>3.2</v>
      </c>
      <c r="S1656">
        <v>3.2</v>
      </c>
      <c r="T1656">
        <v>7.1</v>
      </c>
      <c r="U1656">
        <v>1.2</v>
      </c>
      <c r="V1656">
        <v>1214</v>
      </c>
      <c r="W1656">
        <v>8.7777777777777768</v>
      </c>
      <c r="X1656">
        <v>13.308310314714642</v>
      </c>
      <c r="Y1656">
        <v>11.300430425267379</v>
      </c>
      <c r="Z1656">
        <v>25.278713084450342</v>
      </c>
      <c r="AA1656">
        <v>84.912585880814603</v>
      </c>
      <c r="AB1656">
        <v>11.95654532934423</v>
      </c>
      <c r="AC1656">
        <v>2678.5</v>
      </c>
      <c r="AD1656" t="str">
        <f t="shared" si="76"/>
        <v>Trace (Intermittent) rainfall</v>
      </c>
      <c r="AE1656" t="str">
        <f t="shared" si="77"/>
        <v>Non-Rainy</v>
      </c>
      <c r="AF1656" t="str">
        <f t="shared" si="78"/>
        <v>No discomfort</v>
      </c>
    </row>
    <row r="1657" spans="1:32" x14ac:dyDescent="0.3">
      <c r="A1657">
        <v>2</v>
      </c>
      <c r="B1657" s="1">
        <v>44834</v>
      </c>
      <c r="C1657" s="1" t="str">
        <f t="shared" si="74"/>
        <v>Friday</v>
      </c>
      <c r="D1657" s="1" t="str">
        <f t="shared" si="75"/>
        <v>Sep</v>
      </c>
      <c r="E1657">
        <v>17.399999999999999</v>
      </c>
      <c r="F1657">
        <v>8.4</v>
      </c>
      <c r="G1657">
        <v>13.222222222222221</v>
      </c>
      <c r="H1657">
        <v>1.5</v>
      </c>
      <c r="I1657">
        <v>17.100000000000001</v>
      </c>
      <c r="J1657">
        <v>987.3</v>
      </c>
      <c r="K1657">
        <v>8.4</v>
      </c>
      <c r="L1657">
        <v>15</v>
      </c>
      <c r="M1657">
        <v>210</v>
      </c>
      <c r="N1657">
        <v>26</v>
      </c>
      <c r="O1657">
        <v>13.48</v>
      </c>
      <c r="P1657">
        <v>1.1000000000000001</v>
      </c>
      <c r="Q1657">
        <v>1.5</v>
      </c>
      <c r="R1657">
        <v>0</v>
      </c>
      <c r="S1657">
        <v>-10</v>
      </c>
      <c r="T1657">
        <v>-8.9</v>
      </c>
      <c r="U1657">
        <v>2.2999999999999998</v>
      </c>
      <c r="V1657">
        <v>687</v>
      </c>
      <c r="W1657">
        <v>10.444444444444443</v>
      </c>
      <c r="X1657">
        <v>15.177748282840225</v>
      </c>
      <c r="Y1657">
        <v>12.637899981210277</v>
      </c>
      <c r="Z1657">
        <v>28.761112196350158</v>
      </c>
      <c r="AA1657">
        <v>83.265974278269795</v>
      </c>
      <c r="AB1657">
        <v>14.708498484272225</v>
      </c>
      <c r="AC1657">
        <v>3796.55</v>
      </c>
      <c r="AD1657" t="str">
        <f t="shared" si="76"/>
        <v>Torrential rainfall</v>
      </c>
      <c r="AE1657" t="str">
        <f t="shared" si="77"/>
        <v>Rainy</v>
      </c>
      <c r="AF1657" t="str">
        <f t="shared" si="78"/>
        <v>No discomfort</v>
      </c>
    </row>
    <row r="1658" spans="1:32" x14ac:dyDescent="0.3">
      <c r="A1658">
        <v>2</v>
      </c>
      <c r="B1658" s="1">
        <v>44835</v>
      </c>
      <c r="C1658" s="1" t="str">
        <f t="shared" si="74"/>
        <v>Saturday</v>
      </c>
      <c r="D1658" s="1" t="str">
        <f t="shared" si="75"/>
        <v>Oct</v>
      </c>
      <c r="E1658">
        <v>16.8</v>
      </c>
      <c r="F1658">
        <v>9.8000000000000007</v>
      </c>
      <c r="G1658">
        <v>12.888888888888891</v>
      </c>
      <c r="H1658">
        <v>7.1</v>
      </c>
      <c r="I1658">
        <v>1.3</v>
      </c>
      <c r="J1658">
        <v>993.7</v>
      </c>
      <c r="K1658">
        <v>5.9</v>
      </c>
      <c r="L1658">
        <v>10</v>
      </c>
      <c r="M1658">
        <v>230</v>
      </c>
      <c r="N1658">
        <v>23</v>
      </c>
      <c r="O1658">
        <v>13.233000000000001</v>
      </c>
      <c r="P1658">
        <v>1.5</v>
      </c>
      <c r="Q1658">
        <v>2</v>
      </c>
      <c r="R1658">
        <v>0.2</v>
      </c>
      <c r="S1658">
        <v>0.2</v>
      </c>
      <c r="T1658">
        <v>-8.3000000000000007</v>
      </c>
      <c r="U1658">
        <v>7.9</v>
      </c>
      <c r="V1658">
        <v>998</v>
      </c>
      <c r="W1658">
        <v>8.9444444444444446</v>
      </c>
      <c r="X1658">
        <v>14.851029229447814</v>
      </c>
      <c r="Y1658">
        <v>11.428323439266617</v>
      </c>
      <c r="Z1658">
        <v>28.153281022462291</v>
      </c>
      <c r="AA1658">
        <v>76.953073505542761</v>
      </c>
      <c r="AB1658">
        <v>13.695025679434993</v>
      </c>
      <c r="AC1658">
        <v>3658.45</v>
      </c>
      <c r="AD1658" t="str">
        <f t="shared" si="76"/>
        <v>Moderate rainfall</v>
      </c>
      <c r="AE1658" t="str">
        <f t="shared" si="77"/>
        <v>Rainy</v>
      </c>
      <c r="AF1658" t="str">
        <f t="shared" si="78"/>
        <v>No discomfort</v>
      </c>
    </row>
    <row r="1659" spans="1:32" x14ac:dyDescent="0.3">
      <c r="A1659">
        <v>2</v>
      </c>
      <c r="B1659" s="1">
        <v>44836</v>
      </c>
      <c r="C1659" s="1" t="str">
        <f t="shared" si="74"/>
        <v>Sunday</v>
      </c>
      <c r="D1659" s="1" t="str">
        <f t="shared" si="75"/>
        <v>Oct</v>
      </c>
      <c r="E1659">
        <v>16.2</v>
      </c>
      <c r="F1659">
        <v>8.1999999999999993</v>
      </c>
      <c r="G1659">
        <v>12.5</v>
      </c>
      <c r="H1659">
        <v>4.3</v>
      </c>
      <c r="I1659">
        <v>0</v>
      </c>
      <c r="J1659">
        <v>1007.3</v>
      </c>
      <c r="K1659">
        <v>2.7</v>
      </c>
      <c r="L1659">
        <v>7</v>
      </c>
      <c r="M1659">
        <v>270</v>
      </c>
      <c r="N1659">
        <v>13</v>
      </c>
      <c r="O1659">
        <v>13.345000000000001</v>
      </c>
      <c r="P1659">
        <v>1.1000000000000001</v>
      </c>
      <c r="Q1659">
        <v>1.5</v>
      </c>
      <c r="R1659">
        <v>1.3</v>
      </c>
      <c r="S1659">
        <v>1.3</v>
      </c>
      <c r="T1659">
        <v>-6.8</v>
      </c>
      <c r="U1659">
        <v>4.7</v>
      </c>
      <c r="V1659">
        <v>856</v>
      </c>
      <c r="W1659">
        <v>8.9444444444444446</v>
      </c>
      <c r="X1659">
        <v>14.477674239131623</v>
      </c>
      <c r="Y1659">
        <v>11.428323439266617</v>
      </c>
      <c r="Z1659">
        <v>27.458290558762013</v>
      </c>
      <c r="AA1659">
        <v>78.937564490690548</v>
      </c>
      <c r="AB1659">
        <v>13.306136790546102</v>
      </c>
      <c r="AC1659">
        <v>3291.2</v>
      </c>
      <c r="AD1659" t="str">
        <f t="shared" si="76"/>
        <v>No rainfall</v>
      </c>
      <c r="AE1659" t="str">
        <f t="shared" si="77"/>
        <v>Non-Rainy</v>
      </c>
      <c r="AF1659" t="str">
        <f t="shared" si="78"/>
        <v>No discomfort</v>
      </c>
    </row>
    <row r="1660" spans="1:32" x14ac:dyDescent="0.3">
      <c r="A1660">
        <v>2</v>
      </c>
      <c r="B1660" s="1">
        <v>44837</v>
      </c>
      <c r="C1660" s="1" t="str">
        <f t="shared" si="74"/>
        <v>Monday</v>
      </c>
      <c r="D1660" s="1" t="str">
        <f t="shared" si="75"/>
        <v>Oct</v>
      </c>
      <c r="E1660">
        <v>17.399999999999999</v>
      </c>
      <c r="F1660">
        <v>10.5</v>
      </c>
      <c r="G1660">
        <v>14.388888888888889</v>
      </c>
      <c r="H1660">
        <v>9.1999999999999993</v>
      </c>
      <c r="I1660">
        <v>0</v>
      </c>
      <c r="J1660">
        <v>1005</v>
      </c>
      <c r="K1660">
        <v>9</v>
      </c>
      <c r="L1660">
        <v>16</v>
      </c>
      <c r="M1660">
        <v>170</v>
      </c>
      <c r="N1660">
        <v>27</v>
      </c>
      <c r="O1660">
        <v>13.802</v>
      </c>
      <c r="P1660">
        <v>1.2</v>
      </c>
      <c r="Q1660">
        <v>1.5</v>
      </c>
      <c r="R1660">
        <v>2.5</v>
      </c>
      <c r="S1660">
        <v>2.5</v>
      </c>
      <c r="T1660">
        <v>-5.3</v>
      </c>
      <c r="U1660">
        <v>2.6</v>
      </c>
      <c r="V1660">
        <v>503</v>
      </c>
      <c r="W1660">
        <v>10</v>
      </c>
      <c r="X1660">
        <v>16.37149348603727</v>
      </c>
      <c r="Y1660">
        <v>12.268294378187747</v>
      </c>
      <c r="Z1660">
        <v>30.97929608974853</v>
      </c>
      <c r="AA1660">
        <v>74.936928562143635</v>
      </c>
      <c r="AB1660">
        <v>15.667157831017272</v>
      </c>
      <c r="AC1660">
        <v>2031.95</v>
      </c>
      <c r="AD1660" t="str">
        <f t="shared" si="76"/>
        <v>No rainfall</v>
      </c>
      <c r="AE1660" t="str">
        <f t="shared" si="77"/>
        <v>Non-Rainy</v>
      </c>
      <c r="AF1660" t="str">
        <f t="shared" si="78"/>
        <v>No discomfort</v>
      </c>
    </row>
    <row r="1661" spans="1:32" x14ac:dyDescent="0.3">
      <c r="A1661">
        <v>2</v>
      </c>
      <c r="B1661" s="1">
        <v>44838</v>
      </c>
      <c r="C1661" s="1" t="str">
        <f t="shared" si="74"/>
        <v>Tuesday</v>
      </c>
      <c r="D1661" s="1" t="str">
        <f t="shared" si="75"/>
        <v>Oct</v>
      </c>
      <c r="E1661">
        <v>16.3</v>
      </c>
      <c r="F1661">
        <v>13.4</v>
      </c>
      <c r="G1661">
        <v>16</v>
      </c>
      <c r="H1661">
        <v>12.2</v>
      </c>
      <c r="I1661">
        <v>9.6999999999999993</v>
      </c>
      <c r="J1661">
        <v>993.4</v>
      </c>
      <c r="K1661">
        <v>7.1</v>
      </c>
      <c r="L1661">
        <v>13</v>
      </c>
      <c r="M1661">
        <v>170</v>
      </c>
      <c r="N1661">
        <v>23</v>
      </c>
      <c r="O1661">
        <v>14.708</v>
      </c>
      <c r="P1661">
        <v>0.8</v>
      </c>
      <c r="Q1661">
        <v>1</v>
      </c>
      <c r="R1661">
        <v>0</v>
      </c>
      <c r="S1661">
        <v>-6.5</v>
      </c>
      <c r="T1661">
        <v>-10</v>
      </c>
      <c r="U1661">
        <v>0</v>
      </c>
      <c r="V1661">
        <v>312</v>
      </c>
      <c r="W1661">
        <v>13.388888888888889</v>
      </c>
      <c r="X1661">
        <v>18.155079976714376</v>
      </c>
      <c r="Y1661">
        <v>15.343460961137323</v>
      </c>
      <c r="Z1661">
        <v>34.286101923618702</v>
      </c>
      <c r="AA1661">
        <v>84.513320683890001</v>
      </c>
      <c r="AB1661">
        <v>19.01355341315973</v>
      </c>
      <c r="AC1661">
        <v>1945.2</v>
      </c>
      <c r="AD1661" t="str">
        <f t="shared" si="76"/>
        <v>Intense rainfall</v>
      </c>
      <c r="AE1661" t="str">
        <f t="shared" si="77"/>
        <v>Rainy</v>
      </c>
      <c r="AF1661" t="str">
        <f t="shared" si="78"/>
        <v>No discomfort</v>
      </c>
    </row>
    <row r="1662" spans="1:32" x14ac:dyDescent="0.3">
      <c r="A1662">
        <v>2</v>
      </c>
      <c r="B1662" s="1">
        <v>44839</v>
      </c>
      <c r="C1662" s="1" t="str">
        <f t="shared" si="74"/>
        <v>Wednesday</v>
      </c>
      <c r="D1662" s="1" t="str">
        <f t="shared" si="75"/>
        <v>Oct</v>
      </c>
      <c r="E1662">
        <v>13.7</v>
      </c>
      <c r="F1662">
        <v>7</v>
      </c>
      <c r="G1662">
        <v>11.333333333333334</v>
      </c>
      <c r="H1662">
        <v>9.8000000000000007</v>
      </c>
      <c r="I1662">
        <v>8.1999999999999993</v>
      </c>
      <c r="J1662">
        <v>997.3</v>
      </c>
      <c r="K1662">
        <v>6</v>
      </c>
      <c r="L1662">
        <v>12</v>
      </c>
      <c r="M1662">
        <v>220</v>
      </c>
      <c r="N1662">
        <v>25</v>
      </c>
      <c r="O1662">
        <v>13.288</v>
      </c>
      <c r="P1662">
        <v>0.8</v>
      </c>
      <c r="Q1662">
        <v>1.1000000000000001</v>
      </c>
      <c r="R1662">
        <v>0</v>
      </c>
      <c r="S1662">
        <v>-7.4</v>
      </c>
      <c r="T1662">
        <v>-10</v>
      </c>
      <c r="U1662">
        <v>4.0999999999999996</v>
      </c>
      <c r="V1662">
        <v>722</v>
      </c>
      <c r="W1662">
        <v>8.8333333333333339</v>
      </c>
      <c r="X1662">
        <v>13.406590072507271</v>
      </c>
      <c r="Y1662">
        <v>11.34292078505614</v>
      </c>
      <c r="Z1662">
        <v>25.462066803074386</v>
      </c>
      <c r="AA1662">
        <v>84.607053126185519</v>
      </c>
      <c r="AB1662">
        <v>12.091513212597386</v>
      </c>
      <c r="AC1662">
        <v>2209.9499999999998</v>
      </c>
      <c r="AD1662" t="str">
        <f t="shared" si="76"/>
        <v>Intense rainfall</v>
      </c>
      <c r="AE1662" t="str">
        <f t="shared" si="77"/>
        <v>Rainy</v>
      </c>
      <c r="AF1662" t="str">
        <f t="shared" si="78"/>
        <v>No discomfort</v>
      </c>
    </row>
    <row r="1663" spans="1:32" x14ac:dyDescent="0.3">
      <c r="A1663">
        <v>2</v>
      </c>
      <c r="B1663" s="1">
        <v>44840</v>
      </c>
      <c r="C1663" s="1" t="str">
        <f t="shared" si="74"/>
        <v>Thursday</v>
      </c>
      <c r="D1663" s="1" t="str">
        <f t="shared" si="75"/>
        <v>Oct</v>
      </c>
      <c r="E1663">
        <v>15.9</v>
      </c>
      <c r="F1663">
        <v>7.6</v>
      </c>
      <c r="G1663">
        <v>12.944444444444443</v>
      </c>
      <c r="H1663">
        <v>4.9000000000000004</v>
      </c>
      <c r="I1663">
        <v>2.6</v>
      </c>
      <c r="J1663">
        <v>1005.1</v>
      </c>
      <c r="K1663">
        <v>9.8000000000000007</v>
      </c>
      <c r="L1663">
        <v>13</v>
      </c>
      <c r="M1663">
        <v>210</v>
      </c>
      <c r="N1663">
        <v>25</v>
      </c>
      <c r="O1663">
        <v>12.65</v>
      </c>
      <c r="P1663">
        <v>1</v>
      </c>
      <c r="Q1663">
        <v>1.4</v>
      </c>
      <c r="R1663">
        <v>0</v>
      </c>
      <c r="S1663">
        <v>-1.6</v>
      </c>
      <c r="T1663">
        <v>-10</v>
      </c>
      <c r="U1663">
        <v>3.7</v>
      </c>
      <c r="V1663">
        <v>518</v>
      </c>
      <c r="W1663">
        <v>9.9444444444444446</v>
      </c>
      <c r="X1663">
        <v>14.905049774987086</v>
      </c>
      <c r="Y1663">
        <v>12.222768726226711</v>
      </c>
      <c r="Z1663">
        <v>28.253803575642706</v>
      </c>
      <c r="AA1663">
        <v>82.004212738278497</v>
      </c>
      <c r="AB1663">
        <v>14.197103232828974</v>
      </c>
      <c r="AC1663">
        <v>2374.0500000000002</v>
      </c>
      <c r="AD1663" t="str">
        <f t="shared" si="76"/>
        <v>Moderate rainfall</v>
      </c>
      <c r="AE1663" t="str">
        <f t="shared" si="77"/>
        <v>Rainy</v>
      </c>
      <c r="AF1663" t="str">
        <f t="shared" si="78"/>
        <v>No discomfort</v>
      </c>
    </row>
    <row r="1664" spans="1:32" x14ac:dyDescent="0.3">
      <c r="A1664">
        <v>2</v>
      </c>
      <c r="B1664" s="1">
        <v>44841</v>
      </c>
      <c r="C1664" s="1" t="str">
        <f t="shared" si="74"/>
        <v>Friday</v>
      </c>
      <c r="D1664" s="1" t="str">
        <f t="shared" si="75"/>
        <v>Oct</v>
      </c>
      <c r="E1664">
        <v>14.8</v>
      </c>
      <c r="F1664">
        <v>6.1</v>
      </c>
      <c r="G1664">
        <v>12.166666666666666</v>
      </c>
      <c r="H1664">
        <v>9.1</v>
      </c>
      <c r="I1664">
        <v>8.6999999999999993</v>
      </c>
      <c r="J1664">
        <v>1002.9</v>
      </c>
      <c r="K1664">
        <v>6.6</v>
      </c>
      <c r="L1664">
        <v>13</v>
      </c>
      <c r="M1664">
        <v>210</v>
      </c>
      <c r="N1664">
        <v>27</v>
      </c>
      <c r="O1664">
        <v>13.113</v>
      </c>
      <c r="P1664">
        <v>0.9</v>
      </c>
      <c r="Q1664">
        <v>1.4</v>
      </c>
      <c r="R1664">
        <v>0</v>
      </c>
      <c r="S1664">
        <v>-7.8</v>
      </c>
      <c r="T1664">
        <v>-10</v>
      </c>
      <c r="U1664">
        <v>6.2</v>
      </c>
      <c r="V1664">
        <v>984</v>
      </c>
      <c r="W1664">
        <v>8.6111111111111107</v>
      </c>
      <c r="X1664">
        <v>14.164241769276506</v>
      </c>
      <c r="Y1664">
        <v>11.173798468352288</v>
      </c>
      <c r="Z1664">
        <v>26.87451105461723</v>
      </c>
      <c r="AA1664">
        <v>78.887374632288797</v>
      </c>
      <c r="AB1664">
        <v>12.829903304277614</v>
      </c>
      <c r="AC1664">
        <v>4372.55</v>
      </c>
      <c r="AD1664" t="str">
        <f t="shared" si="76"/>
        <v>Intense rainfall</v>
      </c>
      <c r="AE1664" t="str">
        <f t="shared" si="77"/>
        <v>Rainy</v>
      </c>
      <c r="AF1664" t="str">
        <f t="shared" si="78"/>
        <v>No discomfort</v>
      </c>
    </row>
    <row r="1665" spans="1:32" x14ac:dyDescent="0.3">
      <c r="A1665">
        <v>2</v>
      </c>
      <c r="B1665" s="1">
        <v>44842</v>
      </c>
      <c r="C1665" s="1" t="str">
        <f t="shared" si="74"/>
        <v>Saturday</v>
      </c>
      <c r="D1665" s="1" t="str">
        <f t="shared" si="75"/>
        <v>Oct</v>
      </c>
      <c r="E1665">
        <v>14.7</v>
      </c>
      <c r="F1665">
        <v>3.2</v>
      </c>
      <c r="G1665">
        <v>10.333333333333334</v>
      </c>
      <c r="H1665">
        <v>-0.8</v>
      </c>
      <c r="I1665">
        <v>0.2</v>
      </c>
      <c r="J1665">
        <v>1007.2</v>
      </c>
      <c r="K1665">
        <v>4.5</v>
      </c>
      <c r="L1665">
        <v>10</v>
      </c>
      <c r="M1665">
        <v>190</v>
      </c>
      <c r="N1665">
        <v>15</v>
      </c>
      <c r="O1665">
        <v>11.507</v>
      </c>
      <c r="P1665">
        <v>1</v>
      </c>
      <c r="Q1665">
        <v>1.3</v>
      </c>
      <c r="R1665">
        <v>0.8</v>
      </c>
      <c r="S1665">
        <v>0.8</v>
      </c>
      <c r="T1665">
        <v>-8.6999999999999993</v>
      </c>
      <c r="U1665">
        <v>6.9</v>
      </c>
      <c r="V1665">
        <v>884</v>
      </c>
      <c r="W1665">
        <v>7.0555555555555571</v>
      </c>
      <c r="X1665">
        <v>12.544592653717066</v>
      </c>
      <c r="Y1665">
        <v>10.050800830753948</v>
      </c>
      <c r="Z1665">
        <v>23.852793935488176</v>
      </c>
      <c r="AA1665">
        <v>80.120583491212955</v>
      </c>
      <c r="AB1665">
        <v>10.367004355884822</v>
      </c>
      <c r="AC1665">
        <v>3473.2</v>
      </c>
      <c r="AD1665" t="str">
        <f t="shared" si="76"/>
        <v>Trace (Intermittent) rainfall</v>
      </c>
      <c r="AE1665" t="str">
        <f t="shared" si="77"/>
        <v>Non-Rainy</v>
      </c>
      <c r="AF1665" t="str">
        <f t="shared" si="78"/>
        <v>No discomfort</v>
      </c>
    </row>
    <row r="1666" spans="1:32" x14ac:dyDescent="0.3">
      <c r="A1666">
        <v>2</v>
      </c>
      <c r="B1666" s="1">
        <v>44843</v>
      </c>
      <c r="C1666" s="1" t="str">
        <f t="shared" si="74"/>
        <v>Sunday</v>
      </c>
      <c r="D1666" s="1" t="str">
        <f t="shared" si="75"/>
        <v>Oct</v>
      </c>
      <c r="E1666">
        <v>13.8</v>
      </c>
      <c r="F1666">
        <v>5.8</v>
      </c>
      <c r="G1666">
        <v>12</v>
      </c>
      <c r="H1666">
        <v>5.3</v>
      </c>
      <c r="I1666">
        <v>11.2</v>
      </c>
      <c r="J1666">
        <v>997.1</v>
      </c>
      <c r="K1666">
        <v>8.5</v>
      </c>
      <c r="L1666">
        <v>15</v>
      </c>
      <c r="M1666">
        <v>170</v>
      </c>
      <c r="N1666">
        <v>25</v>
      </c>
      <c r="O1666">
        <v>11.555</v>
      </c>
      <c r="P1666">
        <v>0.6</v>
      </c>
      <c r="Q1666">
        <v>0.8</v>
      </c>
      <c r="R1666">
        <v>0</v>
      </c>
      <c r="S1666">
        <v>-9.9</v>
      </c>
      <c r="T1666">
        <v>-10</v>
      </c>
      <c r="U1666">
        <v>0.1</v>
      </c>
      <c r="V1666">
        <v>208</v>
      </c>
      <c r="W1666">
        <v>8.7222222222222232</v>
      </c>
      <c r="X1666">
        <v>14.009772390797446</v>
      </c>
      <c r="Y1666">
        <v>11.258080182327955</v>
      </c>
      <c r="Z1666">
        <v>26.586692544782416</v>
      </c>
      <c r="AA1666">
        <v>80.35876578353988</v>
      </c>
      <c r="AB1666">
        <v>12.710547136120931</v>
      </c>
      <c r="AC1666">
        <v>2692.05</v>
      </c>
      <c r="AD1666" t="str">
        <f t="shared" si="76"/>
        <v>Intense rainfall</v>
      </c>
      <c r="AE1666" t="str">
        <f t="shared" si="77"/>
        <v>Rainy</v>
      </c>
      <c r="AF1666" t="str">
        <f t="shared" si="78"/>
        <v>No discomfort</v>
      </c>
    </row>
    <row r="1667" spans="1:32" x14ac:dyDescent="0.3">
      <c r="A1667">
        <v>2</v>
      </c>
      <c r="B1667" s="1">
        <v>44844</v>
      </c>
      <c r="C1667" s="1" t="str">
        <f t="shared" si="74"/>
        <v>Monday</v>
      </c>
      <c r="D1667" s="1" t="str">
        <f t="shared" si="75"/>
        <v>Oct</v>
      </c>
      <c r="E1667">
        <v>13.8</v>
      </c>
      <c r="F1667">
        <v>3.9</v>
      </c>
      <c r="G1667">
        <v>8.8888888888888893</v>
      </c>
      <c r="H1667">
        <v>-0.3</v>
      </c>
      <c r="I1667">
        <v>0.2</v>
      </c>
      <c r="J1667">
        <v>1007.4</v>
      </c>
      <c r="K1667">
        <v>3.4</v>
      </c>
      <c r="L1667">
        <v>9</v>
      </c>
      <c r="M1667">
        <v>280</v>
      </c>
      <c r="N1667">
        <v>16</v>
      </c>
      <c r="O1667">
        <v>10.717000000000001</v>
      </c>
      <c r="P1667">
        <v>0.9</v>
      </c>
      <c r="Q1667">
        <v>1.4</v>
      </c>
      <c r="R1667">
        <v>0.7</v>
      </c>
      <c r="S1667">
        <v>0.7</v>
      </c>
      <c r="T1667">
        <v>-8.8000000000000007</v>
      </c>
      <c r="U1667">
        <v>8</v>
      </c>
      <c r="V1667">
        <v>908</v>
      </c>
      <c r="W1667">
        <v>5.4999999999999991</v>
      </c>
      <c r="X1667">
        <v>11.385551657488421</v>
      </c>
      <c r="Y1667">
        <v>9.0284260965091168</v>
      </c>
      <c r="Z1667">
        <v>21.684879531507125</v>
      </c>
      <c r="AA1667">
        <v>79.297221321471994</v>
      </c>
      <c r="AB1667">
        <v>8.3507520298153093</v>
      </c>
      <c r="AC1667">
        <v>1671.8</v>
      </c>
      <c r="AD1667" t="str">
        <f t="shared" si="76"/>
        <v>Trace (Intermittent) rainfall</v>
      </c>
      <c r="AE1667" t="str">
        <f t="shared" si="77"/>
        <v>Non-Rainy</v>
      </c>
      <c r="AF1667" t="str">
        <f t="shared" si="78"/>
        <v>No discomfort</v>
      </c>
    </row>
    <row r="1668" spans="1:32" x14ac:dyDescent="0.3">
      <c r="A1668">
        <v>2</v>
      </c>
      <c r="B1668" s="1">
        <v>44845</v>
      </c>
      <c r="C1668" s="1" t="str">
        <f t="shared" si="74"/>
        <v>Tuesday</v>
      </c>
      <c r="D1668" s="1" t="str">
        <f t="shared" si="75"/>
        <v>Oct</v>
      </c>
      <c r="E1668">
        <v>14.1</v>
      </c>
      <c r="F1668">
        <v>7.7</v>
      </c>
      <c r="G1668">
        <v>10.944444444444446</v>
      </c>
      <c r="H1668">
        <v>1.8</v>
      </c>
      <c r="I1668">
        <v>0</v>
      </c>
      <c r="J1668">
        <v>1008.8</v>
      </c>
      <c r="K1668">
        <v>6.5</v>
      </c>
      <c r="L1668">
        <v>13</v>
      </c>
      <c r="M1668">
        <v>160</v>
      </c>
      <c r="N1668">
        <v>21</v>
      </c>
      <c r="O1668">
        <v>11.573</v>
      </c>
      <c r="P1668">
        <v>1.1000000000000001</v>
      </c>
      <c r="Q1668">
        <v>1.5</v>
      </c>
      <c r="R1668">
        <v>1.9</v>
      </c>
      <c r="S1668">
        <v>1.9</v>
      </c>
      <c r="T1668">
        <v>-7.2</v>
      </c>
      <c r="U1668">
        <v>0.9</v>
      </c>
      <c r="V1668">
        <v>607</v>
      </c>
      <c r="W1668">
        <v>5.7777777777777768</v>
      </c>
      <c r="X1668">
        <v>13.06537550265416</v>
      </c>
      <c r="Y1668">
        <v>9.2039680872246681</v>
      </c>
      <c r="Z1668">
        <v>24.825348884970385</v>
      </c>
      <c r="AA1668">
        <v>70.445492250528375</v>
      </c>
      <c r="AB1668">
        <v>10.504394140237471</v>
      </c>
      <c r="AC1668">
        <v>2084.15</v>
      </c>
      <c r="AD1668" t="str">
        <f t="shared" si="76"/>
        <v>No rainfall</v>
      </c>
      <c r="AE1668" t="str">
        <f t="shared" si="77"/>
        <v>Non-Rainy</v>
      </c>
      <c r="AF1668" t="str">
        <f t="shared" si="78"/>
        <v>No discomfort</v>
      </c>
    </row>
    <row r="1669" spans="1:32" x14ac:dyDescent="0.3">
      <c r="A1669">
        <v>2</v>
      </c>
      <c r="B1669" s="1">
        <v>44846</v>
      </c>
      <c r="C1669" s="1" t="str">
        <f t="shared" si="74"/>
        <v>Wednesday</v>
      </c>
      <c r="D1669" s="1" t="str">
        <f t="shared" si="75"/>
        <v>Oct</v>
      </c>
      <c r="E1669">
        <v>13.8</v>
      </c>
      <c r="F1669">
        <v>3.3</v>
      </c>
      <c r="G1669">
        <v>11.666666666666666</v>
      </c>
      <c r="H1669">
        <v>8.9</v>
      </c>
      <c r="I1669">
        <v>2.4</v>
      </c>
      <c r="J1669">
        <v>1003.4</v>
      </c>
      <c r="K1669">
        <v>4.0999999999999996</v>
      </c>
      <c r="L1669">
        <v>12</v>
      </c>
      <c r="M1669">
        <v>160</v>
      </c>
      <c r="N1669">
        <v>20</v>
      </c>
      <c r="O1669">
        <v>12.17</v>
      </c>
      <c r="P1669">
        <v>0.6</v>
      </c>
      <c r="Q1669">
        <v>0.8</v>
      </c>
      <c r="R1669">
        <v>0</v>
      </c>
      <c r="S1669">
        <v>0</v>
      </c>
      <c r="T1669">
        <v>-8.6</v>
      </c>
      <c r="U1669">
        <v>0.1</v>
      </c>
      <c r="V1669">
        <v>472</v>
      </c>
      <c r="W1669">
        <v>8.7222222222222232</v>
      </c>
      <c r="X1669">
        <v>13.705266320683039</v>
      </c>
      <c r="Y1669">
        <v>11.258080182327955</v>
      </c>
      <c r="Z1669">
        <v>26.019091971418593</v>
      </c>
      <c r="AA1669">
        <v>82.1441912831569</v>
      </c>
      <c r="AB1669">
        <v>12.377213802787598</v>
      </c>
      <c r="AC1669">
        <v>2401.4499999999998</v>
      </c>
      <c r="AD1669" t="str">
        <f t="shared" si="76"/>
        <v>Moderate rainfall</v>
      </c>
      <c r="AE1669" t="str">
        <f t="shared" si="77"/>
        <v>Rainy</v>
      </c>
      <c r="AF1669" t="str">
        <f t="shared" si="78"/>
        <v>No discomfort</v>
      </c>
    </row>
    <row r="1670" spans="1:32" x14ac:dyDescent="0.3">
      <c r="A1670">
        <v>2</v>
      </c>
      <c r="B1670" s="1">
        <v>44847</v>
      </c>
      <c r="C1670" s="1" t="str">
        <f t="shared" si="74"/>
        <v>Thursday</v>
      </c>
      <c r="D1670" s="1" t="str">
        <f t="shared" si="75"/>
        <v>Oct</v>
      </c>
      <c r="E1670">
        <v>14.7</v>
      </c>
      <c r="F1670">
        <v>0.8</v>
      </c>
      <c r="G1670">
        <v>10</v>
      </c>
      <c r="H1670">
        <v>-1.1000000000000001</v>
      </c>
      <c r="I1670">
        <v>0.2</v>
      </c>
      <c r="J1670">
        <v>1000.9</v>
      </c>
      <c r="K1670">
        <v>4.0999999999999996</v>
      </c>
      <c r="L1670">
        <v>10</v>
      </c>
      <c r="M1670">
        <v>180</v>
      </c>
      <c r="N1670">
        <v>16</v>
      </c>
      <c r="O1670">
        <v>10.68</v>
      </c>
      <c r="P1670">
        <v>0.7</v>
      </c>
      <c r="Q1670">
        <v>1</v>
      </c>
      <c r="R1670">
        <v>0.6</v>
      </c>
      <c r="S1670">
        <v>0.6</v>
      </c>
      <c r="T1670">
        <v>-7.7</v>
      </c>
      <c r="U1670">
        <v>6.5</v>
      </c>
      <c r="V1670">
        <v>662</v>
      </c>
      <c r="W1670">
        <v>7.5</v>
      </c>
      <c r="X1670">
        <v>12.268294378187747</v>
      </c>
      <c r="Y1670">
        <v>10.361034701841534</v>
      </c>
      <c r="Z1670">
        <v>23.336430839203974</v>
      </c>
      <c r="AA1670">
        <v>84.453750313187797</v>
      </c>
      <c r="AB1670">
        <v>10.207438820149584</v>
      </c>
      <c r="AC1670">
        <v>2475.15</v>
      </c>
      <c r="AD1670" t="str">
        <f t="shared" si="76"/>
        <v>Trace (Intermittent) rainfall</v>
      </c>
      <c r="AE1670" t="str">
        <f t="shared" si="77"/>
        <v>Non-Rainy</v>
      </c>
      <c r="AF1670" t="str">
        <f t="shared" si="78"/>
        <v>No discomfort</v>
      </c>
    </row>
    <row r="1671" spans="1:32" x14ac:dyDescent="0.3">
      <c r="A1671">
        <v>2</v>
      </c>
      <c r="B1671" s="1">
        <v>44848</v>
      </c>
      <c r="C1671" s="1" t="str">
        <f t="shared" si="74"/>
        <v>Friday</v>
      </c>
      <c r="D1671" s="1" t="str">
        <f t="shared" si="75"/>
        <v>Oct</v>
      </c>
      <c r="E1671">
        <v>14.3</v>
      </c>
      <c r="F1671">
        <v>4</v>
      </c>
      <c r="G1671">
        <v>10.777777777777779</v>
      </c>
      <c r="H1671">
        <v>3</v>
      </c>
      <c r="I1671">
        <v>0.2</v>
      </c>
      <c r="J1671">
        <v>991.5</v>
      </c>
      <c r="K1671">
        <v>4.7</v>
      </c>
      <c r="L1671">
        <v>9</v>
      </c>
      <c r="M1671">
        <v>200</v>
      </c>
      <c r="N1671">
        <v>17</v>
      </c>
      <c r="O1671">
        <v>11.452999999999999</v>
      </c>
      <c r="P1671">
        <v>0.8</v>
      </c>
      <c r="Q1671">
        <v>1.2</v>
      </c>
      <c r="R1671">
        <v>1.2</v>
      </c>
      <c r="S1671">
        <v>1.2</v>
      </c>
      <c r="T1671">
        <v>-6.7</v>
      </c>
      <c r="U1671">
        <v>6.6</v>
      </c>
      <c r="V1671">
        <v>904</v>
      </c>
      <c r="W1671">
        <v>7.7222222222222223</v>
      </c>
      <c r="X1671">
        <v>12.921492966700491</v>
      </c>
      <c r="Y1671">
        <v>10.519289980818916</v>
      </c>
      <c r="Z1671">
        <v>24.55674246827466</v>
      </c>
      <c r="AA1671">
        <v>81.409245881476664</v>
      </c>
      <c r="AB1671">
        <v>11.073903595827179</v>
      </c>
      <c r="AC1671">
        <v>4076.35</v>
      </c>
      <c r="AD1671" t="str">
        <f t="shared" si="76"/>
        <v>Trace (Intermittent) rainfall</v>
      </c>
      <c r="AE1671" t="str">
        <f t="shared" si="77"/>
        <v>Non-Rainy</v>
      </c>
      <c r="AF1671" t="str">
        <f t="shared" si="78"/>
        <v>No discomfort</v>
      </c>
    </row>
    <row r="1672" spans="1:32" x14ac:dyDescent="0.3">
      <c r="A1672">
        <v>2</v>
      </c>
      <c r="B1672" s="1">
        <v>44849</v>
      </c>
      <c r="C1672" s="1" t="str">
        <f t="shared" si="74"/>
        <v>Saturday</v>
      </c>
      <c r="D1672" s="1" t="str">
        <f t="shared" si="75"/>
        <v>Oct</v>
      </c>
      <c r="E1672">
        <v>12.1</v>
      </c>
      <c r="F1672">
        <v>4.5999999999999996</v>
      </c>
      <c r="G1672">
        <v>9.6666666666666661</v>
      </c>
      <c r="H1672">
        <v>-0.7</v>
      </c>
      <c r="I1672">
        <v>23.3</v>
      </c>
      <c r="J1672">
        <v>982.3</v>
      </c>
      <c r="K1672">
        <v>7.6</v>
      </c>
      <c r="L1672">
        <v>15</v>
      </c>
      <c r="M1672">
        <v>190</v>
      </c>
      <c r="N1672">
        <v>26</v>
      </c>
      <c r="O1672">
        <v>10.065</v>
      </c>
      <c r="P1672">
        <v>0.9</v>
      </c>
      <c r="Q1672">
        <v>1.2</v>
      </c>
      <c r="R1672">
        <v>0</v>
      </c>
      <c r="S1672">
        <v>-10</v>
      </c>
      <c r="T1672">
        <v>-10</v>
      </c>
      <c r="U1672">
        <v>5</v>
      </c>
      <c r="V1672">
        <v>500</v>
      </c>
      <c r="W1672">
        <v>5.7222222222222205</v>
      </c>
      <c r="X1672">
        <v>11.997361514891777</v>
      </c>
      <c r="Y1672">
        <v>9.168620977625384</v>
      </c>
      <c r="Z1672">
        <v>22.82983355710445</v>
      </c>
      <c r="AA1672">
        <v>76.421978001119612</v>
      </c>
      <c r="AB1672">
        <v>9.2068625435294713</v>
      </c>
      <c r="AC1672">
        <v>3859.3</v>
      </c>
      <c r="AD1672" t="str">
        <f t="shared" si="76"/>
        <v>Deluge rainfall</v>
      </c>
      <c r="AE1672" t="str">
        <f t="shared" si="77"/>
        <v>Rainy</v>
      </c>
      <c r="AF1672" t="str">
        <f t="shared" si="78"/>
        <v>No discomfort</v>
      </c>
    </row>
    <row r="1673" spans="1:32" x14ac:dyDescent="0.3">
      <c r="A1673">
        <v>2</v>
      </c>
      <c r="B1673" s="1">
        <v>44850</v>
      </c>
      <c r="C1673" s="1" t="str">
        <f t="shared" si="74"/>
        <v>Sunday</v>
      </c>
      <c r="D1673" s="1" t="str">
        <f t="shared" si="75"/>
        <v>Oct</v>
      </c>
      <c r="E1673">
        <v>11.3</v>
      </c>
      <c r="F1673">
        <v>3.5</v>
      </c>
      <c r="G1673">
        <v>9.7222222222222214</v>
      </c>
      <c r="H1673">
        <v>0.9</v>
      </c>
      <c r="I1673">
        <v>20.8</v>
      </c>
      <c r="J1673">
        <v>989.2</v>
      </c>
      <c r="K1673">
        <v>6.7</v>
      </c>
      <c r="L1673">
        <v>14</v>
      </c>
      <c r="M1673">
        <v>150</v>
      </c>
      <c r="N1673">
        <v>23</v>
      </c>
      <c r="O1673">
        <v>8.9239999999999995</v>
      </c>
      <c r="P1673">
        <v>0.6</v>
      </c>
      <c r="Q1673">
        <v>0.8</v>
      </c>
      <c r="R1673">
        <v>0</v>
      </c>
      <c r="S1673">
        <v>-10</v>
      </c>
      <c r="T1673">
        <v>-10</v>
      </c>
      <c r="U1673">
        <v>0.1</v>
      </c>
      <c r="V1673">
        <v>273</v>
      </c>
      <c r="W1673">
        <v>6.1666666666666679</v>
      </c>
      <c r="X1673">
        <v>12.042148193515553</v>
      </c>
      <c r="Y1673">
        <v>9.45477887812544</v>
      </c>
      <c r="Z1673">
        <v>22.913594895294811</v>
      </c>
      <c r="AA1673">
        <v>78.514055185076046</v>
      </c>
      <c r="AB1673">
        <v>9.4223832287380578</v>
      </c>
      <c r="AC1673">
        <v>2408.35</v>
      </c>
      <c r="AD1673" t="str">
        <f t="shared" si="76"/>
        <v>Deluge rainfall</v>
      </c>
      <c r="AE1673" t="str">
        <f t="shared" si="77"/>
        <v>Rainy</v>
      </c>
      <c r="AF1673" t="str">
        <f t="shared" si="78"/>
        <v>No discomfort</v>
      </c>
    </row>
    <row r="1674" spans="1:32" x14ac:dyDescent="0.3">
      <c r="A1674">
        <v>2</v>
      </c>
      <c r="B1674" s="1">
        <v>44851</v>
      </c>
      <c r="C1674" s="1" t="str">
        <f t="shared" si="74"/>
        <v>Monday</v>
      </c>
      <c r="D1674" s="1" t="str">
        <f t="shared" si="75"/>
        <v>Oct</v>
      </c>
      <c r="E1674">
        <v>14.6</v>
      </c>
      <c r="F1674">
        <v>3.6</v>
      </c>
      <c r="G1674">
        <v>12.444444444444445</v>
      </c>
      <c r="H1674">
        <v>6.5</v>
      </c>
      <c r="I1674">
        <v>0</v>
      </c>
      <c r="J1674">
        <v>997.1</v>
      </c>
      <c r="K1674">
        <v>10.4</v>
      </c>
      <c r="L1674">
        <v>19</v>
      </c>
      <c r="M1674">
        <v>210</v>
      </c>
      <c r="N1674">
        <v>33</v>
      </c>
      <c r="O1674">
        <v>10.488</v>
      </c>
      <c r="P1674">
        <v>1.2</v>
      </c>
      <c r="Q1674">
        <v>1.6</v>
      </c>
      <c r="R1674">
        <v>1.2</v>
      </c>
      <c r="S1674">
        <v>1.2</v>
      </c>
      <c r="T1674">
        <v>-8.3000000000000007</v>
      </c>
      <c r="U1674">
        <v>8.1999999999999993</v>
      </c>
      <c r="V1674">
        <v>803</v>
      </c>
      <c r="W1674">
        <v>6.8333333333333321</v>
      </c>
      <c r="X1674">
        <v>14.425016372614399</v>
      </c>
      <c r="Y1674">
        <v>9.8987746971215245</v>
      </c>
      <c r="Z1674">
        <v>27.360234766608123</v>
      </c>
      <c r="AA1674">
        <v>68.62227703196335</v>
      </c>
      <c r="AB1674">
        <v>12.393005933121485</v>
      </c>
      <c r="AC1674">
        <v>1934.15</v>
      </c>
      <c r="AD1674" t="str">
        <f t="shared" si="76"/>
        <v>No rainfall</v>
      </c>
      <c r="AE1674" t="str">
        <f t="shared" si="77"/>
        <v>Non-Rainy</v>
      </c>
      <c r="AF1674" t="str">
        <f t="shared" si="78"/>
        <v>No discomfort</v>
      </c>
    </row>
    <row r="1675" spans="1:32" x14ac:dyDescent="0.3">
      <c r="A1675">
        <v>2</v>
      </c>
      <c r="B1675" s="1">
        <v>44852</v>
      </c>
      <c r="C1675" s="1" t="str">
        <f t="shared" si="74"/>
        <v>Tuesday</v>
      </c>
      <c r="D1675" s="1" t="str">
        <f t="shared" si="75"/>
        <v>Oct</v>
      </c>
      <c r="E1675">
        <v>15.7</v>
      </c>
      <c r="F1675">
        <v>1.1000000000000001</v>
      </c>
      <c r="G1675">
        <v>8.8333333333333339</v>
      </c>
      <c r="H1675">
        <v>-1.9</v>
      </c>
      <c r="I1675">
        <v>0</v>
      </c>
      <c r="J1675">
        <v>1011.5</v>
      </c>
      <c r="K1675">
        <v>5.9</v>
      </c>
      <c r="L1675">
        <v>12</v>
      </c>
      <c r="M1675">
        <v>80</v>
      </c>
      <c r="N1675">
        <v>19</v>
      </c>
      <c r="O1675">
        <v>9.8030000000000008</v>
      </c>
      <c r="P1675">
        <v>0.8</v>
      </c>
      <c r="Q1675">
        <v>1.1000000000000001</v>
      </c>
      <c r="R1675">
        <v>2</v>
      </c>
      <c r="S1675">
        <v>2</v>
      </c>
      <c r="T1675">
        <v>-7.1</v>
      </c>
      <c r="U1675">
        <v>6.3</v>
      </c>
      <c r="V1675">
        <v>858</v>
      </c>
      <c r="W1675">
        <v>7.166666666666667</v>
      </c>
      <c r="X1675">
        <v>11.34292078505614</v>
      </c>
      <c r="Y1675">
        <v>10.127582166990857</v>
      </c>
      <c r="Z1675">
        <v>21.60504775198466</v>
      </c>
      <c r="AA1675">
        <v>89.285487917129387</v>
      </c>
      <c r="AB1675">
        <v>8.9100000374540951</v>
      </c>
      <c r="AC1675">
        <v>2041.6</v>
      </c>
      <c r="AD1675" t="str">
        <f t="shared" si="76"/>
        <v>No rainfall</v>
      </c>
      <c r="AE1675" t="str">
        <f t="shared" si="77"/>
        <v>Non-Rainy</v>
      </c>
      <c r="AF1675" t="str">
        <f t="shared" si="78"/>
        <v>No discomfort</v>
      </c>
    </row>
    <row r="1676" spans="1:32" x14ac:dyDescent="0.3">
      <c r="A1676">
        <v>2</v>
      </c>
      <c r="B1676" s="1">
        <v>44853</v>
      </c>
      <c r="C1676" s="1" t="str">
        <f t="shared" si="74"/>
        <v>Wednesday</v>
      </c>
      <c r="D1676" s="1" t="str">
        <f t="shared" si="75"/>
        <v>Oct</v>
      </c>
      <c r="E1676">
        <v>13.1</v>
      </c>
      <c r="F1676">
        <v>11.1</v>
      </c>
      <c r="G1676">
        <v>12.444444444444445</v>
      </c>
      <c r="H1676">
        <v>8.6999999999999993</v>
      </c>
      <c r="I1676">
        <v>18.2</v>
      </c>
      <c r="J1676">
        <v>1001.6</v>
      </c>
      <c r="K1676">
        <v>11</v>
      </c>
      <c r="L1676">
        <v>16</v>
      </c>
      <c r="M1676">
        <v>80</v>
      </c>
      <c r="N1676">
        <v>28</v>
      </c>
      <c r="O1676">
        <v>11.53</v>
      </c>
      <c r="P1676">
        <v>0.7</v>
      </c>
      <c r="Q1676">
        <v>0.9</v>
      </c>
      <c r="R1676">
        <v>0</v>
      </c>
      <c r="S1676">
        <v>-10</v>
      </c>
      <c r="T1676">
        <v>-10</v>
      </c>
      <c r="U1676">
        <v>0</v>
      </c>
      <c r="V1676">
        <v>168</v>
      </c>
      <c r="W1676">
        <v>11.222222222222223</v>
      </c>
      <c r="X1676">
        <v>14.425016372614399</v>
      </c>
      <c r="Y1676">
        <v>13.308310314714642</v>
      </c>
      <c r="Z1676">
        <v>27.360234766608123</v>
      </c>
      <c r="AA1676">
        <v>92.258545646992815</v>
      </c>
      <c r="AB1676">
        <v>14.30841172990954</v>
      </c>
      <c r="AC1676">
        <v>2123</v>
      </c>
      <c r="AD1676" t="str">
        <f t="shared" si="76"/>
        <v>Torrential rainfall</v>
      </c>
      <c r="AE1676" t="str">
        <f t="shared" si="77"/>
        <v>Rainy</v>
      </c>
      <c r="AF1676" t="str">
        <f t="shared" si="78"/>
        <v>No discomfort</v>
      </c>
    </row>
    <row r="1677" spans="1:32" x14ac:dyDescent="0.3">
      <c r="A1677">
        <v>2</v>
      </c>
      <c r="B1677" s="1">
        <v>44854</v>
      </c>
      <c r="C1677" s="1" t="str">
        <f t="shared" ref="C1677:C1740" si="79">TEXT(B1677, "dddd")</f>
        <v>Thursday</v>
      </c>
      <c r="D1677" s="1" t="str">
        <f t="shared" ref="D1677:D1740" si="80">TEXT(B1677, "mmm")</f>
        <v>Oct</v>
      </c>
      <c r="E1677">
        <v>17.399999999999999</v>
      </c>
      <c r="F1677">
        <v>10</v>
      </c>
      <c r="G1677">
        <v>13.222222222222221</v>
      </c>
      <c r="H1677">
        <v>5.7</v>
      </c>
      <c r="I1677">
        <v>0.2</v>
      </c>
      <c r="J1677">
        <v>989.8</v>
      </c>
      <c r="K1677">
        <v>6</v>
      </c>
      <c r="L1677">
        <v>10</v>
      </c>
      <c r="M1677">
        <v>90</v>
      </c>
      <c r="N1677">
        <v>19</v>
      </c>
      <c r="O1677">
        <v>12.387</v>
      </c>
      <c r="P1677">
        <v>0.9</v>
      </c>
      <c r="Q1677">
        <v>1.2</v>
      </c>
      <c r="R1677">
        <v>0.7</v>
      </c>
      <c r="S1677">
        <v>0.7</v>
      </c>
      <c r="T1677">
        <v>-8.8000000000000007</v>
      </c>
      <c r="U1677">
        <v>4.0999999999999996</v>
      </c>
      <c r="V1677">
        <v>761</v>
      </c>
      <c r="W1677">
        <v>12.222222222222221</v>
      </c>
      <c r="X1677">
        <v>15.177748282840225</v>
      </c>
      <c r="Y1677">
        <v>14.21606291456888</v>
      </c>
      <c r="Z1677">
        <v>28.761112196350158</v>
      </c>
      <c r="AA1677">
        <v>93.663846900408714</v>
      </c>
      <c r="AB1677">
        <v>15.598391567443548</v>
      </c>
      <c r="AC1677">
        <v>2490.65</v>
      </c>
      <c r="AD1677" t="str">
        <f t="shared" si="76"/>
        <v>Trace (Intermittent) rainfall</v>
      </c>
      <c r="AE1677" t="str">
        <f t="shared" si="77"/>
        <v>Non-Rainy</v>
      </c>
      <c r="AF1677" t="str">
        <f t="shared" si="78"/>
        <v>No discomfort</v>
      </c>
    </row>
    <row r="1678" spans="1:32" x14ac:dyDescent="0.3">
      <c r="A1678">
        <v>2</v>
      </c>
      <c r="B1678" s="1">
        <v>44855</v>
      </c>
      <c r="C1678" s="1" t="str">
        <f t="shared" si="79"/>
        <v>Friday</v>
      </c>
      <c r="D1678" s="1" t="str">
        <f t="shared" si="80"/>
        <v>Oct</v>
      </c>
      <c r="E1678">
        <v>16.5</v>
      </c>
      <c r="F1678">
        <v>11.3</v>
      </c>
      <c r="G1678">
        <v>13.888888888888889</v>
      </c>
      <c r="H1678">
        <v>6.9</v>
      </c>
      <c r="I1678">
        <v>12.3</v>
      </c>
      <c r="J1678">
        <v>980.8</v>
      </c>
      <c r="K1678">
        <v>9.5</v>
      </c>
      <c r="L1678">
        <v>14</v>
      </c>
      <c r="M1678">
        <v>130</v>
      </c>
      <c r="N1678">
        <v>26</v>
      </c>
      <c r="O1678">
        <v>12.667</v>
      </c>
      <c r="P1678">
        <v>0.8</v>
      </c>
      <c r="Q1678">
        <v>1.1000000000000001</v>
      </c>
      <c r="R1678">
        <v>0</v>
      </c>
      <c r="S1678">
        <v>-10</v>
      </c>
      <c r="T1678">
        <v>-10</v>
      </c>
      <c r="U1678">
        <v>3.6</v>
      </c>
      <c r="V1678">
        <v>431</v>
      </c>
      <c r="W1678">
        <v>12.666666666666664</v>
      </c>
      <c r="X1678">
        <v>15.850165572095888</v>
      </c>
      <c r="Y1678">
        <v>14.636661984744947</v>
      </c>
      <c r="Z1678">
        <v>30.011086315201013</v>
      </c>
      <c r="AA1678">
        <v>92.34390592431852</v>
      </c>
      <c r="AB1678">
        <v>16.502688047663334</v>
      </c>
      <c r="AC1678">
        <v>3843.55</v>
      </c>
      <c r="AD1678" t="str">
        <f t="shared" si="76"/>
        <v>Torrential rainfall</v>
      </c>
      <c r="AE1678" t="str">
        <f t="shared" si="77"/>
        <v>Rainy</v>
      </c>
      <c r="AF1678" t="str">
        <f t="shared" si="78"/>
        <v>No discomfort</v>
      </c>
    </row>
    <row r="1679" spans="1:32" x14ac:dyDescent="0.3">
      <c r="A1679">
        <v>2</v>
      </c>
      <c r="B1679" s="1">
        <v>44856</v>
      </c>
      <c r="C1679" s="1" t="str">
        <f t="shared" si="79"/>
        <v>Saturday</v>
      </c>
      <c r="D1679" s="1" t="str">
        <f t="shared" si="80"/>
        <v>Oct</v>
      </c>
      <c r="E1679">
        <v>16.8</v>
      </c>
      <c r="F1679">
        <v>10.5</v>
      </c>
      <c r="G1679">
        <v>13.944444444444445</v>
      </c>
      <c r="H1679">
        <v>10.4</v>
      </c>
      <c r="I1679">
        <v>1.9</v>
      </c>
      <c r="J1679">
        <v>986.7</v>
      </c>
      <c r="K1679">
        <v>7.4</v>
      </c>
      <c r="L1679">
        <v>13</v>
      </c>
      <c r="M1679">
        <v>190</v>
      </c>
      <c r="N1679">
        <v>21</v>
      </c>
      <c r="O1679">
        <v>12.837</v>
      </c>
      <c r="P1679">
        <v>0.9</v>
      </c>
      <c r="Q1679">
        <v>1.2</v>
      </c>
      <c r="R1679">
        <v>0</v>
      </c>
      <c r="S1679">
        <v>-1</v>
      </c>
      <c r="T1679">
        <v>-10</v>
      </c>
      <c r="U1679">
        <v>8.1999999999999993</v>
      </c>
      <c r="V1679">
        <v>565</v>
      </c>
      <c r="W1679">
        <v>10.444444444444443</v>
      </c>
      <c r="X1679">
        <v>15.907362281905652</v>
      </c>
      <c r="Y1679">
        <v>12.637899981210277</v>
      </c>
      <c r="Z1679">
        <v>30.117349937529976</v>
      </c>
      <c r="AA1679">
        <v>79.446860876398532</v>
      </c>
      <c r="AB1679">
        <v>15.430720706494448</v>
      </c>
      <c r="AC1679">
        <v>3772.9</v>
      </c>
      <c r="AD1679" t="str">
        <f t="shared" si="76"/>
        <v>Moderate rainfall</v>
      </c>
      <c r="AE1679" t="str">
        <f t="shared" si="77"/>
        <v>Rainy</v>
      </c>
      <c r="AF1679" t="str">
        <f t="shared" si="78"/>
        <v>No discomfort</v>
      </c>
    </row>
    <row r="1680" spans="1:32" x14ac:dyDescent="0.3">
      <c r="A1680">
        <v>2</v>
      </c>
      <c r="B1680" s="1">
        <v>44857</v>
      </c>
      <c r="C1680" s="1" t="str">
        <f t="shared" si="79"/>
        <v>Sunday</v>
      </c>
      <c r="D1680" s="1" t="str">
        <f t="shared" si="80"/>
        <v>Oct</v>
      </c>
      <c r="E1680">
        <v>17.600000000000001</v>
      </c>
      <c r="F1680">
        <v>8.1</v>
      </c>
      <c r="G1680">
        <v>13.777777777777777</v>
      </c>
      <c r="H1680">
        <v>5.4</v>
      </c>
      <c r="I1680">
        <v>12.5</v>
      </c>
      <c r="J1680">
        <v>986</v>
      </c>
      <c r="K1680">
        <v>3.4</v>
      </c>
      <c r="L1680">
        <v>8</v>
      </c>
      <c r="M1680">
        <v>70</v>
      </c>
      <c r="N1680">
        <v>13</v>
      </c>
      <c r="O1680">
        <v>13.01</v>
      </c>
      <c r="P1680">
        <v>0.7</v>
      </c>
      <c r="Q1680">
        <v>1</v>
      </c>
      <c r="R1680">
        <v>0</v>
      </c>
      <c r="S1680">
        <v>-10</v>
      </c>
      <c r="T1680">
        <v>-10</v>
      </c>
      <c r="U1680">
        <v>5.2</v>
      </c>
      <c r="V1680">
        <v>514</v>
      </c>
      <c r="W1680">
        <v>11.722222222222221</v>
      </c>
      <c r="X1680">
        <v>15.736313250362732</v>
      </c>
      <c r="Y1680">
        <v>13.755609888749932</v>
      </c>
      <c r="Z1680">
        <v>29.799536230755635</v>
      </c>
      <c r="AA1680">
        <v>87.413167683560545</v>
      </c>
      <c r="AB1680">
        <v>15.894021555651943</v>
      </c>
      <c r="AC1680">
        <v>2622.1</v>
      </c>
      <c r="AD1680" t="str">
        <f t="shared" si="76"/>
        <v>Torrential rainfall</v>
      </c>
      <c r="AE1680" t="str">
        <f t="shared" si="77"/>
        <v>Rainy</v>
      </c>
      <c r="AF1680" t="str">
        <f t="shared" si="78"/>
        <v>No discomfort</v>
      </c>
    </row>
    <row r="1681" spans="1:32" x14ac:dyDescent="0.3">
      <c r="A1681">
        <v>2</v>
      </c>
      <c r="B1681" s="1">
        <v>44858</v>
      </c>
      <c r="C1681" s="1" t="str">
        <f t="shared" si="79"/>
        <v>Monday</v>
      </c>
      <c r="D1681" s="1" t="str">
        <f t="shared" si="80"/>
        <v>Oct</v>
      </c>
      <c r="E1681">
        <v>14.2</v>
      </c>
      <c r="F1681">
        <v>8.4</v>
      </c>
      <c r="G1681">
        <v>11.888888888888889</v>
      </c>
      <c r="H1681">
        <v>3.3</v>
      </c>
      <c r="I1681">
        <v>1.4</v>
      </c>
      <c r="J1681">
        <v>986.8</v>
      </c>
      <c r="K1681">
        <v>5.0999999999999996</v>
      </c>
      <c r="L1681">
        <v>10</v>
      </c>
      <c r="M1681">
        <v>220</v>
      </c>
      <c r="N1681">
        <v>16</v>
      </c>
      <c r="O1681">
        <v>11.797000000000001</v>
      </c>
      <c r="P1681">
        <v>0.6</v>
      </c>
      <c r="Q1681">
        <v>0.8</v>
      </c>
      <c r="R1681">
        <v>0</v>
      </c>
      <c r="S1681">
        <v>-0.8</v>
      </c>
      <c r="T1681">
        <v>-10</v>
      </c>
      <c r="U1681">
        <v>4</v>
      </c>
      <c r="V1681">
        <v>537</v>
      </c>
      <c r="W1681">
        <v>9.7777777777777786</v>
      </c>
      <c r="X1681">
        <v>13.907616668398722</v>
      </c>
      <c r="Y1681">
        <v>12.087081842050742</v>
      </c>
      <c r="Z1681">
        <v>26.396306975758275</v>
      </c>
      <c r="AA1681">
        <v>86.909800077502481</v>
      </c>
      <c r="AB1681">
        <v>13.065232121118132</v>
      </c>
      <c r="AC1681">
        <v>2106.65</v>
      </c>
      <c r="AD1681" t="str">
        <f t="shared" si="76"/>
        <v>Moderate rainfall</v>
      </c>
      <c r="AE1681" t="str">
        <f t="shared" si="77"/>
        <v>Rainy</v>
      </c>
      <c r="AF1681" t="str">
        <f t="shared" si="78"/>
        <v>No discomfort</v>
      </c>
    </row>
    <row r="1682" spans="1:32" x14ac:dyDescent="0.3">
      <c r="A1682">
        <v>2</v>
      </c>
      <c r="B1682" s="1">
        <v>44859</v>
      </c>
      <c r="C1682" s="1" t="str">
        <f t="shared" si="79"/>
        <v>Tuesday</v>
      </c>
      <c r="D1682" s="1" t="str">
        <f t="shared" si="80"/>
        <v>Oct</v>
      </c>
      <c r="E1682">
        <v>15.4</v>
      </c>
      <c r="F1682">
        <v>7.9</v>
      </c>
      <c r="G1682">
        <v>12.611111111111112</v>
      </c>
      <c r="H1682">
        <v>4</v>
      </c>
      <c r="I1682">
        <v>4.2</v>
      </c>
      <c r="J1682">
        <v>986.3</v>
      </c>
      <c r="K1682">
        <v>7.7</v>
      </c>
      <c r="L1682">
        <v>14</v>
      </c>
      <c r="M1682">
        <v>110</v>
      </c>
      <c r="N1682">
        <v>24</v>
      </c>
      <c r="O1682">
        <v>11.63</v>
      </c>
      <c r="P1682">
        <v>0.6</v>
      </c>
      <c r="Q1682">
        <v>0.8</v>
      </c>
      <c r="R1682">
        <v>0</v>
      </c>
      <c r="S1682">
        <v>-3.6</v>
      </c>
      <c r="T1682">
        <v>-10</v>
      </c>
      <c r="U1682">
        <v>2</v>
      </c>
      <c r="V1682">
        <v>496</v>
      </c>
      <c r="W1682">
        <v>10.388888888888891</v>
      </c>
      <c r="X1682">
        <v>14.583496584598366</v>
      </c>
      <c r="Y1682">
        <v>12.59117033284436</v>
      </c>
      <c r="Z1682">
        <v>27.655319558016988</v>
      </c>
      <c r="AA1682">
        <v>86.338487205749388</v>
      </c>
      <c r="AB1682">
        <v>14.071080140316905</v>
      </c>
      <c r="AC1682">
        <v>1775.95</v>
      </c>
      <c r="AD1682" t="str">
        <f t="shared" si="76"/>
        <v>Heavy rainfall</v>
      </c>
      <c r="AE1682" t="str">
        <f t="shared" si="77"/>
        <v>Rainy</v>
      </c>
      <c r="AF1682" t="str">
        <f t="shared" si="78"/>
        <v>No discomfort</v>
      </c>
    </row>
    <row r="1683" spans="1:32" x14ac:dyDescent="0.3">
      <c r="A1683">
        <v>2</v>
      </c>
      <c r="B1683" s="1">
        <v>44860</v>
      </c>
      <c r="C1683" s="1" t="str">
        <f t="shared" si="79"/>
        <v>Wednesday</v>
      </c>
      <c r="D1683" s="1" t="str">
        <f t="shared" si="80"/>
        <v>Oct</v>
      </c>
      <c r="E1683">
        <v>15.3</v>
      </c>
      <c r="F1683">
        <v>10.4</v>
      </c>
      <c r="G1683">
        <v>13.333333333333334</v>
      </c>
      <c r="H1683">
        <v>9.5</v>
      </c>
      <c r="I1683">
        <v>3.7</v>
      </c>
      <c r="J1683">
        <v>985.9</v>
      </c>
      <c r="K1683">
        <v>10.7</v>
      </c>
      <c r="L1683">
        <v>16</v>
      </c>
      <c r="M1683">
        <v>200</v>
      </c>
      <c r="N1683">
        <v>29</v>
      </c>
      <c r="O1683">
        <v>12.335000000000001</v>
      </c>
      <c r="P1683">
        <v>0.8</v>
      </c>
      <c r="Q1683">
        <v>1.1000000000000001</v>
      </c>
      <c r="R1683">
        <v>0</v>
      </c>
      <c r="S1683">
        <v>-2.9</v>
      </c>
      <c r="T1683">
        <v>-10</v>
      </c>
      <c r="U1683">
        <v>5.2</v>
      </c>
      <c r="V1683">
        <v>725</v>
      </c>
      <c r="W1683">
        <v>10</v>
      </c>
      <c r="X1683">
        <v>15.288047833850957</v>
      </c>
      <c r="Y1683">
        <v>12.268294378187747</v>
      </c>
      <c r="Z1683">
        <v>28.96624226541045</v>
      </c>
      <c r="AA1683">
        <v>80.247618999615895</v>
      </c>
      <c r="AB1683">
        <v>14.611602275461717</v>
      </c>
      <c r="AC1683">
        <v>2309.0500000000002</v>
      </c>
      <c r="AD1683" t="str">
        <f t="shared" si="76"/>
        <v>Heavy rainfall</v>
      </c>
      <c r="AE1683" t="str">
        <f t="shared" si="77"/>
        <v>Rainy</v>
      </c>
      <c r="AF1683" t="str">
        <f t="shared" si="78"/>
        <v>No discomfort</v>
      </c>
    </row>
    <row r="1684" spans="1:32" x14ac:dyDescent="0.3">
      <c r="A1684">
        <v>2</v>
      </c>
      <c r="B1684" s="1">
        <v>44861</v>
      </c>
      <c r="C1684" s="1" t="str">
        <f t="shared" si="79"/>
        <v>Thursday</v>
      </c>
      <c r="D1684" s="1" t="str">
        <f t="shared" si="80"/>
        <v>Oct</v>
      </c>
      <c r="E1684">
        <v>17.399999999999999</v>
      </c>
      <c r="F1684">
        <v>10.9</v>
      </c>
      <c r="G1684">
        <v>14.611111111111111</v>
      </c>
      <c r="H1684">
        <v>6.7</v>
      </c>
      <c r="I1684">
        <v>1.1000000000000001</v>
      </c>
      <c r="J1684">
        <v>990.9</v>
      </c>
      <c r="K1684">
        <v>9.5</v>
      </c>
      <c r="L1684">
        <v>14</v>
      </c>
      <c r="M1684">
        <v>140</v>
      </c>
      <c r="N1684">
        <v>22</v>
      </c>
      <c r="O1684">
        <v>12.685</v>
      </c>
      <c r="P1684">
        <v>0.9</v>
      </c>
      <c r="Q1684">
        <v>1.1000000000000001</v>
      </c>
      <c r="R1684">
        <v>0</v>
      </c>
      <c r="S1684">
        <v>-0.2</v>
      </c>
      <c r="T1684">
        <v>-9.6999999999999993</v>
      </c>
      <c r="U1684">
        <v>0.9</v>
      </c>
      <c r="V1684">
        <v>409</v>
      </c>
      <c r="W1684">
        <v>12.055555555555557</v>
      </c>
      <c r="X1684">
        <v>16.607981886013025</v>
      </c>
      <c r="Y1684">
        <v>14.061096959931517</v>
      </c>
      <c r="Z1684">
        <v>31.418248933032345</v>
      </c>
      <c r="AA1684">
        <v>84.664693497610003</v>
      </c>
      <c r="AB1684">
        <v>16.899776309362728</v>
      </c>
      <c r="AC1684">
        <v>3018</v>
      </c>
      <c r="AD1684" t="str">
        <f t="shared" si="76"/>
        <v>Moderate rainfall</v>
      </c>
      <c r="AE1684" t="str">
        <f t="shared" si="77"/>
        <v>Rainy</v>
      </c>
      <c r="AF1684" t="str">
        <f t="shared" si="78"/>
        <v>No discomfort</v>
      </c>
    </row>
    <row r="1685" spans="1:32" x14ac:dyDescent="0.3">
      <c r="A1685">
        <v>2</v>
      </c>
      <c r="B1685" s="1">
        <v>44862</v>
      </c>
      <c r="C1685" s="1" t="str">
        <f t="shared" si="79"/>
        <v>Friday</v>
      </c>
      <c r="D1685" s="1" t="str">
        <f t="shared" si="80"/>
        <v>Oct</v>
      </c>
      <c r="E1685">
        <v>16.100000000000001</v>
      </c>
      <c r="F1685">
        <v>8.5</v>
      </c>
      <c r="G1685">
        <v>13.944444444444445</v>
      </c>
      <c r="H1685">
        <v>6.7</v>
      </c>
      <c r="I1685">
        <v>39.299999999999997</v>
      </c>
      <c r="J1685">
        <v>990.9</v>
      </c>
      <c r="K1685">
        <v>8.1999999999999993</v>
      </c>
      <c r="L1685">
        <v>14</v>
      </c>
      <c r="M1685">
        <v>180</v>
      </c>
      <c r="N1685">
        <v>23</v>
      </c>
      <c r="O1685">
        <v>12.585000000000001</v>
      </c>
      <c r="P1685">
        <v>0.6</v>
      </c>
      <c r="Q1685">
        <v>0.8</v>
      </c>
      <c r="R1685">
        <v>0</v>
      </c>
      <c r="S1685">
        <v>-10</v>
      </c>
      <c r="T1685">
        <v>-10</v>
      </c>
      <c r="U1685">
        <v>8</v>
      </c>
      <c r="V1685">
        <v>589</v>
      </c>
      <c r="W1685">
        <v>10.5</v>
      </c>
      <c r="X1685">
        <v>15.907362281905652</v>
      </c>
      <c r="Y1685">
        <v>12.684782021573339</v>
      </c>
      <c r="Z1685">
        <v>30.117349937529976</v>
      </c>
      <c r="AA1685">
        <v>79.741580010421075</v>
      </c>
      <c r="AB1685">
        <v>15.457116232529726</v>
      </c>
      <c r="AC1685">
        <v>4708.7</v>
      </c>
      <c r="AD1685" t="str">
        <f t="shared" si="76"/>
        <v>Extreme rainfall</v>
      </c>
      <c r="AE1685" t="str">
        <f t="shared" si="77"/>
        <v>Storm</v>
      </c>
      <c r="AF1685" t="str">
        <f t="shared" si="78"/>
        <v>No discomfort</v>
      </c>
    </row>
    <row r="1686" spans="1:32" x14ac:dyDescent="0.3">
      <c r="A1686">
        <v>2</v>
      </c>
      <c r="B1686" s="1">
        <v>44863</v>
      </c>
      <c r="C1686" s="1" t="str">
        <f t="shared" si="79"/>
        <v>Saturday</v>
      </c>
      <c r="D1686" s="1" t="str">
        <f t="shared" si="80"/>
        <v>Oct</v>
      </c>
      <c r="E1686">
        <v>15.4</v>
      </c>
      <c r="F1686">
        <v>10.6</v>
      </c>
      <c r="G1686">
        <v>13.611111111111111</v>
      </c>
      <c r="H1686">
        <v>6.8</v>
      </c>
      <c r="I1686">
        <v>6.6</v>
      </c>
      <c r="J1686">
        <v>992.3</v>
      </c>
      <c r="K1686">
        <v>9.1</v>
      </c>
      <c r="L1686">
        <v>16</v>
      </c>
      <c r="M1686">
        <v>180</v>
      </c>
      <c r="N1686">
        <v>25</v>
      </c>
      <c r="O1686">
        <v>11.795</v>
      </c>
      <c r="P1686">
        <v>0.7</v>
      </c>
      <c r="Q1686">
        <v>0.9</v>
      </c>
      <c r="R1686">
        <v>0</v>
      </c>
      <c r="S1686">
        <v>-5.9</v>
      </c>
      <c r="T1686">
        <v>-10</v>
      </c>
      <c r="U1686">
        <v>2.7</v>
      </c>
      <c r="V1686">
        <v>232</v>
      </c>
      <c r="W1686">
        <v>10.777777777777779</v>
      </c>
      <c r="X1686">
        <v>15.566880255192904</v>
      </c>
      <c r="Y1686">
        <v>12.921492966700491</v>
      </c>
      <c r="Z1686">
        <v>29.484641451641178</v>
      </c>
      <c r="AA1686">
        <v>83.00631054440116</v>
      </c>
      <c r="AB1686">
        <v>15.257094033916319</v>
      </c>
      <c r="AC1686">
        <v>3677.65</v>
      </c>
      <c r="AD1686" t="str">
        <f t="shared" si="76"/>
        <v>Intense rainfall</v>
      </c>
      <c r="AE1686" t="str">
        <f t="shared" si="77"/>
        <v>Rainy</v>
      </c>
      <c r="AF1686" t="str">
        <f t="shared" si="78"/>
        <v>No discomfort</v>
      </c>
    </row>
    <row r="1687" spans="1:32" x14ac:dyDescent="0.3">
      <c r="A1687">
        <v>2</v>
      </c>
      <c r="B1687" s="1">
        <v>44864</v>
      </c>
      <c r="C1687" s="1" t="str">
        <f t="shared" si="79"/>
        <v>Sunday</v>
      </c>
      <c r="D1687" s="1" t="str">
        <f t="shared" si="80"/>
        <v>Oct</v>
      </c>
      <c r="E1687">
        <v>14.4</v>
      </c>
      <c r="F1687">
        <v>9.9</v>
      </c>
      <c r="G1687">
        <v>13</v>
      </c>
      <c r="H1687">
        <v>8</v>
      </c>
      <c r="I1687">
        <v>0.3</v>
      </c>
      <c r="J1687">
        <v>990.7</v>
      </c>
      <c r="K1687">
        <v>9.4</v>
      </c>
      <c r="L1687">
        <v>15</v>
      </c>
      <c r="M1687">
        <v>170</v>
      </c>
      <c r="N1687">
        <v>25</v>
      </c>
      <c r="O1687">
        <v>11.505000000000001</v>
      </c>
      <c r="P1687">
        <v>0.8</v>
      </c>
      <c r="Q1687">
        <v>1.1000000000000001</v>
      </c>
      <c r="R1687">
        <v>0.5</v>
      </c>
      <c r="S1687">
        <v>0.5</v>
      </c>
      <c r="T1687">
        <v>-9</v>
      </c>
      <c r="U1687">
        <v>6</v>
      </c>
      <c r="V1687">
        <v>473</v>
      </c>
      <c r="W1687">
        <v>8.6666666666666661</v>
      </c>
      <c r="X1687">
        <v>14.959242747180712</v>
      </c>
      <c r="Y1687">
        <v>11.215869661350368</v>
      </c>
      <c r="Z1687">
        <v>28.354638101861138</v>
      </c>
      <c r="AA1687">
        <v>74.976185966794091</v>
      </c>
      <c r="AB1687">
        <v>13.686851726126598</v>
      </c>
      <c r="AC1687">
        <v>2951.3</v>
      </c>
      <c r="AD1687" t="str">
        <f t="shared" si="76"/>
        <v>Trace (Intermittent) rainfall</v>
      </c>
      <c r="AE1687" t="str">
        <f t="shared" si="77"/>
        <v>Non-Rainy</v>
      </c>
      <c r="AF1687" t="str">
        <f t="shared" si="78"/>
        <v>No discomfort</v>
      </c>
    </row>
    <row r="1688" spans="1:32" x14ac:dyDescent="0.3">
      <c r="A1688">
        <v>2</v>
      </c>
      <c r="B1688" s="1">
        <v>44865</v>
      </c>
      <c r="C1688" s="1" t="str">
        <f t="shared" si="79"/>
        <v>Monday</v>
      </c>
      <c r="D1688" s="1" t="str">
        <f t="shared" si="80"/>
        <v>Oct</v>
      </c>
      <c r="E1688">
        <v>13.7</v>
      </c>
      <c r="F1688">
        <v>8.3000000000000007</v>
      </c>
      <c r="G1688">
        <v>13.111111111111111</v>
      </c>
      <c r="H1688">
        <v>5.8</v>
      </c>
      <c r="I1688">
        <v>18.100000000000001</v>
      </c>
      <c r="J1688">
        <v>988.5</v>
      </c>
      <c r="K1688">
        <v>7.1</v>
      </c>
      <c r="L1688">
        <v>15</v>
      </c>
      <c r="M1688">
        <v>150</v>
      </c>
      <c r="N1688">
        <v>24</v>
      </c>
      <c r="O1688">
        <v>11.525</v>
      </c>
      <c r="P1688">
        <v>0.5</v>
      </c>
      <c r="Q1688">
        <v>0.7</v>
      </c>
      <c r="R1688">
        <v>0</v>
      </c>
      <c r="S1688">
        <v>-10</v>
      </c>
      <c r="T1688">
        <v>-10</v>
      </c>
      <c r="U1688">
        <v>0.1</v>
      </c>
      <c r="V1688">
        <v>141</v>
      </c>
      <c r="W1688">
        <v>10</v>
      </c>
      <c r="X1688">
        <v>15.068147845543994</v>
      </c>
      <c r="Y1688">
        <v>12.268294378187747</v>
      </c>
      <c r="Z1688">
        <v>28.557246321935466</v>
      </c>
      <c r="AA1688">
        <v>81.418728459156782</v>
      </c>
      <c r="AB1688">
        <v>14.389380053239494</v>
      </c>
      <c r="AC1688">
        <v>3672.9</v>
      </c>
      <c r="AD1688" t="str">
        <f t="shared" si="76"/>
        <v>Torrential rainfall</v>
      </c>
      <c r="AE1688" t="str">
        <f t="shared" si="77"/>
        <v>Rainy</v>
      </c>
      <c r="AF1688" t="str">
        <f t="shared" si="78"/>
        <v>No discomfort</v>
      </c>
    </row>
    <row r="1689" spans="1:32" x14ac:dyDescent="0.3">
      <c r="A1689">
        <v>2</v>
      </c>
      <c r="B1689" s="1">
        <v>44866</v>
      </c>
      <c r="C1689" s="1" t="str">
        <f t="shared" si="79"/>
        <v>Tuesday</v>
      </c>
      <c r="D1689" s="1" t="str">
        <f t="shared" si="80"/>
        <v>Nov</v>
      </c>
      <c r="E1689">
        <v>11.4</v>
      </c>
      <c r="F1689">
        <v>5.3</v>
      </c>
      <c r="G1689">
        <v>9.3333333333333321</v>
      </c>
      <c r="H1689">
        <v>4.4000000000000004</v>
      </c>
      <c r="I1689">
        <v>0.7</v>
      </c>
      <c r="J1689">
        <v>988.7</v>
      </c>
      <c r="K1689">
        <v>6.7</v>
      </c>
      <c r="L1689">
        <v>11</v>
      </c>
      <c r="M1689">
        <v>210</v>
      </c>
      <c r="N1689">
        <v>18</v>
      </c>
      <c r="O1689">
        <v>10.157</v>
      </c>
      <c r="P1689">
        <v>0.6</v>
      </c>
      <c r="Q1689">
        <v>0.8</v>
      </c>
      <c r="R1689">
        <v>0</v>
      </c>
      <c r="S1689">
        <v>-0.1</v>
      </c>
      <c r="T1689">
        <v>-9.6</v>
      </c>
      <c r="U1689">
        <v>1.6</v>
      </c>
      <c r="V1689">
        <v>365</v>
      </c>
      <c r="W1689">
        <v>6.6111111111111107</v>
      </c>
      <c r="X1689">
        <v>11.731704887834338</v>
      </c>
      <c r="Y1689">
        <v>9.7487777716964938</v>
      </c>
      <c r="Z1689">
        <v>22.332846219603166</v>
      </c>
      <c r="AA1689">
        <v>83.097707152571488</v>
      </c>
      <c r="AB1689">
        <v>9.1979492860094272</v>
      </c>
      <c r="AC1689">
        <v>2162.4</v>
      </c>
      <c r="AD1689" t="str">
        <f t="shared" si="76"/>
        <v>Light rainfall</v>
      </c>
      <c r="AE1689" t="str">
        <f t="shared" si="77"/>
        <v>Non-Rainy</v>
      </c>
      <c r="AF1689" t="str">
        <f t="shared" si="78"/>
        <v>No discomfort</v>
      </c>
    </row>
    <row r="1690" spans="1:32" x14ac:dyDescent="0.3">
      <c r="A1690">
        <v>2</v>
      </c>
      <c r="B1690" s="1">
        <v>44867</v>
      </c>
      <c r="C1690" s="1" t="str">
        <f t="shared" si="79"/>
        <v>Wednesday</v>
      </c>
      <c r="D1690" s="1" t="str">
        <f t="shared" si="80"/>
        <v>Nov</v>
      </c>
      <c r="E1690">
        <v>13</v>
      </c>
      <c r="F1690">
        <v>4.7</v>
      </c>
      <c r="G1690">
        <v>10.166666666666664</v>
      </c>
      <c r="H1690">
        <v>2.1</v>
      </c>
      <c r="I1690">
        <v>16.399999999999999</v>
      </c>
      <c r="J1690">
        <v>986</v>
      </c>
      <c r="K1690">
        <v>12.3</v>
      </c>
      <c r="L1690">
        <v>22</v>
      </c>
      <c r="M1690">
        <v>200</v>
      </c>
      <c r="N1690">
        <v>36</v>
      </c>
      <c r="O1690">
        <v>9.3650000000000002</v>
      </c>
      <c r="P1690">
        <v>0.7</v>
      </c>
      <c r="Q1690">
        <v>0.9</v>
      </c>
      <c r="R1690">
        <v>0</v>
      </c>
      <c r="S1690">
        <v>-10</v>
      </c>
      <c r="T1690">
        <v>-10</v>
      </c>
      <c r="U1690">
        <v>0.6</v>
      </c>
      <c r="V1690">
        <v>273</v>
      </c>
      <c r="W1690">
        <v>5.9999999999999982</v>
      </c>
      <c r="X1690">
        <v>12.405767218445934</v>
      </c>
      <c r="Y1690">
        <v>9.3465605276691885</v>
      </c>
      <c r="Z1690">
        <v>23.593381841081793</v>
      </c>
      <c r="AA1690">
        <v>75.340447415230699</v>
      </c>
      <c r="AB1690">
        <v>9.8063204514651083</v>
      </c>
      <c r="AC1690">
        <v>2437.4</v>
      </c>
      <c r="AD1690" t="str">
        <f t="shared" si="76"/>
        <v>Torrential rainfall</v>
      </c>
      <c r="AE1690" t="str">
        <f t="shared" si="77"/>
        <v>Rainy</v>
      </c>
      <c r="AF1690" t="str">
        <f t="shared" si="78"/>
        <v>No discomfort</v>
      </c>
    </row>
    <row r="1691" spans="1:32" x14ac:dyDescent="0.3">
      <c r="A1691">
        <v>2</v>
      </c>
      <c r="B1691" s="1">
        <v>44868</v>
      </c>
      <c r="C1691" s="1" t="str">
        <f t="shared" si="79"/>
        <v>Thursday</v>
      </c>
      <c r="D1691" s="1" t="str">
        <f t="shared" si="80"/>
        <v>Nov</v>
      </c>
      <c r="E1691">
        <v>11.9</v>
      </c>
      <c r="F1691">
        <v>2.2999999999999998</v>
      </c>
      <c r="G1691">
        <v>7.7777777777777777</v>
      </c>
      <c r="H1691">
        <v>-1</v>
      </c>
      <c r="I1691">
        <v>0.3</v>
      </c>
      <c r="J1691">
        <v>988.7</v>
      </c>
      <c r="K1691">
        <v>4.7</v>
      </c>
      <c r="L1691">
        <v>10</v>
      </c>
      <c r="M1691">
        <v>200</v>
      </c>
      <c r="N1691">
        <v>16</v>
      </c>
      <c r="O1691">
        <v>8.7129999999999992</v>
      </c>
      <c r="P1691">
        <v>0.5</v>
      </c>
      <c r="Q1691">
        <v>0.7</v>
      </c>
      <c r="R1691">
        <v>0.2</v>
      </c>
      <c r="S1691">
        <v>0.2</v>
      </c>
      <c r="T1691">
        <v>-9.3000000000000007</v>
      </c>
      <c r="U1691">
        <v>3.9</v>
      </c>
      <c r="V1691">
        <v>646</v>
      </c>
      <c r="W1691">
        <v>4.3333333333333321</v>
      </c>
      <c r="X1691">
        <v>10.559184775027518</v>
      </c>
      <c r="Y1691">
        <v>8.3229557469369109</v>
      </c>
      <c r="Z1691">
        <v>20.136167466194131</v>
      </c>
      <c r="AA1691">
        <v>78.821953818070398</v>
      </c>
      <c r="AB1691">
        <v>6.8458441491598467</v>
      </c>
      <c r="AC1691">
        <v>2861.1</v>
      </c>
      <c r="AD1691" t="str">
        <f t="shared" si="76"/>
        <v>Trace (Intermittent) rainfall</v>
      </c>
      <c r="AE1691" t="str">
        <f t="shared" si="77"/>
        <v>Non-Rainy</v>
      </c>
      <c r="AF1691" t="str">
        <f t="shared" si="78"/>
        <v>No discomfort</v>
      </c>
    </row>
    <row r="1692" spans="1:32" x14ac:dyDescent="0.3">
      <c r="A1692">
        <v>2</v>
      </c>
      <c r="B1692" s="1">
        <v>44869</v>
      </c>
      <c r="C1692" s="1" t="str">
        <f t="shared" si="79"/>
        <v>Friday</v>
      </c>
      <c r="D1692" s="1" t="str">
        <f t="shared" si="80"/>
        <v>Nov</v>
      </c>
      <c r="E1692">
        <v>11</v>
      </c>
      <c r="F1692">
        <v>2.7</v>
      </c>
      <c r="G1692">
        <v>7.166666666666667</v>
      </c>
      <c r="H1692">
        <v>-1.5</v>
      </c>
      <c r="I1692">
        <v>0.3</v>
      </c>
      <c r="J1692">
        <v>999</v>
      </c>
      <c r="K1692">
        <v>4.0999999999999996</v>
      </c>
      <c r="L1692">
        <v>7</v>
      </c>
      <c r="M1692">
        <v>200</v>
      </c>
      <c r="N1692">
        <v>12</v>
      </c>
      <c r="O1692">
        <v>8.1620000000000008</v>
      </c>
      <c r="P1692">
        <v>0.4</v>
      </c>
      <c r="Q1692">
        <v>0.5</v>
      </c>
      <c r="R1692">
        <v>0.2</v>
      </c>
      <c r="S1692">
        <v>0.2</v>
      </c>
      <c r="T1692">
        <v>-8.8000000000000007</v>
      </c>
      <c r="U1692">
        <v>3.5</v>
      </c>
      <c r="V1692">
        <v>405</v>
      </c>
      <c r="W1692">
        <v>5.1666666666666652</v>
      </c>
      <c r="X1692">
        <v>10.127582166990857</v>
      </c>
      <c r="Y1692">
        <v>8.8216764884594649</v>
      </c>
      <c r="Z1692">
        <v>19.326227084217031</v>
      </c>
      <c r="AA1692">
        <v>87.105454618894413</v>
      </c>
      <c r="AB1692">
        <v>6.5130555431781492</v>
      </c>
      <c r="AC1692">
        <v>3707.3</v>
      </c>
      <c r="AD1692" t="str">
        <f t="shared" si="76"/>
        <v>Trace (Intermittent) rainfall</v>
      </c>
      <c r="AE1692" t="str">
        <f t="shared" si="77"/>
        <v>Non-Rainy</v>
      </c>
      <c r="AF1692" t="str">
        <f t="shared" si="78"/>
        <v>No discomfort</v>
      </c>
    </row>
    <row r="1693" spans="1:32" x14ac:dyDescent="0.3">
      <c r="A1693">
        <v>2</v>
      </c>
      <c r="B1693" s="1">
        <v>44870</v>
      </c>
      <c r="C1693" s="1" t="str">
        <f t="shared" si="79"/>
        <v>Saturday</v>
      </c>
      <c r="D1693" s="1" t="str">
        <f t="shared" si="80"/>
        <v>Nov</v>
      </c>
      <c r="E1693">
        <v>13.8</v>
      </c>
      <c r="F1693">
        <v>8.6999999999999993</v>
      </c>
      <c r="G1693">
        <v>11.111111111111111</v>
      </c>
      <c r="H1693">
        <v>4.5999999999999996</v>
      </c>
      <c r="I1693">
        <v>3.2</v>
      </c>
      <c r="J1693">
        <v>993.6</v>
      </c>
      <c r="K1693">
        <v>7.1</v>
      </c>
      <c r="L1693">
        <v>11</v>
      </c>
      <c r="M1693">
        <v>170</v>
      </c>
      <c r="N1693">
        <v>18</v>
      </c>
      <c r="O1693">
        <v>10.23</v>
      </c>
      <c r="P1693">
        <v>0.6</v>
      </c>
      <c r="Q1693">
        <v>0.8</v>
      </c>
      <c r="R1693">
        <v>0</v>
      </c>
      <c r="S1693">
        <v>-2.4</v>
      </c>
      <c r="T1693">
        <v>-10</v>
      </c>
      <c r="U1693">
        <v>5</v>
      </c>
      <c r="V1693">
        <v>492</v>
      </c>
      <c r="W1693">
        <v>7.833333333333333</v>
      </c>
      <c r="X1693">
        <v>13.210664203539743</v>
      </c>
      <c r="Y1693">
        <v>10.599212715359604</v>
      </c>
      <c r="Z1693">
        <v>25.096509851004992</v>
      </c>
      <c r="AA1693">
        <v>80.232246857955786</v>
      </c>
      <c r="AB1693">
        <v>11.452037561210762</v>
      </c>
      <c r="AC1693">
        <v>3178.9</v>
      </c>
      <c r="AD1693" t="str">
        <f t="shared" si="76"/>
        <v>Heavy rainfall</v>
      </c>
      <c r="AE1693" t="str">
        <f t="shared" si="77"/>
        <v>Rainy</v>
      </c>
      <c r="AF1693" t="str">
        <f t="shared" si="78"/>
        <v>No discomfort</v>
      </c>
    </row>
    <row r="1694" spans="1:32" x14ac:dyDescent="0.3">
      <c r="A1694">
        <v>2</v>
      </c>
      <c r="B1694" s="1">
        <v>44871</v>
      </c>
      <c r="C1694" s="1" t="str">
        <f t="shared" si="79"/>
        <v>Sunday</v>
      </c>
      <c r="D1694" s="1" t="str">
        <f t="shared" si="80"/>
        <v>Nov</v>
      </c>
      <c r="E1694">
        <v>12.3</v>
      </c>
      <c r="F1694">
        <v>7.4</v>
      </c>
      <c r="G1694">
        <v>10.611111111111111</v>
      </c>
      <c r="H1694">
        <v>4</v>
      </c>
      <c r="I1694">
        <v>5.4</v>
      </c>
      <c r="J1694">
        <v>983.2</v>
      </c>
      <c r="K1694">
        <v>8.1</v>
      </c>
      <c r="L1694">
        <v>12</v>
      </c>
      <c r="M1694">
        <v>210</v>
      </c>
      <c r="N1694">
        <v>21</v>
      </c>
      <c r="O1694">
        <v>9.6479999999999997</v>
      </c>
      <c r="P1694">
        <v>0.6</v>
      </c>
      <c r="Q1694">
        <v>0.8</v>
      </c>
      <c r="R1694">
        <v>0</v>
      </c>
      <c r="S1694">
        <v>-4.8</v>
      </c>
      <c r="T1694">
        <v>-10</v>
      </c>
      <c r="U1694">
        <v>5.2</v>
      </c>
      <c r="V1694">
        <v>429</v>
      </c>
      <c r="W1694">
        <v>7.0555555555555571</v>
      </c>
      <c r="X1694">
        <v>12.779004974092121</v>
      </c>
      <c r="Y1694">
        <v>10.050800830753948</v>
      </c>
      <c r="Z1694">
        <v>24.290670342326369</v>
      </c>
      <c r="AA1694">
        <v>78.650887538824222</v>
      </c>
      <c r="AB1694">
        <v>10.644782133662599</v>
      </c>
      <c r="AC1694">
        <v>2566.5</v>
      </c>
      <c r="AD1694" t="str">
        <f t="shared" si="76"/>
        <v>Heavy rainfall</v>
      </c>
      <c r="AE1694" t="str">
        <f t="shared" si="77"/>
        <v>Rainy</v>
      </c>
      <c r="AF1694" t="str">
        <f t="shared" si="78"/>
        <v>No discomfort</v>
      </c>
    </row>
    <row r="1695" spans="1:32" x14ac:dyDescent="0.3">
      <c r="A1695">
        <v>2</v>
      </c>
      <c r="B1695" s="1">
        <v>44872</v>
      </c>
      <c r="C1695" s="1" t="str">
        <f t="shared" si="79"/>
        <v>Monday</v>
      </c>
      <c r="D1695" s="1" t="str">
        <f t="shared" si="80"/>
        <v>Nov</v>
      </c>
      <c r="E1695">
        <v>14.2</v>
      </c>
      <c r="F1695">
        <v>7.4</v>
      </c>
      <c r="G1695">
        <v>12.944444444444443</v>
      </c>
      <c r="H1695">
        <v>5.4</v>
      </c>
      <c r="I1695">
        <v>9.3000000000000007</v>
      </c>
      <c r="J1695">
        <v>974.8</v>
      </c>
      <c r="K1695">
        <v>11.4</v>
      </c>
      <c r="L1695">
        <v>20</v>
      </c>
      <c r="M1695">
        <v>160</v>
      </c>
      <c r="N1695">
        <v>32</v>
      </c>
      <c r="O1695">
        <v>10.516999999999999</v>
      </c>
      <c r="P1695">
        <v>0.8</v>
      </c>
      <c r="Q1695">
        <v>1</v>
      </c>
      <c r="R1695">
        <v>0</v>
      </c>
      <c r="S1695">
        <v>-8.5</v>
      </c>
      <c r="T1695">
        <v>-10</v>
      </c>
      <c r="U1695">
        <v>0.2</v>
      </c>
      <c r="V1695">
        <v>135</v>
      </c>
      <c r="W1695">
        <v>9.4444444444444446</v>
      </c>
      <c r="X1695">
        <v>14.905049774987086</v>
      </c>
      <c r="Y1695">
        <v>11.819676303271381</v>
      </c>
      <c r="Z1695">
        <v>28.253803575642706</v>
      </c>
      <c r="AA1695">
        <v>79.299811015100232</v>
      </c>
      <c r="AB1695">
        <v>13.970450981420809</v>
      </c>
      <c r="AC1695">
        <v>1669.85</v>
      </c>
      <c r="AD1695" t="str">
        <f t="shared" si="76"/>
        <v>Intense rainfall</v>
      </c>
      <c r="AE1695" t="str">
        <f t="shared" si="77"/>
        <v>Rainy</v>
      </c>
      <c r="AF1695" t="str">
        <f t="shared" si="78"/>
        <v>No discomfort</v>
      </c>
    </row>
    <row r="1696" spans="1:32" x14ac:dyDescent="0.3">
      <c r="A1696">
        <v>2</v>
      </c>
      <c r="B1696" s="1">
        <v>44873</v>
      </c>
      <c r="C1696" s="1" t="str">
        <f t="shared" si="79"/>
        <v>Tuesday</v>
      </c>
      <c r="D1696" s="1" t="str">
        <f t="shared" si="80"/>
        <v>Nov</v>
      </c>
      <c r="E1696">
        <v>11.9</v>
      </c>
      <c r="F1696">
        <v>6.7</v>
      </c>
      <c r="G1696">
        <v>10.444444444444443</v>
      </c>
      <c r="H1696">
        <v>3.2</v>
      </c>
      <c r="I1696">
        <v>2</v>
      </c>
      <c r="J1696">
        <v>975</v>
      </c>
      <c r="K1696">
        <v>8</v>
      </c>
      <c r="L1696">
        <v>14</v>
      </c>
      <c r="M1696">
        <v>170</v>
      </c>
      <c r="N1696">
        <v>24</v>
      </c>
      <c r="O1696">
        <v>9.51</v>
      </c>
      <c r="P1696">
        <v>0.5</v>
      </c>
      <c r="Q1696">
        <v>0.7</v>
      </c>
      <c r="R1696">
        <v>0</v>
      </c>
      <c r="S1696">
        <v>-1.5</v>
      </c>
      <c r="T1696">
        <v>-10</v>
      </c>
      <c r="U1696">
        <v>4.9000000000000004</v>
      </c>
      <c r="V1696">
        <v>461</v>
      </c>
      <c r="W1696">
        <v>6.5555555555555536</v>
      </c>
      <c r="X1696">
        <v>12.637899981210277</v>
      </c>
      <c r="Y1696">
        <v>9.711592878115308</v>
      </c>
      <c r="Z1696">
        <v>24.027112375638417</v>
      </c>
      <c r="AA1696">
        <v>76.844989219366099</v>
      </c>
      <c r="AB1696">
        <v>10.288254243667989</v>
      </c>
      <c r="AC1696">
        <v>2342.8000000000002</v>
      </c>
      <c r="AD1696" t="str">
        <f t="shared" si="76"/>
        <v>Moderate rainfall</v>
      </c>
      <c r="AE1696" t="str">
        <f t="shared" si="77"/>
        <v>Rainy</v>
      </c>
      <c r="AF1696" t="str">
        <f t="shared" si="78"/>
        <v>No discomfort</v>
      </c>
    </row>
    <row r="1697" spans="1:32" x14ac:dyDescent="0.3">
      <c r="A1697">
        <v>2</v>
      </c>
      <c r="B1697" s="1">
        <v>44874</v>
      </c>
      <c r="C1697" s="1" t="str">
        <f t="shared" si="79"/>
        <v>Wednesday</v>
      </c>
      <c r="D1697" s="1" t="str">
        <f t="shared" si="80"/>
        <v>Nov</v>
      </c>
      <c r="E1697">
        <v>12.9</v>
      </c>
      <c r="F1697">
        <v>6.7</v>
      </c>
      <c r="G1697">
        <v>10.333333333333334</v>
      </c>
      <c r="H1697">
        <v>4</v>
      </c>
      <c r="I1697">
        <v>2</v>
      </c>
      <c r="J1697">
        <v>986.3</v>
      </c>
      <c r="K1697">
        <v>8.8000000000000007</v>
      </c>
      <c r="L1697">
        <v>14</v>
      </c>
      <c r="M1697">
        <v>190</v>
      </c>
      <c r="N1697">
        <v>23</v>
      </c>
      <c r="O1697">
        <v>9.4450000000000003</v>
      </c>
      <c r="P1697">
        <v>0.4</v>
      </c>
      <c r="Q1697">
        <v>0.6</v>
      </c>
      <c r="R1697">
        <v>0</v>
      </c>
      <c r="S1697">
        <v>-1.6</v>
      </c>
      <c r="T1697">
        <v>-10</v>
      </c>
      <c r="U1697">
        <v>3.5</v>
      </c>
      <c r="V1697">
        <v>405</v>
      </c>
      <c r="W1697">
        <v>7.2777777777777777</v>
      </c>
      <c r="X1697">
        <v>12.544592653717066</v>
      </c>
      <c r="Y1697">
        <v>10.204879612354032</v>
      </c>
      <c r="Z1697">
        <v>23.852793935488176</v>
      </c>
      <c r="AA1697">
        <v>81.348832074911911</v>
      </c>
      <c r="AB1697">
        <v>10.453292035204582</v>
      </c>
      <c r="AC1697">
        <v>2527.15</v>
      </c>
      <c r="AD1697" t="str">
        <f t="shared" ref="AD1697:AD1760" si="81">IF(I1697="","",IF(I1697&lt;=0,"No rainfall",IF(I1697&lt;=0.49,"Trace (Intermittent) rainfall",IF(I1697&lt;=0.99,"Light rainfall",IF(I1697&lt;=3,"Moderate rainfall",IF(I1697&lt;=6,"Heavy rainfall",IF(I1697&lt;=12,"Intense rainfall",IF(I1697&lt;=20,"Torrential rainfall",IF(I1697&lt;=32,"Deluge rainfall","Extreme rainfall")))))))))</f>
        <v>Moderate rainfall</v>
      </c>
      <c r="AE1697" t="str">
        <f t="shared" ref="AE1697:AE1760" si="82">IF(AND(I1697&gt;=0,I1697&lt;=0.99),"Non-Rainy",IF(AND(I1697&gt;=1,I1697&lt;=32),"Rainy",IF(I1697 &gt;32, "Storm", " ")))</f>
        <v>Rainy</v>
      </c>
      <c r="AF1697" t="str">
        <f t="shared" si="78"/>
        <v>No discomfort</v>
      </c>
    </row>
    <row r="1698" spans="1:32" x14ac:dyDescent="0.3">
      <c r="A1698">
        <v>2</v>
      </c>
      <c r="B1698" s="1">
        <v>44875</v>
      </c>
      <c r="C1698" s="1" t="str">
        <f t="shared" si="79"/>
        <v>Thursday</v>
      </c>
      <c r="D1698" s="1" t="str">
        <f t="shared" si="80"/>
        <v>Nov</v>
      </c>
      <c r="E1698">
        <v>15.7</v>
      </c>
      <c r="F1698">
        <v>12.3</v>
      </c>
      <c r="G1698">
        <v>14.5</v>
      </c>
      <c r="H1698">
        <v>6.3</v>
      </c>
      <c r="I1698">
        <v>1.5</v>
      </c>
      <c r="J1698">
        <v>994.1</v>
      </c>
      <c r="K1698">
        <v>13.2</v>
      </c>
      <c r="L1698">
        <v>18</v>
      </c>
      <c r="M1698">
        <v>190</v>
      </c>
      <c r="N1698">
        <v>30</v>
      </c>
      <c r="O1698">
        <v>11.574999999999999</v>
      </c>
      <c r="P1698">
        <v>1</v>
      </c>
      <c r="Q1698">
        <v>1.2</v>
      </c>
      <c r="R1698">
        <v>0</v>
      </c>
      <c r="S1698">
        <v>-0.5</v>
      </c>
      <c r="T1698">
        <v>-10</v>
      </c>
      <c r="U1698">
        <v>0.6</v>
      </c>
      <c r="V1698">
        <v>312</v>
      </c>
      <c r="W1698">
        <v>11.055555555555555</v>
      </c>
      <c r="X1698">
        <v>16.489365823475705</v>
      </c>
      <c r="Y1698">
        <v>13.162077675427881</v>
      </c>
      <c r="Z1698">
        <v>31.198101837966487</v>
      </c>
      <c r="AA1698">
        <v>79.821612403608597</v>
      </c>
      <c r="AB1698">
        <v>16.281540594524678</v>
      </c>
      <c r="AC1698">
        <v>2439.3000000000002</v>
      </c>
      <c r="AD1698" t="str">
        <f t="shared" si="81"/>
        <v>Moderate rainfall</v>
      </c>
      <c r="AE1698" t="str">
        <f t="shared" si="82"/>
        <v>Rainy</v>
      </c>
      <c r="AF1698" t="str">
        <f t="shared" ref="AF1698:AF1761" si="83">IF(AB1698 &lt; 29, "No discomfort",
    IF(AND(AB1698 &gt;= 30, AB1698 &lt;= 39), "Some discomfort",
        IF(AND(AB1698 &gt;= 40, AB1698 &lt;= 45), "Great discomfort",
            IF(AB1698 &gt; 45, "Dangerous",
                IF(AB1698 &gt; 54, "Heat Stroke Imminent", "")
            ))))</f>
        <v>No discomfort</v>
      </c>
    </row>
    <row r="1699" spans="1:32" x14ac:dyDescent="0.3">
      <c r="A1699">
        <v>2</v>
      </c>
      <c r="B1699" s="1">
        <v>44876</v>
      </c>
      <c r="C1699" s="1" t="str">
        <f t="shared" si="79"/>
        <v>Friday</v>
      </c>
      <c r="D1699" s="1" t="str">
        <f t="shared" si="80"/>
        <v>Nov</v>
      </c>
      <c r="E1699">
        <v>16.399999999999999</v>
      </c>
      <c r="F1699">
        <v>10.8</v>
      </c>
      <c r="G1699">
        <v>15.222222222222221</v>
      </c>
      <c r="H1699">
        <v>12.3</v>
      </c>
      <c r="I1699">
        <v>3.7</v>
      </c>
      <c r="J1699">
        <v>1001.4</v>
      </c>
      <c r="K1699">
        <v>11.1</v>
      </c>
      <c r="L1699">
        <v>19</v>
      </c>
      <c r="M1699">
        <v>170</v>
      </c>
      <c r="N1699">
        <v>33</v>
      </c>
      <c r="O1699">
        <v>12.583</v>
      </c>
      <c r="P1699">
        <v>0.8</v>
      </c>
      <c r="Q1699">
        <v>1</v>
      </c>
      <c r="R1699">
        <v>0</v>
      </c>
      <c r="S1699">
        <v>-2.9</v>
      </c>
      <c r="T1699">
        <v>-10</v>
      </c>
      <c r="U1699">
        <v>1.1000000000000001</v>
      </c>
      <c r="V1699">
        <v>107</v>
      </c>
      <c r="W1699">
        <v>12.444444444444445</v>
      </c>
      <c r="X1699">
        <v>17.273843271057704</v>
      </c>
      <c r="Y1699">
        <v>14.425016372614399</v>
      </c>
      <c r="Z1699">
        <v>32.653343353232039</v>
      </c>
      <c r="AA1699">
        <v>83.507857205023342</v>
      </c>
      <c r="AB1699">
        <v>17.716422041106856</v>
      </c>
      <c r="AC1699">
        <v>4441.75</v>
      </c>
      <c r="AD1699" t="str">
        <f t="shared" si="81"/>
        <v>Heavy rainfall</v>
      </c>
      <c r="AE1699" t="str">
        <f t="shared" si="82"/>
        <v>Rainy</v>
      </c>
      <c r="AF1699" t="str">
        <f t="shared" si="83"/>
        <v>No discomfort</v>
      </c>
    </row>
    <row r="1700" spans="1:32" x14ac:dyDescent="0.3">
      <c r="A1700">
        <v>2</v>
      </c>
      <c r="B1700" s="1">
        <v>44877</v>
      </c>
      <c r="C1700" s="1" t="str">
        <f t="shared" si="79"/>
        <v>Saturday</v>
      </c>
      <c r="D1700" s="1" t="str">
        <f t="shared" si="80"/>
        <v>Nov</v>
      </c>
      <c r="E1700">
        <v>13.9</v>
      </c>
      <c r="F1700">
        <v>10.8</v>
      </c>
      <c r="G1700">
        <v>13.444444444444446</v>
      </c>
      <c r="H1700">
        <v>10.9</v>
      </c>
      <c r="I1700">
        <v>2.2000000000000002</v>
      </c>
      <c r="J1700">
        <v>1004.6</v>
      </c>
      <c r="K1700">
        <v>8.8000000000000007</v>
      </c>
      <c r="L1700">
        <v>14</v>
      </c>
      <c r="M1700">
        <v>130</v>
      </c>
      <c r="N1700">
        <v>22</v>
      </c>
      <c r="O1700">
        <v>12.128</v>
      </c>
      <c r="P1700">
        <v>0.4</v>
      </c>
      <c r="Q1700">
        <v>0.6</v>
      </c>
      <c r="R1700">
        <v>0</v>
      </c>
      <c r="S1700">
        <v>-1.8</v>
      </c>
      <c r="T1700">
        <v>-10</v>
      </c>
      <c r="U1700">
        <v>0.3</v>
      </c>
      <c r="V1700">
        <v>150</v>
      </c>
      <c r="W1700">
        <v>11.277777777777777</v>
      </c>
      <c r="X1700">
        <v>15.399050289888974</v>
      </c>
      <c r="Y1700">
        <v>13.357370769295235</v>
      </c>
      <c r="Z1700">
        <v>29.172643096135527</v>
      </c>
      <c r="AA1700">
        <v>86.741523131888812</v>
      </c>
      <c r="AB1700">
        <v>15.336070908565635</v>
      </c>
      <c r="AC1700">
        <v>3362.25</v>
      </c>
      <c r="AD1700" t="str">
        <f t="shared" si="81"/>
        <v>Moderate rainfall</v>
      </c>
      <c r="AE1700" t="str">
        <f t="shared" si="82"/>
        <v>Rainy</v>
      </c>
      <c r="AF1700" t="str">
        <f t="shared" si="83"/>
        <v>No discomfort</v>
      </c>
    </row>
    <row r="1701" spans="1:32" x14ac:dyDescent="0.3">
      <c r="A1701">
        <v>2</v>
      </c>
      <c r="B1701" s="1">
        <v>44878</v>
      </c>
      <c r="C1701" s="1" t="str">
        <f t="shared" si="79"/>
        <v>Sunday</v>
      </c>
      <c r="D1701" s="1" t="str">
        <f t="shared" si="80"/>
        <v>Nov</v>
      </c>
      <c r="E1701">
        <v>15.9</v>
      </c>
      <c r="F1701">
        <v>10.3</v>
      </c>
      <c r="G1701">
        <v>13.888888888888889</v>
      </c>
      <c r="H1701">
        <v>9.6999999999999993</v>
      </c>
      <c r="I1701">
        <v>11.8</v>
      </c>
      <c r="J1701">
        <v>998.1</v>
      </c>
      <c r="K1701">
        <v>9.1</v>
      </c>
      <c r="L1701">
        <v>15</v>
      </c>
      <c r="M1701">
        <v>130</v>
      </c>
      <c r="N1701">
        <v>27</v>
      </c>
      <c r="O1701">
        <v>11.95</v>
      </c>
      <c r="P1701">
        <v>0.6</v>
      </c>
      <c r="Q1701">
        <v>0.7</v>
      </c>
      <c r="R1701">
        <v>0</v>
      </c>
      <c r="S1701">
        <v>-10</v>
      </c>
      <c r="T1701">
        <v>-10</v>
      </c>
      <c r="U1701">
        <v>6.1</v>
      </c>
      <c r="V1701">
        <v>368</v>
      </c>
      <c r="W1701">
        <v>11.833333333333332</v>
      </c>
      <c r="X1701">
        <v>15.850165572095888</v>
      </c>
      <c r="Y1701">
        <v>13.85678461604282</v>
      </c>
      <c r="Z1701">
        <v>30.011086315201013</v>
      </c>
      <c r="AA1701">
        <v>87.423595375165036</v>
      </c>
      <c r="AB1701">
        <v>16.062225821011651</v>
      </c>
      <c r="AC1701">
        <v>2022.9</v>
      </c>
      <c r="AD1701" t="str">
        <f t="shared" si="81"/>
        <v>Intense rainfall</v>
      </c>
      <c r="AE1701" t="str">
        <f t="shared" si="82"/>
        <v>Rainy</v>
      </c>
      <c r="AF1701" t="str">
        <f t="shared" si="83"/>
        <v>No discomfort</v>
      </c>
    </row>
    <row r="1702" spans="1:32" x14ac:dyDescent="0.3">
      <c r="A1702">
        <v>2</v>
      </c>
      <c r="B1702" s="1">
        <v>44879</v>
      </c>
      <c r="C1702" s="1" t="str">
        <f t="shared" si="79"/>
        <v>Monday</v>
      </c>
      <c r="D1702" s="1" t="str">
        <f t="shared" si="80"/>
        <v>Nov</v>
      </c>
      <c r="E1702">
        <v>11.6</v>
      </c>
      <c r="F1702">
        <v>8.3000000000000007</v>
      </c>
      <c r="G1702">
        <v>10.777777777777779</v>
      </c>
      <c r="H1702">
        <v>6.4</v>
      </c>
      <c r="I1702">
        <v>2.1</v>
      </c>
      <c r="J1702">
        <v>985.5</v>
      </c>
      <c r="K1702">
        <v>8</v>
      </c>
      <c r="L1702">
        <v>20</v>
      </c>
      <c r="M1702">
        <v>130</v>
      </c>
      <c r="N1702">
        <v>35</v>
      </c>
      <c r="O1702">
        <v>11.032999999999999</v>
      </c>
      <c r="P1702">
        <v>0.4</v>
      </c>
      <c r="Q1702">
        <v>0.5</v>
      </c>
      <c r="R1702">
        <v>0</v>
      </c>
      <c r="S1702">
        <v>-1.7</v>
      </c>
      <c r="T1702">
        <v>-10</v>
      </c>
      <c r="U1702">
        <v>4.5</v>
      </c>
      <c r="V1702">
        <v>470</v>
      </c>
      <c r="W1702">
        <v>8.1111111111111107</v>
      </c>
      <c r="X1702">
        <v>12.921492966700491</v>
      </c>
      <c r="Y1702">
        <v>10.801362929456264</v>
      </c>
      <c r="Z1702">
        <v>24.55674246827466</v>
      </c>
      <c r="AA1702">
        <v>83.592220785106363</v>
      </c>
      <c r="AB1702">
        <v>11.232053861628406</v>
      </c>
      <c r="AC1702">
        <v>1865.7</v>
      </c>
      <c r="AD1702" t="str">
        <f t="shared" si="81"/>
        <v>Moderate rainfall</v>
      </c>
      <c r="AE1702" t="str">
        <f t="shared" si="82"/>
        <v>Rainy</v>
      </c>
      <c r="AF1702" t="str">
        <f t="shared" si="83"/>
        <v>No discomfort</v>
      </c>
    </row>
    <row r="1703" spans="1:32" x14ac:dyDescent="0.3">
      <c r="A1703">
        <v>2</v>
      </c>
      <c r="B1703" s="1">
        <v>44880</v>
      </c>
      <c r="C1703" s="1" t="str">
        <f t="shared" si="79"/>
        <v>Tuesday</v>
      </c>
      <c r="D1703" s="1" t="str">
        <f t="shared" si="80"/>
        <v>Nov</v>
      </c>
      <c r="E1703">
        <v>11.6</v>
      </c>
      <c r="F1703">
        <v>3.8</v>
      </c>
      <c r="G1703">
        <v>8.2777777777777786</v>
      </c>
      <c r="H1703">
        <v>0.7</v>
      </c>
      <c r="I1703">
        <v>0.9</v>
      </c>
      <c r="J1703">
        <v>975.9</v>
      </c>
      <c r="K1703">
        <v>4.8</v>
      </c>
      <c r="L1703">
        <v>15</v>
      </c>
      <c r="M1703">
        <v>140</v>
      </c>
      <c r="N1703">
        <v>25</v>
      </c>
      <c r="O1703">
        <v>9.4670000000000005</v>
      </c>
      <c r="P1703">
        <v>0</v>
      </c>
      <c r="Q1703">
        <v>0.1</v>
      </c>
      <c r="R1703">
        <v>0</v>
      </c>
      <c r="S1703">
        <v>-0.9</v>
      </c>
      <c r="T1703">
        <v>-10</v>
      </c>
      <c r="U1703">
        <v>5.0999999999999996</v>
      </c>
      <c r="V1703">
        <v>500</v>
      </c>
      <c r="W1703">
        <v>4.9444444444444438</v>
      </c>
      <c r="X1703">
        <v>10.924275248588971</v>
      </c>
      <c r="Y1703">
        <v>8.6861733044703175</v>
      </c>
      <c r="Z1703">
        <v>20.820715423489876</v>
      </c>
      <c r="AA1703">
        <v>79.512581904161223</v>
      </c>
      <c r="AB1703">
        <v>7.548514563654245</v>
      </c>
      <c r="AC1703">
        <v>2207.9</v>
      </c>
      <c r="AD1703" t="str">
        <f t="shared" si="81"/>
        <v>Light rainfall</v>
      </c>
      <c r="AE1703" t="str">
        <f t="shared" si="82"/>
        <v>Non-Rainy</v>
      </c>
      <c r="AF1703" t="str">
        <f t="shared" si="83"/>
        <v>No discomfort</v>
      </c>
    </row>
    <row r="1704" spans="1:32" x14ac:dyDescent="0.3">
      <c r="A1704">
        <v>2</v>
      </c>
      <c r="B1704" s="1">
        <v>44881</v>
      </c>
      <c r="C1704" s="1" t="str">
        <f t="shared" si="79"/>
        <v>Wednesday</v>
      </c>
      <c r="D1704" s="1" t="str">
        <f t="shared" si="80"/>
        <v>Nov</v>
      </c>
      <c r="E1704">
        <v>9.3000000000000007</v>
      </c>
      <c r="F1704">
        <v>0.2</v>
      </c>
      <c r="G1704">
        <v>6.3888888888888893</v>
      </c>
      <c r="H1704">
        <v>-2.7</v>
      </c>
      <c r="I1704">
        <v>0.1</v>
      </c>
      <c r="J1704">
        <v>973.4</v>
      </c>
      <c r="K1704">
        <v>2.2999999999999998</v>
      </c>
      <c r="L1704">
        <v>5</v>
      </c>
      <c r="M1704">
        <v>120</v>
      </c>
      <c r="N1704">
        <v>8</v>
      </c>
      <c r="O1704">
        <v>7.5659999999999998</v>
      </c>
      <c r="P1704">
        <v>0</v>
      </c>
      <c r="Q1704">
        <v>0.2</v>
      </c>
      <c r="R1704">
        <v>0</v>
      </c>
      <c r="S1704">
        <v>-0.1</v>
      </c>
      <c r="T1704">
        <v>-9.6</v>
      </c>
      <c r="U1704">
        <v>5.9</v>
      </c>
      <c r="V1704">
        <v>496</v>
      </c>
      <c r="W1704">
        <v>4.3888888888888884</v>
      </c>
      <c r="X1704">
        <v>9.6007868333605249</v>
      </c>
      <c r="Y1704">
        <v>8.3554126147773218</v>
      </c>
      <c r="Z1704">
        <v>18.336615198941384</v>
      </c>
      <c r="AA1704">
        <v>87.028415064317286</v>
      </c>
      <c r="AB1704">
        <v>5.4750588636189725</v>
      </c>
      <c r="AC1704">
        <v>2401.75</v>
      </c>
      <c r="AD1704" t="str">
        <f t="shared" si="81"/>
        <v>Trace (Intermittent) rainfall</v>
      </c>
      <c r="AE1704" t="str">
        <f t="shared" si="82"/>
        <v>Non-Rainy</v>
      </c>
      <c r="AF1704" t="str">
        <f t="shared" si="83"/>
        <v>No discomfort</v>
      </c>
    </row>
    <row r="1705" spans="1:32" x14ac:dyDescent="0.3">
      <c r="A1705">
        <v>2</v>
      </c>
      <c r="B1705" s="1">
        <v>44882</v>
      </c>
      <c r="C1705" s="1" t="str">
        <f t="shared" si="79"/>
        <v>Thursday</v>
      </c>
      <c r="D1705" s="1" t="str">
        <f t="shared" si="80"/>
        <v>Nov</v>
      </c>
      <c r="E1705">
        <v>6.1</v>
      </c>
      <c r="F1705">
        <v>-0.3</v>
      </c>
      <c r="G1705">
        <v>4.6666666666666661</v>
      </c>
      <c r="H1705">
        <v>-2.6</v>
      </c>
      <c r="I1705">
        <v>0</v>
      </c>
      <c r="J1705">
        <v>979.4</v>
      </c>
      <c r="K1705">
        <v>3.2</v>
      </c>
      <c r="L1705">
        <v>7</v>
      </c>
      <c r="M1705">
        <v>270</v>
      </c>
      <c r="N1705">
        <v>14</v>
      </c>
      <c r="O1705">
        <v>7.03</v>
      </c>
      <c r="P1705">
        <v>0.1</v>
      </c>
      <c r="Q1705">
        <v>0.1</v>
      </c>
      <c r="R1705">
        <v>0.1</v>
      </c>
      <c r="S1705">
        <v>0.1</v>
      </c>
      <c r="T1705">
        <v>-9.1</v>
      </c>
      <c r="U1705">
        <v>1.9</v>
      </c>
      <c r="V1705">
        <v>356</v>
      </c>
      <c r="W1705">
        <v>4.0000000000000018</v>
      </c>
      <c r="X1705">
        <v>8.5193774057615119</v>
      </c>
      <c r="Y1705">
        <v>8.13053963926051</v>
      </c>
      <c r="Z1705">
        <v>16.301375749831177</v>
      </c>
      <c r="AA1705">
        <v>95.435842926291343</v>
      </c>
      <c r="AB1705">
        <v>3.6274361599207747</v>
      </c>
      <c r="AC1705">
        <v>2511.8000000000002</v>
      </c>
      <c r="AD1705" t="str">
        <f t="shared" si="81"/>
        <v>No rainfall</v>
      </c>
      <c r="AE1705" t="str">
        <f t="shared" si="82"/>
        <v>Non-Rainy</v>
      </c>
      <c r="AF1705" t="str">
        <f t="shared" si="83"/>
        <v>No discomfort</v>
      </c>
    </row>
    <row r="1706" spans="1:32" x14ac:dyDescent="0.3">
      <c r="A1706">
        <v>2</v>
      </c>
      <c r="B1706" s="1">
        <v>44883</v>
      </c>
      <c r="C1706" s="1" t="str">
        <f t="shared" si="79"/>
        <v>Friday</v>
      </c>
      <c r="D1706" s="1" t="str">
        <f t="shared" si="80"/>
        <v>Nov</v>
      </c>
      <c r="E1706">
        <v>9.3000000000000007</v>
      </c>
      <c r="F1706">
        <v>0.3</v>
      </c>
      <c r="G1706">
        <v>6.2222222222222241</v>
      </c>
      <c r="H1706">
        <v>0.7</v>
      </c>
      <c r="I1706">
        <v>0.1</v>
      </c>
      <c r="J1706">
        <v>992.5</v>
      </c>
      <c r="K1706">
        <v>5.5</v>
      </c>
      <c r="L1706">
        <v>9</v>
      </c>
      <c r="M1706">
        <v>280</v>
      </c>
      <c r="N1706">
        <v>17</v>
      </c>
      <c r="O1706">
        <v>7.2480000000000002</v>
      </c>
      <c r="P1706">
        <v>0.1</v>
      </c>
      <c r="Q1706">
        <v>0.2</v>
      </c>
      <c r="R1706">
        <v>0.1</v>
      </c>
      <c r="S1706">
        <v>0.1</v>
      </c>
      <c r="T1706">
        <v>-8.6</v>
      </c>
      <c r="U1706">
        <v>6.4</v>
      </c>
      <c r="V1706">
        <v>467</v>
      </c>
      <c r="W1706">
        <v>3.8333333333333326</v>
      </c>
      <c r="X1706">
        <v>9.4910962121780251</v>
      </c>
      <c r="Y1706">
        <v>8.0358116750180422</v>
      </c>
      <c r="Z1706">
        <v>18.130408867589477</v>
      </c>
      <c r="AA1706">
        <v>84.666844539066972</v>
      </c>
      <c r="AB1706">
        <v>5.1301861732725733</v>
      </c>
      <c r="AC1706">
        <v>4143.95</v>
      </c>
      <c r="AD1706" t="str">
        <f t="shared" si="81"/>
        <v>Trace (Intermittent) rainfall</v>
      </c>
      <c r="AE1706" t="str">
        <f t="shared" si="82"/>
        <v>Non-Rainy</v>
      </c>
      <c r="AF1706" t="str">
        <f t="shared" si="83"/>
        <v>No discomfort</v>
      </c>
    </row>
    <row r="1707" spans="1:32" x14ac:dyDescent="0.3">
      <c r="A1707">
        <v>2</v>
      </c>
      <c r="B1707" s="1">
        <v>44884</v>
      </c>
      <c r="C1707" s="1" t="str">
        <f t="shared" si="79"/>
        <v>Saturday</v>
      </c>
      <c r="D1707" s="1" t="str">
        <f t="shared" si="80"/>
        <v>Nov</v>
      </c>
      <c r="E1707">
        <v>7.5</v>
      </c>
      <c r="F1707">
        <v>-1.1000000000000001</v>
      </c>
      <c r="G1707">
        <v>5.5555555555555554</v>
      </c>
      <c r="H1707">
        <v>-5.6</v>
      </c>
      <c r="I1707">
        <v>4.0999999999999996</v>
      </c>
      <c r="J1707">
        <v>996.9</v>
      </c>
      <c r="K1707">
        <v>6</v>
      </c>
      <c r="L1707">
        <v>14</v>
      </c>
      <c r="M1707">
        <v>150</v>
      </c>
      <c r="N1707">
        <v>22</v>
      </c>
      <c r="O1707">
        <v>5.7530000000000001</v>
      </c>
      <c r="P1707">
        <v>0.3</v>
      </c>
      <c r="Q1707">
        <v>0.4</v>
      </c>
      <c r="R1707">
        <v>0</v>
      </c>
      <c r="S1707">
        <v>-3.8</v>
      </c>
      <c r="T1707">
        <v>-10</v>
      </c>
      <c r="U1707">
        <v>0.8</v>
      </c>
      <c r="V1707">
        <v>146</v>
      </c>
      <c r="W1707">
        <v>2.9999999999999991</v>
      </c>
      <c r="X1707">
        <v>9.0632964762159229</v>
      </c>
      <c r="Y1707">
        <v>7.5766271914306378</v>
      </c>
      <c r="Z1707">
        <v>17.325694730573087</v>
      </c>
      <c r="AA1707">
        <v>83.59681503648666</v>
      </c>
      <c r="AB1707">
        <v>4.2077148300257488</v>
      </c>
      <c r="AC1707">
        <v>3752.3</v>
      </c>
      <c r="AD1707" t="str">
        <f t="shared" si="81"/>
        <v>Heavy rainfall</v>
      </c>
      <c r="AE1707" t="str">
        <f t="shared" si="82"/>
        <v>Rainy</v>
      </c>
      <c r="AF1707" t="str">
        <f t="shared" si="83"/>
        <v>No discomfort</v>
      </c>
    </row>
    <row r="1708" spans="1:32" x14ac:dyDescent="0.3">
      <c r="A1708">
        <v>2</v>
      </c>
      <c r="B1708" s="1">
        <v>44885</v>
      </c>
      <c r="C1708" s="1" t="str">
        <f t="shared" si="79"/>
        <v>Sunday</v>
      </c>
      <c r="D1708" s="1" t="str">
        <f t="shared" si="80"/>
        <v>Nov</v>
      </c>
      <c r="E1708">
        <v>8.9</v>
      </c>
      <c r="F1708">
        <v>2.7</v>
      </c>
      <c r="G1708">
        <v>6.666666666666667</v>
      </c>
      <c r="H1708">
        <v>-0.2</v>
      </c>
      <c r="I1708">
        <v>1.1000000000000001</v>
      </c>
      <c r="J1708">
        <v>990.9</v>
      </c>
      <c r="K1708">
        <v>6</v>
      </c>
      <c r="L1708">
        <v>13</v>
      </c>
      <c r="M1708">
        <v>220</v>
      </c>
      <c r="N1708">
        <v>23</v>
      </c>
      <c r="O1708">
        <v>6.2869999999999999</v>
      </c>
      <c r="P1708">
        <v>0.3</v>
      </c>
      <c r="Q1708">
        <v>0.4</v>
      </c>
      <c r="R1708">
        <v>0</v>
      </c>
      <c r="S1708">
        <v>-0.8</v>
      </c>
      <c r="T1708">
        <v>-10</v>
      </c>
      <c r="U1708">
        <v>4.3</v>
      </c>
      <c r="V1708">
        <v>362</v>
      </c>
      <c r="W1708">
        <v>3.3888888888888897</v>
      </c>
      <c r="X1708">
        <v>9.7860880384105435</v>
      </c>
      <c r="Y1708">
        <v>7.787947651681133</v>
      </c>
      <c r="Z1708">
        <v>18.684845094579597</v>
      </c>
      <c r="AA1708">
        <v>79.581826988612008</v>
      </c>
      <c r="AB1708">
        <v>5.4365152958797651</v>
      </c>
      <c r="AC1708">
        <v>2634.3</v>
      </c>
      <c r="AD1708" t="str">
        <f t="shared" si="81"/>
        <v>Moderate rainfall</v>
      </c>
      <c r="AE1708" t="str">
        <f t="shared" si="82"/>
        <v>Rainy</v>
      </c>
      <c r="AF1708" t="str">
        <f t="shared" si="83"/>
        <v>No discomfort</v>
      </c>
    </row>
    <row r="1709" spans="1:32" x14ac:dyDescent="0.3">
      <c r="A1709">
        <v>2</v>
      </c>
      <c r="B1709" s="1">
        <v>44886</v>
      </c>
      <c r="C1709" s="1" t="str">
        <f t="shared" si="79"/>
        <v>Monday</v>
      </c>
      <c r="D1709" s="1" t="str">
        <f t="shared" si="80"/>
        <v>Nov</v>
      </c>
      <c r="E1709">
        <v>8.9</v>
      </c>
      <c r="F1709">
        <v>2.5</v>
      </c>
      <c r="G1709">
        <v>7.2222222222222223</v>
      </c>
      <c r="H1709">
        <v>-1.3</v>
      </c>
      <c r="I1709">
        <v>18.399999999999999</v>
      </c>
      <c r="J1709">
        <v>980.2</v>
      </c>
      <c r="K1709">
        <v>6.3</v>
      </c>
      <c r="L1709">
        <v>16</v>
      </c>
      <c r="M1709">
        <v>120</v>
      </c>
      <c r="N1709">
        <v>25</v>
      </c>
      <c r="O1709">
        <v>7.0960000000000001</v>
      </c>
      <c r="P1709">
        <v>0.2</v>
      </c>
      <c r="Q1709">
        <v>0.3</v>
      </c>
      <c r="R1709">
        <v>0</v>
      </c>
      <c r="S1709">
        <v>-10</v>
      </c>
      <c r="T1709">
        <v>-10</v>
      </c>
      <c r="U1709">
        <v>2</v>
      </c>
      <c r="V1709">
        <v>318</v>
      </c>
      <c r="W1709">
        <v>4.8888888888888875</v>
      </c>
      <c r="X1709">
        <v>10.16616619108197</v>
      </c>
      <c r="Y1709">
        <v>8.6525856373006889</v>
      </c>
      <c r="Z1709">
        <v>19.398664026281114</v>
      </c>
      <c r="AA1709">
        <v>85.111589508451729</v>
      </c>
      <c r="AB1709">
        <v>6.4742104678995416</v>
      </c>
      <c r="AC1709">
        <v>2017.7</v>
      </c>
      <c r="AD1709" t="str">
        <f t="shared" si="81"/>
        <v>Torrential rainfall</v>
      </c>
      <c r="AE1709" t="str">
        <f t="shared" si="82"/>
        <v>Rainy</v>
      </c>
      <c r="AF1709" t="str">
        <f t="shared" si="83"/>
        <v>No discomfort</v>
      </c>
    </row>
    <row r="1710" spans="1:32" x14ac:dyDescent="0.3">
      <c r="A1710">
        <v>2</v>
      </c>
      <c r="B1710" s="1">
        <v>44887</v>
      </c>
      <c r="C1710" s="1" t="str">
        <f t="shared" si="79"/>
        <v>Tuesday</v>
      </c>
      <c r="D1710" s="1" t="str">
        <f t="shared" si="80"/>
        <v>Nov</v>
      </c>
      <c r="E1710">
        <v>7</v>
      </c>
      <c r="F1710">
        <v>2.7</v>
      </c>
      <c r="G1710">
        <v>3.2222222222222205</v>
      </c>
      <c r="H1710">
        <v>-1.7</v>
      </c>
      <c r="I1710">
        <v>0.3</v>
      </c>
      <c r="J1710">
        <v>974.5</v>
      </c>
      <c r="K1710">
        <v>3.6</v>
      </c>
      <c r="L1710">
        <v>9</v>
      </c>
      <c r="M1710">
        <v>130</v>
      </c>
      <c r="N1710">
        <v>14</v>
      </c>
      <c r="O1710">
        <v>7.0039999999999996</v>
      </c>
      <c r="P1710">
        <v>0.3</v>
      </c>
      <c r="Q1710">
        <v>0.3</v>
      </c>
      <c r="R1710">
        <v>0</v>
      </c>
      <c r="S1710">
        <v>0</v>
      </c>
      <c r="T1710">
        <v>-9.5</v>
      </c>
      <c r="U1710">
        <v>0.2</v>
      </c>
      <c r="V1710">
        <v>125</v>
      </c>
      <c r="W1710">
        <v>2.3888888888888875</v>
      </c>
      <c r="X1710">
        <v>7.6967531553094366</v>
      </c>
      <c r="Y1710">
        <v>7.2547708515603579</v>
      </c>
      <c r="Z1710">
        <v>14.749554969622547</v>
      </c>
      <c r="AA1710">
        <v>94.257548672401086</v>
      </c>
      <c r="AB1710">
        <v>1.6952441726887222</v>
      </c>
      <c r="AC1710">
        <v>1859.15</v>
      </c>
      <c r="AD1710" t="str">
        <f t="shared" si="81"/>
        <v>Trace (Intermittent) rainfall</v>
      </c>
      <c r="AE1710" t="str">
        <f t="shared" si="82"/>
        <v>Non-Rainy</v>
      </c>
      <c r="AF1710" t="str">
        <f t="shared" si="83"/>
        <v>No discomfort</v>
      </c>
    </row>
    <row r="1711" spans="1:32" x14ac:dyDescent="0.3">
      <c r="A1711">
        <v>2</v>
      </c>
      <c r="B1711" s="1">
        <v>44888</v>
      </c>
      <c r="C1711" s="1" t="str">
        <f t="shared" si="79"/>
        <v>Wednesday</v>
      </c>
      <c r="D1711" s="1" t="str">
        <f t="shared" si="80"/>
        <v>Nov</v>
      </c>
      <c r="E1711">
        <v>8.9</v>
      </c>
      <c r="F1711">
        <v>4.5</v>
      </c>
      <c r="G1711">
        <v>7.6111111111111125</v>
      </c>
      <c r="H1711">
        <v>0.4</v>
      </c>
      <c r="I1711">
        <v>14.8</v>
      </c>
      <c r="J1711">
        <v>970.5</v>
      </c>
      <c r="K1711">
        <v>9.3000000000000007</v>
      </c>
      <c r="L1711">
        <v>15</v>
      </c>
      <c r="M1711">
        <v>200</v>
      </c>
      <c r="N1711">
        <v>27</v>
      </c>
      <c r="O1711">
        <v>6.9370000000000003</v>
      </c>
      <c r="P1711">
        <v>0.3</v>
      </c>
      <c r="Q1711">
        <v>0.4</v>
      </c>
      <c r="R1711">
        <v>0</v>
      </c>
      <c r="S1711">
        <v>-10</v>
      </c>
      <c r="T1711">
        <v>-10</v>
      </c>
      <c r="U1711">
        <v>5.3</v>
      </c>
      <c r="V1711">
        <v>263</v>
      </c>
      <c r="W1711">
        <v>4.2222222222222232</v>
      </c>
      <c r="X1711">
        <v>10.439898316342587</v>
      </c>
      <c r="Y1711">
        <v>8.2583754731005588</v>
      </c>
      <c r="Z1711">
        <v>19.912390611219916</v>
      </c>
      <c r="AA1711">
        <v>79.103983801958307</v>
      </c>
      <c r="AB1711">
        <v>6.6431603036008786</v>
      </c>
      <c r="AC1711">
        <v>2752.6</v>
      </c>
      <c r="AD1711" t="str">
        <f t="shared" si="81"/>
        <v>Torrential rainfall</v>
      </c>
      <c r="AE1711" t="str">
        <f t="shared" si="82"/>
        <v>Rainy</v>
      </c>
      <c r="AF1711" t="str">
        <f t="shared" si="83"/>
        <v>No discomfort</v>
      </c>
    </row>
    <row r="1712" spans="1:32" x14ac:dyDescent="0.3">
      <c r="A1712">
        <v>2</v>
      </c>
      <c r="B1712" s="1">
        <v>44889</v>
      </c>
      <c r="C1712" s="1" t="str">
        <f t="shared" si="79"/>
        <v>Thursday</v>
      </c>
      <c r="D1712" s="1" t="str">
        <f t="shared" si="80"/>
        <v>Nov</v>
      </c>
      <c r="E1712">
        <v>10.4</v>
      </c>
      <c r="F1712">
        <v>5</v>
      </c>
      <c r="G1712">
        <v>8.4999999999999982</v>
      </c>
      <c r="H1712">
        <v>2.4</v>
      </c>
      <c r="I1712">
        <v>3.5</v>
      </c>
      <c r="J1712">
        <v>978.2</v>
      </c>
      <c r="K1712">
        <v>10.199999999999999</v>
      </c>
      <c r="L1712">
        <v>18</v>
      </c>
      <c r="M1712">
        <v>200</v>
      </c>
      <c r="N1712">
        <v>29</v>
      </c>
      <c r="O1712">
        <v>6.9320000000000004</v>
      </c>
      <c r="P1712">
        <v>0.5</v>
      </c>
      <c r="Q1712">
        <v>0.6</v>
      </c>
      <c r="R1712">
        <v>0</v>
      </c>
      <c r="S1712">
        <v>-3</v>
      </c>
      <c r="T1712">
        <v>-10</v>
      </c>
      <c r="U1712">
        <v>3.1</v>
      </c>
      <c r="V1712">
        <v>323</v>
      </c>
      <c r="W1712">
        <v>4.3333333333333321</v>
      </c>
      <c r="X1712">
        <v>11.090072494881969</v>
      </c>
      <c r="Y1712">
        <v>8.3229557469369109</v>
      </c>
      <c r="Z1712">
        <v>21.131416267880532</v>
      </c>
      <c r="AA1712">
        <v>75.048704602949414</v>
      </c>
      <c r="AB1712">
        <v>7.5680663713820673</v>
      </c>
      <c r="AC1712">
        <v>3003.7</v>
      </c>
      <c r="AD1712" t="str">
        <f t="shared" si="81"/>
        <v>Heavy rainfall</v>
      </c>
      <c r="AE1712" t="str">
        <f t="shared" si="82"/>
        <v>Rainy</v>
      </c>
      <c r="AF1712" t="str">
        <f t="shared" si="83"/>
        <v>No discomfort</v>
      </c>
    </row>
    <row r="1713" spans="1:32" x14ac:dyDescent="0.3">
      <c r="A1713">
        <v>2</v>
      </c>
      <c r="B1713" s="1">
        <v>44890</v>
      </c>
      <c r="C1713" s="1" t="str">
        <f t="shared" si="79"/>
        <v>Friday</v>
      </c>
      <c r="D1713" s="1" t="str">
        <f t="shared" si="80"/>
        <v>Nov</v>
      </c>
      <c r="E1713">
        <v>10.5</v>
      </c>
      <c r="F1713">
        <v>4.5999999999999996</v>
      </c>
      <c r="G1713">
        <v>8.9444444444444446</v>
      </c>
      <c r="H1713">
        <v>0.7</v>
      </c>
      <c r="I1713">
        <v>0.2</v>
      </c>
      <c r="J1713">
        <v>993.8</v>
      </c>
      <c r="K1713">
        <v>7.8</v>
      </c>
      <c r="L1713">
        <v>12</v>
      </c>
      <c r="M1713">
        <v>220</v>
      </c>
      <c r="N1713">
        <v>19</v>
      </c>
      <c r="O1713">
        <v>6.64</v>
      </c>
      <c r="P1713">
        <v>0.4</v>
      </c>
      <c r="Q1713">
        <v>0.4</v>
      </c>
      <c r="R1713">
        <v>0.2</v>
      </c>
      <c r="S1713">
        <v>0.2</v>
      </c>
      <c r="T1713">
        <v>-9.3000000000000007</v>
      </c>
      <c r="U1713">
        <v>4.5999999999999996</v>
      </c>
      <c r="V1713">
        <v>306</v>
      </c>
      <c r="W1713">
        <v>4.9444444444444438</v>
      </c>
      <c r="X1713">
        <v>11.428323439266617</v>
      </c>
      <c r="Y1713">
        <v>8.6861733044703175</v>
      </c>
      <c r="Z1713">
        <v>21.764968359488751</v>
      </c>
      <c r="AA1713">
        <v>76.005665665931929</v>
      </c>
      <c r="AB1713">
        <v>8.2151812303209102</v>
      </c>
      <c r="AC1713">
        <v>4653.6499999999996</v>
      </c>
      <c r="AD1713" t="str">
        <f t="shared" si="81"/>
        <v>Trace (Intermittent) rainfall</v>
      </c>
      <c r="AE1713" t="str">
        <f t="shared" si="82"/>
        <v>Non-Rainy</v>
      </c>
      <c r="AF1713" t="str">
        <f t="shared" si="83"/>
        <v>No discomfort</v>
      </c>
    </row>
    <row r="1714" spans="1:32" x14ac:dyDescent="0.3">
      <c r="A1714">
        <v>2</v>
      </c>
      <c r="B1714" s="1">
        <v>44891</v>
      </c>
      <c r="C1714" s="1" t="str">
        <f t="shared" si="79"/>
        <v>Saturday</v>
      </c>
      <c r="D1714" s="1" t="str">
        <f t="shared" si="80"/>
        <v>Nov</v>
      </c>
      <c r="E1714">
        <v>13.2</v>
      </c>
      <c r="F1714">
        <v>9.1999999999999993</v>
      </c>
      <c r="G1714">
        <v>12.555555555555555</v>
      </c>
      <c r="H1714">
        <v>4.8</v>
      </c>
      <c r="I1714">
        <v>4.0999999999999996</v>
      </c>
      <c r="J1714">
        <v>995</v>
      </c>
      <c r="K1714">
        <v>13.5</v>
      </c>
      <c r="L1714">
        <v>19</v>
      </c>
      <c r="M1714">
        <v>160</v>
      </c>
      <c r="N1714">
        <v>32</v>
      </c>
      <c r="O1714">
        <v>9.1859999999999999</v>
      </c>
      <c r="P1714">
        <v>0.9</v>
      </c>
      <c r="Q1714">
        <v>1.2</v>
      </c>
      <c r="R1714">
        <v>0</v>
      </c>
      <c r="S1714">
        <v>-3</v>
      </c>
      <c r="T1714">
        <v>-10</v>
      </c>
      <c r="U1714">
        <v>0</v>
      </c>
      <c r="V1714">
        <v>58</v>
      </c>
      <c r="W1714">
        <v>8.8888888888888893</v>
      </c>
      <c r="X1714">
        <v>14.530500823095714</v>
      </c>
      <c r="Y1714">
        <v>11.385551657488421</v>
      </c>
      <c r="Z1714">
        <v>27.556651889726496</v>
      </c>
      <c r="AA1714">
        <v>78.356223203205019</v>
      </c>
      <c r="AB1714">
        <v>13.337673248844252</v>
      </c>
      <c r="AC1714">
        <v>3720.95</v>
      </c>
      <c r="AD1714" t="str">
        <f t="shared" si="81"/>
        <v>Heavy rainfall</v>
      </c>
      <c r="AE1714" t="str">
        <f t="shared" si="82"/>
        <v>Rainy</v>
      </c>
      <c r="AF1714" t="str">
        <f t="shared" si="83"/>
        <v>No discomfort</v>
      </c>
    </row>
    <row r="1715" spans="1:32" x14ac:dyDescent="0.3">
      <c r="A1715">
        <v>2</v>
      </c>
      <c r="B1715" s="1">
        <v>44892</v>
      </c>
      <c r="C1715" s="1" t="str">
        <f t="shared" si="79"/>
        <v>Sunday</v>
      </c>
      <c r="D1715" s="1" t="str">
        <f t="shared" si="80"/>
        <v>Nov</v>
      </c>
      <c r="E1715">
        <v>10.5</v>
      </c>
      <c r="F1715">
        <v>5.9</v>
      </c>
      <c r="G1715">
        <v>9.2222222222222214</v>
      </c>
      <c r="H1715">
        <v>1.9</v>
      </c>
      <c r="I1715">
        <v>0.4</v>
      </c>
      <c r="J1715">
        <v>990.8</v>
      </c>
      <c r="K1715">
        <v>8.9</v>
      </c>
      <c r="L1715">
        <v>14</v>
      </c>
      <c r="M1715">
        <v>170</v>
      </c>
      <c r="N1715">
        <v>21</v>
      </c>
      <c r="O1715">
        <v>7.6539999999999999</v>
      </c>
      <c r="P1715">
        <v>0.5</v>
      </c>
      <c r="Q1715">
        <v>0.6</v>
      </c>
      <c r="R1715">
        <v>0.1</v>
      </c>
      <c r="S1715">
        <v>0.1</v>
      </c>
      <c r="T1715">
        <v>-9.4</v>
      </c>
      <c r="U1715">
        <v>5.2</v>
      </c>
      <c r="V1715">
        <v>297</v>
      </c>
      <c r="W1715">
        <v>5.2222222222222214</v>
      </c>
      <c r="X1715">
        <v>11.644309936698479</v>
      </c>
      <c r="Y1715">
        <v>8.8558421030477383</v>
      </c>
      <c r="Z1715">
        <v>22.169292661456655</v>
      </c>
      <c r="AA1715">
        <v>76.052957635020164</v>
      </c>
      <c r="AB1715">
        <v>8.5876896159423062</v>
      </c>
      <c r="AC1715">
        <v>3012.3</v>
      </c>
      <c r="AD1715" t="str">
        <f t="shared" si="81"/>
        <v>Trace (Intermittent) rainfall</v>
      </c>
      <c r="AE1715" t="str">
        <f t="shared" si="82"/>
        <v>Non-Rainy</v>
      </c>
      <c r="AF1715" t="str">
        <f t="shared" si="83"/>
        <v>No discomfort</v>
      </c>
    </row>
    <row r="1716" spans="1:32" x14ac:dyDescent="0.3">
      <c r="A1716">
        <v>2</v>
      </c>
      <c r="B1716" s="1">
        <v>44893</v>
      </c>
      <c r="C1716" s="1" t="str">
        <f t="shared" si="79"/>
        <v>Monday</v>
      </c>
      <c r="D1716" s="1" t="str">
        <f t="shared" si="80"/>
        <v>Nov</v>
      </c>
      <c r="E1716">
        <v>9.6999999999999993</v>
      </c>
      <c r="F1716">
        <v>4.3</v>
      </c>
      <c r="G1716">
        <v>6.7777777777777795</v>
      </c>
      <c r="H1716">
        <v>-0.5</v>
      </c>
      <c r="I1716">
        <v>0.3</v>
      </c>
      <c r="J1716">
        <v>995.6</v>
      </c>
      <c r="K1716">
        <v>5</v>
      </c>
      <c r="L1716">
        <v>9</v>
      </c>
      <c r="M1716">
        <v>300</v>
      </c>
      <c r="N1716">
        <v>17</v>
      </c>
      <c r="O1716">
        <v>7.1829999999999998</v>
      </c>
      <c r="P1716">
        <v>0.3</v>
      </c>
      <c r="Q1716">
        <v>0.4</v>
      </c>
      <c r="R1716">
        <v>0.1</v>
      </c>
      <c r="S1716">
        <v>0.1</v>
      </c>
      <c r="T1716">
        <v>-8.9</v>
      </c>
      <c r="U1716">
        <v>0.7</v>
      </c>
      <c r="V1716">
        <v>202</v>
      </c>
      <c r="W1716">
        <v>4.8333333333333348</v>
      </c>
      <c r="X1716">
        <v>9.8610861382956703</v>
      </c>
      <c r="Y1716">
        <v>8.6191125485788724</v>
      </c>
      <c r="Z1716">
        <v>18.825745284998074</v>
      </c>
      <c r="AA1716">
        <v>87.405306349636518</v>
      </c>
      <c r="AB1716">
        <v>6.0110828732514952</v>
      </c>
      <c r="AC1716">
        <v>1825.4</v>
      </c>
      <c r="AD1716" t="str">
        <f t="shared" si="81"/>
        <v>Trace (Intermittent) rainfall</v>
      </c>
      <c r="AE1716" t="str">
        <f t="shared" si="82"/>
        <v>Non-Rainy</v>
      </c>
      <c r="AF1716" t="str">
        <f t="shared" si="83"/>
        <v>No discomfort</v>
      </c>
    </row>
    <row r="1717" spans="1:32" x14ac:dyDescent="0.3">
      <c r="A1717">
        <v>2</v>
      </c>
      <c r="B1717" s="1">
        <v>44894</v>
      </c>
      <c r="C1717" s="1" t="str">
        <f t="shared" si="79"/>
        <v>Tuesday</v>
      </c>
      <c r="D1717" s="1" t="str">
        <f t="shared" si="80"/>
        <v>Nov</v>
      </c>
      <c r="E1717">
        <v>7.8</v>
      </c>
      <c r="F1717">
        <v>2.6</v>
      </c>
      <c r="G1717">
        <v>5.6111111111111116</v>
      </c>
      <c r="H1717">
        <v>-0.3</v>
      </c>
      <c r="I1717">
        <v>0</v>
      </c>
      <c r="J1717">
        <v>1005.6</v>
      </c>
      <c r="K1717">
        <v>3.6</v>
      </c>
      <c r="L1717">
        <v>9</v>
      </c>
      <c r="M1717">
        <v>160</v>
      </c>
      <c r="N1717">
        <v>13</v>
      </c>
      <c r="O1717">
        <v>6.782</v>
      </c>
      <c r="P1717">
        <v>0.2</v>
      </c>
      <c r="Q1717">
        <v>0.3</v>
      </c>
      <c r="R1717">
        <v>0.3</v>
      </c>
      <c r="S1717">
        <v>0.3</v>
      </c>
      <c r="T1717">
        <v>-8.3000000000000007</v>
      </c>
      <c r="U1717">
        <v>0.1</v>
      </c>
      <c r="V1717">
        <v>205</v>
      </c>
      <c r="W1717">
        <v>4.166666666666667</v>
      </c>
      <c r="X1717">
        <v>9.0982855190421681</v>
      </c>
      <c r="Y1717">
        <v>8.2262514135293721</v>
      </c>
      <c r="Z1717">
        <v>17.391541134621175</v>
      </c>
      <c r="AA1717">
        <v>90.415401850297172</v>
      </c>
      <c r="AB1717">
        <v>4.6252463378119764</v>
      </c>
      <c r="AC1717">
        <v>1918.7</v>
      </c>
      <c r="AD1717" t="str">
        <f t="shared" si="81"/>
        <v>No rainfall</v>
      </c>
      <c r="AE1717" t="str">
        <f t="shared" si="82"/>
        <v>Non-Rainy</v>
      </c>
      <c r="AF1717" t="str">
        <f t="shared" si="83"/>
        <v>No discomfort</v>
      </c>
    </row>
    <row r="1718" spans="1:32" x14ac:dyDescent="0.3">
      <c r="A1718">
        <v>2</v>
      </c>
      <c r="B1718" s="1">
        <v>44895</v>
      </c>
      <c r="C1718" s="1" t="str">
        <f t="shared" si="79"/>
        <v>Wednesday</v>
      </c>
      <c r="D1718" s="1" t="str">
        <f t="shared" si="80"/>
        <v>Nov</v>
      </c>
      <c r="E1718">
        <v>10.3</v>
      </c>
      <c r="F1718">
        <v>4.7</v>
      </c>
      <c r="G1718">
        <v>7.7777777777777777</v>
      </c>
      <c r="H1718">
        <v>1</v>
      </c>
      <c r="I1718">
        <v>0.1</v>
      </c>
      <c r="J1718">
        <v>1009.1</v>
      </c>
      <c r="K1718">
        <v>6.6</v>
      </c>
      <c r="L1718">
        <v>10</v>
      </c>
      <c r="M1718">
        <v>140</v>
      </c>
      <c r="N1718">
        <v>17</v>
      </c>
      <c r="O1718">
        <v>7.1909999999999998</v>
      </c>
      <c r="P1718">
        <v>0.4</v>
      </c>
      <c r="Q1718">
        <v>0.5</v>
      </c>
      <c r="R1718">
        <v>0.6</v>
      </c>
      <c r="S1718">
        <v>0.6</v>
      </c>
      <c r="T1718">
        <v>-7.6</v>
      </c>
      <c r="U1718">
        <v>0.6</v>
      </c>
      <c r="V1718">
        <v>138</v>
      </c>
      <c r="W1718">
        <v>6.3333333333333321</v>
      </c>
      <c r="X1718">
        <v>10.559184775027518</v>
      </c>
      <c r="Y1718">
        <v>9.5640998337299408</v>
      </c>
      <c r="Z1718">
        <v>20.136167466194131</v>
      </c>
      <c r="AA1718">
        <v>90.576119629510089</v>
      </c>
      <c r="AB1718">
        <v>7.539077363708679</v>
      </c>
      <c r="AC1718">
        <v>2338.65</v>
      </c>
      <c r="AD1718" t="str">
        <f t="shared" si="81"/>
        <v>Trace (Intermittent) rainfall</v>
      </c>
      <c r="AE1718" t="str">
        <f t="shared" si="82"/>
        <v>Non-Rainy</v>
      </c>
      <c r="AF1718" t="str">
        <f t="shared" si="83"/>
        <v>No discomfort</v>
      </c>
    </row>
    <row r="1719" spans="1:32" x14ac:dyDescent="0.3">
      <c r="A1719">
        <v>2</v>
      </c>
      <c r="B1719" s="1">
        <v>44896</v>
      </c>
      <c r="C1719" s="1" t="str">
        <f t="shared" si="79"/>
        <v>Thursday</v>
      </c>
      <c r="D1719" s="1" t="str">
        <f t="shared" si="80"/>
        <v>Dec</v>
      </c>
      <c r="E1719">
        <v>10.9</v>
      </c>
      <c r="F1719">
        <v>7.6</v>
      </c>
      <c r="G1719">
        <v>9.1666666666666661</v>
      </c>
      <c r="H1719">
        <v>4</v>
      </c>
      <c r="I1719">
        <v>0</v>
      </c>
      <c r="J1719">
        <v>1013.3</v>
      </c>
      <c r="K1719">
        <v>5.9</v>
      </c>
      <c r="L1719">
        <v>10</v>
      </c>
      <c r="M1719">
        <v>180</v>
      </c>
      <c r="N1719">
        <v>15</v>
      </c>
      <c r="O1719">
        <v>8.5280000000000005</v>
      </c>
      <c r="P1719">
        <v>0.5</v>
      </c>
      <c r="Q1719">
        <v>0.7</v>
      </c>
      <c r="R1719">
        <v>1.1000000000000001</v>
      </c>
      <c r="S1719">
        <v>1.1000000000000001</v>
      </c>
      <c r="T1719">
        <v>-6.7</v>
      </c>
      <c r="U1719">
        <v>4.7</v>
      </c>
      <c r="V1719">
        <v>171</v>
      </c>
      <c r="W1719">
        <v>5.2222222222222214</v>
      </c>
      <c r="X1719">
        <v>11.600827625759919</v>
      </c>
      <c r="Y1719">
        <v>8.8558421030477383</v>
      </c>
      <c r="Z1719">
        <v>22.087908111472331</v>
      </c>
      <c r="AA1719">
        <v>76.338019913192454</v>
      </c>
      <c r="AB1719">
        <v>8.5321340603867508</v>
      </c>
      <c r="AC1719">
        <v>2761.2</v>
      </c>
      <c r="AD1719" t="str">
        <f t="shared" si="81"/>
        <v>No rainfall</v>
      </c>
      <c r="AE1719" t="str">
        <f t="shared" si="82"/>
        <v>Non-Rainy</v>
      </c>
      <c r="AF1719" t="str">
        <f t="shared" si="83"/>
        <v>No discomfort</v>
      </c>
    </row>
    <row r="1720" spans="1:32" x14ac:dyDescent="0.3">
      <c r="A1720">
        <v>2</v>
      </c>
      <c r="B1720" s="1">
        <v>44897</v>
      </c>
      <c r="C1720" s="1" t="str">
        <f t="shared" si="79"/>
        <v>Friday</v>
      </c>
      <c r="D1720" s="1" t="str">
        <f t="shared" si="80"/>
        <v>Dec</v>
      </c>
      <c r="E1720">
        <v>9.6</v>
      </c>
      <c r="F1720">
        <v>4.3</v>
      </c>
      <c r="G1720">
        <v>7.2222222222222223</v>
      </c>
      <c r="H1720">
        <v>0.6</v>
      </c>
      <c r="I1720">
        <v>0</v>
      </c>
      <c r="J1720">
        <v>1013.8</v>
      </c>
      <c r="K1720">
        <v>2.6</v>
      </c>
      <c r="L1720">
        <v>6</v>
      </c>
      <c r="M1720">
        <v>140</v>
      </c>
      <c r="N1720">
        <v>9</v>
      </c>
      <c r="O1720">
        <v>7.74</v>
      </c>
      <c r="P1720">
        <v>0.2</v>
      </c>
      <c r="Q1720">
        <v>0.3</v>
      </c>
      <c r="R1720">
        <v>1.3</v>
      </c>
      <c r="S1720">
        <v>1.3</v>
      </c>
      <c r="T1720">
        <v>-6.1</v>
      </c>
      <c r="U1720">
        <v>3.5</v>
      </c>
      <c r="V1720">
        <v>201</v>
      </c>
      <c r="W1720">
        <v>5.0555555555555562</v>
      </c>
      <c r="X1720">
        <v>10.16616619108197</v>
      </c>
      <c r="Y1720">
        <v>8.7536937187086146</v>
      </c>
      <c r="Z1720">
        <v>19.398664026281114</v>
      </c>
      <c r="AA1720">
        <v>86.106144186267443</v>
      </c>
      <c r="AB1720">
        <v>6.5306530634056807</v>
      </c>
      <c r="AC1720">
        <v>4600.25</v>
      </c>
      <c r="AD1720" t="str">
        <f t="shared" si="81"/>
        <v>No rainfall</v>
      </c>
      <c r="AE1720" t="str">
        <f t="shared" si="82"/>
        <v>Non-Rainy</v>
      </c>
      <c r="AF1720" t="str">
        <f t="shared" si="83"/>
        <v>No discomfort</v>
      </c>
    </row>
    <row r="1721" spans="1:32" x14ac:dyDescent="0.3">
      <c r="A1721">
        <v>2</v>
      </c>
      <c r="B1721" s="1">
        <v>44898</v>
      </c>
      <c r="C1721" s="1" t="str">
        <f t="shared" si="79"/>
        <v>Saturday</v>
      </c>
      <c r="D1721" s="1" t="str">
        <f t="shared" si="80"/>
        <v>Dec</v>
      </c>
      <c r="E1721">
        <v>7.6</v>
      </c>
      <c r="F1721">
        <v>3.3</v>
      </c>
      <c r="G1721">
        <v>6.666666666666667</v>
      </c>
      <c r="H1721">
        <v>3</v>
      </c>
      <c r="I1721">
        <v>0</v>
      </c>
      <c r="J1721">
        <v>1011.6</v>
      </c>
      <c r="K1721">
        <v>2.7</v>
      </c>
      <c r="L1721">
        <v>5</v>
      </c>
      <c r="M1721">
        <v>110</v>
      </c>
      <c r="N1721">
        <v>8</v>
      </c>
      <c r="O1721">
        <v>7.5519999999999996</v>
      </c>
      <c r="P1721">
        <v>0.2</v>
      </c>
      <c r="Q1721">
        <v>0.3</v>
      </c>
      <c r="R1721">
        <v>1.5</v>
      </c>
      <c r="S1721">
        <v>1.5</v>
      </c>
      <c r="T1721">
        <v>-5.6</v>
      </c>
      <c r="U1721">
        <v>2.2999999999999998</v>
      </c>
      <c r="V1721">
        <v>165</v>
      </c>
      <c r="W1721">
        <v>3.444444444444446</v>
      </c>
      <c r="X1721">
        <v>9.7860880384105435</v>
      </c>
      <c r="Y1721">
        <v>7.8185570128860942</v>
      </c>
      <c r="Z1721">
        <v>18.684845094579597</v>
      </c>
      <c r="AA1721">
        <v>79.894611434090308</v>
      </c>
      <c r="AB1721">
        <v>5.4535671928759513</v>
      </c>
      <c r="AC1721">
        <v>3972.2</v>
      </c>
      <c r="AD1721" t="str">
        <f t="shared" si="81"/>
        <v>No rainfall</v>
      </c>
      <c r="AE1721" t="str">
        <f t="shared" si="82"/>
        <v>Non-Rainy</v>
      </c>
      <c r="AF1721" t="str">
        <f t="shared" si="83"/>
        <v>No discomfort</v>
      </c>
    </row>
    <row r="1722" spans="1:32" x14ac:dyDescent="0.3">
      <c r="A1722">
        <v>2</v>
      </c>
      <c r="B1722" s="1">
        <v>44899</v>
      </c>
      <c r="C1722" s="1" t="str">
        <f t="shared" si="79"/>
        <v>Sunday</v>
      </c>
      <c r="D1722" s="1" t="str">
        <f t="shared" si="80"/>
        <v>Dec</v>
      </c>
      <c r="E1722">
        <v>6</v>
      </c>
      <c r="F1722">
        <v>3</v>
      </c>
      <c r="G1722">
        <v>5.9444444444444464</v>
      </c>
      <c r="H1722">
        <v>-0.6</v>
      </c>
      <c r="I1722">
        <v>10.9</v>
      </c>
      <c r="J1722">
        <v>1008.8</v>
      </c>
      <c r="K1722">
        <v>5.2</v>
      </c>
      <c r="L1722">
        <v>11</v>
      </c>
      <c r="M1722">
        <v>60</v>
      </c>
      <c r="N1722">
        <v>20</v>
      </c>
      <c r="O1722">
        <v>6.2240000000000002</v>
      </c>
      <c r="P1722">
        <v>0.3</v>
      </c>
      <c r="Q1722">
        <v>0.3</v>
      </c>
      <c r="R1722">
        <v>0</v>
      </c>
      <c r="S1722">
        <v>-9.1</v>
      </c>
      <c r="T1722">
        <v>-10</v>
      </c>
      <c r="U1722">
        <v>0.1</v>
      </c>
      <c r="V1722">
        <v>166</v>
      </c>
      <c r="W1722">
        <v>3.5555555555555549</v>
      </c>
      <c r="X1722">
        <v>9.3107311176271548</v>
      </c>
      <c r="Y1722">
        <v>7.880094416271521</v>
      </c>
      <c r="Z1722">
        <v>17.791229824795252</v>
      </c>
      <c r="AA1722">
        <v>84.634539615829524</v>
      </c>
      <c r="AB1722">
        <v>4.7656299804296456</v>
      </c>
      <c r="AC1722">
        <v>2894.8</v>
      </c>
      <c r="AD1722" t="str">
        <f t="shared" si="81"/>
        <v>Intense rainfall</v>
      </c>
      <c r="AE1722" t="str">
        <f t="shared" si="82"/>
        <v>Rainy</v>
      </c>
      <c r="AF1722" t="str">
        <f t="shared" si="83"/>
        <v>No discomfort</v>
      </c>
    </row>
    <row r="1723" spans="1:32" x14ac:dyDescent="0.3">
      <c r="A1723">
        <v>2</v>
      </c>
      <c r="B1723" s="1">
        <v>44900</v>
      </c>
      <c r="C1723" s="1" t="str">
        <f t="shared" si="79"/>
        <v>Monday</v>
      </c>
      <c r="D1723" s="1" t="str">
        <f t="shared" si="80"/>
        <v>Dec</v>
      </c>
      <c r="E1723">
        <v>6.5</v>
      </c>
      <c r="F1723">
        <v>4.2</v>
      </c>
      <c r="G1723">
        <v>6.666666666666667</v>
      </c>
      <c r="H1723">
        <v>0.9</v>
      </c>
      <c r="I1723">
        <v>2.5</v>
      </c>
      <c r="J1723">
        <v>1013.4</v>
      </c>
      <c r="K1723">
        <v>5.7</v>
      </c>
      <c r="L1723">
        <v>9</v>
      </c>
      <c r="M1723">
        <v>50</v>
      </c>
      <c r="N1723">
        <v>15</v>
      </c>
      <c r="O1723">
        <v>6.6280000000000001</v>
      </c>
      <c r="P1723">
        <v>0.3</v>
      </c>
      <c r="Q1723">
        <v>0.4</v>
      </c>
      <c r="R1723">
        <v>0</v>
      </c>
      <c r="S1723">
        <v>-2.2000000000000002</v>
      </c>
      <c r="T1723">
        <v>-10</v>
      </c>
      <c r="U1723">
        <v>0.3</v>
      </c>
      <c r="V1723">
        <v>153</v>
      </c>
      <c r="W1723">
        <v>3.8333333333333326</v>
      </c>
      <c r="X1723">
        <v>9.7860880384105435</v>
      </c>
      <c r="Y1723">
        <v>8.0358116750180422</v>
      </c>
      <c r="Z1723">
        <v>18.684845094579597</v>
      </c>
      <c r="AA1723">
        <v>82.114647277618587</v>
      </c>
      <c r="AB1723">
        <v>5.5746306177170162</v>
      </c>
      <c r="AC1723">
        <v>1902.45</v>
      </c>
      <c r="AD1723" t="str">
        <f t="shared" si="81"/>
        <v>Moderate rainfall</v>
      </c>
      <c r="AE1723" t="str">
        <f t="shared" si="82"/>
        <v>Rainy</v>
      </c>
      <c r="AF1723" t="str">
        <f t="shared" si="83"/>
        <v>No discomfort</v>
      </c>
    </row>
    <row r="1724" spans="1:32" x14ac:dyDescent="0.3">
      <c r="A1724">
        <v>2</v>
      </c>
      <c r="B1724" s="1">
        <v>44901</v>
      </c>
      <c r="C1724" s="1" t="str">
        <f t="shared" si="79"/>
        <v>Tuesday</v>
      </c>
      <c r="D1724" s="1" t="str">
        <f t="shared" si="80"/>
        <v>Dec</v>
      </c>
      <c r="E1724">
        <v>6</v>
      </c>
      <c r="F1724">
        <v>-0.3</v>
      </c>
      <c r="G1724">
        <v>4.4444444444444446</v>
      </c>
      <c r="H1724">
        <v>-0.8</v>
      </c>
      <c r="I1724">
        <v>0.2</v>
      </c>
      <c r="J1724">
        <v>1015.9</v>
      </c>
      <c r="K1724">
        <v>3.8</v>
      </c>
      <c r="L1724">
        <v>8</v>
      </c>
      <c r="M1724">
        <v>20</v>
      </c>
      <c r="N1724">
        <v>13</v>
      </c>
      <c r="O1724">
        <v>5.62</v>
      </c>
      <c r="P1724">
        <v>0.1</v>
      </c>
      <c r="Q1724">
        <v>0.1</v>
      </c>
      <c r="R1724">
        <v>0</v>
      </c>
      <c r="S1724">
        <v>-0.1</v>
      </c>
      <c r="T1724">
        <v>-9.6</v>
      </c>
      <c r="U1724">
        <v>1.7</v>
      </c>
      <c r="V1724">
        <v>275</v>
      </c>
      <c r="W1724">
        <v>2.5555555555555562</v>
      </c>
      <c r="X1724">
        <v>8.3879810735966647</v>
      </c>
      <c r="Y1724">
        <v>7.3413296343300161</v>
      </c>
      <c r="Z1724">
        <v>16.053723584591378</v>
      </c>
      <c r="AA1724">
        <v>87.522010003560283</v>
      </c>
      <c r="AB1724">
        <v>2.9656295523802161</v>
      </c>
      <c r="AC1724">
        <v>2662.8</v>
      </c>
      <c r="AD1724" t="str">
        <f t="shared" si="81"/>
        <v>Trace (Intermittent) rainfall</v>
      </c>
      <c r="AE1724" t="str">
        <f t="shared" si="82"/>
        <v>Non-Rainy</v>
      </c>
      <c r="AF1724" t="str">
        <f t="shared" si="83"/>
        <v>No discomfort</v>
      </c>
    </row>
    <row r="1725" spans="1:32" x14ac:dyDescent="0.3">
      <c r="A1725">
        <v>2</v>
      </c>
      <c r="B1725" s="1">
        <v>44902</v>
      </c>
      <c r="C1725" s="1" t="str">
        <f t="shared" si="79"/>
        <v>Wednesday</v>
      </c>
      <c r="D1725" s="1" t="str">
        <f t="shared" si="80"/>
        <v>Dec</v>
      </c>
      <c r="E1725">
        <v>4.7</v>
      </c>
      <c r="F1725">
        <v>-0.7</v>
      </c>
      <c r="G1725">
        <v>2.2222222222222223</v>
      </c>
      <c r="H1725">
        <v>-5.9</v>
      </c>
      <c r="I1725">
        <v>0</v>
      </c>
      <c r="J1725">
        <v>1011.5</v>
      </c>
      <c r="K1725">
        <v>3.4</v>
      </c>
      <c r="L1725">
        <v>6</v>
      </c>
      <c r="M1725">
        <v>310</v>
      </c>
      <c r="N1725">
        <v>10</v>
      </c>
      <c r="O1725">
        <v>4.1829999999999998</v>
      </c>
      <c r="P1725">
        <v>0</v>
      </c>
      <c r="Q1725">
        <v>0.1</v>
      </c>
      <c r="R1725">
        <v>0</v>
      </c>
      <c r="S1725">
        <v>0</v>
      </c>
      <c r="T1725">
        <v>-9.1</v>
      </c>
      <c r="U1725">
        <v>6.2</v>
      </c>
      <c r="V1725">
        <v>267</v>
      </c>
      <c r="W1725">
        <v>0.33333333333333415</v>
      </c>
      <c r="X1725">
        <v>7.1691145127521008</v>
      </c>
      <c r="Y1725">
        <v>6.2589472488377158</v>
      </c>
      <c r="Z1725">
        <v>13.752431090447528</v>
      </c>
      <c r="AA1725">
        <v>87.304327999009928</v>
      </c>
      <c r="AB1725">
        <v>0.14185557034111618</v>
      </c>
      <c r="AC1725">
        <v>2497.5500000000002</v>
      </c>
      <c r="AD1725" t="str">
        <f t="shared" si="81"/>
        <v>No rainfall</v>
      </c>
      <c r="AE1725" t="str">
        <f t="shared" si="82"/>
        <v>Non-Rainy</v>
      </c>
      <c r="AF1725" t="str">
        <f t="shared" si="83"/>
        <v>No discomfort</v>
      </c>
    </row>
    <row r="1726" spans="1:32" x14ac:dyDescent="0.3">
      <c r="A1726">
        <v>2</v>
      </c>
      <c r="B1726" s="1">
        <v>44903</v>
      </c>
      <c r="C1726" s="1" t="str">
        <f t="shared" si="79"/>
        <v>Thursday</v>
      </c>
      <c r="D1726" s="1" t="str">
        <f t="shared" si="80"/>
        <v>Dec</v>
      </c>
      <c r="E1726">
        <v>3.4</v>
      </c>
      <c r="F1726">
        <v>-1.3</v>
      </c>
      <c r="G1726">
        <v>0.38888888888889045</v>
      </c>
      <c r="H1726">
        <v>-4.7</v>
      </c>
      <c r="I1726">
        <v>0.2</v>
      </c>
      <c r="J1726">
        <v>1003.7</v>
      </c>
      <c r="K1726">
        <v>3.8</v>
      </c>
      <c r="L1726">
        <v>7</v>
      </c>
      <c r="M1726">
        <v>330</v>
      </c>
      <c r="N1726">
        <v>12</v>
      </c>
      <c r="O1726">
        <v>3.7509999999999999</v>
      </c>
      <c r="P1726">
        <v>0</v>
      </c>
      <c r="Q1726">
        <v>0</v>
      </c>
      <c r="R1726">
        <v>0</v>
      </c>
      <c r="S1726">
        <v>-0.2</v>
      </c>
      <c r="T1726">
        <v>-8.9</v>
      </c>
      <c r="U1726">
        <v>3.2</v>
      </c>
      <c r="V1726">
        <v>284</v>
      </c>
      <c r="W1726">
        <v>-0.61111111111111194</v>
      </c>
      <c r="X1726">
        <v>6.284183922065691</v>
      </c>
      <c r="Y1726">
        <v>5.8434166258236946</v>
      </c>
      <c r="Z1726">
        <v>12.076754279746744</v>
      </c>
      <c r="AA1726">
        <v>92.986085357967838</v>
      </c>
      <c r="AB1726">
        <v>-1.9220056768827358</v>
      </c>
      <c r="AC1726">
        <v>3289.25</v>
      </c>
      <c r="AD1726" t="str">
        <f t="shared" si="81"/>
        <v>Trace (Intermittent) rainfall</v>
      </c>
      <c r="AE1726" t="str">
        <f t="shared" si="82"/>
        <v>Non-Rainy</v>
      </c>
      <c r="AF1726" t="str">
        <f t="shared" si="83"/>
        <v>No discomfort</v>
      </c>
    </row>
    <row r="1727" spans="1:32" x14ac:dyDescent="0.3">
      <c r="A1727">
        <v>2</v>
      </c>
      <c r="B1727" s="1">
        <v>44904</v>
      </c>
      <c r="C1727" s="1" t="str">
        <f t="shared" si="79"/>
        <v>Friday</v>
      </c>
      <c r="D1727" s="1" t="str">
        <f t="shared" si="80"/>
        <v>Dec</v>
      </c>
      <c r="E1727">
        <v>1.4</v>
      </c>
      <c r="F1727">
        <v>-3.9</v>
      </c>
      <c r="G1727">
        <v>-1.6111111111111103</v>
      </c>
      <c r="H1727">
        <v>-8.6</v>
      </c>
      <c r="I1727">
        <v>0</v>
      </c>
      <c r="J1727">
        <v>999</v>
      </c>
      <c r="K1727">
        <v>3.1</v>
      </c>
      <c r="L1727">
        <v>6</v>
      </c>
      <c r="M1727">
        <v>210</v>
      </c>
      <c r="N1727">
        <v>9</v>
      </c>
      <c r="O1727">
        <v>2.6549999999999998</v>
      </c>
      <c r="P1727">
        <v>0</v>
      </c>
      <c r="Q1727">
        <v>0</v>
      </c>
      <c r="R1727">
        <v>0</v>
      </c>
      <c r="S1727">
        <v>0</v>
      </c>
      <c r="T1727">
        <v>-8.4</v>
      </c>
      <c r="U1727">
        <v>2.9</v>
      </c>
      <c r="V1727">
        <v>323</v>
      </c>
      <c r="W1727">
        <v>-2.1666666666666661</v>
      </c>
      <c r="X1727">
        <v>5.4302180990189592</v>
      </c>
      <c r="Y1727">
        <v>5.2120215511201042</v>
      </c>
      <c r="Z1727">
        <v>10.455390794504396</v>
      </c>
      <c r="AA1727">
        <v>95.981808761267345</v>
      </c>
      <c r="AB1727">
        <v>-4.2718581884919224</v>
      </c>
      <c r="AC1727">
        <v>4160.7</v>
      </c>
      <c r="AD1727" t="str">
        <f t="shared" si="81"/>
        <v>No rainfall</v>
      </c>
      <c r="AE1727" t="str">
        <f t="shared" si="82"/>
        <v>Non-Rainy</v>
      </c>
      <c r="AF1727" t="str">
        <f t="shared" si="83"/>
        <v>No discomfort</v>
      </c>
    </row>
    <row r="1728" spans="1:32" x14ac:dyDescent="0.3">
      <c r="A1728">
        <v>2</v>
      </c>
      <c r="B1728" s="1">
        <v>44905</v>
      </c>
      <c r="C1728" s="1" t="str">
        <f t="shared" si="79"/>
        <v>Saturday</v>
      </c>
      <c r="D1728" s="1" t="str">
        <f t="shared" si="80"/>
        <v>Dec</v>
      </c>
      <c r="E1728">
        <v>0.7</v>
      </c>
      <c r="F1728">
        <v>-5.2</v>
      </c>
      <c r="G1728">
        <v>-0.49999999999999922</v>
      </c>
      <c r="H1728">
        <v>-8.3000000000000007</v>
      </c>
      <c r="I1728">
        <v>0</v>
      </c>
      <c r="J1728">
        <v>997</v>
      </c>
      <c r="K1728">
        <v>2.2999999999999998</v>
      </c>
      <c r="L1728">
        <v>6</v>
      </c>
      <c r="M1728">
        <v>340</v>
      </c>
      <c r="N1728">
        <v>11</v>
      </c>
      <c r="O1728">
        <v>2.5960000000000001</v>
      </c>
      <c r="P1728">
        <v>0.1</v>
      </c>
      <c r="Q1728">
        <v>0.1</v>
      </c>
      <c r="R1728">
        <v>0.1</v>
      </c>
      <c r="S1728">
        <v>0.1</v>
      </c>
      <c r="T1728">
        <v>-7.9</v>
      </c>
      <c r="U1728">
        <v>0</v>
      </c>
      <c r="V1728">
        <v>149</v>
      </c>
      <c r="W1728">
        <v>-0.6666666666666663</v>
      </c>
      <c r="X1728">
        <v>5.8910012795269742</v>
      </c>
      <c r="Y1728">
        <v>5.8197520367312263</v>
      </c>
      <c r="Z1728">
        <v>11.330800166959525</v>
      </c>
      <c r="AA1728">
        <v>98.79054104022417</v>
      </c>
      <c r="AB1728">
        <v>-2.8240163662019464</v>
      </c>
      <c r="AC1728">
        <v>4508.5</v>
      </c>
      <c r="AD1728" t="str">
        <f t="shared" si="81"/>
        <v>No rainfall</v>
      </c>
      <c r="AE1728" t="str">
        <f t="shared" si="82"/>
        <v>Non-Rainy</v>
      </c>
      <c r="AF1728" t="str">
        <f t="shared" si="83"/>
        <v>No discomfort</v>
      </c>
    </row>
    <row r="1729" spans="1:32" x14ac:dyDescent="0.3">
      <c r="A1729">
        <v>2</v>
      </c>
      <c r="B1729" s="1">
        <v>44906</v>
      </c>
      <c r="C1729" s="1" t="str">
        <f t="shared" si="79"/>
        <v>Sunday</v>
      </c>
      <c r="D1729" s="1" t="str">
        <f t="shared" si="80"/>
        <v>Dec</v>
      </c>
      <c r="E1729">
        <v>1.6</v>
      </c>
      <c r="F1729">
        <v>-3.2</v>
      </c>
      <c r="G1729">
        <v>0.16666666666666508</v>
      </c>
      <c r="H1729">
        <v>-6.5</v>
      </c>
      <c r="I1729">
        <v>0</v>
      </c>
      <c r="J1729">
        <v>997.8</v>
      </c>
      <c r="K1729">
        <v>3.3</v>
      </c>
      <c r="L1729">
        <v>7</v>
      </c>
      <c r="M1729">
        <v>340</v>
      </c>
      <c r="N1729">
        <v>11</v>
      </c>
      <c r="O1729">
        <v>2.74</v>
      </c>
      <c r="P1729">
        <v>0</v>
      </c>
      <c r="Q1729">
        <v>0</v>
      </c>
      <c r="R1729">
        <v>0.1</v>
      </c>
      <c r="S1729">
        <v>0.1</v>
      </c>
      <c r="T1729">
        <v>-7.5</v>
      </c>
      <c r="U1729">
        <v>0</v>
      </c>
      <c r="V1729">
        <v>269</v>
      </c>
      <c r="W1729">
        <v>-0.49999999999999922</v>
      </c>
      <c r="X1729">
        <v>6.1837739500055395</v>
      </c>
      <c r="Y1729">
        <v>5.8910012795269742</v>
      </c>
      <c r="Z1729">
        <v>11.886341567024239</v>
      </c>
      <c r="AA1729">
        <v>95.265469390608899</v>
      </c>
      <c r="AB1729">
        <v>-2.1178404150954666</v>
      </c>
      <c r="AC1729">
        <v>2647.6</v>
      </c>
      <c r="AD1729" t="str">
        <f t="shared" si="81"/>
        <v>No rainfall</v>
      </c>
      <c r="AE1729" t="str">
        <f t="shared" si="82"/>
        <v>Non-Rainy</v>
      </c>
      <c r="AF1729" t="str">
        <f t="shared" si="83"/>
        <v>No discomfort</v>
      </c>
    </row>
    <row r="1730" spans="1:32" x14ac:dyDescent="0.3">
      <c r="A1730">
        <v>2</v>
      </c>
      <c r="B1730" s="1">
        <v>44907</v>
      </c>
      <c r="C1730" s="1" t="str">
        <f t="shared" si="79"/>
        <v>Monday</v>
      </c>
      <c r="D1730" s="1" t="str">
        <f t="shared" si="80"/>
        <v>Dec</v>
      </c>
      <c r="E1730">
        <v>-1.8</v>
      </c>
      <c r="F1730">
        <v>-4.9000000000000004</v>
      </c>
      <c r="G1730">
        <v>-1.555555555555556</v>
      </c>
      <c r="H1730">
        <v>-6.1</v>
      </c>
      <c r="I1730">
        <v>0</v>
      </c>
      <c r="J1730">
        <v>995.4</v>
      </c>
      <c r="K1730">
        <v>3.2</v>
      </c>
      <c r="L1730">
        <v>5</v>
      </c>
      <c r="M1730">
        <v>150</v>
      </c>
      <c r="N1730">
        <v>8</v>
      </c>
      <c r="O1730">
        <v>2.6360000000000001</v>
      </c>
      <c r="P1730">
        <v>0.1</v>
      </c>
      <c r="Q1730">
        <v>0.1</v>
      </c>
      <c r="R1730">
        <v>0.2</v>
      </c>
      <c r="S1730">
        <v>0.2</v>
      </c>
      <c r="T1730">
        <v>-7</v>
      </c>
      <c r="U1730">
        <v>0.1</v>
      </c>
      <c r="V1730">
        <v>144</v>
      </c>
      <c r="W1730">
        <v>-1.6666666666666667</v>
      </c>
      <c r="X1730">
        <v>5.4524761007709683</v>
      </c>
      <c r="Y1730">
        <v>5.4080405447940061</v>
      </c>
      <c r="Z1730">
        <v>10.497708048751317</v>
      </c>
      <c r="AA1730">
        <v>99.185038959259643</v>
      </c>
      <c r="AB1730">
        <v>-4.1077450436618124</v>
      </c>
      <c r="AC1730">
        <v>2166.85</v>
      </c>
      <c r="AD1730" t="str">
        <f t="shared" si="81"/>
        <v>No rainfall</v>
      </c>
      <c r="AE1730" t="str">
        <f t="shared" si="82"/>
        <v>Non-Rainy</v>
      </c>
      <c r="AF1730" t="str">
        <f t="shared" si="83"/>
        <v>No discomfort</v>
      </c>
    </row>
    <row r="1731" spans="1:32" x14ac:dyDescent="0.3">
      <c r="A1731">
        <v>2</v>
      </c>
      <c r="B1731" s="1">
        <v>44908</v>
      </c>
      <c r="C1731" s="1" t="str">
        <f t="shared" si="79"/>
        <v>Tuesday</v>
      </c>
      <c r="D1731" s="1" t="str">
        <f t="shared" si="80"/>
        <v>Dec</v>
      </c>
      <c r="E1731">
        <v>0</v>
      </c>
      <c r="F1731">
        <v>-4.0999999999999996</v>
      </c>
      <c r="G1731">
        <v>1.0555555555555547</v>
      </c>
      <c r="H1731">
        <v>-5.3</v>
      </c>
      <c r="I1731">
        <v>0</v>
      </c>
      <c r="J1731">
        <v>995.3</v>
      </c>
      <c r="K1731">
        <v>2.1</v>
      </c>
      <c r="L1731">
        <v>4</v>
      </c>
      <c r="M1731">
        <v>30</v>
      </c>
      <c r="N1731">
        <v>8</v>
      </c>
      <c r="O1731">
        <v>2.3490000000000002</v>
      </c>
      <c r="P1731">
        <v>0</v>
      </c>
      <c r="Q1731">
        <v>0.1</v>
      </c>
      <c r="R1731">
        <v>0.2</v>
      </c>
      <c r="S1731">
        <v>0.2</v>
      </c>
      <c r="T1731">
        <v>-6.7</v>
      </c>
      <c r="U1731">
        <v>0.1</v>
      </c>
      <c r="V1731">
        <v>194</v>
      </c>
      <c r="W1731">
        <v>-1.0555555555555547</v>
      </c>
      <c r="X1731">
        <v>6.5941162965376039</v>
      </c>
      <c r="Y1731">
        <v>5.6564599323844513</v>
      </c>
      <c r="Z1731">
        <v>12.664128434992893</v>
      </c>
      <c r="AA1731">
        <v>85.780409049723744</v>
      </c>
      <c r="AB1731">
        <v>-1.3589848069724766</v>
      </c>
      <c r="AC1731">
        <v>2412.65</v>
      </c>
      <c r="AD1731" t="str">
        <f t="shared" si="81"/>
        <v>No rainfall</v>
      </c>
      <c r="AE1731" t="str">
        <f t="shared" si="82"/>
        <v>Non-Rainy</v>
      </c>
      <c r="AF1731" t="str">
        <f t="shared" si="83"/>
        <v>No discomfort</v>
      </c>
    </row>
    <row r="1732" spans="1:32" x14ac:dyDescent="0.3">
      <c r="A1732">
        <v>2</v>
      </c>
      <c r="B1732" s="1">
        <v>44909</v>
      </c>
      <c r="C1732" s="1" t="str">
        <f t="shared" si="79"/>
        <v>Wednesday</v>
      </c>
      <c r="D1732" s="1" t="str">
        <f t="shared" si="80"/>
        <v>Dec</v>
      </c>
      <c r="E1732">
        <v>1.4</v>
      </c>
      <c r="F1732">
        <v>-3.6</v>
      </c>
      <c r="G1732">
        <v>0.94444444444444597</v>
      </c>
      <c r="H1732">
        <v>-8.1</v>
      </c>
      <c r="I1732">
        <v>0</v>
      </c>
      <c r="J1732">
        <v>998.7</v>
      </c>
      <c r="K1732">
        <v>3.6</v>
      </c>
      <c r="L1732">
        <v>6</v>
      </c>
      <c r="M1732">
        <v>10</v>
      </c>
      <c r="N1732">
        <v>10</v>
      </c>
      <c r="O1732">
        <v>1.8919999999999999</v>
      </c>
      <c r="P1732">
        <v>0</v>
      </c>
      <c r="Q1732">
        <v>0</v>
      </c>
      <c r="R1732">
        <v>0.2</v>
      </c>
      <c r="S1732">
        <v>0.2</v>
      </c>
      <c r="T1732">
        <v>-6.3</v>
      </c>
      <c r="U1732">
        <v>1.3</v>
      </c>
      <c r="V1732">
        <v>340</v>
      </c>
      <c r="W1732">
        <v>-2.8333333333333339</v>
      </c>
      <c r="X1732">
        <v>6.5415414131404415</v>
      </c>
      <c r="Y1732">
        <v>4.9604570569464608</v>
      </c>
      <c r="Z1732">
        <v>12.56452867297911</v>
      </c>
      <c r="AA1732">
        <v>75.830094830280387</v>
      </c>
      <c r="AB1732">
        <v>-1.8555496933174047</v>
      </c>
      <c r="AC1732">
        <v>2536</v>
      </c>
      <c r="AD1732" t="str">
        <f t="shared" si="81"/>
        <v>No rainfall</v>
      </c>
      <c r="AE1732" t="str">
        <f t="shared" si="82"/>
        <v>Non-Rainy</v>
      </c>
      <c r="AF1732" t="str">
        <f t="shared" si="83"/>
        <v>No discomfort</v>
      </c>
    </row>
    <row r="1733" spans="1:32" x14ac:dyDescent="0.3">
      <c r="A1733">
        <v>2</v>
      </c>
      <c r="B1733" s="1">
        <v>44910</v>
      </c>
      <c r="C1733" s="1" t="str">
        <f t="shared" si="79"/>
        <v>Thursday</v>
      </c>
      <c r="D1733" s="1" t="str">
        <f t="shared" si="80"/>
        <v>Dec</v>
      </c>
      <c r="E1733">
        <v>1.8</v>
      </c>
      <c r="F1733">
        <v>-6.3</v>
      </c>
      <c r="G1733">
        <v>-1.555555555555556</v>
      </c>
      <c r="H1733">
        <v>-9.1</v>
      </c>
      <c r="I1733">
        <v>0</v>
      </c>
      <c r="J1733">
        <v>1003.5</v>
      </c>
      <c r="K1733">
        <v>3.6</v>
      </c>
      <c r="L1733">
        <v>7</v>
      </c>
      <c r="M1733">
        <v>290</v>
      </c>
      <c r="N1733">
        <v>9</v>
      </c>
      <c r="O1733">
        <v>1.5549999999999999</v>
      </c>
      <c r="P1733">
        <v>0</v>
      </c>
      <c r="Q1733">
        <v>0</v>
      </c>
      <c r="R1733">
        <v>0.2</v>
      </c>
      <c r="S1733">
        <v>0.2</v>
      </c>
      <c r="T1733">
        <v>-6</v>
      </c>
      <c r="U1733">
        <v>6.2</v>
      </c>
      <c r="V1733">
        <v>327</v>
      </c>
      <c r="W1733">
        <v>-2.8333333333333339</v>
      </c>
      <c r="X1733">
        <v>5.4524761007709683</v>
      </c>
      <c r="Y1733">
        <v>4.9604570569464608</v>
      </c>
      <c r="Z1733">
        <v>10.497708048751317</v>
      </c>
      <c r="AA1733">
        <v>90.976227410608232</v>
      </c>
      <c r="AB1733">
        <v>-4.3555496933174069</v>
      </c>
      <c r="AC1733">
        <v>3254.4</v>
      </c>
      <c r="AD1733" t="str">
        <f t="shared" si="81"/>
        <v>No rainfall</v>
      </c>
      <c r="AE1733" t="str">
        <f t="shared" si="82"/>
        <v>Non-Rainy</v>
      </c>
      <c r="AF1733" t="str">
        <f t="shared" si="83"/>
        <v>No discomfort</v>
      </c>
    </row>
    <row r="1734" spans="1:32" x14ac:dyDescent="0.3">
      <c r="A1734">
        <v>2</v>
      </c>
      <c r="B1734" s="1">
        <v>44911</v>
      </c>
      <c r="C1734" s="1" t="str">
        <f t="shared" si="79"/>
        <v>Friday</v>
      </c>
      <c r="D1734" s="1" t="str">
        <f t="shared" si="80"/>
        <v>Dec</v>
      </c>
      <c r="E1734">
        <v>2.2999999999999998</v>
      </c>
      <c r="F1734">
        <v>-6.8</v>
      </c>
      <c r="G1734">
        <v>0.11111111111111269</v>
      </c>
      <c r="H1734">
        <v>-8.8000000000000007</v>
      </c>
      <c r="I1734">
        <v>0.2</v>
      </c>
      <c r="J1734">
        <v>1003.6</v>
      </c>
      <c r="K1734">
        <v>4.5999999999999996</v>
      </c>
      <c r="L1734">
        <v>8</v>
      </c>
      <c r="M1734">
        <v>210</v>
      </c>
      <c r="N1734">
        <v>14</v>
      </c>
      <c r="O1734">
        <v>1.395</v>
      </c>
      <c r="P1734">
        <v>0</v>
      </c>
      <c r="Q1734">
        <v>0</v>
      </c>
      <c r="R1734">
        <v>0</v>
      </c>
      <c r="S1734">
        <v>0</v>
      </c>
      <c r="T1734">
        <v>-5.9</v>
      </c>
      <c r="U1734">
        <v>6.1</v>
      </c>
      <c r="V1734">
        <v>366</v>
      </c>
      <c r="W1734">
        <v>-2.2777777777777786</v>
      </c>
      <c r="X1734">
        <v>6.1588941796198506</v>
      </c>
      <c r="Y1734">
        <v>5.1693257597571769</v>
      </c>
      <c r="Z1734">
        <v>11.839151606783755</v>
      </c>
      <c r="AA1734">
        <v>83.932693256246964</v>
      </c>
      <c r="AB1734">
        <v>-2.5732748248203259</v>
      </c>
      <c r="AC1734">
        <v>4811.55</v>
      </c>
      <c r="AD1734" t="str">
        <f t="shared" si="81"/>
        <v>Trace (Intermittent) rainfall</v>
      </c>
      <c r="AE1734" t="str">
        <f t="shared" si="82"/>
        <v>Non-Rainy</v>
      </c>
      <c r="AF1734" t="str">
        <f t="shared" si="83"/>
        <v>No discomfort</v>
      </c>
    </row>
    <row r="1735" spans="1:32" x14ac:dyDescent="0.3">
      <c r="A1735">
        <v>2</v>
      </c>
      <c r="B1735" s="1">
        <v>44912</v>
      </c>
      <c r="C1735" s="1" t="str">
        <f t="shared" si="79"/>
        <v>Saturday</v>
      </c>
      <c r="D1735" s="1" t="str">
        <f t="shared" si="80"/>
        <v>Dec</v>
      </c>
      <c r="E1735">
        <v>5.2</v>
      </c>
      <c r="F1735">
        <v>-0.7</v>
      </c>
      <c r="G1735">
        <v>3.111111111111112</v>
      </c>
      <c r="H1735">
        <v>-7.1</v>
      </c>
      <c r="I1735">
        <v>0</v>
      </c>
      <c r="J1735">
        <v>1001.8</v>
      </c>
      <c r="K1735">
        <v>4.7</v>
      </c>
      <c r="L1735">
        <v>8</v>
      </c>
      <c r="M1735">
        <v>210</v>
      </c>
      <c r="N1735">
        <v>12</v>
      </c>
      <c r="O1735">
        <v>1.746</v>
      </c>
      <c r="P1735">
        <v>0</v>
      </c>
      <c r="Q1735">
        <v>0</v>
      </c>
      <c r="R1735">
        <v>0</v>
      </c>
      <c r="S1735">
        <v>0</v>
      </c>
      <c r="T1735">
        <v>-5.6</v>
      </c>
      <c r="U1735">
        <v>5.7</v>
      </c>
      <c r="V1735">
        <v>283</v>
      </c>
      <c r="W1735">
        <v>1.1111111111111112</v>
      </c>
      <c r="X1735">
        <v>7.6364816834537255</v>
      </c>
      <c r="Y1735">
        <v>6.6205434888767503</v>
      </c>
      <c r="Z1735">
        <v>14.635726845123884</v>
      </c>
      <c r="AA1735">
        <v>86.696253108571582</v>
      </c>
      <c r="AB1735">
        <v>1.2315358111503723</v>
      </c>
      <c r="AC1735">
        <v>4156.6499999999996</v>
      </c>
      <c r="AD1735" t="str">
        <f t="shared" si="81"/>
        <v>No rainfall</v>
      </c>
      <c r="AE1735" t="str">
        <f t="shared" si="82"/>
        <v>Non-Rainy</v>
      </c>
      <c r="AF1735" t="str">
        <f t="shared" si="83"/>
        <v>No discomfort</v>
      </c>
    </row>
    <row r="1736" spans="1:32" x14ac:dyDescent="0.3">
      <c r="A1736">
        <v>2</v>
      </c>
      <c r="B1736" s="1">
        <v>44913</v>
      </c>
      <c r="C1736" s="1" t="str">
        <f t="shared" si="79"/>
        <v>Sunday</v>
      </c>
      <c r="D1736" s="1" t="str">
        <f t="shared" si="80"/>
        <v>Dec</v>
      </c>
      <c r="E1736">
        <v>12.5</v>
      </c>
      <c r="F1736">
        <v>1.6</v>
      </c>
      <c r="G1736">
        <v>7.6666666666666652</v>
      </c>
      <c r="H1736">
        <v>-5.5</v>
      </c>
      <c r="I1736">
        <v>0.2</v>
      </c>
      <c r="J1736">
        <v>989.3</v>
      </c>
      <c r="K1736">
        <v>10.199999999999999</v>
      </c>
      <c r="L1736">
        <v>16</v>
      </c>
      <c r="M1736">
        <v>120</v>
      </c>
      <c r="N1736">
        <v>24</v>
      </c>
      <c r="O1736">
        <v>3.8010000000000002</v>
      </c>
      <c r="P1736">
        <v>0.4</v>
      </c>
      <c r="Q1736">
        <v>0.6</v>
      </c>
      <c r="R1736">
        <v>0.3</v>
      </c>
      <c r="S1736">
        <v>0.3</v>
      </c>
      <c r="T1736">
        <v>-5.0999999999999996</v>
      </c>
      <c r="U1736">
        <v>0</v>
      </c>
      <c r="V1736">
        <v>57</v>
      </c>
      <c r="W1736">
        <v>5.8888888888888893</v>
      </c>
      <c r="X1736">
        <v>10.479527953906929</v>
      </c>
      <c r="Y1736">
        <v>9.2750228078279253</v>
      </c>
      <c r="Z1736">
        <v>19.986740578792698</v>
      </c>
      <c r="AA1736">
        <v>88.506112571321054</v>
      </c>
      <c r="AB1736">
        <v>7.2663302241699901</v>
      </c>
      <c r="AC1736">
        <v>3545.1</v>
      </c>
      <c r="AD1736" t="str">
        <f t="shared" si="81"/>
        <v>Trace (Intermittent) rainfall</v>
      </c>
      <c r="AE1736" t="str">
        <f t="shared" si="82"/>
        <v>Non-Rainy</v>
      </c>
      <c r="AF1736" t="str">
        <f t="shared" si="83"/>
        <v>No discomfort</v>
      </c>
    </row>
    <row r="1737" spans="1:32" x14ac:dyDescent="0.3">
      <c r="A1737">
        <v>2</v>
      </c>
      <c r="B1737" s="1">
        <v>44914</v>
      </c>
      <c r="C1737" s="1" t="str">
        <f t="shared" si="79"/>
        <v>Monday</v>
      </c>
      <c r="D1737" s="1" t="str">
        <f t="shared" si="80"/>
        <v>Dec</v>
      </c>
      <c r="E1737">
        <v>13.1</v>
      </c>
      <c r="F1737">
        <v>5.2</v>
      </c>
      <c r="G1737">
        <v>11.222222222222223</v>
      </c>
      <c r="H1737">
        <v>3.6</v>
      </c>
      <c r="I1737">
        <v>5.3</v>
      </c>
      <c r="J1737">
        <v>978.4</v>
      </c>
      <c r="K1737">
        <v>11.3</v>
      </c>
      <c r="L1737">
        <v>17</v>
      </c>
      <c r="M1737">
        <v>160</v>
      </c>
      <c r="N1737">
        <v>29</v>
      </c>
      <c r="O1737">
        <v>7.4630000000000001</v>
      </c>
      <c r="P1737">
        <v>0.5</v>
      </c>
      <c r="Q1737">
        <v>0.6</v>
      </c>
      <c r="R1737">
        <v>0</v>
      </c>
      <c r="S1737">
        <v>-4.5</v>
      </c>
      <c r="T1737">
        <v>-9.6</v>
      </c>
      <c r="U1737">
        <v>0.8</v>
      </c>
      <c r="V1737">
        <v>140</v>
      </c>
      <c r="W1737">
        <v>8.2777777777777786</v>
      </c>
      <c r="X1737">
        <v>13.308310314714642</v>
      </c>
      <c r="Y1737">
        <v>10.924275248588971</v>
      </c>
      <c r="Z1737">
        <v>25.278713084450342</v>
      </c>
      <c r="AA1737">
        <v>82.086117547997745</v>
      </c>
      <c r="AB1737">
        <v>11.74544174228704</v>
      </c>
      <c r="AC1737">
        <v>2789.2</v>
      </c>
      <c r="AD1737" t="str">
        <f t="shared" si="81"/>
        <v>Heavy rainfall</v>
      </c>
      <c r="AE1737" t="str">
        <f t="shared" si="82"/>
        <v>Rainy</v>
      </c>
      <c r="AF1737" t="str">
        <f t="shared" si="83"/>
        <v>No discomfort</v>
      </c>
    </row>
    <row r="1738" spans="1:32" x14ac:dyDescent="0.3">
      <c r="A1738">
        <v>2</v>
      </c>
      <c r="B1738" s="1">
        <v>44915</v>
      </c>
      <c r="C1738" s="1" t="str">
        <f t="shared" si="79"/>
        <v>Tuesday</v>
      </c>
      <c r="D1738" s="1" t="str">
        <f t="shared" si="80"/>
        <v>Dec</v>
      </c>
      <c r="E1738">
        <v>7.6</v>
      </c>
      <c r="F1738">
        <v>4.0999999999999996</v>
      </c>
      <c r="G1738">
        <v>7.166666666666667</v>
      </c>
      <c r="H1738">
        <v>1.1000000000000001</v>
      </c>
      <c r="I1738">
        <v>0.2</v>
      </c>
      <c r="J1738">
        <v>985.2</v>
      </c>
      <c r="K1738">
        <v>10.7</v>
      </c>
      <c r="L1738">
        <v>16</v>
      </c>
      <c r="M1738">
        <v>210</v>
      </c>
      <c r="N1738">
        <v>28</v>
      </c>
      <c r="O1738">
        <v>4.9160000000000004</v>
      </c>
      <c r="P1738">
        <v>0.5</v>
      </c>
      <c r="Q1738">
        <v>0.5</v>
      </c>
      <c r="R1738">
        <v>0.3</v>
      </c>
      <c r="S1738">
        <v>0.3</v>
      </c>
      <c r="T1738">
        <v>-8.8000000000000007</v>
      </c>
      <c r="U1738">
        <v>5.0999999999999996</v>
      </c>
      <c r="V1738">
        <v>287</v>
      </c>
      <c r="W1738">
        <v>2.1111111111111094</v>
      </c>
      <c r="X1738">
        <v>10.127582166990857</v>
      </c>
      <c r="Y1738">
        <v>7.1125076460149437</v>
      </c>
      <c r="Z1738">
        <v>19.326227084217031</v>
      </c>
      <c r="AA1738">
        <v>70.229078656078059</v>
      </c>
      <c r="AB1738">
        <v>5.5605516828609041</v>
      </c>
      <c r="AC1738">
        <v>3553.6</v>
      </c>
      <c r="AD1738" t="str">
        <f t="shared" si="81"/>
        <v>Trace (Intermittent) rainfall</v>
      </c>
      <c r="AE1738" t="str">
        <f t="shared" si="82"/>
        <v>Non-Rainy</v>
      </c>
      <c r="AF1738" t="str">
        <f t="shared" si="83"/>
        <v>No discomfort</v>
      </c>
    </row>
    <row r="1739" spans="1:32" x14ac:dyDescent="0.3">
      <c r="A1739">
        <v>2</v>
      </c>
      <c r="B1739" s="1">
        <v>44916</v>
      </c>
      <c r="C1739" s="1" t="str">
        <f t="shared" si="79"/>
        <v>Wednesday</v>
      </c>
      <c r="D1739" s="1" t="str">
        <f t="shared" si="80"/>
        <v>Dec</v>
      </c>
      <c r="E1739">
        <v>8.3000000000000007</v>
      </c>
      <c r="F1739">
        <v>1.6</v>
      </c>
      <c r="G1739">
        <v>6.3888888888888893</v>
      </c>
      <c r="H1739">
        <v>1.5</v>
      </c>
      <c r="I1739">
        <v>0.1</v>
      </c>
      <c r="J1739">
        <v>986</v>
      </c>
      <c r="K1739">
        <v>10</v>
      </c>
      <c r="L1739">
        <v>15</v>
      </c>
      <c r="M1739">
        <v>210</v>
      </c>
      <c r="N1739">
        <v>26</v>
      </c>
      <c r="O1739">
        <v>4.516</v>
      </c>
      <c r="P1739">
        <v>0.4</v>
      </c>
      <c r="Q1739">
        <v>0.4</v>
      </c>
      <c r="R1739">
        <v>0.6</v>
      </c>
      <c r="S1739">
        <v>0.6</v>
      </c>
      <c r="T1739">
        <v>-8.1</v>
      </c>
      <c r="U1739">
        <v>4.9000000000000004</v>
      </c>
      <c r="V1739">
        <v>268</v>
      </c>
      <c r="W1739">
        <v>1.8333333333333317</v>
      </c>
      <c r="X1739">
        <v>9.6007868333605249</v>
      </c>
      <c r="Y1739">
        <v>6.9727138817444319</v>
      </c>
      <c r="Z1739">
        <v>18.336615198941384</v>
      </c>
      <c r="AA1739">
        <v>72.626483670232687</v>
      </c>
      <c r="AB1739">
        <v>4.7050365543370924</v>
      </c>
      <c r="AC1739">
        <v>4700.1000000000004</v>
      </c>
      <c r="AD1739" t="str">
        <f t="shared" si="81"/>
        <v>Trace (Intermittent) rainfall</v>
      </c>
      <c r="AE1739" t="str">
        <f t="shared" si="82"/>
        <v>Non-Rainy</v>
      </c>
      <c r="AF1739" t="str">
        <f t="shared" si="83"/>
        <v>No discomfort</v>
      </c>
    </row>
    <row r="1740" spans="1:32" x14ac:dyDescent="0.3">
      <c r="A1740">
        <v>2</v>
      </c>
      <c r="B1740" s="1">
        <v>44917</v>
      </c>
      <c r="C1740" s="1" t="str">
        <f t="shared" si="79"/>
        <v>Thursday</v>
      </c>
      <c r="D1740" s="1" t="str">
        <f t="shared" si="80"/>
        <v>Dec</v>
      </c>
      <c r="E1740">
        <v>7.1</v>
      </c>
      <c r="F1740">
        <v>2</v>
      </c>
      <c r="G1740">
        <v>4.8333333333333348</v>
      </c>
      <c r="H1740">
        <v>-2.4</v>
      </c>
      <c r="I1740">
        <v>2.7</v>
      </c>
      <c r="J1740">
        <v>989.4</v>
      </c>
      <c r="K1740">
        <v>1.9</v>
      </c>
      <c r="L1740">
        <v>5</v>
      </c>
      <c r="M1740">
        <v>220</v>
      </c>
      <c r="N1740">
        <v>8</v>
      </c>
      <c r="O1740">
        <v>5.0339999999999998</v>
      </c>
      <c r="P1740">
        <v>0</v>
      </c>
      <c r="Q1740">
        <v>0</v>
      </c>
      <c r="R1740">
        <v>0</v>
      </c>
      <c r="S1740">
        <v>-2.1</v>
      </c>
      <c r="T1740">
        <v>-10</v>
      </c>
      <c r="U1740">
        <v>0.2</v>
      </c>
      <c r="V1740">
        <v>226</v>
      </c>
      <c r="W1740">
        <v>3.8888888888888888</v>
      </c>
      <c r="X1740">
        <v>8.6191125485788724</v>
      </c>
      <c r="Y1740">
        <v>8.0672788883370643</v>
      </c>
      <c r="Z1740">
        <v>16.489300098332127</v>
      </c>
      <c r="AA1740">
        <v>93.597558250555679</v>
      </c>
      <c r="AB1740">
        <v>3.7588372088390947</v>
      </c>
      <c r="AC1740">
        <v>4066.2</v>
      </c>
      <c r="AD1740" t="str">
        <f t="shared" si="81"/>
        <v>Moderate rainfall</v>
      </c>
      <c r="AE1740" t="str">
        <f t="shared" si="82"/>
        <v>Rainy</v>
      </c>
      <c r="AF1740" t="str">
        <f t="shared" si="83"/>
        <v>No discomfort</v>
      </c>
    </row>
    <row r="1741" spans="1:32" x14ac:dyDescent="0.3">
      <c r="A1741">
        <v>2</v>
      </c>
      <c r="B1741" s="1">
        <v>44918</v>
      </c>
      <c r="C1741" s="1" t="str">
        <f t="shared" ref="C1741:C1804" si="84">TEXT(B1741, "dddd")</f>
        <v>Friday</v>
      </c>
      <c r="D1741" s="1" t="str">
        <f t="shared" ref="D1741:D1804" si="85">TEXT(B1741, "mmm")</f>
        <v>Dec</v>
      </c>
      <c r="E1741">
        <v>10</v>
      </c>
      <c r="F1741">
        <v>3.2</v>
      </c>
      <c r="G1741">
        <v>6.5555555555555536</v>
      </c>
      <c r="H1741">
        <v>-0.6</v>
      </c>
      <c r="I1741">
        <v>12.4</v>
      </c>
      <c r="J1741">
        <v>985.5</v>
      </c>
      <c r="K1741">
        <v>7.1</v>
      </c>
      <c r="L1741">
        <v>13</v>
      </c>
      <c r="M1741">
        <v>100</v>
      </c>
      <c r="N1741">
        <v>21</v>
      </c>
      <c r="O1741">
        <v>5.8849999999999998</v>
      </c>
      <c r="P1741">
        <v>0.3</v>
      </c>
      <c r="Q1741">
        <v>0.4</v>
      </c>
      <c r="R1741">
        <v>0</v>
      </c>
      <c r="S1741">
        <v>-10</v>
      </c>
      <c r="T1741">
        <v>-10</v>
      </c>
      <c r="U1741">
        <v>0.8</v>
      </c>
      <c r="V1741">
        <v>105</v>
      </c>
      <c r="W1741">
        <v>5.4444444444444429</v>
      </c>
      <c r="X1741">
        <v>9.711592878115308</v>
      </c>
      <c r="Y1741">
        <v>8.9936740350545303</v>
      </c>
      <c r="Z1741">
        <v>18.544866438707157</v>
      </c>
      <c r="AA1741">
        <v>92.607609770395342</v>
      </c>
      <c r="AB1741">
        <v>5.9980051086314727</v>
      </c>
      <c r="AC1741">
        <v>5493.3</v>
      </c>
      <c r="AD1741" t="str">
        <f t="shared" si="81"/>
        <v>Torrential rainfall</v>
      </c>
      <c r="AE1741" t="str">
        <f t="shared" si="82"/>
        <v>Rainy</v>
      </c>
      <c r="AF1741" t="str">
        <f t="shared" si="83"/>
        <v>No discomfort</v>
      </c>
    </row>
    <row r="1742" spans="1:32" x14ac:dyDescent="0.3">
      <c r="A1742">
        <v>2</v>
      </c>
      <c r="B1742" s="1">
        <v>44919</v>
      </c>
      <c r="C1742" s="1" t="str">
        <f t="shared" si="84"/>
        <v>Saturday</v>
      </c>
      <c r="D1742" s="1" t="str">
        <f t="shared" si="85"/>
        <v>Dec</v>
      </c>
      <c r="E1742">
        <v>8.3000000000000007</v>
      </c>
      <c r="F1742">
        <v>3.3</v>
      </c>
      <c r="G1742">
        <v>7.7777777777777777</v>
      </c>
      <c r="H1742">
        <v>-0.7</v>
      </c>
      <c r="I1742">
        <v>4.9000000000000004</v>
      </c>
      <c r="J1742">
        <v>986.8</v>
      </c>
      <c r="K1742">
        <v>7.3</v>
      </c>
      <c r="L1742">
        <v>15</v>
      </c>
      <c r="M1742">
        <v>170</v>
      </c>
      <c r="N1742">
        <v>24</v>
      </c>
      <c r="O1742">
        <v>5.1749999999999998</v>
      </c>
      <c r="P1742">
        <v>0.4</v>
      </c>
      <c r="Q1742">
        <v>0.6</v>
      </c>
      <c r="R1742">
        <v>0</v>
      </c>
      <c r="S1742">
        <v>-4.5</v>
      </c>
      <c r="T1742">
        <v>-10</v>
      </c>
      <c r="U1742">
        <v>0.8</v>
      </c>
      <c r="V1742">
        <v>66</v>
      </c>
      <c r="W1742">
        <v>5.2222222222222214</v>
      </c>
      <c r="X1742">
        <v>10.559184775027518</v>
      </c>
      <c r="Y1742">
        <v>8.8558421030477383</v>
      </c>
      <c r="Z1742">
        <v>20.136167466194131</v>
      </c>
      <c r="AA1742">
        <v>83.868615728666981</v>
      </c>
      <c r="AB1742">
        <v>7.1432451714978615</v>
      </c>
      <c r="AC1742">
        <v>4376.1499999999996</v>
      </c>
      <c r="AD1742" t="str">
        <f t="shared" si="81"/>
        <v>Heavy rainfall</v>
      </c>
      <c r="AE1742" t="str">
        <f t="shared" si="82"/>
        <v>Rainy</v>
      </c>
      <c r="AF1742" t="str">
        <f t="shared" si="83"/>
        <v>No discomfort</v>
      </c>
    </row>
    <row r="1743" spans="1:32" x14ac:dyDescent="0.3">
      <c r="A1743">
        <v>2</v>
      </c>
      <c r="B1743" s="1">
        <v>44920</v>
      </c>
      <c r="C1743" s="1" t="str">
        <f t="shared" si="84"/>
        <v>Sunday</v>
      </c>
      <c r="D1743" s="1" t="str">
        <f t="shared" si="85"/>
        <v>Dec</v>
      </c>
      <c r="E1743">
        <v>10.1</v>
      </c>
      <c r="F1743">
        <v>1.4</v>
      </c>
      <c r="G1743">
        <v>7.7222222222222223</v>
      </c>
      <c r="H1743">
        <v>2.1</v>
      </c>
      <c r="I1743">
        <v>5</v>
      </c>
      <c r="J1743">
        <v>990.2</v>
      </c>
      <c r="K1743">
        <v>6.8</v>
      </c>
      <c r="L1743">
        <v>13</v>
      </c>
      <c r="M1743">
        <v>330</v>
      </c>
      <c r="N1743">
        <v>25</v>
      </c>
      <c r="O1743">
        <v>5.5650000000000004</v>
      </c>
      <c r="P1743">
        <v>0.2</v>
      </c>
      <c r="Q1743">
        <v>0.3</v>
      </c>
      <c r="R1743">
        <v>0</v>
      </c>
      <c r="S1743">
        <v>-4.8</v>
      </c>
      <c r="T1743">
        <v>-10</v>
      </c>
      <c r="U1743">
        <v>3.2</v>
      </c>
      <c r="V1743">
        <v>214</v>
      </c>
      <c r="W1743">
        <v>5.6111111111111116</v>
      </c>
      <c r="X1743">
        <v>10.519289980818916</v>
      </c>
      <c r="Y1743">
        <v>9.0982855190421681</v>
      </c>
      <c r="Z1743">
        <v>20.061332642346692</v>
      </c>
      <c r="AA1743">
        <v>86.491441301001913</v>
      </c>
      <c r="AB1743">
        <v>7.2231156394950515</v>
      </c>
      <c r="AC1743">
        <v>0</v>
      </c>
      <c r="AD1743" t="str">
        <f t="shared" si="81"/>
        <v>Heavy rainfall</v>
      </c>
      <c r="AE1743" t="str">
        <f t="shared" si="82"/>
        <v>Rainy</v>
      </c>
      <c r="AF1743" t="str">
        <f t="shared" si="83"/>
        <v>No discomfort</v>
      </c>
    </row>
    <row r="1744" spans="1:32" x14ac:dyDescent="0.3">
      <c r="A1744">
        <v>2</v>
      </c>
      <c r="B1744" s="1">
        <v>44921</v>
      </c>
      <c r="C1744" s="1" t="str">
        <f t="shared" si="84"/>
        <v>Monday</v>
      </c>
      <c r="D1744" s="1" t="str">
        <f t="shared" si="85"/>
        <v>Dec</v>
      </c>
      <c r="E1744">
        <v>5.2</v>
      </c>
      <c r="F1744">
        <v>-0.1</v>
      </c>
      <c r="G1744">
        <v>2.9999999999999991</v>
      </c>
      <c r="H1744">
        <v>-3</v>
      </c>
      <c r="I1744">
        <v>0</v>
      </c>
      <c r="J1744">
        <v>1000.8</v>
      </c>
      <c r="K1744">
        <v>5.7</v>
      </c>
      <c r="L1744">
        <v>10</v>
      </c>
      <c r="M1744">
        <v>210</v>
      </c>
      <c r="N1744">
        <v>19</v>
      </c>
      <c r="O1744">
        <v>3.5840000000000001</v>
      </c>
      <c r="P1744">
        <v>0.2</v>
      </c>
      <c r="Q1744">
        <v>0.2</v>
      </c>
      <c r="R1744">
        <v>0.2</v>
      </c>
      <c r="S1744">
        <v>0.2</v>
      </c>
      <c r="T1744">
        <v>-9.3000000000000007</v>
      </c>
      <c r="U1744">
        <v>4.5</v>
      </c>
      <c r="V1744">
        <v>227</v>
      </c>
      <c r="W1744">
        <v>1.1666666666666674</v>
      </c>
      <c r="X1744">
        <v>7.5766271914306378</v>
      </c>
      <c r="Y1744">
        <v>6.6470642264699498</v>
      </c>
      <c r="Z1744">
        <v>14.522668082523985</v>
      </c>
      <c r="AA1744">
        <v>87.731177191718658</v>
      </c>
      <c r="AB1744">
        <v>1.1351582302847085</v>
      </c>
      <c r="AC1744">
        <v>0</v>
      </c>
      <c r="AD1744" t="str">
        <f t="shared" si="81"/>
        <v>No rainfall</v>
      </c>
      <c r="AE1744" t="str">
        <f t="shared" si="82"/>
        <v>Non-Rainy</v>
      </c>
      <c r="AF1744" t="str">
        <f t="shared" si="83"/>
        <v>No discomfort</v>
      </c>
    </row>
    <row r="1745" spans="1:32" x14ac:dyDescent="0.3">
      <c r="A1745">
        <v>2</v>
      </c>
      <c r="B1745" s="1">
        <v>44922</v>
      </c>
      <c r="C1745" s="1" t="str">
        <f t="shared" si="84"/>
        <v>Tuesday</v>
      </c>
      <c r="D1745" s="1" t="str">
        <f t="shared" si="85"/>
        <v>Dec</v>
      </c>
      <c r="E1745">
        <v>9.6999999999999993</v>
      </c>
      <c r="F1745">
        <v>1.2</v>
      </c>
      <c r="G1745">
        <v>7.166666666666667</v>
      </c>
      <c r="H1745">
        <v>-2.5</v>
      </c>
      <c r="I1745">
        <v>1.1000000000000001</v>
      </c>
      <c r="J1745">
        <v>998.6</v>
      </c>
      <c r="K1745">
        <v>7.3</v>
      </c>
      <c r="L1745">
        <v>13</v>
      </c>
      <c r="M1745">
        <v>180</v>
      </c>
      <c r="N1745">
        <v>22</v>
      </c>
      <c r="O1745">
        <v>4.8579999999999997</v>
      </c>
      <c r="P1745">
        <v>0.3</v>
      </c>
      <c r="Q1745">
        <v>0.3</v>
      </c>
      <c r="R1745">
        <v>0</v>
      </c>
      <c r="S1745">
        <v>-0.7</v>
      </c>
      <c r="T1745">
        <v>-9.6999999999999993</v>
      </c>
      <c r="U1745">
        <v>0</v>
      </c>
      <c r="V1745">
        <v>131</v>
      </c>
      <c r="W1745">
        <v>4.9444444444444438</v>
      </c>
      <c r="X1745">
        <v>10.127582166990857</v>
      </c>
      <c r="Y1745">
        <v>8.6861733044703175</v>
      </c>
      <c r="Z1745">
        <v>19.326227084217031</v>
      </c>
      <c r="AA1745">
        <v>85.76749278600208</v>
      </c>
      <c r="AB1745">
        <v>6.4374034525431334</v>
      </c>
      <c r="AC1745">
        <v>4157</v>
      </c>
      <c r="AD1745" t="str">
        <f t="shared" si="81"/>
        <v>Moderate rainfall</v>
      </c>
      <c r="AE1745" t="str">
        <f t="shared" si="82"/>
        <v>Rainy</v>
      </c>
      <c r="AF1745" t="str">
        <f t="shared" si="83"/>
        <v>No discomfort</v>
      </c>
    </row>
    <row r="1746" spans="1:32" x14ac:dyDescent="0.3">
      <c r="A1746">
        <v>2</v>
      </c>
      <c r="B1746" s="1">
        <v>44923</v>
      </c>
      <c r="C1746" s="1" t="str">
        <f t="shared" si="84"/>
        <v>Wednesday</v>
      </c>
      <c r="D1746" s="1" t="str">
        <f t="shared" si="85"/>
        <v>Dec</v>
      </c>
      <c r="E1746">
        <v>10.4</v>
      </c>
      <c r="F1746">
        <v>3.3</v>
      </c>
      <c r="G1746">
        <v>7.833333333333333</v>
      </c>
      <c r="H1746">
        <v>-0.2</v>
      </c>
      <c r="I1746">
        <v>7</v>
      </c>
      <c r="J1746">
        <v>981</v>
      </c>
      <c r="K1746">
        <v>8</v>
      </c>
      <c r="L1746">
        <v>17</v>
      </c>
      <c r="M1746">
        <v>220</v>
      </c>
      <c r="N1746">
        <v>27</v>
      </c>
      <c r="O1746">
        <v>5.7329999999999997</v>
      </c>
      <c r="P1746">
        <v>0.3</v>
      </c>
      <c r="Q1746">
        <v>0.4</v>
      </c>
      <c r="R1746">
        <v>0</v>
      </c>
      <c r="S1746">
        <v>-6.7</v>
      </c>
      <c r="T1746">
        <v>-10</v>
      </c>
      <c r="U1746">
        <v>0.1</v>
      </c>
      <c r="V1746">
        <v>137</v>
      </c>
      <c r="W1746">
        <v>5.3333333333333339</v>
      </c>
      <c r="X1746">
        <v>10.599212715359604</v>
      </c>
      <c r="Y1746">
        <v>8.9245234915265748</v>
      </c>
      <c r="Z1746">
        <v>20.211245716094247</v>
      </c>
      <c r="AA1746">
        <v>84.199871548891622</v>
      </c>
      <c r="AB1746">
        <v>7.2371577792762212</v>
      </c>
      <c r="AC1746">
        <v>3238.9</v>
      </c>
      <c r="AD1746" t="str">
        <f t="shared" si="81"/>
        <v>Intense rainfall</v>
      </c>
      <c r="AE1746" t="str">
        <f t="shared" si="82"/>
        <v>Rainy</v>
      </c>
      <c r="AF1746" t="str">
        <f t="shared" si="83"/>
        <v>No discomfort</v>
      </c>
    </row>
    <row r="1747" spans="1:32" x14ac:dyDescent="0.3">
      <c r="A1747">
        <v>2</v>
      </c>
      <c r="B1747" s="1">
        <v>44924</v>
      </c>
      <c r="C1747" s="1" t="str">
        <f t="shared" si="84"/>
        <v>Thursday</v>
      </c>
      <c r="D1747" s="1" t="str">
        <f t="shared" si="85"/>
        <v>Dec</v>
      </c>
      <c r="E1747">
        <v>8</v>
      </c>
      <c r="F1747">
        <v>3.3</v>
      </c>
      <c r="G1747">
        <v>5.7777777777777768</v>
      </c>
      <c r="H1747">
        <v>1.9</v>
      </c>
      <c r="I1747">
        <v>11.8</v>
      </c>
      <c r="J1747">
        <v>980.6</v>
      </c>
      <c r="K1747">
        <v>8.1</v>
      </c>
      <c r="L1747">
        <v>13</v>
      </c>
      <c r="M1747">
        <v>210</v>
      </c>
      <c r="N1747">
        <v>22</v>
      </c>
      <c r="O1747">
        <v>4.7619999999999996</v>
      </c>
      <c r="P1747">
        <v>0.4</v>
      </c>
      <c r="Q1747">
        <v>0.4</v>
      </c>
      <c r="R1747">
        <v>0</v>
      </c>
      <c r="S1747">
        <v>-10</v>
      </c>
      <c r="T1747">
        <v>-10</v>
      </c>
      <c r="U1747">
        <v>2.8</v>
      </c>
      <c r="V1747">
        <v>252</v>
      </c>
      <c r="W1747">
        <v>2.8888888888888906</v>
      </c>
      <c r="X1747">
        <v>9.2039680872246681</v>
      </c>
      <c r="Y1747">
        <v>7.5171872008222014</v>
      </c>
      <c r="Z1747">
        <v>17.590393879443077</v>
      </c>
      <c r="AA1747">
        <v>81.673329694137479</v>
      </c>
      <c r="AB1747">
        <v>4.3968440135432223</v>
      </c>
      <c r="AC1747">
        <v>3612.85</v>
      </c>
      <c r="AD1747" t="str">
        <f t="shared" si="81"/>
        <v>Intense rainfall</v>
      </c>
      <c r="AE1747" t="str">
        <f t="shared" si="82"/>
        <v>Rainy</v>
      </c>
      <c r="AF1747" t="str">
        <f t="shared" si="83"/>
        <v>No discomfort</v>
      </c>
    </row>
    <row r="1748" spans="1:32" x14ac:dyDescent="0.3">
      <c r="A1748">
        <v>2</v>
      </c>
      <c r="B1748" s="1">
        <v>44925</v>
      </c>
      <c r="C1748" s="1" t="str">
        <f t="shared" si="84"/>
        <v>Friday</v>
      </c>
      <c r="D1748" s="1" t="str">
        <f t="shared" si="85"/>
        <v>Dec</v>
      </c>
      <c r="E1748">
        <v>9.6</v>
      </c>
      <c r="F1748">
        <v>4.0999999999999996</v>
      </c>
      <c r="G1748">
        <v>9.0555555555555536</v>
      </c>
      <c r="H1748">
        <v>1</v>
      </c>
      <c r="I1748">
        <v>14.4</v>
      </c>
      <c r="J1748">
        <v>973.1</v>
      </c>
      <c r="K1748">
        <v>9.1</v>
      </c>
      <c r="L1748">
        <v>16</v>
      </c>
      <c r="M1748">
        <v>220</v>
      </c>
      <c r="N1748">
        <v>27</v>
      </c>
      <c r="O1748">
        <v>6.1230000000000002</v>
      </c>
      <c r="P1748">
        <v>0.2</v>
      </c>
      <c r="Q1748">
        <v>0.2</v>
      </c>
      <c r="R1748">
        <v>0</v>
      </c>
      <c r="S1748">
        <v>-10</v>
      </c>
      <c r="T1748">
        <v>-10</v>
      </c>
      <c r="U1748">
        <v>0.3</v>
      </c>
      <c r="V1748">
        <v>200</v>
      </c>
      <c r="W1748">
        <v>5.8888888888888893</v>
      </c>
      <c r="X1748">
        <v>11.514291322220643</v>
      </c>
      <c r="Y1748">
        <v>9.2750228078279253</v>
      </c>
      <c r="Z1748">
        <v>21.925919948929057</v>
      </c>
      <c r="AA1748">
        <v>80.55226803171719</v>
      </c>
      <c r="AB1748">
        <v>8.6552191130588785</v>
      </c>
      <c r="AC1748">
        <v>3777.5</v>
      </c>
      <c r="AD1748" t="str">
        <f t="shared" si="81"/>
        <v>Torrential rainfall</v>
      </c>
      <c r="AE1748" t="str">
        <f t="shared" si="82"/>
        <v>Rainy</v>
      </c>
      <c r="AF1748" t="str">
        <f t="shared" si="83"/>
        <v>No discomfort</v>
      </c>
    </row>
    <row r="1749" spans="1:32" x14ac:dyDescent="0.3">
      <c r="A1749">
        <v>2</v>
      </c>
      <c r="B1749" s="1">
        <v>44926</v>
      </c>
      <c r="C1749" s="1" t="str">
        <f t="shared" si="84"/>
        <v>Saturday</v>
      </c>
      <c r="D1749" s="1" t="str">
        <f t="shared" si="85"/>
        <v>Dec</v>
      </c>
      <c r="E1749">
        <v>5.6</v>
      </c>
      <c r="F1749">
        <v>4</v>
      </c>
      <c r="G1749">
        <v>7.1111111111111098</v>
      </c>
      <c r="H1749">
        <v>0.2</v>
      </c>
      <c r="I1749">
        <v>5.4</v>
      </c>
      <c r="J1749">
        <v>980.3</v>
      </c>
      <c r="K1749">
        <v>2.2999999999999998</v>
      </c>
      <c r="L1749">
        <v>7</v>
      </c>
      <c r="M1749">
        <v>320</v>
      </c>
      <c r="N1749">
        <v>12</v>
      </c>
      <c r="O1749">
        <v>5.5430000000000001</v>
      </c>
      <c r="P1749">
        <v>0.3</v>
      </c>
      <c r="Q1749">
        <v>0.4</v>
      </c>
      <c r="R1749">
        <v>0</v>
      </c>
      <c r="S1749">
        <v>-5.0999999999999996</v>
      </c>
      <c r="T1749">
        <v>-10</v>
      </c>
      <c r="U1749">
        <v>0.6</v>
      </c>
      <c r="V1749">
        <v>52</v>
      </c>
      <c r="W1749">
        <v>5.9999999999999982</v>
      </c>
      <c r="X1749">
        <v>10.089127169965568</v>
      </c>
      <c r="Y1749">
        <v>9.3465605276691885</v>
      </c>
      <c r="Z1749">
        <v>19.254026324071692</v>
      </c>
      <c r="AA1749">
        <v>92.639931782137367</v>
      </c>
      <c r="AB1749">
        <v>6.750764895909553</v>
      </c>
      <c r="AC1749">
        <v>3255.7</v>
      </c>
      <c r="AD1749" t="str">
        <f t="shared" si="81"/>
        <v>Heavy rainfall</v>
      </c>
      <c r="AE1749" t="str">
        <f t="shared" si="82"/>
        <v>Rainy</v>
      </c>
      <c r="AF1749" t="str">
        <f t="shared" si="83"/>
        <v>No discomfort</v>
      </c>
    </row>
    <row r="1750" spans="1:32" x14ac:dyDescent="0.3">
      <c r="A1750">
        <v>2</v>
      </c>
      <c r="B1750" s="1">
        <v>44927</v>
      </c>
      <c r="C1750" s="1" t="str">
        <f t="shared" si="84"/>
        <v>Sunday</v>
      </c>
      <c r="D1750" s="1" t="str">
        <f t="shared" si="85"/>
        <v>Jan</v>
      </c>
      <c r="E1750">
        <v>6.3</v>
      </c>
      <c r="F1750">
        <v>1.5</v>
      </c>
      <c r="G1750">
        <v>4.6111111111111098</v>
      </c>
      <c r="H1750">
        <v>1.5</v>
      </c>
      <c r="I1750">
        <v>2.2000000000000002</v>
      </c>
      <c r="J1750">
        <v>989.6</v>
      </c>
      <c r="K1750">
        <v>2.6</v>
      </c>
      <c r="L1750">
        <v>8</v>
      </c>
      <c r="M1750">
        <v>210</v>
      </c>
      <c r="N1750">
        <v>12</v>
      </c>
      <c r="O1750">
        <v>5.4770000000000003</v>
      </c>
      <c r="P1750">
        <v>0.2</v>
      </c>
      <c r="Q1750">
        <v>0.3</v>
      </c>
      <c r="R1750">
        <v>0</v>
      </c>
      <c r="S1750">
        <v>-2</v>
      </c>
      <c r="T1750">
        <v>-10</v>
      </c>
      <c r="U1750">
        <v>0.3</v>
      </c>
      <c r="V1750">
        <v>136</v>
      </c>
      <c r="W1750">
        <v>3.444444444444446</v>
      </c>
      <c r="X1750">
        <v>8.4863592874951035</v>
      </c>
      <c r="Y1750">
        <v>7.8185570128860942</v>
      </c>
      <c r="Z1750">
        <v>16.239151709719419</v>
      </c>
      <c r="AA1750">
        <v>92.130874359832546</v>
      </c>
      <c r="AB1750">
        <v>3.3980116373203941</v>
      </c>
      <c r="AC1750">
        <v>1832.7</v>
      </c>
      <c r="AD1750" t="str">
        <f t="shared" si="81"/>
        <v>Moderate rainfall</v>
      </c>
      <c r="AE1750" t="str">
        <f t="shared" si="82"/>
        <v>Rainy</v>
      </c>
      <c r="AF1750" t="str">
        <f t="shared" si="83"/>
        <v>No discomfort</v>
      </c>
    </row>
    <row r="1751" spans="1:32" x14ac:dyDescent="0.3">
      <c r="A1751">
        <v>2</v>
      </c>
      <c r="B1751" s="1">
        <v>44928</v>
      </c>
      <c r="C1751" s="1" t="str">
        <f t="shared" si="84"/>
        <v>Monday</v>
      </c>
      <c r="D1751" s="1" t="str">
        <f t="shared" si="85"/>
        <v>Jan</v>
      </c>
      <c r="E1751">
        <v>5.3</v>
      </c>
      <c r="F1751">
        <v>0.5</v>
      </c>
      <c r="G1751">
        <v>3.1666666666666683</v>
      </c>
      <c r="H1751">
        <v>-2.7</v>
      </c>
      <c r="I1751">
        <v>0</v>
      </c>
      <c r="J1751">
        <v>1000.4</v>
      </c>
      <c r="K1751">
        <v>5</v>
      </c>
      <c r="L1751">
        <v>13</v>
      </c>
      <c r="M1751">
        <v>140</v>
      </c>
      <c r="N1751">
        <v>21</v>
      </c>
      <c r="O1751">
        <v>4.3310000000000004</v>
      </c>
      <c r="P1751">
        <v>0.1</v>
      </c>
      <c r="Q1751">
        <v>0.1</v>
      </c>
      <c r="R1751">
        <v>0.1</v>
      </c>
      <c r="S1751">
        <v>0.1</v>
      </c>
      <c r="T1751">
        <v>-9.4</v>
      </c>
      <c r="U1751">
        <v>6.9</v>
      </c>
      <c r="V1751">
        <v>297</v>
      </c>
      <c r="W1751">
        <v>0.83333333333333337</v>
      </c>
      <c r="X1751">
        <v>7.6665651415280625</v>
      </c>
      <c r="Y1751">
        <v>6.4893373143876749</v>
      </c>
      <c r="Z1751">
        <v>14.692544460799301</v>
      </c>
      <c r="AA1751">
        <v>84.644651086787121</v>
      </c>
      <c r="AB1751">
        <v>1.2142137469322216</v>
      </c>
      <c r="AC1751">
        <v>2857.85</v>
      </c>
      <c r="AD1751" t="str">
        <f t="shared" si="81"/>
        <v>No rainfall</v>
      </c>
      <c r="AE1751" t="str">
        <f t="shared" si="82"/>
        <v>Non-Rainy</v>
      </c>
      <c r="AF1751" t="str">
        <f t="shared" si="83"/>
        <v>No discomfort</v>
      </c>
    </row>
    <row r="1752" spans="1:32" x14ac:dyDescent="0.3">
      <c r="A1752">
        <v>2</v>
      </c>
      <c r="B1752" s="1">
        <v>44929</v>
      </c>
      <c r="C1752" s="1" t="str">
        <f t="shared" si="84"/>
        <v>Tuesday</v>
      </c>
      <c r="D1752" s="1" t="str">
        <f t="shared" si="85"/>
        <v>Jan</v>
      </c>
      <c r="E1752">
        <v>12.2</v>
      </c>
      <c r="F1752">
        <v>5</v>
      </c>
      <c r="G1752">
        <v>10.833333333333334</v>
      </c>
      <c r="H1752">
        <v>-2.5</v>
      </c>
      <c r="I1752">
        <v>8.3000000000000007</v>
      </c>
      <c r="J1752">
        <v>992.9</v>
      </c>
      <c r="K1752">
        <v>11</v>
      </c>
      <c r="L1752">
        <v>18</v>
      </c>
      <c r="M1752">
        <v>220</v>
      </c>
      <c r="N1752">
        <v>32</v>
      </c>
      <c r="O1752">
        <v>6.5510000000000002</v>
      </c>
      <c r="P1752">
        <v>0.5</v>
      </c>
      <c r="Q1752">
        <v>0.7</v>
      </c>
      <c r="R1752">
        <v>0</v>
      </c>
      <c r="S1752">
        <v>-7.7</v>
      </c>
      <c r="T1752">
        <v>-10</v>
      </c>
      <c r="U1752">
        <v>0.1</v>
      </c>
      <c r="V1752">
        <v>61</v>
      </c>
      <c r="W1752">
        <v>8.4999999999999982</v>
      </c>
      <c r="X1752">
        <v>12.969298290460234</v>
      </c>
      <c r="Y1752">
        <v>11.090072494881969</v>
      </c>
      <c r="Z1752">
        <v>24.645995354842064</v>
      </c>
      <c r="AA1752">
        <v>85.510196824136912</v>
      </c>
      <c r="AB1752">
        <v>11.449579803260312</v>
      </c>
      <c r="AC1752">
        <v>2614.0500000000002</v>
      </c>
      <c r="AD1752" t="str">
        <f t="shared" si="81"/>
        <v>Intense rainfall</v>
      </c>
      <c r="AE1752" t="str">
        <f t="shared" si="82"/>
        <v>Rainy</v>
      </c>
      <c r="AF1752" t="str">
        <f t="shared" si="83"/>
        <v>No discomfort</v>
      </c>
    </row>
    <row r="1753" spans="1:32" x14ac:dyDescent="0.3">
      <c r="A1753">
        <v>2</v>
      </c>
      <c r="B1753" s="1">
        <v>44930</v>
      </c>
      <c r="C1753" s="1" t="str">
        <f t="shared" si="84"/>
        <v>Wednesday</v>
      </c>
      <c r="D1753" s="1" t="str">
        <f t="shared" si="85"/>
        <v>Jan</v>
      </c>
      <c r="E1753">
        <v>11.6</v>
      </c>
      <c r="F1753">
        <v>7.8</v>
      </c>
      <c r="G1753">
        <v>10.944444444444446</v>
      </c>
      <c r="H1753">
        <v>7.1</v>
      </c>
      <c r="I1753">
        <v>0.4</v>
      </c>
      <c r="J1753">
        <v>996.4</v>
      </c>
      <c r="K1753">
        <v>9.1999999999999993</v>
      </c>
      <c r="L1753">
        <v>15</v>
      </c>
      <c r="M1753">
        <v>210</v>
      </c>
      <c r="N1753">
        <v>32</v>
      </c>
      <c r="O1753">
        <v>8.0299999999999994</v>
      </c>
      <c r="P1753">
        <v>0.5</v>
      </c>
      <c r="Q1753">
        <v>0.6</v>
      </c>
      <c r="R1753">
        <v>0.1</v>
      </c>
      <c r="S1753">
        <v>0.1</v>
      </c>
      <c r="T1753">
        <v>-9.4</v>
      </c>
      <c r="U1753">
        <v>0.2</v>
      </c>
      <c r="V1753">
        <v>142</v>
      </c>
      <c r="W1753">
        <v>7.3333333333333348</v>
      </c>
      <c r="X1753">
        <v>13.06537550265416</v>
      </c>
      <c r="Y1753">
        <v>10.24372280178663</v>
      </c>
      <c r="Z1753">
        <v>24.825348884970385</v>
      </c>
      <c r="AA1753">
        <v>78.403585107107503</v>
      </c>
      <c r="AB1753">
        <v>11.086160823168601</v>
      </c>
      <c r="AC1753">
        <v>2587.9499999999998</v>
      </c>
      <c r="AD1753" t="str">
        <f t="shared" si="81"/>
        <v>Trace (Intermittent) rainfall</v>
      </c>
      <c r="AE1753" t="str">
        <f t="shared" si="82"/>
        <v>Non-Rainy</v>
      </c>
      <c r="AF1753" t="str">
        <f t="shared" si="83"/>
        <v>No discomfort</v>
      </c>
    </row>
    <row r="1754" spans="1:32" x14ac:dyDescent="0.3">
      <c r="A1754">
        <v>2</v>
      </c>
      <c r="B1754" s="1">
        <v>44931</v>
      </c>
      <c r="C1754" s="1" t="str">
        <f t="shared" si="84"/>
        <v>Thursday</v>
      </c>
      <c r="D1754" s="1" t="str">
        <f t="shared" si="85"/>
        <v>Jan</v>
      </c>
      <c r="E1754">
        <v>11.8</v>
      </c>
      <c r="F1754">
        <v>5.9</v>
      </c>
      <c r="G1754">
        <v>9.8888888888888875</v>
      </c>
      <c r="H1754">
        <v>4.4000000000000004</v>
      </c>
      <c r="I1754">
        <v>2.1</v>
      </c>
      <c r="J1754">
        <v>997.9</v>
      </c>
      <c r="K1754">
        <v>8.8000000000000007</v>
      </c>
      <c r="L1754">
        <v>14</v>
      </c>
      <c r="M1754">
        <v>200</v>
      </c>
      <c r="N1754">
        <v>28</v>
      </c>
      <c r="O1754">
        <v>7.5609999999999999</v>
      </c>
      <c r="P1754">
        <v>0.6</v>
      </c>
      <c r="Q1754">
        <v>0.8</v>
      </c>
      <c r="R1754">
        <v>0</v>
      </c>
      <c r="S1754">
        <v>-1.4</v>
      </c>
      <c r="T1754">
        <v>-10</v>
      </c>
      <c r="U1754">
        <v>0</v>
      </c>
      <c r="V1754">
        <v>87</v>
      </c>
      <c r="W1754">
        <v>7.2777777777777777</v>
      </c>
      <c r="X1754">
        <v>12.177391695561091</v>
      </c>
      <c r="Y1754">
        <v>10.204879612354032</v>
      </c>
      <c r="Z1754">
        <v>23.166487726140854</v>
      </c>
      <c r="AA1754">
        <v>83.801850736836528</v>
      </c>
      <c r="AB1754">
        <v>10.008847590760135</v>
      </c>
      <c r="AC1754">
        <v>2108.0500000000002</v>
      </c>
      <c r="AD1754" t="str">
        <f t="shared" si="81"/>
        <v>Moderate rainfall</v>
      </c>
      <c r="AE1754" t="str">
        <f t="shared" si="82"/>
        <v>Rainy</v>
      </c>
      <c r="AF1754" t="str">
        <f t="shared" si="83"/>
        <v>No discomfort</v>
      </c>
    </row>
    <row r="1755" spans="1:32" x14ac:dyDescent="0.3">
      <c r="A1755">
        <v>2</v>
      </c>
      <c r="B1755" s="1">
        <v>44932</v>
      </c>
      <c r="C1755" s="1" t="str">
        <f t="shared" si="84"/>
        <v>Friday</v>
      </c>
      <c r="D1755" s="1" t="str">
        <f t="shared" si="85"/>
        <v>Jan</v>
      </c>
      <c r="E1755">
        <v>9.9</v>
      </c>
      <c r="F1755">
        <v>3.9</v>
      </c>
      <c r="G1755">
        <v>8.3888888888888893</v>
      </c>
      <c r="H1755">
        <v>0.2</v>
      </c>
      <c r="I1755">
        <v>3.7</v>
      </c>
      <c r="J1755">
        <v>988.2</v>
      </c>
      <c r="K1755">
        <v>8.1999999999999993</v>
      </c>
      <c r="L1755">
        <v>13</v>
      </c>
      <c r="M1755">
        <v>160</v>
      </c>
      <c r="N1755">
        <v>20</v>
      </c>
      <c r="O1755">
        <v>6.2140000000000004</v>
      </c>
      <c r="P1755">
        <v>0.2</v>
      </c>
      <c r="Q1755">
        <v>0.3</v>
      </c>
      <c r="R1755">
        <v>0</v>
      </c>
      <c r="S1755">
        <v>-3.5</v>
      </c>
      <c r="T1755">
        <v>-10</v>
      </c>
      <c r="U1755">
        <v>0.7</v>
      </c>
      <c r="V1755">
        <v>195</v>
      </c>
      <c r="W1755">
        <v>5.1111111111111125</v>
      </c>
      <c r="X1755">
        <v>11.006899128103624</v>
      </c>
      <c r="Y1755">
        <v>8.7876271400679951</v>
      </c>
      <c r="Z1755">
        <v>20.975564153901317</v>
      </c>
      <c r="AA1755">
        <v>79.83744593089601</v>
      </c>
      <c r="AB1755">
        <v>7.7162656489588155</v>
      </c>
      <c r="AC1755">
        <v>4110.3</v>
      </c>
      <c r="AD1755" t="str">
        <f t="shared" si="81"/>
        <v>Heavy rainfall</v>
      </c>
      <c r="AE1755" t="str">
        <f t="shared" si="82"/>
        <v>Rainy</v>
      </c>
      <c r="AF1755" t="str">
        <f t="shared" si="83"/>
        <v>No discomfort</v>
      </c>
    </row>
    <row r="1756" spans="1:32" x14ac:dyDescent="0.3">
      <c r="A1756">
        <v>2</v>
      </c>
      <c r="B1756" s="1">
        <v>44933</v>
      </c>
      <c r="C1756" s="1" t="str">
        <f t="shared" si="84"/>
        <v>Saturday</v>
      </c>
      <c r="D1756" s="1" t="str">
        <f t="shared" si="85"/>
        <v>Jan</v>
      </c>
      <c r="E1756">
        <v>8</v>
      </c>
      <c r="F1756">
        <v>4.0999999999999996</v>
      </c>
      <c r="G1756">
        <v>7.833333333333333</v>
      </c>
      <c r="H1756">
        <v>-0.3</v>
      </c>
      <c r="I1756">
        <v>2.8</v>
      </c>
      <c r="J1756">
        <v>974.6</v>
      </c>
      <c r="K1756">
        <v>9.6999999999999993</v>
      </c>
      <c r="L1756">
        <v>19</v>
      </c>
      <c r="M1756">
        <v>190</v>
      </c>
      <c r="N1756">
        <v>33</v>
      </c>
      <c r="O1756">
        <v>6.2619999999999996</v>
      </c>
      <c r="P1756">
        <v>0.2</v>
      </c>
      <c r="Q1756">
        <v>0.3</v>
      </c>
      <c r="R1756">
        <v>0</v>
      </c>
      <c r="S1756">
        <v>-2.6</v>
      </c>
      <c r="T1756">
        <v>-10</v>
      </c>
      <c r="U1756">
        <v>4.5999999999999996</v>
      </c>
      <c r="V1756">
        <v>258</v>
      </c>
      <c r="W1756">
        <v>4.4444444444444446</v>
      </c>
      <c r="X1756">
        <v>10.599212715359604</v>
      </c>
      <c r="Y1756">
        <v>8.3879810735966647</v>
      </c>
      <c r="Z1756">
        <v>20.211245716094247</v>
      </c>
      <c r="AA1756">
        <v>79.137774652275965</v>
      </c>
      <c r="AB1756">
        <v>6.937670515032452</v>
      </c>
      <c r="AC1756">
        <v>4065.75</v>
      </c>
      <c r="AD1756" t="str">
        <f t="shared" si="81"/>
        <v>Moderate rainfall</v>
      </c>
      <c r="AE1756" t="str">
        <f t="shared" si="82"/>
        <v>Rainy</v>
      </c>
      <c r="AF1756" t="str">
        <f t="shared" si="83"/>
        <v>No discomfort</v>
      </c>
    </row>
    <row r="1757" spans="1:32" x14ac:dyDescent="0.3">
      <c r="A1757">
        <v>2</v>
      </c>
      <c r="B1757" s="1">
        <v>44934</v>
      </c>
      <c r="C1757" s="1" t="str">
        <f t="shared" si="84"/>
        <v>Sunday</v>
      </c>
      <c r="D1757" s="1" t="str">
        <f t="shared" si="85"/>
        <v>Jan</v>
      </c>
      <c r="E1757">
        <v>6.6</v>
      </c>
      <c r="F1757">
        <v>2.2999999999999998</v>
      </c>
      <c r="G1757">
        <v>6.2222222222222241</v>
      </c>
      <c r="H1757">
        <v>-0.4</v>
      </c>
      <c r="I1757">
        <v>1.2</v>
      </c>
      <c r="J1757">
        <v>971.6</v>
      </c>
      <c r="K1757">
        <v>8.4</v>
      </c>
      <c r="L1757">
        <v>16</v>
      </c>
      <c r="M1757">
        <v>190</v>
      </c>
      <c r="N1757">
        <v>28</v>
      </c>
      <c r="O1757">
        <v>5.03</v>
      </c>
      <c r="P1757">
        <v>0.4</v>
      </c>
      <c r="Q1757">
        <v>0.5</v>
      </c>
      <c r="R1757">
        <v>0</v>
      </c>
      <c r="S1757">
        <v>-0.8</v>
      </c>
      <c r="T1757">
        <v>-10</v>
      </c>
      <c r="U1757">
        <v>2.2999999999999998</v>
      </c>
      <c r="V1757">
        <v>230</v>
      </c>
      <c r="W1757">
        <v>2.1111111111111094</v>
      </c>
      <c r="X1757">
        <v>9.4910962121780251</v>
      </c>
      <c r="Y1757">
        <v>7.1125076460149437</v>
      </c>
      <c r="Z1757">
        <v>18.130408867589477</v>
      </c>
      <c r="AA1757">
        <v>74.938737180736666</v>
      </c>
      <c r="AB1757">
        <v>4.6161072384164612</v>
      </c>
      <c r="AC1757">
        <v>1753.35</v>
      </c>
      <c r="AD1757" t="str">
        <f t="shared" si="81"/>
        <v>Moderate rainfall</v>
      </c>
      <c r="AE1757" t="str">
        <f t="shared" si="82"/>
        <v>Rainy</v>
      </c>
      <c r="AF1757" t="str">
        <f t="shared" si="83"/>
        <v>No discomfort</v>
      </c>
    </row>
    <row r="1758" spans="1:32" x14ac:dyDescent="0.3">
      <c r="A1758">
        <v>2</v>
      </c>
      <c r="B1758" s="1">
        <v>44935</v>
      </c>
      <c r="C1758" s="1" t="str">
        <f t="shared" si="84"/>
        <v>Monday</v>
      </c>
      <c r="D1758" s="1" t="str">
        <f t="shared" si="85"/>
        <v>Jan</v>
      </c>
      <c r="E1758">
        <v>7.8</v>
      </c>
      <c r="F1758">
        <v>3.5</v>
      </c>
      <c r="G1758">
        <v>5.4999999999999991</v>
      </c>
      <c r="H1758">
        <v>0.5</v>
      </c>
      <c r="I1758">
        <v>0.9</v>
      </c>
      <c r="J1758">
        <v>985.5</v>
      </c>
      <c r="K1758">
        <v>7.7</v>
      </c>
      <c r="L1758">
        <v>13</v>
      </c>
      <c r="M1758">
        <v>250</v>
      </c>
      <c r="N1758">
        <v>25</v>
      </c>
      <c r="O1758">
        <v>4.6929999999999996</v>
      </c>
      <c r="P1758">
        <v>0.5</v>
      </c>
      <c r="Q1758">
        <v>0.5</v>
      </c>
      <c r="R1758">
        <v>0</v>
      </c>
      <c r="S1758">
        <v>-0.4</v>
      </c>
      <c r="T1758">
        <v>-9.9</v>
      </c>
      <c r="U1758">
        <v>2.7</v>
      </c>
      <c r="V1758">
        <v>283</v>
      </c>
      <c r="W1758">
        <v>2.2777777777777786</v>
      </c>
      <c r="X1758">
        <v>9.0284260965091168</v>
      </c>
      <c r="Y1758">
        <v>7.197566854887536</v>
      </c>
      <c r="Z1758">
        <v>17.260066229265735</v>
      </c>
      <c r="AA1758">
        <v>79.721169315109179</v>
      </c>
      <c r="AB1758">
        <v>3.9411978165836992</v>
      </c>
      <c r="AC1758">
        <v>1679.15</v>
      </c>
      <c r="AD1758" t="str">
        <f t="shared" si="81"/>
        <v>Light rainfall</v>
      </c>
      <c r="AE1758" t="str">
        <f t="shared" si="82"/>
        <v>Non-Rainy</v>
      </c>
      <c r="AF1758" t="str">
        <f t="shared" si="83"/>
        <v>No discomfort</v>
      </c>
    </row>
    <row r="1759" spans="1:32" x14ac:dyDescent="0.3">
      <c r="A1759">
        <v>2</v>
      </c>
      <c r="B1759" s="1">
        <v>44936</v>
      </c>
      <c r="C1759" s="1" t="str">
        <f t="shared" si="84"/>
        <v>Tuesday</v>
      </c>
      <c r="D1759" s="1" t="str">
        <f t="shared" si="85"/>
        <v>Jan</v>
      </c>
      <c r="E1759">
        <v>12.4</v>
      </c>
      <c r="F1759">
        <v>4.4000000000000004</v>
      </c>
      <c r="G1759">
        <v>9.3888888888888893</v>
      </c>
      <c r="H1759">
        <v>1.5</v>
      </c>
      <c r="I1759">
        <v>22.8</v>
      </c>
      <c r="J1759">
        <v>985.2</v>
      </c>
      <c r="K1759">
        <v>10</v>
      </c>
      <c r="L1759">
        <v>16</v>
      </c>
      <c r="M1759">
        <v>150</v>
      </c>
      <c r="N1759">
        <v>26</v>
      </c>
      <c r="O1759">
        <v>6.6230000000000002</v>
      </c>
      <c r="P1759">
        <v>0.5</v>
      </c>
      <c r="Q1759">
        <v>0.7</v>
      </c>
      <c r="R1759">
        <v>0</v>
      </c>
      <c r="S1759">
        <v>-10</v>
      </c>
      <c r="T1759">
        <v>-10</v>
      </c>
      <c r="U1759">
        <v>0</v>
      </c>
      <c r="V1759">
        <v>67</v>
      </c>
      <c r="W1759">
        <v>7.1111111111111098</v>
      </c>
      <c r="X1759">
        <v>11.775618335157793</v>
      </c>
      <c r="Y1759">
        <v>10.089127169965568</v>
      </c>
      <c r="Z1759">
        <v>22.415016640586902</v>
      </c>
      <c r="AA1759">
        <v>85.678109486981555</v>
      </c>
      <c r="AB1759">
        <v>9.4440208242978407</v>
      </c>
      <c r="AC1759">
        <v>1614.25</v>
      </c>
      <c r="AD1759" t="str">
        <f t="shared" si="81"/>
        <v>Deluge rainfall</v>
      </c>
      <c r="AE1759" t="str">
        <f t="shared" si="82"/>
        <v>Rainy</v>
      </c>
      <c r="AF1759" t="str">
        <f t="shared" si="83"/>
        <v>No discomfort</v>
      </c>
    </row>
    <row r="1760" spans="1:32" x14ac:dyDescent="0.3">
      <c r="A1760">
        <v>2</v>
      </c>
      <c r="B1760" s="1">
        <v>44937</v>
      </c>
      <c r="C1760" s="1" t="str">
        <f t="shared" si="84"/>
        <v>Wednesday</v>
      </c>
      <c r="D1760" s="1" t="str">
        <f t="shared" si="85"/>
        <v>Jan</v>
      </c>
      <c r="E1760">
        <v>11.2</v>
      </c>
      <c r="F1760">
        <v>4.5999999999999996</v>
      </c>
      <c r="G1760">
        <v>7.0000000000000009</v>
      </c>
      <c r="H1760">
        <v>2.4</v>
      </c>
      <c r="I1760">
        <v>10.1</v>
      </c>
      <c r="J1760">
        <v>983.8</v>
      </c>
      <c r="K1760">
        <v>10.3</v>
      </c>
      <c r="L1760">
        <v>17</v>
      </c>
      <c r="M1760">
        <v>250</v>
      </c>
      <c r="N1760">
        <v>36</v>
      </c>
      <c r="O1760">
        <v>5.6230000000000002</v>
      </c>
      <c r="P1760">
        <v>0.6</v>
      </c>
      <c r="Q1760">
        <v>0.8</v>
      </c>
      <c r="R1760">
        <v>0</v>
      </c>
      <c r="S1760">
        <v>-9.5</v>
      </c>
      <c r="T1760">
        <v>-10</v>
      </c>
      <c r="U1760">
        <v>0.3</v>
      </c>
      <c r="V1760">
        <v>156</v>
      </c>
      <c r="W1760">
        <v>3.8333333333333326</v>
      </c>
      <c r="X1760">
        <v>10.01260278096531</v>
      </c>
      <c r="Y1760">
        <v>8.0358116750180422</v>
      </c>
      <c r="Z1760">
        <v>19.110330751104748</v>
      </c>
      <c r="AA1760">
        <v>80.256970647978847</v>
      </c>
      <c r="AB1760">
        <v>5.9079639510503501</v>
      </c>
      <c r="AC1760">
        <v>2370.65</v>
      </c>
      <c r="AD1760" t="str">
        <f t="shared" si="81"/>
        <v>Intense rainfall</v>
      </c>
      <c r="AE1760" t="str">
        <f t="shared" si="82"/>
        <v>Rainy</v>
      </c>
      <c r="AF1760" t="str">
        <f t="shared" si="83"/>
        <v>No discomfort</v>
      </c>
    </row>
    <row r="1761" spans="1:32" x14ac:dyDescent="0.3">
      <c r="A1761">
        <v>2</v>
      </c>
      <c r="B1761" s="1">
        <v>44938</v>
      </c>
      <c r="C1761" s="1" t="str">
        <f t="shared" si="84"/>
        <v>Thursday</v>
      </c>
      <c r="D1761" s="1" t="str">
        <f t="shared" si="85"/>
        <v>Jan</v>
      </c>
      <c r="E1761">
        <v>10.7</v>
      </c>
      <c r="F1761">
        <v>5.3</v>
      </c>
      <c r="G1761">
        <v>8.8888888888888893</v>
      </c>
      <c r="H1761">
        <v>4.2</v>
      </c>
      <c r="I1761">
        <v>7.8</v>
      </c>
      <c r="J1761">
        <v>981.7</v>
      </c>
      <c r="K1761">
        <v>13</v>
      </c>
      <c r="L1761">
        <v>21</v>
      </c>
      <c r="M1761">
        <v>220</v>
      </c>
      <c r="N1761">
        <v>39</v>
      </c>
      <c r="O1761">
        <v>6.891</v>
      </c>
      <c r="P1761">
        <v>0.6</v>
      </c>
      <c r="Q1761">
        <v>0.7</v>
      </c>
      <c r="R1761">
        <v>0</v>
      </c>
      <c r="S1761">
        <v>-7.2</v>
      </c>
      <c r="T1761">
        <v>-10</v>
      </c>
      <c r="U1761">
        <v>0.5</v>
      </c>
      <c r="V1761">
        <v>211</v>
      </c>
      <c r="W1761">
        <v>4.7777777777777786</v>
      </c>
      <c r="X1761">
        <v>11.385551657488421</v>
      </c>
      <c r="Y1761">
        <v>8.5857537031702673</v>
      </c>
      <c r="Z1761">
        <v>21.684879531507125</v>
      </c>
      <c r="AA1761">
        <v>75.409202482721241</v>
      </c>
      <c r="AB1761">
        <v>8.1035760235812653</v>
      </c>
      <c r="AC1761">
        <v>2353.9</v>
      </c>
      <c r="AD1761" t="str">
        <f t="shared" ref="AD1761:AD1824" si="86">IF(I1761="","",IF(I1761&lt;=0,"No rainfall",IF(I1761&lt;=0.49,"Trace (Intermittent) rainfall",IF(I1761&lt;=0.99,"Light rainfall",IF(I1761&lt;=3,"Moderate rainfall",IF(I1761&lt;=6,"Heavy rainfall",IF(I1761&lt;=12,"Intense rainfall",IF(I1761&lt;=20,"Torrential rainfall",IF(I1761&lt;=32,"Deluge rainfall","Extreme rainfall")))))))))</f>
        <v>Intense rainfall</v>
      </c>
      <c r="AE1761" t="str">
        <f t="shared" ref="AE1761:AE1824" si="87">IF(AND(I1761&gt;=0,I1761&lt;=0.99),"Non-Rainy",IF(AND(I1761&gt;=1,I1761&lt;=32),"Rainy",IF(I1761 &gt;32, "Storm", " ")))</f>
        <v>Rainy</v>
      </c>
      <c r="AF1761" t="str">
        <f t="shared" si="83"/>
        <v>No discomfort</v>
      </c>
    </row>
    <row r="1762" spans="1:32" x14ac:dyDescent="0.3">
      <c r="A1762">
        <v>2</v>
      </c>
      <c r="B1762" s="1">
        <v>44939</v>
      </c>
      <c r="C1762" s="1" t="str">
        <f t="shared" si="84"/>
        <v>Friday</v>
      </c>
      <c r="D1762" s="1" t="str">
        <f t="shared" si="85"/>
        <v>Jan</v>
      </c>
      <c r="E1762">
        <v>8.6</v>
      </c>
      <c r="F1762">
        <v>5.2</v>
      </c>
      <c r="G1762">
        <v>7.3888888888888875</v>
      </c>
      <c r="H1762">
        <v>2.7</v>
      </c>
      <c r="I1762">
        <v>7.6</v>
      </c>
      <c r="J1762">
        <v>990.6</v>
      </c>
      <c r="K1762">
        <v>8</v>
      </c>
      <c r="L1762">
        <v>12</v>
      </c>
      <c r="M1762">
        <v>160</v>
      </c>
      <c r="N1762">
        <v>25</v>
      </c>
      <c r="O1762">
        <v>5.9729999999999999</v>
      </c>
      <c r="P1762">
        <v>0.3</v>
      </c>
      <c r="Q1762">
        <v>0.3</v>
      </c>
      <c r="R1762">
        <v>0</v>
      </c>
      <c r="S1762">
        <v>-7.3</v>
      </c>
      <c r="T1762">
        <v>-10</v>
      </c>
      <c r="U1762">
        <v>4.3</v>
      </c>
      <c r="V1762">
        <v>298</v>
      </c>
      <c r="W1762">
        <v>3.6666666666666674</v>
      </c>
      <c r="X1762">
        <v>10.282696131225279</v>
      </c>
      <c r="Y1762">
        <v>7.9420588349074803</v>
      </c>
      <c r="Z1762">
        <v>19.617398465012197</v>
      </c>
      <c r="AA1762">
        <v>77.237124714693962</v>
      </c>
      <c r="AB1762">
        <v>6.2446023101322083</v>
      </c>
      <c r="AC1762">
        <v>4098.05</v>
      </c>
      <c r="AD1762" t="str">
        <f t="shared" si="86"/>
        <v>Intense rainfall</v>
      </c>
      <c r="AE1762" t="str">
        <f t="shared" si="87"/>
        <v>Rainy</v>
      </c>
      <c r="AF1762" t="str">
        <f t="shared" ref="AF1762:AF1825" si="88">IF(AB1762 &lt; 29, "No discomfort",
    IF(AND(AB1762 &gt;= 30, AB1762 &lt;= 39), "Some discomfort",
        IF(AND(AB1762 &gt;= 40, AB1762 &lt;= 45), "Great discomfort",
            IF(AB1762 &gt; 45, "Dangerous",
                IF(AB1762 &gt; 54, "Heat Stroke Imminent", "")
            ))))</f>
        <v>No discomfort</v>
      </c>
    </row>
    <row r="1763" spans="1:32" x14ac:dyDescent="0.3">
      <c r="A1763">
        <v>2</v>
      </c>
      <c r="B1763" s="1">
        <v>44940</v>
      </c>
      <c r="C1763" s="1" t="str">
        <f t="shared" si="84"/>
        <v>Saturday</v>
      </c>
      <c r="D1763" s="1" t="str">
        <f t="shared" si="85"/>
        <v>Jan</v>
      </c>
      <c r="E1763">
        <v>8.3000000000000007</v>
      </c>
      <c r="F1763">
        <v>1.4</v>
      </c>
      <c r="G1763">
        <v>5.4999999999999991</v>
      </c>
      <c r="H1763">
        <v>0.9</v>
      </c>
      <c r="I1763">
        <v>3.3</v>
      </c>
      <c r="J1763">
        <v>982.7</v>
      </c>
      <c r="K1763">
        <v>7.9</v>
      </c>
      <c r="L1763">
        <v>16</v>
      </c>
      <c r="M1763">
        <v>280</v>
      </c>
      <c r="N1763">
        <v>29</v>
      </c>
      <c r="O1763">
        <v>5.5510000000000002</v>
      </c>
      <c r="P1763">
        <v>0.2</v>
      </c>
      <c r="Q1763">
        <v>0.2</v>
      </c>
      <c r="R1763">
        <v>0</v>
      </c>
      <c r="S1763">
        <v>-3.1</v>
      </c>
      <c r="T1763">
        <v>-10</v>
      </c>
      <c r="U1763">
        <v>5.0999999999999996</v>
      </c>
      <c r="V1763">
        <v>345</v>
      </c>
      <c r="W1763">
        <v>2.8333333333333339</v>
      </c>
      <c r="X1763">
        <v>9.0284260965091168</v>
      </c>
      <c r="Y1763">
        <v>7.4876218723488268</v>
      </c>
      <c r="Z1763">
        <v>17.260066229265735</v>
      </c>
      <c r="AA1763">
        <v>82.933855716490285</v>
      </c>
      <c r="AB1763">
        <v>4.1026075457238305</v>
      </c>
      <c r="AC1763">
        <v>3195</v>
      </c>
      <c r="AD1763" t="str">
        <f t="shared" si="86"/>
        <v>Heavy rainfall</v>
      </c>
      <c r="AE1763" t="str">
        <f t="shared" si="87"/>
        <v>Rainy</v>
      </c>
      <c r="AF1763" t="str">
        <f t="shared" si="88"/>
        <v>No discomfort</v>
      </c>
    </row>
    <row r="1764" spans="1:32" x14ac:dyDescent="0.3">
      <c r="A1764">
        <v>2</v>
      </c>
      <c r="B1764" s="1">
        <v>44941</v>
      </c>
      <c r="C1764" s="1" t="str">
        <f t="shared" si="84"/>
        <v>Sunday</v>
      </c>
      <c r="D1764" s="1" t="str">
        <f t="shared" si="85"/>
        <v>Jan</v>
      </c>
      <c r="E1764">
        <v>5.6</v>
      </c>
      <c r="F1764">
        <v>-0.4</v>
      </c>
      <c r="G1764">
        <v>3.444444444444446</v>
      </c>
      <c r="H1764">
        <v>-0.5</v>
      </c>
      <c r="I1764">
        <v>0.6</v>
      </c>
      <c r="J1764">
        <v>982.6</v>
      </c>
      <c r="K1764">
        <v>5</v>
      </c>
      <c r="L1764">
        <v>12</v>
      </c>
      <c r="M1764">
        <v>210</v>
      </c>
      <c r="N1764">
        <v>25</v>
      </c>
      <c r="O1764">
        <v>4.2110000000000003</v>
      </c>
      <c r="P1764">
        <v>0.2</v>
      </c>
      <c r="Q1764">
        <v>0.3</v>
      </c>
      <c r="R1764">
        <v>0</v>
      </c>
      <c r="S1764">
        <v>-0.4</v>
      </c>
      <c r="T1764">
        <v>-9.9</v>
      </c>
      <c r="U1764">
        <v>0</v>
      </c>
      <c r="V1764">
        <v>200</v>
      </c>
      <c r="W1764">
        <v>2.1111111111111094</v>
      </c>
      <c r="X1764">
        <v>7.8185570128860942</v>
      </c>
      <c r="Y1764">
        <v>7.1125076460149437</v>
      </c>
      <c r="Z1764">
        <v>14.979537040769205</v>
      </c>
      <c r="AA1764">
        <v>90.969569375685552</v>
      </c>
      <c r="AB1764">
        <v>1.8383294606386835</v>
      </c>
      <c r="AC1764">
        <v>2615.1999999999998</v>
      </c>
      <c r="AD1764" t="str">
        <f t="shared" si="86"/>
        <v>Light rainfall</v>
      </c>
      <c r="AE1764" t="str">
        <f t="shared" si="87"/>
        <v>Non-Rainy</v>
      </c>
      <c r="AF1764" t="str">
        <f t="shared" si="88"/>
        <v>No discomfort</v>
      </c>
    </row>
    <row r="1765" spans="1:32" x14ac:dyDescent="0.3">
      <c r="A1765">
        <v>2</v>
      </c>
      <c r="B1765" s="1">
        <v>44942</v>
      </c>
      <c r="C1765" s="1" t="str">
        <f t="shared" si="84"/>
        <v>Monday</v>
      </c>
      <c r="D1765" s="1" t="str">
        <f t="shared" si="85"/>
        <v>Jan</v>
      </c>
      <c r="E1765">
        <v>2.9</v>
      </c>
      <c r="F1765">
        <v>-4</v>
      </c>
      <c r="G1765">
        <v>0.22222222222222143</v>
      </c>
      <c r="H1765">
        <v>-8.6999999999999993</v>
      </c>
      <c r="I1765">
        <v>0</v>
      </c>
      <c r="J1765">
        <v>979.7</v>
      </c>
      <c r="K1765">
        <v>2.9</v>
      </c>
      <c r="L1765">
        <v>5</v>
      </c>
      <c r="M1765">
        <v>300</v>
      </c>
      <c r="N1765">
        <v>11</v>
      </c>
      <c r="O1765">
        <v>2.9929999999999999</v>
      </c>
      <c r="P1765">
        <v>0</v>
      </c>
      <c r="Q1765">
        <v>0</v>
      </c>
      <c r="R1765">
        <v>0</v>
      </c>
      <c r="S1765">
        <v>0</v>
      </c>
      <c r="T1765">
        <v>-9.4</v>
      </c>
      <c r="U1765">
        <v>4.0999999999999996</v>
      </c>
      <c r="V1765">
        <v>387</v>
      </c>
      <c r="W1765">
        <v>-1.8333333333333337</v>
      </c>
      <c r="X1765">
        <v>6.208742536469634</v>
      </c>
      <c r="Y1765">
        <v>5.3419880640497945</v>
      </c>
      <c r="Z1765">
        <v>11.933696325358671</v>
      </c>
      <c r="AA1765">
        <v>86.039774280724373</v>
      </c>
      <c r="AB1765">
        <v>-2.3665534390318848</v>
      </c>
      <c r="AC1765">
        <v>1595.2</v>
      </c>
      <c r="AD1765" t="str">
        <f t="shared" si="86"/>
        <v>No rainfall</v>
      </c>
      <c r="AE1765" t="str">
        <f t="shared" si="87"/>
        <v>Non-Rainy</v>
      </c>
      <c r="AF1765" t="str">
        <f t="shared" si="88"/>
        <v>No discomfort</v>
      </c>
    </row>
    <row r="1766" spans="1:32" x14ac:dyDescent="0.3">
      <c r="A1766">
        <v>2</v>
      </c>
      <c r="B1766" s="1">
        <v>44943</v>
      </c>
      <c r="C1766" s="1" t="str">
        <f t="shared" si="84"/>
        <v>Tuesday</v>
      </c>
      <c r="D1766" s="1" t="str">
        <f t="shared" si="85"/>
        <v>Jan</v>
      </c>
      <c r="E1766">
        <v>2.5</v>
      </c>
      <c r="F1766">
        <v>-5.6</v>
      </c>
      <c r="G1766">
        <v>-1.0555555555555547</v>
      </c>
      <c r="H1766">
        <v>-10</v>
      </c>
      <c r="I1766">
        <v>1</v>
      </c>
      <c r="J1766">
        <v>980.5</v>
      </c>
      <c r="K1766">
        <v>4.9000000000000004</v>
      </c>
      <c r="L1766">
        <v>9</v>
      </c>
      <c r="M1766">
        <v>280</v>
      </c>
      <c r="N1766">
        <v>16</v>
      </c>
      <c r="O1766">
        <v>1.8129999999999999</v>
      </c>
      <c r="P1766">
        <v>0</v>
      </c>
      <c r="Q1766">
        <v>0.1</v>
      </c>
      <c r="R1766">
        <v>0</v>
      </c>
      <c r="S1766">
        <v>-1</v>
      </c>
      <c r="T1766">
        <v>-9.9</v>
      </c>
      <c r="U1766">
        <v>5.4</v>
      </c>
      <c r="V1766">
        <v>423</v>
      </c>
      <c r="W1766">
        <v>-2.9444444444444446</v>
      </c>
      <c r="X1766">
        <v>5.6564599323844513</v>
      </c>
      <c r="Y1766">
        <v>4.9195919173721245</v>
      </c>
      <c r="Z1766">
        <v>10.885377935430238</v>
      </c>
      <c r="AA1766">
        <v>86.972982681383485</v>
      </c>
      <c r="AB1766">
        <v>-3.8781619401776855</v>
      </c>
      <c r="AC1766">
        <v>1811.1</v>
      </c>
      <c r="AD1766" t="str">
        <f t="shared" si="86"/>
        <v>Moderate rainfall</v>
      </c>
      <c r="AE1766" t="str">
        <f t="shared" si="87"/>
        <v>Rainy</v>
      </c>
      <c r="AF1766" t="str">
        <f t="shared" si="88"/>
        <v>No discomfort</v>
      </c>
    </row>
    <row r="1767" spans="1:32" x14ac:dyDescent="0.3">
      <c r="A1767">
        <v>2</v>
      </c>
      <c r="B1767" s="1">
        <v>44944</v>
      </c>
      <c r="C1767" s="1" t="str">
        <f t="shared" si="84"/>
        <v>Wednesday</v>
      </c>
      <c r="D1767" s="1" t="str">
        <f t="shared" si="85"/>
        <v>Jan</v>
      </c>
      <c r="E1767">
        <v>2.9</v>
      </c>
      <c r="F1767">
        <v>-0.9</v>
      </c>
      <c r="G1767">
        <v>1.2777777777777761</v>
      </c>
      <c r="H1767">
        <v>-8.8000000000000007</v>
      </c>
      <c r="I1767">
        <v>1.4</v>
      </c>
      <c r="J1767">
        <v>990</v>
      </c>
      <c r="K1767">
        <v>6.4</v>
      </c>
      <c r="L1767">
        <v>13</v>
      </c>
      <c r="M1767">
        <v>300</v>
      </c>
      <c r="N1767">
        <v>22</v>
      </c>
      <c r="O1767">
        <v>2.16</v>
      </c>
      <c r="P1767">
        <v>0.1</v>
      </c>
      <c r="Q1767">
        <v>0.2</v>
      </c>
      <c r="R1767">
        <v>0</v>
      </c>
      <c r="S1767">
        <v>-1.3</v>
      </c>
      <c r="T1767">
        <v>-10</v>
      </c>
      <c r="U1767">
        <v>1.7</v>
      </c>
      <c r="V1767">
        <v>372</v>
      </c>
      <c r="W1767">
        <v>-0.61111111111111194</v>
      </c>
      <c r="X1767">
        <v>6.7003874761550852</v>
      </c>
      <c r="Y1767">
        <v>5.8434166258236946</v>
      </c>
      <c r="Z1767">
        <v>12.865405085513734</v>
      </c>
      <c r="AA1767">
        <v>87.2101299606758</v>
      </c>
      <c r="AB1767">
        <v>-1.0331167879938501</v>
      </c>
      <c r="AC1767">
        <v>2158.9</v>
      </c>
      <c r="AD1767" t="str">
        <f t="shared" si="86"/>
        <v>Moderate rainfall</v>
      </c>
      <c r="AE1767" t="str">
        <f t="shared" si="87"/>
        <v>Rainy</v>
      </c>
      <c r="AF1767" t="str">
        <f t="shared" si="88"/>
        <v>No discomfort</v>
      </c>
    </row>
    <row r="1768" spans="1:32" x14ac:dyDescent="0.3">
      <c r="A1768">
        <v>2</v>
      </c>
      <c r="B1768" s="1">
        <v>44945</v>
      </c>
      <c r="C1768" s="1" t="str">
        <f t="shared" si="84"/>
        <v>Thursday</v>
      </c>
      <c r="D1768" s="1" t="str">
        <f t="shared" si="85"/>
        <v>Jan</v>
      </c>
      <c r="E1768">
        <v>4.3</v>
      </c>
      <c r="F1768">
        <v>-3.8</v>
      </c>
      <c r="G1768">
        <v>0.94444444444444597</v>
      </c>
      <c r="H1768">
        <v>-5.0999999999999996</v>
      </c>
      <c r="I1768">
        <v>0</v>
      </c>
      <c r="J1768">
        <v>999</v>
      </c>
      <c r="K1768">
        <v>2.5</v>
      </c>
      <c r="L1768">
        <v>7</v>
      </c>
      <c r="M1768">
        <v>290</v>
      </c>
      <c r="N1768">
        <v>10</v>
      </c>
      <c r="O1768">
        <v>2.4239999999999999</v>
      </c>
      <c r="P1768">
        <v>0</v>
      </c>
      <c r="Q1768">
        <v>0.1</v>
      </c>
      <c r="R1768">
        <v>0</v>
      </c>
      <c r="S1768">
        <v>0</v>
      </c>
      <c r="T1768">
        <v>-9.5</v>
      </c>
      <c r="U1768">
        <v>6.5</v>
      </c>
      <c r="V1768">
        <v>437</v>
      </c>
      <c r="W1768">
        <v>-0.94444444444444409</v>
      </c>
      <c r="X1768">
        <v>6.5415414131404415</v>
      </c>
      <c r="Y1768">
        <v>5.7026959903234653</v>
      </c>
      <c r="Z1768">
        <v>12.56452867297911</v>
      </c>
      <c r="AA1768">
        <v>87.176639726962051</v>
      </c>
      <c r="AB1768">
        <v>-1.4444676463192931</v>
      </c>
      <c r="AC1768">
        <v>2824.55</v>
      </c>
      <c r="AD1768" t="str">
        <f t="shared" si="86"/>
        <v>No rainfall</v>
      </c>
      <c r="AE1768" t="str">
        <f t="shared" si="87"/>
        <v>Non-Rainy</v>
      </c>
      <c r="AF1768" t="str">
        <f t="shared" si="88"/>
        <v>No discomfort</v>
      </c>
    </row>
    <row r="1769" spans="1:32" x14ac:dyDescent="0.3">
      <c r="A1769">
        <v>2</v>
      </c>
      <c r="B1769" s="1">
        <v>44946</v>
      </c>
      <c r="C1769" s="1" t="str">
        <f t="shared" si="84"/>
        <v>Friday</v>
      </c>
      <c r="D1769" s="1" t="str">
        <f t="shared" si="85"/>
        <v>Jan</v>
      </c>
      <c r="E1769">
        <v>5.5</v>
      </c>
      <c r="F1769">
        <v>-3</v>
      </c>
      <c r="G1769">
        <v>2.2777777777777786</v>
      </c>
      <c r="H1769">
        <v>-9.5</v>
      </c>
      <c r="I1769">
        <v>0</v>
      </c>
      <c r="J1769">
        <v>1008.3</v>
      </c>
      <c r="K1769">
        <v>3.4</v>
      </c>
      <c r="L1769">
        <v>7</v>
      </c>
      <c r="M1769">
        <v>120</v>
      </c>
      <c r="N1769">
        <v>12</v>
      </c>
      <c r="O1769">
        <v>2.528</v>
      </c>
      <c r="P1769">
        <v>0</v>
      </c>
      <c r="Q1769">
        <v>0.1</v>
      </c>
      <c r="R1769">
        <v>0</v>
      </c>
      <c r="S1769">
        <v>0</v>
      </c>
      <c r="T1769">
        <v>-9</v>
      </c>
      <c r="U1769">
        <v>5.9</v>
      </c>
      <c r="V1769">
        <v>417</v>
      </c>
      <c r="W1769">
        <v>-0.77777777777777701</v>
      </c>
      <c r="X1769">
        <v>7.197566854887536</v>
      </c>
      <c r="Y1769">
        <v>5.7726770217476524</v>
      </c>
      <c r="Z1769">
        <v>13.806236763827306</v>
      </c>
      <c r="AA1769">
        <v>80.203173351945921</v>
      </c>
      <c r="AB1769">
        <v>-7.2339074988395868E-2</v>
      </c>
      <c r="AC1769">
        <v>4303.8</v>
      </c>
      <c r="AD1769" t="str">
        <f t="shared" si="86"/>
        <v>No rainfall</v>
      </c>
      <c r="AE1769" t="str">
        <f t="shared" si="87"/>
        <v>Non-Rainy</v>
      </c>
      <c r="AF1769" t="str">
        <f t="shared" si="88"/>
        <v>No discomfort</v>
      </c>
    </row>
    <row r="1770" spans="1:32" x14ac:dyDescent="0.3">
      <c r="A1770">
        <v>2</v>
      </c>
      <c r="B1770" s="1">
        <v>44947</v>
      </c>
      <c r="C1770" s="1" t="str">
        <f t="shared" si="84"/>
        <v>Saturday</v>
      </c>
      <c r="D1770" s="1" t="str">
        <f t="shared" si="85"/>
        <v>Jan</v>
      </c>
      <c r="E1770">
        <v>8.3000000000000007</v>
      </c>
      <c r="F1770">
        <v>5</v>
      </c>
      <c r="G1770">
        <v>6.9444444444444446</v>
      </c>
      <c r="H1770">
        <v>-2.9</v>
      </c>
      <c r="I1770">
        <v>0</v>
      </c>
      <c r="J1770">
        <v>1013.8</v>
      </c>
      <c r="K1770">
        <v>8.5</v>
      </c>
      <c r="L1770">
        <v>14</v>
      </c>
      <c r="M1770">
        <v>170</v>
      </c>
      <c r="N1770">
        <v>23</v>
      </c>
      <c r="O1770">
        <v>4.9379999999999997</v>
      </c>
      <c r="P1770">
        <v>0.5</v>
      </c>
      <c r="Q1770">
        <v>0.6</v>
      </c>
      <c r="R1770">
        <v>0.5</v>
      </c>
      <c r="S1770">
        <v>0.5</v>
      </c>
      <c r="T1770">
        <v>-8.1</v>
      </c>
      <c r="U1770">
        <v>0</v>
      </c>
      <c r="V1770">
        <v>65</v>
      </c>
      <c r="W1770">
        <v>3.6666666666666674</v>
      </c>
      <c r="X1770">
        <v>9.9745326530689713</v>
      </c>
      <c r="Y1770">
        <v>7.9420588349074803</v>
      </c>
      <c r="Z1770">
        <v>19.038834642622007</v>
      </c>
      <c r="AA1770">
        <v>79.623367942595905</v>
      </c>
      <c r="AB1770">
        <v>5.8001578656877655</v>
      </c>
      <c r="AC1770">
        <v>4039.65</v>
      </c>
      <c r="AD1770" t="str">
        <f t="shared" si="86"/>
        <v>No rainfall</v>
      </c>
      <c r="AE1770" t="str">
        <f t="shared" si="87"/>
        <v>Non-Rainy</v>
      </c>
      <c r="AF1770" t="str">
        <f t="shared" si="88"/>
        <v>No discomfort</v>
      </c>
    </row>
    <row r="1771" spans="1:32" x14ac:dyDescent="0.3">
      <c r="A1771">
        <v>2</v>
      </c>
      <c r="B1771" s="1">
        <v>44948</v>
      </c>
      <c r="C1771" s="1" t="str">
        <f t="shared" si="84"/>
        <v>Sunday</v>
      </c>
      <c r="D1771" s="1" t="str">
        <f t="shared" si="85"/>
        <v>Jan</v>
      </c>
      <c r="E1771">
        <v>10.199999999999999</v>
      </c>
      <c r="F1771">
        <v>8</v>
      </c>
      <c r="G1771">
        <v>9.1666666666666661</v>
      </c>
      <c r="H1771">
        <v>5.4</v>
      </c>
      <c r="I1771">
        <v>0.9</v>
      </c>
      <c r="J1771">
        <v>1015</v>
      </c>
      <c r="K1771">
        <v>7.8</v>
      </c>
      <c r="L1771">
        <v>15</v>
      </c>
      <c r="M1771">
        <v>160</v>
      </c>
      <c r="N1771">
        <v>21</v>
      </c>
      <c r="O1771">
        <v>6.9969999999999999</v>
      </c>
      <c r="P1771">
        <v>0.4</v>
      </c>
      <c r="Q1771">
        <v>0.5</v>
      </c>
      <c r="R1771">
        <v>0</v>
      </c>
      <c r="S1771">
        <v>0</v>
      </c>
      <c r="T1771">
        <v>-8.1999999999999993</v>
      </c>
      <c r="U1771">
        <v>1.6</v>
      </c>
      <c r="V1771">
        <v>180</v>
      </c>
      <c r="W1771">
        <v>6.9444444444444446</v>
      </c>
      <c r="X1771">
        <v>11.600827625759919</v>
      </c>
      <c r="Y1771">
        <v>9.9745326530689713</v>
      </c>
      <c r="Z1771">
        <v>22.087908111472331</v>
      </c>
      <c r="AA1771">
        <v>85.981215951526423</v>
      </c>
      <c r="AB1771">
        <v>9.157636541729909</v>
      </c>
      <c r="AC1771">
        <v>2047.25</v>
      </c>
      <c r="AD1771" t="str">
        <f t="shared" si="86"/>
        <v>Light rainfall</v>
      </c>
      <c r="AE1771" t="str">
        <f t="shared" si="87"/>
        <v>Non-Rainy</v>
      </c>
      <c r="AF1771" t="str">
        <f t="shared" si="88"/>
        <v>No discomfort</v>
      </c>
    </row>
    <row r="1772" spans="1:32" x14ac:dyDescent="0.3">
      <c r="A1772">
        <v>2</v>
      </c>
      <c r="B1772" s="1">
        <v>44949</v>
      </c>
      <c r="C1772" s="1" t="str">
        <f t="shared" si="84"/>
        <v>Monday</v>
      </c>
      <c r="D1772" s="1" t="str">
        <f t="shared" si="85"/>
        <v>Jan</v>
      </c>
      <c r="E1772">
        <v>9.6</v>
      </c>
      <c r="F1772">
        <v>2.7</v>
      </c>
      <c r="G1772">
        <v>9.3333333333333321</v>
      </c>
      <c r="H1772">
        <v>5.8</v>
      </c>
      <c r="I1772">
        <v>1.1000000000000001</v>
      </c>
      <c r="J1772">
        <v>1020.5</v>
      </c>
      <c r="K1772">
        <v>3</v>
      </c>
      <c r="L1772">
        <v>6</v>
      </c>
      <c r="M1772">
        <v>200</v>
      </c>
      <c r="N1772">
        <v>10</v>
      </c>
      <c r="O1772">
        <v>7.2290000000000001</v>
      </c>
      <c r="P1772">
        <v>0.2</v>
      </c>
      <c r="Q1772">
        <v>0.3</v>
      </c>
      <c r="R1772">
        <v>0</v>
      </c>
      <c r="S1772">
        <v>-0.9</v>
      </c>
      <c r="T1772">
        <v>-8.6999999999999993</v>
      </c>
      <c r="U1772">
        <v>0</v>
      </c>
      <c r="V1772">
        <v>204</v>
      </c>
      <c r="W1772">
        <v>7.9444444444444429</v>
      </c>
      <c r="X1772">
        <v>11.731704887834338</v>
      </c>
      <c r="Y1772">
        <v>10.679669554100323</v>
      </c>
      <c r="Z1772">
        <v>22.332846219603166</v>
      </c>
      <c r="AA1772">
        <v>91.032545194475816</v>
      </c>
      <c r="AB1772">
        <v>9.7193676179317947</v>
      </c>
      <c r="AC1772">
        <v>1779.1</v>
      </c>
      <c r="AD1772" t="str">
        <f t="shared" si="86"/>
        <v>Moderate rainfall</v>
      </c>
      <c r="AE1772" t="str">
        <f t="shared" si="87"/>
        <v>Rainy</v>
      </c>
      <c r="AF1772" t="str">
        <f t="shared" si="88"/>
        <v>No discomfort</v>
      </c>
    </row>
    <row r="1773" spans="1:32" x14ac:dyDescent="0.3">
      <c r="A1773">
        <v>2</v>
      </c>
      <c r="B1773" s="1">
        <v>44950</v>
      </c>
      <c r="C1773" s="1" t="str">
        <f t="shared" si="84"/>
        <v>Tuesday</v>
      </c>
      <c r="D1773" s="1" t="str">
        <f t="shared" si="85"/>
        <v>Jan</v>
      </c>
      <c r="E1773">
        <v>9.1999999999999993</v>
      </c>
      <c r="F1773">
        <v>6.1</v>
      </c>
      <c r="G1773">
        <v>8.7777777777777768</v>
      </c>
      <c r="H1773">
        <v>-0.3</v>
      </c>
      <c r="I1773">
        <v>0.2</v>
      </c>
      <c r="J1773">
        <v>1024.3</v>
      </c>
      <c r="K1773">
        <v>4.0999999999999996</v>
      </c>
      <c r="L1773">
        <v>6</v>
      </c>
      <c r="M1773">
        <v>210</v>
      </c>
      <c r="N1773">
        <v>11</v>
      </c>
      <c r="O1773">
        <v>7.0960000000000001</v>
      </c>
      <c r="P1773">
        <v>0.2</v>
      </c>
      <c r="Q1773">
        <v>0.3</v>
      </c>
      <c r="R1773">
        <v>0</v>
      </c>
      <c r="S1773">
        <v>0</v>
      </c>
      <c r="T1773">
        <v>-8.3000000000000007</v>
      </c>
      <c r="U1773">
        <v>5.8</v>
      </c>
      <c r="V1773">
        <v>256</v>
      </c>
      <c r="W1773">
        <v>7.0555555555555571</v>
      </c>
      <c r="X1773">
        <v>11.300430425267379</v>
      </c>
      <c r="Y1773">
        <v>10.050800830753948</v>
      </c>
      <c r="Z1773">
        <v>21.525472325763165</v>
      </c>
      <c r="AA1773">
        <v>88.94175223875277</v>
      </c>
      <c r="AB1773">
        <v>8.8114488003292646</v>
      </c>
      <c r="AC1773">
        <v>1724.8</v>
      </c>
      <c r="AD1773" t="str">
        <f t="shared" si="86"/>
        <v>Trace (Intermittent) rainfall</v>
      </c>
      <c r="AE1773" t="str">
        <f t="shared" si="87"/>
        <v>Non-Rainy</v>
      </c>
      <c r="AF1773" t="str">
        <f t="shared" si="88"/>
        <v>No discomfort</v>
      </c>
    </row>
    <row r="1774" spans="1:32" x14ac:dyDescent="0.3">
      <c r="A1774">
        <v>2</v>
      </c>
      <c r="B1774" s="1">
        <v>44951</v>
      </c>
      <c r="C1774" s="1" t="str">
        <f t="shared" si="84"/>
        <v>Wednesday</v>
      </c>
      <c r="D1774" s="1" t="str">
        <f t="shared" si="85"/>
        <v>Jan</v>
      </c>
      <c r="E1774">
        <v>9.5</v>
      </c>
      <c r="F1774">
        <v>2</v>
      </c>
      <c r="G1774">
        <v>7.4444444444444446</v>
      </c>
      <c r="H1774">
        <v>5.4</v>
      </c>
      <c r="I1774">
        <v>0.8</v>
      </c>
      <c r="J1774">
        <v>1022.5</v>
      </c>
      <c r="K1774">
        <v>5.3</v>
      </c>
      <c r="L1774">
        <v>10</v>
      </c>
      <c r="M1774">
        <v>280</v>
      </c>
      <c r="N1774">
        <v>19</v>
      </c>
      <c r="O1774">
        <v>7.2539999999999996</v>
      </c>
      <c r="P1774">
        <v>0.1</v>
      </c>
      <c r="Q1774">
        <v>0.2</v>
      </c>
      <c r="R1774">
        <v>0</v>
      </c>
      <c r="S1774">
        <v>-0.6</v>
      </c>
      <c r="T1774">
        <v>-8.5</v>
      </c>
      <c r="U1774">
        <v>2</v>
      </c>
      <c r="V1774">
        <v>299</v>
      </c>
      <c r="W1774">
        <v>5.5555555555555554</v>
      </c>
      <c r="X1774">
        <v>10.321799973382953</v>
      </c>
      <c r="Y1774">
        <v>9.0632964762159229</v>
      </c>
      <c r="Z1774">
        <v>19.690786662922584</v>
      </c>
      <c r="AA1774">
        <v>87.807325268728704</v>
      </c>
      <c r="AB1774">
        <v>6.9257888044521527</v>
      </c>
      <c r="AC1774">
        <v>2221.4499999999998</v>
      </c>
      <c r="AD1774" t="str">
        <f t="shared" si="86"/>
        <v>Light rainfall</v>
      </c>
      <c r="AE1774" t="str">
        <f t="shared" si="87"/>
        <v>Non-Rainy</v>
      </c>
      <c r="AF1774" t="str">
        <f t="shared" si="88"/>
        <v>No discomfort</v>
      </c>
    </row>
    <row r="1775" spans="1:32" x14ac:dyDescent="0.3">
      <c r="A1775">
        <v>2</v>
      </c>
      <c r="B1775" s="1">
        <v>44952</v>
      </c>
      <c r="C1775" s="1" t="str">
        <f t="shared" si="84"/>
        <v>Thursday</v>
      </c>
      <c r="D1775" s="1" t="str">
        <f t="shared" si="85"/>
        <v>Jan</v>
      </c>
      <c r="E1775">
        <v>7.6</v>
      </c>
      <c r="F1775">
        <v>2.5</v>
      </c>
      <c r="G1775">
        <v>5.1111111111111125</v>
      </c>
      <c r="H1775">
        <v>-3.7</v>
      </c>
      <c r="I1775">
        <v>0</v>
      </c>
      <c r="J1775">
        <v>1025</v>
      </c>
      <c r="K1775">
        <v>3.3</v>
      </c>
      <c r="L1775">
        <v>6</v>
      </c>
      <c r="M1775">
        <v>0</v>
      </c>
      <c r="N1775">
        <v>13</v>
      </c>
      <c r="O1775">
        <v>5.6269999999999998</v>
      </c>
      <c r="P1775">
        <v>0.4</v>
      </c>
      <c r="Q1775">
        <v>0.5</v>
      </c>
      <c r="R1775">
        <v>0.4</v>
      </c>
      <c r="S1775">
        <v>0.4</v>
      </c>
      <c r="T1775">
        <v>-7.7</v>
      </c>
      <c r="U1775">
        <v>0.2</v>
      </c>
      <c r="V1775">
        <v>270</v>
      </c>
      <c r="W1775">
        <v>2.8333333333333339</v>
      </c>
      <c r="X1775">
        <v>8.7876271400679951</v>
      </c>
      <c r="Y1775">
        <v>7.4876218723488268</v>
      </c>
      <c r="Z1775">
        <v>16.806716963417475</v>
      </c>
      <c r="AA1775">
        <v>85.206412982730299</v>
      </c>
      <c r="AB1775">
        <v>3.7137186568349438</v>
      </c>
      <c r="AC1775">
        <v>2900.85</v>
      </c>
      <c r="AD1775" t="str">
        <f t="shared" si="86"/>
        <v>No rainfall</v>
      </c>
      <c r="AE1775" t="str">
        <f t="shared" si="87"/>
        <v>Non-Rainy</v>
      </c>
      <c r="AF1775" t="str">
        <f t="shared" si="88"/>
        <v>No discomfort</v>
      </c>
    </row>
    <row r="1776" spans="1:32" x14ac:dyDescent="0.3">
      <c r="A1776">
        <v>2</v>
      </c>
      <c r="B1776" s="1">
        <v>44953</v>
      </c>
      <c r="C1776" s="1" t="str">
        <f t="shared" si="84"/>
        <v>Friday</v>
      </c>
      <c r="D1776" s="1" t="str">
        <f t="shared" si="85"/>
        <v>Jan</v>
      </c>
      <c r="E1776">
        <v>6.3</v>
      </c>
      <c r="F1776">
        <v>0.1</v>
      </c>
      <c r="G1776">
        <v>3.2222222222222205</v>
      </c>
      <c r="H1776">
        <v>-2.5</v>
      </c>
      <c r="I1776">
        <v>0</v>
      </c>
      <c r="J1776">
        <v>1022.1</v>
      </c>
      <c r="K1776">
        <v>2.2999999999999998</v>
      </c>
      <c r="L1776">
        <v>5</v>
      </c>
      <c r="M1776">
        <v>230</v>
      </c>
      <c r="N1776">
        <v>9</v>
      </c>
      <c r="O1776">
        <v>5.5640000000000001</v>
      </c>
      <c r="P1776">
        <v>0.3</v>
      </c>
      <c r="Q1776">
        <v>0.4</v>
      </c>
      <c r="R1776">
        <v>0.6</v>
      </c>
      <c r="S1776">
        <v>0.6</v>
      </c>
      <c r="T1776">
        <v>-7.1</v>
      </c>
      <c r="U1776">
        <v>4.2</v>
      </c>
      <c r="V1776">
        <v>259</v>
      </c>
      <c r="W1776">
        <v>1.1666666666666674</v>
      </c>
      <c r="X1776">
        <v>7.6967531553094366</v>
      </c>
      <c r="Y1776">
        <v>6.6470642264699498</v>
      </c>
      <c r="Z1776">
        <v>14.749554969622547</v>
      </c>
      <c r="AA1776">
        <v>86.361925507311071</v>
      </c>
      <c r="AB1776">
        <v>1.35738045250693</v>
      </c>
      <c r="AC1776">
        <v>4627.6000000000004</v>
      </c>
      <c r="AD1776" t="str">
        <f t="shared" si="86"/>
        <v>No rainfall</v>
      </c>
      <c r="AE1776" t="str">
        <f t="shared" si="87"/>
        <v>Non-Rainy</v>
      </c>
      <c r="AF1776" t="str">
        <f t="shared" si="88"/>
        <v>No discomfort</v>
      </c>
    </row>
    <row r="1777" spans="1:32" x14ac:dyDescent="0.3">
      <c r="A1777">
        <v>2</v>
      </c>
      <c r="B1777" s="1">
        <v>44954</v>
      </c>
      <c r="C1777" s="1" t="str">
        <f t="shared" si="84"/>
        <v>Saturday</v>
      </c>
      <c r="D1777" s="1" t="str">
        <f t="shared" si="85"/>
        <v>Jan</v>
      </c>
      <c r="E1777">
        <v>6.5</v>
      </c>
      <c r="F1777">
        <v>0.6</v>
      </c>
      <c r="G1777">
        <v>5.1111111111111125</v>
      </c>
      <c r="H1777">
        <v>-3</v>
      </c>
      <c r="I1777">
        <v>0.4</v>
      </c>
      <c r="J1777">
        <v>1019.1</v>
      </c>
      <c r="K1777">
        <v>2.7</v>
      </c>
      <c r="L1777">
        <v>5</v>
      </c>
      <c r="M1777">
        <v>290</v>
      </c>
      <c r="N1777">
        <v>8</v>
      </c>
      <c r="O1777">
        <v>5.3719999999999999</v>
      </c>
      <c r="P1777">
        <v>0.3</v>
      </c>
      <c r="Q1777">
        <v>0.4</v>
      </c>
      <c r="R1777">
        <v>0.5</v>
      </c>
      <c r="S1777">
        <v>0.5</v>
      </c>
      <c r="T1777">
        <v>-6.8</v>
      </c>
      <c r="U1777">
        <v>0.1</v>
      </c>
      <c r="V1777">
        <v>152</v>
      </c>
      <c r="W1777">
        <v>4.166666666666667</v>
      </c>
      <c r="X1777">
        <v>8.7876271400679951</v>
      </c>
      <c r="Y1777">
        <v>8.2262514135293721</v>
      </c>
      <c r="Z1777">
        <v>16.806716963417475</v>
      </c>
      <c r="AA1777">
        <v>93.611748455063832</v>
      </c>
      <c r="AB1777">
        <v>4.1252463378119772</v>
      </c>
      <c r="AC1777">
        <v>3702.7</v>
      </c>
      <c r="AD1777" t="str">
        <f t="shared" si="86"/>
        <v>Trace (Intermittent) rainfall</v>
      </c>
      <c r="AE1777" t="str">
        <f t="shared" si="87"/>
        <v>Non-Rainy</v>
      </c>
      <c r="AF1777" t="str">
        <f t="shared" si="88"/>
        <v>No discomfort</v>
      </c>
    </row>
    <row r="1778" spans="1:32" x14ac:dyDescent="0.3">
      <c r="A1778">
        <v>2</v>
      </c>
      <c r="B1778" s="1">
        <v>44955</v>
      </c>
      <c r="C1778" s="1" t="str">
        <f t="shared" si="84"/>
        <v>Sunday</v>
      </c>
      <c r="D1778" s="1" t="str">
        <f t="shared" si="85"/>
        <v>Jan</v>
      </c>
      <c r="E1778">
        <v>10.7</v>
      </c>
      <c r="F1778">
        <v>2.5</v>
      </c>
      <c r="G1778">
        <v>6.7777777777777795</v>
      </c>
      <c r="H1778">
        <v>-1.4</v>
      </c>
      <c r="I1778">
        <v>0.4</v>
      </c>
      <c r="J1778">
        <v>1012.9</v>
      </c>
      <c r="K1778">
        <v>6.8</v>
      </c>
      <c r="L1778">
        <v>12</v>
      </c>
      <c r="M1778">
        <v>240</v>
      </c>
      <c r="N1778">
        <v>24</v>
      </c>
      <c r="O1778">
        <v>6.2949999999999999</v>
      </c>
      <c r="P1778">
        <v>0.4</v>
      </c>
      <c r="Q1778">
        <v>0.6</v>
      </c>
      <c r="R1778">
        <v>0.5</v>
      </c>
      <c r="S1778">
        <v>0.5</v>
      </c>
      <c r="T1778">
        <v>-6.5</v>
      </c>
      <c r="U1778">
        <v>0.4</v>
      </c>
      <c r="V1778">
        <v>244</v>
      </c>
      <c r="W1778">
        <v>4.8333333333333348</v>
      </c>
      <c r="X1778">
        <v>9.8610861382956703</v>
      </c>
      <c r="Y1778">
        <v>8.6191125485788724</v>
      </c>
      <c r="Z1778">
        <v>18.825745284998074</v>
      </c>
      <c r="AA1778">
        <v>87.405306349636518</v>
      </c>
      <c r="AB1778">
        <v>6.0110828732514952</v>
      </c>
      <c r="AC1778">
        <v>2683.5</v>
      </c>
      <c r="AD1778" t="str">
        <f t="shared" si="86"/>
        <v>Trace (Intermittent) rainfall</v>
      </c>
      <c r="AE1778" t="str">
        <f t="shared" si="87"/>
        <v>Non-Rainy</v>
      </c>
      <c r="AF1778" t="str">
        <f t="shared" si="88"/>
        <v>No discomfort</v>
      </c>
    </row>
    <row r="1779" spans="1:32" x14ac:dyDescent="0.3">
      <c r="A1779">
        <v>2</v>
      </c>
      <c r="B1779" s="1">
        <v>44956</v>
      </c>
      <c r="C1779" s="1" t="str">
        <f t="shared" si="84"/>
        <v>Monday</v>
      </c>
      <c r="D1779" s="1" t="str">
        <f t="shared" si="85"/>
        <v>Jan</v>
      </c>
      <c r="E1779">
        <v>8.6</v>
      </c>
      <c r="F1779">
        <v>3.8</v>
      </c>
      <c r="G1779">
        <v>6.6111111111111107</v>
      </c>
      <c r="H1779">
        <v>0.1</v>
      </c>
      <c r="I1779">
        <v>0.3</v>
      </c>
      <c r="J1779">
        <v>1012.9</v>
      </c>
      <c r="K1779">
        <v>6.1</v>
      </c>
      <c r="L1779">
        <v>10</v>
      </c>
      <c r="M1779">
        <v>230</v>
      </c>
      <c r="N1779">
        <v>18</v>
      </c>
      <c r="O1779">
        <v>6.0759999999999996</v>
      </c>
      <c r="P1779">
        <v>0.4</v>
      </c>
      <c r="Q1779">
        <v>0.5</v>
      </c>
      <c r="R1779">
        <v>0.6</v>
      </c>
      <c r="S1779">
        <v>0.6</v>
      </c>
      <c r="T1779">
        <v>-6.1</v>
      </c>
      <c r="U1779">
        <v>0.5</v>
      </c>
      <c r="V1779">
        <v>354</v>
      </c>
      <c r="W1779">
        <v>2.8333333333333339</v>
      </c>
      <c r="X1779">
        <v>9.7487777716964938</v>
      </c>
      <c r="Y1779">
        <v>7.4876218723488268</v>
      </c>
      <c r="Z1779">
        <v>18.614740893618897</v>
      </c>
      <c r="AA1779">
        <v>76.805749886796548</v>
      </c>
      <c r="AB1779">
        <v>5.2137186568349421</v>
      </c>
      <c r="AC1779">
        <v>1791.25</v>
      </c>
      <c r="AD1779" t="str">
        <f t="shared" si="86"/>
        <v>Trace (Intermittent) rainfall</v>
      </c>
      <c r="AE1779" t="str">
        <f t="shared" si="87"/>
        <v>Non-Rainy</v>
      </c>
      <c r="AF1779" t="str">
        <f t="shared" si="88"/>
        <v>No discomfort</v>
      </c>
    </row>
    <row r="1780" spans="1:32" x14ac:dyDescent="0.3">
      <c r="A1780">
        <v>2</v>
      </c>
      <c r="B1780" s="1">
        <v>44957</v>
      </c>
      <c r="C1780" s="1" t="str">
        <f t="shared" si="84"/>
        <v>Tuesday</v>
      </c>
      <c r="D1780" s="1" t="str">
        <f t="shared" si="85"/>
        <v>Jan</v>
      </c>
      <c r="E1780">
        <v>9.1</v>
      </c>
      <c r="F1780">
        <v>5.2</v>
      </c>
      <c r="G1780">
        <v>7.2222222222222223</v>
      </c>
      <c r="H1780">
        <v>1.1000000000000001</v>
      </c>
      <c r="I1780">
        <v>0.8</v>
      </c>
      <c r="J1780">
        <v>1011.4</v>
      </c>
      <c r="K1780">
        <v>7.7</v>
      </c>
      <c r="L1780">
        <v>12</v>
      </c>
      <c r="M1780">
        <v>280</v>
      </c>
      <c r="N1780">
        <v>27</v>
      </c>
      <c r="O1780">
        <v>6.26</v>
      </c>
      <c r="P1780">
        <v>0.4</v>
      </c>
      <c r="Q1780">
        <v>0.5</v>
      </c>
      <c r="R1780">
        <v>0.2</v>
      </c>
      <c r="S1780">
        <v>0.2</v>
      </c>
      <c r="T1780">
        <v>-6.2</v>
      </c>
      <c r="U1780">
        <v>5.0999999999999996</v>
      </c>
      <c r="V1780">
        <v>452</v>
      </c>
      <c r="W1780">
        <v>3.6111111111111112</v>
      </c>
      <c r="X1780">
        <v>10.16616619108197</v>
      </c>
      <c r="Y1780">
        <v>7.9110230902525958</v>
      </c>
      <c r="Z1780">
        <v>19.398664026281114</v>
      </c>
      <c r="AA1780">
        <v>77.817172585594307</v>
      </c>
      <c r="AB1780">
        <v>6.0606412470689248</v>
      </c>
      <c r="AC1780">
        <v>1755.5</v>
      </c>
      <c r="AD1780" t="str">
        <f t="shared" si="86"/>
        <v>Light rainfall</v>
      </c>
      <c r="AE1780" t="str">
        <f t="shared" si="87"/>
        <v>Non-Rainy</v>
      </c>
      <c r="AF1780" t="str">
        <f t="shared" si="88"/>
        <v>No discomfort</v>
      </c>
    </row>
    <row r="1781" spans="1:32" x14ac:dyDescent="0.3">
      <c r="A1781">
        <v>2</v>
      </c>
      <c r="B1781" s="1">
        <v>44958</v>
      </c>
      <c r="C1781" s="1" t="str">
        <f t="shared" si="84"/>
        <v>Wednesday</v>
      </c>
      <c r="D1781" s="1" t="str">
        <f t="shared" si="85"/>
        <v>Feb</v>
      </c>
      <c r="E1781">
        <v>10</v>
      </c>
      <c r="F1781">
        <v>5.0999999999999996</v>
      </c>
      <c r="G1781">
        <v>7.833333333333333</v>
      </c>
      <c r="H1781">
        <v>2.1</v>
      </c>
      <c r="I1781">
        <v>0.2</v>
      </c>
      <c r="J1781">
        <v>1011.5</v>
      </c>
      <c r="K1781">
        <v>7.6</v>
      </c>
      <c r="L1781">
        <v>11</v>
      </c>
      <c r="M1781">
        <v>260</v>
      </c>
      <c r="N1781">
        <v>22</v>
      </c>
      <c r="O1781">
        <v>5.8449999999999998</v>
      </c>
      <c r="P1781">
        <v>0.5</v>
      </c>
      <c r="Q1781">
        <v>0.7</v>
      </c>
      <c r="R1781">
        <v>0.5</v>
      </c>
      <c r="S1781">
        <v>0.5</v>
      </c>
      <c r="T1781">
        <v>-5.6</v>
      </c>
      <c r="U1781">
        <v>0.1</v>
      </c>
      <c r="V1781">
        <v>327</v>
      </c>
      <c r="W1781">
        <v>4.3888888888888884</v>
      </c>
      <c r="X1781">
        <v>10.599212715359604</v>
      </c>
      <c r="Y1781">
        <v>8.3554126147773218</v>
      </c>
      <c r="Z1781">
        <v>20.211245716094247</v>
      </c>
      <c r="AA1781">
        <v>78.83050221899282</v>
      </c>
      <c r="AB1781">
        <v>6.9195033080634163</v>
      </c>
      <c r="AC1781">
        <v>2162.9</v>
      </c>
      <c r="AD1781" t="str">
        <f t="shared" si="86"/>
        <v>Trace (Intermittent) rainfall</v>
      </c>
      <c r="AE1781" t="str">
        <f t="shared" si="87"/>
        <v>Non-Rainy</v>
      </c>
      <c r="AF1781" t="str">
        <f t="shared" si="88"/>
        <v>No discomfort</v>
      </c>
    </row>
    <row r="1782" spans="1:32" x14ac:dyDescent="0.3">
      <c r="A1782">
        <v>2</v>
      </c>
      <c r="B1782" s="1">
        <v>44959</v>
      </c>
      <c r="C1782" s="1" t="str">
        <f t="shared" si="84"/>
        <v>Thursday</v>
      </c>
      <c r="D1782" s="1" t="str">
        <f t="shared" si="85"/>
        <v>Feb</v>
      </c>
      <c r="E1782">
        <v>10</v>
      </c>
      <c r="F1782">
        <v>8.1</v>
      </c>
      <c r="G1782">
        <v>9.4444444444444446</v>
      </c>
      <c r="H1782">
        <v>3.7</v>
      </c>
      <c r="I1782">
        <v>2</v>
      </c>
      <c r="J1782">
        <v>1011.6</v>
      </c>
      <c r="K1782">
        <v>8.5</v>
      </c>
      <c r="L1782">
        <v>12</v>
      </c>
      <c r="M1782">
        <v>240</v>
      </c>
      <c r="N1782">
        <v>23</v>
      </c>
      <c r="O1782">
        <v>7.5209999999999999</v>
      </c>
      <c r="P1782">
        <v>0.5</v>
      </c>
      <c r="Q1782">
        <v>0.7</v>
      </c>
      <c r="R1782">
        <v>0</v>
      </c>
      <c r="S1782">
        <v>-1</v>
      </c>
      <c r="T1782">
        <v>-6.8</v>
      </c>
      <c r="U1782">
        <v>0.1</v>
      </c>
      <c r="V1782">
        <v>186</v>
      </c>
      <c r="W1782">
        <v>7.1111111111111098</v>
      </c>
      <c r="X1782">
        <v>11.819676303271381</v>
      </c>
      <c r="Y1782">
        <v>10.089127169965568</v>
      </c>
      <c r="Z1782">
        <v>22.497450433908856</v>
      </c>
      <c r="AA1782">
        <v>85.358743429996963</v>
      </c>
      <c r="AB1782">
        <v>9.4995763798533961</v>
      </c>
      <c r="AC1782">
        <v>2585.8000000000002</v>
      </c>
      <c r="AD1782" t="str">
        <f t="shared" si="86"/>
        <v>Moderate rainfall</v>
      </c>
      <c r="AE1782" t="str">
        <f t="shared" si="87"/>
        <v>Rainy</v>
      </c>
      <c r="AF1782" t="str">
        <f t="shared" si="88"/>
        <v>No discomfort</v>
      </c>
    </row>
    <row r="1783" spans="1:32" x14ac:dyDescent="0.3">
      <c r="A1783">
        <v>2</v>
      </c>
      <c r="B1783" s="1">
        <v>44960</v>
      </c>
      <c r="C1783" s="1" t="str">
        <f t="shared" si="84"/>
        <v>Friday</v>
      </c>
      <c r="D1783" s="1" t="str">
        <f t="shared" si="85"/>
        <v>Feb</v>
      </c>
      <c r="E1783">
        <v>11.9</v>
      </c>
      <c r="F1783">
        <v>7.8</v>
      </c>
      <c r="G1783">
        <v>10.166666666666664</v>
      </c>
      <c r="H1783">
        <v>8.1</v>
      </c>
      <c r="I1783">
        <v>0.8</v>
      </c>
      <c r="J1783">
        <v>1016.7</v>
      </c>
      <c r="K1783">
        <v>6.5</v>
      </c>
      <c r="L1783">
        <v>11</v>
      </c>
      <c r="M1783">
        <v>240</v>
      </c>
      <c r="N1783">
        <v>19</v>
      </c>
      <c r="O1783">
        <v>8.39</v>
      </c>
      <c r="P1783">
        <v>0.5</v>
      </c>
      <c r="Q1783">
        <v>0.6</v>
      </c>
      <c r="R1783">
        <v>0</v>
      </c>
      <c r="S1783">
        <v>-0.3</v>
      </c>
      <c r="T1783">
        <v>-6.7</v>
      </c>
      <c r="U1783">
        <v>2.5</v>
      </c>
      <c r="V1783">
        <v>359</v>
      </c>
      <c r="W1783">
        <v>7.4444444444444446</v>
      </c>
      <c r="X1783">
        <v>12.405767218445934</v>
      </c>
      <c r="Y1783">
        <v>10.321799973382953</v>
      </c>
      <c r="Z1783">
        <v>23.593381841081793</v>
      </c>
      <c r="AA1783">
        <v>83.201625434625569</v>
      </c>
      <c r="AB1783">
        <v>10.35212287889671</v>
      </c>
      <c r="AC1783">
        <v>4331.05</v>
      </c>
      <c r="AD1783" t="str">
        <f t="shared" si="86"/>
        <v>Light rainfall</v>
      </c>
      <c r="AE1783" t="str">
        <f t="shared" si="87"/>
        <v>Non-Rainy</v>
      </c>
      <c r="AF1783" t="str">
        <f t="shared" si="88"/>
        <v>No discomfort</v>
      </c>
    </row>
    <row r="1784" spans="1:32" x14ac:dyDescent="0.3">
      <c r="A1784">
        <v>2</v>
      </c>
      <c r="B1784" s="1">
        <v>44961</v>
      </c>
      <c r="C1784" s="1" t="str">
        <f t="shared" si="84"/>
        <v>Saturday</v>
      </c>
      <c r="D1784" s="1" t="str">
        <f t="shared" si="85"/>
        <v>Feb</v>
      </c>
      <c r="E1784">
        <v>10.199999999999999</v>
      </c>
      <c r="F1784">
        <v>-1.6</v>
      </c>
      <c r="G1784">
        <v>7.6111111111111125</v>
      </c>
      <c r="H1784">
        <v>4.4000000000000004</v>
      </c>
      <c r="I1784">
        <v>0.3</v>
      </c>
      <c r="J1784">
        <v>1025.9000000000001</v>
      </c>
      <c r="K1784">
        <v>5.6</v>
      </c>
      <c r="L1784">
        <v>12</v>
      </c>
      <c r="M1784">
        <v>300</v>
      </c>
      <c r="N1784">
        <v>22</v>
      </c>
      <c r="O1784">
        <v>7.3259999999999996</v>
      </c>
      <c r="P1784">
        <v>0.4</v>
      </c>
      <c r="Q1784">
        <v>0.6</v>
      </c>
      <c r="R1784">
        <v>0.1</v>
      </c>
      <c r="S1784">
        <v>0.1</v>
      </c>
      <c r="T1784">
        <v>-6.3</v>
      </c>
      <c r="U1784">
        <v>0.2</v>
      </c>
      <c r="V1784">
        <v>218</v>
      </c>
      <c r="W1784">
        <v>4.4444444444444446</v>
      </c>
      <c r="X1784">
        <v>10.439898316342587</v>
      </c>
      <c r="Y1784">
        <v>8.3879810735966647</v>
      </c>
      <c r="Z1784">
        <v>19.912390611219916</v>
      </c>
      <c r="AA1784">
        <v>80.34542884834562</v>
      </c>
      <c r="AB1784">
        <v>6.7154482928102315</v>
      </c>
      <c r="AC1784">
        <v>3439</v>
      </c>
      <c r="AD1784" t="str">
        <f t="shared" si="86"/>
        <v>Trace (Intermittent) rainfall</v>
      </c>
      <c r="AE1784" t="str">
        <f t="shared" si="87"/>
        <v>Non-Rainy</v>
      </c>
      <c r="AF1784" t="str">
        <f t="shared" si="88"/>
        <v>No discomfort</v>
      </c>
    </row>
    <row r="1785" spans="1:32" x14ac:dyDescent="0.3">
      <c r="A1785">
        <v>2</v>
      </c>
      <c r="B1785" s="1">
        <v>44962</v>
      </c>
      <c r="C1785" s="1" t="str">
        <f t="shared" si="84"/>
        <v>Sunday</v>
      </c>
      <c r="D1785" s="1" t="str">
        <f t="shared" si="85"/>
        <v>Feb</v>
      </c>
      <c r="E1785">
        <v>8.8000000000000007</v>
      </c>
      <c r="F1785">
        <v>-4.3</v>
      </c>
      <c r="G1785">
        <v>1.8888888888888882</v>
      </c>
      <c r="H1785">
        <v>-8</v>
      </c>
      <c r="I1785">
        <v>0</v>
      </c>
      <c r="J1785">
        <v>1031.5</v>
      </c>
      <c r="K1785">
        <v>4.3</v>
      </c>
      <c r="L1785">
        <v>12</v>
      </c>
      <c r="M1785">
        <v>190</v>
      </c>
      <c r="N1785">
        <v>17</v>
      </c>
      <c r="O1785">
        <v>4.4249999999999998</v>
      </c>
      <c r="P1785">
        <v>0.4</v>
      </c>
      <c r="Q1785">
        <v>0.6</v>
      </c>
      <c r="R1785">
        <v>0.5</v>
      </c>
      <c r="S1785">
        <v>0.5</v>
      </c>
      <c r="T1785">
        <v>-5.5</v>
      </c>
      <c r="U1785">
        <v>5.8</v>
      </c>
      <c r="V1785">
        <v>660</v>
      </c>
      <c r="W1785">
        <v>-0.6666666666666663</v>
      </c>
      <c r="X1785">
        <v>7.000476857724272</v>
      </c>
      <c r="Y1785">
        <v>5.8197520367312263</v>
      </c>
      <c r="Z1785">
        <v>13.43343542044674</v>
      </c>
      <c r="AA1785">
        <v>83.13365153560585</v>
      </c>
      <c r="AB1785">
        <v>-0.43512747731305912</v>
      </c>
      <c r="AC1785">
        <v>2670.85</v>
      </c>
      <c r="AD1785" t="str">
        <f t="shared" si="86"/>
        <v>No rainfall</v>
      </c>
      <c r="AE1785" t="str">
        <f t="shared" si="87"/>
        <v>Non-Rainy</v>
      </c>
      <c r="AF1785" t="str">
        <f t="shared" si="88"/>
        <v>No discomfort</v>
      </c>
    </row>
    <row r="1786" spans="1:32" x14ac:dyDescent="0.3">
      <c r="A1786">
        <v>2</v>
      </c>
      <c r="B1786" s="1">
        <v>44963</v>
      </c>
      <c r="C1786" s="1" t="str">
        <f t="shared" si="84"/>
        <v>Monday</v>
      </c>
      <c r="D1786" s="1" t="str">
        <f t="shared" si="85"/>
        <v>Feb</v>
      </c>
      <c r="E1786">
        <v>9.6999999999999993</v>
      </c>
      <c r="F1786">
        <v>3.4</v>
      </c>
      <c r="G1786">
        <v>5.0555555555555562</v>
      </c>
      <c r="H1786">
        <v>-5.4</v>
      </c>
      <c r="I1786">
        <v>0</v>
      </c>
      <c r="J1786">
        <v>1025.8</v>
      </c>
      <c r="K1786">
        <v>6.8</v>
      </c>
      <c r="L1786">
        <v>11</v>
      </c>
      <c r="M1786">
        <v>190</v>
      </c>
      <c r="N1786">
        <v>17</v>
      </c>
      <c r="O1786">
        <v>6.093</v>
      </c>
      <c r="P1786">
        <v>0.6</v>
      </c>
      <c r="Q1786">
        <v>0.8</v>
      </c>
      <c r="R1786">
        <v>1.2</v>
      </c>
      <c r="S1786">
        <v>1.2</v>
      </c>
      <c r="T1786">
        <v>-4.5999999999999996</v>
      </c>
      <c r="U1786">
        <v>3.3</v>
      </c>
      <c r="V1786">
        <v>361</v>
      </c>
      <c r="W1786">
        <v>1.555555555555554</v>
      </c>
      <c r="X1786">
        <v>8.7536937187086146</v>
      </c>
      <c r="Y1786">
        <v>6.8353526449840958</v>
      </c>
      <c r="Z1786">
        <v>16.742809853220912</v>
      </c>
      <c r="AA1786">
        <v>78.085353047884325</v>
      </c>
      <c r="AB1786">
        <v>3.2953436113853121</v>
      </c>
      <c r="AC1786">
        <v>3105.4</v>
      </c>
      <c r="AD1786" t="str">
        <f t="shared" si="86"/>
        <v>No rainfall</v>
      </c>
      <c r="AE1786" t="str">
        <f t="shared" si="87"/>
        <v>Non-Rainy</v>
      </c>
      <c r="AF1786" t="str">
        <f t="shared" si="88"/>
        <v>No discomfort</v>
      </c>
    </row>
    <row r="1787" spans="1:32" x14ac:dyDescent="0.3">
      <c r="A1787">
        <v>2</v>
      </c>
      <c r="B1787" s="1">
        <v>44964</v>
      </c>
      <c r="C1787" s="1" t="str">
        <f t="shared" si="84"/>
        <v>Tuesday</v>
      </c>
      <c r="D1787" s="1" t="str">
        <f t="shared" si="85"/>
        <v>Feb</v>
      </c>
      <c r="E1787">
        <v>10.199999999999999</v>
      </c>
      <c r="F1787">
        <v>3.5</v>
      </c>
      <c r="G1787">
        <v>7.5</v>
      </c>
      <c r="H1787">
        <v>-2.2000000000000002</v>
      </c>
      <c r="I1787">
        <v>0</v>
      </c>
      <c r="J1787">
        <v>1023.1</v>
      </c>
      <c r="K1787">
        <v>3.7</v>
      </c>
      <c r="L1787">
        <v>7</v>
      </c>
      <c r="M1787">
        <v>200</v>
      </c>
      <c r="N1787">
        <v>12</v>
      </c>
      <c r="O1787">
        <v>6.5620000000000003</v>
      </c>
      <c r="P1787">
        <v>0.4</v>
      </c>
      <c r="Q1787">
        <v>0.6</v>
      </c>
      <c r="R1787">
        <v>1.6</v>
      </c>
      <c r="S1787">
        <v>1.6</v>
      </c>
      <c r="T1787">
        <v>-4</v>
      </c>
      <c r="U1787">
        <v>0</v>
      </c>
      <c r="V1787">
        <v>325</v>
      </c>
      <c r="W1787">
        <v>4.2777777777777795</v>
      </c>
      <c r="X1787">
        <v>10.361034701841534</v>
      </c>
      <c r="Y1787">
        <v>8.2906101421051162</v>
      </c>
      <c r="Z1787">
        <v>19.764414313989825</v>
      </c>
      <c r="AA1787">
        <v>80.017202728136525</v>
      </c>
      <c r="AB1787">
        <v>6.5500261757616389</v>
      </c>
      <c r="AC1787">
        <v>2070.8000000000002</v>
      </c>
      <c r="AD1787" t="str">
        <f t="shared" si="86"/>
        <v>No rainfall</v>
      </c>
      <c r="AE1787" t="str">
        <f t="shared" si="87"/>
        <v>Non-Rainy</v>
      </c>
      <c r="AF1787" t="str">
        <f t="shared" si="88"/>
        <v>No discomfort</v>
      </c>
    </row>
    <row r="1788" spans="1:32" x14ac:dyDescent="0.3">
      <c r="A1788">
        <v>2</v>
      </c>
      <c r="B1788" s="1">
        <v>44965</v>
      </c>
      <c r="C1788" s="1" t="str">
        <f t="shared" si="84"/>
        <v>Wednesday</v>
      </c>
      <c r="D1788" s="1" t="str">
        <f t="shared" si="85"/>
        <v>Feb</v>
      </c>
      <c r="E1788">
        <v>8.6</v>
      </c>
      <c r="F1788">
        <v>1.7</v>
      </c>
      <c r="G1788">
        <v>6.5000000000000018</v>
      </c>
      <c r="H1788">
        <v>-1.4</v>
      </c>
      <c r="I1788">
        <v>2</v>
      </c>
      <c r="J1788">
        <v>1016.4</v>
      </c>
      <c r="K1788">
        <v>7.6</v>
      </c>
      <c r="L1788">
        <v>15</v>
      </c>
      <c r="M1788">
        <v>200</v>
      </c>
      <c r="N1788">
        <v>24</v>
      </c>
      <c r="O1788">
        <v>6.2149999999999999</v>
      </c>
      <c r="P1788">
        <v>0.4</v>
      </c>
      <c r="Q1788">
        <v>0.6</v>
      </c>
      <c r="R1788">
        <v>0</v>
      </c>
      <c r="S1788">
        <v>0</v>
      </c>
      <c r="T1788">
        <v>-5.4</v>
      </c>
      <c r="U1788">
        <v>0.1</v>
      </c>
      <c r="V1788">
        <v>406</v>
      </c>
      <c r="W1788">
        <v>3.0555555555555554</v>
      </c>
      <c r="X1788">
        <v>9.6745329969629505</v>
      </c>
      <c r="Y1788">
        <v>7.6065024701480102</v>
      </c>
      <c r="Z1788">
        <v>18.475221094011602</v>
      </c>
      <c r="AA1788">
        <v>78.623975674441951</v>
      </c>
      <c r="AB1788">
        <v>5.168793989355704</v>
      </c>
      <c r="AC1788">
        <v>1689.7</v>
      </c>
      <c r="AD1788" t="str">
        <f t="shared" si="86"/>
        <v>Moderate rainfall</v>
      </c>
      <c r="AE1788" t="str">
        <f t="shared" si="87"/>
        <v>Rainy</v>
      </c>
      <c r="AF1788" t="str">
        <f t="shared" si="88"/>
        <v>No discomfort</v>
      </c>
    </row>
    <row r="1789" spans="1:32" x14ac:dyDescent="0.3">
      <c r="A1789">
        <v>2</v>
      </c>
      <c r="B1789" s="1">
        <v>44966</v>
      </c>
      <c r="C1789" s="1" t="str">
        <f t="shared" si="84"/>
        <v>Thursday</v>
      </c>
      <c r="D1789" s="1" t="str">
        <f t="shared" si="85"/>
        <v>Feb</v>
      </c>
      <c r="E1789">
        <v>8.6</v>
      </c>
      <c r="F1789">
        <v>-1.6</v>
      </c>
      <c r="G1789">
        <v>4.7222222222222223</v>
      </c>
      <c r="H1789">
        <v>-7.2</v>
      </c>
      <c r="I1789">
        <v>0</v>
      </c>
      <c r="J1789">
        <v>1019.2</v>
      </c>
      <c r="K1789">
        <v>4</v>
      </c>
      <c r="L1789">
        <v>8</v>
      </c>
      <c r="M1789">
        <v>270</v>
      </c>
      <c r="N1789">
        <v>17</v>
      </c>
      <c r="O1789">
        <v>4.9269999999999996</v>
      </c>
      <c r="P1789">
        <v>0.5</v>
      </c>
      <c r="Q1789">
        <v>0.7</v>
      </c>
      <c r="R1789">
        <v>0.5</v>
      </c>
      <c r="S1789">
        <v>0.5</v>
      </c>
      <c r="T1789">
        <v>-4.5999999999999996</v>
      </c>
      <c r="U1789">
        <v>5</v>
      </c>
      <c r="V1789">
        <v>557</v>
      </c>
      <c r="W1789">
        <v>0.55555555555555558</v>
      </c>
      <c r="X1789">
        <v>8.5525087667420028</v>
      </c>
      <c r="Y1789">
        <v>6.3604345083752323</v>
      </c>
      <c r="Z1789">
        <v>16.363808101484874</v>
      </c>
      <c r="AA1789">
        <v>74.369225239603935</v>
      </c>
      <c r="AB1789">
        <v>2.6981931851726859</v>
      </c>
      <c r="AC1789">
        <v>2466.5</v>
      </c>
      <c r="AD1789" t="str">
        <f t="shared" si="86"/>
        <v>No rainfall</v>
      </c>
      <c r="AE1789" t="str">
        <f t="shared" si="87"/>
        <v>Non-Rainy</v>
      </c>
      <c r="AF1789" t="str">
        <f t="shared" si="88"/>
        <v>No discomfort</v>
      </c>
    </row>
    <row r="1790" spans="1:32" x14ac:dyDescent="0.3">
      <c r="A1790">
        <v>2</v>
      </c>
      <c r="B1790" s="1">
        <v>44967</v>
      </c>
      <c r="C1790" s="1" t="str">
        <f t="shared" si="84"/>
        <v>Friday</v>
      </c>
      <c r="D1790" s="1" t="str">
        <f t="shared" si="85"/>
        <v>Feb</v>
      </c>
      <c r="E1790">
        <v>11.4</v>
      </c>
      <c r="F1790">
        <v>2.2999999999999998</v>
      </c>
      <c r="G1790">
        <v>8.2222222222222214</v>
      </c>
      <c r="H1790">
        <v>-2.2999999999999998</v>
      </c>
      <c r="I1790">
        <v>0.1</v>
      </c>
      <c r="J1790">
        <v>1020.5</v>
      </c>
      <c r="K1790">
        <v>6.3</v>
      </c>
      <c r="L1790">
        <v>11</v>
      </c>
      <c r="M1790">
        <v>260</v>
      </c>
      <c r="N1790">
        <v>23</v>
      </c>
      <c r="O1790">
        <v>6.4889999999999999</v>
      </c>
      <c r="P1790">
        <v>0.6</v>
      </c>
      <c r="Q1790">
        <v>0.8</v>
      </c>
      <c r="R1790">
        <v>1</v>
      </c>
      <c r="S1790">
        <v>1</v>
      </c>
      <c r="T1790">
        <v>-3.9</v>
      </c>
      <c r="U1790">
        <v>0.1</v>
      </c>
      <c r="V1790">
        <v>290</v>
      </c>
      <c r="W1790">
        <v>5.4999999999999991</v>
      </c>
      <c r="X1790">
        <v>10.883168395655646</v>
      </c>
      <c r="Y1790">
        <v>9.0284260965091168</v>
      </c>
      <c r="Z1790">
        <v>20.743665623491978</v>
      </c>
      <c r="AA1790">
        <v>82.957699157839855</v>
      </c>
      <c r="AB1790">
        <v>7.6840853631486414</v>
      </c>
      <c r="AC1790">
        <v>4097.8500000000004</v>
      </c>
      <c r="AD1790" t="str">
        <f t="shared" si="86"/>
        <v>Trace (Intermittent) rainfall</v>
      </c>
      <c r="AE1790" t="str">
        <f t="shared" si="87"/>
        <v>Non-Rainy</v>
      </c>
      <c r="AF1790" t="str">
        <f t="shared" si="88"/>
        <v>No discomfort</v>
      </c>
    </row>
    <row r="1791" spans="1:32" x14ac:dyDescent="0.3">
      <c r="A1791">
        <v>2</v>
      </c>
      <c r="B1791" s="1">
        <v>44968</v>
      </c>
      <c r="C1791" s="1" t="str">
        <f t="shared" si="84"/>
        <v>Saturday</v>
      </c>
      <c r="D1791" s="1" t="str">
        <f t="shared" si="85"/>
        <v>Feb</v>
      </c>
      <c r="E1791">
        <v>9.8000000000000007</v>
      </c>
      <c r="F1791">
        <v>6.9</v>
      </c>
      <c r="G1791">
        <v>8.5555555555555554</v>
      </c>
      <c r="H1791">
        <v>5.2</v>
      </c>
      <c r="I1791">
        <v>0.5</v>
      </c>
      <c r="J1791">
        <v>1022.1</v>
      </c>
      <c r="K1791">
        <v>3.9</v>
      </c>
      <c r="L1791">
        <v>7</v>
      </c>
      <c r="M1791">
        <v>200</v>
      </c>
      <c r="N1791">
        <v>11</v>
      </c>
      <c r="O1791">
        <v>7.3209999999999997</v>
      </c>
      <c r="P1791">
        <v>0.6</v>
      </c>
      <c r="Q1791">
        <v>0.8</v>
      </c>
      <c r="R1791">
        <v>1.1000000000000001</v>
      </c>
      <c r="S1791">
        <v>1.1000000000000001</v>
      </c>
      <c r="T1791">
        <v>-3.6</v>
      </c>
      <c r="U1791">
        <v>0.2</v>
      </c>
      <c r="V1791">
        <v>193</v>
      </c>
      <c r="W1791">
        <v>4.6666666666666661</v>
      </c>
      <c r="X1791">
        <v>11.131866210255019</v>
      </c>
      <c r="Y1791">
        <v>8.5193774057615119</v>
      </c>
      <c r="Z1791">
        <v>21.209720302862774</v>
      </c>
      <c r="AA1791">
        <v>76.53143906736139</v>
      </c>
      <c r="AB1791">
        <v>7.7332015372794762</v>
      </c>
      <c r="AC1791">
        <v>3164.3</v>
      </c>
      <c r="AD1791" t="str">
        <f t="shared" si="86"/>
        <v>Light rainfall</v>
      </c>
      <c r="AE1791" t="str">
        <f t="shared" si="87"/>
        <v>Non-Rainy</v>
      </c>
      <c r="AF1791" t="str">
        <f t="shared" si="88"/>
        <v>No discomfort</v>
      </c>
    </row>
    <row r="1792" spans="1:32" x14ac:dyDescent="0.3">
      <c r="A1792">
        <v>2</v>
      </c>
      <c r="B1792" s="1">
        <v>44969</v>
      </c>
      <c r="C1792" s="1" t="str">
        <f t="shared" si="84"/>
        <v>Sunday</v>
      </c>
      <c r="D1792" s="1" t="str">
        <f t="shared" si="85"/>
        <v>Feb</v>
      </c>
      <c r="E1792">
        <v>8.6999999999999993</v>
      </c>
      <c r="F1792">
        <v>6.5</v>
      </c>
      <c r="G1792">
        <v>7.9444444444444429</v>
      </c>
      <c r="H1792">
        <v>5.3</v>
      </c>
      <c r="I1792">
        <v>0</v>
      </c>
      <c r="J1792">
        <v>1020.4</v>
      </c>
      <c r="K1792">
        <v>6.2</v>
      </c>
      <c r="L1792">
        <v>11</v>
      </c>
      <c r="M1792">
        <v>160</v>
      </c>
      <c r="N1792">
        <v>17</v>
      </c>
      <c r="O1792">
        <v>6.9219999999999997</v>
      </c>
      <c r="P1792">
        <v>0.7</v>
      </c>
      <c r="Q1792">
        <v>0.9</v>
      </c>
      <c r="R1792">
        <v>1.8</v>
      </c>
      <c r="S1792">
        <v>1.8</v>
      </c>
      <c r="T1792">
        <v>-2.7</v>
      </c>
      <c r="U1792">
        <v>1.6</v>
      </c>
      <c r="V1792">
        <v>200</v>
      </c>
      <c r="W1792">
        <v>2.9999999999999991</v>
      </c>
      <c r="X1792">
        <v>10.679669554100323</v>
      </c>
      <c r="Y1792">
        <v>7.5766271914306378</v>
      </c>
      <c r="Z1792">
        <v>20.362135164336397</v>
      </c>
      <c r="AA1792">
        <v>70.944397231108042</v>
      </c>
      <c r="AB1792">
        <v>6.5966037189146363</v>
      </c>
      <c r="AC1792">
        <v>2627.1</v>
      </c>
      <c r="AD1792" t="str">
        <f t="shared" si="86"/>
        <v>No rainfall</v>
      </c>
      <c r="AE1792" t="str">
        <f t="shared" si="87"/>
        <v>Non-Rainy</v>
      </c>
      <c r="AF1792" t="str">
        <f t="shared" si="88"/>
        <v>No discomfort</v>
      </c>
    </row>
    <row r="1793" spans="1:32" x14ac:dyDescent="0.3">
      <c r="A1793">
        <v>2</v>
      </c>
      <c r="B1793" s="1">
        <v>44970</v>
      </c>
      <c r="C1793" s="1" t="str">
        <f t="shared" si="84"/>
        <v>Monday</v>
      </c>
      <c r="D1793" s="1" t="str">
        <f t="shared" si="85"/>
        <v>Feb</v>
      </c>
      <c r="E1793">
        <v>10.1</v>
      </c>
      <c r="F1793">
        <v>5.2</v>
      </c>
      <c r="G1793">
        <v>7.2222222222222223</v>
      </c>
      <c r="H1793">
        <v>4.3</v>
      </c>
      <c r="I1793">
        <v>0</v>
      </c>
      <c r="J1793">
        <v>1015.1</v>
      </c>
      <c r="K1793">
        <v>8.4</v>
      </c>
      <c r="L1793">
        <v>15</v>
      </c>
      <c r="M1793">
        <v>170</v>
      </c>
      <c r="N1793">
        <v>23</v>
      </c>
      <c r="O1793">
        <v>6.9249999999999998</v>
      </c>
      <c r="P1793">
        <v>0.8</v>
      </c>
      <c r="Q1793">
        <v>1.1000000000000001</v>
      </c>
      <c r="R1793">
        <v>2.6</v>
      </c>
      <c r="S1793">
        <v>2.6</v>
      </c>
      <c r="T1793">
        <v>-1.7</v>
      </c>
      <c r="U1793">
        <v>7.4</v>
      </c>
      <c r="V1793">
        <v>564</v>
      </c>
      <c r="W1793">
        <v>3.111111111111112</v>
      </c>
      <c r="X1793">
        <v>10.16616619108197</v>
      </c>
      <c r="Y1793">
        <v>7.6364816834537255</v>
      </c>
      <c r="Z1793">
        <v>19.398664026281114</v>
      </c>
      <c r="AA1793">
        <v>75.116632365823904</v>
      </c>
      <c r="AB1793">
        <v>5.9077099684476346</v>
      </c>
      <c r="AC1793">
        <v>2054</v>
      </c>
      <c r="AD1793" t="str">
        <f t="shared" si="86"/>
        <v>No rainfall</v>
      </c>
      <c r="AE1793" t="str">
        <f t="shared" si="87"/>
        <v>Non-Rainy</v>
      </c>
      <c r="AF1793" t="str">
        <f t="shared" si="88"/>
        <v>No discomfort</v>
      </c>
    </row>
    <row r="1794" spans="1:32" x14ac:dyDescent="0.3">
      <c r="A1794">
        <v>2</v>
      </c>
      <c r="B1794" s="1">
        <v>44971</v>
      </c>
      <c r="C1794" s="1" t="str">
        <f t="shared" si="84"/>
        <v>Tuesday</v>
      </c>
      <c r="D1794" s="1" t="str">
        <f t="shared" si="85"/>
        <v>Feb</v>
      </c>
      <c r="E1794">
        <v>13.4</v>
      </c>
      <c r="F1794">
        <v>5.9</v>
      </c>
      <c r="G1794">
        <v>9.9444444444444446</v>
      </c>
      <c r="H1794">
        <v>-0.9</v>
      </c>
      <c r="I1794">
        <v>0</v>
      </c>
      <c r="J1794">
        <v>1008.8</v>
      </c>
      <c r="K1794">
        <v>10.4</v>
      </c>
      <c r="L1794">
        <v>17</v>
      </c>
      <c r="M1794">
        <v>170</v>
      </c>
      <c r="N1794">
        <v>24</v>
      </c>
      <c r="O1794">
        <v>7.4329999999999998</v>
      </c>
      <c r="P1794">
        <v>1</v>
      </c>
      <c r="Q1794">
        <v>1.2</v>
      </c>
      <c r="R1794">
        <v>3.6</v>
      </c>
      <c r="S1794">
        <v>3.6</v>
      </c>
      <c r="T1794">
        <v>-0.7</v>
      </c>
      <c r="U1794">
        <v>2.2999999999999998</v>
      </c>
      <c r="V1794">
        <v>315</v>
      </c>
      <c r="W1794">
        <v>5.1666666666666652</v>
      </c>
      <c r="X1794">
        <v>12.222768726226711</v>
      </c>
      <c r="Y1794">
        <v>8.8216764884594649</v>
      </c>
      <c r="Z1794">
        <v>23.251324011328347</v>
      </c>
      <c r="AA1794">
        <v>72.174125896128302</v>
      </c>
      <c r="AB1794">
        <v>9.2908333209559277</v>
      </c>
      <c r="AC1794">
        <v>2337.25</v>
      </c>
      <c r="AD1794" t="str">
        <f t="shared" si="86"/>
        <v>No rainfall</v>
      </c>
      <c r="AE1794" t="str">
        <f t="shared" si="87"/>
        <v>Non-Rainy</v>
      </c>
      <c r="AF1794" t="str">
        <f t="shared" si="88"/>
        <v>No discomfort</v>
      </c>
    </row>
    <row r="1795" spans="1:32" x14ac:dyDescent="0.3">
      <c r="A1795">
        <v>2</v>
      </c>
      <c r="B1795" s="1">
        <v>44972</v>
      </c>
      <c r="C1795" s="1" t="str">
        <f t="shared" si="84"/>
        <v>Wednesday</v>
      </c>
      <c r="D1795" s="1" t="str">
        <f t="shared" si="85"/>
        <v>Feb</v>
      </c>
      <c r="E1795">
        <v>10.5</v>
      </c>
      <c r="F1795">
        <v>4.2</v>
      </c>
      <c r="G1795">
        <v>8.3888888888888893</v>
      </c>
      <c r="H1795">
        <v>1.8</v>
      </c>
      <c r="I1795">
        <v>9.5</v>
      </c>
      <c r="J1795">
        <v>1002.3</v>
      </c>
      <c r="K1795">
        <v>8.1999999999999993</v>
      </c>
      <c r="L1795">
        <v>13</v>
      </c>
      <c r="M1795">
        <v>240</v>
      </c>
      <c r="N1795">
        <v>21</v>
      </c>
      <c r="O1795">
        <v>7.3090000000000002</v>
      </c>
      <c r="P1795">
        <v>0.7</v>
      </c>
      <c r="Q1795">
        <v>0.9</v>
      </c>
      <c r="R1795">
        <v>0</v>
      </c>
      <c r="S1795">
        <v>-5.3</v>
      </c>
      <c r="T1795">
        <v>-9.5</v>
      </c>
      <c r="U1795">
        <v>3.2</v>
      </c>
      <c r="V1795">
        <v>590</v>
      </c>
      <c r="W1795">
        <v>4.0000000000000018</v>
      </c>
      <c r="X1795">
        <v>11.006899128103624</v>
      </c>
      <c r="Y1795">
        <v>8.13053963926051</v>
      </c>
      <c r="Z1795">
        <v>20.975564153901317</v>
      </c>
      <c r="AA1795">
        <v>73.867667402356929</v>
      </c>
      <c r="AB1795">
        <v>7.3496583821429979</v>
      </c>
      <c r="AC1795">
        <v>2381.4</v>
      </c>
      <c r="AD1795" t="str">
        <f t="shared" si="86"/>
        <v>Intense rainfall</v>
      </c>
      <c r="AE1795" t="str">
        <f t="shared" si="87"/>
        <v>Rainy</v>
      </c>
      <c r="AF1795" t="str">
        <f t="shared" si="88"/>
        <v>No discomfort</v>
      </c>
    </row>
    <row r="1796" spans="1:32" x14ac:dyDescent="0.3">
      <c r="A1796">
        <v>2</v>
      </c>
      <c r="B1796" s="1">
        <v>44973</v>
      </c>
      <c r="C1796" s="1" t="str">
        <f t="shared" si="84"/>
        <v>Thursday</v>
      </c>
      <c r="D1796" s="1" t="str">
        <f t="shared" si="85"/>
        <v>Feb</v>
      </c>
      <c r="E1796">
        <v>11.6</v>
      </c>
      <c r="F1796">
        <v>6.4</v>
      </c>
      <c r="G1796">
        <v>10.444444444444443</v>
      </c>
      <c r="H1796">
        <v>4.3</v>
      </c>
      <c r="I1796">
        <v>1.6</v>
      </c>
      <c r="J1796">
        <v>1001.4</v>
      </c>
      <c r="K1796">
        <v>7.9</v>
      </c>
      <c r="L1796">
        <v>16</v>
      </c>
      <c r="M1796">
        <v>250</v>
      </c>
      <c r="N1796">
        <v>25</v>
      </c>
      <c r="O1796">
        <v>8.3849999999999998</v>
      </c>
      <c r="P1796">
        <v>0.4</v>
      </c>
      <c r="Q1796">
        <v>0.6</v>
      </c>
      <c r="R1796">
        <v>0</v>
      </c>
      <c r="S1796">
        <v>-1.2</v>
      </c>
      <c r="T1796">
        <v>-10</v>
      </c>
      <c r="U1796">
        <v>1.6</v>
      </c>
      <c r="V1796">
        <v>270</v>
      </c>
      <c r="W1796">
        <v>8.7777777777777768</v>
      </c>
      <c r="X1796">
        <v>12.637899981210277</v>
      </c>
      <c r="Y1796">
        <v>11.300430425267379</v>
      </c>
      <c r="Z1796">
        <v>24.027112375638417</v>
      </c>
      <c r="AA1796">
        <v>89.416995245005779</v>
      </c>
      <c r="AB1796">
        <v>11.17876755156645</v>
      </c>
      <c r="AC1796">
        <v>3424.9</v>
      </c>
      <c r="AD1796" t="str">
        <f t="shared" si="86"/>
        <v>Moderate rainfall</v>
      </c>
      <c r="AE1796" t="str">
        <f t="shared" si="87"/>
        <v>Rainy</v>
      </c>
      <c r="AF1796" t="str">
        <f t="shared" si="88"/>
        <v>No discomfort</v>
      </c>
    </row>
    <row r="1797" spans="1:32" x14ac:dyDescent="0.3">
      <c r="A1797">
        <v>2</v>
      </c>
      <c r="B1797" s="1">
        <v>44974</v>
      </c>
      <c r="C1797" s="1" t="str">
        <f t="shared" si="84"/>
        <v>Friday</v>
      </c>
      <c r="D1797" s="1" t="str">
        <f t="shared" si="85"/>
        <v>Feb</v>
      </c>
      <c r="E1797">
        <v>11.6</v>
      </c>
      <c r="F1797">
        <v>9.5</v>
      </c>
      <c r="G1797">
        <v>11.555555555555554</v>
      </c>
      <c r="H1797">
        <v>7.4</v>
      </c>
      <c r="I1797">
        <v>3.5</v>
      </c>
      <c r="J1797">
        <v>1004.5</v>
      </c>
      <c r="K1797">
        <v>8.5</v>
      </c>
      <c r="L1797">
        <v>16</v>
      </c>
      <c r="M1797">
        <v>230</v>
      </c>
      <c r="N1797">
        <v>26</v>
      </c>
      <c r="O1797">
        <v>9.4149999999999991</v>
      </c>
      <c r="P1797">
        <v>0.6</v>
      </c>
      <c r="Q1797">
        <v>0.8</v>
      </c>
      <c r="R1797">
        <v>0</v>
      </c>
      <c r="S1797">
        <v>-2.9</v>
      </c>
      <c r="T1797">
        <v>-10</v>
      </c>
      <c r="U1797">
        <v>1.6</v>
      </c>
      <c r="V1797">
        <v>260</v>
      </c>
      <c r="W1797">
        <v>9.0555555555555536</v>
      </c>
      <c r="X1797">
        <v>13.605064550307636</v>
      </c>
      <c r="Y1797">
        <v>11.514291322220643</v>
      </c>
      <c r="Z1797">
        <v>25.832250110920221</v>
      </c>
      <c r="AA1797">
        <v>84.632390237062737</v>
      </c>
      <c r="AB1797">
        <v>12.409975358766077</v>
      </c>
      <c r="AC1797">
        <v>3759.3</v>
      </c>
      <c r="AD1797" t="str">
        <f t="shared" si="86"/>
        <v>Heavy rainfall</v>
      </c>
      <c r="AE1797" t="str">
        <f t="shared" si="87"/>
        <v>Rainy</v>
      </c>
      <c r="AF1797" t="str">
        <f t="shared" si="88"/>
        <v>No discomfort</v>
      </c>
    </row>
    <row r="1798" spans="1:32" x14ac:dyDescent="0.3">
      <c r="A1798">
        <v>2</v>
      </c>
      <c r="B1798" s="1">
        <v>44975</v>
      </c>
      <c r="C1798" s="1" t="str">
        <f t="shared" si="84"/>
        <v>Saturday</v>
      </c>
      <c r="D1798" s="1" t="str">
        <f t="shared" si="85"/>
        <v>Feb</v>
      </c>
      <c r="E1798">
        <v>11.7</v>
      </c>
      <c r="F1798">
        <v>7.9</v>
      </c>
      <c r="G1798">
        <v>10.222222222222221</v>
      </c>
      <c r="H1798">
        <v>7.1</v>
      </c>
      <c r="I1798">
        <v>4.0999999999999996</v>
      </c>
      <c r="J1798">
        <v>1008.2</v>
      </c>
      <c r="K1798">
        <v>8.6999999999999993</v>
      </c>
      <c r="L1798">
        <v>13</v>
      </c>
      <c r="M1798">
        <v>250</v>
      </c>
      <c r="N1798">
        <v>26</v>
      </c>
      <c r="O1798">
        <v>9.2729999999999997</v>
      </c>
      <c r="P1798">
        <v>0.6</v>
      </c>
      <c r="Q1798">
        <v>0.9</v>
      </c>
      <c r="R1798">
        <v>0</v>
      </c>
      <c r="S1798">
        <v>-3.5</v>
      </c>
      <c r="T1798">
        <v>-10</v>
      </c>
      <c r="U1798">
        <v>1.2</v>
      </c>
      <c r="V1798">
        <v>413</v>
      </c>
      <c r="W1798">
        <v>7.5555555555555554</v>
      </c>
      <c r="X1798">
        <v>12.451891516900588</v>
      </c>
      <c r="Y1798">
        <v>10.400400691053335</v>
      </c>
      <c r="Z1798">
        <v>23.679578109529469</v>
      </c>
      <c r="AA1798">
        <v>83.524665123665557</v>
      </c>
      <c r="AB1798">
        <v>10.451719079543244</v>
      </c>
      <c r="AC1798">
        <v>3238.85</v>
      </c>
      <c r="AD1798" t="str">
        <f t="shared" si="86"/>
        <v>Heavy rainfall</v>
      </c>
      <c r="AE1798" t="str">
        <f t="shared" si="87"/>
        <v>Rainy</v>
      </c>
      <c r="AF1798" t="str">
        <f t="shared" si="88"/>
        <v>No discomfort</v>
      </c>
    </row>
    <row r="1799" spans="1:32" x14ac:dyDescent="0.3">
      <c r="A1799">
        <v>2</v>
      </c>
      <c r="B1799" s="1">
        <v>44976</v>
      </c>
      <c r="C1799" s="1" t="str">
        <f t="shared" si="84"/>
        <v>Sunday</v>
      </c>
      <c r="D1799" s="1" t="str">
        <f t="shared" si="85"/>
        <v>Feb</v>
      </c>
      <c r="E1799">
        <v>11.8</v>
      </c>
      <c r="F1799">
        <v>6.3</v>
      </c>
      <c r="G1799">
        <v>9.6111111111111089</v>
      </c>
      <c r="H1799">
        <v>3.8</v>
      </c>
      <c r="I1799">
        <v>0</v>
      </c>
      <c r="J1799">
        <v>1011.6</v>
      </c>
      <c r="K1799">
        <v>7.8</v>
      </c>
      <c r="L1799">
        <v>14</v>
      </c>
      <c r="M1799">
        <v>220</v>
      </c>
      <c r="N1799">
        <v>24</v>
      </c>
      <c r="O1799">
        <v>8.6820000000000004</v>
      </c>
      <c r="P1799">
        <v>0.7</v>
      </c>
      <c r="Q1799">
        <v>0.9</v>
      </c>
      <c r="R1799">
        <v>0.7</v>
      </c>
      <c r="S1799">
        <v>0.7</v>
      </c>
      <c r="T1799">
        <v>-8.8000000000000007</v>
      </c>
      <c r="U1799">
        <v>3.9</v>
      </c>
      <c r="V1799">
        <v>386</v>
      </c>
      <c r="W1799">
        <v>6.5000000000000018</v>
      </c>
      <c r="X1799">
        <v>11.952721395669423</v>
      </c>
      <c r="Y1799">
        <v>9.6745329969629505</v>
      </c>
      <c r="Z1799">
        <v>22.746339157373878</v>
      </c>
      <c r="AA1799">
        <v>80.940002504100192</v>
      </c>
      <c r="AB1799">
        <v>9.4341864134832818</v>
      </c>
      <c r="AC1799">
        <v>2558.4499999999998</v>
      </c>
      <c r="AD1799" t="str">
        <f t="shared" si="86"/>
        <v>No rainfall</v>
      </c>
      <c r="AE1799" t="str">
        <f t="shared" si="87"/>
        <v>Non-Rainy</v>
      </c>
      <c r="AF1799" t="str">
        <f t="shared" si="88"/>
        <v>No discomfort</v>
      </c>
    </row>
    <row r="1800" spans="1:32" x14ac:dyDescent="0.3">
      <c r="A1800">
        <v>2</v>
      </c>
      <c r="B1800" s="1">
        <v>44977</v>
      </c>
      <c r="C1800" s="1" t="str">
        <f t="shared" si="84"/>
        <v>Monday</v>
      </c>
      <c r="D1800" s="1" t="str">
        <f t="shared" si="85"/>
        <v>Feb</v>
      </c>
      <c r="E1800">
        <v>11.6</v>
      </c>
      <c r="F1800">
        <v>8</v>
      </c>
      <c r="G1800">
        <v>10.722222222222221</v>
      </c>
      <c r="H1800">
        <v>7.7</v>
      </c>
      <c r="I1800">
        <v>1.3</v>
      </c>
      <c r="J1800">
        <v>1007.2</v>
      </c>
      <c r="K1800">
        <v>8.6</v>
      </c>
      <c r="L1800">
        <v>14</v>
      </c>
      <c r="M1800">
        <v>240</v>
      </c>
      <c r="N1800">
        <v>24</v>
      </c>
      <c r="O1800">
        <v>9.4600000000000009</v>
      </c>
      <c r="P1800">
        <v>0.6</v>
      </c>
      <c r="Q1800">
        <v>0.8</v>
      </c>
      <c r="R1800">
        <v>0</v>
      </c>
      <c r="S1800">
        <v>-0.1</v>
      </c>
      <c r="T1800">
        <v>-9.1</v>
      </c>
      <c r="U1800">
        <v>0.4</v>
      </c>
      <c r="V1800">
        <v>317</v>
      </c>
      <c r="W1800">
        <v>8.1111111111111107</v>
      </c>
      <c r="X1800">
        <v>12.873842591559624</v>
      </c>
      <c r="Y1800">
        <v>10.801362929456264</v>
      </c>
      <c r="Z1800">
        <v>24.467771168521963</v>
      </c>
      <c r="AA1800">
        <v>83.901623409143411</v>
      </c>
      <c r="AB1800">
        <v>11.176498306072849</v>
      </c>
      <c r="AC1800">
        <v>1997.3</v>
      </c>
      <c r="AD1800" t="str">
        <f t="shared" si="86"/>
        <v>Moderate rainfall</v>
      </c>
      <c r="AE1800" t="str">
        <f t="shared" si="87"/>
        <v>Rainy</v>
      </c>
      <c r="AF1800" t="str">
        <f t="shared" si="88"/>
        <v>No discomfort</v>
      </c>
    </row>
    <row r="1801" spans="1:32" x14ac:dyDescent="0.3">
      <c r="A1801">
        <v>2</v>
      </c>
      <c r="B1801" s="1">
        <v>44978</v>
      </c>
      <c r="C1801" s="1" t="str">
        <f t="shared" si="84"/>
        <v>Tuesday</v>
      </c>
      <c r="D1801" s="1" t="str">
        <f t="shared" si="85"/>
        <v>Feb</v>
      </c>
      <c r="E1801">
        <v>11.7</v>
      </c>
      <c r="F1801">
        <v>4.9000000000000004</v>
      </c>
      <c r="G1801">
        <v>9.7222222222222214</v>
      </c>
      <c r="H1801">
        <v>5.2</v>
      </c>
      <c r="I1801">
        <v>3.4</v>
      </c>
      <c r="J1801">
        <v>1001.1</v>
      </c>
      <c r="K1801">
        <v>6.9</v>
      </c>
      <c r="L1801">
        <v>11</v>
      </c>
      <c r="M1801">
        <v>200</v>
      </c>
      <c r="N1801">
        <v>18</v>
      </c>
      <c r="O1801">
        <v>9.0679999999999996</v>
      </c>
      <c r="P1801">
        <v>0.7</v>
      </c>
      <c r="Q1801">
        <v>1</v>
      </c>
      <c r="R1801">
        <v>0</v>
      </c>
      <c r="S1801">
        <v>-2.7</v>
      </c>
      <c r="T1801">
        <v>-10</v>
      </c>
      <c r="U1801">
        <v>4.4000000000000004</v>
      </c>
      <c r="V1801">
        <v>400</v>
      </c>
      <c r="W1801">
        <v>6.8333333333333321</v>
      </c>
      <c r="X1801">
        <v>12.042148193515553</v>
      </c>
      <c r="Y1801">
        <v>9.8987746971215245</v>
      </c>
      <c r="Z1801">
        <v>22.913594895294811</v>
      </c>
      <c r="AA1801">
        <v>82.201070257977804</v>
      </c>
      <c r="AB1801">
        <v>9.6707837108992614</v>
      </c>
      <c r="AC1801">
        <v>1599.25</v>
      </c>
      <c r="AD1801" t="str">
        <f t="shared" si="86"/>
        <v>Heavy rainfall</v>
      </c>
      <c r="AE1801" t="str">
        <f t="shared" si="87"/>
        <v>Rainy</v>
      </c>
      <c r="AF1801" t="str">
        <f t="shared" si="88"/>
        <v>No discomfort</v>
      </c>
    </row>
    <row r="1802" spans="1:32" x14ac:dyDescent="0.3">
      <c r="A1802">
        <v>2</v>
      </c>
      <c r="B1802" s="1">
        <v>44979</v>
      </c>
      <c r="C1802" s="1" t="str">
        <f t="shared" si="84"/>
        <v>Wednesday</v>
      </c>
      <c r="D1802" s="1" t="str">
        <f t="shared" si="85"/>
        <v>Feb</v>
      </c>
      <c r="E1802">
        <v>8.4</v>
      </c>
      <c r="F1802">
        <v>1.3</v>
      </c>
      <c r="G1802">
        <v>5.0555555555555562</v>
      </c>
      <c r="H1802">
        <v>-0.9</v>
      </c>
      <c r="I1802">
        <v>0.4</v>
      </c>
      <c r="J1802">
        <v>1004.9</v>
      </c>
      <c r="K1802">
        <v>6.8</v>
      </c>
      <c r="L1802">
        <v>12</v>
      </c>
      <c r="M1802">
        <v>340</v>
      </c>
      <c r="N1802">
        <v>25</v>
      </c>
      <c r="O1802">
        <v>7.4640000000000004</v>
      </c>
      <c r="P1802">
        <v>0.7</v>
      </c>
      <c r="Q1802">
        <v>1.1000000000000001</v>
      </c>
      <c r="R1802">
        <v>0.3</v>
      </c>
      <c r="S1802">
        <v>0.3</v>
      </c>
      <c r="T1802">
        <v>-9.1999999999999993</v>
      </c>
      <c r="U1802">
        <v>5.5</v>
      </c>
      <c r="V1802">
        <v>870</v>
      </c>
      <c r="W1802">
        <v>2.4444444444444438</v>
      </c>
      <c r="X1802">
        <v>8.7536937187086146</v>
      </c>
      <c r="Y1802">
        <v>7.283523106258488</v>
      </c>
      <c r="Z1802">
        <v>16.742809853220912</v>
      </c>
      <c r="AA1802">
        <v>83.205139913588226</v>
      </c>
      <c r="AB1802">
        <v>3.5445747857670016</v>
      </c>
      <c r="AC1802">
        <v>2290.4499999999998</v>
      </c>
      <c r="AD1802" t="str">
        <f t="shared" si="86"/>
        <v>Trace (Intermittent) rainfall</v>
      </c>
      <c r="AE1802" t="str">
        <f t="shared" si="87"/>
        <v>Non-Rainy</v>
      </c>
      <c r="AF1802" t="str">
        <f t="shared" si="88"/>
        <v>No discomfort</v>
      </c>
    </row>
    <row r="1803" spans="1:32" x14ac:dyDescent="0.3">
      <c r="A1803">
        <v>2</v>
      </c>
      <c r="B1803" s="1">
        <v>44980</v>
      </c>
      <c r="C1803" s="1" t="str">
        <f t="shared" si="84"/>
        <v>Thursday</v>
      </c>
      <c r="D1803" s="1" t="str">
        <f t="shared" si="85"/>
        <v>Feb</v>
      </c>
      <c r="E1803">
        <v>9</v>
      </c>
      <c r="F1803">
        <v>-0.5</v>
      </c>
      <c r="G1803">
        <v>4.3888888888888884</v>
      </c>
      <c r="H1803">
        <v>-5.3</v>
      </c>
      <c r="I1803">
        <v>0</v>
      </c>
      <c r="J1803">
        <v>1012.1</v>
      </c>
      <c r="K1803">
        <v>4.0999999999999996</v>
      </c>
      <c r="L1803">
        <v>8</v>
      </c>
      <c r="M1803">
        <v>340</v>
      </c>
      <c r="N1803">
        <v>14</v>
      </c>
      <c r="O1803">
        <v>6.3</v>
      </c>
      <c r="P1803">
        <v>0.6</v>
      </c>
      <c r="Q1803">
        <v>0.9</v>
      </c>
      <c r="R1803">
        <v>1</v>
      </c>
      <c r="S1803">
        <v>1</v>
      </c>
      <c r="T1803">
        <v>-8.1</v>
      </c>
      <c r="U1803">
        <v>6.6</v>
      </c>
      <c r="V1803">
        <v>751</v>
      </c>
      <c r="W1803">
        <v>1.1666666666666674</v>
      </c>
      <c r="X1803">
        <v>8.3554126147773218</v>
      </c>
      <c r="Y1803">
        <v>6.6470642264699498</v>
      </c>
      <c r="Z1803">
        <v>15.992326923226821</v>
      </c>
      <c r="AA1803">
        <v>79.553991321912704</v>
      </c>
      <c r="AB1803">
        <v>2.5240471191735976</v>
      </c>
      <c r="AC1803">
        <v>2725.65</v>
      </c>
      <c r="AD1803" t="str">
        <f t="shared" si="86"/>
        <v>No rainfall</v>
      </c>
      <c r="AE1803" t="str">
        <f t="shared" si="87"/>
        <v>Non-Rainy</v>
      </c>
      <c r="AF1803" t="str">
        <f t="shared" si="88"/>
        <v>No discomfort</v>
      </c>
    </row>
    <row r="1804" spans="1:32" x14ac:dyDescent="0.3">
      <c r="A1804">
        <v>2</v>
      </c>
      <c r="B1804" s="1">
        <v>44981</v>
      </c>
      <c r="C1804" s="1" t="str">
        <f t="shared" si="84"/>
        <v>Friday</v>
      </c>
      <c r="D1804" s="1" t="str">
        <f t="shared" si="85"/>
        <v>Feb</v>
      </c>
      <c r="E1804">
        <v>10.1</v>
      </c>
      <c r="F1804">
        <v>3.6</v>
      </c>
      <c r="G1804">
        <v>6.8888888888888884</v>
      </c>
      <c r="H1804">
        <v>-0.1</v>
      </c>
      <c r="I1804">
        <v>0.1</v>
      </c>
      <c r="J1804">
        <v>1007.3</v>
      </c>
      <c r="K1804">
        <v>5.0999999999999996</v>
      </c>
      <c r="L1804">
        <v>8</v>
      </c>
      <c r="M1804">
        <v>350</v>
      </c>
      <c r="N1804">
        <v>16</v>
      </c>
      <c r="O1804">
        <v>7.3339999999999996</v>
      </c>
      <c r="P1804">
        <v>0.7</v>
      </c>
      <c r="Q1804">
        <v>0.9</v>
      </c>
      <c r="R1804">
        <v>1.5</v>
      </c>
      <c r="S1804">
        <v>1.5</v>
      </c>
      <c r="T1804">
        <v>-7.1</v>
      </c>
      <c r="U1804">
        <v>0.7</v>
      </c>
      <c r="V1804">
        <v>371</v>
      </c>
      <c r="W1804">
        <v>4.5000000000000009</v>
      </c>
      <c r="X1804">
        <v>9.936590080392758</v>
      </c>
      <c r="Y1804">
        <v>8.4206614521555938</v>
      </c>
      <c r="Z1804">
        <v>18.967572124731166</v>
      </c>
      <c r="AA1804">
        <v>84.743975388212405</v>
      </c>
      <c r="AB1804">
        <v>6.0114570775871563</v>
      </c>
      <c r="AC1804">
        <v>3817.2</v>
      </c>
      <c r="AD1804" t="str">
        <f t="shared" si="86"/>
        <v>Trace (Intermittent) rainfall</v>
      </c>
      <c r="AE1804" t="str">
        <f t="shared" si="87"/>
        <v>Non-Rainy</v>
      </c>
      <c r="AF1804" t="str">
        <f t="shared" si="88"/>
        <v>No discomfort</v>
      </c>
    </row>
    <row r="1805" spans="1:32" x14ac:dyDescent="0.3">
      <c r="A1805">
        <v>2</v>
      </c>
      <c r="B1805" s="1">
        <v>44982</v>
      </c>
      <c r="C1805" s="1" t="str">
        <f t="shared" ref="C1805:C1868" si="89">TEXT(B1805, "dddd")</f>
        <v>Saturday</v>
      </c>
      <c r="D1805" s="1" t="str">
        <f t="shared" ref="D1805:D1868" si="90">TEXT(B1805, "mmm")</f>
        <v>Feb</v>
      </c>
      <c r="E1805">
        <v>7.5</v>
      </c>
      <c r="F1805">
        <v>0.7</v>
      </c>
      <c r="G1805">
        <v>4.9444444444444438</v>
      </c>
      <c r="H1805">
        <v>-4.9000000000000004</v>
      </c>
      <c r="I1805">
        <v>0</v>
      </c>
      <c r="J1805">
        <v>1011.2</v>
      </c>
      <c r="K1805">
        <v>4.4000000000000004</v>
      </c>
      <c r="L1805">
        <v>10</v>
      </c>
      <c r="M1805">
        <v>70</v>
      </c>
      <c r="N1805">
        <v>15</v>
      </c>
      <c r="O1805">
        <v>5.7960000000000003</v>
      </c>
      <c r="P1805">
        <v>0.7</v>
      </c>
      <c r="Q1805">
        <v>1</v>
      </c>
      <c r="R1805">
        <v>2.2999999999999998</v>
      </c>
      <c r="S1805">
        <v>2.2999999999999998</v>
      </c>
      <c r="T1805">
        <v>-6</v>
      </c>
      <c r="U1805">
        <v>4</v>
      </c>
      <c r="V1805">
        <v>546</v>
      </c>
      <c r="W1805">
        <v>5.5555555555556344E-2</v>
      </c>
      <c r="X1805">
        <v>8.6861733044703175</v>
      </c>
      <c r="Y1805">
        <v>6.134102953370264</v>
      </c>
      <c r="Z1805">
        <v>16.615632431408919</v>
      </c>
      <c r="AA1805">
        <v>70.619163794640883</v>
      </c>
      <c r="AB1805">
        <v>2.7947928409899081</v>
      </c>
      <c r="AC1805">
        <v>3640.9</v>
      </c>
      <c r="AD1805" t="str">
        <f t="shared" si="86"/>
        <v>No rainfall</v>
      </c>
      <c r="AE1805" t="str">
        <f t="shared" si="87"/>
        <v>Non-Rainy</v>
      </c>
      <c r="AF1805" t="str">
        <f t="shared" si="88"/>
        <v>No discomfort</v>
      </c>
    </row>
    <row r="1806" spans="1:32" x14ac:dyDescent="0.3">
      <c r="A1806">
        <v>2</v>
      </c>
      <c r="B1806" s="1">
        <v>44983</v>
      </c>
      <c r="C1806" s="1" t="str">
        <f t="shared" si="89"/>
        <v>Sunday</v>
      </c>
      <c r="D1806" s="1" t="str">
        <f t="shared" si="90"/>
        <v>Feb</v>
      </c>
      <c r="E1806">
        <v>7.6</v>
      </c>
      <c r="F1806">
        <v>-0.3</v>
      </c>
      <c r="G1806">
        <v>5.833333333333333</v>
      </c>
      <c r="H1806">
        <v>-1.3</v>
      </c>
      <c r="I1806">
        <v>0</v>
      </c>
      <c r="J1806">
        <v>1018.1</v>
      </c>
      <c r="K1806">
        <v>4.9000000000000004</v>
      </c>
      <c r="L1806">
        <v>9</v>
      </c>
      <c r="M1806">
        <v>80</v>
      </c>
      <c r="N1806">
        <v>15</v>
      </c>
      <c r="O1806">
        <v>6.2750000000000004</v>
      </c>
      <c r="P1806">
        <v>0.8</v>
      </c>
      <c r="Q1806">
        <v>1</v>
      </c>
      <c r="R1806">
        <v>3</v>
      </c>
      <c r="S1806">
        <v>3</v>
      </c>
      <c r="T1806">
        <v>-4.9000000000000004</v>
      </c>
      <c r="U1806">
        <v>1.5</v>
      </c>
      <c r="V1806">
        <v>494</v>
      </c>
      <c r="W1806">
        <v>0.72222222222222066</v>
      </c>
      <c r="X1806">
        <v>9.2394352476309169</v>
      </c>
      <c r="Y1806">
        <v>6.4375017496728413</v>
      </c>
      <c r="Z1806">
        <v>17.657118017519302</v>
      </c>
      <c r="AA1806">
        <v>69.674190869225271</v>
      </c>
      <c r="AB1806">
        <v>3.8520949420793658</v>
      </c>
      <c r="AC1806">
        <v>2841.45</v>
      </c>
      <c r="AD1806" t="str">
        <f t="shared" si="86"/>
        <v>No rainfall</v>
      </c>
      <c r="AE1806" t="str">
        <f t="shared" si="87"/>
        <v>Non-Rainy</v>
      </c>
      <c r="AF1806" t="str">
        <f t="shared" si="88"/>
        <v>No discomfort</v>
      </c>
    </row>
    <row r="1807" spans="1:32" x14ac:dyDescent="0.3">
      <c r="A1807">
        <v>2</v>
      </c>
      <c r="B1807" s="1">
        <v>44984</v>
      </c>
      <c r="C1807" s="1" t="str">
        <f t="shared" si="89"/>
        <v>Monday</v>
      </c>
      <c r="D1807" s="1" t="str">
        <f t="shared" si="90"/>
        <v>Feb</v>
      </c>
      <c r="E1807">
        <v>7.1</v>
      </c>
      <c r="F1807">
        <v>0.5</v>
      </c>
      <c r="G1807">
        <v>5.9999999999999982</v>
      </c>
      <c r="H1807">
        <v>-4.7</v>
      </c>
      <c r="I1807">
        <v>0</v>
      </c>
      <c r="J1807">
        <v>1023.4</v>
      </c>
      <c r="K1807">
        <v>4.5</v>
      </c>
      <c r="L1807">
        <v>10</v>
      </c>
      <c r="M1807">
        <v>100</v>
      </c>
      <c r="N1807">
        <v>14</v>
      </c>
      <c r="O1807">
        <v>5.86</v>
      </c>
      <c r="P1807">
        <v>0.7</v>
      </c>
      <c r="Q1807">
        <v>0.9</v>
      </c>
      <c r="R1807">
        <v>3.7</v>
      </c>
      <c r="S1807">
        <v>3.7</v>
      </c>
      <c r="T1807">
        <v>-4</v>
      </c>
      <c r="U1807">
        <v>0.9</v>
      </c>
      <c r="V1807">
        <v>332</v>
      </c>
      <c r="W1807">
        <v>1.8333333333333317</v>
      </c>
      <c r="X1807">
        <v>9.3465605276691885</v>
      </c>
      <c r="Y1807">
        <v>6.9727138817444319</v>
      </c>
      <c r="Z1807">
        <v>17.858618730941284</v>
      </c>
      <c r="AA1807">
        <v>74.601922933069176</v>
      </c>
      <c r="AB1807">
        <v>4.3161476654482014</v>
      </c>
      <c r="AC1807">
        <v>1843.3</v>
      </c>
      <c r="AD1807" t="str">
        <f t="shared" si="86"/>
        <v>No rainfall</v>
      </c>
      <c r="AE1807" t="str">
        <f t="shared" si="87"/>
        <v>Non-Rainy</v>
      </c>
      <c r="AF1807" t="str">
        <f t="shared" si="88"/>
        <v>No discomfort</v>
      </c>
    </row>
    <row r="1808" spans="1:32" x14ac:dyDescent="0.3">
      <c r="A1808">
        <v>2</v>
      </c>
      <c r="B1808" s="1">
        <v>44985</v>
      </c>
      <c r="C1808" s="1" t="str">
        <f t="shared" si="89"/>
        <v>Tuesday</v>
      </c>
      <c r="D1808" s="1" t="str">
        <f t="shared" si="90"/>
        <v>Feb</v>
      </c>
      <c r="E1808">
        <v>6.6</v>
      </c>
      <c r="F1808">
        <v>3.6</v>
      </c>
      <c r="G1808">
        <v>5.7222222222222205</v>
      </c>
      <c r="H1808">
        <v>1.7</v>
      </c>
      <c r="I1808">
        <v>0</v>
      </c>
      <c r="J1808">
        <v>1026.2</v>
      </c>
      <c r="K1808">
        <v>4.3</v>
      </c>
      <c r="L1808">
        <v>9</v>
      </c>
      <c r="M1808">
        <v>50</v>
      </c>
      <c r="N1808">
        <v>15</v>
      </c>
      <c r="O1808">
        <v>6.202</v>
      </c>
      <c r="P1808">
        <v>0.8</v>
      </c>
      <c r="Q1808">
        <v>1.1000000000000001</v>
      </c>
      <c r="R1808">
        <v>4.4000000000000004</v>
      </c>
      <c r="S1808">
        <v>4.4000000000000004</v>
      </c>
      <c r="T1808">
        <v>-3</v>
      </c>
      <c r="U1808">
        <v>0.1</v>
      </c>
      <c r="V1808">
        <v>381</v>
      </c>
      <c r="W1808">
        <v>2.5</v>
      </c>
      <c r="X1808">
        <v>9.168620977625384</v>
      </c>
      <c r="Y1808">
        <v>7.3123759332044642</v>
      </c>
      <c r="Z1808">
        <v>17.523890096067312</v>
      </c>
      <c r="AA1808">
        <v>79.75437037968085</v>
      </c>
      <c r="AB1808">
        <v>4.2272957785889052</v>
      </c>
      <c r="AC1808">
        <v>2295.85</v>
      </c>
      <c r="AD1808" t="str">
        <f t="shared" si="86"/>
        <v>No rainfall</v>
      </c>
      <c r="AE1808" t="str">
        <f t="shared" si="87"/>
        <v>Non-Rainy</v>
      </c>
      <c r="AF1808" t="str">
        <f t="shared" si="88"/>
        <v>No discomfort</v>
      </c>
    </row>
    <row r="1809" spans="1:32" x14ac:dyDescent="0.3">
      <c r="A1809">
        <v>2</v>
      </c>
      <c r="B1809" s="1">
        <v>44986</v>
      </c>
      <c r="C1809" s="1" t="str">
        <f t="shared" si="89"/>
        <v>Wednesday</v>
      </c>
      <c r="D1809" s="1" t="str">
        <f t="shared" si="90"/>
        <v>Mar</v>
      </c>
      <c r="E1809">
        <v>7.6</v>
      </c>
      <c r="F1809">
        <v>4</v>
      </c>
      <c r="G1809">
        <v>6.4444444444444455</v>
      </c>
      <c r="H1809">
        <v>3.3</v>
      </c>
      <c r="I1809">
        <v>0.2</v>
      </c>
      <c r="J1809">
        <v>1022.4</v>
      </c>
      <c r="K1809">
        <v>5.3</v>
      </c>
      <c r="L1809">
        <v>10</v>
      </c>
      <c r="M1809">
        <v>80</v>
      </c>
      <c r="N1809">
        <v>17</v>
      </c>
      <c r="O1809">
        <v>6.4219999999999997</v>
      </c>
      <c r="P1809">
        <v>0.9</v>
      </c>
      <c r="Q1809">
        <v>1.2</v>
      </c>
      <c r="R1809">
        <v>5.0999999999999996</v>
      </c>
      <c r="S1809">
        <v>5.0999999999999996</v>
      </c>
      <c r="T1809">
        <v>-2.2000000000000002</v>
      </c>
      <c r="U1809">
        <v>2.2000000000000002</v>
      </c>
      <c r="V1809">
        <v>475</v>
      </c>
      <c r="W1809">
        <v>2.2222222222222223</v>
      </c>
      <c r="X1809">
        <v>9.6375977683820668</v>
      </c>
      <c r="Y1809">
        <v>7.1691145127521008</v>
      </c>
      <c r="Z1809">
        <v>18.405804225100546</v>
      </c>
      <c r="AA1809">
        <v>74.386944600154564</v>
      </c>
      <c r="AB1809">
        <v>4.8698150512705105</v>
      </c>
      <c r="AC1809">
        <v>2081.35</v>
      </c>
      <c r="AD1809" t="str">
        <f t="shared" si="86"/>
        <v>Trace (Intermittent) rainfall</v>
      </c>
      <c r="AE1809" t="str">
        <f t="shared" si="87"/>
        <v>Non-Rainy</v>
      </c>
      <c r="AF1809" t="str">
        <f t="shared" si="88"/>
        <v>No discomfort</v>
      </c>
    </row>
    <row r="1810" spans="1:32" x14ac:dyDescent="0.3">
      <c r="A1810">
        <v>2</v>
      </c>
      <c r="B1810" s="1">
        <v>44987</v>
      </c>
      <c r="C1810" s="1" t="str">
        <f t="shared" si="89"/>
        <v>Thursday</v>
      </c>
      <c r="D1810" s="1" t="str">
        <f t="shared" si="90"/>
        <v>Mar</v>
      </c>
      <c r="E1810">
        <v>7.7</v>
      </c>
      <c r="F1810">
        <v>3.9</v>
      </c>
      <c r="G1810">
        <v>5.7777777777777768</v>
      </c>
      <c r="H1810">
        <v>2.1</v>
      </c>
      <c r="I1810">
        <v>2</v>
      </c>
      <c r="J1810">
        <v>1017.1</v>
      </c>
      <c r="K1810">
        <v>4</v>
      </c>
      <c r="L1810">
        <v>9</v>
      </c>
      <c r="M1810">
        <v>60</v>
      </c>
      <c r="N1810">
        <v>15</v>
      </c>
      <c r="O1810">
        <v>6.9560000000000004</v>
      </c>
      <c r="P1810">
        <v>0.6</v>
      </c>
      <c r="Q1810">
        <v>0.9</v>
      </c>
      <c r="R1810">
        <v>3.6</v>
      </c>
      <c r="S1810">
        <v>3.6</v>
      </c>
      <c r="T1810">
        <v>-3.5</v>
      </c>
      <c r="U1810">
        <v>1.3</v>
      </c>
      <c r="V1810">
        <v>528</v>
      </c>
      <c r="W1810">
        <v>3.0555555555555554</v>
      </c>
      <c r="X1810">
        <v>9.2039680872246681</v>
      </c>
      <c r="Y1810">
        <v>7.6065024701480102</v>
      </c>
      <c r="Z1810">
        <v>17.590393879443077</v>
      </c>
      <c r="AA1810">
        <v>82.643729292217145</v>
      </c>
      <c r="AB1810">
        <v>4.446571767133479</v>
      </c>
      <c r="AC1810">
        <v>3001.8</v>
      </c>
      <c r="AD1810" t="str">
        <f t="shared" si="86"/>
        <v>Moderate rainfall</v>
      </c>
      <c r="AE1810" t="str">
        <f t="shared" si="87"/>
        <v>Rainy</v>
      </c>
      <c r="AF1810" t="str">
        <f t="shared" si="88"/>
        <v>No discomfort</v>
      </c>
    </row>
    <row r="1811" spans="1:32" x14ac:dyDescent="0.3">
      <c r="A1811">
        <v>2</v>
      </c>
      <c r="B1811" s="1">
        <v>44988</v>
      </c>
      <c r="C1811" s="1" t="str">
        <f t="shared" si="89"/>
        <v>Friday</v>
      </c>
      <c r="D1811" s="1" t="str">
        <f t="shared" si="90"/>
        <v>Mar</v>
      </c>
      <c r="E1811">
        <v>7.3</v>
      </c>
      <c r="F1811">
        <v>4</v>
      </c>
      <c r="G1811">
        <v>5.1111111111111125</v>
      </c>
      <c r="H1811">
        <v>2.7</v>
      </c>
      <c r="I1811">
        <v>0</v>
      </c>
      <c r="J1811">
        <v>1019.9</v>
      </c>
      <c r="K1811">
        <v>3.2</v>
      </c>
      <c r="L1811">
        <v>7</v>
      </c>
      <c r="M1811">
        <v>60</v>
      </c>
      <c r="N1811">
        <v>12</v>
      </c>
      <c r="O1811">
        <v>6.87</v>
      </c>
      <c r="P1811">
        <v>0.8</v>
      </c>
      <c r="Q1811">
        <v>1</v>
      </c>
      <c r="R1811">
        <v>4.4000000000000004</v>
      </c>
      <c r="S1811">
        <v>4.4000000000000004</v>
      </c>
      <c r="T1811">
        <v>-2.5</v>
      </c>
      <c r="U1811">
        <v>0.1</v>
      </c>
      <c r="V1811">
        <v>422</v>
      </c>
      <c r="W1811">
        <v>2.2777777777777786</v>
      </c>
      <c r="X1811">
        <v>8.7876271400679951</v>
      </c>
      <c r="Y1811">
        <v>7.197566854887536</v>
      </c>
      <c r="Z1811">
        <v>16.806716963417475</v>
      </c>
      <c r="AA1811">
        <v>81.905692403237808</v>
      </c>
      <c r="AB1811">
        <v>3.5523089276948125</v>
      </c>
      <c r="AC1811">
        <v>4361</v>
      </c>
      <c r="AD1811" t="str">
        <f t="shared" si="86"/>
        <v>No rainfall</v>
      </c>
      <c r="AE1811" t="str">
        <f t="shared" si="87"/>
        <v>Non-Rainy</v>
      </c>
      <c r="AF1811" t="str">
        <f t="shared" si="88"/>
        <v>No discomfort</v>
      </c>
    </row>
    <row r="1812" spans="1:32" x14ac:dyDescent="0.3">
      <c r="A1812">
        <v>2</v>
      </c>
      <c r="B1812" s="1">
        <v>44989</v>
      </c>
      <c r="C1812" s="1" t="str">
        <f t="shared" si="89"/>
        <v>Saturday</v>
      </c>
      <c r="D1812" s="1" t="str">
        <f t="shared" si="90"/>
        <v>Mar</v>
      </c>
      <c r="E1812">
        <v>4.5999999999999996</v>
      </c>
      <c r="F1812">
        <v>2.5</v>
      </c>
      <c r="G1812">
        <v>3.8333333333333326</v>
      </c>
      <c r="H1812">
        <v>2.2999999999999998</v>
      </c>
      <c r="I1812">
        <v>0</v>
      </c>
      <c r="J1812">
        <v>1018.6</v>
      </c>
      <c r="K1812">
        <v>2</v>
      </c>
      <c r="L1812">
        <v>4</v>
      </c>
      <c r="M1812">
        <v>50</v>
      </c>
      <c r="N1812">
        <v>8</v>
      </c>
      <c r="O1812">
        <v>6.1459999999999999</v>
      </c>
      <c r="P1812">
        <v>0.7</v>
      </c>
      <c r="Q1812">
        <v>0.9</v>
      </c>
      <c r="R1812">
        <v>5</v>
      </c>
      <c r="S1812">
        <v>5</v>
      </c>
      <c r="T1812">
        <v>-1.8</v>
      </c>
      <c r="U1812">
        <v>0</v>
      </c>
      <c r="V1812">
        <v>270</v>
      </c>
      <c r="W1812">
        <v>-0.38888888888888851</v>
      </c>
      <c r="X1812">
        <v>8.0358116750180422</v>
      </c>
      <c r="Y1812">
        <v>5.9389283248179661</v>
      </c>
      <c r="Z1812">
        <v>15.38956094718916</v>
      </c>
      <c r="AA1812">
        <v>73.905767892508905</v>
      </c>
      <c r="AB1812">
        <v>1.5754066098632884</v>
      </c>
      <c r="AC1812">
        <v>3443.95</v>
      </c>
      <c r="AD1812" t="str">
        <f t="shared" si="86"/>
        <v>No rainfall</v>
      </c>
      <c r="AE1812" t="str">
        <f t="shared" si="87"/>
        <v>Non-Rainy</v>
      </c>
      <c r="AF1812" t="str">
        <f t="shared" si="88"/>
        <v>No discomfort</v>
      </c>
    </row>
    <row r="1813" spans="1:32" x14ac:dyDescent="0.3">
      <c r="A1813">
        <v>2</v>
      </c>
      <c r="B1813" s="1">
        <v>44990</v>
      </c>
      <c r="C1813" s="1" t="str">
        <f t="shared" si="89"/>
        <v>Sunday</v>
      </c>
      <c r="D1813" s="1" t="str">
        <f t="shared" si="90"/>
        <v>Mar</v>
      </c>
      <c r="E1813">
        <v>9.8000000000000007</v>
      </c>
      <c r="F1813">
        <v>1.3</v>
      </c>
      <c r="G1813">
        <v>5.1666666666666652</v>
      </c>
      <c r="H1813">
        <v>-1.7</v>
      </c>
      <c r="I1813">
        <v>0.1</v>
      </c>
      <c r="J1813">
        <v>1008</v>
      </c>
      <c r="K1813">
        <v>4.0999999999999996</v>
      </c>
      <c r="L1813">
        <v>7</v>
      </c>
      <c r="M1813">
        <v>300</v>
      </c>
      <c r="N1813">
        <v>12</v>
      </c>
      <c r="O1813">
        <v>6.7759999999999998</v>
      </c>
      <c r="P1813">
        <v>0.9</v>
      </c>
      <c r="Q1813">
        <v>1.3</v>
      </c>
      <c r="R1813">
        <v>5.8</v>
      </c>
      <c r="S1813">
        <v>5.8</v>
      </c>
      <c r="T1813">
        <v>-0.9</v>
      </c>
      <c r="U1813">
        <v>2.5</v>
      </c>
      <c r="V1813">
        <v>838</v>
      </c>
      <c r="W1813">
        <v>1.555555555555554</v>
      </c>
      <c r="X1813">
        <v>8.8216764884594649</v>
      </c>
      <c r="Y1813">
        <v>6.8353526449840958</v>
      </c>
      <c r="Z1813">
        <v>16.870837137699741</v>
      </c>
      <c r="AA1813">
        <v>77.483601375839598</v>
      </c>
      <c r="AB1813">
        <v>3.406454722496421</v>
      </c>
      <c r="AC1813">
        <v>3077.8</v>
      </c>
      <c r="AD1813" t="str">
        <f t="shared" si="86"/>
        <v>Trace (Intermittent) rainfall</v>
      </c>
      <c r="AE1813" t="str">
        <f t="shared" si="87"/>
        <v>Non-Rainy</v>
      </c>
      <c r="AF1813" t="str">
        <f t="shared" si="88"/>
        <v>No discomfort</v>
      </c>
    </row>
    <row r="1814" spans="1:32" x14ac:dyDescent="0.3">
      <c r="A1814">
        <v>2</v>
      </c>
      <c r="B1814" s="1">
        <v>44991</v>
      </c>
      <c r="C1814" s="1" t="str">
        <f t="shared" si="89"/>
        <v>Monday</v>
      </c>
      <c r="D1814" s="1" t="str">
        <f t="shared" si="90"/>
        <v>Mar</v>
      </c>
      <c r="E1814">
        <v>7.7</v>
      </c>
      <c r="F1814">
        <v>1.8</v>
      </c>
      <c r="G1814">
        <v>4.5000000000000009</v>
      </c>
      <c r="H1814">
        <v>-1.3</v>
      </c>
      <c r="I1814">
        <v>4.5</v>
      </c>
      <c r="J1814">
        <v>996</v>
      </c>
      <c r="K1814">
        <v>4</v>
      </c>
      <c r="L1814">
        <v>7</v>
      </c>
      <c r="M1814">
        <v>280</v>
      </c>
      <c r="N1814">
        <v>13</v>
      </c>
      <c r="O1814">
        <v>6.9809999999999999</v>
      </c>
      <c r="P1814">
        <v>0.6</v>
      </c>
      <c r="Q1814">
        <v>0.9</v>
      </c>
      <c r="R1814">
        <v>1.9</v>
      </c>
      <c r="S1814">
        <v>1.9</v>
      </c>
      <c r="T1814">
        <v>-4.7</v>
      </c>
      <c r="U1814">
        <v>0</v>
      </c>
      <c r="V1814">
        <v>398</v>
      </c>
      <c r="W1814">
        <v>2.8333333333333339</v>
      </c>
      <c r="X1814">
        <v>8.4206614521555938</v>
      </c>
      <c r="Y1814">
        <v>7.4876218723488268</v>
      </c>
      <c r="Z1814">
        <v>16.115326213178289</v>
      </c>
      <c r="AA1814">
        <v>88.919640278758393</v>
      </c>
      <c r="AB1814">
        <v>3.1026075457238322</v>
      </c>
      <c r="AC1814">
        <v>1638.4</v>
      </c>
      <c r="AD1814" t="str">
        <f t="shared" si="86"/>
        <v>Heavy rainfall</v>
      </c>
      <c r="AE1814" t="str">
        <f t="shared" si="87"/>
        <v>Rainy</v>
      </c>
      <c r="AF1814" t="str">
        <f t="shared" si="88"/>
        <v>No discomfort</v>
      </c>
    </row>
    <row r="1815" spans="1:32" x14ac:dyDescent="0.3">
      <c r="A1815">
        <v>2</v>
      </c>
      <c r="B1815" s="1">
        <v>44992</v>
      </c>
      <c r="C1815" s="1" t="str">
        <f t="shared" si="89"/>
        <v>Tuesday</v>
      </c>
      <c r="D1815" s="1" t="str">
        <f t="shared" si="90"/>
        <v>Mar</v>
      </c>
      <c r="E1815">
        <v>6.3</v>
      </c>
      <c r="F1815">
        <v>-2.2999999999999998</v>
      </c>
      <c r="G1815">
        <v>0.66666666666666829</v>
      </c>
      <c r="H1815">
        <v>-5.4</v>
      </c>
      <c r="I1815">
        <v>0</v>
      </c>
      <c r="J1815">
        <v>988.2</v>
      </c>
      <c r="K1815">
        <v>3.9</v>
      </c>
      <c r="L1815">
        <v>8</v>
      </c>
      <c r="M1815">
        <v>20</v>
      </c>
      <c r="N1815">
        <v>13</v>
      </c>
      <c r="O1815">
        <v>6.01</v>
      </c>
      <c r="P1815">
        <v>1</v>
      </c>
      <c r="Q1815">
        <v>1.5</v>
      </c>
      <c r="R1815">
        <v>2.9</v>
      </c>
      <c r="S1815">
        <v>2.9</v>
      </c>
      <c r="T1815">
        <v>-3.4</v>
      </c>
      <c r="U1815">
        <v>8.1</v>
      </c>
      <c r="V1815">
        <v>1298</v>
      </c>
      <c r="W1815">
        <v>-3.0555555555555554</v>
      </c>
      <c r="X1815">
        <v>6.4117214673402421</v>
      </c>
      <c r="Y1815">
        <v>4.8790252079914911</v>
      </c>
      <c r="Z1815">
        <v>12.318525988403717</v>
      </c>
      <c r="AA1815">
        <v>76.09540172392181</v>
      </c>
      <c r="AB1815">
        <v>-2.1783847461008734</v>
      </c>
      <c r="AC1815">
        <v>1820.35</v>
      </c>
      <c r="AD1815" t="str">
        <f t="shared" si="86"/>
        <v>No rainfall</v>
      </c>
      <c r="AE1815" t="str">
        <f t="shared" si="87"/>
        <v>Non-Rainy</v>
      </c>
      <c r="AF1815" t="str">
        <f t="shared" si="88"/>
        <v>No discomfort</v>
      </c>
    </row>
    <row r="1816" spans="1:32" x14ac:dyDescent="0.3">
      <c r="A1816">
        <v>2</v>
      </c>
      <c r="B1816" s="1">
        <v>44993</v>
      </c>
      <c r="C1816" s="1" t="str">
        <f t="shared" si="89"/>
        <v>Wednesday</v>
      </c>
      <c r="D1816" s="1" t="str">
        <f t="shared" si="90"/>
        <v>Mar</v>
      </c>
      <c r="E1816">
        <v>5.5</v>
      </c>
      <c r="F1816">
        <v>-0.5</v>
      </c>
      <c r="G1816">
        <v>2.8333333333333339</v>
      </c>
      <c r="H1816">
        <v>-5.9</v>
      </c>
      <c r="I1816">
        <v>0</v>
      </c>
      <c r="J1816">
        <v>981.3</v>
      </c>
      <c r="K1816">
        <v>8.1</v>
      </c>
      <c r="L1816">
        <v>15</v>
      </c>
      <c r="M1816">
        <v>100</v>
      </c>
      <c r="N1816">
        <v>23</v>
      </c>
      <c r="O1816">
        <v>4.8650000000000002</v>
      </c>
      <c r="P1816">
        <v>1.2</v>
      </c>
      <c r="Q1816">
        <v>1.6</v>
      </c>
      <c r="R1816">
        <v>4</v>
      </c>
      <c r="S1816">
        <v>4</v>
      </c>
      <c r="T1816">
        <v>-2.1</v>
      </c>
      <c r="U1816">
        <v>0.2</v>
      </c>
      <c r="V1816">
        <v>787</v>
      </c>
      <c r="W1816">
        <v>-2.7777777777777777</v>
      </c>
      <c r="X1816">
        <v>7.4876218723488268</v>
      </c>
      <c r="Y1816">
        <v>4.9810021287853754</v>
      </c>
      <c r="Z1816">
        <v>14.354512853698024</v>
      </c>
      <c r="AA1816">
        <v>66.523152660523735</v>
      </c>
      <c r="AB1816">
        <v>4.4708369255964442E-2</v>
      </c>
      <c r="AC1816">
        <v>2495.9</v>
      </c>
      <c r="AD1816" t="str">
        <f t="shared" si="86"/>
        <v>No rainfall</v>
      </c>
      <c r="AE1816" t="str">
        <f t="shared" si="87"/>
        <v>Non-Rainy</v>
      </c>
      <c r="AF1816" t="str">
        <f t="shared" si="88"/>
        <v>No discomfort</v>
      </c>
    </row>
    <row r="1817" spans="1:32" x14ac:dyDescent="0.3">
      <c r="A1817">
        <v>2</v>
      </c>
      <c r="B1817" s="1">
        <v>44994</v>
      </c>
      <c r="C1817" s="1" t="str">
        <f t="shared" si="89"/>
        <v>Thursday</v>
      </c>
      <c r="D1817" s="1" t="str">
        <f t="shared" si="90"/>
        <v>Mar</v>
      </c>
      <c r="E1817">
        <v>2.6</v>
      </c>
      <c r="F1817">
        <v>0.1</v>
      </c>
      <c r="G1817">
        <v>2.2777777777777786</v>
      </c>
      <c r="H1817">
        <v>-0.3</v>
      </c>
      <c r="I1817">
        <v>17.399999999999999</v>
      </c>
      <c r="J1817">
        <v>978.3</v>
      </c>
      <c r="K1817">
        <v>9.6</v>
      </c>
      <c r="L1817">
        <v>16</v>
      </c>
      <c r="M1817">
        <v>90</v>
      </c>
      <c r="N1817">
        <v>27</v>
      </c>
      <c r="O1817">
        <v>4.0369999999999999</v>
      </c>
      <c r="P1817">
        <v>0.4</v>
      </c>
      <c r="Q1817">
        <v>0.6</v>
      </c>
      <c r="R1817">
        <v>0</v>
      </c>
      <c r="S1817">
        <v>-10</v>
      </c>
      <c r="T1817">
        <v>-10</v>
      </c>
      <c r="U1817">
        <v>0</v>
      </c>
      <c r="V1817">
        <v>246</v>
      </c>
      <c r="W1817">
        <v>1.2777777777777761</v>
      </c>
      <c r="X1817">
        <v>7.197566854887536</v>
      </c>
      <c r="Y1817">
        <v>6.7003874761550852</v>
      </c>
      <c r="Z1817">
        <v>13.806236763827306</v>
      </c>
      <c r="AA1817">
        <v>93.09239651737532</v>
      </c>
      <c r="AB1817">
        <v>0.44256241458458234</v>
      </c>
      <c r="AC1817">
        <v>2462.1999999999998</v>
      </c>
      <c r="AD1817" t="str">
        <f t="shared" si="86"/>
        <v>Torrential rainfall</v>
      </c>
      <c r="AE1817" t="str">
        <f t="shared" si="87"/>
        <v>Rainy</v>
      </c>
      <c r="AF1817" t="str">
        <f t="shared" si="88"/>
        <v>No discomfort</v>
      </c>
    </row>
    <row r="1818" spans="1:32" x14ac:dyDescent="0.3">
      <c r="A1818">
        <v>2</v>
      </c>
      <c r="B1818" s="1">
        <v>44995</v>
      </c>
      <c r="C1818" s="1" t="str">
        <f t="shared" si="89"/>
        <v>Friday</v>
      </c>
      <c r="D1818" s="1" t="str">
        <f t="shared" si="90"/>
        <v>Mar</v>
      </c>
      <c r="E1818">
        <v>6.3</v>
      </c>
      <c r="F1818">
        <v>-1</v>
      </c>
      <c r="G1818">
        <v>0.88888888888888973</v>
      </c>
      <c r="H1818">
        <v>-2.5</v>
      </c>
      <c r="I1818">
        <v>0.5</v>
      </c>
      <c r="J1818">
        <v>990</v>
      </c>
      <c r="K1818">
        <v>4.4000000000000004</v>
      </c>
      <c r="L1818">
        <v>10</v>
      </c>
      <c r="M1818">
        <v>0</v>
      </c>
      <c r="N1818">
        <v>19</v>
      </c>
      <c r="O1818">
        <v>4.4340000000000002</v>
      </c>
      <c r="P1818">
        <v>1</v>
      </c>
      <c r="Q1818">
        <v>1.5</v>
      </c>
      <c r="R1818">
        <v>0.5</v>
      </c>
      <c r="S1818">
        <v>0.5</v>
      </c>
      <c r="T1818">
        <v>-9</v>
      </c>
      <c r="U1818">
        <v>8.3000000000000007</v>
      </c>
      <c r="V1818">
        <v>1216</v>
      </c>
      <c r="W1818">
        <v>-1.722222222222223</v>
      </c>
      <c r="X1818">
        <v>6.5153931566103909</v>
      </c>
      <c r="Y1818">
        <v>5.3859431874508132</v>
      </c>
      <c r="Z1818">
        <v>12.514986660123334</v>
      </c>
      <c r="AA1818">
        <v>82.664899231542762</v>
      </c>
      <c r="AB1818">
        <v>-1.6755408552632409</v>
      </c>
      <c r="AC1818">
        <v>3798.85</v>
      </c>
      <c r="AD1818" t="str">
        <f t="shared" si="86"/>
        <v>Light rainfall</v>
      </c>
      <c r="AE1818" t="str">
        <f t="shared" si="87"/>
        <v>Non-Rainy</v>
      </c>
      <c r="AF1818" t="str">
        <f t="shared" si="88"/>
        <v>No discomfort</v>
      </c>
    </row>
    <row r="1819" spans="1:32" x14ac:dyDescent="0.3">
      <c r="A1819">
        <v>2</v>
      </c>
      <c r="B1819" s="1">
        <v>44996</v>
      </c>
      <c r="C1819" s="1" t="str">
        <f t="shared" si="89"/>
        <v>Saturday</v>
      </c>
      <c r="D1819" s="1" t="str">
        <f t="shared" si="90"/>
        <v>Mar</v>
      </c>
      <c r="E1819">
        <v>9.5</v>
      </c>
      <c r="F1819">
        <v>-0.6</v>
      </c>
      <c r="G1819">
        <v>4.2777777777777795</v>
      </c>
      <c r="H1819">
        <v>-5.5</v>
      </c>
      <c r="I1819">
        <v>13.8</v>
      </c>
      <c r="J1819">
        <v>990.9</v>
      </c>
      <c r="K1819">
        <v>6.1</v>
      </c>
      <c r="L1819">
        <v>12</v>
      </c>
      <c r="M1819">
        <v>140</v>
      </c>
      <c r="N1819">
        <v>21</v>
      </c>
      <c r="O1819">
        <v>4.1970000000000001</v>
      </c>
      <c r="P1819">
        <v>0.5</v>
      </c>
      <c r="Q1819">
        <v>0.7</v>
      </c>
      <c r="R1819">
        <v>0</v>
      </c>
      <c r="S1819">
        <v>-10</v>
      </c>
      <c r="T1819">
        <v>-10</v>
      </c>
      <c r="U1819">
        <v>0</v>
      </c>
      <c r="V1819">
        <v>224</v>
      </c>
      <c r="W1819">
        <v>2.8333333333333339</v>
      </c>
      <c r="X1819">
        <v>8.2906101421051162</v>
      </c>
      <c r="Y1819">
        <v>7.4876218723488268</v>
      </c>
      <c r="Z1819">
        <v>15.87014917238545</v>
      </c>
      <c r="AA1819">
        <v>90.314485230970007</v>
      </c>
      <c r="AB1819">
        <v>2.8803853235016108</v>
      </c>
      <c r="AC1819">
        <v>3070.45</v>
      </c>
      <c r="AD1819" t="str">
        <f t="shared" si="86"/>
        <v>Torrential rainfall</v>
      </c>
      <c r="AE1819" t="str">
        <f t="shared" si="87"/>
        <v>Rainy</v>
      </c>
      <c r="AF1819" t="str">
        <f t="shared" si="88"/>
        <v>No discomfort</v>
      </c>
    </row>
    <row r="1820" spans="1:32" x14ac:dyDescent="0.3">
      <c r="A1820">
        <v>2</v>
      </c>
      <c r="B1820" s="1">
        <v>44997</v>
      </c>
      <c r="C1820" s="1" t="str">
        <f t="shared" si="89"/>
        <v>Sunday</v>
      </c>
      <c r="D1820" s="1" t="str">
        <f t="shared" si="90"/>
        <v>Mar</v>
      </c>
      <c r="E1820">
        <v>12</v>
      </c>
      <c r="F1820">
        <v>6.6</v>
      </c>
      <c r="G1820">
        <v>10.222222222222221</v>
      </c>
      <c r="H1820">
        <v>-0.1</v>
      </c>
      <c r="I1820">
        <v>4.2</v>
      </c>
      <c r="J1820">
        <v>980.1</v>
      </c>
      <c r="K1820">
        <v>8.6</v>
      </c>
      <c r="L1820">
        <v>13</v>
      </c>
      <c r="M1820">
        <v>200</v>
      </c>
      <c r="N1820">
        <v>22</v>
      </c>
      <c r="O1820">
        <v>7.2110000000000003</v>
      </c>
      <c r="P1820">
        <v>0.6</v>
      </c>
      <c r="Q1820">
        <v>0.9</v>
      </c>
      <c r="R1820">
        <v>0</v>
      </c>
      <c r="S1820">
        <v>-3.6</v>
      </c>
      <c r="T1820">
        <v>-10</v>
      </c>
      <c r="U1820">
        <v>2.2000000000000002</v>
      </c>
      <c r="V1820">
        <v>472</v>
      </c>
      <c r="W1820">
        <v>7.7777777777777777</v>
      </c>
      <c r="X1820">
        <v>12.451891516900588</v>
      </c>
      <c r="Y1820">
        <v>10.559184775027518</v>
      </c>
      <c r="Z1820">
        <v>23.679578109529469</v>
      </c>
      <c r="AA1820">
        <v>84.799845555157987</v>
      </c>
      <c r="AB1820">
        <v>10.540710071061726</v>
      </c>
      <c r="AC1820">
        <v>2708.1</v>
      </c>
      <c r="AD1820" t="str">
        <f t="shared" si="86"/>
        <v>Heavy rainfall</v>
      </c>
      <c r="AE1820" t="str">
        <f t="shared" si="87"/>
        <v>Rainy</v>
      </c>
      <c r="AF1820" t="str">
        <f t="shared" si="88"/>
        <v>No discomfort</v>
      </c>
    </row>
    <row r="1821" spans="1:32" x14ac:dyDescent="0.3">
      <c r="A1821">
        <v>2</v>
      </c>
      <c r="B1821" s="1">
        <v>44998</v>
      </c>
      <c r="C1821" s="1" t="str">
        <f t="shared" si="89"/>
        <v>Monday</v>
      </c>
      <c r="D1821" s="1" t="str">
        <f t="shared" si="90"/>
        <v>Mar</v>
      </c>
      <c r="E1821">
        <v>12</v>
      </c>
      <c r="F1821">
        <v>1.7</v>
      </c>
      <c r="G1821">
        <v>9.1111111111111107</v>
      </c>
      <c r="H1821">
        <v>7.1</v>
      </c>
      <c r="I1821">
        <v>5.6</v>
      </c>
      <c r="J1821">
        <v>972.9</v>
      </c>
      <c r="K1821">
        <v>9</v>
      </c>
      <c r="L1821">
        <v>17</v>
      </c>
      <c r="M1821">
        <v>200</v>
      </c>
      <c r="N1821">
        <v>28</v>
      </c>
      <c r="O1821">
        <v>8.4130000000000003</v>
      </c>
      <c r="P1821">
        <v>0.7</v>
      </c>
      <c r="Q1821">
        <v>1.1000000000000001</v>
      </c>
      <c r="R1821">
        <v>0</v>
      </c>
      <c r="S1821">
        <v>-4.9000000000000004</v>
      </c>
      <c r="T1821">
        <v>-10</v>
      </c>
      <c r="U1821">
        <v>2.4</v>
      </c>
      <c r="V1821">
        <v>586</v>
      </c>
      <c r="W1821">
        <v>6.4444444444444455</v>
      </c>
      <c r="X1821">
        <v>11.557488221356127</v>
      </c>
      <c r="Y1821">
        <v>9.6375977683820668</v>
      </c>
      <c r="Z1821">
        <v>22.006784108178412</v>
      </c>
      <c r="AA1821">
        <v>83.388341686332382</v>
      </c>
      <c r="AB1821">
        <v>8.9135233564045748</v>
      </c>
      <c r="AC1821">
        <v>1804.5</v>
      </c>
      <c r="AD1821" t="str">
        <f t="shared" si="86"/>
        <v>Heavy rainfall</v>
      </c>
      <c r="AE1821" t="str">
        <f t="shared" si="87"/>
        <v>Rainy</v>
      </c>
      <c r="AF1821" t="str">
        <f t="shared" si="88"/>
        <v>No discomfort</v>
      </c>
    </row>
    <row r="1822" spans="1:32" x14ac:dyDescent="0.3">
      <c r="A1822">
        <v>2</v>
      </c>
      <c r="B1822" s="1">
        <v>44999</v>
      </c>
      <c r="C1822" s="1" t="str">
        <f t="shared" si="89"/>
        <v>Tuesday</v>
      </c>
      <c r="D1822" s="1" t="str">
        <f t="shared" si="90"/>
        <v>Mar</v>
      </c>
      <c r="E1822">
        <v>7.2</v>
      </c>
      <c r="F1822">
        <v>-2.1</v>
      </c>
      <c r="G1822">
        <v>2.7777777777777777</v>
      </c>
      <c r="H1822">
        <v>-5</v>
      </c>
      <c r="I1822">
        <v>1.3</v>
      </c>
      <c r="J1822">
        <v>991.8</v>
      </c>
      <c r="K1822">
        <v>5.4</v>
      </c>
      <c r="L1822">
        <v>12</v>
      </c>
      <c r="M1822">
        <v>280</v>
      </c>
      <c r="N1822">
        <v>20</v>
      </c>
      <c r="O1822">
        <v>5.6630000000000003</v>
      </c>
      <c r="P1822">
        <v>1</v>
      </c>
      <c r="Q1822">
        <v>1.5</v>
      </c>
      <c r="R1822">
        <v>0</v>
      </c>
      <c r="S1822">
        <v>-0.3</v>
      </c>
      <c r="T1822">
        <v>-9.8000000000000007</v>
      </c>
      <c r="U1822">
        <v>6.6</v>
      </c>
      <c r="V1822">
        <v>1154</v>
      </c>
      <c r="W1822">
        <v>0</v>
      </c>
      <c r="X1822">
        <v>7.4581592452964207</v>
      </c>
      <c r="Y1822">
        <v>6.1093999999999999</v>
      </c>
      <c r="Z1822">
        <v>14.298841028482988</v>
      </c>
      <c r="AA1822">
        <v>81.915655043876512</v>
      </c>
      <c r="AB1822">
        <v>0.61441918737696932</v>
      </c>
      <c r="AC1822">
        <v>2236.5</v>
      </c>
      <c r="AD1822" t="str">
        <f t="shared" si="86"/>
        <v>Moderate rainfall</v>
      </c>
      <c r="AE1822" t="str">
        <f t="shared" si="87"/>
        <v>Rainy</v>
      </c>
      <c r="AF1822" t="str">
        <f t="shared" si="88"/>
        <v>No discomfort</v>
      </c>
    </row>
    <row r="1823" spans="1:32" x14ac:dyDescent="0.3">
      <c r="A1823">
        <v>2</v>
      </c>
      <c r="B1823" s="1">
        <v>45000</v>
      </c>
      <c r="C1823" s="1" t="str">
        <f t="shared" si="89"/>
        <v>Wednesday</v>
      </c>
      <c r="D1823" s="1" t="str">
        <f t="shared" si="90"/>
        <v>Mar</v>
      </c>
      <c r="E1823">
        <v>10</v>
      </c>
      <c r="F1823">
        <v>-3.1</v>
      </c>
      <c r="G1823">
        <v>5.4444444444444429</v>
      </c>
      <c r="H1823">
        <v>-7.6</v>
      </c>
      <c r="I1823">
        <v>12.3</v>
      </c>
      <c r="J1823">
        <v>993.7</v>
      </c>
      <c r="K1823">
        <v>6.9</v>
      </c>
      <c r="L1823">
        <v>14</v>
      </c>
      <c r="M1823">
        <v>160</v>
      </c>
      <c r="N1823">
        <v>23</v>
      </c>
      <c r="O1823">
        <v>5.149</v>
      </c>
      <c r="P1823">
        <v>0.3</v>
      </c>
      <c r="Q1823">
        <v>0.5</v>
      </c>
      <c r="R1823">
        <v>0</v>
      </c>
      <c r="S1823">
        <v>-10</v>
      </c>
      <c r="T1823">
        <v>-10</v>
      </c>
      <c r="U1823">
        <v>0</v>
      </c>
      <c r="V1823">
        <v>237</v>
      </c>
      <c r="W1823">
        <v>3.5555555555555549</v>
      </c>
      <c r="X1823">
        <v>8.9936740350545303</v>
      </c>
      <c r="Y1823">
        <v>7.880094416271521</v>
      </c>
      <c r="Z1823">
        <v>17.194655021120795</v>
      </c>
      <c r="AA1823">
        <v>87.618190136282195</v>
      </c>
      <c r="AB1823">
        <v>4.265629980429642</v>
      </c>
      <c r="AC1823">
        <v>2848.2</v>
      </c>
      <c r="AD1823" t="str">
        <f t="shared" si="86"/>
        <v>Torrential rainfall</v>
      </c>
      <c r="AE1823" t="str">
        <f t="shared" si="87"/>
        <v>Rainy</v>
      </c>
      <c r="AF1823" t="str">
        <f t="shared" si="88"/>
        <v>No discomfort</v>
      </c>
    </row>
    <row r="1824" spans="1:32" x14ac:dyDescent="0.3">
      <c r="A1824">
        <v>2</v>
      </c>
      <c r="B1824" s="1">
        <v>45001</v>
      </c>
      <c r="C1824" s="1" t="str">
        <f t="shared" si="89"/>
        <v>Thursday</v>
      </c>
      <c r="D1824" s="1" t="str">
        <f t="shared" si="90"/>
        <v>Mar</v>
      </c>
      <c r="E1824">
        <v>15.7</v>
      </c>
      <c r="F1824">
        <v>7.7</v>
      </c>
      <c r="G1824">
        <v>11.833333333333332</v>
      </c>
      <c r="H1824">
        <v>2.8</v>
      </c>
      <c r="I1824">
        <v>2.9</v>
      </c>
      <c r="J1824">
        <v>983.2</v>
      </c>
      <c r="K1824">
        <v>9.1999999999999993</v>
      </c>
      <c r="L1824">
        <v>13</v>
      </c>
      <c r="M1824">
        <v>180</v>
      </c>
      <c r="N1824">
        <v>21</v>
      </c>
      <c r="O1824">
        <v>9.2520000000000007</v>
      </c>
      <c r="P1824">
        <v>1.3</v>
      </c>
      <c r="Q1824">
        <v>1.8</v>
      </c>
      <c r="R1824">
        <v>0</v>
      </c>
      <c r="S1824">
        <v>-1.6</v>
      </c>
      <c r="T1824">
        <v>-10</v>
      </c>
      <c r="U1824">
        <v>6.9</v>
      </c>
      <c r="V1824">
        <v>850</v>
      </c>
      <c r="W1824">
        <v>8.6111111111111107</v>
      </c>
      <c r="X1824">
        <v>13.85678461604282</v>
      </c>
      <c r="Y1824">
        <v>11.173798468352288</v>
      </c>
      <c r="Z1824">
        <v>26.301559875840343</v>
      </c>
      <c r="AA1824">
        <v>80.637743733244733</v>
      </c>
      <c r="AB1824">
        <v>12.496569970944281</v>
      </c>
      <c r="AC1824">
        <v>3574.4</v>
      </c>
      <c r="AD1824" t="str">
        <f t="shared" si="86"/>
        <v>Moderate rainfall</v>
      </c>
      <c r="AE1824" t="str">
        <f t="shared" si="87"/>
        <v>Rainy</v>
      </c>
      <c r="AF1824" t="str">
        <f t="shared" si="88"/>
        <v>No discomfort</v>
      </c>
    </row>
    <row r="1825" spans="1:32" x14ac:dyDescent="0.3">
      <c r="A1825">
        <v>2</v>
      </c>
      <c r="B1825" s="1">
        <v>45002</v>
      </c>
      <c r="C1825" s="1" t="str">
        <f t="shared" si="89"/>
        <v>Friday</v>
      </c>
      <c r="D1825" s="1" t="str">
        <f t="shared" si="90"/>
        <v>Mar</v>
      </c>
      <c r="E1825">
        <v>13.2</v>
      </c>
      <c r="F1825">
        <v>7.4</v>
      </c>
      <c r="G1825">
        <v>9.6111111111111089</v>
      </c>
      <c r="H1825">
        <v>3.3</v>
      </c>
      <c r="I1825">
        <v>4.0999999999999996</v>
      </c>
      <c r="J1825">
        <v>984.7</v>
      </c>
      <c r="K1825">
        <v>6.1</v>
      </c>
      <c r="L1825">
        <v>11</v>
      </c>
      <c r="M1825">
        <v>150</v>
      </c>
      <c r="N1825">
        <v>17</v>
      </c>
      <c r="O1825">
        <v>8.6120000000000001</v>
      </c>
      <c r="P1825">
        <v>0.8</v>
      </c>
      <c r="Q1825">
        <v>1.2</v>
      </c>
      <c r="R1825">
        <v>0</v>
      </c>
      <c r="S1825">
        <v>-3.3</v>
      </c>
      <c r="T1825">
        <v>-10</v>
      </c>
      <c r="U1825">
        <v>2.5</v>
      </c>
      <c r="V1825">
        <v>531</v>
      </c>
      <c r="W1825">
        <v>7.9444444444444429</v>
      </c>
      <c r="X1825">
        <v>11.952721395669423</v>
      </c>
      <c r="Y1825">
        <v>10.679669554100323</v>
      </c>
      <c r="Z1825">
        <v>22.746339157373878</v>
      </c>
      <c r="AA1825">
        <v>89.349272024107094</v>
      </c>
      <c r="AB1825">
        <v>9.9971453957095715</v>
      </c>
      <c r="AC1825">
        <v>3369.5</v>
      </c>
      <c r="AD1825" t="str">
        <f t="shared" ref="AD1825:AD1888" si="91">IF(I1825="","",IF(I1825&lt;=0,"No rainfall",IF(I1825&lt;=0.49,"Trace (Intermittent) rainfall",IF(I1825&lt;=0.99,"Light rainfall",IF(I1825&lt;=3,"Moderate rainfall",IF(I1825&lt;=6,"Heavy rainfall",IF(I1825&lt;=12,"Intense rainfall",IF(I1825&lt;=20,"Torrential rainfall",IF(I1825&lt;=32,"Deluge rainfall","Extreme rainfall")))))))))</f>
        <v>Heavy rainfall</v>
      </c>
      <c r="AE1825" t="str">
        <f t="shared" ref="AE1825:AE1888" si="92">IF(AND(I1825&gt;=0,I1825&lt;=0.99),"Non-Rainy",IF(AND(I1825&gt;=1,I1825&lt;=32),"Rainy",IF(I1825 &gt;32, "Storm", " ")))</f>
        <v>Rainy</v>
      </c>
      <c r="AF1825" t="str">
        <f t="shared" si="88"/>
        <v>No discomfort</v>
      </c>
    </row>
    <row r="1826" spans="1:32" x14ac:dyDescent="0.3">
      <c r="A1826">
        <v>2</v>
      </c>
      <c r="B1826" s="1">
        <v>45003</v>
      </c>
      <c r="C1826" s="1" t="str">
        <f t="shared" si="89"/>
        <v>Saturday</v>
      </c>
      <c r="D1826" s="1" t="str">
        <f t="shared" si="90"/>
        <v>Mar</v>
      </c>
      <c r="E1826">
        <v>10.5</v>
      </c>
      <c r="F1826">
        <v>3.4</v>
      </c>
      <c r="G1826">
        <v>8.2222222222222214</v>
      </c>
      <c r="H1826">
        <v>2.7</v>
      </c>
      <c r="I1826">
        <v>3.1</v>
      </c>
      <c r="J1826">
        <v>995.1</v>
      </c>
      <c r="K1826">
        <v>6.3</v>
      </c>
      <c r="L1826">
        <v>14</v>
      </c>
      <c r="M1826">
        <v>320</v>
      </c>
      <c r="N1826">
        <v>24</v>
      </c>
      <c r="O1826">
        <v>8.8369999999999997</v>
      </c>
      <c r="P1826">
        <v>0.9</v>
      </c>
      <c r="Q1826">
        <v>1.3</v>
      </c>
      <c r="R1826">
        <v>0</v>
      </c>
      <c r="S1826">
        <v>-2.2000000000000002</v>
      </c>
      <c r="T1826">
        <v>-10</v>
      </c>
      <c r="U1826">
        <v>1.6</v>
      </c>
      <c r="V1826">
        <v>838</v>
      </c>
      <c r="W1826">
        <v>5.8888888888888893</v>
      </c>
      <c r="X1826">
        <v>10.883168395655646</v>
      </c>
      <c r="Y1826">
        <v>9.2750228078279253</v>
      </c>
      <c r="Z1826">
        <v>20.743665623491978</v>
      </c>
      <c r="AA1826">
        <v>85.223553202855314</v>
      </c>
      <c r="AB1826">
        <v>7.8218857797255463</v>
      </c>
      <c r="AC1826">
        <v>4250.95</v>
      </c>
      <c r="AD1826" t="str">
        <f t="shared" si="91"/>
        <v>Heavy rainfall</v>
      </c>
      <c r="AE1826" t="str">
        <f t="shared" si="92"/>
        <v>Rainy</v>
      </c>
      <c r="AF1826" t="str">
        <f t="shared" ref="AF1826:AF1889" si="93">IF(AB1826 &lt; 29, "No discomfort",
    IF(AND(AB1826 &gt;= 30, AB1826 &lt;= 39), "Some discomfort",
        IF(AND(AB1826 &gt;= 40, AB1826 &lt;= 45), "Great discomfort",
            IF(AB1826 &gt; 45, "Dangerous",
                IF(AB1826 &gt; 54, "Heat Stroke Imminent", "")
            ))))</f>
        <v>No discomfort</v>
      </c>
    </row>
    <row r="1827" spans="1:32" x14ac:dyDescent="0.3">
      <c r="A1827">
        <v>2</v>
      </c>
      <c r="B1827" s="1">
        <v>45004</v>
      </c>
      <c r="C1827" s="1" t="str">
        <f t="shared" si="89"/>
        <v>Sunday</v>
      </c>
      <c r="D1827" s="1" t="str">
        <f t="shared" si="90"/>
        <v>Mar</v>
      </c>
      <c r="E1827">
        <v>10.4</v>
      </c>
      <c r="F1827">
        <v>0.6</v>
      </c>
      <c r="G1827">
        <v>6.0555555555555545</v>
      </c>
      <c r="H1827">
        <v>-3.5</v>
      </c>
      <c r="I1827">
        <v>5</v>
      </c>
      <c r="J1827">
        <v>1001.6</v>
      </c>
      <c r="K1827">
        <v>6.3</v>
      </c>
      <c r="L1827">
        <v>12</v>
      </c>
      <c r="M1827">
        <v>180</v>
      </c>
      <c r="N1827">
        <v>19</v>
      </c>
      <c r="O1827">
        <v>6.7750000000000004</v>
      </c>
      <c r="P1827">
        <v>0.6</v>
      </c>
      <c r="Q1827">
        <v>1</v>
      </c>
      <c r="R1827">
        <v>0</v>
      </c>
      <c r="S1827">
        <v>-4.4000000000000004</v>
      </c>
      <c r="T1827">
        <v>-10</v>
      </c>
      <c r="U1827">
        <v>2.6</v>
      </c>
      <c r="V1827">
        <v>626</v>
      </c>
      <c r="W1827">
        <v>2.8333333333333339</v>
      </c>
      <c r="X1827">
        <v>9.382511389425197</v>
      </c>
      <c r="Y1827">
        <v>7.4876218723488268</v>
      </c>
      <c r="Z1827">
        <v>17.926230465684601</v>
      </c>
      <c r="AA1827">
        <v>79.80402646553614</v>
      </c>
      <c r="AB1827">
        <v>4.6581631012793858</v>
      </c>
      <c r="AC1827">
        <v>2694.5</v>
      </c>
      <c r="AD1827" t="str">
        <f t="shared" si="91"/>
        <v>Heavy rainfall</v>
      </c>
      <c r="AE1827" t="str">
        <f t="shared" si="92"/>
        <v>Rainy</v>
      </c>
      <c r="AF1827" t="str">
        <f t="shared" si="93"/>
        <v>No discomfort</v>
      </c>
    </row>
    <row r="1828" spans="1:32" x14ac:dyDescent="0.3">
      <c r="A1828">
        <v>2</v>
      </c>
      <c r="B1828" s="1">
        <v>45005</v>
      </c>
      <c r="C1828" s="1" t="str">
        <f t="shared" si="89"/>
        <v>Monday</v>
      </c>
      <c r="D1828" s="1" t="str">
        <f t="shared" si="90"/>
        <v>Mar</v>
      </c>
      <c r="E1828">
        <v>14.7</v>
      </c>
      <c r="F1828">
        <v>9.5</v>
      </c>
      <c r="G1828">
        <v>12</v>
      </c>
      <c r="H1828">
        <v>6.2</v>
      </c>
      <c r="I1828">
        <v>4.5999999999999996</v>
      </c>
      <c r="J1828">
        <v>994.5</v>
      </c>
      <c r="K1828">
        <v>7.6</v>
      </c>
      <c r="L1828">
        <v>12</v>
      </c>
      <c r="M1828">
        <v>180</v>
      </c>
      <c r="N1828">
        <v>19</v>
      </c>
      <c r="O1828">
        <v>9.8420000000000005</v>
      </c>
      <c r="P1828">
        <v>1</v>
      </c>
      <c r="Q1828">
        <v>1.4</v>
      </c>
      <c r="R1828">
        <v>0</v>
      </c>
      <c r="S1828">
        <v>-3.6</v>
      </c>
      <c r="T1828">
        <v>-10</v>
      </c>
      <c r="U1828">
        <v>0.8</v>
      </c>
      <c r="V1828">
        <v>618</v>
      </c>
      <c r="W1828">
        <v>9.2777777777777786</v>
      </c>
      <c r="X1828">
        <v>14.009772390797446</v>
      </c>
      <c r="Y1828">
        <v>11.687935556355677</v>
      </c>
      <c r="Z1828">
        <v>26.586692544782416</v>
      </c>
      <c r="AA1828">
        <v>83.427019585508006</v>
      </c>
      <c r="AB1828">
        <v>12.951971914587055</v>
      </c>
      <c r="AC1828">
        <v>1984.8</v>
      </c>
      <c r="AD1828" t="str">
        <f t="shared" si="91"/>
        <v>Heavy rainfall</v>
      </c>
      <c r="AE1828" t="str">
        <f t="shared" si="92"/>
        <v>Rainy</v>
      </c>
      <c r="AF1828" t="str">
        <f t="shared" si="93"/>
        <v>No discomfort</v>
      </c>
    </row>
    <row r="1829" spans="1:32" x14ac:dyDescent="0.3">
      <c r="A1829">
        <v>2</v>
      </c>
      <c r="B1829" s="1">
        <v>45006</v>
      </c>
      <c r="C1829" s="1" t="str">
        <f t="shared" si="89"/>
        <v>Tuesday</v>
      </c>
      <c r="D1829" s="1" t="str">
        <f t="shared" si="90"/>
        <v>Mar</v>
      </c>
      <c r="E1829">
        <v>11.5</v>
      </c>
      <c r="F1829">
        <v>8.3000000000000007</v>
      </c>
      <c r="G1829">
        <v>10.777777777777779</v>
      </c>
      <c r="H1829">
        <v>5.2</v>
      </c>
      <c r="I1829">
        <v>11.4</v>
      </c>
      <c r="J1829">
        <v>981.3</v>
      </c>
      <c r="K1829">
        <v>9.6999999999999993</v>
      </c>
      <c r="L1829">
        <v>17</v>
      </c>
      <c r="M1829">
        <v>230</v>
      </c>
      <c r="N1829">
        <v>31</v>
      </c>
      <c r="O1829">
        <v>9.5030000000000001</v>
      </c>
      <c r="P1829">
        <v>0.8</v>
      </c>
      <c r="Q1829">
        <v>1.2</v>
      </c>
      <c r="R1829">
        <v>0</v>
      </c>
      <c r="S1829">
        <v>-10</v>
      </c>
      <c r="T1829">
        <v>-10</v>
      </c>
      <c r="U1829">
        <v>2</v>
      </c>
      <c r="V1829">
        <v>510</v>
      </c>
      <c r="W1829">
        <v>7.833333333333333</v>
      </c>
      <c r="X1829">
        <v>12.921492966700491</v>
      </c>
      <c r="Y1829">
        <v>10.599212715359604</v>
      </c>
      <c r="Z1829">
        <v>24.55674246827466</v>
      </c>
      <c r="AA1829">
        <v>82.027771424513006</v>
      </c>
      <c r="AB1829">
        <v>11.11870422787743</v>
      </c>
      <c r="AC1829">
        <v>2072.5</v>
      </c>
      <c r="AD1829" t="str">
        <f t="shared" si="91"/>
        <v>Intense rainfall</v>
      </c>
      <c r="AE1829" t="str">
        <f t="shared" si="92"/>
        <v>Rainy</v>
      </c>
      <c r="AF1829" t="str">
        <f t="shared" si="93"/>
        <v>No discomfort</v>
      </c>
    </row>
    <row r="1830" spans="1:32" x14ac:dyDescent="0.3">
      <c r="A1830">
        <v>2</v>
      </c>
      <c r="B1830" s="1">
        <v>45007</v>
      </c>
      <c r="C1830" s="1" t="str">
        <f t="shared" si="89"/>
        <v>Wednesday</v>
      </c>
      <c r="D1830" s="1" t="str">
        <f t="shared" si="90"/>
        <v>Mar</v>
      </c>
      <c r="E1830">
        <v>11.9</v>
      </c>
      <c r="F1830">
        <v>4.5999999999999996</v>
      </c>
      <c r="G1830">
        <v>9.0555555555555536</v>
      </c>
      <c r="H1830">
        <v>2.4</v>
      </c>
      <c r="I1830">
        <v>8.3000000000000007</v>
      </c>
      <c r="J1830">
        <v>974.6</v>
      </c>
      <c r="K1830">
        <v>9.9</v>
      </c>
      <c r="L1830">
        <v>17</v>
      </c>
      <c r="M1830">
        <v>230</v>
      </c>
      <c r="N1830">
        <v>34</v>
      </c>
      <c r="O1830">
        <v>8.3840000000000003</v>
      </c>
      <c r="P1830">
        <v>1.5</v>
      </c>
      <c r="Q1830">
        <v>2.1</v>
      </c>
      <c r="R1830">
        <v>0</v>
      </c>
      <c r="S1830">
        <v>-6.8</v>
      </c>
      <c r="T1830">
        <v>-10</v>
      </c>
      <c r="U1830">
        <v>6.3</v>
      </c>
      <c r="V1830">
        <v>952</v>
      </c>
      <c r="W1830">
        <v>3.8333333333333326</v>
      </c>
      <c r="X1830">
        <v>11.514291322220643</v>
      </c>
      <c r="Y1830">
        <v>8.0358116750180422</v>
      </c>
      <c r="Z1830">
        <v>21.925919948929057</v>
      </c>
      <c r="AA1830">
        <v>69.789893708093686</v>
      </c>
      <c r="AB1830">
        <v>7.9635195066059028</v>
      </c>
      <c r="AC1830">
        <v>2170.4499999999998</v>
      </c>
      <c r="AD1830" t="str">
        <f t="shared" si="91"/>
        <v>Intense rainfall</v>
      </c>
      <c r="AE1830" t="str">
        <f t="shared" si="92"/>
        <v>Rainy</v>
      </c>
      <c r="AF1830" t="str">
        <f t="shared" si="93"/>
        <v>No discomfort</v>
      </c>
    </row>
    <row r="1831" spans="1:32" x14ac:dyDescent="0.3">
      <c r="A1831">
        <v>2</v>
      </c>
      <c r="B1831" s="1">
        <v>45008</v>
      </c>
      <c r="C1831" s="1" t="str">
        <f t="shared" si="89"/>
        <v>Thursday</v>
      </c>
      <c r="D1831" s="1" t="str">
        <f t="shared" si="90"/>
        <v>Mar</v>
      </c>
      <c r="E1831">
        <v>12.4</v>
      </c>
      <c r="F1831">
        <v>4.4000000000000004</v>
      </c>
      <c r="G1831">
        <v>8.8888888888888893</v>
      </c>
      <c r="H1831">
        <v>0.8</v>
      </c>
      <c r="I1831">
        <v>13.6</v>
      </c>
      <c r="J1831">
        <v>972.1</v>
      </c>
      <c r="K1831">
        <v>9.9</v>
      </c>
      <c r="L1831">
        <v>17</v>
      </c>
      <c r="M1831">
        <v>190</v>
      </c>
      <c r="N1831">
        <v>27</v>
      </c>
      <c r="O1831">
        <v>8.3879999999999999</v>
      </c>
      <c r="P1831">
        <v>1.4</v>
      </c>
      <c r="Q1831">
        <v>2.1</v>
      </c>
      <c r="R1831">
        <v>0</v>
      </c>
      <c r="S1831">
        <v>-10</v>
      </c>
      <c r="T1831">
        <v>-10</v>
      </c>
      <c r="U1831">
        <v>6.9</v>
      </c>
      <c r="V1831">
        <v>1100</v>
      </c>
      <c r="W1831">
        <v>4.5000000000000009</v>
      </c>
      <c r="X1831">
        <v>11.385551657488421</v>
      </c>
      <c r="Y1831">
        <v>8.4206614521555938</v>
      </c>
      <c r="Z1831">
        <v>21.684879531507125</v>
      </c>
      <c r="AA1831">
        <v>73.959187094963625</v>
      </c>
      <c r="AB1831">
        <v>8.0114570775871563</v>
      </c>
      <c r="AC1831">
        <v>2997.7</v>
      </c>
      <c r="AD1831" t="str">
        <f t="shared" si="91"/>
        <v>Torrential rainfall</v>
      </c>
      <c r="AE1831" t="str">
        <f t="shared" si="92"/>
        <v>Rainy</v>
      </c>
      <c r="AF1831" t="str">
        <f t="shared" si="93"/>
        <v>No discomfort</v>
      </c>
    </row>
    <row r="1832" spans="1:32" x14ac:dyDescent="0.3">
      <c r="A1832">
        <v>2</v>
      </c>
      <c r="B1832" s="1">
        <v>45009</v>
      </c>
      <c r="C1832" s="1" t="str">
        <f t="shared" si="89"/>
        <v>Friday</v>
      </c>
      <c r="D1832" s="1" t="str">
        <f t="shared" si="90"/>
        <v>Mar</v>
      </c>
      <c r="E1832">
        <v>10.8</v>
      </c>
      <c r="F1832">
        <v>5</v>
      </c>
      <c r="G1832">
        <v>8.8333333333333339</v>
      </c>
      <c r="H1832">
        <v>3.5</v>
      </c>
      <c r="I1832">
        <v>4.5999999999999996</v>
      </c>
      <c r="J1832">
        <v>977</v>
      </c>
      <c r="K1832">
        <v>11.1</v>
      </c>
      <c r="L1832">
        <v>20</v>
      </c>
      <c r="M1832">
        <v>200</v>
      </c>
      <c r="N1832">
        <v>33</v>
      </c>
      <c r="O1832">
        <v>8.0229999999999997</v>
      </c>
      <c r="P1832">
        <v>1.2</v>
      </c>
      <c r="Q1832">
        <v>1.8</v>
      </c>
      <c r="R1832">
        <v>0</v>
      </c>
      <c r="S1832">
        <v>-3.4</v>
      </c>
      <c r="T1832">
        <v>-10</v>
      </c>
      <c r="U1832">
        <v>5.6</v>
      </c>
      <c r="V1832">
        <v>836</v>
      </c>
      <c r="W1832">
        <v>4.1111111111111107</v>
      </c>
      <c r="X1832">
        <v>11.34292078505614</v>
      </c>
      <c r="Y1832">
        <v>8.1942376377838002</v>
      </c>
      <c r="Z1832">
        <v>21.60504775198466</v>
      </c>
      <c r="AA1832">
        <v>72.240984425981281</v>
      </c>
      <c r="AB1832">
        <v>7.8296174173749575</v>
      </c>
      <c r="AC1832">
        <v>4200.5</v>
      </c>
      <c r="AD1832" t="str">
        <f t="shared" si="91"/>
        <v>Heavy rainfall</v>
      </c>
      <c r="AE1832" t="str">
        <f t="shared" si="92"/>
        <v>Rainy</v>
      </c>
      <c r="AF1832" t="str">
        <f t="shared" si="93"/>
        <v>No discomfort</v>
      </c>
    </row>
    <row r="1833" spans="1:32" x14ac:dyDescent="0.3">
      <c r="A1833">
        <v>2</v>
      </c>
      <c r="B1833" s="1">
        <v>45010</v>
      </c>
      <c r="C1833" s="1" t="str">
        <f t="shared" si="89"/>
        <v>Saturday</v>
      </c>
      <c r="D1833" s="1" t="str">
        <f t="shared" si="90"/>
        <v>Mar</v>
      </c>
      <c r="E1833">
        <v>12.9</v>
      </c>
      <c r="F1833">
        <v>5.3</v>
      </c>
      <c r="G1833">
        <v>8.3333333333333339</v>
      </c>
      <c r="H1833">
        <v>2.8</v>
      </c>
      <c r="I1833">
        <v>0.8</v>
      </c>
      <c r="J1833">
        <v>986.2</v>
      </c>
      <c r="K1833">
        <v>5.4</v>
      </c>
      <c r="L1833">
        <v>9</v>
      </c>
      <c r="M1833">
        <v>230</v>
      </c>
      <c r="N1833">
        <v>18</v>
      </c>
      <c r="O1833">
        <v>9.2080000000000002</v>
      </c>
      <c r="P1833">
        <v>1.6</v>
      </c>
      <c r="Q1833">
        <v>2.2000000000000002</v>
      </c>
      <c r="R1833">
        <v>0.8</v>
      </c>
      <c r="S1833">
        <v>0.8</v>
      </c>
      <c r="T1833">
        <v>-8.6999999999999993</v>
      </c>
      <c r="U1833">
        <v>5.3</v>
      </c>
      <c r="V1833">
        <v>1376</v>
      </c>
      <c r="W1833">
        <v>5.1666666666666652</v>
      </c>
      <c r="X1833">
        <v>10.965518696842016</v>
      </c>
      <c r="Y1833">
        <v>8.8216764884594649</v>
      </c>
      <c r="Z1833">
        <v>20.898014706843547</v>
      </c>
      <c r="AA1833">
        <v>80.449240317286936</v>
      </c>
      <c r="AB1833">
        <v>7.679722209844817</v>
      </c>
      <c r="AC1833">
        <v>3576.7</v>
      </c>
      <c r="AD1833" t="str">
        <f t="shared" si="91"/>
        <v>Light rainfall</v>
      </c>
      <c r="AE1833" t="str">
        <f t="shared" si="92"/>
        <v>Non-Rainy</v>
      </c>
      <c r="AF1833" t="str">
        <f t="shared" si="93"/>
        <v>No discomfort</v>
      </c>
    </row>
    <row r="1834" spans="1:32" x14ac:dyDescent="0.3">
      <c r="A1834">
        <v>2</v>
      </c>
      <c r="B1834" s="1">
        <v>45011</v>
      </c>
      <c r="C1834" s="1" t="str">
        <f t="shared" si="89"/>
        <v>Sunday</v>
      </c>
      <c r="D1834" s="1" t="str">
        <f t="shared" si="90"/>
        <v>Mar</v>
      </c>
      <c r="E1834">
        <v>11.2</v>
      </c>
      <c r="F1834">
        <v>3.2</v>
      </c>
      <c r="G1834">
        <v>6.666666666666667</v>
      </c>
      <c r="H1834">
        <v>0.7</v>
      </c>
      <c r="I1834">
        <v>0</v>
      </c>
      <c r="J1834">
        <v>999.7</v>
      </c>
      <c r="K1834">
        <v>4.5</v>
      </c>
      <c r="L1834">
        <v>9</v>
      </c>
      <c r="M1834">
        <v>40</v>
      </c>
      <c r="N1834">
        <v>14</v>
      </c>
      <c r="O1834">
        <v>9.2379999999999995</v>
      </c>
      <c r="P1834">
        <v>1.2</v>
      </c>
      <c r="Q1834">
        <v>1.7</v>
      </c>
      <c r="R1834">
        <v>2</v>
      </c>
      <c r="S1834">
        <v>2</v>
      </c>
      <c r="T1834">
        <v>-7.1</v>
      </c>
      <c r="U1834">
        <v>1.3</v>
      </c>
      <c r="V1834">
        <v>953</v>
      </c>
      <c r="W1834">
        <v>6.666666666666667</v>
      </c>
      <c r="X1834">
        <v>9.7860880384105435</v>
      </c>
      <c r="Y1834">
        <v>9.7860880384105435</v>
      </c>
      <c r="Z1834">
        <v>18.684845094579597</v>
      </c>
      <c r="AA1834">
        <v>100</v>
      </c>
      <c r="AB1834">
        <v>6.5521606467845572</v>
      </c>
      <c r="AC1834">
        <v>2974.15</v>
      </c>
      <c r="AD1834" t="str">
        <f t="shared" si="91"/>
        <v>No rainfall</v>
      </c>
      <c r="AE1834" t="str">
        <f t="shared" si="92"/>
        <v>Non-Rainy</v>
      </c>
      <c r="AF1834" t="str">
        <f t="shared" si="93"/>
        <v>No discomfort</v>
      </c>
    </row>
    <row r="1835" spans="1:32" x14ac:dyDescent="0.3">
      <c r="A1835">
        <v>2</v>
      </c>
      <c r="B1835" s="1">
        <v>45012</v>
      </c>
      <c r="C1835" s="1" t="str">
        <f t="shared" si="89"/>
        <v>Monday</v>
      </c>
      <c r="D1835" s="1" t="str">
        <f t="shared" si="90"/>
        <v>Mar</v>
      </c>
      <c r="E1835">
        <v>11.2</v>
      </c>
      <c r="F1835">
        <v>-1.1000000000000001</v>
      </c>
      <c r="G1835">
        <v>3.9444444444444451</v>
      </c>
      <c r="H1835">
        <v>-6.3</v>
      </c>
      <c r="I1835">
        <v>0.5</v>
      </c>
      <c r="J1835">
        <v>1007.7</v>
      </c>
      <c r="K1835">
        <v>6.5</v>
      </c>
      <c r="L1835">
        <v>12</v>
      </c>
      <c r="M1835">
        <v>170</v>
      </c>
      <c r="N1835">
        <v>20</v>
      </c>
      <c r="O1835">
        <v>8.0519999999999996</v>
      </c>
      <c r="P1835">
        <v>1.4</v>
      </c>
      <c r="Q1835">
        <v>2.1</v>
      </c>
      <c r="R1835">
        <v>2.9</v>
      </c>
      <c r="S1835">
        <v>2.9</v>
      </c>
      <c r="T1835">
        <v>-5.8</v>
      </c>
      <c r="U1835">
        <v>3.4</v>
      </c>
      <c r="V1835">
        <v>1311</v>
      </c>
      <c r="W1835">
        <v>5.5555555555556344E-2</v>
      </c>
      <c r="X1835">
        <v>8.0988547691850901</v>
      </c>
      <c r="Y1835">
        <v>6.134102953370264</v>
      </c>
      <c r="Z1835">
        <v>15.508498795639357</v>
      </c>
      <c r="AA1835">
        <v>75.740374759028796</v>
      </c>
      <c r="AB1835">
        <v>1.7947928409899094</v>
      </c>
      <c r="AC1835">
        <v>1569.95</v>
      </c>
      <c r="AD1835" t="str">
        <f t="shared" si="91"/>
        <v>Light rainfall</v>
      </c>
      <c r="AE1835" t="str">
        <f t="shared" si="92"/>
        <v>Non-Rainy</v>
      </c>
      <c r="AF1835" t="str">
        <f t="shared" si="93"/>
        <v>No discomfort</v>
      </c>
    </row>
    <row r="1836" spans="1:32" x14ac:dyDescent="0.3">
      <c r="A1836">
        <v>2</v>
      </c>
      <c r="B1836" s="1">
        <v>45013</v>
      </c>
      <c r="C1836" s="1" t="str">
        <f t="shared" si="89"/>
        <v>Tuesday</v>
      </c>
      <c r="D1836" s="1" t="str">
        <f t="shared" si="90"/>
        <v>Mar</v>
      </c>
      <c r="E1836">
        <v>15.6</v>
      </c>
      <c r="F1836">
        <v>6.6</v>
      </c>
      <c r="G1836">
        <v>10.5</v>
      </c>
      <c r="H1836">
        <v>5.8</v>
      </c>
      <c r="I1836">
        <v>5.2</v>
      </c>
      <c r="J1836">
        <v>997.5</v>
      </c>
      <c r="K1836">
        <v>8.1999999999999993</v>
      </c>
      <c r="L1836">
        <v>13</v>
      </c>
      <c r="M1836">
        <v>170</v>
      </c>
      <c r="N1836">
        <v>21</v>
      </c>
      <c r="O1836">
        <v>9.8339999999999996</v>
      </c>
      <c r="P1836">
        <v>1.5</v>
      </c>
      <c r="Q1836">
        <v>2</v>
      </c>
      <c r="R1836">
        <v>0</v>
      </c>
      <c r="S1836">
        <v>-0.9</v>
      </c>
      <c r="T1836">
        <v>-9.1999999999999993</v>
      </c>
      <c r="U1836">
        <v>5</v>
      </c>
      <c r="V1836">
        <v>930</v>
      </c>
      <c r="W1836">
        <v>7.2777777777777777</v>
      </c>
      <c r="X1836">
        <v>12.684782021573339</v>
      </c>
      <c r="Y1836">
        <v>10.204879612354032</v>
      </c>
      <c r="Z1836">
        <v>24.114686917642452</v>
      </c>
      <c r="AA1836">
        <v>80.449783015571953</v>
      </c>
      <c r="AB1836">
        <v>10.619958701871248</v>
      </c>
      <c r="AC1836">
        <v>2241.1999999999998</v>
      </c>
      <c r="AD1836" t="str">
        <f t="shared" si="91"/>
        <v>Heavy rainfall</v>
      </c>
      <c r="AE1836" t="str">
        <f t="shared" si="92"/>
        <v>Rainy</v>
      </c>
      <c r="AF1836" t="str">
        <f t="shared" si="93"/>
        <v>No discomfort</v>
      </c>
    </row>
    <row r="1837" spans="1:32" x14ac:dyDescent="0.3">
      <c r="A1837">
        <v>2</v>
      </c>
      <c r="B1837" s="1">
        <v>45014</v>
      </c>
      <c r="C1837" s="1" t="str">
        <f t="shared" si="89"/>
        <v>Wednesday</v>
      </c>
      <c r="D1837" s="1" t="str">
        <f t="shared" si="90"/>
        <v>Mar</v>
      </c>
      <c r="E1837">
        <v>16.399999999999999</v>
      </c>
      <c r="F1837">
        <v>8.4</v>
      </c>
      <c r="G1837">
        <v>12</v>
      </c>
      <c r="H1837">
        <v>7.2</v>
      </c>
      <c r="I1837">
        <v>2.8</v>
      </c>
      <c r="J1837">
        <v>987</v>
      </c>
      <c r="K1837">
        <v>8.6</v>
      </c>
      <c r="L1837">
        <v>17</v>
      </c>
      <c r="M1837">
        <v>210</v>
      </c>
      <c r="N1837">
        <v>28</v>
      </c>
      <c r="O1837">
        <v>10.823</v>
      </c>
      <c r="P1837">
        <v>1.6</v>
      </c>
      <c r="Q1837">
        <v>2.2000000000000002</v>
      </c>
      <c r="R1837">
        <v>0</v>
      </c>
      <c r="S1837">
        <v>-1.2</v>
      </c>
      <c r="T1837">
        <v>-10</v>
      </c>
      <c r="U1837">
        <v>5.2</v>
      </c>
      <c r="V1837">
        <v>947</v>
      </c>
      <c r="W1837">
        <v>8.5555555555555554</v>
      </c>
      <c r="X1837">
        <v>14.009772390797446</v>
      </c>
      <c r="Y1837">
        <v>11.131866210255019</v>
      </c>
      <c r="Z1837">
        <v>26.586692544782416</v>
      </c>
      <c r="AA1837">
        <v>79.457866264602359</v>
      </c>
      <c r="AB1837">
        <v>12.639701631650903</v>
      </c>
      <c r="AC1837">
        <v>2581.6999999999998</v>
      </c>
      <c r="AD1837" t="str">
        <f t="shared" si="91"/>
        <v>Moderate rainfall</v>
      </c>
      <c r="AE1837" t="str">
        <f t="shared" si="92"/>
        <v>Rainy</v>
      </c>
      <c r="AF1837" t="str">
        <f t="shared" si="93"/>
        <v>No discomfort</v>
      </c>
    </row>
    <row r="1838" spans="1:32" x14ac:dyDescent="0.3">
      <c r="A1838">
        <v>2</v>
      </c>
      <c r="B1838" s="1">
        <v>45015</v>
      </c>
      <c r="C1838" s="1" t="str">
        <f t="shared" si="89"/>
        <v>Thursday</v>
      </c>
      <c r="D1838" s="1" t="str">
        <f t="shared" si="90"/>
        <v>Mar</v>
      </c>
      <c r="E1838">
        <v>15.5</v>
      </c>
      <c r="F1838">
        <v>5.8</v>
      </c>
      <c r="G1838">
        <v>11.111111111111111</v>
      </c>
      <c r="H1838">
        <v>1</v>
      </c>
      <c r="I1838">
        <v>2.8</v>
      </c>
      <c r="J1838">
        <v>978.6</v>
      </c>
      <c r="K1838">
        <v>7.1</v>
      </c>
      <c r="L1838">
        <v>12</v>
      </c>
      <c r="M1838">
        <v>220</v>
      </c>
      <c r="N1838">
        <v>24</v>
      </c>
      <c r="O1838">
        <v>10.797000000000001</v>
      </c>
      <c r="P1838">
        <v>1.5</v>
      </c>
      <c r="Q1838">
        <v>2.2000000000000002</v>
      </c>
      <c r="R1838">
        <v>0</v>
      </c>
      <c r="S1838">
        <v>-1.3</v>
      </c>
      <c r="T1838">
        <v>-10</v>
      </c>
      <c r="U1838">
        <v>6.6</v>
      </c>
      <c r="V1838">
        <v>1098</v>
      </c>
      <c r="W1838">
        <v>8.1666666666666679</v>
      </c>
      <c r="X1838">
        <v>13.210664203539743</v>
      </c>
      <c r="Y1838">
        <v>10.8421977512462</v>
      </c>
      <c r="Z1838">
        <v>25.096509851004992</v>
      </c>
      <c r="AA1838">
        <v>82.071556616669412</v>
      </c>
      <c r="AB1838">
        <v>11.58829006952287</v>
      </c>
      <c r="AC1838">
        <v>2397.1</v>
      </c>
      <c r="AD1838" t="str">
        <f t="shared" si="91"/>
        <v>Moderate rainfall</v>
      </c>
      <c r="AE1838" t="str">
        <f t="shared" si="92"/>
        <v>Rainy</v>
      </c>
      <c r="AF1838" t="str">
        <f t="shared" si="93"/>
        <v>No discomfort</v>
      </c>
    </row>
    <row r="1839" spans="1:32" x14ac:dyDescent="0.3">
      <c r="A1839">
        <v>2</v>
      </c>
      <c r="B1839" s="1">
        <v>45016</v>
      </c>
      <c r="C1839" s="1" t="str">
        <f t="shared" si="89"/>
        <v>Friday</v>
      </c>
      <c r="D1839" s="1" t="str">
        <f t="shared" si="90"/>
        <v>Mar</v>
      </c>
      <c r="E1839">
        <v>11.7</v>
      </c>
      <c r="F1839">
        <v>8.5</v>
      </c>
      <c r="G1839">
        <v>9.5555555555555571</v>
      </c>
      <c r="H1839">
        <v>8.1999999999999993</v>
      </c>
      <c r="I1839">
        <v>9.8000000000000007</v>
      </c>
      <c r="J1839">
        <v>981.3</v>
      </c>
      <c r="K1839">
        <v>5.4</v>
      </c>
      <c r="L1839">
        <v>10</v>
      </c>
      <c r="M1839">
        <v>300</v>
      </c>
      <c r="N1839">
        <v>16</v>
      </c>
      <c r="O1839">
        <v>10.637</v>
      </c>
      <c r="P1839">
        <v>0.8</v>
      </c>
      <c r="Q1839">
        <v>1.2</v>
      </c>
      <c r="R1839">
        <v>0</v>
      </c>
      <c r="S1839">
        <v>-9</v>
      </c>
      <c r="T1839">
        <v>-10</v>
      </c>
      <c r="U1839">
        <v>0</v>
      </c>
      <c r="V1839">
        <v>559</v>
      </c>
      <c r="W1839">
        <v>8.6666666666666661</v>
      </c>
      <c r="X1839">
        <v>11.908227426269821</v>
      </c>
      <c r="Y1839">
        <v>11.215869661350368</v>
      </c>
      <c r="Z1839">
        <v>22.663110979839011</v>
      </c>
      <c r="AA1839">
        <v>94.1858872850203</v>
      </c>
      <c r="AB1839">
        <v>10.242407281682155</v>
      </c>
      <c r="AC1839">
        <v>4480.1499999999996</v>
      </c>
      <c r="AD1839" t="str">
        <f t="shared" si="91"/>
        <v>Intense rainfall</v>
      </c>
      <c r="AE1839" t="str">
        <f t="shared" si="92"/>
        <v>Rainy</v>
      </c>
      <c r="AF1839" t="str">
        <f t="shared" si="93"/>
        <v>No discomfort</v>
      </c>
    </row>
    <row r="1840" spans="1:32" x14ac:dyDescent="0.3">
      <c r="A1840">
        <v>2</v>
      </c>
      <c r="B1840" s="1">
        <v>45017</v>
      </c>
      <c r="C1840" s="1" t="str">
        <f t="shared" si="89"/>
        <v>Saturday</v>
      </c>
      <c r="D1840" s="1" t="str">
        <f t="shared" si="90"/>
        <v>Apr</v>
      </c>
      <c r="E1840">
        <v>11.5</v>
      </c>
      <c r="F1840">
        <v>6</v>
      </c>
      <c r="G1840">
        <v>8.7777777777777768</v>
      </c>
      <c r="H1840">
        <v>7.7</v>
      </c>
      <c r="I1840">
        <v>2.4</v>
      </c>
      <c r="J1840">
        <v>1001.2</v>
      </c>
      <c r="K1840">
        <v>7.5</v>
      </c>
      <c r="L1840">
        <v>13</v>
      </c>
      <c r="M1840">
        <v>310</v>
      </c>
      <c r="N1840">
        <v>23</v>
      </c>
      <c r="O1840">
        <v>10.685</v>
      </c>
      <c r="P1840">
        <v>1.3</v>
      </c>
      <c r="Q1840">
        <v>1.9</v>
      </c>
      <c r="R1840">
        <v>0</v>
      </c>
      <c r="S1840">
        <v>-1.1000000000000001</v>
      </c>
      <c r="T1840">
        <v>-10</v>
      </c>
      <c r="U1840">
        <v>0.2</v>
      </c>
      <c r="V1840">
        <v>963</v>
      </c>
      <c r="W1840">
        <v>7.3888888888888875</v>
      </c>
      <c r="X1840">
        <v>11.300430425267379</v>
      </c>
      <c r="Y1840">
        <v>10.282696131225279</v>
      </c>
      <c r="Z1840">
        <v>21.525472325763165</v>
      </c>
      <c r="AA1840">
        <v>90.993844873674192</v>
      </c>
      <c r="AB1840">
        <v>8.9413265848399739</v>
      </c>
      <c r="AC1840">
        <v>3691.3</v>
      </c>
      <c r="AD1840" t="str">
        <f t="shared" si="91"/>
        <v>Moderate rainfall</v>
      </c>
      <c r="AE1840" t="str">
        <f t="shared" si="92"/>
        <v>Rainy</v>
      </c>
      <c r="AF1840" t="str">
        <f t="shared" si="93"/>
        <v>No discomfort</v>
      </c>
    </row>
    <row r="1841" spans="1:32" x14ac:dyDescent="0.3">
      <c r="A1841">
        <v>2</v>
      </c>
      <c r="B1841" s="1">
        <v>45018</v>
      </c>
      <c r="C1841" s="1" t="str">
        <f t="shared" si="89"/>
        <v>Sunday</v>
      </c>
      <c r="D1841" s="1" t="str">
        <f t="shared" si="90"/>
        <v>Apr</v>
      </c>
      <c r="E1841">
        <v>12.9</v>
      </c>
      <c r="F1841">
        <v>4</v>
      </c>
      <c r="G1841">
        <v>8.0555555555555554</v>
      </c>
      <c r="H1841">
        <v>-0.1</v>
      </c>
      <c r="I1841">
        <v>0</v>
      </c>
      <c r="J1841">
        <v>1014.4</v>
      </c>
      <c r="K1841">
        <v>4.8</v>
      </c>
      <c r="L1841">
        <v>10</v>
      </c>
      <c r="M1841">
        <v>150</v>
      </c>
      <c r="N1841">
        <v>15</v>
      </c>
      <c r="O1841">
        <v>10.083</v>
      </c>
      <c r="P1841">
        <v>1.5</v>
      </c>
      <c r="Q1841">
        <v>2.1</v>
      </c>
      <c r="R1841">
        <v>1.5</v>
      </c>
      <c r="S1841">
        <v>1.5</v>
      </c>
      <c r="T1841">
        <v>-8</v>
      </c>
      <c r="U1841">
        <v>3.6</v>
      </c>
      <c r="V1841">
        <v>1143</v>
      </c>
      <c r="W1841">
        <v>5.7222222222222205</v>
      </c>
      <c r="X1841">
        <v>10.760663545271443</v>
      </c>
      <c r="Y1841">
        <v>9.168620977625384</v>
      </c>
      <c r="Z1841">
        <v>20.514006342167082</v>
      </c>
      <c r="AA1841">
        <v>85.204977732570683</v>
      </c>
      <c r="AB1841">
        <v>7.5957514324183606</v>
      </c>
      <c r="AC1841">
        <v>3245.1</v>
      </c>
      <c r="AD1841" t="str">
        <f t="shared" si="91"/>
        <v>No rainfall</v>
      </c>
      <c r="AE1841" t="str">
        <f t="shared" si="92"/>
        <v>Non-Rainy</v>
      </c>
      <c r="AF1841" t="str">
        <f t="shared" si="93"/>
        <v>No discomfort</v>
      </c>
    </row>
    <row r="1842" spans="1:32" x14ac:dyDescent="0.3">
      <c r="A1842">
        <v>2</v>
      </c>
      <c r="B1842" s="1">
        <v>45019</v>
      </c>
      <c r="C1842" s="1" t="str">
        <f t="shared" si="89"/>
        <v>Monday</v>
      </c>
      <c r="D1842" s="1" t="str">
        <f t="shared" si="90"/>
        <v>Apr</v>
      </c>
      <c r="E1842">
        <v>10.4</v>
      </c>
      <c r="F1842">
        <v>3.9</v>
      </c>
      <c r="G1842">
        <v>7.9444444444444429</v>
      </c>
      <c r="H1842">
        <v>1.4</v>
      </c>
      <c r="I1842">
        <v>0</v>
      </c>
      <c r="J1842">
        <v>1014.2</v>
      </c>
      <c r="K1842">
        <v>8.3000000000000007</v>
      </c>
      <c r="L1842">
        <v>13</v>
      </c>
      <c r="M1842">
        <v>160</v>
      </c>
      <c r="N1842">
        <v>20</v>
      </c>
      <c r="O1842">
        <v>9.0150000000000006</v>
      </c>
      <c r="P1842">
        <v>1</v>
      </c>
      <c r="Q1842">
        <v>1.4</v>
      </c>
      <c r="R1842">
        <v>2.5</v>
      </c>
      <c r="S1842">
        <v>2.5</v>
      </c>
      <c r="T1842">
        <v>-6.6</v>
      </c>
      <c r="U1842">
        <v>4.7</v>
      </c>
      <c r="V1842">
        <v>598</v>
      </c>
      <c r="W1842">
        <v>4.8888888888888875</v>
      </c>
      <c r="X1842">
        <v>10.679669554100323</v>
      </c>
      <c r="Y1842">
        <v>8.6525856373006889</v>
      </c>
      <c r="Z1842">
        <v>20.362135164336397</v>
      </c>
      <c r="AA1842">
        <v>81.019226236064952</v>
      </c>
      <c r="AB1842">
        <v>7.1964326901217621</v>
      </c>
      <c r="AC1842">
        <v>2287.1999999999998</v>
      </c>
      <c r="AD1842" t="str">
        <f t="shared" si="91"/>
        <v>No rainfall</v>
      </c>
      <c r="AE1842" t="str">
        <f t="shared" si="92"/>
        <v>Non-Rainy</v>
      </c>
      <c r="AF1842" t="str">
        <f t="shared" si="93"/>
        <v>No discomfort</v>
      </c>
    </row>
    <row r="1843" spans="1:32" x14ac:dyDescent="0.3">
      <c r="A1843">
        <v>2</v>
      </c>
      <c r="B1843" s="1">
        <v>45020</v>
      </c>
      <c r="C1843" s="1" t="str">
        <f t="shared" si="89"/>
        <v>Tuesday</v>
      </c>
      <c r="D1843" s="1" t="str">
        <f t="shared" si="90"/>
        <v>Apr</v>
      </c>
      <c r="E1843">
        <v>13.4</v>
      </c>
      <c r="F1843">
        <v>6.2</v>
      </c>
      <c r="G1843">
        <v>9.0555555555555536</v>
      </c>
      <c r="H1843">
        <v>5.2</v>
      </c>
      <c r="I1843">
        <v>2.2999999999999998</v>
      </c>
      <c r="J1843">
        <v>1008.6</v>
      </c>
      <c r="K1843">
        <v>10</v>
      </c>
      <c r="L1843">
        <v>15</v>
      </c>
      <c r="M1843">
        <v>170</v>
      </c>
      <c r="N1843">
        <v>22</v>
      </c>
      <c r="O1843">
        <v>10.185</v>
      </c>
      <c r="P1843">
        <v>1.6</v>
      </c>
      <c r="Q1843">
        <v>2.5</v>
      </c>
      <c r="R1843">
        <v>1.8</v>
      </c>
      <c r="S1843">
        <v>1.8</v>
      </c>
      <c r="T1843">
        <v>-6.9</v>
      </c>
      <c r="U1843">
        <v>3.8</v>
      </c>
      <c r="V1843">
        <v>1276</v>
      </c>
      <c r="W1843">
        <v>4.166666666666667</v>
      </c>
      <c r="X1843">
        <v>11.514291322220643</v>
      </c>
      <c r="Y1843">
        <v>8.2262514135293721</v>
      </c>
      <c r="Z1843">
        <v>21.925919948929057</v>
      </c>
      <c r="AA1843">
        <v>71.443836040991002</v>
      </c>
      <c r="AB1843">
        <v>8.0696907822564192</v>
      </c>
      <c r="AC1843">
        <v>2727.8</v>
      </c>
      <c r="AD1843" t="str">
        <f t="shared" si="91"/>
        <v>Moderate rainfall</v>
      </c>
      <c r="AE1843" t="str">
        <f t="shared" si="92"/>
        <v>Rainy</v>
      </c>
      <c r="AF1843" t="str">
        <f t="shared" si="93"/>
        <v>No discomfort</v>
      </c>
    </row>
    <row r="1844" spans="1:32" x14ac:dyDescent="0.3">
      <c r="A1844">
        <v>2</v>
      </c>
      <c r="B1844" s="1">
        <v>45021</v>
      </c>
      <c r="C1844" s="1" t="str">
        <f t="shared" si="89"/>
        <v>Wednesday</v>
      </c>
      <c r="D1844" s="1" t="str">
        <f t="shared" si="90"/>
        <v>Apr</v>
      </c>
      <c r="E1844">
        <v>14.5</v>
      </c>
      <c r="F1844">
        <v>6.5</v>
      </c>
      <c r="G1844">
        <v>11.555555555555554</v>
      </c>
      <c r="H1844">
        <v>8.5</v>
      </c>
      <c r="I1844">
        <v>2.8</v>
      </c>
      <c r="J1844">
        <v>1002.8</v>
      </c>
      <c r="K1844">
        <v>5.6</v>
      </c>
      <c r="L1844">
        <v>10</v>
      </c>
      <c r="M1844">
        <v>230</v>
      </c>
      <c r="N1844">
        <v>16</v>
      </c>
      <c r="O1844">
        <v>10.88</v>
      </c>
      <c r="P1844">
        <v>1.2</v>
      </c>
      <c r="Q1844">
        <v>1.7</v>
      </c>
      <c r="R1844">
        <v>0.2</v>
      </c>
      <c r="S1844">
        <v>0.2</v>
      </c>
      <c r="T1844">
        <v>-8.1</v>
      </c>
      <c r="U1844">
        <v>0</v>
      </c>
      <c r="V1844">
        <v>724</v>
      </c>
      <c r="W1844">
        <v>9.1666666666666661</v>
      </c>
      <c r="X1844">
        <v>13.605064550307636</v>
      </c>
      <c r="Y1844">
        <v>11.600827625759919</v>
      </c>
      <c r="Z1844">
        <v>25.832250110920221</v>
      </c>
      <c r="AA1844">
        <v>85.268449722258779</v>
      </c>
      <c r="AB1844">
        <v>12.458586415833812</v>
      </c>
      <c r="AC1844">
        <v>2696.1</v>
      </c>
      <c r="AD1844" t="str">
        <f t="shared" si="91"/>
        <v>Moderate rainfall</v>
      </c>
      <c r="AE1844" t="str">
        <f t="shared" si="92"/>
        <v>Rainy</v>
      </c>
      <c r="AF1844" t="str">
        <f t="shared" si="93"/>
        <v>No discomfort</v>
      </c>
    </row>
    <row r="1845" spans="1:32" x14ac:dyDescent="0.3">
      <c r="A1845">
        <v>2</v>
      </c>
      <c r="B1845" s="1">
        <v>45022</v>
      </c>
      <c r="C1845" s="1" t="str">
        <f t="shared" si="89"/>
        <v>Thursday</v>
      </c>
      <c r="D1845" s="1" t="str">
        <f t="shared" si="90"/>
        <v>Apr</v>
      </c>
      <c r="E1845">
        <v>12.7</v>
      </c>
      <c r="F1845">
        <v>1.3</v>
      </c>
      <c r="G1845">
        <v>8.4444444444444464</v>
      </c>
      <c r="H1845">
        <v>4.5</v>
      </c>
      <c r="I1845">
        <v>1.4</v>
      </c>
      <c r="J1845">
        <v>1004.6</v>
      </c>
      <c r="K1845">
        <v>4.0999999999999996</v>
      </c>
      <c r="L1845">
        <v>10</v>
      </c>
      <c r="M1845">
        <v>310</v>
      </c>
      <c r="N1845">
        <v>18</v>
      </c>
      <c r="O1845">
        <v>10.833</v>
      </c>
      <c r="P1845">
        <v>1.7</v>
      </c>
      <c r="Q1845">
        <v>2.5</v>
      </c>
      <c r="R1845">
        <v>0.5</v>
      </c>
      <c r="S1845">
        <v>0.5</v>
      </c>
      <c r="T1845">
        <v>-7.4</v>
      </c>
      <c r="U1845">
        <v>8.1</v>
      </c>
      <c r="V1845">
        <v>1665</v>
      </c>
      <c r="W1845">
        <v>4.166666666666667</v>
      </c>
      <c r="X1845">
        <v>11.048416930957149</v>
      </c>
      <c r="Y1845">
        <v>8.2262514135293721</v>
      </c>
      <c r="Z1845">
        <v>21.05336444648276</v>
      </c>
      <c r="AA1845">
        <v>74.456381080983633</v>
      </c>
      <c r="AB1845">
        <v>7.4585796711453112</v>
      </c>
      <c r="AC1845">
        <v>3447.3</v>
      </c>
      <c r="AD1845" t="str">
        <f t="shared" si="91"/>
        <v>Moderate rainfall</v>
      </c>
      <c r="AE1845" t="str">
        <f t="shared" si="92"/>
        <v>Rainy</v>
      </c>
      <c r="AF1845" t="str">
        <f t="shared" si="93"/>
        <v>No discomfort</v>
      </c>
    </row>
    <row r="1846" spans="1:32" x14ac:dyDescent="0.3">
      <c r="A1846">
        <v>2</v>
      </c>
      <c r="B1846" s="1">
        <v>45023</v>
      </c>
      <c r="C1846" s="1" t="str">
        <f t="shared" si="89"/>
        <v>Friday</v>
      </c>
      <c r="D1846" s="1" t="str">
        <f t="shared" si="90"/>
        <v>Apr</v>
      </c>
      <c r="E1846">
        <v>14.3</v>
      </c>
      <c r="F1846">
        <v>-1.4</v>
      </c>
      <c r="G1846">
        <v>7.2222222222222223</v>
      </c>
      <c r="H1846">
        <v>-4.5</v>
      </c>
      <c r="I1846">
        <v>0</v>
      </c>
      <c r="J1846">
        <v>1007.4</v>
      </c>
      <c r="K1846">
        <v>6.1</v>
      </c>
      <c r="L1846">
        <v>13</v>
      </c>
      <c r="M1846">
        <v>170</v>
      </c>
      <c r="N1846">
        <v>21</v>
      </c>
      <c r="O1846">
        <v>9.5760000000000005</v>
      </c>
      <c r="P1846">
        <v>2.1</v>
      </c>
      <c r="Q1846">
        <v>3.1</v>
      </c>
      <c r="R1846">
        <v>2.7</v>
      </c>
      <c r="S1846">
        <v>2.7</v>
      </c>
      <c r="T1846">
        <v>-4.9000000000000004</v>
      </c>
      <c r="U1846">
        <v>6.9</v>
      </c>
      <c r="V1846">
        <v>1838</v>
      </c>
      <c r="W1846">
        <v>3.8333333333333326</v>
      </c>
      <c r="X1846">
        <v>10.16616619108197</v>
      </c>
      <c r="Y1846">
        <v>8.0358116750180422</v>
      </c>
      <c r="Z1846">
        <v>19.398664026281114</v>
      </c>
      <c r="AA1846">
        <v>79.04466171394354</v>
      </c>
      <c r="AB1846">
        <v>6.1301861732725715</v>
      </c>
      <c r="AC1846">
        <v>4046.5</v>
      </c>
      <c r="AD1846" t="str">
        <f t="shared" si="91"/>
        <v>No rainfall</v>
      </c>
      <c r="AE1846" t="str">
        <f t="shared" si="92"/>
        <v>Non-Rainy</v>
      </c>
      <c r="AF1846" t="str">
        <f t="shared" si="93"/>
        <v>No discomfort</v>
      </c>
    </row>
    <row r="1847" spans="1:32" x14ac:dyDescent="0.3">
      <c r="A1847">
        <v>2</v>
      </c>
      <c r="B1847" s="1">
        <v>45024</v>
      </c>
      <c r="C1847" s="1" t="str">
        <f t="shared" si="89"/>
        <v>Saturday</v>
      </c>
      <c r="D1847" s="1" t="str">
        <f t="shared" si="90"/>
        <v>Apr</v>
      </c>
      <c r="E1847">
        <v>13.9</v>
      </c>
      <c r="F1847">
        <v>3.1</v>
      </c>
      <c r="G1847">
        <v>9.3888888888888893</v>
      </c>
      <c r="H1847">
        <v>-1.1000000000000001</v>
      </c>
      <c r="I1847">
        <v>0</v>
      </c>
      <c r="J1847">
        <v>1007.6</v>
      </c>
      <c r="K1847">
        <v>8.6</v>
      </c>
      <c r="L1847">
        <v>16</v>
      </c>
      <c r="M1847">
        <v>160</v>
      </c>
      <c r="N1847">
        <v>24</v>
      </c>
      <c r="O1847">
        <v>9.42</v>
      </c>
      <c r="P1847">
        <v>1.8</v>
      </c>
      <c r="Q1847">
        <v>2.5</v>
      </c>
      <c r="R1847">
        <v>4.4000000000000004</v>
      </c>
      <c r="S1847">
        <v>4.4000000000000004</v>
      </c>
      <c r="T1847">
        <v>-2.9</v>
      </c>
      <c r="U1847">
        <v>5.4</v>
      </c>
      <c r="V1847">
        <v>1194</v>
      </c>
      <c r="W1847">
        <v>5.9444444444444464</v>
      </c>
      <c r="X1847">
        <v>11.775618335157793</v>
      </c>
      <c r="Y1847">
        <v>9.3107311176271548</v>
      </c>
      <c r="Z1847">
        <v>22.415016640586902</v>
      </c>
      <c r="AA1847">
        <v>79.06787442175019</v>
      </c>
      <c r="AB1847">
        <v>9.0085129090351401</v>
      </c>
      <c r="AC1847">
        <v>3283.85</v>
      </c>
      <c r="AD1847" t="str">
        <f t="shared" si="91"/>
        <v>No rainfall</v>
      </c>
      <c r="AE1847" t="str">
        <f t="shared" si="92"/>
        <v>Non-Rainy</v>
      </c>
      <c r="AF1847" t="str">
        <f t="shared" si="93"/>
        <v>No discomfort</v>
      </c>
    </row>
    <row r="1848" spans="1:32" x14ac:dyDescent="0.3">
      <c r="A1848">
        <v>2</v>
      </c>
      <c r="B1848" s="1">
        <v>45025</v>
      </c>
      <c r="C1848" s="1" t="str">
        <f t="shared" si="89"/>
        <v>Sunday</v>
      </c>
      <c r="D1848" s="1" t="str">
        <f t="shared" si="90"/>
        <v>Apr</v>
      </c>
      <c r="E1848">
        <v>12.9</v>
      </c>
      <c r="F1848">
        <v>7.6</v>
      </c>
      <c r="G1848">
        <v>9.9444444444444446</v>
      </c>
      <c r="H1848">
        <v>5.2</v>
      </c>
      <c r="I1848">
        <v>4.5999999999999996</v>
      </c>
      <c r="J1848">
        <v>999</v>
      </c>
      <c r="K1848">
        <v>11.5</v>
      </c>
      <c r="L1848">
        <v>17</v>
      </c>
      <c r="M1848">
        <v>180</v>
      </c>
      <c r="N1848">
        <v>26</v>
      </c>
      <c r="O1848">
        <v>9.5549999999999997</v>
      </c>
      <c r="P1848">
        <v>1.5</v>
      </c>
      <c r="Q1848">
        <v>2.1</v>
      </c>
      <c r="R1848">
        <v>1.2</v>
      </c>
      <c r="S1848">
        <v>1.2</v>
      </c>
      <c r="T1848">
        <v>-5.8</v>
      </c>
      <c r="U1848">
        <v>0</v>
      </c>
      <c r="V1848">
        <v>601</v>
      </c>
      <c r="W1848">
        <v>5.5555555555555554</v>
      </c>
      <c r="X1848">
        <v>12.222768726226711</v>
      </c>
      <c r="Y1848">
        <v>9.0632964762159229</v>
      </c>
      <c r="Z1848">
        <v>23.251324011328347</v>
      </c>
      <c r="AA1848">
        <v>74.150928314372607</v>
      </c>
      <c r="AB1848">
        <v>9.4257888044521518</v>
      </c>
      <c r="AC1848">
        <v>2041.75</v>
      </c>
      <c r="AD1848" t="str">
        <f t="shared" si="91"/>
        <v>Heavy rainfall</v>
      </c>
      <c r="AE1848" t="str">
        <f t="shared" si="92"/>
        <v>Rainy</v>
      </c>
      <c r="AF1848" t="str">
        <f t="shared" si="93"/>
        <v>No discomfort</v>
      </c>
    </row>
    <row r="1849" spans="1:32" x14ac:dyDescent="0.3">
      <c r="A1849">
        <v>2</v>
      </c>
      <c r="B1849" s="1">
        <v>45026</v>
      </c>
      <c r="C1849" s="1" t="str">
        <f t="shared" si="89"/>
        <v>Monday</v>
      </c>
      <c r="D1849" s="1" t="str">
        <f t="shared" si="90"/>
        <v>Apr</v>
      </c>
      <c r="E1849">
        <v>10.5</v>
      </c>
      <c r="F1849">
        <v>3.5</v>
      </c>
      <c r="G1849">
        <v>8.2222222222222214</v>
      </c>
      <c r="H1849">
        <v>2.1</v>
      </c>
      <c r="I1849">
        <v>5.4</v>
      </c>
      <c r="J1849">
        <v>993.3</v>
      </c>
      <c r="K1849">
        <v>7</v>
      </c>
      <c r="L1849">
        <v>14</v>
      </c>
      <c r="M1849">
        <v>290</v>
      </c>
      <c r="N1849">
        <v>29</v>
      </c>
      <c r="O1849">
        <v>9.5150000000000006</v>
      </c>
      <c r="P1849">
        <v>1.2</v>
      </c>
      <c r="Q1849">
        <v>1.9</v>
      </c>
      <c r="R1849">
        <v>0</v>
      </c>
      <c r="S1849">
        <v>-2.9</v>
      </c>
      <c r="T1849">
        <v>-9.6999999999999993</v>
      </c>
      <c r="U1849">
        <v>3.1</v>
      </c>
      <c r="V1849">
        <v>1025</v>
      </c>
      <c r="W1849">
        <v>5.2777777777777777</v>
      </c>
      <c r="X1849">
        <v>10.883168395655646</v>
      </c>
      <c r="Y1849">
        <v>8.8901243238078429</v>
      </c>
      <c r="Z1849">
        <v>20.743665623491978</v>
      </c>
      <c r="AA1849">
        <v>81.686913227921849</v>
      </c>
      <c r="AB1849">
        <v>7.6068347376610248</v>
      </c>
      <c r="AC1849">
        <v>3176.55</v>
      </c>
      <c r="AD1849" t="str">
        <f t="shared" si="91"/>
        <v>Heavy rainfall</v>
      </c>
      <c r="AE1849" t="str">
        <f t="shared" si="92"/>
        <v>Rainy</v>
      </c>
      <c r="AF1849" t="str">
        <f t="shared" si="93"/>
        <v>No discomfort</v>
      </c>
    </row>
    <row r="1850" spans="1:32" x14ac:dyDescent="0.3">
      <c r="A1850">
        <v>2</v>
      </c>
      <c r="B1850" s="1">
        <v>45027</v>
      </c>
      <c r="C1850" s="1" t="str">
        <f t="shared" si="89"/>
        <v>Tuesday</v>
      </c>
      <c r="D1850" s="1" t="str">
        <f t="shared" si="90"/>
        <v>Apr</v>
      </c>
      <c r="E1850">
        <v>9.3000000000000007</v>
      </c>
      <c r="F1850">
        <v>2</v>
      </c>
      <c r="G1850">
        <v>6.4444444444444455</v>
      </c>
      <c r="H1850">
        <v>-1.5</v>
      </c>
      <c r="I1850">
        <v>11.7</v>
      </c>
      <c r="J1850">
        <v>986</v>
      </c>
      <c r="K1850">
        <v>8.3000000000000007</v>
      </c>
      <c r="L1850">
        <v>15</v>
      </c>
      <c r="M1850">
        <v>270</v>
      </c>
      <c r="N1850">
        <v>29</v>
      </c>
      <c r="O1850">
        <v>7.8319999999999999</v>
      </c>
      <c r="P1850">
        <v>0.8</v>
      </c>
      <c r="Q1850">
        <v>1.2</v>
      </c>
      <c r="R1850">
        <v>0</v>
      </c>
      <c r="S1850">
        <v>-10</v>
      </c>
      <c r="T1850">
        <v>-10</v>
      </c>
      <c r="U1850">
        <v>0.4</v>
      </c>
      <c r="V1850">
        <v>608</v>
      </c>
      <c r="W1850">
        <v>3.6111111111111112</v>
      </c>
      <c r="X1850">
        <v>9.6375977683820668</v>
      </c>
      <c r="Y1850">
        <v>7.9110230902525958</v>
      </c>
      <c r="Z1850">
        <v>18.405804225100546</v>
      </c>
      <c r="AA1850">
        <v>82.085009982530906</v>
      </c>
      <c r="AB1850">
        <v>5.282863469291148</v>
      </c>
      <c r="AC1850">
        <v>2146.9</v>
      </c>
      <c r="AD1850" t="str">
        <f t="shared" si="91"/>
        <v>Intense rainfall</v>
      </c>
      <c r="AE1850" t="str">
        <f t="shared" si="92"/>
        <v>Rainy</v>
      </c>
      <c r="AF1850" t="str">
        <f t="shared" si="93"/>
        <v>No discomfort</v>
      </c>
    </row>
    <row r="1851" spans="1:32" x14ac:dyDescent="0.3">
      <c r="A1851">
        <v>2</v>
      </c>
      <c r="B1851" s="1">
        <v>45028</v>
      </c>
      <c r="C1851" s="1" t="str">
        <f t="shared" si="89"/>
        <v>Wednesday</v>
      </c>
      <c r="D1851" s="1" t="str">
        <f t="shared" si="90"/>
        <v>Apr</v>
      </c>
      <c r="E1851">
        <v>7.9</v>
      </c>
      <c r="F1851">
        <v>1.2</v>
      </c>
      <c r="G1851">
        <v>4.8333333333333348</v>
      </c>
      <c r="H1851">
        <v>-0.6</v>
      </c>
      <c r="I1851">
        <v>6.7</v>
      </c>
      <c r="J1851">
        <v>976.7</v>
      </c>
      <c r="K1851">
        <v>10</v>
      </c>
      <c r="L1851">
        <v>21</v>
      </c>
      <c r="M1851">
        <v>300</v>
      </c>
      <c r="N1851">
        <v>39</v>
      </c>
      <c r="O1851">
        <v>6.9569999999999999</v>
      </c>
      <c r="P1851">
        <v>1</v>
      </c>
      <c r="Q1851">
        <v>1.5</v>
      </c>
      <c r="R1851">
        <v>0</v>
      </c>
      <c r="S1851">
        <v>-5.7</v>
      </c>
      <c r="T1851">
        <v>-10</v>
      </c>
      <c r="U1851">
        <v>0.3</v>
      </c>
      <c r="V1851">
        <v>748</v>
      </c>
      <c r="W1851">
        <v>1.7777777777777795</v>
      </c>
      <c r="X1851">
        <v>8.6191125485788724</v>
      </c>
      <c r="Y1851">
        <v>6.9450482054116165</v>
      </c>
      <c r="Z1851">
        <v>16.489300098332127</v>
      </c>
      <c r="AA1851">
        <v>80.577300345807913</v>
      </c>
      <c r="AB1851">
        <v>3.1340995513673846</v>
      </c>
      <c r="AC1851">
        <v>2705.5</v>
      </c>
      <c r="AD1851" t="str">
        <f t="shared" si="91"/>
        <v>Intense rainfall</v>
      </c>
      <c r="AE1851" t="str">
        <f t="shared" si="92"/>
        <v>Rainy</v>
      </c>
      <c r="AF1851" t="str">
        <f t="shared" si="93"/>
        <v>No discomfort</v>
      </c>
    </row>
    <row r="1852" spans="1:32" x14ac:dyDescent="0.3">
      <c r="A1852">
        <v>2</v>
      </c>
      <c r="B1852" s="1">
        <v>45029</v>
      </c>
      <c r="C1852" s="1" t="str">
        <f t="shared" si="89"/>
        <v>Thursday</v>
      </c>
      <c r="D1852" s="1" t="str">
        <f t="shared" si="90"/>
        <v>Apr</v>
      </c>
      <c r="E1852">
        <v>12.6</v>
      </c>
      <c r="F1852">
        <v>-0.1</v>
      </c>
      <c r="G1852">
        <v>6.7777777777777795</v>
      </c>
      <c r="H1852">
        <v>-0.3</v>
      </c>
      <c r="I1852">
        <v>0</v>
      </c>
      <c r="J1852">
        <v>987.3</v>
      </c>
      <c r="K1852">
        <v>6</v>
      </c>
      <c r="L1852">
        <v>12</v>
      </c>
      <c r="M1852">
        <v>270</v>
      </c>
      <c r="N1852">
        <v>22</v>
      </c>
      <c r="O1852">
        <v>8.5579999999999998</v>
      </c>
      <c r="P1852">
        <v>2.2000000000000002</v>
      </c>
      <c r="Q1852">
        <v>3.2</v>
      </c>
      <c r="R1852">
        <v>2.2000000000000002</v>
      </c>
      <c r="S1852">
        <v>2.2000000000000002</v>
      </c>
      <c r="T1852">
        <v>-7.3</v>
      </c>
      <c r="U1852">
        <v>10.5</v>
      </c>
      <c r="V1852">
        <v>1955</v>
      </c>
      <c r="W1852">
        <v>1.8333333333333317</v>
      </c>
      <c r="X1852">
        <v>9.8610861382956703</v>
      </c>
      <c r="Y1852">
        <v>6.9727138817444319</v>
      </c>
      <c r="Z1852">
        <v>18.825745284998074</v>
      </c>
      <c r="AA1852">
        <v>70.709390263470027</v>
      </c>
      <c r="AB1852">
        <v>5.0939254432259826</v>
      </c>
      <c r="AC1852">
        <v>2618.0500000000002</v>
      </c>
      <c r="AD1852" t="str">
        <f t="shared" si="91"/>
        <v>No rainfall</v>
      </c>
      <c r="AE1852" t="str">
        <f t="shared" si="92"/>
        <v>Non-Rainy</v>
      </c>
      <c r="AF1852" t="str">
        <f t="shared" si="93"/>
        <v>No discomfort</v>
      </c>
    </row>
    <row r="1853" spans="1:32" x14ac:dyDescent="0.3">
      <c r="A1853">
        <v>2</v>
      </c>
      <c r="B1853" s="1">
        <v>45030</v>
      </c>
      <c r="C1853" s="1" t="str">
        <f t="shared" si="89"/>
        <v>Friday</v>
      </c>
      <c r="D1853" s="1" t="str">
        <f t="shared" si="90"/>
        <v>Apr</v>
      </c>
      <c r="E1853">
        <v>13.2</v>
      </c>
      <c r="F1853">
        <v>-2.5</v>
      </c>
      <c r="G1853">
        <v>6.5555555555555536</v>
      </c>
      <c r="H1853">
        <v>-6.4</v>
      </c>
      <c r="I1853">
        <v>0.4</v>
      </c>
      <c r="J1853">
        <v>995</v>
      </c>
      <c r="K1853">
        <v>3.8</v>
      </c>
      <c r="L1853">
        <v>13</v>
      </c>
      <c r="M1853">
        <v>330</v>
      </c>
      <c r="N1853">
        <v>21</v>
      </c>
      <c r="O1853">
        <v>9.0630000000000006</v>
      </c>
      <c r="P1853">
        <v>2.1</v>
      </c>
      <c r="Q1853">
        <v>3</v>
      </c>
      <c r="R1853">
        <v>3.8</v>
      </c>
      <c r="S1853">
        <v>3.8</v>
      </c>
      <c r="T1853">
        <v>-5.3</v>
      </c>
      <c r="U1853">
        <v>10.3</v>
      </c>
      <c r="V1853">
        <v>1962</v>
      </c>
      <c r="W1853">
        <v>1.555555555555554</v>
      </c>
      <c r="X1853">
        <v>9.711592878115308</v>
      </c>
      <c r="Y1853">
        <v>6.8353526449840958</v>
      </c>
      <c r="Z1853">
        <v>18.544866438707157</v>
      </c>
      <c r="AA1853">
        <v>70.383434836805137</v>
      </c>
      <c r="AB1853">
        <v>4.7953436113853094</v>
      </c>
      <c r="AC1853">
        <v>4415.8500000000004</v>
      </c>
      <c r="AD1853" t="str">
        <f t="shared" si="91"/>
        <v>Trace (Intermittent) rainfall</v>
      </c>
      <c r="AE1853" t="str">
        <f t="shared" si="92"/>
        <v>Non-Rainy</v>
      </c>
      <c r="AF1853" t="str">
        <f t="shared" si="93"/>
        <v>No discomfort</v>
      </c>
    </row>
    <row r="1854" spans="1:32" x14ac:dyDescent="0.3">
      <c r="A1854">
        <v>2</v>
      </c>
      <c r="B1854" s="1">
        <v>45031</v>
      </c>
      <c r="C1854" s="1" t="str">
        <f t="shared" si="89"/>
        <v>Saturday</v>
      </c>
      <c r="D1854" s="1" t="str">
        <f t="shared" si="90"/>
        <v>Apr</v>
      </c>
      <c r="E1854">
        <v>12.5</v>
      </c>
      <c r="F1854">
        <v>-0.9</v>
      </c>
      <c r="G1854">
        <v>7.7777777777777777</v>
      </c>
      <c r="H1854">
        <v>-4.4000000000000004</v>
      </c>
      <c r="I1854">
        <v>3.7</v>
      </c>
      <c r="J1854">
        <v>1004.9</v>
      </c>
      <c r="K1854">
        <v>6</v>
      </c>
      <c r="L1854">
        <v>12</v>
      </c>
      <c r="M1854">
        <v>180</v>
      </c>
      <c r="N1854">
        <v>18</v>
      </c>
      <c r="O1854">
        <v>8.9009999999999998</v>
      </c>
      <c r="P1854">
        <v>1.5</v>
      </c>
      <c r="Q1854">
        <v>2.2000000000000002</v>
      </c>
      <c r="R1854">
        <v>1.6</v>
      </c>
      <c r="S1854">
        <v>1.6</v>
      </c>
      <c r="T1854">
        <v>-7.2</v>
      </c>
      <c r="U1854">
        <v>6</v>
      </c>
      <c r="V1854">
        <v>1284</v>
      </c>
      <c r="W1854">
        <v>3.8333333333333326</v>
      </c>
      <c r="X1854">
        <v>10.559184775027518</v>
      </c>
      <c r="Y1854">
        <v>8.0358116750180422</v>
      </c>
      <c r="Z1854">
        <v>20.136167466194131</v>
      </c>
      <c r="AA1854">
        <v>76.102576536237393</v>
      </c>
      <c r="AB1854">
        <v>6.6857417288281269</v>
      </c>
      <c r="AC1854">
        <v>3527.4</v>
      </c>
      <c r="AD1854" t="str">
        <f t="shared" si="91"/>
        <v>Heavy rainfall</v>
      </c>
      <c r="AE1854" t="str">
        <f t="shared" si="92"/>
        <v>Rainy</v>
      </c>
      <c r="AF1854" t="str">
        <f t="shared" si="93"/>
        <v>No discomfort</v>
      </c>
    </row>
    <row r="1855" spans="1:32" x14ac:dyDescent="0.3">
      <c r="A1855">
        <v>2</v>
      </c>
      <c r="B1855" s="1">
        <v>45032</v>
      </c>
      <c r="C1855" s="1" t="str">
        <f t="shared" si="89"/>
        <v>Sunday</v>
      </c>
      <c r="D1855" s="1" t="str">
        <f t="shared" si="90"/>
        <v>Apr</v>
      </c>
      <c r="E1855">
        <v>19.5</v>
      </c>
      <c r="F1855">
        <v>8.6999999999999993</v>
      </c>
      <c r="G1855">
        <v>11.500000000000002</v>
      </c>
      <c r="H1855">
        <v>7</v>
      </c>
      <c r="I1855">
        <v>1.5</v>
      </c>
      <c r="J1855">
        <v>1009.4</v>
      </c>
      <c r="K1855">
        <v>5.7</v>
      </c>
      <c r="L1855">
        <v>9</v>
      </c>
      <c r="M1855">
        <v>190</v>
      </c>
      <c r="N1855">
        <v>13</v>
      </c>
      <c r="O1855">
        <v>11.93</v>
      </c>
      <c r="P1855">
        <v>2.1</v>
      </c>
      <c r="Q1855">
        <v>2.8</v>
      </c>
      <c r="R1855">
        <v>2.1</v>
      </c>
      <c r="S1855">
        <v>2.1</v>
      </c>
      <c r="T1855">
        <v>-6.3</v>
      </c>
      <c r="U1855">
        <v>7.3</v>
      </c>
      <c r="V1855">
        <v>1253</v>
      </c>
      <c r="W1855">
        <v>9.6666666666666661</v>
      </c>
      <c r="X1855">
        <v>13.555205460801766</v>
      </c>
      <c r="Y1855">
        <v>11.997361514891777</v>
      </c>
      <c r="Z1855">
        <v>25.739267885741132</v>
      </c>
      <c r="AA1855">
        <v>88.507411780552644</v>
      </c>
      <c r="AB1855">
        <v>12.625892758750775</v>
      </c>
      <c r="AC1855">
        <v>2561.65</v>
      </c>
      <c r="AD1855" t="str">
        <f t="shared" si="91"/>
        <v>Moderate rainfall</v>
      </c>
      <c r="AE1855" t="str">
        <f t="shared" si="92"/>
        <v>Rainy</v>
      </c>
      <c r="AF1855" t="str">
        <f t="shared" si="93"/>
        <v>No discomfort</v>
      </c>
    </row>
    <row r="1856" spans="1:32" x14ac:dyDescent="0.3">
      <c r="A1856">
        <v>2</v>
      </c>
      <c r="B1856" s="1">
        <v>45033</v>
      </c>
      <c r="C1856" s="1" t="str">
        <f t="shared" si="89"/>
        <v>Monday</v>
      </c>
      <c r="D1856" s="1" t="str">
        <f t="shared" si="90"/>
        <v>Apr</v>
      </c>
      <c r="E1856">
        <v>16.5</v>
      </c>
      <c r="F1856">
        <v>8</v>
      </c>
      <c r="G1856">
        <v>10.888888888888889</v>
      </c>
      <c r="H1856">
        <v>5.4</v>
      </c>
      <c r="I1856">
        <v>0</v>
      </c>
      <c r="J1856">
        <v>1014.1</v>
      </c>
      <c r="K1856">
        <v>6.3</v>
      </c>
      <c r="L1856">
        <v>10</v>
      </c>
      <c r="M1856">
        <v>180</v>
      </c>
      <c r="N1856">
        <v>14</v>
      </c>
      <c r="O1856">
        <v>12.657999999999999</v>
      </c>
      <c r="P1856">
        <v>1.8</v>
      </c>
      <c r="Q1856">
        <v>2.6</v>
      </c>
      <c r="R1856">
        <v>3.9</v>
      </c>
      <c r="S1856">
        <v>3.9</v>
      </c>
      <c r="T1856">
        <v>-4.0999999999999996</v>
      </c>
      <c r="U1856">
        <v>6.1</v>
      </c>
      <c r="V1856">
        <v>1337</v>
      </c>
      <c r="W1856">
        <v>9.2222222222222214</v>
      </c>
      <c r="X1856">
        <v>13.017258992302274</v>
      </c>
      <c r="Y1856">
        <v>11.644309936698479</v>
      </c>
      <c r="Z1856">
        <v>24.735530576968596</v>
      </c>
      <c r="AA1856">
        <v>89.45285596287448</v>
      </c>
      <c r="AB1856">
        <v>11.816348904229498</v>
      </c>
      <c r="AC1856">
        <v>1607.85</v>
      </c>
      <c r="AD1856" t="str">
        <f t="shared" si="91"/>
        <v>No rainfall</v>
      </c>
      <c r="AE1856" t="str">
        <f t="shared" si="92"/>
        <v>Non-Rainy</v>
      </c>
      <c r="AF1856" t="str">
        <f t="shared" si="93"/>
        <v>No discomfort</v>
      </c>
    </row>
    <row r="1857" spans="1:32" x14ac:dyDescent="0.3">
      <c r="A1857">
        <v>2</v>
      </c>
      <c r="B1857" s="1">
        <v>45034</v>
      </c>
      <c r="C1857" s="1" t="str">
        <f t="shared" si="89"/>
        <v>Tuesday</v>
      </c>
      <c r="D1857" s="1" t="str">
        <f t="shared" si="90"/>
        <v>Apr</v>
      </c>
      <c r="E1857">
        <v>14.4</v>
      </c>
      <c r="F1857">
        <v>7.1</v>
      </c>
      <c r="G1857">
        <v>10</v>
      </c>
      <c r="H1857">
        <v>4.2</v>
      </c>
      <c r="I1857">
        <v>0</v>
      </c>
      <c r="J1857">
        <v>1016.9</v>
      </c>
      <c r="K1857">
        <v>7.2</v>
      </c>
      <c r="L1857">
        <v>13</v>
      </c>
      <c r="M1857">
        <v>90</v>
      </c>
      <c r="N1857">
        <v>21</v>
      </c>
      <c r="O1857">
        <v>12.68</v>
      </c>
      <c r="P1857">
        <v>2.2999999999999998</v>
      </c>
      <c r="Q1857">
        <v>3.4</v>
      </c>
      <c r="R1857">
        <v>6.1</v>
      </c>
      <c r="S1857">
        <v>6.1</v>
      </c>
      <c r="T1857">
        <v>-1.6</v>
      </c>
      <c r="U1857">
        <v>10.7</v>
      </c>
      <c r="V1857">
        <v>1908</v>
      </c>
      <c r="W1857">
        <v>7.4444444444444446</v>
      </c>
      <c r="X1857">
        <v>12.268294378187747</v>
      </c>
      <c r="Y1857">
        <v>10.321799973382953</v>
      </c>
      <c r="Z1857">
        <v>23.336430839203974</v>
      </c>
      <c r="AA1857">
        <v>84.133944419645346</v>
      </c>
      <c r="AB1857">
        <v>10.185456212230045</v>
      </c>
      <c r="AC1857">
        <v>1992</v>
      </c>
      <c r="AD1857" t="str">
        <f t="shared" si="91"/>
        <v>No rainfall</v>
      </c>
      <c r="AE1857" t="str">
        <f t="shared" si="92"/>
        <v>Non-Rainy</v>
      </c>
      <c r="AF1857" t="str">
        <f t="shared" si="93"/>
        <v>No discomfort</v>
      </c>
    </row>
    <row r="1858" spans="1:32" x14ac:dyDescent="0.3">
      <c r="A1858">
        <v>2</v>
      </c>
      <c r="B1858" s="1">
        <v>45035</v>
      </c>
      <c r="C1858" s="1" t="str">
        <f t="shared" si="89"/>
        <v>Wednesday</v>
      </c>
      <c r="D1858" s="1" t="str">
        <f t="shared" si="90"/>
        <v>Apr</v>
      </c>
      <c r="E1858">
        <v>13.1</v>
      </c>
      <c r="F1858">
        <v>5.6</v>
      </c>
      <c r="G1858">
        <v>9.3333333333333321</v>
      </c>
      <c r="H1858">
        <v>1.6</v>
      </c>
      <c r="I1858">
        <v>0</v>
      </c>
      <c r="J1858">
        <v>1015</v>
      </c>
      <c r="K1858">
        <v>8.8000000000000007</v>
      </c>
      <c r="L1858">
        <v>15</v>
      </c>
      <c r="M1858">
        <v>90</v>
      </c>
      <c r="N1858">
        <v>22</v>
      </c>
      <c r="O1858">
        <v>11.318</v>
      </c>
      <c r="P1858">
        <v>2.1</v>
      </c>
      <c r="Q1858">
        <v>3.1</v>
      </c>
      <c r="R1858">
        <v>8.1</v>
      </c>
      <c r="S1858">
        <v>8.1</v>
      </c>
      <c r="T1858">
        <v>0.6</v>
      </c>
      <c r="U1858">
        <v>1.6</v>
      </c>
      <c r="V1858">
        <v>1478</v>
      </c>
      <c r="W1858">
        <v>5.3888888888888902</v>
      </c>
      <c r="X1858">
        <v>11.731704887834338</v>
      </c>
      <c r="Y1858">
        <v>8.9590399478039249</v>
      </c>
      <c r="Z1858">
        <v>22.332846219603166</v>
      </c>
      <c r="AA1858">
        <v>76.366052789943268</v>
      </c>
      <c r="AB1858">
        <v>8.7564367233742715</v>
      </c>
      <c r="AC1858">
        <v>2559.25</v>
      </c>
      <c r="AD1858" t="str">
        <f t="shared" si="91"/>
        <v>No rainfall</v>
      </c>
      <c r="AE1858" t="str">
        <f t="shared" si="92"/>
        <v>Non-Rainy</v>
      </c>
      <c r="AF1858" t="str">
        <f t="shared" si="93"/>
        <v>No discomfort</v>
      </c>
    </row>
    <row r="1859" spans="1:32" x14ac:dyDescent="0.3">
      <c r="A1859">
        <v>2</v>
      </c>
      <c r="B1859" s="1">
        <v>45036</v>
      </c>
      <c r="C1859" s="1" t="str">
        <f t="shared" si="89"/>
        <v>Thursday</v>
      </c>
      <c r="D1859" s="1" t="str">
        <f t="shared" si="90"/>
        <v>Apr</v>
      </c>
      <c r="E1859">
        <v>13.1</v>
      </c>
      <c r="F1859">
        <v>5.2</v>
      </c>
      <c r="G1859">
        <v>9.3333333333333321</v>
      </c>
      <c r="H1859">
        <v>1.9</v>
      </c>
      <c r="I1859">
        <v>0</v>
      </c>
      <c r="J1859">
        <v>1011.4</v>
      </c>
      <c r="K1859">
        <v>9.3000000000000007</v>
      </c>
      <c r="L1859">
        <v>15</v>
      </c>
      <c r="M1859">
        <v>80</v>
      </c>
      <c r="N1859">
        <v>23</v>
      </c>
      <c r="O1859">
        <v>11.4</v>
      </c>
      <c r="P1859">
        <v>2.9</v>
      </c>
      <c r="Q1859">
        <v>4.4000000000000004</v>
      </c>
      <c r="R1859">
        <v>10.8</v>
      </c>
      <c r="S1859">
        <v>10.8</v>
      </c>
      <c r="T1859">
        <v>3.5</v>
      </c>
      <c r="U1859">
        <v>13.3</v>
      </c>
      <c r="V1859">
        <v>2396</v>
      </c>
      <c r="W1859">
        <v>3.5555555555555549</v>
      </c>
      <c r="X1859">
        <v>11.731704887834338</v>
      </c>
      <c r="Y1859">
        <v>7.880094416271521</v>
      </c>
      <c r="Z1859">
        <v>22.332846219603166</v>
      </c>
      <c r="AA1859">
        <v>67.169217872528492</v>
      </c>
      <c r="AB1859">
        <v>8.1545188693185313</v>
      </c>
      <c r="AC1859">
        <v>2510.8000000000002</v>
      </c>
      <c r="AD1859" t="str">
        <f t="shared" si="91"/>
        <v>No rainfall</v>
      </c>
      <c r="AE1859" t="str">
        <f t="shared" si="92"/>
        <v>Non-Rainy</v>
      </c>
      <c r="AF1859" t="str">
        <f t="shared" si="93"/>
        <v>No discomfort</v>
      </c>
    </row>
    <row r="1860" spans="1:32" x14ac:dyDescent="0.3">
      <c r="A1860">
        <v>2</v>
      </c>
      <c r="B1860" s="1">
        <v>45037</v>
      </c>
      <c r="C1860" s="1" t="str">
        <f t="shared" si="89"/>
        <v>Friday</v>
      </c>
      <c r="D1860" s="1" t="str">
        <f t="shared" si="90"/>
        <v>Apr</v>
      </c>
      <c r="E1860">
        <v>15.5</v>
      </c>
      <c r="F1860">
        <v>4.5</v>
      </c>
      <c r="G1860">
        <v>9.6666666666666661</v>
      </c>
      <c r="H1860">
        <v>-0.3</v>
      </c>
      <c r="I1860">
        <v>0.5</v>
      </c>
      <c r="J1860">
        <v>1003.2</v>
      </c>
      <c r="K1860">
        <v>8.4</v>
      </c>
      <c r="L1860">
        <v>18</v>
      </c>
      <c r="M1860">
        <v>80</v>
      </c>
      <c r="N1860">
        <v>32</v>
      </c>
      <c r="O1860">
        <v>10.97</v>
      </c>
      <c r="P1860">
        <v>2.5</v>
      </c>
      <c r="Q1860">
        <v>3.5</v>
      </c>
      <c r="R1860">
        <v>12.6</v>
      </c>
      <c r="S1860">
        <v>12.6</v>
      </c>
      <c r="T1860">
        <v>5.5</v>
      </c>
      <c r="U1860">
        <v>5.7</v>
      </c>
      <c r="V1860">
        <v>1632</v>
      </c>
      <c r="W1860">
        <v>6.0555555555555545</v>
      </c>
      <c r="X1860">
        <v>11.997361514891777</v>
      </c>
      <c r="Y1860">
        <v>9.382511389425197</v>
      </c>
      <c r="Z1860">
        <v>22.82983355710445</v>
      </c>
      <c r="AA1860">
        <v>78.204790093047663</v>
      </c>
      <c r="AB1860">
        <v>9.3264197294229412</v>
      </c>
      <c r="AC1860">
        <v>4798.3500000000004</v>
      </c>
      <c r="AD1860" t="str">
        <f t="shared" si="91"/>
        <v>Light rainfall</v>
      </c>
      <c r="AE1860" t="str">
        <f t="shared" si="92"/>
        <v>Non-Rainy</v>
      </c>
      <c r="AF1860" t="str">
        <f t="shared" si="93"/>
        <v>No discomfort</v>
      </c>
    </row>
    <row r="1861" spans="1:32" x14ac:dyDescent="0.3">
      <c r="A1861">
        <v>2</v>
      </c>
      <c r="B1861" s="1">
        <v>45038</v>
      </c>
      <c r="C1861" s="1" t="str">
        <f t="shared" si="89"/>
        <v>Saturday</v>
      </c>
      <c r="D1861" s="1" t="str">
        <f t="shared" si="90"/>
        <v>Apr</v>
      </c>
      <c r="E1861">
        <v>9.1999999999999993</v>
      </c>
      <c r="F1861">
        <v>5.6</v>
      </c>
      <c r="G1861">
        <v>7.5555555555555554</v>
      </c>
      <c r="H1861">
        <v>4.7</v>
      </c>
      <c r="I1861">
        <v>18.399999999999999</v>
      </c>
      <c r="J1861">
        <v>993.4</v>
      </c>
      <c r="K1861">
        <v>3.7</v>
      </c>
      <c r="L1861">
        <v>7</v>
      </c>
      <c r="M1861">
        <v>100</v>
      </c>
      <c r="N1861">
        <v>16</v>
      </c>
      <c r="O1861">
        <v>10.493</v>
      </c>
      <c r="P1861">
        <v>0.8</v>
      </c>
      <c r="Q1861">
        <v>1.1000000000000001</v>
      </c>
      <c r="R1861">
        <v>0</v>
      </c>
      <c r="S1861">
        <v>-5.0999999999999996</v>
      </c>
      <c r="T1861">
        <v>-10</v>
      </c>
      <c r="U1861">
        <v>0</v>
      </c>
      <c r="V1861">
        <v>473</v>
      </c>
      <c r="W1861">
        <v>6.2777777777777759</v>
      </c>
      <c r="X1861">
        <v>10.400400691053335</v>
      </c>
      <c r="Y1861">
        <v>9.5275364121642063</v>
      </c>
      <c r="Z1861">
        <v>19.838282076760635</v>
      </c>
      <c r="AA1861">
        <v>91.607397591517923</v>
      </c>
      <c r="AB1861">
        <v>7.296405108333003</v>
      </c>
      <c r="AC1861">
        <v>3463.55</v>
      </c>
      <c r="AD1861" t="str">
        <f t="shared" si="91"/>
        <v>Torrential rainfall</v>
      </c>
      <c r="AE1861" t="str">
        <f t="shared" si="92"/>
        <v>Rainy</v>
      </c>
      <c r="AF1861" t="str">
        <f t="shared" si="93"/>
        <v>No discomfort</v>
      </c>
    </row>
    <row r="1862" spans="1:32" x14ac:dyDescent="0.3">
      <c r="A1862">
        <v>2</v>
      </c>
      <c r="B1862" s="1">
        <v>45039</v>
      </c>
      <c r="C1862" s="1" t="str">
        <f t="shared" si="89"/>
        <v>Sunday</v>
      </c>
      <c r="D1862" s="1" t="str">
        <f t="shared" si="90"/>
        <v>Apr</v>
      </c>
      <c r="E1862">
        <v>12.9</v>
      </c>
      <c r="F1862">
        <v>4.2</v>
      </c>
      <c r="G1862">
        <v>7.833333333333333</v>
      </c>
      <c r="H1862">
        <v>-0.1</v>
      </c>
      <c r="I1862">
        <v>0.8</v>
      </c>
      <c r="J1862">
        <v>992.9</v>
      </c>
      <c r="K1862">
        <v>3.3</v>
      </c>
      <c r="L1862">
        <v>10</v>
      </c>
      <c r="M1862">
        <v>350</v>
      </c>
      <c r="N1862">
        <v>20</v>
      </c>
      <c r="O1862">
        <v>10.952</v>
      </c>
      <c r="P1862">
        <v>1.6</v>
      </c>
      <c r="Q1862">
        <v>2.2000000000000002</v>
      </c>
      <c r="R1862">
        <v>0.8</v>
      </c>
      <c r="S1862">
        <v>0.8</v>
      </c>
      <c r="T1862">
        <v>-8.6999999999999993</v>
      </c>
      <c r="U1862">
        <v>4.7</v>
      </c>
      <c r="V1862">
        <v>1158</v>
      </c>
      <c r="W1862">
        <v>5.2777777777777777</v>
      </c>
      <c r="X1862">
        <v>10.599212715359604</v>
      </c>
      <c r="Y1862">
        <v>8.8901243238078429</v>
      </c>
      <c r="Z1862">
        <v>20.211245716094247</v>
      </c>
      <c r="AA1862">
        <v>83.875326994097634</v>
      </c>
      <c r="AB1862">
        <v>7.2179458487721364</v>
      </c>
      <c r="AC1862">
        <v>3324.15</v>
      </c>
      <c r="AD1862" t="str">
        <f t="shared" si="91"/>
        <v>Light rainfall</v>
      </c>
      <c r="AE1862" t="str">
        <f t="shared" si="92"/>
        <v>Non-Rainy</v>
      </c>
      <c r="AF1862" t="str">
        <f t="shared" si="93"/>
        <v>No discomfort</v>
      </c>
    </row>
    <row r="1863" spans="1:32" x14ac:dyDescent="0.3">
      <c r="A1863">
        <v>2</v>
      </c>
      <c r="B1863" s="1">
        <v>45040</v>
      </c>
      <c r="C1863" s="1" t="str">
        <f t="shared" si="89"/>
        <v>Monday</v>
      </c>
      <c r="D1863" s="1" t="str">
        <f t="shared" si="90"/>
        <v>Apr</v>
      </c>
      <c r="E1863">
        <v>9.4</v>
      </c>
      <c r="F1863">
        <v>1.4</v>
      </c>
      <c r="G1863">
        <v>5.8888888888888893</v>
      </c>
      <c r="H1863">
        <v>1.5</v>
      </c>
      <c r="I1863">
        <v>8.1999999999999993</v>
      </c>
      <c r="J1863">
        <v>1001.3</v>
      </c>
      <c r="K1863">
        <v>4.9000000000000004</v>
      </c>
      <c r="L1863">
        <v>9</v>
      </c>
      <c r="M1863">
        <v>30</v>
      </c>
      <c r="N1863">
        <v>17</v>
      </c>
      <c r="O1863">
        <v>10.16</v>
      </c>
      <c r="P1863">
        <v>1.6</v>
      </c>
      <c r="Q1863">
        <v>2.2999999999999998</v>
      </c>
      <c r="R1863">
        <v>0</v>
      </c>
      <c r="S1863">
        <v>-5.8</v>
      </c>
      <c r="T1863">
        <v>-10</v>
      </c>
      <c r="U1863">
        <v>1.9</v>
      </c>
      <c r="V1863">
        <v>1241</v>
      </c>
      <c r="W1863">
        <v>2.7222222222222214</v>
      </c>
      <c r="X1863">
        <v>9.2750228078279253</v>
      </c>
      <c r="Y1863">
        <v>7.4287990132546762</v>
      </c>
      <c r="Z1863">
        <v>17.724063126708192</v>
      </c>
      <c r="AA1863">
        <v>80.094671109433008</v>
      </c>
      <c r="AB1863">
        <v>4.4587538012465044</v>
      </c>
      <c r="AC1863">
        <v>1965.3</v>
      </c>
      <c r="AD1863" t="str">
        <f t="shared" si="91"/>
        <v>Intense rainfall</v>
      </c>
      <c r="AE1863" t="str">
        <f t="shared" si="92"/>
        <v>Rainy</v>
      </c>
      <c r="AF1863" t="str">
        <f t="shared" si="93"/>
        <v>No discomfort</v>
      </c>
    </row>
    <row r="1864" spans="1:32" x14ac:dyDescent="0.3">
      <c r="A1864">
        <v>2</v>
      </c>
      <c r="B1864" s="1">
        <v>45041</v>
      </c>
      <c r="C1864" s="1" t="str">
        <f t="shared" si="89"/>
        <v>Tuesday</v>
      </c>
      <c r="D1864" s="1" t="str">
        <f t="shared" si="90"/>
        <v>Apr</v>
      </c>
      <c r="E1864">
        <v>11.4</v>
      </c>
      <c r="F1864">
        <v>-1.8</v>
      </c>
      <c r="G1864">
        <v>5.9999999999999982</v>
      </c>
      <c r="H1864">
        <v>-5.9</v>
      </c>
      <c r="I1864">
        <v>0</v>
      </c>
      <c r="J1864">
        <v>1005.6</v>
      </c>
      <c r="K1864">
        <v>4.5999999999999996</v>
      </c>
      <c r="L1864">
        <v>10</v>
      </c>
      <c r="M1864">
        <v>170</v>
      </c>
      <c r="N1864">
        <v>15</v>
      </c>
      <c r="O1864">
        <v>9.6349999999999998</v>
      </c>
      <c r="P1864">
        <v>1.9</v>
      </c>
      <c r="Q1864">
        <v>2.8</v>
      </c>
      <c r="R1864">
        <v>1.9</v>
      </c>
      <c r="S1864">
        <v>1.9</v>
      </c>
      <c r="T1864">
        <v>-7.6</v>
      </c>
      <c r="U1864">
        <v>4.4000000000000004</v>
      </c>
      <c r="V1864">
        <v>1648</v>
      </c>
      <c r="W1864">
        <v>1.6666666666666667</v>
      </c>
      <c r="X1864">
        <v>9.3465605276691885</v>
      </c>
      <c r="Y1864">
        <v>6.8900075799246858</v>
      </c>
      <c r="Z1864">
        <v>17.858618730941284</v>
      </c>
      <c r="AA1864">
        <v>73.717038043329197</v>
      </c>
      <c r="AB1864">
        <v>4.2701679564766302</v>
      </c>
      <c r="AC1864">
        <v>2070.8000000000002</v>
      </c>
      <c r="AD1864" t="str">
        <f t="shared" si="91"/>
        <v>No rainfall</v>
      </c>
      <c r="AE1864" t="str">
        <f t="shared" si="92"/>
        <v>Non-Rainy</v>
      </c>
      <c r="AF1864" t="str">
        <f t="shared" si="93"/>
        <v>No discomfort</v>
      </c>
    </row>
    <row r="1865" spans="1:32" x14ac:dyDescent="0.3">
      <c r="A1865">
        <v>2</v>
      </c>
      <c r="B1865" s="1">
        <v>45042</v>
      </c>
      <c r="C1865" s="1" t="str">
        <f t="shared" si="89"/>
        <v>Wednesday</v>
      </c>
      <c r="D1865" s="1" t="str">
        <f t="shared" si="90"/>
        <v>Apr</v>
      </c>
      <c r="E1865">
        <v>14.5</v>
      </c>
      <c r="F1865">
        <v>4.7</v>
      </c>
      <c r="G1865">
        <v>9.1111111111111107</v>
      </c>
      <c r="H1865">
        <v>1.9</v>
      </c>
      <c r="I1865">
        <v>0</v>
      </c>
      <c r="J1865">
        <v>1003.6</v>
      </c>
      <c r="K1865">
        <v>6.3</v>
      </c>
      <c r="L1865">
        <v>11</v>
      </c>
      <c r="M1865">
        <v>180</v>
      </c>
      <c r="N1865">
        <v>17</v>
      </c>
      <c r="O1865">
        <v>11.657999999999999</v>
      </c>
      <c r="P1865">
        <v>2.8</v>
      </c>
      <c r="Q1865">
        <v>4</v>
      </c>
      <c r="R1865">
        <v>4.7</v>
      </c>
      <c r="S1865">
        <v>4.7</v>
      </c>
      <c r="T1865">
        <v>-4.4000000000000004</v>
      </c>
      <c r="U1865">
        <v>6.9</v>
      </c>
      <c r="V1865">
        <v>2097</v>
      </c>
      <c r="W1865">
        <v>2.3888888888888875</v>
      </c>
      <c r="X1865">
        <v>11.557488221356127</v>
      </c>
      <c r="Y1865">
        <v>7.2547708515603579</v>
      </c>
      <c r="Z1865">
        <v>22.006784108178412</v>
      </c>
      <c r="AA1865">
        <v>62.77117235693882</v>
      </c>
      <c r="AB1865">
        <v>7.5841330615776119</v>
      </c>
      <c r="AC1865">
        <v>2746.05</v>
      </c>
      <c r="AD1865" t="str">
        <f t="shared" si="91"/>
        <v>No rainfall</v>
      </c>
      <c r="AE1865" t="str">
        <f t="shared" si="92"/>
        <v>Non-Rainy</v>
      </c>
      <c r="AF1865" t="str">
        <f t="shared" si="93"/>
        <v>No discomfort</v>
      </c>
    </row>
    <row r="1866" spans="1:32" x14ac:dyDescent="0.3">
      <c r="A1866">
        <v>2</v>
      </c>
      <c r="B1866" s="1">
        <v>45043</v>
      </c>
      <c r="C1866" s="1" t="str">
        <f t="shared" si="89"/>
        <v>Thursday</v>
      </c>
      <c r="D1866" s="1" t="str">
        <f t="shared" si="90"/>
        <v>Apr</v>
      </c>
      <c r="E1866">
        <v>13.4</v>
      </c>
      <c r="F1866">
        <v>7.7</v>
      </c>
      <c r="G1866">
        <v>9.8333333333333357</v>
      </c>
      <c r="H1866">
        <v>7.2</v>
      </c>
      <c r="I1866">
        <v>0.9</v>
      </c>
      <c r="J1866">
        <v>998.3</v>
      </c>
      <c r="K1866">
        <v>5.6</v>
      </c>
      <c r="L1866">
        <v>10</v>
      </c>
      <c r="M1866">
        <v>160</v>
      </c>
      <c r="N1866">
        <v>16</v>
      </c>
      <c r="O1866">
        <v>11.507</v>
      </c>
      <c r="P1866">
        <v>1.5</v>
      </c>
      <c r="Q1866">
        <v>2</v>
      </c>
      <c r="R1866">
        <v>5.3</v>
      </c>
      <c r="S1866">
        <v>5.3</v>
      </c>
      <c r="T1866">
        <v>-3.5</v>
      </c>
      <c r="U1866">
        <v>0</v>
      </c>
      <c r="V1866">
        <v>704</v>
      </c>
      <c r="W1866">
        <v>7.6111111111111125</v>
      </c>
      <c r="X1866">
        <v>12.132162871940171</v>
      </c>
      <c r="Y1866">
        <v>10.439898316342587</v>
      </c>
      <c r="Z1866">
        <v>23.081921259733925</v>
      </c>
      <c r="AA1866">
        <v>86.051419079515227</v>
      </c>
      <c r="AB1866">
        <v>10.084963884157483</v>
      </c>
      <c r="AC1866">
        <v>2871.8</v>
      </c>
      <c r="AD1866" t="str">
        <f t="shared" si="91"/>
        <v>Light rainfall</v>
      </c>
      <c r="AE1866" t="str">
        <f t="shared" si="92"/>
        <v>Non-Rainy</v>
      </c>
      <c r="AF1866" t="str">
        <f t="shared" si="93"/>
        <v>No discomfort</v>
      </c>
    </row>
    <row r="1867" spans="1:32" x14ac:dyDescent="0.3">
      <c r="A1867">
        <v>2</v>
      </c>
      <c r="B1867" s="1">
        <v>45044</v>
      </c>
      <c r="C1867" s="1" t="str">
        <f t="shared" si="89"/>
        <v>Friday</v>
      </c>
      <c r="D1867" s="1" t="str">
        <f t="shared" si="90"/>
        <v>Apr</v>
      </c>
      <c r="E1867">
        <v>17.3</v>
      </c>
      <c r="F1867">
        <v>6.4</v>
      </c>
      <c r="G1867">
        <v>12</v>
      </c>
      <c r="H1867">
        <v>9.3000000000000007</v>
      </c>
      <c r="I1867">
        <v>2.1</v>
      </c>
      <c r="J1867">
        <v>999.9</v>
      </c>
      <c r="K1867">
        <v>3.4</v>
      </c>
      <c r="L1867">
        <v>8</v>
      </c>
      <c r="M1867">
        <v>240</v>
      </c>
      <c r="N1867">
        <v>13</v>
      </c>
      <c r="O1867">
        <v>12.91</v>
      </c>
      <c r="P1867">
        <v>2</v>
      </c>
      <c r="Q1867">
        <v>2.7</v>
      </c>
      <c r="R1867">
        <v>5.0999999999999996</v>
      </c>
      <c r="S1867">
        <v>5.0999999999999996</v>
      </c>
      <c r="T1867">
        <v>-3.4</v>
      </c>
      <c r="U1867">
        <v>2.1</v>
      </c>
      <c r="V1867">
        <v>1353</v>
      </c>
      <c r="W1867">
        <v>10.166666666666664</v>
      </c>
      <c r="X1867">
        <v>14.009772390797446</v>
      </c>
      <c r="Y1867">
        <v>12.405767218445934</v>
      </c>
      <c r="Z1867">
        <v>26.586692544782416</v>
      </c>
      <c r="AA1867">
        <v>88.550812050271929</v>
      </c>
      <c r="AB1867">
        <v>13.35561786141842</v>
      </c>
      <c r="AC1867">
        <v>4634.8999999999996</v>
      </c>
      <c r="AD1867" t="str">
        <f t="shared" si="91"/>
        <v>Moderate rainfall</v>
      </c>
      <c r="AE1867" t="str">
        <f t="shared" si="92"/>
        <v>Rainy</v>
      </c>
      <c r="AF1867" t="str">
        <f t="shared" si="93"/>
        <v>No discomfort</v>
      </c>
    </row>
    <row r="1868" spans="1:32" x14ac:dyDescent="0.3">
      <c r="A1868">
        <v>2</v>
      </c>
      <c r="B1868" s="1">
        <v>45045</v>
      </c>
      <c r="C1868" s="1" t="str">
        <f t="shared" si="89"/>
        <v>Saturday</v>
      </c>
      <c r="D1868" s="1" t="str">
        <f t="shared" si="90"/>
        <v>Apr</v>
      </c>
      <c r="E1868">
        <v>19.399999999999999</v>
      </c>
      <c r="F1868">
        <v>6.7</v>
      </c>
      <c r="G1868">
        <v>12.888888888888891</v>
      </c>
      <c r="H1868">
        <v>2</v>
      </c>
      <c r="I1868">
        <v>2</v>
      </c>
      <c r="J1868">
        <v>1005.6</v>
      </c>
      <c r="K1868">
        <v>3.6</v>
      </c>
      <c r="L1868">
        <v>9</v>
      </c>
      <c r="M1868">
        <v>200</v>
      </c>
      <c r="N1868">
        <v>13</v>
      </c>
      <c r="O1868">
        <v>14.073</v>
      </c>
      <c r="P1868">
        <v>2.5</v>
      </c>
      <c r="Q1868">
        <v>3.4</v>
      </c>
      <c r="R1868">
        <v>5.5</v>
      </c>
      <c r="S1868">
        <v>5.5</v>
      </c>
      <c r="T1868">
        <v>-2.8</v>
      </c>
      <c r="U1868">
        <v>5.3</v>
      </c>
      <c r="V1868">
        <v>1682</v>
      </c>
      <c r="W1868">
        <v>10.888888888888889</v>
      </c>
      <c r="X1868">
        <v>14.851029229447814</v>
      </c>
      <c r="Y1868">
        <v>13.017258992302274</v>
      </c>
      <c r="Z1868">
        <v>28.153281022462291</v>
      </c>
      <c r="AA1868">
        <v>87.652234678055891</v>
      </c>
      <c r="AB1868">
        <v>14.588823451842336</v>
      </c>
      <c r="AC1868">
        <v>3647.2</v>
      </c>
      <c r="AD1868" t="str">
        <f t="shared" si="91"/>
        <v>Moderate rainfall</v>
      </c>
      <c r="AE1868" t="str">
        <f t="shared" si="92"/>
        <v>Rainy</v>
      </c>
      <c r="AF1868" t="str">
        <f t="shared" si="93"/>
        <v>No discomfort</v>
      </c>
    </row>
    <row r="1869" spans="1:32" x14ac:dyDescent="0.3">
      <c r="A1869">
        <v>2</v>
      </c>
      <c r="B1869" s="1">
        <v>45046</v>
      </c>
      <c r="C1869" s="1" t="str">
        <f t="shared" ref="C1869:C1932" si="94">TEXT(B1869, "dddd")</f>
        <v>Sunday</v>
      </c>
      <c r="D1869" s="1" t="str">
        <f t="shared" ref="D1869:D1932" si="95">TEXT(B1869, "mmm")</f>
        <v>Apr</v>
      </c>
      <c r="E1869">
        <v>16.8</v>
      </c>
      <c r="F1869">
        <v>9.6999999999999993</v>
      </c>
      <c r="G1869">
        <v>12.833333333333334</v>
      </c>
      <c r="H1869">
        <v>10.199999999999999</v>
      </c>
      <c r="I1869">
        <v>7</v>
      </c>
      <c r="J1869">
        <v>1004.7</v>
      </c>
      <c r="K1869">
        <v>5.5</v>
      </c>
      <c r="L1869">
        <v>11</v>
      </c>
      <c r="M1869">
        <v>290</v>
      </c>
      <c r="N1869">
        <v>19</v>
      </c>
      <c r="O1869">
        <v>14.427</v>
      </c>
      <c r="P1869">
        <v>2.4</v>
      </c>
      <c r="Q1869">
        <v>3.3</v>
      </c>
      <c r="R1869">
        <v>0.7</v>
      </c>
      <c r="S1869">
        <v>0.7</v>
      </c>
      <c r="T1869">
        <v>-7.2</v>
      </c>
      <c r="U1869">
        <v>6.6</v>
      </c>
      <c r="V1869">
        <v>1636</v>
      </c>
      <c r="W1869">
        <v>10.277777777777779</v>
      </c>
      <c r="X1869">
        <v>14.79718064334134</v>
      </c>
      <c r="Y1869">
        <v>12.498166522021462</v>
      </c>
      <c r="Z1869">
        <v>28.053069632262222</v>
      </c>
      <c r="AA1869">
        <v>84.463161079577517</v>
      </c>
      <c r="AB1869">
        <v>14.240951741473559</v>
      </c>
      <c r="AC1869">
        <v>3033.25</v>
      </c>
      <c r="AD1869" t="str">
        <f t="shared" si="91"/>
        <v>Intense rainfall</v>
      </c>
      <c r="AE1869" t="str">
        <f t="shared" si="92"/>
        <v>Rainy</v>
      </c>
      <c r="AF1869" t="str">
        <f t="shared" si="93"/>
        <v>No discomfort</v>
      </c>
    </row>
    <row r="1870" spans="1:32" x14ac:dyDescent="0.3">
      <c r="A1870">
        <v>2</v>
      </c>
      <c r="B1870" s="1">
        <v>45047</v>
      </c>
      <c r="C1870" s="1" t="str">
        <f t="shared" si="94"/>
        <v>Monday</v>
      </c>
      <c r="D1870" s="1" t="str">
        <f t="shared" si="95"/>
        <v>May</v>
      </c>
      <c r="E1870">
        <v>15.7</v>
      </c>
      <c r="F1870">
        <v>6</v>
      </c>
      <c r="G1870">
        <v>12.277777777777779</v>
      </c>
      <c r="H1870">
        <v>5.5</v>
      </c>
      <c r="I1870">
        <v>0.4</v>
      </c>
      <c r="J1870">
        <v>1008</v>
      </c>
      <c r="K1870">
        <v>4.5</v>
      </c>
      <c r="L1870">
        <v>8</v>
      </c>
      <c r="M1870">
        <v>300</v>
      </c>
      <c r="N1870">
        <v>14</v>
      </c>
      <c r="O1870">
        <v>14.302</v>
      </c>
      <c r="P1870">
        <v>2.2000000000000002</v>
      </c>
      <c r="Q1870">
        <v>3.1</v>
      </c>
      <c r="R1870">
        <v>2.5</v>
      </c>
      <c r="S1870">
        <v>2.5</v>
      </c>
      <c r="T1870">
        <v>-5.0999999999999996</v>
      </c>
      <c r="U1870">
        <v>2.6</v>
      </c>
      <c r="V1870">
        <v>1594</v>
      </c>
      <c r="W1870">
        <v>9.2222222222222214</v>
      </c>
      <c r="X1870">
        <v>14.268050491998395</v>
      </c>
      <c r="Y1870">
        <v>11.644309936698479</v>
      </c>
      <c r="Z1870">
        <v>27.06789266243991</v>
      </c>
      <c r="AA1870">
        <v>81.611078845205071</v>
      </c>
      <c r="AB1870">
        <v>13.205237793118387</v>
      </c>
      <c r="AC1870">
        <v>3196.6</v>
      </c>
      <c r="AD1870" t="str">
        <f t="shared" si="91"/>
        <v>Trace (Intermittent) rainfall</v>
      </c>
      <c r="AE1870" t="str">
        <f t="shared" si="92"/>
        <v>Non-Rainy</v>
      </c>
      <c r="AF1870" t="str">
        <f t="shared" si="93"/>
        <v>No discomfort</v>
      </c>
    </row>
    <row r="1871" spans="1:32" x14ac:dyDescent="0.3">
      <c r="A1871">
        <v>2</v>
      </c>
      <c r="B1871" s="1">
        <v>45048</v>
      </c>
      <c r="C1871" s="1" t="str">
        <f t="shared" si="94"/>
        <v>Tuesday</v>
      </c>
      <c r="D1871" s="1" t="str">
        <f t="shared" si="95"/>
        <v>May</v>
      </c>
      <c r="E1871">
        <v>18</v>
      </c>
      <c r="F1871">
        <v>7.8</v>
      </c>
      <c r="G1871">
        <v>11.777777777777779</v>
      </c>
      <c r="H1871">
        <v>2</v>
      </c>
      <c r="I1871">
        <v>0</v>
      </c>
      <c r="J1871">
        <v>1011.2</v>
      </c>
      <c r="K1871">
        <v>6.5</v>
      </c>
      <c r="L1871">
        <v>11</v>
      </c>
      <c r="M1871">
        <v>170</v>
      </c>
      <c r="N1871">
        <v>17</v>
      </c>
      <c r="O1871">
        <v>14.37</v>
      </c>
      <c r="P1871">
        <v>2.7</v>
      </c>
      <c r="Q1871">
        <v>3.8</v>
      </c>
      <c r="R1871">
        <v>5.2</v>
      </c>
      <c r="S1871">
        <v>5.2</v>
      </c>
      <c r="T1871">
        <v>-2.1</v>
      </c>
      <c r="U1871">
        <v>5.2</v>
      </c>
      <c r="V1871">
        <v>1828</v>
      </c>
      <c r="W1871">
        <v>8.4444444444444464</v>
      </c>
      <c r="X1871">
        <v>13.806115838513405</v>
      </c>
      <c r="Y1871">
        <v>11.048416930957149</v>
      </c>
      <c r="Z1871">
        <v>26.207108859794221</v>
      </c>
      <c r="AA1871">
        <v>80.025526804118172</v>
      </c>
      <c r="AB1871">
        <v>12.370648692499998</v>
      </c>
      <c r="AC1871">
        <v>1765.4</v>
      </c>
      <c r="AD1871" t="str">
        <f t="shared" si="91"/>
        <v>No rainfall</v>
      </c>
      <c r="AE1871" t="str">
        <f t="shared" si="92"/>
        <v>Non-Rainy</v>
      </c>
      <c r="AF1871" t="str">
        <f t="shared" si="93"/>
        <v>No discomfort</v>
      </c>
    </row>
    <row r="1872" spans="1:32" x14ac:dyDescent="0.3">
      <c r="A1872">
        <v>2</v>
      </c>
      <c r="B1872" s="1">
        <v>45049</v>
      </c>
      <c r="C1872" s="1" t="str">
        <f t="shared" si="94"/>
        <v>Wednesday</v>
      </c>
      <c r="D1872" s="1" t="str">
        <f t="shared" si="95"/>
        <v>May</v>
      </c>
      <c r="E1872">
        <v>17.399999999999999</v>
      </c>
      <c r="F1872">
        <v>9.6999999999999993</v>
      </c>
      <c r="G1872">
        <v>11.777777777777779</v>
      </c>
      <c r="H1872">
        <v>7.5</v>
      </c>
      <c r="I1872">
        <v>0</v>
      </c>
      <c r="J1872">
        <v>1008.1</v>
      </c>
      <c r="K1872">
        <v>7.7</v>
      </c>
      <c r="L1872">
        <v>13</v>
      </c>
      <c r="M1872">
        <v>160</v>
      </c>
      <c r="N1872">
        <v>19</v>
      </c>
      <c r="O1872">
        <v>13.914999999999999</v>
      </c>
      <c r="P1872">
        <v>2.4</v>
      </c>
      <c r="Q1872">
        <v>3.3</v>
      </c>
      <c r="R1872">
        <v>7.4</v>
      </c>
      <c r="S1872">
        <v>7.4</v>
      </c>
      <c r="T1872">
        <v>0.4</v>
      </c>
      <c r="U1872">
        <v>2.2999999999999998</v>
      </c>
      <c r="V1872">
        <v>1327</v>
      </c>
      <c r="W1872">
        <v>8.3333333333333339</v>
      </c>
      <c r="X1872">
        <v>13.806115838513405</v>
      </c>
      <c r="Y1872">
        <v>10.965518696842016</v>
      </c>
      <c r="Z1872">
        <v>26.207108859794221</v>
      </c>
      <c r="AA1872">
        <v>79.425081066267126</v>
      </c>
      <c r="AB1872">
        <v>12.324135453785168</v>
      </c>
      <c r="AC1872">
        <v>2729.2</v>
      </c>
      <c r="AD1872" t="str">
        <f t="shared" si="91"/>
        <v>No rainfall</v>
      </c>
      <c r="AE1872" t="str">
        <f t="shared" si="92"/>
        <v>Non-Rainy</v>
      </c>
      <c r="AF1872" t="str">
        <f t="shared" si="93"/>
        <v>No discomfort</v>
      </c>
    </row>
    <row r="1873" spans="1:32" x14ac:dyDescent="0.3">
      <c r="A1873">
        <v>2</v>
      </c>
      <c r="B1873" s="1">
        <v>45050</v>
      </c>
      <c r="C1873" s="1" t="str">
        <f t="shared" si="94"/>
        <v>Thursday</v>
      </c>
      <c r="D1873" s="1" t="str">
        <f t="shared" si="95"/>
        <v>May</v>
      </c>
      <c r="E1873">
        <v>15</v>
      </c>
      <c r="F1873">
        <v>9.1</v>
      </c>
      <c r="G1873">
        <v>10.611111111111111</v>
      </c>
      <c r="H1873">
        <v>7.8</v>
      </c>
      <c r="I1873">
        <v>0.9</v>
      </c>
      <c r="J1873">
        <v>998.3</v>
      </c>
      <c r="K1873">
        <v>9.4</v>
      </c>
      <c r="L1873">
        <v>14</v>
      </c>
      <c r="M1873">
        <v>100</v>
      </c>
      <c r="N1873">
        <v>23</v>
      </c>
      <c r="O1873">
        <v>13.505000000000001</v>
      </c>
      <c r="P1873">
        <v>2.2999999999999998</v>
      </c>
      <c r="Q1873">
        <v>3.3</v>
      </c>
      <c r="R1873">
        <v>8.6999999999999993</v>
      </c>
      <c r="S1873">
        <v>8.6999999999999993</v>
      </c>
      <c r="T1873">
        <v>1.8</v>
      </c>
      <c r="U1873">
        <v>0.5</v>
      </c>
      <c r="V1873">
        <v>1413</v>
      </c>
      <c r="W1873">
        <v>8.0555555555555554</v>
      </c>
      <c r="X1873">
        <v>12.779004974092121</v>
      </c>
      <c r="Y1873">
        <v>10.760663545271443</v>
      </c>
      <c r="Z1873">
        <v>24.290670342326369</v>
      </c>
      <c r="AA1873">
        <v>84.205801367848125</v>
      </c>
      <c r="AB1873">
        <v>11.042562279667921</v>
      </c>
      <c r="AC1873">
        <v>2676.7</v>
      </c>
      <c r="AD1873" t="str">
        <f t="shared" si="91"/>
        <v>Light rainfall</v>
      </c>
      <c r="AE1873" t="str">
        <f t="shared" si="92"/>
        <v>Non-Rainy</v>
      </c>
      <c r="AF1873" t="str">
        <f t="shared" si="93"/>
        <v>No discomfort</v>
      </c>
    </row>
    <row r="1874" spans="1:32" x14ac:dyDescent="0.3">
      <c r="A1874">
        <v>2</v>
      </c>
      <c r="B1874" s="1">
        <v>45051</v>
      </c>
      <c r="C1874" s="1" t="str">
        <f t="shared" si="94"/>
        <v>Friday</v>
      </c>
      <c r="D1874" s="1" t="str">
        <f t="shared" si="95"/>
        <v>May</v>
      </c>
      <c r="E1874">
        <v>17.899999999999999</v>
      </c>
      <c r="F1874">
        <v>9.6999999999999993</v>
      </c>
      <c r="G1874">
        <v>13.777777777777777</v>
      </c>
      <c r="H1874">
        <v>9.6</v>
      </c>
      <c r="I1874">
        <v>6.2</v>
      </c>
      <c r="J1874">
        <v>993.7</v>
      </c>
      <c r="K1874">
        <v>6.9</v>
      </c>
      <c r="L1874">
        <v>14</v>
      </c>
      <c r="M1874">
        <v>200</v>
      </c>
      <c r="N1874">
        <v>22</v>
      </c>
      <c r="O1874">
        <v>14.64</v>
      </c>
      <c r="P1874">
        <v>2.4</v>
      </c>
      <c r="Q1874">
        <v>3.3</v>
      </c>
      <c r="R1874">
        <v>4.7</v>
      </c>
      <c r="S1874">
        <v>4.7</v>
      </c>
      <c r="T1874">
        <v>-2.1</v>
      </c>
      <c r="U1874">
        <v>11</v>
      </c>
      <c r="V1874">
        <v>1507</v>
      </c>
      <c r="W1874">
        <v>9.5</v>
      </c>
      <c r="X1874">
        <v>15.736313250362732</v>
      </c>
      <c r="Y1874">
        <v>11.863879198044042</v>
      </c>
      <c r="Z1874">
        <v>29.799536230755635</v>
      </c>
      <c r="AA1874">
        <v>75.39173254428303</v>
      </c>
      <c r="AB1874">
        <v>14.828629653379924</v>
      </c>
      <c r="AC1874">
        <v>4372.8500000000004</v>
      </c>
      <c r="AD1874" t="str">
        <f t="shared" si="91"/>
        <v>Intense rainfall</v>
      </c>
      <c r="AE1874" t="str">
        <f t="shared" si="92"/>
        <v>Rainy</v>
      </c>
      <c r="AF1874" t="str">
        <f t="shared" si="93"/>
        <v>No discomfort</v>
      </c>
    </row>
    <row r="1875" spans="1:32" x14ac:dyDescent="0.3">
      <c r="A1875">
        <v>2</v>
      </c>
      <c r="B1875" s="1">
        <v>45052</v>
      </c>
      <c r="C1875" s="1" t="str">
        <f t="shared" si="94"/>
        <v>Saturday</v>
      </c>
      <c r="D1875" s="1" t="str">
        <f t="shared" si="95"/>
        <v>May</v>
      </c>
      <c r="E1875">
        <v>17.399999999999999</v>
      </c>
      <c r="F1875">
        <v>9.6</v>
      </c>
      <c r="G1875">
        <v>12.055555555555557</v>
      </c>
      <c r="H1875">
        <v>7.6</v>
      </c>
      <c r="I1875">
        <v>0.8</v>
      </c>
      <c r="J1875">
        <v>998.8</v>
      </c>
      <c r="K1875">
        <v>4.3</v>
      </c>
      <c r="L1875">
        <v>9</v>
      </c>
      <c r="M1875">
        <v>180</v>
      </c>
      <c r="N1875">
        <v>13</v>
      </c>
      <c r="O1875">
        <v>14.92</v>
      </c>
      <c r="P1875">
        <v>2.2000000000000002</v>
      </c>
      <c r="Q1875">
        <v>2.9</v>
      </c>
      <c r="R1875">
        <v>5.9</v>
      </c>
      <c r="S1875">
        <v>5.9</v>
      </c>
      <c r="T1875">
        <v>-0.6</v>
      </c>
      <c r="U1875">
        <v>2.4</v>
      </c>
      <c r="V1875">
        <v>1387</v>
      </c>
      <c r="W1875">
        <v>9.7777777777777786</v>
      </c>
      <c r="X1875">
        <v>14.061096959931517</v>
      </c>
      <c r="Y1875">
        <v>12.087081842050742</v>
      </c>
      <c r="Z1875">
        <v>26.682332576713691</v>
      </c>
      <c r="AA1875">
        <v>85.961158482116105</v>
      </c>
      <c r="AB1875">
        <v>13.2318987877848</v>
      </c>
      <c r="AC1875">
        <v>3282.5</v>
      </c>
      <c r="AD1875" t="str">
        <f t="shared" si="91"/>
        <v>Light rainfall</v>
      </c>
      <c r="AE1875" t="str">
        <f t="shared" si="92"/>
        <v>Non-Rainy</v>
      </c>
      <c r="AF1875" t="str">
        <f t="shared" si="93"/>
        <v>No discomfort</v>
      </c>
    </row>
    <row r="1876" spans="1:32" x14ac:dyDescent="0.3">
      <c r="A1876">
        <v>2</v>
      </c>
      <c r="B1876" s="1">
        <v>45053</v>
      </c>
      <c r="C1876" s="1" t="str">
        <f t="shared" si="94"/>
        <v>Sunday</v>
      </c>
      <c r="D1876" s="1" t="str">
        <f t="shared" si="95"/>
        <v>May</v>
      </c>
      <c r="E1876">
        <v>17.399999999999999</v>
      </c>
      <c r="F1876">
        <v>5.6</v>
      </c>
      <c r="G1876">
        <v>14.333333333333334</v>
      </c>
      <c r="H1876">
        <v>1.7</v>
      </c>
      <c r="I1876">
        <v>5.6</v>
      </c>
      <c r="J1876">
        <v>1001</v>
      </c>
      <c r="K1876">
        <v>7.5</v>
      </c>
      <c r="L1876">
        <v>14</v>
      </c>
      <c r="M1876">
        <v>210</v>
      </c>
      <c r="N1876">
        <v>20</v>
      </c>
      <c r="O1876">
        <v>14.717000000000001</v>
      </c>
      <c r="P1876">
        <v>2.2999999999999998</v>
      </c>
      <c r="Q1876">
        <v>3.4</v>
      </c>
      <c r="R1876">
        <v>2.5</v>
      </c>
      <c r="S1876">
        <v>2.5</v>
      </c>
      <c r="T1876">
        <v>-3.8</v>
      </c>
      <c r="U1876">
        <v>6.9</v>
      </c>
      <c r="V1876">
        <v>1665</v>
      </c>
      <c r="W1876">
        <v>9.7222222222222214</v>
      </c>
      <c r="X1876">
        <v>16.312834973541506</v>
      </c>
      <c r="Y1876">
        <v>12.042148193515553</v>
      </c>
      <c r="Z1876">
        <v>30.870394078386269</v>
      </c>
      <c r="AA1876">
        <v>73.820082242278758</v>
      </c>
      <c r="AB1876">
        <v>15.484408840142152</v>
      </c>
      <c r="AC1876">
        <v>2750.3</v>
      </c>
      <c r="AD1876" t="str">
        <f t="shared" si="91"/>
        <v>Heavy rainfall</v>
      </c>
      <c r="AE1876" t="str">
        <f t="shared" si="92"/>
        <v>Rainy</v>
      </c>
      <c r="AF1876" t="str">
        <f t="shared" si="93"/>
        <v>No discomfort</v>
      </c>
    </row>
    <row r="1877" spans="1:32" x14ac:dyDescent="0.3">
      <c r="A1877">
        <v>2</v>
      </c>
      <c r="B1877" s="1">
        <v>45054</v>
      </c>
      <c r="C1877" s="1" t="str">
        <f t="shared" si="94"/>
        <v>Monday</v>
      </c>
      <c r="D1877" s="1" t="str">
        <f t="shared" si="95"/>
        <v>May</v>
      </c>
      <c r="E1877">
        <v>17.7</v>
      </c>
      <c r="F1877">
        <v>8.4</v>
      </c>
      <c r="G1877">
        <v>14.944444444444445</v>
      </c>
      <c r="H1877">
        <v>12.3</v>
      </c>
      <c r="I1877">
        <v>6.8</v>
      </c>
      <c r="J1877">
        <v>999.4</v>
      </c>
      <c r="K1877">
        <v>5.7</v>
      </c>
      <c r="L1877">
        <v>10</v>
      </c>
      <c r="M1877">
        <v>170</v>
      </c>
      <c r="N1877">
        <v>17</v>
      </c>
      <c r="O1877">
        <v>15.35</v>
      </c>
      <c r="P1877">
        <v>2</v>
      </c>
      <c r="Q1877">
        <v>2.7</v>
      </c>
      <c r="R1877">
        <v>0</v>
      </c>
      <c r="S1877">
        <v>-2.2999999999999998</v>
      </c>
      <c r="T1877">
        <v>-8.5</v>
      </c>
      <c r="U1877">
        <v>2.7</v>
      </c>
      <c r="V1877">
        <v>1260</v>
      </c>
      <c r="W1877">
        <v>12.333333333333336</v>
      </c>
      <c r="X1877">
        <v>16.968332362268065</v>
      </c>
      <c r="Y1877">
        <v>14.320204956612541</v>
      </c>
      <c r="Z1877">
        <v>32.086807233159192</v>
      </c>
      <c r="AA1877">
        <v>84.393708532347716</v>
      </c>
      <c r="AB1877">
        <v>17.379434050000153</v>
      </c>
      <c r="AC1877">
        <v>2061.9499999999998</v>
      </c>
      <c r="AD1877" t="str">
        <f t="shared" si="91"/>
        <v>Intense rainfall</v>
      </c>
      <c r="AE1877" t="str">
        <f t="shared" si="92"/>
        <v>Rainy</v>
      </c>
      <c r="AF1877" t="str">
        <f t="shared" si="93"/>
        <v>No discomfort</v>
      </c>
    </row>
    <row r="1878" spans="1:32" x14ac:dyDescent="0.3">
      <c r="A1878">
        <v>2</v>
      </c>
      <c r="B1878" s="1">
        <v>45055</v>
      </c>
      <c r="C1878" s="1" t="str">
        <f t="shared" si="94"/>
        <v>Tuesday</v>
      </c>
      <c r="D1878" s="1" t="str">
        <f t="shared" si="95"/>
        <v>May</v>
      </c>
      <c r="E1878">
        <v>17.3</v>
      </c>
      <c r="F1878">
        <v>7.9</v>
      </c>
      <c r="G1878">
        <v>12.555555555555555</v>
      </c>
      <c r="H1878">
        <v>2.7</v>
      </c>
      <c r="I1878">
        <v>2.2000000000000002</v>
      </c>
      <c r="J1878">
        <v>998.6</v>
      </c>
      <c r="K1878">
        <v>5.0999999999999996</v>
      </c>
      <c r="L1878">
        <v>10</v>
      </c>
      <c r="M1878">
        <v>240</v>
      </c>
      <c r="N1878">
        <v>19</v>
      </c>
      <c r="O1878">
        <v>15.225</v>
      </c>
      <c r="P1878">
        <v>3</v>
      </c>
      <c r="Q1878">
        <v>4.2</v>
      </c>
      <c r="R1878">
        <v>0.8</v>
      </c>
      <c r="S1878">
        <v>0.8</v>
      </c>
      <c r="T1878">
        <v>-7.2</v>
      </c>
      <c r="U1878">
        <v>6.8</v>
      </c>
      <c r="V1878">
        <v>2138</v>
      </c>
      <c r="W1878">
        <v>8.7777777777777768</v>
      </c>
      <c r="X1878">
        <v>14.530500823095714</v>
      </c>
      <c r="Y1878">
        <v>11.300430425267379</v>
      </c>
      <c r="Z1878">
        <v>27.556651889726496</v>
      </c>
      <c r="AA1878">
        <v>77.770412478183459</v>
      </c>
      <c r="AB1878">
        <v>13.289878662677562</v>
      </c>
      <c r="AC1878">
        <v>2234.1</v>
      </c>
      <c r="AD1878" t="str">
        <f t="shared" si="91"/>
        <v>Moderate rainfall</v>
      </c>
      <c r="AE1878" t="str">
        <f t="shared" si="92"/>
        <v>Rainy</v>
      </c>
      <c r="AF1878" t="str">
        <f t="shared" si="93"/>
        <v>No discomfort</v>
      </c>
    </row>
    <row r="1879" spans="1:32" x14ac:dyDescent="0.3">
      <c r="A1879">
        <v>2</v>
      </c>
      <c r="B1879" s="1">
        <v>45056</v>
      </c>
      <c r="C1879" s="1" t="str">
        <f t="shared" si="94"/>
        <v>Wednesday</v>
      </c>
      <c r="D1879" s="1" t="str">
        <f t="shared" si="95"/>
        <v>May</v>
      </c>
      <c r="E1879">
        <v>14.4</v>
      </c>
      <c r="F1879">
        <v>8.1</v>
      </c>
      <c r="G1879">
        <v>12.055555555555557</v>
      </c>
      <c r="H1879">
        <v>9.3000000000000007</v>
      </c>
      <c r="I1879">
        <v>2.2999999999999998</v>
      </c>
      <c r="J1879">
        <v>999.2</v>
      </c>
      <c r="K1879">
        <v>6.6</v>
      </c>
      <c r="L1879">
        <v>11</v>
      </c>
      <c r="M1879">
        <v>240</v>
      </c>
      <c r="N1879">
        <v>24</v>
      </c>
      <c r="O1879">
        <v>14.766999999999999</v>
      </c>
      <c r="P1879">
        <v>1.9</v>
      </c>
      <c r="Q1879">
        <v>2.9</v>
      </c>
      <c r="R1879">
        <v>0.4</v>
      </c>
      <c r="S1879">
        <v>0.4</v>
      </c>
      <c r="T1879">
        <v>-7.2</v>
      </c>
      <c r="U1879">
        <v>3.4</v>
      </c>
      <c r="V1879">
        <v>1490</v>
      </c>
      <c r="W1879">
        <v>8.8888888888888893</v>
      </c>
      <c r="X1879">
        <v>14.061096959931517</v>
      </c>
      <c r="Y1879">
        <v>11.385551657488421</v>
      </c>
      <c r="Z1879">
        <v>26.682332576713691</v>
      </c>
      <c r="AA1879">
        <v>80.972001615042359</v>
      </c>
      <c r="AB1879">
        <v>12.837673248844254</v>
      </c>
      <c r="AC1879">
        <v>2576.4</v>
      </c>
      <c r="AD1879" t="str">
        <f t="shared" si="91"/>
        <v>Moderate rainfall</v>
      </c>
      <c r="AE1879" t="str">
        <f t="shared" si="92"/>
        <v>Rainy</v>
      </c>
      <c r="AF1879" t="str">
        <f t="shared" si="93"/>
        <v>No discomfort</v>
      </c>
    </row>
    <row r="1880" spans="1:32" x14ac:dyDescent="0.3">
      <c r="A1880">
        <v>2</v>
      </c>
      <c r="B1880" s="1">
        <v>45057</v>
      </c>
      <c r="C1880" s="1" t="str">
        <f t="shared" si="94"/>
        <v>Thursday</v>
      </c>
      <c r="D1880" s="1" t="str">
        <f t="shared" si="95"/>
        <v>May</v>
      </c>
      <c r="E1880">
        <v>14.5</v>
      </c>
      <c r="F1880">
        <v>7.9</v>
      </c>
      <c r="G1880">
        <v>11.055555555555555</v>
      </c>
      <c r="H1880">
        <v>3.4</v>
      </c>
      <c r="I1880">
        <v>3.5</v>
      </c>
      <c r="J1880">
        <v>1006.7</v>
      </c>
      <c r="K1880">
        <v>5.3</v>
      </c>
      <c r="L1880">
        <v>11</v>
      </c>
      <c r="M1880">
        <v>300</v>
      </c>
      <c r="N1880">
        <v>23</v>
      </c>
      <c r="O1880">
        <v>14.285</v>
      </c>
      <c r="P1880">
        <v>1.9</v>
      </c>
      <c r="Q1880">
        <v>2.7</v>
      </c>
      <c r="R1880">
        <v>0</v>
      </c>
      <c r="S1880">
        <v>-1.1000000000000001</v>
      </c>
      <c r="T1880">
        <v>-8.4</v>
      </c>
      <c r="U1880">
        <v>5.4</v>
      </c>
      <c r="V1880">
        <v>1335</v>
      </c>
      <c r="W1880">
        <v>8.8333333333333339</v>
      </c>
      <c r="X1880">
        <v>13.162077675427881</v>
      </c>
      <c r="Y1880">
        <v>11.34292078505614</v>
      </c>
      <c r="Z1880">
        <v>25.005837767733787</v>
      </c>
      <c r="AA1880">
        <v>86.178801438256954</v>
      </c>
      <c r="AB1880">
        <v>11.813735434819607</v>
      </c>
      <c r="AC1880">
        <v>2382.0500000000002</v>
      </c>
      <c r="AD1880" t="str">
        <f t="shared" si="91"/>
        <v>Heavy rainfall</v>
      </c>
      <c r="AE1880" t="str">
        <f t="shared" si="92"/>
        <v>Rainy</v>
      </c>
      <c r="AF1880" t="str">
        <f t="shared" si="93"/>
        <v>No discomfort</v>
      </c>
    </row>
    <row r="1881" spans="1:32" x14ac:dyDescent="0.3">
      <c r="A1881">
        <v>2</v>
      </c>
      <c r="B1881" s="1">
        <v>45058</v>
      </c>
      <c r="C1881" s="1" t="str">
        <f t="shared" si="94"/>
        <v>Friday</v>
      </c>
      <c r="D1881" s="1" t="str">
        <f t="shared" si="95"/>
        <v>May</v>
      </c>
      <c r="E1881">
        <v>19</v>
      </c>
      <c r="F1881">
        <v>7.9</v>
      </c>
      <c r="G1881">
        <v>10.444444444444443</v>
      </c>
      <c r="H1881">
        <v>2.5</v>
      </c>
      <c r="I1881">
        <v>0.2</v>
      </c>
      <c r="J1881">
        <v>1015</v>
      </c>
      <c r="K1881">
        <v>3.8</v>
      </c>
      <c r="L1881">
        <v>7</v>
      </c>
      <c r="M1881">
        <v>340</v>
      </c>
      <c r="N1881">
        <v>13</v>
      </c>
      <c r="O1881">
        <v>15.56</v>
      </c>
      <c r="P1881">
        <v>3.1</v>
      </c>
      <c r="Q1881">
        <v>4.3</v>
      </c>
      <c r="R1881">
        <v>2.9</v>
      </c>
      <c r="S1881">
        <v>2.9</v>
      </c>
      <c r="T1881">
        <v>-5.0999999999999996</v>
      </c>
      <c r="U1881">
        <v>8.1</v>
      </c>
      <c r="V1881">
        <v>2211</v>
      </c>
      <c r="W1881">
        <v>8.3333333333333339</v>
      </c>
      <c r="X1881">
        <v>12.637899981210277</v>
      </c>
      <c r="Y1881">
        <v>10.965518696842016</v>
      </c>
      <c r="Z1881">
        <v>24.027112375638417</v>
      </c>
      <c r="AA1881">
        <v>86.766936857747595</v>
      </c>
      <c r="AB1881">
        <v>10.990802120451832</v>
      </c>
      <c r="AC1881">
        <v>4247.95</v>
      </c>
      <c r="AD1881" t="str">
        <f t="shared" si="91"/>
        <v>Trace (Intermittent) rainfall</v>
      </c>
      <c r="AE1881" t="str">
        <f t="shared" si="92"/>
        <v>Non-Rainy</v>
      </c>
      <c r="AF1881" t="str">
        <f t="shared" si="93"/>
        <v>No discomfort</v>
      </c>
    </row>
    <row r="1882" spans="1:32" x14ac:dyDescent="0.3">
      <c r="A1882">
        <v>2</v>
      </c>
      <c r="B1882" s="1">
        <v>45059</v>
      </c>
      <c r="C1882" s="1" t="str">
        <f t="shared" si="94"/>
        <v>Saturday</v>
      </c>
      <c r="D1882" s="1" t="str">
        <f t="shared" si="95"/>
        <v>May</v>
      </c>
      <c r="E1882">
        <v>20</v>
      </c>
      <c r="F1882">
        <v>4.0999999999999996</v>
      </c>
      <c r="G1882">
        <v>10.277777777777779</v>
      </c>
      <c r="H1882">
        <v>0.6</v>
      </c>
      <c r="I1882">
        <v>0</v>
      </c>
      <c r="J1882">
        <v>1014.1</v>
      </c>
      <c r="K1882">
        <v>2.9</v>
      </c>
      <c r="L1882">
        <v>8</v>
      </c>
      <c r="M1882">
        <v>170</v>
      </c>
      <c r="N1882">
        <v>12</v>
      </c>
      <c r="O1882">
        <v>16.187999999999999</v>
      </c>
      <c r="P1882">
        <v>3.3</v>
      </c>
      <c r="Q1882">
        <v>4.4000000000000004</v>
      </c>
      <c r="R1882">
        <v>6.1</v>
      </c>
      <c r="S1882">
        <v>6.1</v>
      </c>
      <c r="T1882">
        <v>-1.5</v>
      </c>
      <c r="U1882">
        <v>7.6</v>
      </c>
      <c r="V1882">
        <v>2420</v>
      </c>
      <c r="W1882">
        <v>8.9444444444444446</v>
      </c>
      <c r="X1882">
        <v>12.498166522021462</v>
      </c>
      <c r="Y1882">
        <v>11.428323439266617</v>
      </c>
      <c r="Z1882">
        <v>23.766048563280215</v>
      </c>
      <c r="AA1882">
        <v>91.439999772208125</v>
      </c>
      <c r="AB1882">
        <v>11.08391456832388</v>
      </c>
      <c r="AC1882">
        <v>3823.7</v>
      </c>
      <c r="AD1882" t="str">
        <f t="shared" si="91"/>
        <v>No rainfall</v>
      </c>
      <c r="AE1882" t="str">
        <f t="shared" si="92"/>
        <v>Non-Rainy</v>
      </c>
      <c r="AF1882" t="str">
        <f t="shared" si="93"/>
        <v>No discomfort</v>
      </c>
    </row>
    <row r="1883" spans="1:32" x14ac:dyDescent="0.3">
      <c r="A1883">
        <v>2</v>
      </c>
      <c r="B1883" s="1">
        <v>45060</v>
      </c>
      <c r="C1883" s="1" t="str">
        <f t="shared" si="94"/>
        <v>Sunday</v>
      </c>
      <c r="D1883" s="1" t="str">
        <f t="shared" si="95"/>
        <v>May</v>
      </c>
      <c r="E1883">
        <v>14.7</v>
      </c>
      <c r="F1883">
        <v>5.0999999999999996</v>
      </c>
      <c r="G1883">
        <v>11.777777777777779</v>
      </c>
      <c r="H1883">
        <v>5.5</v>
      </c>
      <c r="I1883">
        <v>2.6</v>
      </c>
      <c r="J1883">
        <v>1009.7</v>
      </c>
      <c r="K1883">
        <v>5.9</v>
      </c>
      <c r="L1883">
        <v>13</v>
      </c>
      <c r="M1883">
        <v>310</v>
      </c>
      <c r="N1883">
        <v>19</v>
      </c>
      <c r="O1883">
        <v>15.247</v>
      </c>
      <c r="P1883">
        <v>2.1</v>
      </c>
      <c r="Q1883">
        <v>2.9</v>
      </c>
      <c r="R1883">
        <v>5.5</v>
      </c>
      <c r="S1883">
        <v>5.5</v>
      </c>
      <c r="T1883">
        <v>-2</v>
      </c>
      <c r="U1883">
        <v>1.2</v>
      </c>
      <c r="V1883">
        <v>1418</v>
      </c>
      <c r="W1883">
        <v>8.0555555555555554</v>
      </c>
      <c r="X1883">
        <v>13.806115838513405</v>
      </c>
      <c r="Y1883">
        <v>10.760663545271443</v>
      </c>
      <c r="Z1883">
        <v>26.207108859794221</v>
      </c>
      <c r="AA1883">
        <v>77.941281031798979</v>
      </c>
      <c r="AB1883">
        <v>12.209228946334589</v>
      </c>
      <c r="AC1883">
        <v>3362.95</v>
      </c>
      <c r="AD1883" t="str">
        <f t="shared" si="91"/>
        <v>Moderate rainfall</v>
      </c>
      <c r="AE1883" t="str">
        <f t="shared" si="92"/>
        <v>Rainy</v>
      </c>
      <c r="AF1883" t="str">
        <f t="shared" si="93"/>
        <v>No discomfort</v>
      </c>
    </row>
    <row r="1884" spans="1:32" x14ac:dyDescent="0.3">
      <c r="A1884">
        <v>2</v>
      </c>
      <c r="B1884" s="1">
        <v>45061</v>
      </c>
      <c r="C1884" s="1" t="str">
        <f t="shared" si="94"/>
        <v>Monday</v>
      </c>
      <c r="D1884" s="1" t="str">
        <f t="shared" si="95"/>
        <v>May</v>
      </c>
      <c r="E1884">
        <v>15.6</v>
      </c>
      <c r="F1884">
        <v>3.5</v>
      </c>
      <c r="G1884">
        <v>9.0555555555555536</v>
      </c>
      <c r="H1884">
        <v>-0.7</v>
      </c>
      <c r="I1884">
        <v>0</v>
      </c>
      <c r="J1884">
        <v>1013.8</v>
      </c>
      <c r="K1884">
        <v>4.7</v>
      </c>
      <c r="L1884">
        <v>9</v>
      </c>
      <c r="M1884">
        <v>290</v>
      </c>
      <c r="N1884">
        <v>15</v>
      </c>
      <c r="O1884">
        <v>14.292</v>
      </c>
      <c r="P1884">
        <v>3.1</v>
      </c>
      <c r="Q1884">
        <v>4.3</v>
      </c>
      <c r="R1884">
        <v>8.4</v>
      </c>
      <c r="S1884">
        <v>8.4</v>
      </c>
      <c r="T1884">
        <v>1.2</v>
      </c>
      <c r="U1884">
        <v>10.199999999999999</v>
      </c>
      <c r="V1884">
        <v>2351</v>
      </c>
      <c r="W1884">
        <v>4.3333333333333321</v>
      </c>
      <c r="X1884">
        <v>11.514291322220643</v>
      </c>
      <c r="Y1884">
        <v>8.3229557469369109</v>
      </c>
      <c r="Z1884">
        <v>21.925919948929057</v>
      </c>
      <c r="AA1884">
        <v>72.283699569725215</v>
      </c>
      <c r="AB1884">
        <v>8.1236219269376218</v>
      </c>
      <c r="AC1884">
        <v>2080.6999999999998</v>
      </c>
      <c r="AD1884" t="str">
        <f t="shared" si="91"/>
        <v>No rainfall</v>
      </c>
      <c r="AE1884" t="str">
        <f t="shared" si="92"/>
        <v>Non-Rainy</v>
      </c>
      <c r="AF1884" t="str">
        <f t="shared" si="93"/>
        <v>No discomfort</v>
      </c>
    </row>
    <row r="1885" spans="1:32" x14ac:dyDescent="0.3">
      <c r="A1885">
        <v>2</v>
      </c>
      <c r="B1885" s="1">
        <v>45062</v>
      </c>
      <c r="C1885" s="1" t="str">
        <f t="shared" si="94"/>
        <v>Tuesday</v>
      </c>
      <c r="D1885" s="1" t="str">
        <f t="shared" si="95"/>
        <v>May</v>
      </c>
      <c r="E1885">
        <v>17.399999999999999</v>
      </c>
      <c r="F1885">
        <v>1.8</v>
      </c>
      <c r="G1885">
        <v>10.277777777777779</v>
      </c>
      <c r="H1885">
        <v>-1</v>
      </c>
      <c r="I1885">
        <v>0</v>
      </c>
      <c r="J1885">
        <v>1016.3</v>
      </c>
      <c r="K1885">
        <v>4</v>
      </c>
      <c r="L1885">
        <v>8</v>
      </c>
      <c r="M1885">
        <v>280</v>
      </c>
      <c r="N1885">
        <v>14</v>
      </c>
      <c r="O1885">
        <v>14.435</v>
      </c>
      <c r="P1885">
        <v>3.1</v>
      </c>
      <c r="Q1885">
        <v>4.3</v>
      </c>
      <c r="R1885">
        <v>11.3</v>
      </c>
      <c r="S1885">
        <v>11.3</v>
      </c>
      <c r="T1885">
        <v>4.3</v>
      </c>
      <c r="U1885">
        <v>11.6</v>
      </c>
      <c r="V1885">
        <v>2340</v>
      </c>
      <c r="W1885">
        <v>5.833333333333333</v>
      </c>
      <c r="X1885">
        <v>12.498166522021462</v>
      </c>
      <c r="Y1885">
        <v>9.2394352476309169</v>
      </c>
      <c r="Z1885">
        <v>23.766048563280215</v>
      </c>
      <c r="AA1885">
        <v>73.926325364214492</v>
      </c>
      <c r="AB1885">
        <v>9.8575499638979291</v>
      </c>
      <c r="AC1885">
        <v>1790.25</v>
      </c>
      <c r="AD1885" t="str">
        <f t="shared" si="91"/>
        <v>No rainfall</v>
      </c>
      <c r="AE1885" t="str">
        <f t="shared" si="92"/>
        <v>Non-Rainy</v>
      </c>
      <c r="AF1885" t="str">
        <f t="shared" si="93"/>
        <v>No discomfort</v>
      </c>
    </row>
    <row r="1886" spans="1:32" x14ac:dyDescent="0.3">
      <c r="A1886">
        <v>2</v>
      </c>
      <c r="B1886" s="1">
        <v>45063</v>
      </c>
      <c r="C1886" s="1" t="str">
        <f t="shared" si="94"/>
        <v>Wednesday</v>
      </c>
      <c r="D1886" s="1" t="str">
        <f t="shared" si="95"/>
        <v>May</v>
      </c>
      <c r="E1886">
        <v>18.7</v>
      </c>
      <c r="F1886">
        <v>4.0999999999999996</v>
      </c>
      <c r="G1886">
        <v>12.166666666666666</v>
      </c>
      <c r="H1886">
        <v>1.2</v>
      </c>
      <c r="I1886">
        <v>0</v>
      </c>
      <c r="J1886">
        <v>1016.7</v>
      </c>
      <c r="K1886">
        <v>3.8</v>
      </c>
      <c r="L1886">
        <v>10</v>
      </c>
      <c r="M1886">
        <v>220</v>
      </c>
      <c r="N1886">
        <v>16</v>
      </c>
      <c r="O1886">
        <v>15.141999999999999</v>
      </c>
      <c r="P1886">
        <v>3.3</v>
      </c>
      <c r="Q1886">
        <v>4.4000000000000004</v>
      </c>
      <c r="R1886">
        <v>14.2</v>
      </c>
      <c r="S1886">
        <v>14.2</v>
      </c>
      <c r="T1886">
        <v>7.5</v>
      </c>
      <c r="U1886">
        <v>10.4</v>
      </c>
      <c r="V1886">
        <v>2359</v>
      </c>
      <c r="W1886">
        <v>7.0000000000000009</v>
      </c>
      <c r="X1886">
        <v>14.164241769276506</v>
      </c>
      <c r="Y1886">
        <v>10.01260278096531</v>
      </c>
      <c r="Z1886">
        <v>26.87451105461723</v>
      </c>
      <c r="AA1886">
        <v>70.689295933111865</v>
      </c>
      <c r="AB1886">
        <v>12.178950409738428</v>
      </c>
      <c r="AC1886">
        <v>2770.6</v>
      </c>
      <c r="AD1886" t="str">
        <f t="shared" si="91"/>
        <v>No rainfall</v>
      </c>
      <c r="AE1886" t="str">
        <f t="shared" si="92"/>
        <v>Non-Rainy</v>
      </c>
      <c r="AF1886" t="str">
        <f t="shared" si="93"/>
        <v>No discomfort</v>
      </c>
    </row>
    <row r="1887" spans="1:32" x14ac:dyDescent="0.3">
      <c r="A1887">
        <v>2</v>
      </c>
      <c r="B1887" s="1">
        <v>45064</v>
      </c>
      <c r="C1887" s="1" t="str">
        <f t="shared" si="94"/>
        <v>Thursday</v>
      </c>
      <c r="D1887" s="1" t="str">
        <f t="shared" si="95"/>
        <v>May</v>
      </c>
      <c r="E1887">
        <v>16.3</v>
      </c>
      <c r="F1887">
        <v>6.6</v>
      </c>
      <c r="G1887">
        <v>13.111111111111111</v>
      </c>
      <c r="H1887">
        <v>3.3</v>
      </c>
      <c r="I1887">
        <v>0</v>
      </c>
      <c r="J1887">
        <v>1016.3</v>
      </c>
      <c r="K1887">
        <v>4.2</v>
      </c>
      <c r="L1887">
        <v>8</v>
      </c>
      <c r="M1887">
        <v>220</v>
      </c>
      <c r="N1887">
        <v>13</v>
      </c>
      <c r="O1887">
        <v>14.843</v>
      </c>
      <c r="P1887">
        <v>2</v>
      </c>
      <c r="Q1887">
        <v>2.7</v>
      </c>
      <c r="R1887">
        <v>15.9</v>
      </c>
      <c r="S1887">
        <v>15.9</v>
      </c>
      <c r="T1887">
        <v>9.5</v>
      </c>
      <c r="U1887">
        <v>4.3</v>
      </c>
      <c r="V1887">
        <v>1341</v>
      </c>
      <c r="W1887">
        <v>8.2222222222222214</v>
      </c>
      <c r="X1887">
        <v>15.068147845543994</v>
      </c>
      <c r="Y1887">
        <v>10.883168395655646</v>
      </c>
      <c r="Z1887">
        <v>28.557246321935466</v>
      </c>
      <c r="AA1887">
        <v>72.22631810633618</v>
      </c>
      <c r="AB1887">
        <v>13.611271136885016</v>
      </c>
      <c r="AC1887">
        <v>2892.55</v>
      </c>
      <c r="AD1887" t="str">
        <f t="shared" si="91"/>
        <v>No rainfall</v>
      </c>
      <c r="AE1887" t="str">
        <f t="shared" si="92"/>
        <v>Non-Rainy</v>
      </c>
      <c r="AF1887" t="str">
        <f t="shared" si="93"/>
        <v>No discomfort</v>
      </c>
    </row>
    <row r="1888" spans="1:32" x14ac:dyDescent="0.3">
      <c r="A1888">
        <v>2</v>
      </c>
      <c r="B1888" s="1">
        <v>45065</v>
      </c>
      <c r="C1888" s="1" t="str">
        <f t="shared" si="94"/>
        <v>Friday</v>
      </c>
      <c r="D1888" s="1" t="str">
        <f t="shared" si="95"/>
        <v>May</v>
      </c>
      <c r="E1888">
        <v>17.3</v>
      </c>
      <c r="F1888">
        <v>7.4</v>
      </c>
      <c r="G1888">
        <v>12.611111111111112</v>
      </c>
      <c r="H1888">
        <v>2.2999999999999998</v>
      </c>
      <c r="I1888">
        <v>0</v>
      </c>
      <c r="J1888">
        <v>1018.2</v>
      </c>
      <c r="K1888">
        <v>3.3</v>
      </c>
      <c r="L1888">
        <v>8</v>
      </c>
      <c r="M1888">
        <v>320</v>
      </c>
      <c r="N1888">
        <v>12</v>
      </c>
      <c r="O1888">
        <v>15.14</v>
      </c>
      <c r="P1888">
        <v>2.2999999999999998</v>
      </c>
      <c r="Q1888">
        <v>3</v>
      </c>
      <c r="R1888">
        <v>17.899999999999999</v>
      </c>
      <c r="S1888">
        <v>17.899999999999999</v>
      </c>
      <c r="T1888">
        <v>11.8</v>
      </c>
      <c r="U1888">
        <v>0.5</v>
      </c>
      <c r="V1888">
        <v>1431</v>
      </c>
      <c r="W1888">
        <v>9.0555555555555536</v>
      </c>
      <c r="X1888">
        <v>14.583496584598366</v>
      </c>
      <c r="Y1888">
        <v>11.514291322220643</v>
      </c>
      <c r="Z1888">
        <v>27.655319558016988</v>
      </c>
      <c r="AA1888">
        <v>78.954256651871049</v>
      </c>
      <c r="AB1888">
        <v>13.465530914321636</v>
      </c>
      <c r="AC1888">
        <v>4616.5</v>
      </c>
      <c r="AD1888" t="str">
        <f t="shared" si="91"/>
        <v>No rainfall</v>
      </c>
      <c r="AE1888" t="str">
        <f t="shared" si="92"/>
        <v>Non-Rainy</v>
      </c>
      <c r="AF1888" t="str">
        <f t="shared" si="93"/>
        <v>No discomfort</v>
      </c>
    </row>
    <row r="1889" spans="1:32" x14ac:dyDescent="0.3">
      <c r="A1889">
        <v>2</v>
      </c>
      <c r="B1889" s="1">
        <v>45066</v>
      </c>
      <c r="C1889" s="1" t="str">
        <f t="shared" si="94"/>
        <v>Saturday</v>
      </c>
      <c r="D1889" s="1" t="str">
        <f t="shared" si="95"/>
        <v>May</v>
      </c>
      <c r="E1889">
        <v>17.5</v>
      </c>
      <c r="F1889">
        <v>11.4</v>
      </c>
      <c r="G1889">
        <v>12.777777777777779</v>
      </c>
      <c r="H1889">
        <v>10.199999999999999</v>
      </c>
      <c r="I1889">
        <v>0.8</v>
      </c>
      <c r="J1889">
        <v>1015.8</v>
      </c>
      <c r="K1889">
        <v>2.1</v>
      </c>
      <c r="L1889">
        <v>5</v>
      </c>
      <c r="M1889">
        <v>340</v>
      </c>
      <c r="N1889">
        <v>8</v>
      </c>
      <c r="O1889">
        <v>15.48</v>
      </c>
      <c r="P1889">
        <v>1.7</v>
      </c>
      <c r="Q1889">
        <v>2.2999999999999998</v>
      </c>
      <c r="R1889">
        <v>18.5</v>
      </c>
      <c r="S1889">
        <v>18.5</v>
      </c>
      <c r="T1889">
        <v>12.7</v>
      </c>
      <c r="U1889">
        <v>0</v>
      </c>
      <c r="V1889">
        <v>947</v>
      </c>
      <c r="W1889">
        <v>9.8333333333333357</v>
      </c>
      <c r="X1889">
        <v>14.743503550469562</v>
      </c>
      <c r="Y1889">
        <v>12.132162871940171</v>
      </c>
      <c r="Z1889">
        <v>27.95316859664058</v>
      </c>
      <c r="AA1889">
        <v>82.288194460764913</v>
      </c>
      <c r="AB1889">
        <v>13.979473964046749</v>
      </c>
      <c r="AC1889">
        <v>3428.5</v>
      </c>
      <c r="AD1889" t="str">
        <f t="shared" ref="AD1889:AD1952" si="96">IF(I1889="","",IF(I1889&lt;=0,"No rainfall",IF(I1889&lt;=0.49,"Trace (Intermittent) rainfall",IF(I1889&lt;=0.99,"Light rainfall",IF(I1889&lt;=3,"Moderate rainfall",IF(I1889&lt;=6,"Heavy rainfall",IF(I1889&lt;=12,"Intense rainfall",IF(I1889&lt;=20,"Torrential rainfall",IF(I1889&lt;=32,"Deluge rainfall","Extreme rainfall")))))))))</f>
        <v>Light rainfall</v>
      </c>
      <c r="AE1889" t="str">
        <f t="shared" ref="AE1889:AE1952" si="97">IF(AND(I1889&gt;=0,I1889&lt;=0.99),"Non-Rainy",IF(AND(I1889&gt;=1,I1889&lt;=32),"Rainy",IF(I1889 &gt;32, "Storm", " ")))</f>
        <v>Non-Rainy</v>
      </c>
      <c r="AF1889" t="str">
        <f t="shared" si="93"/>
        <v>No discomfort</v>
      </c>
    </row>
    <row r="1890" spans="1:32" x14ac:dyDescent="0.3">
      <c r="A1890">
        <v>2</v>
      </c>
      <c r="B1890" s="1">
        <v>45067</v>
      </c>
      <c r="C1890" s="1" t="str">
        <f t="shared" si="94"/>
        <v>Sunday</v>
      </c>
      <c r="D1890" s="1" t="str">
        <f t="shared" si="95"/>
        <v>May</v>
      </c>
      <c r="E1890">
        <v>15.8</v>
      </c>
      <c r="F1890">
        <v>12.4</v>
      </c>
      <c r="G1890">
        <v>12.722222222222221</v>
      </c>
      <c r="H1890">
        <v>12.5</v>
      </c>
      <c r="I1890">
        <v>2.9</v>
      </c>
      <c r="J1890">
        <v>1012.8</v>
      </c>
      <c r="K1890">
        <v>3.4</v>
      </c>
      <c r="L1890">
        <v>6</v>
      </c>
      <c r="M1890">
        <v>330</v>
      </c>
      <c r="N1890">
        <v>11</v>
      </c>
      <c r="O1890">
        <v>15.725</v>
      </c>
      <c r="P1890">
        <v>1.4</v>
      </c>
      <c r="Q1890">
        <v>1.8</v>
      </c>
      <c r="R1890">
        <v>16.8</v>
      </c>
      <c r="S1890">
        <v>16.8</v>
      </c>
      <c r="T1890">
        <v>11.2</v>
      </c>
      <c r="U1890">
        <v>2.2000000000000002</v>
      </c>
      <c r="V1890">
        <v>703</v>
      </c>
      <c r="W1890">
        <v>10.777777777777779</v>
      </c>
      <c r="X1890">
        <v>14.689997485656143</v>
      </c>
      <c r="Y1890">
        <v>12.921492966700491</v>
      </c>
      <c r="Z1890">
        <v>27.853577108849091</v>
      </c>
      <c r="AA1890">
        <v>87.961165271250152</v>
      </c>
      <c r="AB1890">
        <v>14.36820514502743</v>
      </c>
      <c r="AC1890">
        <v>2558.6999999999998</v>
      </c>
      <c r="AD1890" t="str">
        <f t="shared" si="96"/>
        <v>Moderate rainfall</v>
      </c>
      <c r="AE1890" t="str">
        <f t="shared" si="97"/>
        <v>Rainy</v>
      </c>
      <c r="AF1890" t="str">
        <f t="shared" ref="AF1890:AF1953" si="98">IF(AB1890 &lt; 29, "No discomfort",
    IF(AND(AB1890 &gt;= 30, AB1890 &lt;= 39), "Some discomfort",
        IF(AND(AB1890 &gt;= 40, AB1890 &lt;= 45), "Great discomfort",
            IF(AB1890 &gt; 45, "Dangerous",
                IF(AB1890 &gt; 54, "Heat Stroke Imminent", "")
            ))))</f>
        <v>No discomfort</v>
      </c>
    </row>
    <row r="1891" spans="1:32" x14ac:dyDescent="0.3">
      <c r="A1891">
        <v>2</v>
      </c>
      <c r="B1891" s="1">
        <v>45068</v>
      </c>
      <c r="C1891" s="1" t="str">
        <f t="shared" si="94"/>
        <v>Monday</v>
      </c>
      <c r="D1891" s="1" t="str">
        <f t="shared" si="95"/>
        <v>May</v>
      </c>
      <c r="E1891">
        <v>16.2</v>
      </c>
      <c r="F1891">
        <v>7.8</v>
      </c>
      <c r="G1891">
        <v>12.5</v>
      </c>
      <c r="H1891">
        <v>7.8</v>
      </c>
      <c r="I1891">
        <v>1.2</v>
      </c>
      <c r="J1891">
        <v>1015.8</v>
      </c>
      <c r="K1891">
        <v>5.3</v>
      </c>
      <c r="L1891">
        <v>8</v>
      </c>
      <c r="M1891">
        <v>330</v>
      </c>
      <c r="N1891">
        <v>16</v>
      </c>
      <c r="O1891">
        <v>15.925000000000001</v>
      </c>
      <c r="P1891">
        <v>2.9</v>
      </c>
      <c r="Q1891">
        <v>4.0999999999999996</v>
      </c>
      <c r="R1891">
        <v>18.100000000000001</v>
      </c>
      <c r="S1891">
        <v>18.100000000000001</v>
      </c>
      <c r="T1891">
        <v>12.9</v>
      </c>
      <c r="U1891">
        <v>9.6999999999999993</v>
      </c>
      <c r="V1891">
        <v>2229</v>
      </c>
      <c r="W1891">
        <v>7.2222222222222223</v>
      </c>
      <c r="X1891">
        <v>14.477674239131623</v>
      </c>
      <c r="Y1891">
        <v>10.16616619108197</v>
      </c>
      <c r="Z1891">
        <v>27.458290558762013</v>
      </c>
      <c r="AA1891">
        <v>70.219608641309932</v>
      </c>
      <c r="AB1891">
        <v>12.598275551734762</v>
      </c>
      <c r="AC1891">
        <v>2192.8000000000002</v>
      </c>
      <c r="AD1891" t="str">
        <f t="shared" si="96"/>
        <v>Moderate rainfall</v>
      </c>
      <c r="AE1891" t="str">
        <f t="shared" si="97"/>
        <v>Rainy</v>
      </c>
      <c r="AF1891" t="str">
        <f t="shared" si="98"/>
        <v>No discomfort</v>
      </c>
    </row>
    <row r="1892" spans="1:32" x14ac:dyDescent="0.3">
      <c r="A1892">
        <v>2</v>
      </c>
      <c r="B1892" s="1">
        <v>45069</v>
      </c>
      <c r="C1892" s="1" t="str">
        <f t="shared" si="94"/>
        <v>Tuesday</v>
      </c>
      <c r="D1892" s="1" t="str">
        <f t="shared" si="95"/>
        <v>May</v>
      </c>
      <c r="E1892">
        <v>17.7</v>
      </c>
      <c r="F1892">
        <v>7</v>
      </c>
      <c r="G1892">
        <v>12.055555555555557</v>
      </c>
      <c r="H1892">
        <v>3.4</v>
      </c>
      <c r="I1892">
        <v>0</v>
      </c>
      <c r="J1892">
        <v>1017.4</v>
      </c>
      <c r="K1892">
        <v>4.3</v>
      </c>
      <c r="L1892">
        <v>9</v>
      </c>
      <c r="M1892">
        <v>310</v>
      </c>
      <c r="N1892">
        <v>15</v>
      </c>
      <c r="O1892">
        <v>15.717000000000001</v>
      </c>
      <c r="P1892">
        <v>3.2</v>
      </c>
      <c r="Q1892">
        <v>4.4000000000000004</v>
      </c>
      <c r="R1892">
        <v>20.7</v>
      </c>
      <c r="S1892">
        <v>20.7</v>
      </c>
      <c r="T1892">
        <v>16</v>
      </c>
      <c r="U1892">
        <v>10.5</v>
      </c>
      <c r="V1892">
        <v>2247</v>
      </c>
      <c r="W1892">
        <v>7.1111111111111098</v>
      </c>
      <c r="X1892">
        <v>14.061096959931517</v>
      </c>
      <c r="Y1892">
        <v>10.089127169965568</v>
      </c>
      <c r="Z1892">
        <v>26.682332576713691</v>
      </c>
      <c r="AA1892">
        <v>71.752063147815079</v>
      </c>
      <c r="AB1892">
        <v>12.110687490964509</v>
      </c>
      <c r="AC1892">
        <v>2171.4499999999998</v>
      </c>
      <c r="AD1892" t="str">
        <f t="shared" si="96"/>
        <v>No rainfall</v>
      </c>
      <c r="AE1892" t="str">
        <f t="shared" si="97"/>
        <v>Non-Rainy</v>
      </c>
      <c r="AF1892" t="str">
        <f t="shared" si="98"/>
        <v>No discomfort</v>
      </c>
    </row>
    <row r="1893" spans="1:32" x14ac:dyDescent="0.3">
      <c r="A1893">
        <v>2</v>
      </c>
      <c r="B1893" s="1">
        <v>45070</v>
      </c>
      <c r="C1893" s="1" t="str">
        <f t="shared" si="94"/>
        <v>Wednesday</v>
      </c>
      <c r="D1893" s="1" t="str">
        <f t="shared" si="95"/>
        <v>May</v>
      </c>
      <c r="E1893">
        <v>15.6</v>
      </c>
      <c r="F1893">
        <v>6.4</v>
      </c>
      <c r="G1893">
        <v>12.222222222222221</v>
      </c>
      <c r="H1893">
        <v>2.6</v>
      </c>
      <c r="I1893">
        <v>0</v>
      </c>
      <c r="J1893">
        <v>1018.1</v>
      </c>
      <c r="K1893">
        <v>4.5999999999999996</v>
      </c>
      <c r="L1893">
        <v>8</v>
      </c>
      <c r="M1893">
        <v>320</v>
      </c>
      <c r="N1893">
        <v>15</v>
      </c>
      <c r="O1893">
        <v>15.26</v>
      </c>
      <c r="P1893">
        <v>2.2999999999999998</v>
      </c>
      <c r="Q1893">
        <v>3.1</v>
      </c>
      <c r="R1893">
        <v>22.6</v>
      </c>
      <c r="S1893">
        <v>22.6</v>
      </c>
      <c r="T1893">
        <v>18.100000000000001</v>
      </c>
      <c r="U1893">
        <v>6.5</v>
      </c>
      <c r="V1893">
        <v>1589</v>
      </c>
      <c r="W1893">
        <v>8.6666666666666661</v>
      </c>
      <c r="X1893">
        <v>14.21606291456888</v>
      </c>
      <c r="Y1893">
        <v>11.215869661350368</v>
      </c>
      <c r="Z1893">
        <v>26.971051073136341</v>
      </c>
      <c r="AA1893">
        <v>78.89575143801693</v>
      </c>
      <c r="AB1893">
        <v>12.909073948348819</v>
      </c>
      <c r="AC1893">
        <v>2483.5</v>
      </c>
      <c r="AD1893" t="str">
        <f t="shared" si="96"/>
        <v>No rainfall</v>
      </c>
      <c r="AE1893" t="str">
        <f t="shared" si="97"/>
        <v>Non-Rainy</v>
      </c>
      <c r="AF1893" t="str">
        <f t="shared" si="98"/>
        <v>No discomfort</v>
      </c>
    </row>
    <row r="1894" spans="1:32" x14ac:dyDescent="0.3">
      <c r="A1894">
        <v>2</v>
      </c>
      <c r="B1894" s="1">
        <v>45071</v>
      </c>
      <c r="C1894" s="1" t="str">
        <f t="shared" si="94"/>
        <v>Thursday</v>
      </c>
      <c r="D1894" s="1" t="str">
        <f t="shared" si="95"/>
        <v>May</v>
      </c>
      <c r="E1894">
        <v>18</v>
      </c>
      <c r="F1894">
        <v>7.4</v>
      </c>
      <c r="G1894">
        <v>13.833333333333334</v>
      </c>
      <c r="H1894">
        <v>3.7</v>
      </c>
      <c r="I1894">
        <v>0</v>
      </c>
      <c r="J1894">
        <v>1020.6</v>
      </c>
      <c r="K1894">
        <v>4.5999999999999996</v>
      </c>
      <c r="L1894">
        <v>8</v>
      </c>
      <c r="M1894">
        <v>340</v>
      </c>
      <c r="N1894">
        <v>14</v>
      </c>
      <c r="O1894">
        <v>16.445</v>
      </c>
      <c r="P1894">
        <v>3</v>
      </c>
      <c r="Q1894">
        <v>4.0999999999999996</v>
      </c>
      <c r="R1894">
        <v>24.9</v>
      </c>
      <c r="S1894">
        <v>24.9</v>
      </c>
      <c r="T1894">
        <v>20.8</v>
      </c>
      <c r="U1894">
        <v>10.7</v>
      </c>
      <c r="V1894">
        <v>2105</v>
      </c>
      <c r="W1894">
        <v>8.4444444444444464</v>
      </c>
      <c r="X1894">
        <v>15.793149389871468</v>
      </c>
      <c r="Y1894">
        <v>11.048416930957149</v>
      </c>
      <c r="Z1894">
        <v>29.905148692462681</v>
      </c>
      <c r="AA1894">
        <v>69.957021606107062</v>
      </c>
      <c r="AB1894">
        <v>14.426204248055553</v>
      </c>
      <c r="AC1894">
        <v>2830.25</v>
      </c>
      <c r="AD1894" t="str">
        <f t="shared" si="96"/>
        <v>No rainfall</v>
      </c>
      <c r="AE1894" t="str">
        <f t="shared" si="97"/>
        <v>Non-Rainy</v>
      </c>
      <c r="AF1894" t="str">
        <f t="shared" si="98"/>
        <v>No discomfort</v>
      </c>
    </row>
    <row r="1895" spans="1:32" x14ac:dyDescent="0.3">
      <c r="A1895">
        <v>2</v>
      </c>
      <c r="B1895" s="1">
        <v>45072</v>
      </c>
      <c r="C1895" s="1" t="str">
        <f t="shared" si="94"/>
        <v>Friday</v>
      </c>
      <c r="D1895" s="1" t="str">
        <f t="shared" si="95"/>
        <v>May</v>
      </c>
      <c r="E1895">
        <v>18.100000000000001</v>
      </c>
      <c r="F1895">
        <v>8.1</v>
      </c>
      <c r="G1895">
        <v>13.722222222222223</v>
      </c>
      <c r="H1895">
        <v>6.9</v>
      </c>
      <c r="I1895">
        <v>0</v>
      </c>
      <c r="J1895">
        <v>1020.5</v>
      </c>
      <c r="K1895">
        <v>3.9</v>
      </c>
      <c r="L1895">
        <v>8</v>
      </c>
      <c r="M1895">
        <v>50</v>
      </c>
      <c r="N1895">
        <v>13</v>
      </c>
      <c r="O1895">
        <v>16.448</v>
      </c>
      <c r="P1895">
        <v>2.9</v>
      </c>
      <c r="Q1895">
        <v>3.9</v>
      </c>
      <c r="R1895">
        <v>27.2</v>
      </c>
      <c r="S1895">
        <v>27.2</v>
      </c>
      <c r="T1895">
        <v>23.4</v>
      </c>
      <c r="U1895">
        <v>10.5</v>
      </c>
      <c r="V1895">
        <v>1966</v>
      </c>
      <c r="W1895">
        <v>9.5555555555555571</v>
      </c>
      <c r="X1895">
        <v>15.679656669751271</v>
      </c>
      <c r="Y1895">
        <v>11.908227426269821</v>
      </c>
      <c r="Z1895">
        <v>29.694248093215599</v>
      </c>
      <c r="AA1895">
        <v>75.94699091366472</v>
      </c>
      <c r="AB1895">
        <v>14.798003415057723</v>
      </c>
      <c r="AC1895">
        <v>4455.1499999999996</v>
      </c>
      <c r="AD1895" t="str">
        <f t="shared" si="96"/>
        <v>No rainfall</v>
      </c>
      <c r="AE1895" t="str">
        <f t="shared" si="97"/>
        <v>Non-Rainy</v>
      </c>
      <c r="AF1895" t="str">
        <f t="shared" si="98"/>
        <v>No discomfort</v>
      </c>
    </row>
    <row r="1896" spans="1:32" x14ac:dyDescent="0.3">
      <c r="A1896">
        <v>2</v>
      </c>
      <c r="B1896" s="1">
        <v>45073</v>
      </c>
      <c r="C1896" s="1" t="str">
        <f t="shared" si="94"/>
        <v>Saturday</v>
      </c>
      <c r="D1896" s="1" t="str">
        <f t="shared" si="95"/>
        <v>May</v>
      </c>
      <c r="E1896">
        <v>21.2</v>
      </c>
      <c r="F1896">
        <v>5.6</v>
      </c>
      <c r="G1896">
        <v>14.5</v>
      </c>
      <c r="H1896">
        <v>3.4</v>
      </c>
      <c r="I1896">
        <v>0</v>
      </c>
      <c r="J1896">
        <v>1015.8</v>
      </c>
      <c r="K1896">
        <v>2.9</v>
      </c>
      <c r="L1896">
        <v>8</v>
      </c>
      <c r="M1896">
        <v>330</v>
      </c>
      <c r="N1896">
        <v>14</v>
      </c>
      <c r="O1896">
        <v>16.861999999999998</v>
      </c>
      <c r="P1896">
        <v>3.2</v>
      </c>
      <c r="Q1896">
        <v>4.3</v>
      </c>
      <c r="R1896">
        <v>29.6</v>
      </c>
      <c r="S1896">
        <v>29.6</v>
      </c>
      <c r="T1896">
        <v>26.2</v>
      </c>
      <c r="U1896">
        <v>10.5</v>
      </c>
      <c r="V1896">
        <v>2143</v>
      </c>
      <c r="W1896">
        <v>9.5555555555555571</v>
      </c>
      <c r="X1896">
        <v>16.489365823475705</v>
      </c>
      <c r="Y1896">
        <v>11.908227426269821</v>
      </c>
      <c r="Z1896">
        <v>31.198101837966487</v>
      </c>
      <c r="AA1896">
        <v>72.217619244739097</v>
      </c>
      <c r="AB1896">
        <v>15.5757811928355</v>
      </c>
      <c r="AC1896">
        <v>3508.5</v>
      </c>
      <c r="AD1896" t="str">
        <f t="shared" si="96"/>
        <v>No rainfall</v>
      </c>
      <c r="AE1896" t="str">
        <f t="shared" si="97"/>
        <v>Non-Rainy</v>
      </c>
      <c r="AF1896" t="str">
        <f t="shared" si="98"/>
        <v>No discomfort</v>
      </c>
    </row>
    <row r="1897" spans="1:32" x14ac:dyDescent="0.3">
      <c r="A1897">
        <v>2</v>
      </c>
      <c r="B1897" s="1">
        <v>45074</v>
      </c>
      <c r="C1897" s="1" t="str">
        <f t="shared" si="94"/>
        <v>Sunday</v>
      </c>
      <c r="D1897" s="1" t="str">
        <f t="shared" si="95"/>
        <v>May</v>
      </c>
      <c r="E1897">
        <v>16.5</v>
      </c>
      <c r="F1897">
        <v>7.1</v>
      </c>
      <c r="G1897">
        <v>12.555555555555555</v>
      </c>
      <c r="H1897">
        <v>8.8000000000000007</v>
      </c>
      <c r="I1897">
        <v>0</v>
      </c>
      <c r="J1897">
        <v>1015.7</v>
      </c>
      <c r="K1897">
        <v>5.4</v>
      </c>
      <c r="L1897">
        <v>8</v>
      </c>
      <c r="M1897">
        <v>60</v>
      </c>
      <c r="N1897">
        <v>14</v>
      </c>
      <c r="O1897">
        <v>17.54</v>
      </c>
      <c r="P1897">
        <v>3.7</v>
      </c>
      <c r="Q1897">
        <v>5.2</v>
      </c>
      <c r="R1897">
        <v>32.299999999999997</v>
      </c>
      <c r="S1897">
        <v>32.299999999999997</v>
      </c>
      <c r="T1897">
        <v>29.3</v>
      </c>
      <c r="U1897">
        <v>10.5</v>
      </c>
      <c r="V1897">
        <v>2871</v>
      </c>
      <c r="W1897">
        <v>7.0000000000000009</v>
      </c>
      <c r="X1897">
        <v>14.530500823095714</v>
      </c>
      <c r="Y1897">
        <v>10.01260278096531</v>
      </c>
      <c r="Z1897">
        <v>27.556651889726496</v>
      </c>
      <c r="AA1897">
        <v>68.907485728576077</v>
      </c>
      <c r="AB1897">
        <v>12.567839298627318</v>
      </c>
      <c r="AC1897">
        <v>3159</v>
      </c>
      <c r="AD1897" t="str">
        <f t="shared" si="96"/>
        <v>No rainfall</v>
      </c>
      <c r="AE1897" t="str">
        <f t="shared" si="97"/>
        <v>Non-Rainy</v>
      </c>
      <c r="AF1897" t="str">
        <f t="shared" si="98"/>
        <v>No discomfort</v>
      </c>
    </row>
    <row r="1898" spans="1:32" x14ac:dyDescent="0.3">
      <c r="A1898">
        <v>2</v>
      </c>
      <c r="B1898" s="1">
        <v>45075</v>
      </c>
      <c r="C1898" s="1" t="str">
        <f t="shared" si="94"/>
        <v>Monday</v>
      </c>
      <c r="D1898" s="1" t="str">
        <f t="shared" si="95"/>
        <v>May</v>
      </c>
      <c r="E1898">
        <v>18.899999999999999</v>
      </c>
      <c r="F1898">
        <v>5.3</v>
      </c>
      <c r="G1898">
        <v>13.055555555555555</v>
      </c>
      <c r="H1898">
        <v>2.8</v>
      </c>
      <c r="I1898">
        <v>0</v>
      </c>
      <c r="J1898">
        <v>1017.8</v>
      </c>
      <c r="K1898">
        <v>5.5</v>
      </c>
      <c r="L1898">
        <v>11</v>
      </c>
      <c r="M1898">
        <v>60</v>
      </c>
      <c r="N1898">
        <v>18</v>
      </c>
      <c r="O1898">
        <v>16.997</v>
      </c>
      <c r="P1898">
        <v>3.8</v>
      </c>
      <c r="Q1898">
        <v>5.4</v>
      </c>
      <c r="R1898">
        <v>35</v>
      </c>
      <c r="S1898">
        <v>35</v>
      </c>
      <c r="T1898">
        <v>32.4</v>
      </c>
      <c r="U1898">
        <v>12.6</v>
      </c>
      <c r="V1898">
        <v>2891</v>
      </c>
      <c r="W1898">
        <v>7.8888888888888902</v>
      </c>
      <c r="X1898">
        <v>15.013608614275258</v>
      </c>
      <c r="Y1898">
        <v>10.639374181521474</v>
      </c>
      <c r="Z1898">
        <v>28.45578541283335</v>
      </c>
      <c r="AA1898">
        <v>70.864869698317108</v>
      </c>
      <c r="AB1898">
        <v>13.418997407380846</v>
      </c>
      <c r="AC1898">
        <v>2263.5500000000002</v>
      </c>
      <c r="AD1898" t="str">
        <f t="shared" si="96"/>
        <v>No rainfall</v>
      </c>
      <c r="AE1898" t="str">
        <f t="shared" si="97"/>
        <v>Non-Rainy</v>
      </c>
      <c r="AF1898" t="str">
        <f t="shared" si="98"/>
        <v>No discomfort</v>
      </c>
    </row>
    <row r="1899" spans="1:32" x14ac:dyDescent="0.3">
      <c r="A1899">
        <v>2</v>
      </c>
      <c r="B1899" s="1">
        <v>45076</v>
      </c>
      <c r="C1899" s="1" t="str">
        <f t="shared" si="94"/>
        <v>Tuesday</v>
      </c>
      <c r="D1899" s="1" t="str">
        <f t="shared" si="95"/>
        <v>May</v>
      </c>
      <c r="E1899">
        <v>20.9</v>
      </c>
      <c r="F1899">
        <v>7.1</v>
      </c>
      <c r="G1899">
        <v>13.333333333333334</v>
      </c>
      <c r="H1899">
        <v>4</v>
      </c>
      <c r="I1899">
        <v>0</v>
      </c>
      <c r="J1899">
        <v>1019.3</v>
      </c>
      <c r="K1899">
        <v>5.2</v>
      </c>
      <c r="L1899">
        <v>10</v>
      </c>
      <c r="M1899">
        <v>70</v>
      </c>
      <c r="N1899">
        <v>17</v>
      </c>
      <c r="O1899">
        <v>17.78</v>
      </c>
      <c r="P1899">
        <v>4.2</v>
      </c>
      <c r="Q1899">
        <v>5.9</v>
      </c>
      <c r="R1899">
        <v>37.9</v>
      </c>
      <c r="S1899">
        <v>37.9</v>
      </c>
      <c r="T1899">
        <v>35.6</v>
      </c>
      <c r="U1899">
        <v>14.6</v>
      </c>
      <c r="V1899">
        <v>3037</v>
      </c>
      <c r="W1899">
        <v>8.6111111111111107</v>
      </c>
      <c r="X1899">
        <v>15.288047833850957</v>
      </c>
      <c r="Y1899">
        <v>11.173798468352288</v>
      </c>
      <c r="Z1899">
        <v>28.96624226541045</v>
      </c>
      <c r="AA1899">
        <v>73.08845831585603</v>
      </c>
      <c r="AB1899">
        <v>13.996569970944282</v>
      </c>
      <c r="AC1899">
        <v>2215.5500000000002</v>
      </c>
      <c r="AD1899" t="str">
        <f t="shared" si="96"/>
        <v>No rainfall</v>
      </c>
      <c r="AE1899" t="str">
        <f t="shared" si="97"/>
        <v>Non-Rainy</v>
      </c>
      <c r="AF1899" t="str">
        <f t="shared" si="98"/>
        <v>No discomfort</v>
      </c>
    </row>
    <row r="1900" spans="1:32" x14ac:dyDescent="0.3">
      <c r="A1900">
        <v>2</v>
      </c>
      <c r="B1900" s="1">
        <v>45077</v>
      </c>
      <c r="C1900" s="1" t="str">
        <f t="shared" si="94"/>
        <v>Wednesday</v>
      </c>
      <c r="D1900" s="1" t="str">
        <f t="shared" si="95"/>
        <v>May</v>
      </c>
      <c r="E1900">
        <v>19.2</v>
      </c>
      <c r="F1900">
        <v>9.6</v>
      </c>
      <c r="G1900">
        <v>12.444444444444445</v>
      </c>
      <c r="H1900">
        <v>3.9</v>
      </c>
      <c r="I1900">
        <v>0</v>
      </c>
      <c r="J1900">
        <v>1017</v>
      </c>
      <c r="K1900">
        <v>5.7</v>
      </c>
      <c r="L1900">
        <v>11</v>
      </c>
      <c r="M1900">
        <v>70</v>
      </c>
      <c r="N1900">
        <v>16</v>
      </c>
      <c r="O1900">
        <v>18.056999999999999</v>
      </c>
      <c r="P1900">
        <v>4.0999999999999996</v>
      </c>
      <c r="Q1900">
        <v>5.7</v>
      </c>
      <c r="R1900">
        <v>40.5</v>
      </c>
      <c r="S1900">
        <v>40.5</v>
      </c>
      <c r="T1900">
        <v>38.700000000000003</v>
      </c>
      <c r="U1900">
        <v>13.3</v>
      </c>
      <c r="V1900">
        <v>2996</v>
      </c>
      <c r="W1900">
        <v>9.1666666666666661</v>
      </c>
      <c r="X1900">
        <v>14.425016372614399</v>
      </c>
      <c r="Y1900">
        <v>11.600827625759919</v>
      </c>
      <c r="Z1900">
        <v>27.360234766608123</v>
      </c>
      <c r="AA1900">
        <v>80.421590701164504</v>
      </c>
      <c r="AB1900">
        <v>13.347475304722703</v>
      </c>
      <c r="AC1900">
        <v>2141.6</v>
      </c>
      <c r="AD1900" t="str">
        <f t="shared" si="96"/>
        <v>No rainfall</v>
      </c>
      <c r="AE1900" t="str">
        <f t="shared" si="97"/>
        <v>Non-Rainy</v>
      </c>
      <c r="AF1900" t="str">
        <f t="shared" si="98"/>
        <v>No discomfort</v>
      </c>
    </row>
    <row r="1901" spans="1:32" x14ac:dyDescent="0.3">
      <c r="A1901">
        <v>2</v>
      </c>
      <c r="B1901" s="1">
        <v>45078</v>
      </c>
      <c r="C1901" s="1" t="str">
        <f t="shared" si="94"/>
        <v>Thursday</v>
      </c>
      <c r="D1901" s="1" t="str">
        <f t="shared" si="95"/>
        <v>Jun</v>
      </c>
      <c r="E1901">
        <v>19.100000000000001</v>
      </c>
      <c r="F1901">
        <v>9.1</v>
      </c>
      <c r="G1901">
        <v>12.5</v>
      </c>
      <c r="H1901">
        <v>5</v>
      </c>
      <c r="I1901">
        <v>0</v>
      </c>
      <c r="J1901">
        <v>1015</v>
      </c>
      <c r="K1901">
        <v>6.4</v>
      </c>
      <c r="L1901">
        <v>11</v>
      </c>
      <c r="M1901">
        <v>70</v>
      </c>
      <c r="N1901">
        <v>17</v>
      </c>
      <c r="O1901">
        <v>17.983000000000001</v>
      </c>
      <c r="P1901">
        <v>3.7</v>
      </c>
      <c r="Q1901">
        <v>5.3</v>
      </c>
      <c r="R1901">
        <v>42.9</v>
      </c>
      <c r="S1901">
        <v>42.9</v>
      </c>
      <c r="T1901">
        <v>41.3</v>
      </c>
      <c r="U1901">
        <v>14.4</v>
      </c>
      <c r="V1901">
        <v>2725</v>
      </c>
      <c r="W1901">
        <v>9.4444444444444446</v>
      </c>
      <c r="X1901">
        <v>14.477674239131623</v>
      </c>
      <c r="Y1901">
        <v>11.819676303271381</v>
      </c>
      <c r="Z1901">
        <v>27.458290558762013</v>
      </c>
      <c r="AA1901">
        <v>81.640711816294669</v>
      </c>
      <c r="AB1901">
        <v>13.526006536976366</v>
      </c>
      <c r="AC1901">
        <v>3053</v>
      </c>
      <c r="AD1901" t="str">
        <f t="shared" si="96"/>
        <v>No rainfall</v>
      </c>
      <c r="AE1901" t="str">
        <f t="shared" si="97"/>
        <v>Non-Rainy</v>
      </c>
      <c r="AF1901" t="str">
        <f t="shared" si="98"/>
        <v>No discomfort</v>
      </c>
    </row>
    <row r="1902" spans="1:32" x14ac:dyDescent="0.3">
      <c r="A1902">
        <v>2</v>
      </c>
      <c r="B1902" s="1">
        <v>45079</v>
      </c>
      <c r="C1902" s="1" t="str">
        <f t="shared" si="94"/>
        <v>Friday</v>
      </c>
      <c r="D1902" s="1" t="str">
        <f t="shared" si="95"/>
        <v>Jun</v>
      </c>
      <c r="E1902">
        <v>18.399999999999999</v>
      </c>
      <c r="F1902">
        <v>8.4</v>
      </c>
      <c r="G1902">
        <v>12.333333333333336</v>
      </c>
      <c r="H1902">
        <v>6.8</v>
      </c>
      <c r="I1902">
        <v>0</v>
      </c>
      <c r="J1902">
        <v>1014.2</v>
      </c>
      <c r="K1902">
        <v>5.8</v>
      </c>
      <c r="L1902">
        <v>10</v>
      </c>
      <c r="M1902">
        <v>80</v>
      </c>
      <c r="N1902">
        <v>15</v>
      </c>
      <c r="O1902">
        <v>18.094999999999999</v>
      </c>
      <c r="P1902">
        <v>4.0999999999999996</v>
      </c>
      <c r="Q1902">
        <v>5.8</v>
      </c>
      <c r="R1902">
        <v>45.4</v>
      </c>
      <c r="S1902">
        <v>45.4</v>
      </c>
      <c r="T1902">
        <v>44.2</v>
      </c>
      <c r="U1902">
        <v>10.6</v>
      </c>
      <c r="V1902">
        <v>2969</v>
      </c>
      <c r="W1902">
        <v>8.1111111111111107</v>
      </c>
      <c r="X1902">
        <v>14.320204956612541</v>
      </c>
      <c r="Y1902">
        <v>10.801362929456264</v>
      </c>
      <c r="Z1902">
        <v>27.16503661286756</v>
      </c>
      <c r="AA1902">
        <v>75.427432513587007</v>
      </c>
      <c r="AB1902">
        <v>12.787609417183964</v>
      </c>
      <c r="AC1902">
        <v>3789.3</v>
      </c>
      <c r="AD1902" t="str">
        <f t="shared" si="96"/>
        <v>No rainfall</v>
      </c>
      <c r="AE1902" t="str">
        <f t="shared" si="97"/>
        <v>Non-Rainy</v>
      </c>
      <c r="AF1902" t="str">
        <f t="shared" si="98"/>
        <v>No discomfort</v>
      </c>
    </row>
    <row r="1903" spans="1:32" x14ac:dyDescent="0.3">
      <c r="A1903">
        <v>2</v>
      </c>
      <c r="B1903" s="1">
        <v>45080</v>
      </c>
      <c r="C1903" s="1" t="str">
        <f t="shared" si="94"/>
        <v>Saturday</v>
      </c>
      <c r="D1903" s="1" t="str">
        <f t="shared" si="95"/>
        <v>Jun</v>
      </c>
      <c r="E1903">
        <v>21.2</v>
      </c>
      <c r="F1903">
        <v>8</v>
      </c>
      <c r="G1903">
        <v>13.388888888888889</v>
      </c>
      <c r="H1903">
        <v>2.2999999999999998</v>
      </c>
      <c r="I1903">
        <v>0</v>
      </c>
      <c r="J1903">
        <v>1013.1</v>
      </c>
      <c r="K1903">
        <v>5.0999999999999996</v>
      </c>
      <c r="L1903">
        <v>10</v>
      </c>
      <c r="M1903">
        <v>100</v>
      </c>
      <c r="N1903">
        <v>17</v>
      </c>
      <c r="O1903">
        <v>18.29</v>
      </c>
      <c r="P1903">
        <v>4.5</v>
      </c>
      <c r="Q1903">
        <v>6.1</v>
      </c>
      <c r="R1903">
        <v>48.1</v>
      </c>
      <c r="S1903">
        <v>48.1</v>
      </c>
      <c r="T1903">
        <v>47.1</v>
      </c>
      <c r="U1903">
        <v>15.3</v>
      </c>
      <c r="V1903">
        <v>3018</v>
      </c>
      <c r="W1903">
        <v>6.666666666666667</v>
      </c>
      <c r="X1903">
        <v>15.343460961137323</v>
      </c>
      <c r="Y1903">
        <v>9.7860880384105435</v>
      </c>
      <c r="Z1903">
        <v>29.069283424080599</v>
      </c>
      <c r="AA1903">
        <v>63.780186642356838</v>
      </c>
      <c r="AB1903">
        <v>13.274382869006779</v>
      </c>
      <c r="AC1903">
        <v>3820.9</v>
      </c>
      <c r="AD1903" t="str">
        <f t="shared" si="96"/>
        <v>No rainfall</v>
      </c>
      <c r="AE1903" t="str">
        <f t="shared" si="97"/>
        <v>Non-Rainy</v>
      </c>
      <c r="AF1903" t="str">
        <f t="shared" si="98"/>
        <v>No discomfort</v>
      </c>
    </row>
    <row r="1904" spans="1:32" x14ac:dyDescent="0.3">
      <c r="A1904">
        <v>2</v>
      </c>
      <c r="B1904" s="1">
        <v>45081</v>
      </c>
      <c r="C1904" s="1" t="str">
        <f t="shared" si="94"/>
        <v>Sunday</v>
      </c>
      <c r="D1904" s="1" t="str">
        <f t="shared" si="95"/>
        <v>Jun</v>
      </c>
      <c r="E1904">
        <v>21.5</v>
      </c>
      <c r="F1904">
        <v>5.7</v>
      </c>
      <c r="G1904">
        <v>14.277777777777779</v>
      </c>
      <c r="H1904">
        <v>0.9</v>
      </c>
      <c r="I1904">
        <v>0</v>
      </c>
      <c r="J1904">
        <v>1013.5</v>
      </c>
      <c r="K1904">
        <v>5.4</v>
      </c>
      <c r="L1904">
        <v>11</v>
      </c>
      <c r="M1904">
        <v>100</v>
      </c>
      <c r="N1904">
        <v>16</v>
      </c>
      <c r="O1904">
        <v>18.372</v>
      </c>
      <c r="P1904">
        <v>4.3</v>
      </c>
      <c r="Q1904">
        <v>6</v>
      </c>
      <c r="R1904">
        <v>50.5</v>
      </c>
      <c r="S1904">
        <v>50.5</v>
      </c>
      <c r="T1904">
        <v>49.8</v>
      </c>
      <c r="U1904">
        <v>15.4</v>
      </c>
      <c r="V1904">
        <v>3022</v>
      </c>
      <c r="W1904">
        <v>8.0555555555555554</v>
      </c>
      <c r="X1904">
        <v>16.254360905631707</v>
      </c>
      <c r="Y1904">
        <v>10.760663545271443</v>
      </c>
      <c r="Z1904">
        <v>30.761824836389881</v>
      </c>
      <c r="AA1904">
        <v>66.201701855550382</v>
      </c>
      <c r="AB1904">
        <v>14.709228946334589</v>
      </c>
      <c r="AC1904">
        <v>2836.6</v>
      </c>
      <c r="AD1904" t="str">
        <f t="shared" si="96"/>
        <v>No rainfall</v>
      </c>
      <c r="AE1904" t="str">
        <f t="shared" si="97"/>
        <v>Non-Rainy</v>
      </c>
      <c r="AF1904" t="str">
        <f t="shared" si="98"/>
        <v>No discomfort</v>
      </c>
    </row>
    <row r="1905" spans="1:32" x14ac:dyDescent="0.3">
      <c r="A1905">
        <v>2</v>
      </c>
      <c r="B1905" s="1">
        <v>45082</v>
      </c>
      <c r="C1905" s="1" t="str">
        <f t="shared" si="94"/>
        <v>Monday</v>
      </c>
      <c r="D1905" s="1" t="str">
        <f t="shared" si="95"/>
        <v>Jun</v>
      </c>
      <c r="E1905">
        <v>22</v>
      </c>
      <c r="F1905">
        <v>8.6999999999999993</v>
      </c>
      <c r="G1905">
        <v>14.444444444444445</v>
      </c>
      <c r="H1905">
        <v>3.3</v>
      </c>
      <c r="I1905">
        <v>0</v>
      </c>
      <c r="J1905">
        <v>1013.2</v>
      </c>
      <c r="K1905">
        <v>5.2</v>
      </c>
      <c r="L1905">
        <v>10</v>
      </c>
      <c r="M1905">
        <v>140</v>
      </c>
      <c r="N1905">
        <v>16</v>
      </c>
      <c r="O1905">
        <v>18.716999999999999</v>
      </c>
      <c r="P1905">
        <v>4.5</v>
      </c>
      <c r="Q1905">
        <v>6.2</v>
      </c>
      <c r="R1905">
        <v>52.9</v>
      </c>
      <c r="S1905">
        <v>52.9</v>
      </c>
      <c r="T1905">
        <v>52.5</v>
      </c>
      <c r="U1905">
        <v>15.4</v>
      </c>
      <c r="V1905">
        <v>2990</v>
      </c>
      <c r="W1905">
        <v>9.2777777777777786</v>
      </c>
      <c r="X1905">
        <v>16.430336937524302</v>
      </c>
      <c r="Y1905">
        <v>11.687935556355677</v>
      </c>
      <c r="Z1905">
        <v>31.08853172439607</v>
      </c>
      <c r="AA1905">
        <v>71.136310842550486</v>
      </c>
      <c r="AB1905">
        <v>15.396416359031502</v>
      </c>
      <c r="AC1905">
        <v>3734.55</v>
      </c>
      <c r="AD1905" t="str">
        <f t="shared" si="96"/>
        <v>No rainfall</v>
      </c>
      <c r="AE1905" t="str">
        <f t="shared" si="97"/>
        <v>Non-Rainy</v>
      </c>
      <c r="AF1905" t="str">
        <f t="shared" si="98"/>
        <v>No discomfort</v>
      </c>
    </row>
    <row r="1906" spans="1:32" x14ac:dyDescent="0.3">
      <c r="A1906">
        <v>2</v>
      </c>
      <c r="B1906" s="1">
        <v>45083</v>
      </c>
      <c r="C1906" s="1" t="str">
        <f t="shared" si="94"/>
        <v>Tuesday</v>
      </c>
      <c r="D1906" s="1" t="str">
        <f t="shared" si="95"/>
        <v>Jun</v>
      </c>
      <c r="E1906">
        <v>20.100000000000001</v>
      </c>
      <c r="F1906">
        <v>7.8</v>
      </c>
      <c r="G1906">
        <v>12.777777777777779</v>
      </c>
      <c r="H1906">
        <v>3.4</v>
      </c>
      <c r="I1906">
        <v>0</v>
      </c>
      <c r="J1906">
        <v>1012.3</v>
      </c>
      <c r="K1906">
        <v>5.4</v>
      </c>
      <c r="L1906">
        <v>10</v>
      </c>
      <c r="M1906">
        <v>100</v>
      </c>
      <c r="N1906">
        <v>17</v>
      </c>
      <c r="O1906">
        <v>18.855</v>
      </c>
      <c r="P1906">
        <v>4.0999999999999996</v>
      </c>
      <c r="Q1906">
        <v>5.7</v>
      </c>
      <c r="R1906">
        <v>55</v>
      </c>
      <c r="S1906">
        <v>55</v>
      </c>
      <c r="T1906">
        <v>54.9</v>
      </c>
      <c r="U1906">
        <v>11.6</v>
      </c>
      <c r="V1906">
        <v>2995</v>
      </c>
      <c r="W1906">
        <v>9.7777777777777786</v>
      </c>
      <c r="X1906">
        <v>14.743503550469562</v>
      </c>
      <c r="Y1906">
        <v>12.087081842050742</v>
      </c>
      <c r="Z1906">
        <v>27.95316859664058</v>
      </c>
      <c r="AA1906">
        <v>81.982425687860214</v>
      </c>
      <c r="AB1906">
        <v>13.954121010007022</v>
      </c>
      <c r="AC1906">
        <v>2247.5500000000002</v>
      </c>
      <c r="AD1906" t="str">
        <f t="shared" si="96"/>
        <v>No rainfall</v>
      </c>
      <c r="AE1906" t="str">
        <f t="shared" si="97"/>
        <v>Non-Rainy</v>
      </c>
      <c r="AF1906" t="str">
        <f t="shared" si="98"/>
        <v>No discomfort</v>
      </c>
    </row>
    <row r="1907" spans="1:32" x14ac:dyDescent="0.3">
      <c r="A1907">
        <v>2</v>
      </c>
      <c r="B1907" s="1">
        <v>45084</v>
      </c>
      <c r="C1907" s="1" t="str">
        <f t="shared" si="94"/>
        <v>Wednesday</v>
      </c>
      <c r="D1907" s="1" t="str">
        <f t="shared" si="95"/>
        <v>Jun</v>
      </c>
      <c r="E1907">
        <v>16.7</v>
      </c>
      <c r="F1907">
        <v>8</v>
      </c>
      <c r="G1907">
        <v>11.833333333333332</v>
      </c>
      <c r="H1907">
        <v>2.1</v>
      </c>
      <c r="I1907">
        <v>0</v>
      </c>
      <c r="J1907">
        <v>1010</v>
      </c>
      <c r="K1907">
        <v>6.9</v>
      </c>
      <c r="L1907">
        <v>12</v>
      </c>
      <c r="M1907">
        <v>90</v>
      </c>
      <c r="N1907">
        <v>19</v>
      </c>
      <c r="O1907">
        <v>17.184999999999999</v>
      </c>
      <c r="P1907">
        <v>3.1</v>
      </c>
      <c r="Q1907">
        <v>4.4000000000000004</v>
      </c>
      <c r="R1907">
        <v>56.6</v>
      </c>
      <c r="S1907">
        <v>56.6</v>
      </c>
      <c r="T1907">
        <v>56.6</v>
      </c>
      <c r="U1907">
        <v>7.8</v>
      </c>
      <c r="V1907">
        <v>2241</v>
      </c>
      <c r="W1907">
        <v>8.2222222222222214</v>
      </c>
      <c r="X1907">
        <v>13.85678461604282</v>
      </c>
      <c r="Y1907">
        <v>10.883168395655646</v>
      </c>
      <c r="Z1907">
        <v>26.301559875840343</v>
      </c>
      <c r="AA1907">
        <v>78.540359089189835</v>
      </c>
      <c r="AB1907">
        <v>12.333493359107237</v>
      </c>
      <c r="AC1907">
        <v>2290.5500000000002</v>
      </c>
      <c r="AD1907" t="str">
        <f t="shared" si="96"/>
        <v>No rainfall</v>
      </c>
      <c r="AE1907" t="str">
        <f t="shared" si="97"/>
        <v>Non-Rainy</v>
      </c>
      <c r="AF1907" t="str">
        <f t="shared" si="98"/>
        <v>No discomfort</v>
      </c>
    </row>
    <row r="1908" spans="1:32" x14ac:dyDescent="0.3">
      <c r="A1908">
        <v>2</v>
      </c>
      <c r="B1908" s="1">
        <v>45085</v>
      </c>
      <c r="C1908" s="1" t="str">
        <f t="shared" si="94"/>
        <v>Thursday</v>
      </c>
      <c r="D1908" s="1" t="str">
        <f t="shared" si="95"/>
        <v>Jun</v>
      </c>
      <c r="E1908">
        <v>15.7</v>
      </c>
      <c r="F1908">
        <v>8.5</v>
      </c>
      <c r="G1908">
        <v>12.277777777777779</v>
      </c>
      <c r="H1908">
        <v>5</v>
      </c>
      <c r="I1908">
        <v>0</v>
      </c>
      <c r="J1908">
        <v>1005.8</v>
      </c>
      <c r="K1908">
        <v>8.4</v>
      </c>
      <c r="L1908">
        <v>14</v>
      </c>
      <c r="M1908">
        <v>70</v>
      </c>
      <c r="N1908">
        <v>22</v>
      </c>
      <c r="O1908">
        <v>17.353000000000002</v>
      </c>
      <c r="P1908">
        <v>3.4</v>
      </c>
      <c r="Q1908">
        <v>5.3</v>
      </c>
      <c r="R1908">
        <v>58.2</v>
      </c>
      <c r="S1908">
        <v>58.2</v>
      </c>
      <c r="T1908">
        <v>58.4</v>
      </c>
      <c r="U1908">
        <v>3.4</v>
      </c>
      <c r="V1908">
        <v>2802</v>
      </c>
      <c r="W1908">
        <v>9.1666666666666661</v>
      </c>
      <c r="X1908">
        <v>14.268050491998395</v>
      </c>
      <c r="Y1908">
        <v>11.600827625759919</v>
      </c>
      <c r="Z1908">
        <v>27.06789266243991</v>
      </c>
      <c r="AA1908">
        <v>81.306325852054769</v>
      </c>
      <c r="AB1908">
        <v>13.180808638056037</v>
      </c>
      <c r="AC1908">
        <v>2281.6</v>
      </c>
      <c r="AD1908" t="str">
        <f t="shared" si="96"/>
        <v>No rainfall</v>
      </c>
      <c r="AE1908" t="str">
        <f t="shared" si="97"/>
        <v>Non-Rainy</v>
      </c>
      <c r="AF1908" t="str">
        <f t="shared" si="98"/>
        <v>No discomfort</v>
      </c>
    </row>
    <row r="1909" spans="1:32" x14ac:dyDescent="0.3">
      <c r="A1909">
        <v>2</v>
      </c>
      <c r="B1909" s="1">
        <v>45086</v>
      </c>
      <c r="C1909" s="1" t="str">
        <f t="shared" si="94"/>
        <v>Friday</v>
      </c>
      <c r="D1909" s="1" t="str">
        <f t="shared" si="95"/>
        <v>Jun</v>
      </c>
      <c r="E1909">
        <v>19.7</v>
      </c>
      <c r="F1909">
        <v>10.7</v>
      </c>
      <c r="G1909">
        <v>14.166666666666666</v>
      </c>
      <c r="H1909">
        <v>9</v>
      </c>
      <c r="I1909">
        <v>0</v>
      </c>
      <c r="J1909">
        <v>1002</v>
      </c>
      <c r="K1909">
        <v>8.3000000000000007</v>
      </c>
      <c r="L1909">
        <v>13</v>
      </c>
      <c r="M1909">
        <v>80</v>
      </c>
      <c r="N1909">
        <v>21</v>
      </c>
      <c r="O1909">
        <v>18.385000000000002</v>
      </c>
      <c r="P1909">
        <v>4</v>
      </c>
      <c r="Q1909">
        <v>5.9</v>
      </c>
      <c r="R1909">
        <v>60.2</v>
      </c>
      <c r="S1909">
        <v>60.2</v>
      </c>
      <c r="T1909">
        <v>60.5</v>
      </c>
      <c r="U1909">
        <v>12.2</v>
      </c>
      <c r="V1909">
        <v>2780</v>
      </c>
      <c r="W1909">
        <v>10.5</v>
      </c>
      <c r="X1909">
        <v>16.137964131277801</v>
      </c>
      <c r="Y1909">
        <v>12.684782021573339</v>
      </c>
      <c r="Z1909">
        <v>30.545681253394811</v>
      </c>
      <c r="AA1909">
        <v>78.602120554899017</v>
      </c>
      <c r="AB1909">
        <v>15.679338454751948</v>
      </c>
      <c r="AC1909">
        <v>4099.8999999999996</v>
      </c>
      <c r="AD1909" t="str">
        <f t="shared" si="96"/>
        <v>No rainfall</v>
      </c>
      <c r="AE1909" t="str">
        <f t="shared" si="97"/>
        <v>Non-Rainy</v>
      </c>
      <c r="AF1909" t="str">
        <f t="shared" si="98"/>
        <v>No discomfort</v>
      </c>
    </row>
    <row r="1910" spans="1:32" x14ac:dyDescent="0.3">
      <c r="A1910">
        <v>2</v>
      </c>
      <c r="B1910" s="1">
        <v>45087</v>
      </c>
      <c r="C1910" s="1" t="str">
        <f t="shared" si="94"/>
        <v>Saturday</v>
      </c>
      <c r="D1910" s="1" t="str">
        <f t="shared" si="95"/>
        <v>Jun</v>
      </c>
      <c r="E1910">
        <v>20.399999999999999</v>
      </c>
      <c r="F1910">
        <v>13</v>
      </c>
      <c r="G1910">
        <v>15.5</v>
      </c>
      <c r="H1910">
        <v>12.2</v>
      </c>
      <c r="I1910">
        <v>0.4</v>
      </c>
      <c r="J1910">
        <v>1000.8</v>
      </c>
      <c r="K1910">
        <v>6.2</v>
      </c>
      <c r="L1910">
        <v>9</v>
      </c>
      <c r="M1910">
        <v>160</v>
      </c>
      <c r="N1910">
        <v>14</v>
      </c>
      <c r="O1910">
        <v>17.78</v>
      </c>
      <c r="P1910">
        <v>2.4</v>
      </c>
      <c r="Q1910">
        <v>3.1</v>
      </c>
      <c r="R1910">
        <v>60.8</v>
      </c>
      <c r="S1910">
        <v>60.8</v>
      </c>
      <c r="T1910">
        <v>61.3</v>
      </c>
      <c r="U1910">
        <v>0.5</v>
      </c>
      <c r="V1910">
        <v>1190</v>
      </c>
      <c r="W1910">
        <v>12.944444444444443</v>
      </c>
      <c r="X1910">
        <v>17.584166337979457</v>
      </c>
      <c r="Y1910">
        <v>14.905049774987086</v>
      </c>
      <c r="Z1910">
        <v>33.228545550407084</v>
      </c>
      <c r="AA1910">
        <v>84.764039923770312</v>
      </c>
      <c r="AB1910">
        <v>18.26553232511089</v>
      </c>
      <c r="AC1910">
        <v>3497.95</v>
      </c>
      <c r="AD1910" t="str">
        <f t="shared" si="96"/>
        <v>Trace (Intermittent) rainfall</v>
      </c>
      <c r="AE1910" t="str">
        <f t="shared" si="97"/>
        <v>Non-Rainy</v>
      </c>
      <c r="AF1910" t="str">
        <f t="shared" si="98"/>
        <v>No discomfort</v>
      </c>
    </row>
    <row r="1911" spans="1:32" x14ac:dyDescent="0.3">
      <c r="A1911">
        <v>2</v>
      </c>
      <c r="B1911" s="1">
        <v>45088</v>
      </c>
      <c r="C1911" s="1" t="str">
        <f t="shared" si="94"/>
        <v>Sunday</v>
      </c>
      <c r="D1911" s="1" t="str">
        <f t="shared" si="95"/>
        <v>Jun</v>
      </c>
      <c r="E1911">
        <v>22.7</v>
      </c>
      <c r="F1911">
        <v>15</v>
      </c>
      <c r="G1911">
        <v>19.166666666666668</v>
      </c>
      <c r="H1911">
        <v>12.3</v>
      </c>
      <c r="I1911">
        <v>0</v>
      </c>
      <c r="J1911">
        <v>1003</v>
      </c>
      <c r="K1911">
        <v>4.3</v>
      </c>
      <c r="L1911">
        <v>8</v>
      </c>
      <c r="M1911">
        <v>150</v>
      </c>
      <c r="N1911">
        <v>12</v>
      </c>
      <c r="O1911">
        <v>18.704999999999998</v>
      </c>
      <c r="P1911">
        <v>2.8</v>
      </c>
      <c r="Q1911">
        <v>3.7</v>
      </c>
      <c r="R1911">
        <v>62.1</v>
      </c>
      <c r="S1911">
        <v>62.1</v>
      </c>
      <c r="T1911">
        <v>62.7</v>
      </c>
      <c r="U1911">
        <v>4.4000000000000004</v>
      </c>
      <c r="V1911">
        <v>1479</v>
      </c>
      <c r="W1911">
        <v>14.166666666666666</v>
      </c>
      <c r="X1911">
        <v>22.162942575804781</v>
      </c>
      <c r="Y1911">
        <v>16.137964131277801</v>
      </c>
      <c r="Z1911">
        <v>41.687563584094711</v>
      </c>
      <c r="AA1911">
        <v>72.81507893674538</v>
      </c>
      <c r="AB1911">
        <v>22.630206718337721</v>
      </c>
      <c r="AC1911">
        <v>2836.15</v>
      </c>
      <c r="AD1911" t="str">
        <f t="shared" si="96"/>
        <v>No rainfall</v>
      </c>
      <c r="AE1911" t="str">
        <f t="shared" si="97"/>
        <v>Non-Rainy</v>
      </c>
      <c r="AF1911" t="str">
        <f t="shared" si="98"/>
        <v>No discomfort</v>
      </c>
    </row>
    <row r="1912" spans="1:32" x14ac:dyDescent="0.3">
      <c r="A1912">
        <v>2</v>
      </c>
      <c r="B1912" s="1">
        <v>45089</v>
      </c>
      <c r="C1912" s="1" t="str">
        <f t="shared" si="94"/>
        <v>Monday</v>
      </c>
      <c r="D1912" s="1" t="str">
        <f t="shared" si="95"/>
        <v>Jun</v>
      </c>
      <c r="E1912">
        <v>19.3</v>
      </c>
      <c r="F1912">
        <v>13.1</v>
      </c>
      <c r="G1912">
        <v>16.777777777777779</v>
      </c>
      <c r="H1912">
        <v>8.8000000000000007</v>
      </c>
      <c r="I1912">
        <v>1.6</v>
      </c>
      <c r="J1912">
        <v>1004.7</v>
      </c>
      <c r="K1912">
        <v>2.6</v>
      </c>
      <c r="L1912">
        <v>5</v>
      </c>
      <c r="M1912">
        <v>30</v>
      </c>
      <c r="N1912">
        <v>10</v>
      </c>
      <c r="O1912">
        <v>17.783000000000001</v>
      </c>
      <c r="P1912">
        <v>1.5</v>
      </c>
      <c r="Q1912">
        <v>1.9</v>
      </c>
      <c r="R1912">
        <v>61.1</v>
      </c>
      <c r="S1912">
        <v>61.1</v>
      </c>
      <c r="T1912">
        <v>61.8</v>
      </c>
      <c r="U1912">
        <v>1.3</v>
      </c>
      <c r="V1912">
        <v>726</v>
      </c>
      <c r="W1912">
        <v>15.222222222222221</v>
      </c>
      <c r="X1912">
        <v>19.075470849989411</v>
      </c>
      <c r="Y1912">
        <v>17.273843271057704</v>
      </c>
      <c r="Z1912">
        <v>35.989258385100626</v>
      </c>
      <c r="AA1912">
        <v>90.555265486761456</v>
      </c>
      <c r="AB1912">
        <v>20.885778444934601</v>
      </c>
      <c r="AC1912">
        <v>1722.55</v>
      </c>
      <c r="AD1912" t="str">
        <f t="shared" si="96"/>
        <v>Moderate rainfall</v>
      </c>
      <c r="AE1912" t="str">
        <f t="shared" si="97"/>
        <v>Rainy</v>
      </c>
      <c r="AF1912" t="str">
        <f t="shared" si="98"/>
        <v>No discomfort</v>
      </c>
    </row>
    <row r="1913" spans="1:32" x14ac:dyDescent="0.3">
      <c r="A1913">
        <v>2</v>
      </c>
      <c r="B1913" s="1">
        <v>45090</v>
      </c>
      <c r="C1913" s="1" t="str">
        <f t="shared" si="94"/>
        <v>Tuesday</v>
      </c>
      <c r="D1913" s="1" t="str">
        <f t="shared" si="95"/>
        <v>Jun</v>
      </c>
      <c r="E1913">
        <v>25</v>
      </c>
      <c r="F1913">
        <v>11.4</v>
      </c>
      <c r="G1913">
        <v>19.444444444444443</v>
      </c>
      <c r="H1913">
        <v>13.7</v>
      </c>
      <c r="I1913">
        <v>6.8</v>
      </c>
      <c r="J1913">
        <v>1004.1</v>
      </c>
      <c r="K1913">
        <v>3.6</v>
      </c>
      <c r="L1913">
        <v>8</v>
      </c>
      <c r="M1913">
        <v>130</v>
      </c>
      <c r="N1913">
        <v>13</v>
      </c>
      <c r="O1913">
        <v>19.010000000000002</v>
      </c>
      <c r="P1913">
        <v>2.9</v>
      </c>
      <c r="Q1913">
        <v>3.7</v>
      </c>
      <c r="R1913">
        <v>55.6</v>
      </c>
      <c r="S1913">
        <v>55.6</v>
      </c>
      <c r="T1913">
        <v>56.4</v>
      </c>
      <c r="U1913">
        <v>9</v>
      </c>
      <c r="V1913">
        <v>1467</v>
      </c>
      <c r="W1913">
        <v>13.555555555555555</v>
      </c>
      <c r="X1913">
        <v>22.548865152003497</v>
      </c>
      <c r="Y1913">
        <v>15.510759458850632</v>
      </c>
      <c r="Z1913">
        <v>42.398300110452531</v>
      </c>
      <c r="AA1913">
        <v>68.787317473813005</v>
      </c>
      <c r="AB1913">
        <v>22.552696704424363</v>
      </c>
      <c r="AC1913">
        <v>2652.4</v>
      </c>
      <c r="AD1913" t="str">
        <f t="shared" si="96"/>
        <v>Intense rainfall</v>
      </c>
      <c r="AE1913" t="str">
        <f t="shared" si="97"/>
        <v>Rainy</v>
      </c>
      <c r="AF1913" t="str">
        <f t="shared" si="98"/>
        <v>No discomfort</v>
      </c>
    </row>
    <row r="1914" spans="1:32" x14ac:dyDescent="0.3">
      <c r="A1914">
        <v>2</v>
      </c>
      <c r="B1914" s="1">
        <v>45091</v>
      </c>
      <c r="C1914" s="1" t="str">
        <f t="shared" si="94"/>
        <v>Wednesday</v>
      </c>
      <c r="D1914" s="1" t="str">
        <f t="shared" si="95"/>
        <v>Jun</v>
      </c>
      <c r="E1914">
        <v>23.7</v>
      </c>
      <c r="F1914">
        <v>12.4</v>
      </c>
      <c r="G1914">
        <v>17.555555555555557</v>
      </c>
      <c r="H1914">
        <v>7.6</v>
      </c>
      <c r="I1914">
        <v>0</v>
      </c>
      <c r="J1914">
        <v>1006.1</v>
      </c>
      <c r="K1914">
        <v>6</v>
      </c>
      <c r="L1914">
        <v>11</v>
      </c>
      <c r="M1914">
        <v>90</v>
      </c>
      <c r="N1914">
        <v>20</v>
      </c>
      <c r="O1914">
        <v>19.015000000000001</v>
      </c>
      <c r="P1914">
        <v>4.7</v>
      </c>
      <c r="Q1914">
        <v>6.2</v>
      </c>
      <c r="R1914">
        <v>57.9</v>
      </c>
      <c r="S1914">
        <v>57.9</v>
      </c>
      <c r="T1914">
        <v>58.9</v>
      </c>
      <c r="U1914">
        <v>14.2</v>
      </c>
      <c r="V1914">
        <v>2594</v>
      </c>
      <c r="W1914">
        <v>9.7777777777777786</v>
      </c>
      <c r="X1914">
        <v>20.036482579037777</v>
      </c>
      <c r="Y1914">
        <v>12.087081842050742</v>
      </c>
      <c r="Z1914">
        <v>37.765332307683686</v>
      </c>
      <c r="AA1914">
        <v>60.325367960024479</v>
      </c>
      <c r="AB1914">
        <v>18.7318987877848</v>
      </c>
      <c r="AC1914">
        <v>2118.6999999999998</v>
      </c>
      <c r="AD1914" t="str">
        <f t="shared" si="96"/>
        <v>No rainfall</v>
      </c>
      <c r="AE1914" t="str">
        <f t="shared" si="97"/>
        <v>Non-Rainy</v>
      </c>
      <c r="AF1914" t="str">
        <f t="shared" si="98"/>
        <v>No discomfort</v>
      </c>
    </row>
    <row r="1915" spans="1:32" x14ac:dyDescent="0.3">
      <c r="A1915">
        <v>2</v>
      </c>
      <c r="B1915" s="1">
        <v>45092</v>
      </c>
      <c r="C1915" s="1" t="str">
        <f t="shared" si="94"/>
        <v>Thursday</v>
      </c>
      <c r="D1915" s="1" t="str">
        <f t="shared" si="95"/>
        <v>Jun</v>
      </c>
      <c r="E1915">
        <v>25.7</v>
      </c>
      <c r="F1915">
        <v>8.6999999999999993</v>
      </c>
      <c r="G1915">
        <v>16.611111111111111</v>
      </c>
      <c r="H1915">
        <v>5.4</v>
      </c>
      <c r="I1915">
        <v>3.6</v>
      </c>
      <c r="J1915">
        <v>1007.5</v>
      </c>
      <c r="K1915">
        <v>3.8</v>
      </c>
      <c r="L1915">
        <v>9</v>
      </c>
      <c r="M1915">
        <v>150</v>
      </c>
      <c r="N1915">
        <v>17</v>
      </c>
      <c r="O1915">
        <v>19.504999999999999</v>
      </c>
      <c r="P1915">
        <v>4</v>
      </c>
      <c r="Q1915">
        <v>5.2</v>
      </c>
      <c r="R1915">
        <v>56.2</v>
      </c>
      <c r="S1915">
        <v>56.2</v>
      </c>
      <c r="T1915">
        <v>57.3</v>
      </c>
      <c r="U1915">
        <v>13.3</v>
      </c>
      <c r="V1915">
        <v>2332</v>
      </c>
      <c r="W1915">
        <v>10.388888888888891</v>
      </c>
      <c r="X1915">
        <v>18.874875258083883</v>
      </c>
      <c r="Y1915">
        <v>12.59117033284436</v>
      </c>
      <c r="Z1915">
        <v>35.618244733753201</v>
      </c>
      <c r="AA1915">
        <v>66.708628060742882</v>
      </c>
      <c r="AB1915">
        <v>18.071080140316905</v>
      </c>
      <c r="AC1915">
        <v>2876.35</v>
      </c>
      <c r="AD1915" t="str">
        <f t="shared" si="96"/>
        <v>Heavy rainfall</v>
      </c>
      <c r="AE1915" t="str">
        <f t="shared" si="97"/>
        <v>Rainy</v>
      </c>
      <c r="AF1915" t="str">
        <f t="shared" si="98"/>
        <v>No discomfort</v>
      </c>
    </row>
    <row r="1916" spans="1:32" x14ac:dyDescent="0.3">
      <c r="A1916">
        <v>2</v>
      </c>
      <c r="B1916" s="1">
        <v>45093</v>
      </c>
      <c r="C1916" s="1" t="str">
        <f t="shared" si="94"/>
        <v>Friday</v>
      </c>
      <c r="D1916" s="1" t="str">
        <f t="shared" si="95"/>
        <v>Jun</v>
      </c>
      <c r="E1916">
        <v>20.9</v>
      </c>
      <c r="F1916">
        <v>11.6</v>
      </c>
      <c r="G1916">
        <v>15.833333333333334</v>
      </c>
      <c r="H1916">
        <v>8.1999999999999993</v>
      </c>
      <c r="I1916">
        <v>2.6</v>
      </c>
      <c r="J1916">
        <v>1004.6</v>
      </c>
      <c r="K1916">
        <v>6.4</v>
      </c>
      <c r="L1916">
        <v>13</v>
      </c>
      <c r="M1916">
        <v>140</v>
      </c>
      <c r="N1916">
        <v>22</v>
      </c>
      <c r="O1916">
        <v>17.837</v>
      </c>
      <c r="P1916">
        <v>2.8</v>
      </c>
      <c r="Q1916">
        <v>3.7</v>
      </c>
      <c r="R1916">
        <v>55</v>
      </c>
      <c r="S1916">
        <v>55</v>
      </c>
      <c r="T1916">
        <v>56.2</v>
      </c>
      <c r="U1916">
        <v>0.7</v>
      </c>
      <c r="V1916">
        <v>1507</v>
      </c>
      <c r="W1916">
        <v>12.722222222222221</v>
      </c>
      <c r="X1916">
        <v>17.962996559350589</v>
      </c>
      <c r="Y1916">
        <v>14.689997485656143</v>
      </c>
      <c r="Z1916">
        <v>33.93038328383399</v>
      </c>
      <c r="AA1916">
        <v>81.779214493081355</v>
      </c>
      <c r="AB1916">
        <v>18.477279593617101</v>
      </c>
      <c r="AC1916">
        <v>4217.6499999999996</v>
      </c>
      <c r="AD1916" t="str">
        <f t="shared" si="96"/>
        <v>Moderate rainfall</v>
      </c>
      <c r="AE1916" t="str">
        <f t="shared" si="97"/>
        <v>Rainy</v>
      </c>
      <c r="AF1916" t="str">
        <f t="shared" si="98"/>
        <v>No discomfort</v>
      </c>
    </row>
    <row r="1917" spans="1:32" x14ac:dyDescent="0.3">
      <c r="A1917">
        <v>2</v>
      </c>
      <c r="B1917" s="1">
        <v>45094</v>
      </c>
      <c r="C1917" s="1" t="str">
        <f t="shared" si="94"/>
        <v>Saturday</v>
      </c>
      <c r="D1917" s="1" t="str">
        <f t="shared" si="95"/>
        <v>Jun</v>
      </c>
      <c r="E1917">
        <v>20</v>
      </c>
      <c r="F1917">
        <v>14.3</v>
      </c>
      <c r="G1917">
        <v>15.444444444444445</v>
      </c>
      <c r="H1917">
        <v>14.6</v>
      </c>
      <c r="I1917">
        <v>7.6</v>
      </c>
      <c r="J1917">
        <v>999.8</v>
      </c>
      <c r="K1917">
        <v>5.6</v>
      </c>
      <c r="L1917">
        <v>9</v>
      </c>
      <c r="M1917">
        <v>140</v>
      </c>
      <c r="N1917">
        <v>16</v>
      </c>
      <c r="O1917">
        <v>18.082999999999998</v>
      </c>
      <c r="P1917">
        <v>2.2000000000000002</v>
      </c>
      <c r="Q1917">
        <v>3</v>
      </c>
      <c r="R1917">
        <v>48.5</v>
      </c>
      <c r="S1917">
        <v>48.5</v>
      </c>
      <c r="T1917">
        <v>49.8</v>
      </c>
      <c r="U1917">
        <v>5.9</v>
      </c>
      <c r="V1917">
        <v>1139</v>
      </c>
      <c r="W1917">
        <v>14.000000000000002</v>
      </c>
      <c r="X1917">
        <v>17.521713678506686</v>
      </c>
      <c r="Y1917">
        <v>15.964740005223339</v>
      </c>
      <c r="Z1917">
        <v>33.112806529365876</v>
      </c>
      <c r="AA1917">
        <v>91.114033125691151</v>
      </c>
      <c r="AB1917">
        <v>18.809818712919046</v>
      </c>
      <c r="AC1917">
        <v>3470.35</v>
      </c>
      <c r="AD1917" t="str">
        <f t="shared" si="96"/>
        <v>Intense rainfall</v>
      </c>
      <c r="AE1917" t="str">
        <f t="shared" si="97"/>
        <v>Rainy</v>
      </c>
      <c r="AF1917" t="str">
        <f t="shared" si="98"/>
        <v>No discomfort</v>
      </c>
    </row>
    <row r="1918" spans="1:32" x14ac:dyDescent="0.3">
      <c r="A1918">
        <v>2</v>
      </c>
      <c r="B1918" s="1">
        <v>45095</v>
      </c>
      <c r="C1918" s="1" t="str">
        <f t="shared" si="94"/>
        <v>Sunday</v>
      </c>
      <c r="D1918" s="1" t="str">
        <f t="shared" si="95"/>
        <v>Jun</v>
      </c>
      <c r="E1918">
        <v>23.1</v>
      </c>
      <c r="F1918">
        <v>14.2</v>
      </c>
      <c r="G1918">
        <v>17.111111111111111</v>
      </c>
      <c r="H1918">
        <v>12.3</v>
      </c>
      <c r="I1918">
        <v>6</v>
      </c>
      <c r="J1918">
        <v>995.1</v>
      </c>
      <c r="K1918">
        <v>4.9000000000000004</v>
      </c>
      <c r="L1918">
        <v>11</v>
      </c>
      <c r="M1918">
        <v>190</v>
      </c>
      <c r="N1918">
        <v>23</v>
      </c>
      <c r="O1918">
        <v>18.983000000000001</v>
      </c>
      <c r="P1918">
        <v>3.5</v>
      </c>
      <c r="Q1918">
        <v>4.7</v>
      </c>
      <c r="R1918">
        <v>44.5</v>
      </c>
      <c r="S1918">
        <v>44.5</v>
      </c>
      <c r="T1918">
        <v>45.9</v>
      </c>
      <c r="U1918">
        <v>4.2</v>
      </c>
      <c r="V1918">
        <v>2047</v>
      </c>
      <c r="W1918">
        <v>14.611111111111111</v>
      </c>
      <c r="X1918">
        <v>19.482271975375998</v>
      </c>
      <c r="Y1918">
        <v>16.607981886013025</v>
      </c>
      <c r="Z1918">
        <v>36.741354880854146</v>
      </c>
      <c r="AA1918">
        <v>85.246638107732807</v>
      </c>
      <c r="AB1918">
        <v>20.841164801795173</v>
      </c>
      <c r="AC1918">
        <v>2394.15</v>
      </c>
      <c r="AD1918" t="str">
        <f t="shared" si="96"/>
        <v>Heavy rainfall</v>
      </c>
      <c r="AE1918" t="str">
        <f t="shared" si="97"/>
        <v>Rainy</v>
      </c>
      <c r="AF1918" t="str">
        <f t="shared" si="98"/>
        <v>No discomfort</v>
      </c>
    </row>
    <row r="1919" spans="1:32" x14ac:dyDescent="0.3">
      <c r="A1919">
        <v>2</v>
      </c>
      <c r="B1919" s="1">
        <v>45096</v>
      </c>
      <c r="C1919" s="1" t="str">
        <f t="shared" si="94"/>
        <v>Monday</v>
      </c>
      <c r="D1919" s="1" t="str">
        <f t="shared" si="95"/>
        <v>Jun</v>
      </c>
      <c r="E1919">
        <v>22.5</v>
      </c>
      <c r="F1919">
        <v>12.7</v>
      </c>
      <c r="G1919">
        <v>18.111111111111107</v>
      </c>
      <c r="H1919">
        <v>9.5</v>
      </c>
      <c r="I1919">
        <v>2.1</v>
      </c>
      <c r="J1919">
        <v>993.9</v>
      </c>
      <c r="K1919">
        <v>5.2</v>
      </c>
      <c r="L1919">
        <v>12</v>
      </c>
      <c r="M1919">
        <v>200</v>
      </c>
      <c r="N1919">
        <v>18</v>
      </c>
      <c r="O1919">
        <v>19.239999999999998</v>
      </c>
      <c r="P1919">
        <v>3.5</v>
      </c>
      <c r="Q1919">
        <v>4.7</v>
      </c>
      <c r="R1919">
        <v>44.4</v>
      </c>
      <c r="S1919">
        <v>44.4</v>
      </c>
      <c r="T1919">
        <v>46</v>
      </c>
      <c r="U1919">
        <v>10.9</v>
      </c>
      <c r="V1919">
        <v>2029</v>
      </c>
      <c r="W1919">
        <v>12.777777777777779</v>
      </c>
      <c r="X1919">
        <v>20.74862439850482</v>
      </c>
      <c r="Y1919">
        <v>14.743503550469562</v>
      </c>
      <c r="Z1919">
        <v>39.080031473880837</v>
      </c>
      <c r="AA1919">
        <v>71.057739864103979</v>
      </c>
      <c r="AB1919">
        <v>20.785303951313271</v>
      </c>
      <c r="AC1919">
        <v>2286.4</v>
      </c>
      <c r="AD1919" t="str">
        <f t="shared" si="96"/>
        <v>Moderate rainfall</v>
      </c>
      <c r="AE1919" t="str">
        <f t="shared" si="97"/>
        <v>Rainy</v>
      </c>
      <c r="AF1919" t="str">
        <f t="shared" si="98"/>
        <v>No discomfort</v>
      </c>
    </row>
    <row r="1920" spans="1:32" x14ac:dyDescent="0.3">
      <c r="A1920">
        <v>2</v>
      </c>
      <c r="B1920" s="1">
        <v>45097</v>
      </c>
      <c r="C1920" s="1" t="str">
        <f t="shared" si="94"/>
        <v>Tuesday</v>
      </c>
      <c r="D1920" s="1" t="str">
        <f t="shared" si="95"/>
        <v>Jun</v>
      </c>
      <c r="E1920">
        <v>22.1</v>
      </c>
      <c r="F1920">
        <v>11.5</v>
      </c>
      <c r="G1920">
        <v>16.611111111111111</v>
      </c>
      <c r="H1920">
        <v>8.6</v>
      </c>
      <c r="I1920">
        <v>0.5</v>
      </c>
      <c r="J1920">
        <v>995.6</v>
      </c>
      <c r="K1920">
        <v>4.0999999999999996</v>
      </c>
      <c r="L1920">
        <v>8</v>
      </c>
      <c r="M1920">
        <v>170</v>
      </c>
      <c r="N1920">
        <v>12</v>
      </c>
      <c r="O1920">
        <v>18.562000000000001</v>
      </c>
      <c r="P1920">
        <v>3.1</v>
      </c>
      <c r="Q1920">
        <v>4.0999999999999996</v>
      </c>
      <c r="R1920">
        <v>45.8</v>
      </c>
      <c r="S1920">
        <v>45.8</v>
      </c>
      <c r="T1920">
        <v>47.5</v>
      </c>
      <c r="U1920">
        <v>3.5</v>
      </c>
      <c r="V1920">
        <v>1777</v>
      </c>
      <c r="W1920">
        <v>13.222222222222221</v>
      </c>
      <c r="X1920">
        <v>18.874875258083883</v>
      </c>
      <c r="Y1920">
        <v>15.177748282840225</v>
      </c>
      <c r="Z1920">
        <v>35.618244733753201</v>
      </c>
      <c r="AA1920">
        <v>80.412442865495379</v>
      </c>
      <c r="AB1920">
        <v>19.530892415193733</v>
      </c>
      <c r="AC1920">
        <v>2298</v>
      </c>
      <c r="AD1920" t="str">
        <f t="shared" si="96"/>
        <v>Light rainfall</v>
      </c>
      <c r="AE1920" t="str">
        <f t="shared" si="97"/>
        <v>Non-Rainy</v>
      </c>
      <c r="AF1920" t="str">
        <f t="shared" si="98"/>
        <v>No discomfort</v>
      </c>
    </row>
    <row r="1921" spans="1:32" x14ac:dyDescent="0.3">
      <c r="A1921">
        <v>2</v>
      </c>
      <c r="B1921" s="1">
        <v>45098</v>
      </c>
      <c r="C1921" s="1" t="str">
        <f t="shared" si="94"/>
        <v>Wednesday</v>
      </c>
      <c r="D1921" s="1" t="str">
        <f t="shared" si="95"/>
        <v>Jun</v>
      </c>
      <c r="E1921">
        <v>21.5</v>
      </c>
      <c r="F1921">
        <v>11.4</v>
      </c>
      <c r="G1921">
        <v>17.722222222222221</v>
      </c>
      <c r="H1921">
        <v>9.6</v>
      </c>
      <c r="I1921">
        <v>0.2</v>
      </c>
      <c r="J1921">
        <v>1001.9</v>
      </c>
      <c r="K1921">
        <v>4.7</v>
      </c>
      <c r="L1921">
        <v>10</v>
      </c>
      <c r="M1921">
        <v>210</v>
      </c>
      <c r="N1921">
        <v>19</v>
      </c>
      <c r="O1921">
        <v>18.79</v>
      </c>
      <c r="P1921">
        <v>3.7</v>
      </c>
      <c r="Q1921">
        <v>5</v>
      </c>
      <c r="R1921">
        <v>47.7</v>
      </c>
      <c r="S1921">
        <v>47.7</v>
      </c>
      <c r="T1921">
        <v>49.6</v>
      </c>
      <c r="U1921">
        <v>11</v>
      </c>
      <c r="V1921">
        <v>2327</v>
      </c>
      <c r="W1921">
        <v>12.944444444444443</v>
      </c>
      <c r="X1921">
        <v>20.247842732150851</v>
      </c>
      <c r="Y1921">
        <v>14.905049774987086</v>
      </c>
      <c r="Z1921">
        <v>38.155653613471678</v>
      </c>
      <c r="AA1921">
        <v>73.613026198192827</v>
      </c>
      <c r="AB1921">
        <v>20.487754547333111</v>
      </c>
      <c r="AC1921">
        <v>2602.1999999999998</v>
      </c>
      <c r="AD1921" t="str">
        <f t="shared" si="96"/>
        <v>Trace (Intermittent) rainfall</v>
      </c>
      <c r="AE1921" t="str">
        <f t="shared" si="97"/>
        <v>Non-Rainy</v>
      </c>
      <c r="AF1921" t="str">
        <f t="shared" si="98"/>
        <v>No discomfort</v>
      </c>
    </row>
    <row r="1922" spans="1:32" x14ac:dyDescent="0.3">
      <c r="A1922">
        <v>2</v>
      </c>
      <c r="B1922" s="1">
        <v>45099</v>
      </c>
      <c r="C1922" s="1" t="str">
        <f t="shared" si="94"/>
        <v>Thursday</v>
      </c>
      <c r="D1922" s="1" t="str">
        <f t="shared" si="95"/>
        <v>Jun</v>
      </c>
      <c r="E1922">
        <v>24</v>
      </c>
      <c r="F1922">
        <v>6.6</v>
      </c>
      <c r="G1922">
        <v>16.222222222222221</v>
      </c>
      <c r="H1922">
        <v>3.6</v>
      </c>
      <c r="I1922">
        <v>0</v>
      </c>
      <c r="J1922">
        <v>1007.4</v>
      </c>
      <c r="K1922">
        <v>4</v>
      </c>
      <c r="L1922">
        <v>9</v>
      </c>
      <c r="M1922">
        <v>130</v>
      </c>
      <c r="N1922">
        <v>14</v>
      </c>
      <c r="O1922">
        <v>19.332999999999998</v>
      </c>
      <c r="P1922">
        <v>4</v>
      </c>
      <c r="Q1922">
        <v>5.4</v>
      </c>
      <c r="R1922">
        <v>50</v>
      </c>
      <c r="S1922">
        <v>50</v>
      </c>
      <c r="T1922">
        <v>52</v>
      </c>
      <c r="U1922">
        <v>10.9</v>
      </c>
      <c r="V1922">
        <v>2533</v>
      </c>
      <c r="W1922">
        <v>12.388888888888888</v>
      </c>
      <c r="X1922">
        <v>18.413990145267999</v>
      </c>
      <c r="Y1922">
        <v>14.372526764464428</v>
      </c>
      <c r="Z1922">
        <v>34.765425708872804</v>
      </c>
      <c r="AA1922">
        <v>78.052212752801225</v>
      </c>
      <c r="AB1922">
        <v>18.686768049277763</v>
      </c>
      <c r="AC1922">
        <v>3438.6</v>
      </c>
      <c r="AD1922" t="str">
        <f t="shared" si="96"/>
        <v>No rainfall</v>
      </c>
      <c r="AE1922" t="str">
        <f t="shared" si="97"/>
        <v>Non-Rainy</v>
      </c>
      <c r="AF1922" t="str">
        <f t="shared" si="98"/>
        <v>No discomfort</v>
      </c>
    </row>
    <row r="1923" spans="1:32" x14ac:dyDescent="0.3">
      <c r="A1923">
        <v>2</v>
      </c>
      <c r="B1923" s="1">
        <v>45100</v>
      </c>
      <c r="C1923" s="1" t="str">
        <f t="shared" si="94"/>
        <v>Friday</v>
      </c>
      <c r="D1923" s="1" t="str">
        <f t="shared" si="95"/>
        <v>Jun</v>
      </c>
      <c r="E1923">
        <v>22.1</v>
      </c>
      <c r="F1923">
        <v>15</v>
      </c>
      <c r="G1923">
        <v>18.666666666666664</v>
      </c>
      <c r="H1923">
        <v>14.4</v>
      </c>
      <c r="I1923">
        <v>1.6</v>
      </c>
      <c r="J1923">
        <v>1005.4</v>
      </c>
      <c r="K1923">
        <v>8.3000000000000007</v>
      </c>
      <c r="L1923">
        <v>12</v>
      </c>
      <c r="M1923">
        <v>180</v>
      </c>
      <c r="N1923">
        <v>20</v>
      </c>
      <c r="O1923">
        <v>18.97</v>
      </c>
      <c r="P1923">
        <v>2.1</v>
      </c>
      <c r="Q1923">
        <v>2.7</v>
      </c>
      <c r="R1923">
        <v>49.5</v>
      </c>
      <c r="S1923">
        <v>49.5</v>
      </c>
      <c r="T1923">
        <v>51.6</v>
      </c>
      <c r="U1923">
        <v>0.5</v>
      </c>
      <c r="V1923">
        <v>884</v>
      </c>
      <c r="W1923">
        <v>15.055555555555555</v>
      </c>
      <c r="X1923">
        <v>21.482825280732317</v>
      </c>
      <c r="Y1923">
        <v>17.089963349420515</v>
      </c>
      <c r="Z1923">
        <v>40.434218951984882</v>
      </c>
      <c r="AA1923">
        <v>79.551749484032214</v>
      </c>
      <c r="AB1923">
        <v>22.67025131878648</v>
      </c>
      <c r="AC1923">
        <v>4547.8999999999996</v>
      </c>
      <c r="AD1923" t="str">
        <f t="shared" si="96"/>
        <v>Moderate rainfall</v>
      </c>
      <c r="AE1923" t="str">
        <f t="shared" si="97"/>
        <v>Rainy</v>
      </c>
      <c r="AF1923" t="str">
        <f t="shared" si="98"/>
        <v>No discomfort</v>
      </c>
    </row>
    <row r="1924" spans="1:32" x14ac:dyDescent="0.3">
      <c r="A1924">
        <v>2</v>
      </c>
      <c r="B1924" s="1">
        <v>45101</v>
      </c>
      <c r="C1924" s="1" t="str">
        <f t="shared" si="94"/>
        <v>Saturday</v>
      </c>
      <c r="D1924" s="1" t="str">
        <f t="shared" si="95"/>
        <v>Jun</v>
      </c>
      <c r="E1924">
        <v>25</v>
      </c>
      <c r="F1924">
        <v>16</v>
      </c>
      <c r="G1924">
        <v>20.500000000000004</v>
      </c>
      <c r="H1924">
        <v>15.1</v>
      </c>
      <c r="I1924">
        <v>0.2</v>
      </c>
      <c r="J1924">
        <v>1002.9</v>
      </c>
      <c r="K1924">
        <v>9.5</v>
      </c>
      <c r="L1924">
        <v>17</v>
      </c>
      <c r="M1924">
        <v>170</v>
      </c>
      <c r="N1924">
        <v>24</v>
      </c>
      <c r="O1924">
        <v>20.527999999999999</v>
      </c>
      <c r="P1924">
        <v>4.0999999999999996</v>
      </c>
      <c r="Q1924">
        <v>5.5</v>
      </c>
      <c r="R1924">
        <v>51.6</v>
      </c>
      <c r="S1924">
        <v>51.6</v>
      </c>
      <c r="T1924">
        <v>53.8</v>
      </c>
      <c r="U1924">
        <v>7.5</v>
      </c>
      <c r="V1924">
        <v>2083</v>
      </c>
      <c r="W1924">
        <v>15.111111111111111</v>
      </c>
      <c r="X1924">
        <v>24.069506697755923</v>
      </c>
      <c r="Y1924">
        <v>17.151065022761443</v>
      </c>
      <c r="Z1924">
        <v>45.195686304448074</v>
      </c>
      <c r="AA1924">
        <v>71.256404371430222</v>
      </c>
      <c r="AB1924">
        <v>24.538277410077299</v>
      </c>
      <c r="AC1924">
        <v>3807.4</v>
      </c>
      <c r="AD1924" t="str">
        <f t="shared" si="96"/>
        <v>Trace (Intermittent) rainfall</v>
      </c>
      <c r="AE1924" t="str">
        <f t="shared" si="97"/>
        <v>Non-Rainy</v>
      </c>
      <c r="AF1924" t="str">
        <f t="shared" si="98"/>
        <v>No discomfort</v>
      </c>
    </row>
    <row r="1925" spans="1:32" x14ac:dyDescent="0.3">
      <c r="A1925">
        <v>2</v>
      </c>
      <c r="B1925" s="1">
        <v>45102</v>
      </c>
      <c r="C1925" s="1" t="str">
        <f t="shared" si="94"/>
        <v>Sunday</v>
      </c>
      <c r="D1925" s="1" t="str">
        <f t="shared" si="95"/>
        <v>Jun</v>
      </c>
      <c r="E1925">
        <v>20.100000000000001</v>
      </c>
      <c r="F1925">
        <v>10.9</v>
      </c>
      <c r="G1925">
        <v>16.555555555555557</v>
      </c>
      <c r="H1925">
        <v>14.8</v>
      </c>
      <c r="I1925">
        <v>4.5999999999999996</v>
      </c>
      <c r="J1925">
        <v>999.4</v>
      </c>
      <c r="K1925">
        <v>6.2</v>
      </c>
      <c r="L1925">
        <v>13</v>
      </c>
      <c r="M1925">
        <v>170</v>
      </c>
      <c r="N1925">
        <v>24</v>
      </c>
      <c r="O1925">
        <v>19.288</v>
      </c>
      <c r="P1925">
        <v>3.3</v>
      </c>
      <c r="Q1925">
        <v>4.5999999999999996</v>
      </c>
      <c r="R1925">
        <v>48.7</v>
      </c>
      <c r="S1925">
        <v>48.7</v>
      </c>
      <c r="T1925">
        <v>51.1</v>
      </c>
      <c r="U1925">
        <v>5</v>
      </c>
      <c r="V1925">
        <v>2073</v>
      </c>
      <c r="W1925">
        <v>12.666666666666664</v>
      </c>
      <c r="X1925">
        <v>18.808421997851337</v>
      </c>
      <c r="Y1925">
        <v>14.636661984744947</v>
      </c>
      <c r="Z1925">
        <v>35.495313180265647</v>
      </c>
      <c r="AA1925">
        <v>77.819723453764652</v>
      </c>
      <c r="AB1925">
        <v>19.169354714330002</v>
      </c>
      <c r="AC1925">
        <v>2490</v>
      </c>
      <c r="AD1925" t="str">
        <f t="shared" si="96"/>
        <v>Heavy rainfall</v>
      </c>
      <c r="AE1925" t="str">
        <f t="shared" si="97"/>
        <v>Rainy</v>
      </c>
      <c r="AF1925" t="str">
        <f t="shared" si="98"/>
        <v>No discomfort</v>
      </c>
    </row>
    <row r="1926" spans="1:32" x14ac:dyDescent="0.3">
      <c r="A1926">
        <v>2</v>
      </c>
      <c r="B1926" s="1">
        <v>45103</v>
      </c>
      <c r="C1926" s="1" t="str">
        <f t="shared" si="94"/>
        <v>Monday</v>
      </c>
      <c r="D1926" s="1" t="str">
        <f t="shared" si="95"/>
        <v>Jun</v>
      </c>
      <c r="E1926">
        <v>19.2</v>
      </c>
      <c r="F1926">
        <v>10</v>
      </c>
      <c r="G1926">
        <v>15.388888888888889</v>
      </c>
      <c r="H1926">
        <v>7.7</v>
      </c>
      <c r="I1926">
        <v>1.9</v>
      </c>
      <c r="J1926">
        <v>1005.5</v>
      </c>
      <c r="K1926">
        <v>6.2</v>
      </c>
      <c r="L1926">
        <v>11</v>
      </c>
      <c r="M1926">
        <v>240</v>
      </c>
      <c r="N1926">
        <v>20</v>
      </c>
      <c r="O1926">
        <v>17.968</v>
      </c>
      <c r="P1926">
        <v>3.3</v>
      </c>
      <c r="Q1926">
        <v>4.5</v>
      </c>
      <c r="R1926">
        <v>48.7</v>
      </c>
      <c r="S1926">
        <v>48.7</v>
      </c>
      <c r="T1926">
        <v>51.1</v>
      </c>
      <c r="U1926">
        <v>7.1</v>
      </c>
      <c r="V1926">
        <v>2098</v>
      </c>
      <c r="W1926">
        <v>9.8888888888888875</v>
      </c>
      <c r="X1926">
        <v>17.459455556508189</v>
      </c>
      <c r="Y1926">
        <v>12.177391695561091</v>
      </c>
      <c r="Z1926">
        <v>32.997417685213968</v>
      </c>
      <c r="AA1926">
        <v>69.746686293558824</v>
      </c>
      <c r="AB1926">
        <v>16.616023509703691</v>
      </c>
      <c r="AC1926">
        <v>2135.4499999999998</v>
      </c>
      <c r="AD1926" t="str">
        <f t="shared" si="96"/>
        <v>Moderate rainfall</v>
      </c>
      <c r="AE1926" t="str">
        <f t="shared" si="97"/>
        <v>Rainy</v>
      </c>
      <c r="AF1926" t="str">
        <f t="shared" si="98"/>
        <v>No discomfort</v>
      </c>
    </row>
    <row r="1927" spans="1:32" x14ac:dyDescent="0.3">
      <c r="A1927">
        <v>2</v>
      </c>
      <c r="B1927" s="1">
        <v>45104</v>
      </c>
      <c r="C1927" s="1" t="str">
        <f t="shared" si="94"/>
        <v>Tuesday</v>
      </c>
      <c r="D1927" s="1" t="str">
        <f t="shared" si="95"/>
        <v>Jun</v>
      </c>
      <c r="E1927">
        <v>19.399999999999999</v>
      </c>
      <c r="F1927">
        <v>13.4</v>
      </c>
      <c r="G1927">
        <v>17.888888888888889</v>
      </c>
      <c r="H1927">
        <v>13</v>
      </c>
      <c r="I1927">
        <v>1.2</v>
      </c>
      <c r="J1927">
        <v>1004.2</v>
      </c>
      <c r="K1927">
        <v>7.3</v>
      </c>
      <c r="L1927">
        <v>13</v>
      </c>
      <c r="M1927">
        <v>230</v>
      </c>
      <c r="N1927">
        <v>23</v>
      </c>
      <c r="O1927">
        <v>17.757000000000001</v>
      </c>
      <c r="P1927">
        <v>1.6</v>
      </c>
      <c r="Q1927">
        <v>2.2000000000000002</v>
      </c>
      <c r="R1927">
        <v>48.3</v>
      </c>
      <c r="S1927">
        <v>48.3</v>
      </c>
      <c r="T1927">
        <v>50.8</v>
      </c>
      <c r="U1927">
        <v>0.9</v>
      </c>
      <c r="V1927">
        <v>715</v>
      </c>
      <c r="W1927">
        <v>14.333333333333334</v>
      </c>
      <c r="X1927">
        <v>20.461152452769877</v>
      </c>
      <c r="Y1927">
        <v>16.312834973541506</v>
      </c>
      <c r="Z1927">
        <v>38.549467715551444</v>
      </c>
      <c r="AA1927">
        <v>79.725885485659418</v>
      </c>
      <c r="AB1927">
        <v>21.451559301187206</v>
      </c>
      <c r="AC1927">
        <v>2293.5</v>
      </c>
      <c r="AD1927" t="str">
        <f t="shared" si="96"/>
        <v>Moderate rainfall</v>
      </c>
      <c r="AE1927" t="str">
        <f t="shared" si="97"/>
        <v>Rainy</v>
      </c>
      <c r="AF1927" t="str">
        <f t="shared" si="98"/>
        <v>No discomfort</v>
      </c>
    </row>
    <row r="1928" spans="1:32" x14ac:dyDescent="0.3">
      <c r="A1928">
        <v>2</v>
      </c>
      <c r="B1928" s="1">
        <v>45105</v>
      </c>
      <c r="C1928" s="1" t="str">
        <f t="shared" si="94"/>
        <v>Wednesday</v>
      </c>
      <c r="D1928" s="1" t="str">
        <f t="shared" si="95"/>
        <v>Jun</v>
      </c>
      <c r="E1928">
        <v>18.7</v>
      </c>
      <c r="F1928">
        <v>9.9</v>
      </c>
      <c r="G1928">
        <v>16.388888888888889</v>
      </c>
      <c r="H1928">
        <v>13.1</v>
      </c>
      <c r="I1928">
        <v>7.5</v>
      </c>
      <c r="J1928">
        <v>1004.1</v>
      </c>
      <c r="K1928">
        <v>4.5</v>
      </c>
      <c r="L1928">
        <v>11</v>
      </c>
      <c r="M1928">
        <v>320</v>
      </c>
      <c r="N1928">
        <v>18</v>
      </c>
      <c r="O1928">
        <v>18.111999999999998</v>
      </c>
      <c r="P1928">
        <v>2.4</v>
      </c>
      <c r="Q1928">
        <v>3.2</v>
      </c>
      <c r="R1928">
        <v>42.2</v>
      </c>
      <c r="S1928">
        <v>42.2</v>
      </c>
      <c r="T1928">
        <v>44.8</v>
      </c>
      <c r="U1928">
        <v>3</v>
      </c>
      <c r="V1928">
        <v>1446</v>
      </c>
      <c r="W1928">
        <v>13.222222222222221</v>
      </c>
      <c r="X1928">
        <v>18.610290490390806</v>
      </c>
      <c r="Y1928">
        <v>15.177748282840225</v>
      </c>
      <c r="Z1928">
        <v>35.128724567991519</v>
      </c>
      <c r="AA1928">
        <v>81.555676364520309</v>
      </c>
      <c r="AB1928">
        <v>19.308670192971512</v>
      </c>
      <c r="AC1928">
        <v>2889.8</v>
      </c>
      <c r="AD1928" t="str">
        <f t="shared" si="96"/>
        <v>Intense rainfall</v>
      </c>
      <c r="AE1928" t="str">
        <f t="shared" si="97"/>
        <v>Rainy</v>
      </c>
      <c r="AF1928" t="str">
        <f t="shared" si="98"/>
        <v>No discomfort</v>
      </c>
    </row>
    <row r="1929" spans="1:32" x14ac:dyDescent="0.3">
      <c r="A1929">
        <v>2</v>
      </c>
      <c r="B1929" s="1">
        <v>45106</v>
      </c>
      <c r="C1929" s="1" t="str">
        <f t="shared" si="94"/>
        <v>Thursday</v>
      </c>
      <c r="D1929" s="1" t="str">
        <f t="shared" si="95"/>
        <v>Jun</v>
      </c>
      <c r="E1929">
        <v>19</v>
      </c>
      <c r="F1929">
        <v>8.5</v>
      </c>
      <c r="G1929">
        <v>14.444444444444445</v>
      </c>
      <c r="H1929">
        <v>3.2</v>
      </c>
      <c r="I1929">
        <v>0.1</v>
      </c>
      <c r="J1929">
        <v>1003.9</v>
      </c>
      <c r="K1929">
        <v>5</v>
      </c>
      <c r="L1929">
        <v>11</v>
      </c>
      <c r="M1929">
        <v>250</v>
      </c>
      <c r="N1929">
        <v>20</v>
      </c>
      <c r="O1929">
        <v>17.175000000000001</v>
      </c>
      <c r="P1929">
        <v>3.1</v>
      </c>
      <c r="Q1929">
        <v>4.3</v>
      </c>
      <c r="R1929">
        <v>44</v>
      </c>
      <c r="S1929">
        <v>44</v>
      </c>
      <c r="T1929">
        <v>46.7</v>
      </c>
      <c r="U1929">
        <v>7.5</v>
      </c>
      <c r="V1929">
        <v>2015</v>
      </c>
      <c r="W1929">
        <v>8.7777777777777768</v>
      </c>
      <c r="X1929">
        <v>16.430336937524302</v>
      </c>
      <c r="Y1929">
        <v>11.300430425267379</v>
      </c>
      <c r="Z1929">
        <v>31.08853172439607</v>
      </c>
      <c r="AA1929">
        <v>68.7778374128103</v>
      </c>
      <c r="AB1929">
        <v>15.178767551566452</v>
      </c>
      <c r="AC1929">
        <v>2929.9</v>
      </c>
      <c r="AD1929" t="str">
        <f t="shared" si="96"/>
        <v>Trace (Intermittent) rainfall</v>
      </c>
      <c r="AE1929" t="str">
        <f t="shared" si="97"/>
        <v>Non-Rainy</v>
      </c>
      <c r="AF1929" t="str">
        <f t="shared" si="98"/>
        <v>No discomfort</v>
      </c>
    </row>
    <row r="1930" spans="1:32" x14ac:dyDescent="0.3">
      <c r="A1930">
        <v>2</v>
      </c>
      <c r="B1930" s="1">
        <v>45107</v>
      </c>
      <c r="C1930" s="1" t="str">
        <f t="shared" si="94"/>
        <v>Friday</v>
      </c>
      <c r="D1930" s="1" t="str">
        <f t="shared" si="95"/>
        <v>Jun</v>
      </c>
      <c r="E1930">
        <v>16.600000000000001</v>
      </c>
      <c r="F1930">
        <v>12.4</v>
      </c>
      <c r="G1930">
        <v>15.055555555555555</v>
      </c>
      <c r="H1930">
        <v>12.2</v>
      </c>
      <c r="I1930">
        <v>4.8</v>
      </c>
      <c r="J1930">
        <v>996</v>
      </c>
      <c r="K1930">
        <v>6</v>
      </c>
      <c r="L1930">
        <v>9</v>
      </c>
      <c r="M1930">
        <v>200</v>
      </c>
      <c r="N1930">
        <v>20</v>
      </c>
      <c r="O1930">
        <v>16.62</v>
      </c>
      <c r="P1930">
        <v>1.1000000000000001</v>
      </c>
      <c r="Q1930">
        <v>1.5</v>
      </c>
      <c r="R1930">
        <v>39.9</v>
      </c>
      <c r="S1930">
        <v>39.9</v>
      </c>
      <c r="T1930">
        <v>42.6</v>
      </c>
      <c r="U1930">
        <v>0</v>
      </c>
      <c r="V1930">
        <v>488</v>
      </c>
      <c r="W1930">
        <v>13.222222222222221</v>
      </c>
      <c r="X1930">
        <v>17.089963349420515</v>
      </c>
      <c r="Y1930">
        <v>15.177748282840225</v>
      </c>
      <c r="Z1930">
        <v>32.312388787966931</v>
      </c>
      <c r="AA1930">
        <v>88.810888429171925</v>
      </c>
      <c r="AB1930">
        <v>17.975336859638176</v>
      </c>
      <c r="AC1930">
        <v>3875.95</v>
      </c>
      <c r="AD1930" t="str">
        <f t="shared" si="96"/>
        <v>Heavy rainfall</v>
      </c>
      <c r="AE1930" t="str">
        <f t="shared" si="97"/>
        <v>Rainy</v>
      </c>
      <c r="AF1930" t="str">
        <f t="shared" si="98"/>
        <v>No discomfort</v>
      </c>
    </row>
    <row r="1931" spans="1:32" x14ac:dyDescent="0.3">
      <c r="A1931">
        <v>2</v>
      </c>
      <c r="B1931" s="1">
        <v>45108</v>
      </c>
      <c r="C1931" s="1" t="str">
        <f t="shared" si="94"/>
        <v>Saturday</v>
      </c>
      <c r="D1931" s="1" t="str">
        <f t="shared" si="95"/>
        <v>Jul</v>
      </c>
      <c r="E1931">
        <v>17.100000000000001</v>
      </c>
      <c r="F1931">
        <v>11.1</v>
      </c>
      <c r="G1931">
        <v>14.722222222222221</v>
      </c>
      <c r="H1931">
        <v>12.2</v>
      </c>
      <c r="I1931">
        <v>0.7</v>
      </c>
      <c r="J1931">
        <v>996.5</v>
      </c>
      <c r="K1931">
        <v>6.6</v>
      </c>
      <c r="L1931">
        <v>12</v>
      </c>
      <c r="M1931">
        <v>270</v>
      </c>
      <c r="N1931">
        <v>23</v>
      </c>
      <c r="O1931">
        <v>16.841999999999999</v>
      </c>
      <c r="P1931">
        <v>2.6</v>
      </c>
      <c r="Q1931">
        <v>3.6</v>
      </c>
      <c r="R1931">
        <v>40.9</v>
      </c>
      <c r="S1931">
        <v>40.9</v>
      </c>
      <c r="T1931">
        <v>43.7</v>
      </c>
      <c r="U1931">
        <v>7.5</v>
      </c>
      <c r="V1931">
        <v>1528</v>
      </c>
      <c r="W1931">
        <v>9.9444444444444446</v>
      </c>
      <c r="X1931">
        <v>16.727345658853238</v>
      </c>
      <c r="Y1931">
        <v>12.222768726226711</v>
      </c>
      <c r="Z1931">
        <v>31.63974425450181</v>
      </c>
      <c r="AA1931">
        <v>73.070581403078734</v>
      </c>
      <c r="AB1931">
        <v>15.974881010606753</v>
      </c>
      <c r="AC1931">
        <v>3268.9</v>
      </c>
      <c r="AD1931" t="str">
        <f t="shared" si="96"/>
        <v>Light rainfall</v>
      </c>
      <c r="AE1931" t="str">
        <f t="shared" si="97"/>
        <v>Non-Rainy</v>
      </c>
      <c r="AF1931" t="str">
        <f t="shared" si="98"/>
        <v>No discomfort</v>
      </c>
    </row>
    <row r="1932" spans="1:32" x14ac:dyDescent="0.3">
      <c r="A1932">
        <v>2</v>
      </c>
      <c r="B1932" s="1">
        <v>45109</v>
      </c>
      <c r="C1932" s="1" t="str">
        <f t="shared" si="94"/>
        <v>Sunday</v>
      </c>
      <c r="D1932" s="1" t="str">
        <f t="shared" si="95"/>
        <v>Jul</v>
      </c>
      <c r="E1932">
        <v>15.9</v>
      </c>
      <c r="F1932">
        <v>9.8000000000000007</v>
      </c>
      <c r="G1932">
        <v>13.277777777777779</v>
      </c>
      <c r="H1932">
        <v>8.6999999999999993</v>
      </c>
      <c r="I1932">
        <v>2.7</v>
      </c>
      <c r="J1932">
        <v>998.8</v>
      </c>
      <c r="K1932">
        <v>5.4</v>
      </c>
      <c r="L1932">
        <v>12</v>
      </c>
      <c r="M1932">
        <v>290</v>
      </c>
      <c r="N1932">
        <v>27</v>
      </c>
      <c r="O1932">
        <v>16.466999999999999</v>
      </c>
      <c r="P1932">
        <v>2.9</v>
      </c>
      <c r="Q1932">
        <v>4</v>
      </c>
      <c r="R1932">
        <v>40</v>
      </c>
      <c r="S1932">
        <v>40</v>
      </c>
      <c r="T1932">
        <v>42.9</v>
      </c>
      <c r="U1932">
        <v>6.4</v>
      </c>
      <c r="V1932">
        <v>1890</v>
      </c>
      <c r="W1932">
        <v>8.1111111111111107</v>
      </c>
      <c r="X1932">
        <v>15.232810432562296</v>
      </c>
      <c r="Y1932">
        <v>10.801362929456264</v>
      </c>
      <c r="Z1932">
        <v>28.863518796737885</v>
      </c>
      <c r="AA1932">
        <v>70.908536394353177</v>
      </c>
      <c r="AB1932">
        <v>13.732053861628406</v>
      </c>
      <c r="AC1932">
        <v>2839</v>
      </c>
      <c r="AD1932" t="str">
        <f t="shared" si="96"/>
        <v>Moderate rainfall</v>
      </c>
      <c r="AE1932" t="str">
        <f t="shared" si="97"/>
        <v>Rainy</v>
      </c>
      <c r="AF1932" t="str">
        <f t="shared" si="98"/>
        <v>No discomfort</v>
      </c>
    </row>
    <row r="1933" spans="1:32" x14ac:dyDescent="0.3">
      <c r="A1933">
        <v>2</v>
      </c>
      <c r="B1933" s="1">
        <v>45110</v>
      </c>
      <c r="C1933" s="1" t="str">
        <f t="shared" ref="C1933:C1996" si="99">TEXT(B1933, "dddd")</f>
        <v>Monday</v>
      </c>
      <c r="D1933" s="1" t="str">
        <f t="shared" ref="D1933:D1996" si="100">TEXT(B1933, "mmm")</f>
        <v>Jul</v>
      </c>
      <c r="E1933">
        <v>16.7</v>
      </c>
      <c r="F1933">
        <v>9.1</v>
      </c>
      <c r="G1933">
        <v>12.277777777777779</v>
      </c>
      <c r="H1933">
        <v>6.7</v>
      </c>
      <c r="I1933">
        <v>6.9</v>
      </c>
      <c r="J1933">
        <v>996.8</v>
      </c>
      <c r="K1933">
        <v>5.0999999999999996</v>
      </c>
      <c r="L1933">
        <v>13</v>
      </c>
      <c r="M1933">
        <v>290</v>
      </c>
      <c r="N1933">
        <v>21</v>
      </c>
      <c r="O1933">
        <v>16.645</v>
      </c>
      <c r="P1933">
        <v>3.1</v>
      </c>
      <c r="Q1933">
        <v>4.3</v>
      </c>
      <c r="R1933">
        <v>35.1</v>
      </c>
      <c r="S1933">
        <v>35.1</v>
      </c>
      <c r="T1933">
        <v>38.1</v>
      </c>
      <c r="U1933">
        <v>7.5</v>
      </c>
      <c r="V1933">
        <v>2122</v>
      </c>
      <c r="W1933">
        <v>8.6111111111111107</v>
      </c>
      <c r="X1933">
        <v>14.268050491998395</v>
      </c>
      <c r="Y1933">
        <v>11.173798468352288</v>
      </c>
      <c r="Z1933">
        <v>27.06789266243991</v>
      </c>
      <c r="AA1933">
        <v>78.31342112658362</v>
      </c>
      <c r="AB1933">
        <v>12.941014415388727</v>
      </c>
      <c r="AC1933">
        <v>2478.1</v>
      </c>
      <c r="AD1933" t="str">
        <f t="shared" si="96"/>
        <v>Intense rainfall</v>
      </c>
      <c r="AE1933" t="str">
        <f t="shared" si="97"/>
        <v>Rainy</v>
      </c>
      <c r="AF1933" t="str">
        <f t="shared" si="98"/>
        <v>No discomfort</v>
      </c>
    </row>
    <row r="1934" spans="1:32" x14ac:dyDescent="0.3">
      <c r="A1934">
        <v>2</v>
      </c>
      <c r="B1934" s="1">
        <v>45111</v>
      </c>
      <c r="C1934" s="1" t="str">
        <f t="shared" si="99"/>
        <v>Tuesday</v>
      </c>
      <c r="D1934" s="1" t="str">
        <f t="shared" si="100"/>
        <v>Jul</v>
      </c>
      <c r="E1934">
        <v>17.7</v>
      </c>
      <c r="F1934">
        <v>7.5</v>
      </c>
      <c r="G1934">
        <v>13.388888888888889</v>
      </c>
      <c r="H1934">
        <v>4.9000000000000004</v>
      </c>
      <c r="I1934">
        <v>9.9</v>
      </c>
      <c r="J1934">
        <v>996.1</v>
      </c>
      <c r="K1934">
        <v>5</v>
      </c>
      <c r="L1934">
        <v>9</v>
      </c>
      <c r="M1934">
        <v>210</v>
      </c>
      <c r="N1934">
        <v>17</v>
      </c>
      <c r="O1934">
        <v>16.097000000000001</v>
      </c>
      <c r="P1934">
        <v>2.5</v>
      </c>
      <c r="Q1934">
        <v>3.5</v>
      </c>
      <c r="R1934">
        <v>26.9</v>
      </c>
      <c r="S1934">
        <v>26.9</v>
      </c>
      <c r="T1934">
        <v>30</v>
      </c>
      <c r="U1934">
        <v>9.8000000000000007</v>
      </c>
      <c r="V1934">
        <v>1704</v>
      </c>
      <c r="W1934">
        <v>9.1666666666666661</v>
      </c>
      <c r="X1934">
        <v>15.343460961137323</v>
      </c>
      <c r="Y1934">
        <v>11.600827625759919</v>
      </c>
      <c r="Z1934">
        <v>29.069283424080599</v>
      </c>
      <c r="AA1934">
        <v>75.60763282249728</v>
      </c>
      <c r="AB1934">
        <v>14.291919749167148</v>
      </c>
      <c r="AC1934">
        <v>2339.75</v>
      </c>
      <c r="AD1934" t="str">
        <f t="shared" si="96"/>
        <v>Intense rainfall</v>
      </c>
      <c r="AE1934" t="str">
        <f t="shared" si="97"/>
        <v>Rainy</v>
      </c>
      <c r="AF1934" t="str">
        <f t="shared" si="98"/>
        <v>No discomfort</v>
      </c>
    </row>
    <row r="1935" spans="1:32" x14ac:dyDescent="0.3">
      <c r="A1935">
        <v>2</v>
      </c>
      <c r="B1935" s="1">
        <v>45112</v>
      </c>
      <c r="C1935" s="1" t="str">
        <f t="shared" si="99"/>
        <v>Wednesday</v>
      </c>
      <c r="D1935" s="1" t="str">
        <f t="shared" si="100"/>
        <v>Jul</v>
      </c>
      <c r="E1935">
        <v>17.600000000000001</v>
      </c>
      <c r="F1935">
        <v>6.9</v>
      </c>
      <c r="G1935">
        <v>13.611111111111111</v>
      </c>
      <c r="H1935">
        <v>3.5</v>
      </c>
      <c r="I1935">
        <v>4</v>
      </c>
      <c r="J1935">
        <v>998.6</v>
      </c>
      <c r="K1935">
        <v>4.8</v>
      </c>
      <c r="L1935">
        <v>10</v>
      </c>
      <c r="M1935">
        <v>290</v>
      </c>
      <c r="N1935">
        <v>19</v>
      </c>
      <c r="O1935">
        <v>16.532</v>
      </c>
      <c r="P1935">
        <v>2.6</v>
      </c>
      <c r="Q1935">
        <v>3.6</v>
      </c>
      <c r="R1935">
        <v>24.9</v>
      </c>
      <c r="S1935">
        <v>24.9</v>
      </c>
      <c r="T1935">
        <v>28.1</v>
      </c>
      <c r="U1935">
        <v>6.7</v>
      </c>
      <c r="V1935">
        <v>1910</v>
      </c>
      <c r="W1935">
        <v>9.4444444444444446</v>
      </c>
      <c r="X1935">
        <v>15.566880255192904</v>
      </c>
      <c r="Y1935">
        <v>11.819676303271381</v>
      </c>
      <c r="Z1935">
        <v>29.484641451641178</v>
      </c>
      <c r="AA1935">
        <v>75.928356289170367</v>
      </c>
      <c r="AB1935">
        <v>14.637117648087477</v>
      </c>
      <c r="AC1935">
        <v>2409.5500000000002</v>
      </c>
      <c r="AD1935" t="str">
        <f t="shared" si="96"/>
        <v>Heavy rainfall</v>
      </c>
      <c r="AE1935" t="str">
        <f t="shared" si="97"/>
        <v>Rainy</v>
      </c>
      <c r="AF1935" t="str">
        <f t="shared" si="98"/>
        <v>No discomfort</v>
      </c>
    </row>
    <row r="1936" spans="1:32" x14ac:dyDescent="0.3">
      <c r="A1936">
        <v>2</v>
      </c>
      <c r="B1936" s="1">
        <v>45113</v>
      </c>
      <c r="C1936" s="1" t="str">
        <f t="shared" si="99"/>
        <v>Thursday</v>
      </c>
      <c r="D1936" s="1" t="str">
        <f t="shared" si="100"/>
        <v>Jul</v>
      </c>
      <c r="E1936">
        <v>16.7</v>
      </c>
      <c r="F1936">
        <v>10.9</v>
      </c>
      <c r="G1936">
        <v>15.055555555555555</v>
      </c>
      <c r="H1936">
        <v>9.9</v>
      </c>
      <c r="I1936">
        <v>12.5</v>
      </c>
      <c r="J1936">
        <v>994.5</v>
      </c>
      <c r="K1936">
        <v>10.1</v>
      </c>
      <c r="L1936">
        <v>19</v>
      </c>
      <c r="M1936">
        <v>170</v>
      </c>
      <c r="N1936">
        <v>31</v>
      </c>
      <c r="O1936">
        <v>15.907</v>
      </c>
      <c r="P1936">
        <v>1.4</v>
      </c>
      <c r="Q1936">
        <v>2.1</v>
      </c>
      <c r="R1936">
        <v>13.4</v>
      </c>
      <c r="S1936">
        <v>13.4</v>
      </c>
      <c r="T1936">
        <v>16.7</v>
      </c>
      <c r="U1936">
        <v>0.7</v>
      </c>
      <c r="V1936">
        <v>794</v>
      </c>
      <c r="W1936">
        <v>10.999999999999998</v>
      </c>
      <c r="X1936">
        <v>17.089963349420515</v>
      </c>
      <c r="Y1936">
        <v>13.113648252909167</v>
      </c>
      <c r="Z1936">
        <v>32.312388787966931</v>
      </c>
      <c r="AA1936">
        <v>76.733039063853951</v>
      </c>
      <c r="AB1936">
        <v>16.809803310156411</v>
      </c>
      <c r="AC1936">
        <v>2743.1</v>
      </c>
      <c r="AD1936" t="str">
        <f t="shared" si="96"/>
        <v>Torrential rainfall</v>
      </c>
      <c r="AE1936" t="str">
        <f t="shared" si="97"/>
        <v>Rainy</v>
      </c>
      <c r="AF1936" t="str">
        <f t="shared" si="98"/>
        <v>No discomfort</v>
      </c>
    </row>
    <row r="1937" spans="1:32" x14ac:dyDescent="0.3">
      <c r="A1937">
        <v>2</v>
      </c>
      <c r="B1937" s="1">
        <v>45114</v>
      </c>
      <c r="C1937" s="1" t="str">
        <f t="shared" si="99"/>
        <v>Friday</v>
      </c>
      <c r="D1937" s="1" t="str">
        <f t="shared" si="100"/>
        <v>Jul</v>
      </c>
      <c r="E1937">
        <v>21.3</v>
      </c>
      <c r="F1937">
        <v>15.5</v>
      </c>
      <c r="G1937">
        <v>18.000000000000004</v>
      </c>
      <c r="H1937">
        <v>14</v>
      </c>
      <c r="I1937">
        <v>1</v>
      </c>
      <c r="J1937">
        <v>993.9</v>
      </c>
      <c r="K1937">
        <v>11.4</v>
      </c>
      <c r="L1937">
        <v>17</v>
      </c>
      <c r="M1937">
        <v>190</v>
      </c>
      <c r="N1937">
        <v>26</v>
      </c>
      <c r="O1937">
        <v>17.763000000000002</v>
      </c>
      <c r="P1937">
        <v>2.9</v>
      </c>
      <c r="Q1937">
        <v>4.0999999999999996</v>
      </c>
      <c r="R1937">
        <v>15</v>
      </c>
      <c r="S1937">
        <v>15</v>
      </c>
      <c r="T1937">
        <v>18.399999999999999</v>
      </c>
      <c r="U1937">
        <v>7.1</v>
      </c>
      <c r="V1937">
        <v>1425</v>
      </c>
      <c r="W1937">
        <v>14.166666666666666</v>
      </c>
      <c r="X1937">
        <v>20.60444953965715</v>
      </c>
      <c r="Y1937">
        <v>16.137964131277801</v>
      </c>
      <c r="Z1937">
        <v>38.81396375170938</v>
      </c>
      <c r="AA1937">
        <v>78.322714228386673</v>
      </c>
      <c r="AB1937">
        <v>21.463540051671057</v>
      </c>
      <c r="AC1937">
        <v>3656.45</v>
      </c>
      <c r="AD1937" t="str">
        <f t="shared" si="96"/>
        <v>Moderate rainfall</v>
      </c>
      <c r="AE1937" t="str">
        <f t="shared" si="97"/>
        <v>Rainy</v>
      </c>
      <c r="AF1937" t="str">
        <f t="shared" si="98"/>
        <v>No discomfort</v>
      </c>
    </row>
    <row r="1938" spans="1:32" x14ac:dyDescent="0.3">
      <c r="A1938">
        <v>2</v>
      </c>
      <c r="B1938" s="1">
        <v>45115</v>
      </c>
      <c r="C1938" s="1" t="str">
        <f t="shared" si="99"/>
        <v>Saturday</v>
      </c>
      <c r="D1938" s="1" t="str">
        <f t="shared" si="100"/>
        <v>Jul</v>
      </c>
      <c r="E1938">
        <v>21.1</v>
      </c>
      <c r="F1938">
        <v>11.6</v>
      </c>
      <c r="G1938">
        <v>18.388888888888886</v>
      </c>
      <c r="H1938">
        <v>14.2</v>
      </c>
      <c r="I1938">
        <v>0.6</v>
      </c>
      <c r="J1938">
        <v>995.9</v>
      </c>
      <c r="K1938">
        <v>10</v>
      </c>
      <c r="L1938">
        <v>19</v>
      </c>
      <c r="M1938">
        <v>160</v>
      </c>
      <c r="N1938">
        <v>30</v>
      </c>
      <c r="O1938">
        <v>18.167000000000002</v>
      </c>
      <c r="P1938">
        <v>3.5</v>
      </c>
      <c r="Q1938">
        <v>5.0999999999999996</v>
      </c>
      <c r="R1938">
        <v>17.399999999999999</v>
      </c>
      <c r="S1938">
        <v>17.399999999999999</v>
      </c>
      <c r="T1938">
        <v>21.1</v>
      </c>
      <c r="U1938">
        <v>8.9</v>
      </c>
      <c r="V1938">
        <v>2161</v>
      </c>
      <c r="W1938">
        <v>10.333333333333334</v>
      </c>
      <c r="X1938">
        <v>21.112931721795206</v>
      </c>
      <c r="Y1938">
        <v>12.544592653717066</v>
      </c>
      <c r="Z1938">
        <v>39.752128077896707</v>
      </c>
      <c r="AA1938">
        <v>59.416630617751153</v>
      </c>
      <c r="AB1938">
        <v>19.822638719542969</v>
      </c>
      <c r="AC1938">
        <v>4038.9</v>
      </c>
      <c r="AD1938" t="str">
        <f t="shared" si="96"/>
        <v>Light rainfall</v>
      </c>
      <c r="AE1938" t="str">
        <f t="shared" si="97"/>
        <v>Non-Rainy</v>
      </c>
      <c r="AF1938" t="str">
        <f t="shared" si="98"/>
        <v>No discomfort</v>
      </c>
    </row>
    <row r="1939" spans="1:32" x14ac:dyDescent="0.3">
      <c r="A1939">
        <v>2</v>
      </c>
      <c r="B1939" s="1">
        <v>45116</v>
      </c>
      <c r="C1939" s="1" t="str">
        <f t="shared" si="99"/>
        <v>Sunday</v>
      </c>
      <c r="D1939" s="1" t="str">
        <f t="shared" si="100"/>
        <v>Jul</v>
      </c>
      <c r="E1939">
        <v>20.7</v>
      </c>
      <c r="F1939">
        <v>10.1</v>
      </c>
      <c r="G1939">
        <v>15.722222222222221</v>
      </c>
      <c r="H1939">
        <v>7</v>
      </c>
      <c r="I1939">
        <v>11.5</v>
      </c>
      <c r="J1939">
        <v>1001.9</v>
      </c>
      <c r="K1939">
        <v>5.2</v>
      </c>
      <c r="L1939">
        <v>11</v>
      </c>
      <c r="M1939">
        <v>150</v>
      </c>
      <c r="N1939">
        <v>29</v>
      </c>
      <c r="O1939">
        <v>17.611999999999998</v>
      </c>
      <c r="P1939">
        <v>3.1</v>
      </c>
      <c r="Q1939">
        <v>4.0999999999999996</v>
      </c>
      <c r="R1939">
        <v>8.5</v>
      </c>
      <c r="S1939">
        <v>8.5</v>
      </c>
      <c r="T1939">
        <v>12.3</v>
      </c>
      <c r="U1939">
        <v>8.6999999999999993</v>
      </c>
      <c r="V1939">
        <v>1819</v>
      </c>
      <c r="W1939">
        <v>10.888888888888889</v>
      </c>
      <c r="X1939">
        <v>17.835932688710791</v>
      </c>
      <c r="Y1939">
        <v>13.017258992302274</v>
      </c>
      <c r="Z1939">
        <v>33.695021204533184</v>
      </c>
      <c r="AA1939">
        <v>72.983337734513412</v>
      </c>
      <c r="AB1939">
        <v>17.422156785175666</v>
      </c>
      <c r="AC1939">
        <v>3139</v>
      </c>
      <c r="AD1939" t="str">
        <f t="shared" si="96"/>
        <v>Intense rainfall</v>
      </c>
      <c r="AE1939" t="str">
        <f t="shared" si="97"/>
        <v>Rainy</v>
      </c>
      <c r="AF1939" t="str">
        <f t="shared" si="98"/>
        <v>No discomfort</v>
      </c>
    </row>
    <row r="1940" spans="1:32" x14ac:dyDescent="0.3">
      <c r="A1940">
        <v>2</v>
      </c>
      <c r="B1940" s="1">
        <v>45117</v>
      </c>
      <c r="C1940" s="1" t="str">
        <f t="shared" si="99"/>
        <v>Monday</v>
      </c>
      <c r="D1940" s="1" t="str">
        <f t="shared" si="100"/>
        <v>Jul</v>
      </c>
      <c r="E1940">
        <v>19.8</v>
      </c>
      <c r="F1940">
        <v>11.1</v>
      </c>
      <c r="G1940">
        <v>15</v>
      </c>
      <c r="H1940">
        <v>8.6</v>
      </c>
      <c r="I1940">
        <v>12.8</v>
      </c>
      <c r="J1940">
        <v>998.9</v>
      </c>
      <c r="K1940">
        <v>5.0999999999999996</v>
      </c>
      <c r="L1940">
        <v>11</v>
      </c>
      <c r="M1940">
        <v>150</v>
      </c>
      <c r="N1940">
        <v>16</v>
      </c>
      <c r="O1940">
        <v>17.483000000000001</v>
      </c>
      <c r="P1940">
        <v>2.4</v>
      </c>
      <c r="Q1940">
        <v>3.2</v>
      </c>
      <c r="R1940">
        <v>0</v>
      </c>
      <c r="S1940">
        <v>-2.1</v>
      </c>
      <c r="T1940">
        <v>1.8</v>
      </c>
      <c r="U1940">
        <v>0.6</v>
      </c>
      <c r="V1940">
        <v>1405</v>
      </c>
      <c r="W1940">
        <v>13.166666666666668</v>
      </c>
      <c r="X1940">
        <v>17.029052631699003</v>
      </c>
      <c r="Y1940">
        <v>15.122860911288486</v>
      </c>
      <c r="Z1940">
        <v>32.199426445403617</v>
      </c>
      <c r="AA1940">
        <v>88.806237424727868</v>
      </c>
      <c r="AB1940">
        <v>17.888728501568178</v>
      </c>
      <c r="AC1940">
        <v>2368</v>
      </c>
      <c r="AD1940" t="str">
        <f t="shared" si="96"/>
        <v>Torrential rainfall</v>
      </c>
      <c r="AE1940" t="str">
        <f t="shared" si="97"/>
        <v>Rainy</v>
      </c>
      <c r="AF1940" t="str">
        <f t="shared" si="98"/>
        <v>No discomfort</v>
      </c>
    </row>
    <row r="1941" spans="1:32" x14ac:dyDescent="0.3">
      <c r="A1941">
        <v>2</v>
      </c>
      <c r="B1941" s="1">
        <v>45118</v>
      </c>
      <c r="C1941" s="1" t="str">
        <f t="shared" si="99"/>
        <v>Tuesday</v>
      </c>
      <c r="D1941" s="1" t="str">
        <f t="shared" si="100"/>
        <v>Jul</v>
      </c>
      <c r="E1941">
        <v>18.5</v>
      </c>
      <c r="F1941">
        <v>12.7</v>
      </c>
      <c r="G1941">
        <v>15.388888888888889</v>
      </c>
      <c r="H1941">
        <v>11</v>
      </c>
      <c r="I1941">
        <v>5.6</v>
      </c>
      <c r="J1941">
        <v>994.9</v>
      </c>
      <c r="K1941">
        <v>5</v>
      </c>
      <c r="L1941">
        <v>9</v>
      </c>
      <c r="M1941">
        <v>290</v>
      </c>
      <c r="N1941">
        <v>19</v>
      </c>
      <c r="O1941">
        <v>18.361999999999998</v>
      </c>
      <c r="P1941">
        <v>3.1</v>
      </c>
      <c r="Q1941">
        <v>4.2</v>
      </c>
      <c r="R1941">
        <v>0</v>
      </c>
      <c r="S1941">
        <v>-2.5</v>
      </c>
      <c r="T1941">
        <v>-0.7</v>
      </c>
      <c r="U1941">
        <v>7.1</v>
      </c>
      <c r="V1941">
        <v>1935</v>
      </c>
      <c r="W1941">
        <v>12.277777777777779</v>
      </c>
      <c r="X1941">
        <v>17.459455556508189</v>
      </c>
      <c r="Y1941">
        <v>14.268050491998395</v>
      </c>
      <c r="Z1941">
        <v>32.997417685213968</v>
      </c>
      <c r="AA1941">
        <v>81.721050497933973</v>
      </c>
      <c r="AB1941">
        <v>17.794419761020972</v>
      </c>
      <c r="AC1941">
        <v>2174.9499999999998</v>
      </c>
      <c r="AD1941" t="str">
        <f t="shared" si="96"/>
        <v>Heavy rainfall</v>
      </c>
      <c r="AE1941" t="str">
        <f t="shared" si="97"/>
        <v>Rainy</v>
      </c>
      <c r="AF1941" t="str">
        <f t="shared" si="98"/>
        <v>No discomfort</v>
      </c>
    </row>
    <row r="1942" spans="1:32" x14ac:dyDescent="0.3">
      <c r="A1942">
        <v>2</v>
      </c>
      <c r="B1942" s="1">
        <v>45119</v>
      </c>
      <c r="C1942" s="1" t="str">
        <f t="shared" si="99"/>
        <v>Wednesday</v>
      </c>
      <c r="D1942" s="1" t="str">
        <f t="shared" si="100"/>
        <v>Jul</v>
      </c>
      <c r="E1942">
        <v>19.2</v>
      </c>
      <c r="F1942">
        <v>9</v>
      </c>
      <c r="G1942">
        <v>15</v>
      </c>
      <c r="H1942">
        <v>11.4</v>
      </c>
      <c r="I1942">
        <v>0.9</v>
      </c>
      <c r="J1942">
        <v>997.9</v>
      </c>
      <c r="K1942">
        <v>5</v>
      </c>
      <c r="L1942">
        <v>10</v>
      </c>
      <c r="M1942">
        <v>280</v>
      </c>
      <c r="N1942">
        <v>18</v>
      </c>
      <c r="O1942">
        <v>17.945</v>
      </c>
      <c r="P1942">
        <v>2.9</v>
      </c>
      <c r="Q1942">
        <v>4</v>
      </c>
      <c r="R1942">
        <v>2</v>
      </c>
      <c r="S1942">
        <v>2</v>
      </c>
      <c r="T1942">
        <v>1.3</v>
      </c>
      <c r="U1942">
        <v>5</v>
      </c>
      <c r="V1942">
        <v>1835</v>
      </c>
      <c r="W1942">
        <v>10.888888888888889</v>
      </c>
      <c r="X1942">
        <v>17.029052631699003</v>
      </c>
      <c r="Y1942">
        <v>13.017258992302274</v>
      </c>
      <c r="Z1942">
        <v>32.199426445403617</v>
      </c>
      <c r="AA1942">
        <v>76.441474894916283</v>
      </c>
      <c r="AB1942">
        <v>16.699934562953445</v>
      </c>
      <c r="AC1942">
        <v>1975.6</v>
      </c>
      <c r="AD1942" t="str">
        <f t="shared" si="96"/>
        <v>Light rainfall</v>
      </c>
      <c r="AE1942" t="str">
        <f t="shared" si="97"/>
        <v>Non-Rainy</v>
      </c>
      <c r="AF1942" t="str">
        <f t="shared" si="98"/>
        <v>No discomfort</v>
      </c>
    </row>
    <row r="1943" spans="1:32" x14ac:dyDescent="0.3">
      <c r="A1943">
        <v>2</v>
      </c>
      <c r="B1943" s="1">
        <v>45120</v>
      </c>
      <c r="C1943" s="1" t="str">
        <f t="shared" si="99"/>
        <v>Thursday</v>
      </c>
      <c r="D1943" s="1" t="str">
        <f t="shared" si="100"/>
        <v>Jul</v>
      </c>
      <c r="E1943">
        <v>17.899999999999999</v>
      </c>
      <c r="F1943">
        <v>8.1999999999999993</v>
      </c>
      <c r="G1943">
        <v>14.777777777777779</v>
      </c>
      <c r="H1943">
        <v>4.5999999999999996</v>
      </c>
      <c r="I1943">
        <v>2.7</v>
      </c>
      <c r="J1943">
        <v>1000.1</v>
      </c>
      <c r="K1943">
        <v>4.3</v>
      </c>
      <c r="L1943">
        <v>10</v>
      </c>
      <c r="M1943">
        <v>210</v>
      </c>
      <c r="N1943">
        <v>16</v>
      </c>
      <c r="O1943">
        <v>17.46</v>
      </c>
      <c r="P1943">
        <v>2.4</v>
      </c>
      <c r="Q1943">
        <v>3.3</v>
      </c>
      <c r="R1943">
        <v>1.7</v>
      </c>
      <c r="S1943">
        <v>1.7</v>
      </c>
      <c r="T1943">
        <v>1</v>
      </c>
      <c r="U1943">
        <v>4.3</v>
      </c>
      <c r="V1943">
        <v>1609</v>
      </c>
      <c r="W1943">
        <v>11.333333333333334</v>
      </c>
      <c r="X1943">
        <v>16.787309186712466</v>
      </c>
      <c r="Y1943">
        <v>13.406590072507271</v>
      </c>
      <c r="Z1943">
        <v>31.750999657555322</v>
      </c>
      <c r="AA1943">
        <v>79.861459173688715</v>
      </c>
      <c r="AB1943">
        <v>16.697155675358367</v>
      </c>
      <c r="AC1943">
        <v>3349.05</v>
      </c>
      <c r="AD1943" t="str">
        <f t="shared" si="96"/>
        <v>Moderate rainfall</v>
      </c>
      <c r="AE1943" t="str">
        <f t="shared" si="97"/>
        <v>Rainy</v>
      </c>
      <c r="AF1943" t="str">
        <f t="shared" si="98"/>
        <v>No discomfort</v>
      </c>
    </row>
    <row r="1944" spans="1:32" x14ac:dyDescent="0.3">
      <c r="A1944">
        <v>2</v>
      </c>
      <c r="B1944" s="1">
        <v>45121</v>
      </c>
      <c r="C1944" s="1" t="str">
        <f t="shared" si="99"/>
        <v>Friday</v>
      </c>
      <c r="D1944" s="1" t="str">
        <f t="shared" si="100"/>
        <v>Jul</v>
      </c>
      <c r="E1944">
        <v>15.8</v>
      </c>
      <c r="F1944">
        <v>12.4</v>
      </c>
      <c r="G1944">
        <v>14.5</v>
      </c>
      <c r="H1944">
        <v>10.7</v>
      </c>
      <c r="I1944">
        <v>23</v>
      </c>
      <c r="J1944">
        <v>987.2</v>
      </c>
      <c r="K1944">
        <v>7.6</v>
      </c>
      <c r="L1944">
        <v>14</v>
      </c>
      <c r="M1944">
        <v>100</v>
      </c>
      <c r="N1944">
        <v>28</v>
      </c>
      <c r="O1944">
        <v>16.236999999999998</v>
      </c>
      <c r="P1944">
        <v>0.9</v>
      </c>
      <c r="Q1944">
        <v>1.2</v>
      </c>
      <c r="R1944">
        <v>0</v>
      </c>
      <c r="S1944">
        <v>-10</v>
      </c>
      <c r="T1944">
        <v>-10</v>
      </c>
      <c r="U1944">
        <v>0.5</v>
      </c>
      <c r="V1944">
        <v>346</v>
      </c>
      <c r="W1944">
        <v>13.222222222222221</v>
      </c>
      <c r="X1944">
        <v>16.489365823475705</v>
      </c>
      <c r="Y1944">
        <v>15.177748282840225</v>
      </c>
      <c r="Z1944">
        <v>31.198101837966487</v>
      </c>
      <c r="AA1944">
        <v>92.045676257796728</v>
      </c>
      <c r="AB1944">
        <v>17.419781304082623</v>
      </c>
      <c r="AC1944">
        <v>3596</v>
      </c>
      <c r="AD1944" t="str">
        <f t="shared" si="96"/>
        <v>Deluge rainfall</v>
      </c>
      <c r="AE1944" t="str">
        <f t="shared" si="97"/>
        <v>Rainy</v>
      </c>
      <c r="AF1944" t="str">
        <f t="shared" si="98"/>
        <v>No discomfort</v>
      </c>
    </row>
    <row r="1945" spans="1:32" x14ac:dyDescent="0.3">
      <c r="A1945">
        <v>2</v>
      </c>
      <c r="B1945" s="1">
        <v>45122</v>
      </c>
      <c r="C1945" s="1" t="str">
        <f t="shared" si="99"/>
        <v>Saturday</v>
      </c>
      <c r="D1945" s="1" t="str">
        <f t="shared" si="100"/>
        <v>Jul</v>
      </c>
      <c r="E1945">
        <v>14.7</v>
      </c>
      <c r="F1945">
        <v>12.3</v>
      </c>
      <c r="G1945">
        <v>14.055555555555554</v>
      </c>
      <c r="H1945">
        <v>11.8</v>
      </c>
      <c r="I1945">
        <v>18.7</v>
      </c>
      <c r="J1945">
        <v>981</v>
      </c>
      <c r="K1945">
        <v>8.6999999999999993</v>
      </c>
      <c r="L1945">
        <v>12</v>
      </c>
      <c r="M1945">
        <v>210</v>
      </c>
      <c r="N1945">
        <v>24</v>
      </c>
      <c r="O1945">
        <v>15.733000000000001</v>
      </c>
      <c r="P1945">
        <v>1.2</v>
      </c>
      <c r="Q1945">
        <v>1.7</v>
      </c>
      <c r="R1945">
        <v>0</v>
      </c>
      <c r="S1945">
        <v>-10</v>
      </c>
      <c r="T1945">
        <v>-10</v>
      </c>
      <c r="U1945">
        <v>0.6</v>
      </c>
      <c r="V1945">
        <v>556</v>
      </c>
      <c r="W1945">
        <v>12.333333333333336</v>
      </c>
      <c r="X1945">
        <v>16.022299229026061</v>
      </c>
      <c r="Y1945">
        <v>14.320204956612541</v>
      </c>
      <c r="Z1945">
        <v>30.330858543686045</v>
      </c>
      <c r="AA1945">
        <v>89.376716486919676</v>
      </c>
      <c r="AB1945">
        <v>16.49054516111126</v>
      </c>
      <c r="AC1945">
        <v>3403.05</v>
      </c>
      <c r="AD1945" t="str">
        <f t="shared" si="96"/>
        <v>Torrential rainfall</v>
      </c>
      <c r="AE1945" t="str">
        <f t="shared" si="97"/>
        <v>Rainy</v>
      </c>
      <c r="AF1945" t="str">
        <f t="shared" si="98"/>
        <v>No discomfort</v>
      </c>
    </row>
    <row r="1946" spans="1:32" x14ac:dyDescent="0.3">
      <c r="A1946">
        <v>2</v>
      </c>
      <c r="B1946" s="1">
        <v>45123</v>
      </c>
      <c r="C1946" s="1" t="str">
        <f t="shared" si="99"/>
        <v>Sunday</v>
      </c>
      <c r="D1946" s="1" t="str">
        <f t="shared" si="100"/>
        <v>Jul</v>
      </c>
      <c r="E1946">
        <v>17.899999999999999</v>
      </c>
      <c r="F1946">
        <v>11.6</v>
      </c>
      <c r="G1946">
        <v>14.000000000000002</v>
      </c>
      <c r="H1946">
        <v>10.199999999999999</v>
      </c>
      <c r="I1946">
        <v>9</v>
      </c>
      <c r="J1946">
        <v>993.1</v>
      </c>
      <c r="K1946">
        <v>4.8</v>
      </c>
      <c r="L1946">
        <v>9</v>
      </c>
      <c r="M1946">
        <v>270</v>
      </c>
      <c r="N1946">
        <v>18</v>
      </c>
      <c r="O1946">
        <v>16.992999999999999</v>
      </c>
      <c r="P1946">
        <v>3.1</v>
      </c>
      <c r="Q1946">
        <v>4.0999999999999996</v>
      </c>
      <c r="R1946">
        <v>0</v>
      </c>
      <c r="S1946">
        <v>-5.9</v>
      </c>
      <c r="T1946">
        <v>-10</v>
      </c>
      <c r="U1946">
        <v>6.4</v>
      </c>
      <c r="V1946">
        <v>1961</v>
      </c>
      <c r="W1946">
        <v>11.166666666666666</v>
      </c>
      <c r="X1946">
        <v>15.964740005223339</v>
      </c>
      <c r="Y1946">
        <v>13.259408271544673</v>
      </c>
      <c r="Z1946">
        <v>30.223940399706162</v>
      </c>
      <c r="AA1946">
        <v>83.054332655630247</v>
      </c>
      <c r="AB1946">
        <v>15.836400092901634</v>
      </c>
      <c r="AC1946">
        <v>2445.4</v>
      </c>
      <c r="AD1946" t="str">
        <f t="shared" si="96"/>
        <v>Intense rainfall</v>
      </c>
      <c r="AE1946" t="str">
        <f t="shared" si="97"/>
        <v>Rainy</v>
      </c>
      <c r="AF1946" t="str">
        <f t="shared" si="98"/>
        <v>No discomfort</v>
      </c>
    </row>
    <row r="1947" spans="1:32" x14ac:dyDescent="0.3">
      <c r="A1947">
        <v>2</v>
      </c>
      <c r="B1947" s="1">
        <v>45124</v>
      </c>
      <c r="C1947" s="1" t="str">
        <f t="shared" si="99"/>
        <v>Monday</v>
      </c>
      <c r="D1947" s="1" t="str">
        <f t="shared" si="100"/>
        <v>Jul</v>
      </c>
      <c r="E1947">
        <v>18</v>
      </c>
      <c r="F1947">
        <v>11.3</v>
      </c>
      <c r="G1947">
        <v>14.611111111111111</v>
      </c>
      <c r="H1947">
        <v>11.1</v>
      </c>
      <c r="I1947">
        <v>0.7</v>
      </c>
      <c r="J1947">
        <v>1002.4</v>
      </c>
      <c r="K1947">
        <v>3.3</v>
      </c>
      <c r="L1947">
        <v>8</v>
      </c>
      <c r="M1947">
        <v>240</v>
      </c>
      <c r="N1947">
        <v>13</v>
      </c>
      <c r="O1947">
        <v>17.452000000000002</v>
      </c>
      <c r="P1947">
        <v>2.7</v>
      </c>
      <c r="Q1947">
        <v>3.5</v>
      </c>
      <c r="R1947">
        <v>2</v>
      </c>
      <c r="S1947">
        <v>2</v>
      </c>
      <c r="T1947">
        <v>-7.5</v>
      </c>
      <c r="U1947">
        <v>3.7</v>
      </c>
      <c r="V1947">
        <v>1676</v>
      </c>
      <c r="W1947">
        <v>10.833333333333334</v>
      </c>
      <c r="X1947">
        <v>16.607981886013025</v>
      </c>
      <c r="Y1947">
        <v>12.969298290460234</v>
      </c>
      <c r="Z1947">
        <v>31.418248933032345</v>
      </c>
      <c r="AA1947">
        <v>78.090754069179042</v>
      </c>
      <c r="AB1947">
        <v>16.284024792182638</v>
      </c>
      <c r="AC1947">
        <v>2286.8000000000002</v>
      </c>
      <c r="AD1947" t="str">
        <f t="shared" si="96"/>
        <v>Light rainfall</v>
      </c>
      <c r="AE1947" t="str">
        <f t="shared" si="97"/>
        <v>Non-Rainy</v>
      </c>
      <c r="AF1947" t="str">
        <f t="shared" si="98"/>
        <v>No discomfort</v>
      </c>
    </row>
    <row r="1948" spans="1:32" x14ac:dyDescent="0.3">
      <c r="A1948">
        <v>2</v>
      </c>
      <c r="B1948" s="1">
        <v>45125</v>
      </c>
      <c r="C1948" s="1" t="str">
        <f t="shared" si="99"/>
        <v>Tuesday</v>
      </c>
      <c r="D1948" s="1" t="str">
        <f t="shared" si="100"/>
        <v>Jul</v>
      </c>
      <c r="E1948">
        <v>18.899999999999999</v>
      </c>
      <c r="F1948">
        <v>11.9</v>
      </c>
      <c r="G1948">
        <v>14.166666666666666</v>
      </c>
      <c r="H1948">
        <v>11.7</v>
      </c>
      <c r="I1948">
        <v>6.7</v>
      </c>
      <c r="J1948">
        <v>1003.2</v>
      </c>
      <c r="K1948">
        <v>4.0999999999999996</v>
      </c>
      <c r="L1948">
        <v>8</v>
      </c>
      <c r="M1948">
        <v>350</v>
      </c>
      <c r="N1948">
        <v>14</v>
      </c>
      <c r="O1948">
        <v>18.12</v>
      </c>
      <c r="P1948">
        <v>2.5</v>
      </c>
      <c r="Q1948">
        <v>3.4</v>
      </c>
      <c r="R1948">
        <v>0</v>
      </c>
      <c r="S1948">
        <v>-2.2000000000000002</v>
      </c>
      <c r="T1948">
        <v>-10</v>
      </c>
      <c r="U1948">
        <v>1.6</v>
      </c>
      <c r="V1948">
        <v>1569</v>
      </c>
      <c r="W1948">
        <v>12.777777777777779</v>
      </c>
      <c r="X1948">
        <v>16.137964131277801</v>
      </c>
      <c r="Y1948">
        <v>14.743503550469562</v>
      </c>
      <c r="Z1948">
        <v>30.545681253394811</v>
      </c>
      <c r="AA1948">
        <v>91.359129506890127</v>
      </c>
      <c r="AB1948">
        <v>16.840859506868831</v>
      </c>
      <c r="AC1948">
        <v>2218.9</v>
      </c>
      <c r="AD1948" t="str">
        <f t="shared" si="96"/>
        <v>Intense rainfall</v>
      </c>
      <c r="AE1948" t="str">
        <f t="shared" si="97"/>
        <v>Rainy</v>
      </c>
      <c r="AF1948" t="str">
        <f t="shared" si="98"/>
        <v>No discomfort</v>
      </c>
    </row>
    <row r="1949" spans="1:32" x14ac:dyDescent="0.3">
      <c r="A1949">
        <v>2</v>
      </c>
      <c r="B1949" s="1">
        <v>45126</v>
      </c>
      <c r="C1949" s="1" t="str">
        <f t="shared" si="99"/>
        <v>Wednesday</v>
      </c>
      <c r="D1949" s="1" t="str">
        <f t="shared" si="100"/>
        <v>Jul</v>
      </c>
      <c r="E1949">
        <v>18</v>
      </c>
      <c r="F1949">
        <v>10.6</v>
      </c>
      <c r="G1949">
        <v>14.5</v>
      </c>
      <c r="H1949">
        <v>10.1</v>
      </c>
      <c r="I1949">
        <v>2</v>
      </c>
      <c r="J1949">
        <v>1005.6</v>
      </c>
      <c r="K1949">
        <v>4.3</v>
      </c>
      <c r="L1949">
        <v>8</v>
      </c>
      <c r="M1949">
        <v>310</v>
      </c>
      <c r="N1949">
        <v>15</v>
      </c>
      <c r="O1949">
        <v>17.765000000000001</v>
      </c>
      <c r="P1949">
        <v>2.6</v>
      </c>
      <c r="Q1949">
        <v>3.5</v>
      </c>
      <c r="R1949">
        <v>0.6</v>
      </c>
      <c r="S1949">
        <v>0.6</v>
      </c>
      <c r="T1949">
        <v>-8.9</v>
      </c>
      <c r="U1949">
        <v>4.5</v>
      </c>
      <c r="V1949">
        <v>1629</v>
      </c>
      <c r="W1949">
        <v>11.611111111111111</v>
      </c>
      <c r="X1949">
        <v>16.489365823475705</v>
      </c>
      <c r="Y1949">
        <v>13.655084689232892</v>
      </c>
      <c r="Z1949">
        <v>31.198101837966487</v>
      </c>
      <c r="AA1949">
        <v>82.811460643272994</v>
      </c>
      <c r="AB1949">
        <v>16.559528338393537</v>
      </c>
      <c r="AC1949">
        <v>2702</v>
      </c>
      <c r="AD1949" t="str">
        <f t="shared" si="96"/>
        <v>Moderate rainfall</v>
      </c>
      <c r="AE1949" t="str">
        <f t="shared" si="97"/>
        <v>Rainy</v>
      </c>
      <c r="AF1949" t="str">
        <f t="shared" si="98"/>
        <v>No discomfort</v>
      </c>
    </row>
    <row r="1950" spans="1:32" x14ac:dyDescent="0.3">
      <c r="A1950">
        <v>2</v>
      </c>
      <c r="B1950" s="1">
        <v>45127</v>
      </c>
      <c r="C1950" s="1" t="str">
        <f t="shared" si="99"/>
        <v>Thursday</v>
      </c>
      <c r="D1950" s="1" t="str">
        <f t="shared" si="100"/>
        <v>Jul</v>
      </c>
      <c r="E1950">
        <v>17.600000000000001</v>
      </c>
      <c r="F1950">
        <v>9.1</v>
      </c>
      <c r="G1950">
        <v>13.777777777777777</v>
      </c>
      <c r="H1950">
        <v>5.7</v>
      </c>
      <c r="I1950">
        <v>0.1</v>
      </c>
      <c r="J1950">
        <v>1005.5</v>
      </c>
      <c r="K1950">
        <v>3.9</v>
      </c>
      <c r="L1950">
        <v>12</v>
      </c>
      <c r="M1950">
        <v>310</v>
      </c>
      <c r="N1950">
        <v>17</v>
      </c>
      <c r="O1950">
        <v>16.962</v>
      </c>
      <c r="P1950">
        <v>2.6</v>
      </c>
      <c r="Q1950">
        <v>3.4</v>
      </c>
      <c r="R1950">
        <v>3.1</v>
      </c>
      <c r="S1950">
        <v>3.1</v>
      </c>
      <c r="T1950">
        <v>-6</v>
      </c>
      <c r="U1950">
        <v>3.5</v>
      </c>
      <c r="V1950">
        <v>1682</v>
      </c>
      <c r="W1950">
        <v>10.388888888888891</v>
      </c>
      <c r="X1950">
        <v>15.736313250362732</v>
      </c>
      <c r="Y1950">
        <v>12.59117033284436</v>
      </c>
      <c r="Z1950">
        <v>29.799536230755635</v>
      </c>
      <c r="AA1950">
        <v>80.013470325103782</v>
      </c>
      <c r="AB1950">
        <v>15.237746806983569</v>
      </c>
      <c r="AC1950">
        <v>3030.5</v>
      </c>
      <c r="AD1950" t="str">
        <f t="shared" si="96"/>
        <v>Trace (Intermittent) rainfall</v>
      </c>
      <c r="AE1950" t="str">
        <f t="shared" si="97"/>
        <v>Non-Rainy</v>
      </c>
      <c r="AF1950" t="str">
        <f t="shared" si="98"/>
        <v>No discomfort</v>
      </c>
    </row>
    <row r="1951" spans="1:32" x14ac:dyDescent="0.3">
      <c r="A1951">
        <v>2</v>
      </c>
      <c r="B1951" s="1">
        <v>45128</v>
      </c>
      <c r="C1951" s="1" t="str">
        <f t="shared" si="99"/>
        <v>Friday</v>
      </c>
      <c r="D1951" s="1" t="str">
        <f t="shared" si="100"/>
        <v>Jul</v>
      </c>
      <c r="E1951">
        <v>16.5</v>
      </c>
      <c r="F1951">
        <v>10.8</v>
      </c>
      <c r="G1951">
        <v>13.499999999999998</v>
      </c>
      <c r="H1951">
        <v>7.6</v>
      </c>
      <c r="I1951">
        <v>2</v>
      </c>
      <c r="J1951">
        <v>1000.5</v>
      </c>
      <c r="K1951">
        <v>5.0999999999999996</v>
      </c>
      <c r="L1951">
        <v>9</v>
      </c>
      <c r="M1951">
        <v>200</v>
      </c>
      <c r="N1951">
        <v>18</v>
      </c>
      <c r="O1951">
        <v>16.542000000000002</v>
      </c>
      <c r="P1951">
        <v>2</v>
      </c>
      <c r="Q1951">
        <v>2.8</v>
      </c>
      <c r="R1951">
        <v>3</v>
      </c>
      <c r="S1951">
        <v>3</v>
      </c>
      <c r="T1951">
        <v>-5.6</v>
      </c>
      <c r="U1951">
        <v>1.6</v>
      </c>
      <c r="V1951">
        <v>1223</v>
      </c>
      <c r="W1951">
        <v>10.999999999999998</v>
      </c>
      <c r="X1951">
        <v>15.454816296611593</v>
      </c>
      <c r="Y1951">
        <v>13.113648252909167</v>
      </c>
      <c r="Z1951">
        <v>29.276322106638769</v>
      </c>
      <c r="AA1951">
        <v>84.851531077624529</v>
      </c>
      <c r="AB1951">
        <v>15.254247754600852</v>
      </c>
      <c r="AC1951">
        <v>3782.7</v>
      </c>
      <c r="AD1951" t="str">
        <f t="shared" si="96"/>
        <v>Moderate rainfall</v>
      </c>
      <c r="AE1951" t="str">
        <f t="shared" si="97"/>
        <v>Rainy</v>
      </c>
      <c r="AF1951" t="str">
        <f t="shared" si="98"/>
        <v>No discomfort</v>
      </c>
    </row>
    <row r="1952" spans="1:32" x14ac:dyDescent="0.3">
      <c r="A1952">
        <v>2</v>
      </c>
      <c r="B1952" s="1">
        <v>45129</v>
      </c>
      <c r="C1952" s="1" t="str">
        <f t="shared" si="99"/>
        <v>Saturday</v>
      </c>
      <c r="D1952" s="1" t="str">
        <f t="shared" si="100"/>
        <v>Jul</v>
      </c>
      <c r="E1952">
        <v>20.399999999999999</v>
      </c>
      <c r="F1952">
        <v>13</v>
      </c>
      <c r="G1952">
        <v>15.722222222222221</v>
      </c>
      <c r="H1952">
        <v>12.5</v>
      </c>
      <c r="I1952">
        <v>16.600000000000001</v>
      </c>
      <c r="J1952">
        <v>991.1</v>
      </c>
      <c r="K1952">
        <v>4.5999999999999996</v>
      </c>
      <c r="L1952">
        <v>9</v>
      </c>
      <c r="M1952">
        <v>210</v>
      </c>
      <c r="N1952">
        <v>14</v>
      </c>
      <c r="O1952">
        <v>17.28</v>
      </c>
      <c r="P1952">
        <v>1.7</v>
      </c>
      <c r="Q1952">
        <v>2.2000000000000002</v>
      </c>
      <c r="R1952">
        <v>0</v>
      </c>
      <c r="S1952">
        <v>-10</v>
      </c>
      <c r="T1952">
        <v>-10</v>
      </c>
      <c r="U1952">
        <v>0.6</v>
      </c>
      <c r="V1952">
        <v>797</v>
      </c>
      <c r="W1952">
        <v>14.611111111111111</v>
      </c>
      <c r="X1952">
        <v>17.835932688710791</v>
      </c>
      <c r="Y1952">
        <v>16.607981886013025</v>
      </c>
      <c r="Z1952">
        <v>33.695021204533184</v>
      </c>
      <c r="AA1952">
        <v>93.115298066385989</v>
      </c>
      <c r="AB1952">
        <v>19.452275912906284</v>
      </c>
      <c r="AC1952">
        <v>3142.2</v>
      </c>
      <c r="AD1952" t="str">
        <f t="shared" si="96"/>
        <v>Torrential rainfall</v>
      </c>
      <c r="AE1952" t="str">
        <f t="shared" si="97"/>
        <v>Rainy</v>
      </c>
      <c r="AF1952" t="str">
        <f t="shared" si="98"/>
        <v>No discomfort</v>
      </c>
    </row>
    <row r="1953" spans="1:32" x14ac:dyDescent="0.3">
      <c r="A1953">
        <v>2</v>
      </c>
      <c r="B1953" s="1">
        <v>45130</v>
      </c>
      <c r="C1953" s="1" t="str">
        <f t="shared" si="99"/>
        <v>Sunday</v>
      </c>
      <c r="D1953" s="1" t="str">
        <f t="shared" si="100"/>
        <v>Jul</v>
      </c>
      <c r="E1953">
        <v>16</v>
      </c>
      <c r="F1953">
        <v>11.6</v>
      </c>
      <c r="G1953">
        <v>14.444444444444445</v>
      </c>
      <c r="H1953">
        <v>14.6</v>
      </c>
      <c r="I1953">
        <v>2.1</v>
      </c>
      <c r="J1953">
        <v>991.3</v>
      </c>
      <c r="K1953">
        <v>4.7</v>
      </c>
      <c r="L1953">
        <v>10</v>
      </c>
      <c r="M1953">
        <v>40</v>
      </c>
      <c r="N1953">
        <v>17</v>
      </c>
      <c r="O1953">
        <v>17.190000000000001</v>
      </c>
      <c r="P1953">
        <v>1.4</v>
      </c>
      <c r="Q1953">
        <v>1.9</v>
      </c>
      <c r="R1953">
        <v>0</v>
      </c>
      <c r="S1953">
        <v>-0.7</v>
      </c>
      <c r="T1953">
        <v>-10</v>
      </c>
      <c r="U1953">
        <v>0</v>
      </c>
      <c r="V1953">
        <v>834</v>
      </c>
      <c r="W1953">
        <v>13.499999999999998</v>
      </c>
      <c r="X1953">
        <v>16.430336937524302</v>
      </c>
      <c r="Y1953">
        <v>15.454816296611593</v>
      </c>
      <c r="Z1953">
        <v>31.08853172439607</v>
      </c>
      <c r="AA1953">
        <v>94.062686330645022</v>
      </c>
      <c r="AB1953">
        <v>17.521026958594653</v>
      </c>
      <c r="AC1953">
        <v>2555.1999999999998</v>
      </c>
      <c r="AD1953" t="str">
        <f t="shared" ref="AD1953:AD2016" si="101">IF(I1953="","",IF(I1953&lt;=0,"No rainfall",IF(I1953&lt;=0.49,"Trace (Intermittent) rainfall",IF(I1953&lt;=0.99,"Light rainfall",IF(I1953&lt;=3,"Moderate rainfall",IF(I1953&lt;=6,"Heavy rainfall",IF(I1953&lt;=12,"Intense rainfall",IF(I1953&lt;=20,"Torrential rainfall",IF(I1953&lt;=32,"Deluge rainfall","Extreme rainfall")))))))))</f>
        <v>Moderate rainfall</v>
      </c>
      <c r="AE1953" t="str">
        <f t="shared" ref="AE1953:AE2016" si="102">IF(AND(I1953&gt;=0,I1953&lt;=0.99),"Non-Rainy",IF(AND(I1953&gt;=1,I1953&lt;=32),"Rainy",IF(I1953 &gt;32, "Storm", " ")))</f>
        <v>Rainy</v>
      </c>
      <c r="AF1953" t="str">
        <f t="shared" si="98"/>
        <v>No discomfort</v>
      </c>
    </row>
    <row r="1954" spans="1:32" x14ac:dyDescent="0.3">
      <c r="A1954">
        <v>2</v>
      </c>
      <c r="B1954" s="1">
        <v>45131</v>
      </c>
      <c r="C1954" s="1" t="str">
        <f t="shared" si="99"/>
        <v>Monday</v>
      </c>
      <c r="D1954" s="1" t="str">
        <f t="shared" si="100"/>
        <v>Jul</v>
      </c>
      <c r="E1954">
        <v>18.2</v>
      </c>
      <c r="F1954">
        <v>9.6999999999999993</v>
      </c>
      <c r="G1954">
        <v>13.555555555555555</v>
      </c>
      <c r="H1954">
        <v>8.1</v>
      </c>
      <c r="I1954">
        <v>0</v>
      </c>
      <c r="J1954">
        <v>998.6</v>
      </c>
      <c r="K1954">
        <v>4.5999999999999996</v>
      </c>
      <c r="L1954">
        <v>8</v>
      </c>
      <c r="M1954">
        <v>350</v>
      </c>
      <c r="N1954">
        <v>15</v>
      </c>
      <c r="O1954">
        <v>16.774999999999999</v>
      </c>
      <c r="P1954">
        <v>2.7</v>
      </c>
      <c r="Q1954">
        <v>3.7</v>
      </c>
      <c r="R1954">
        <v>2.7</v>
      </c>
      <c r="S1954">
        <v>2.7</v>
      </c>
      <c r="T1954">
        <v>-6.8</v>
      </c>
      <c r="U1954">
        <v>3.6</v>
      </c>
      <c r="V1954">
        <v>1709</v>
      </c>
      <c r="W1954">
        <v>9.8888888888888875</v>
      </c>
      <c r="X1954">
        <v>15.510759458850632</v>
      </c>
      <c r="Y1954">
        <v>12.177391695561091</v>
      </c>
      <c r="Z1954">
        <v>29.380321282332698</v>
      </c>
      <c r="AA1954">
        <v>78.509319468638395</v>
      </c>
      <c r="AB1954">
        <v>14.782690176370357</v>
      </c>
      <c r="AC1954">
        <v>2541.25</v>
      </c>
      <c r="AD1954" t="str">
        <f t="shared" si="101"/>
        <v>No rainfall</v>
      </c>
      <c r="AE1954" t="str">
        <f t="shared" si="102"/>
        <v>Non-Rainy</v>
      </c>
      <c r="AF1954" t="str">
        <f t="shared" ref="AF1954:AF2017" si="103">IF(AB1954 &lt; 29, "No discomfort",
    IF(AND(AB1954 &gt;= 30, AB1954 &lt;= 39), "Some discomfort",
        IF(AND(AB1954 &gt;= 40, AB1954 &lt;= 45), "Great discomfort",
            IF(AB1954 &gt; 45, "Dangerous",
                IF(AB1954 &gt; 54, "Heat Stroke Imminent", "")
            ))))</f>
        <v>No discomfort</v>
      </c>
    </row>
    <row r="1955" spans="1:32" x14ac:dyDescent="0.3">
      <c r="A1955">
        <v>2</v>
      </c>
      <c r="B1955" s="1">
        <v>45132</v>
      </c>
      <c r="C1955" s="1" t="str">
        <f t="shared" si="99"/>
        <v>Tuesday</v>
      </c>
      <c r="D1955" s="1" t="str">
        <f t="shared" si="100"/>
        <v>Jul</v>
      </c>
      <c r="E1955">
        <v>20.2</v>
      </c>
      <c r="F1955">
        <v>7.6</v>
      </c>
      <c r="G1955">
        <v>13.666666666666666</v>
      </c>
      <c r="H1955">
        <v>5.2</v>
      </c>
      <c r="I1955">
        <v>0</v>
      </c>
      <c r="J1955">
        <v>1000.2</v>
      </c>
      <c r="K1955">
        <v>3.1</v>
      </c>
      <c r="L1955">
        <v>7</v>
      </c>
      <c r="M1955">
        <v>240</v>
      </c>
      <c r="N1955">
        <v>13</v>
      </c>
      <c r="O1955">
        <v>17.73</v>
      </c>
      <c r="P1955">
        <v>3.5</v>
      </c>
      <c r="Q1955">
        <v>4.5999999999999996</v>
      </c>
      <c r="R1955">
        <v>6.1</v>
      </c>
      <c r="S1955">
        <v>6.1</v>
      </c>
      <c r="T1955">
        <v>-3</v>
      </c>
      <c r="U1955">
        <v>8.8000000000000007</v>
      </c>
      <c r="V1955">
        <v>2408</v>
      </c>
      <c r="W1955">
        <v>8.7222222222222232</v>
      </c>
      <c r="X1955">
        <v>15.623179165268278</v>
      </c>
      <c r="Y1955">
        <v>11.258080182327955</v>
      </c>
      <c r="Z1955">
        <v>29.589283444671125</v>
      </c>
      <c r="AA1955">
        <v>72.060110578234116</v>
      </c>
      <c r="AB1955">
        <v>14.377213802787598</v>
      </c>
      <c r="AC1955">
        <v>2530.5500000000002</v>
      </c>
      <c r="AD1955" t="str">
        <f t="shared" si="101"/>
        <v>No rainfall</v>
      </c>
      <c r="AE1955" t="str">
        <f t="shared" si="102"/>
        <v>Non-Rainy</v>
      </c>
      <c r="AF1955" t="str">
        <f t="shared" si="103"/>
        <v>No discomfort</v>
      </c>
    </row>
    <row r="1956" spans="1:32" x14ac:dyDescent="0.3">
      <c r="A1956">
        <v>2</v>
      </c>
      <c r="B1956" s="1">
        <v>45133</v>
      </c>
      <c r="C1956" s="1" t="str">
        <f t="shared" si="99"/>
        <v>Wednesday</v>
      </c>
      <c r="D1956" s="1" t="str">
        <f t="shared" si="100"/>
        <v>Jul</v>
      </c>
      <c r="E1956">
        <v>17.399999999999999</v>
      </c>
      <c r="F1956">
        <v>10.7</v>
      </c>
      <c r="G1956">
        <v>15.166666666666666</v>
      </c>
      <c r="H1956">
        <v>7.3</v>
      </c>
      <c r="I1956">
        <v>8.1</v>
      </c>
      <c r="J1956">
        <v>993</v>
      </c>
      <c r="K1956">
        <v>6.1</v>
      </c>
      <c r="L1956">
        <v>10</v>
      </c>
      <c r="M1956">
        <v>180</v>
      </c>
      <c r="N1956">
        <v>18</v>
      </c>
      <c r="O1956">
        <v>16.625</v>
      </c>
      <c r="P1956">
        <v>1.1000000000000001</v>
      </c>
      <c r="Q1956">
        <v>1.5</v>
      </c>
      <c r="R1956">
        <v>0</v>
      </c>
      <c r="S1956">
        <v>-1</v>
      </c>
      <c r="T1956">
        <v>-9.8000000000000007</v>
      </c>
      <c r="U1956">
        <v>1</v>
      </c>
      <c r="V1956">
        <v>542</v>
      </c>
      <c r="W1956">
        <v>13.444444444444446</v>
      </c>
      <c r="X1956">
        <v>17.212358160138457</v>
      </c>
      <c r="Y1956">
        <v>15.399050289888974</v>
      </c>
      <c r="Z1956">
        <v>32.539346364567614</v>
      </c>
      <c r="AA1956">
        <v>89.465081696656384</v>
      </c>
      <c r="AB1956">
        <v>18.211682997321525</v>
      </c>
      <c r="AC1956">
        <v>2471.9499999999998</v>
      </c>
      <c r="AD1956" t="str">
        <f t="shared" si="101"/>
        <v>Intense rainfall</v>
      </c>
      <c r="AE1956" t="str">
        <f t="shared" si="102"/>
        <v>Rainy</v>
      </c>
      <c r="AF1956" t="str">
        <f t="shared" si="103"/>
        <v>No discomfort</v>
      </c>
    </row>
    <row r="1957" spans="1:32" x14ac:dyDescent="0.3">
      <c r="A1957">
        <v>2</v>
      </c>
      <c r="B1957" s="1">
        <v>45134</v>
      </c>
      <c r="C1957" s="1" t="str">
        <f t="shared" si="99"/>
        <v>Thursday</v>
      </c>
      <c r="D1957" s="1" t="str">
        <f t="shared" si="100"/>
        <v>Jul</v>
      </c>
      <c r="E1957">
        <v>20.100000000000001</v>
      </c>
      <c r="F1957">
        <v>12.7</v>
      </c>
      <c r="G1957">
        <v>17.833333333333329</v>
      </c>
      <c r="H1957">
        <v>14.9</v>
      </c>
      <c r="I1957">
        <v>0.4</v>
      </c>
      <c r="J1957">
        <v>988.8</v>
      </c>
      <c r="K1957">
        <v>4.5</v>
      </c>
      <c r="L1957">
        <v>8</v>
      </c>
      <c r="M1957">
        <v>220</v>
      </c>
      <c r="N1957">
        <v>16</v>
      </c>
      <c r="O1957">
        <v>18.332999999999998</v>
      </c>
      <c r="P1957">
        <v>2.5</v>
      </c>
      <c r="Q1957">
        <v>3.4</v>
      </c>
      <c r="R1957">
        <v>2.1</v>
      </c>
      <c r="S1957">
        <v>2.1</v>
      </c>
      <c r="T1957">
        <v>-7.2</v>
      </c>
      <c r="U1957">
        <v>5.8</v>
      </c>
      <c r="V1957">
        <v>1496</v>
      </c>
      <c r="W1957">
        <v>14.777777777777779</v>
      </c>
      <c r="X1957">
        <v>20.389831656239931</v>
      </c>
      <c r="Y1957">
        <v>16.787309186712466</v>
      </c>
      <c r="Z1957">
        <v>38.417806654661682</v>
      </c>
      <c r="AA1957">
        <v>82.331769431627549</v>
      </c>
      <c r="AB1957">
        <v>21.665130214661186</v>
      </c>
      <c r="AC1957">
        <v>2766.7</v>
      </c>
      <c r="AD1957" t="str">
        <f t="shared" si="101"/>
        <v>Trace (Intermittent) rainfall</v>
      </c>
      <c r="AE1957" t="str">
        <f t="shared" si="102"/>
        <v>Non-Rainy</v>
      </c>
      <c r="AF1957" t="str">
        <f t="shared" si="103"/>
        <v>No discomfort</v>
      </c>
    </row>
    <row r="1958" spans="1:32" x14ac:dyDescent="0.3">
      <c r="A1958">
        <v>2</v>
      </c>
      <c r="B1958" s="1">
        <v>45135</v>
      </c>
      <c r="C1958" s="1" t="str">
        <f t="shared" si="99"/>
        <v>Friday</v>
      </c>
      <c r="D1958" s="1" t="str">
        <f t="shared" si="100"/>
        <v>Jul</v>
      </c>
      <c r="E1958">
        <v>20</v>
      </c>
      <c r="F1958">
        <v>12.2</v>
      </c>
      <c r="G1958">
        <v>16.444444444444443</v>
      </c>
      <c r="H1958">
        <v>10.1</v>
      </c>
      <c r="I1958">
        <v>0.1</v>
      </c>
      <c r="J1958">
        <v>989</v>
      </c>
      <c r="K1958">
        <v>7.1</v>
      </c>
      <c r="L1958">
        <v>13</v>
      </c>
      <c r="M1958">
        <v>220</v>
      </c>
      <c r="N1958">
        <v>25</v>
      </c>
      <c r="O1958">
        <v>17.79</v>
      </c>
      <c r="P1958">
        <v>2.9</v>
      </c>
      <c r="Q1958">
        <v>4</v>
      </c>
      <c r="R1958">
        <v>4.9000000000000004</v>
      </c>
      <c r="S1958">
        <v>4.9000000000000004</v>
      </c>
      <c r="T1958">
        <v>-4</v>
      </c>
      <c r="U1958">
        <v>6.1</v>
      </c>
      <c r="V1958">
        <v>1688</v>
      </c>
      <c r="W1958">
        <v>11.777777777777779</v>
      </c>
      <c r="X1958">
        <v>18.676130150730991</v>
      </c>
      <c r="Y1958">
        <v>13.806115838513405</v>
      </c>
      <c r="Z1958">
        <v>35.250554019148232</v>
      </c>
      <c r="AA1958">
        <v>73.923857496640053</v>
      </c>
      <c r="AB1958">
        <v>18.589187447811774</v>
      </c>
      <c r="AC1958">
        <v>4815.3</v>
      </c>
      <c r="AD1958" t="str">
        <f t="shared" si="101"/>
        <v>Trace (Intermittent) rainfall</v>
      </c>
      <c r="AE1958" t="str">
        <f t="shared" si="102"/>
        <v>Non-Rainy</v>
      </c>
      <c r="AF1958" t="str">
        <f t="shared" si="103"/>
        <v>No discomfort</v>
      </c>
    </row>
    <row r="1959" spans="1:32" x14ac:dyDescent="0.3">
      <c r="A1959">
        <v>2</v>
      </c>
      <c r="B1959" s="1">
        <v>45136</v>
      </c>
      <c r="C1959" s="1" t="str">
        <f t="shared" si="99"/>
        <v>Saturday</v>
      </c>
      <c r="D1959" s="1" t="str">
        <f t="shared" si="100"/>
        <v>Jul</v>
      </c>
      <c r="E1959">
        <v>18.2</v>
      </c>
      <c r="F1959">
        <v>11.2</v>
      </c>
      <c r="G1959">
        <v>15.277777777777779</v>
      </c>
      <c r="H1959">
        <v>9.4</v>
      </c>
      <c r="I1959">
        <v>0.9</v>
      </c>
      <c r="J1959">
        <v>989.8</v>
      </c>
      <c r="K1959">
        <v>8.5</v>
      </c>
      <c r="L1959">
        <v>14</v>
      </c>
      <c r="M1959">
        <v>250</v>
      </c>
      <c r="N1959">
        <v>31</v>
      </c>
      <c r="O1959">
        <v>16.95</v>
      </c>
      <c r="P1959">
        <v>2.8</v>
      </c>
      <c r="Q1959">
        <v>4.0999999999999996</v>
      </c>
      <c r="R1959">
        <v>6.7</v>
      </c>
      <c r="S1959">
        <v>6.7</v>
      </c>
      <c r="T1959">
        <v>-1.9</v>
      </c>
      <c r="U1959">
        <v>10.3</v>
      </c>
      <c r="V1959">
        <v>1933</v>
      </c>
      <c r="W1959">
        <v>10.666666666666668</v>
      </c>
      <c r="X1959">
        <v>17.335520866116532</v>
      </c>
      <c r="Y1959">
        <v>12.826346736536793</v>
      </c>
      <c r="Z1959">
        <v>32.767686981473837</v>
      </c>
      <c r="AA1959">
        <v>73.988816578374468</v>
      </c>
      <c r="AB1959">
        <v>16.870168501784867</v>
      </c>
      <c r="AC1959">
        <v>3494.15</v>
      </c>
      <c r="AD1959" t="str">
        <f t="shared" si="101"/>
        <v>Light rainfall</v>
      </c>
      <c r="AE1959" t="str">
        <f t="shared" si="102"/>
        <v>Non-Rainy</v>
      </c>
      <c r="AF1959" t="str">
        <f t="shared" si="103"/>
        <v>No discomfort</v>
      </c>
    </row>
    <row r="1960" spans="1:32" x14ac:dyDescent="0.3">
      <c r="A1960">
        <v>2</v>
      </c>
      <c r="B1960" s="1">
        <v>45137</v>
      </c>
      <c r="C1960" s="1" t="str">
        <f t="shared" si="99"/>
        <v>Sunday</v>
      </c>
      <c r="D1960" s="1" t="str">
        <f t="shared" si="100"/>
        <v>Jul</v>
      </c>
      <c r="E1960">
        <v>17.3</v>
      </c>
      <c r="F1960">
        <v>12.4</v>
      </c>
      <c r="G1960">
        <v>15.166666666666666</v>
      </c>
      <c r="H1960">
        <v>10.9</v>
      </c>
      <c r="I1960">
        <v>7</v>
      </c>
      <c r="J1960">
        <v>992.1</v>
      </c>
      <c r="K1960">
        <v>7</v>
      </c>
      <c r="L1960">
        <v>11</v>
      </c>
      <c r="M1960">
        <v>190</v>
      </c>
      <c r="N1960">
        <v>18</v>
      </c>
      <c r="O1960">
        <v>16.53</v>
      </c>
      <c r="P1960">
        <v>1.3</v>
      </c>
      <c r="Q1960">
        <v>1.8</v>
      </c>
      <c r="R1960">
        <v>0.9</v>
      </c>
      <c r="S1960">
        <v>0.9</v>
      </c>
      <c r="T1960">
        <v>-7.5</v>
      </c>
      <c r="U1960">
        <v>1.1000000000000001</v>
      </c>
      <c r="V1960">
        <v>701</v>
      </c>
      <c r="W1960">
        <v>13</v>
      </c>
      <c r="X1960">
        <v>17.212358160138457</v>
      </c>
      <c r="Y1960">
        <v>14.959242747180712</v>
      </c>
      <c r="Z1960">
        <v>32.539346364567614</v>
      </c>
      <c r="AA1960">
        <v>86.909896993802619</v>
      </c>
      <c r="AB1960">
        <v>17.962846363539757</v>
      </c>
      <c r="AC1960">
        <v>2837.7</v>
      </c>
      <c r="AD1960" t="str">
        <f t="shared" si="101"/>
        <v>Intense rainfall</v>
      </c>
      <c r="AE1960" t="str">
        <f t="shared" si="102"/>
        <v>Rainy</v>
      </c>
      <c r="AF1960" t="str">
        <f t="shared" si="103"/>
        <v>No discomfort</v>
      </c>
    </row>
    <row r="1961" spans="1:32" x14ac:dyDescent="0.3">
      <c r="A1961">
        <v>2</v>
      </c>
      <c r="B1961" s="1">
        <v>45138</v>
      </c>
      <c r="C1961" s="1" t="str">
        <f t="shared" si="99"/>
        <v>Monday</v>
      </c>
      <c r="D1961" s="1" t="str">
        <f t="shared" si="100"/>
        <v>Jul</v>
      </c>
      <c r="E1961">
        <v>17.8</v>
      </c>
      <c r="F1961">
        <v>12.9</v>
      </c>
      <c r="G1961">
        <v>15.611111111111111</v>
      </c>
      <c r="H1961">
        <v>13.5</v>
      </c>
      <c r="I1961">
        <v>9.6</v>
      </c>
      <c r="J1961">
        <v>988.3</v>
      </c>
      <c r="K1961">
        <v>6.3</v>
      </c>
      <c r="L1961">
        <v>10</v>
      </c>
      <c r="M1961">
        <v>290</v>
      </c>
      <c r="N1961">
        <v>23</v>
      </c>
      <c r="O1961">
        <v>16.687999999999999</v>
      </c>
      <c r="P1961">
        <v>1.8</v>
      </c>
      <c r="Q1961">
        <v>2.4</v>
      </c>
      <c r="R1961">
        <v>0</v>
      </c>
      <c r="S1961">
        <v>-6.9</v>
      </c>
      <c r="T1961">
        <v>-10</v>
      </c>
      <c r="U1961">
        <v>2.9</v>
      </c>
      <c r="V1961">
        <v>912</v>
      </c>
      <c r="W1961">
        <v>13.666666666666666</v>
      </c>
      <c r="X1961">
        <v>17.709657334762753</v>
      </c>
      <c r="Y1961">
        <v>15.623179165268278</v>
      </c>
      <c r="Z1961">
        <v>33.461077679838198</v>
      </c>
      <c r="AA1961">
        <v>88.218415918195831</v>
      </c>
      <c r="AB1961">
        <v>18.783014738683548</v>
      </c>
      <c r="AC1961">
        <v>2079.1999999999998</v>
      </c>
      <c r="AD1961" t="str">
        <f t="shared" si="101"/>
        <v>Intense rainfall</v>
      </c>
      <c r="AE1961" t="str">
        <f t="shared" si="102"/>
        <v>Rainy</v>
      </c>
      <c r="AF1961" t="str">
        <f t="shared" si="103"/>
        <v>No discomfort</v>
      </c>
    </row>
    <row r="1962" spans="1:32" x14ac:dyDescent="0.3">
      <c r="A1962">
        <v>2</v>
      </c>
      <c r="B1962" s="1">
        <v>45139</v>
      </c>
      <c r="C1962" s="1" t="str">
        <f t="shared" si="99"/>
        <v>Tuesday</v>
      </c>
      <c r="D1962" s="1" t="str">
        <f t="shared" si="100"/>
        <v>Aug</v>
      </c>
      <c r="E1962">
        <v>19.3</v>
      </c>
      <c r="F1962">
        <v>11.8</v>
      </c>
      <c r="G1962">
        <v>15.333333333333334</v>
      </c>
      <c r="H1962">
        <v>10.1</v>
      </c>
      <c r="I1962">
        <v>5.0999999999999996</v>
      </c>
      <c r="J1962">
        <v>982.2</v>
      </c>
      <c r="K1962">
        <v>5.6</v>
      </c>
      <c r="L1962">
        <v>11</v>
      </c>
      <c r="M1962">
        <v>140</v>
      </c>
      <c r="N1962">
        <v>18</v>
      </c>
      <c r="O1962">
        <v>17.225000000000001</v>
      </c>
      <c r="P1962">
        <v>2.6</v>
      </c>
      <c r="Q1962">
        <v>3.6</v>
      </c>
      <c r="R1962">
        <v>0</v>
      </c>
      <c r="S1962">
        <v>-2.5</v>
      </c>
      <c r="T1962">
        <v>-10</v>
      </c>
      <c r="U1962">
        <v>6.8</v>
      </c>
      <c r="V1962">
        <v>1607</v>
      </c>
      <c r="W1962">
        <v>11.888888888888889</v>
      </c>
      <c r="X1962">
        <v>17.397391457005114</v>
      </c>
      <c r="Y1962">
        <v>13.907616668398722</v>
      </c>
      <c r="Z1962">
        <v>32.882378130985259</v>
      </c>
      <c r="AA1962">
        <v>79.940815856039023</v>
      </c>
      <c r="AB1962">
        <v>17.535359172889347</v>
      </c>
      <c r="AC1962">
        <v>2750.35</v>
      </c>
      <c r="AD1962" t="str">
        <f t="shared" si="101"/>
        <v>Heavy rainfall</v>
      </c>
      <c r="AE1962" t="str">
        <f t="shared" si="102"/>
        <v>Rainy</v>
      </c>
      <c r="AF1962" t="str">
        <f t="shared" si="103"/>
        <v>No discomfort</v>
      </c>
    </row>
    <row r="1963" spans="1:32" x14ac:dyDescent="0.3">
      <c r="A1963">
        <v>2</v>
      </c>
      <c r="B1963" s="1">
        <v>45140</v>
      </c>
      <c r="C1963" s="1" t="str">
        <f t="shared" si="99"/>
        <v>Wednesday</v>
      </c>
      <c r="D1963" s="1" t="str">
        <f t="shared" si="100"/>
        <v>Aug</v>
      </c>
      <c r="E1963">
        <v>17.7</v>
      </c>
      <c r="F1963">
        <v>12.6</v>
      </c>
      <c r="G1963">
        <v>14.277777777777779</v>
      </c>
      <c r="H1963">
        <v>12.9</v>
      </c>
      <c r="I1963">
        <v>7.1</v>
      </c>
      <c r="J1963">
        <v>981.5</v>
      </c>
      <c r="K1963">
        <v>6.8</v>
      </c>
      <c r="L1963">
        <v>11</v>
      </c>
      <c r="M1963">
        <v>350</v>
      </c>
      <c r="N1963">
        <v>20</v>
      </c>
      <c r="O1963">
        <v>16.579999999999998</v>
      </c>
      <c r="P1963">
        <v>1.6</v>
      </c>
      <c r="Q1963">
        <v>2.2000000000000002</v>
      </c>
      <c r="R1963">
        <v>0</v>
      </c>
      <c r="S1963">
        <v>-5.5</v>
      </c>
      <c r="T1963">
        <v>-10</v>
      </c>
      <c r="U1963">
        <v>0</v>
      </c>
      <c r="V1963">
        <v>803</v>
      </c>
      <c r="W1963">
        <v>12.833333333333334</v>
      </c>
      <c r="X1963">
        <v>16.254360905631707</v>
      </c>
      <c r="Y1963">
        <v>14.79718064334134</v>
      </c>
      <c r="Z1963">
        <v>30.761824836389881</v>
      </c>
      <c r="AA1963">
        <v>91.035142687243436</v>
      </c>
      <c r="AB1963">
        <v>16.982316963426893</v>
      </c>
      <c r="AC1963">
        <v>2612.4499999999998</v>
      </c>
      <c r="AD1963" t="str">
        <f t="shared" si="101"/>
        <v>Intense rainfall</v>
      </c>
      <c r="AE1963" t="str">
        <f t="shared" si="102"/>
        <v>Rainy</v>
      </c>
      <c r="AF1963" t="str">
        <f t="shared" si="103"/>
        <v>No discomfort</v>
      </c>
    </row>
    <row r="1964" spans="1:32" x14ac:dyDescent="0.3">
      <c r="A1964">
        <v>2</v>
      </c>
      <c r="B1964" s="1">
        <v>45141</v>
      </c>
      <c r="C1964" s="1" t="str">
        <f t="shared" si="99"/>
        <v>Thursday</v>
      </c>
      <c r="D1964" s="1" t="str">
        <f t="shared" si="100"/>
        <v>Aug</v>
      </c>
      <c r="E1964">
        <v>18.100000000000001</v>
      </c>
      <c r="F1964">
        <v>9.9</v>
      </c>
      <c r="G1964">
        <v>14.666666666666666</v>
      </c>
      <c r="H1964">
        <v>10.4</v>
      </c>
      <c r="I1964">
        <v>0.1</v>
      </c>
      <c r="J1964">
        <v>999.9</v>
      </c>
      <c r="K1964">
        <v>7.5</v>
      </c>
      <c r="L1964">
        <v>12</v>
      </c>
      <c r="M1964">
        <v>320</v>
      </c>
      <c r="N1964">
        <v>22</v>
      </c>
      <c r="O1964">
        <v>16.899999999999999</v>
      </c>
      <c r="P1964">
        <v>2.6</v>
      </c>
      <c r="Q1964">
        <v>3.7</v>
      </c>
      <c r="R1964">
        <v>2.5</v>
      </c>
      <c r="S1964">
        <v>2.5</v>
      </c>
      <c r="T1964">
        <v>-7</v>
      </c>
      <c r="U1964">
        <v>0.9</v>
      </c>
      <c r="V1964">
        <v>1755</v>
      </c>
      <c r="W1964">
        <v>11.388888888888889</v>
      </c>
      <c r="X1964">
        <v>16.667570058899109</v>
      </c>
      <c r="Y1964">
        <v>13.455968662548369</v>
      </c>
      <c r="Z1964">
        <v>31.528827634415457</v>
      </c>
      <c r="AA1964">
        <v>80.73143604615592</v>
      </c>
      <c r="AB1964">
        <v>16.613888521885219</v>
      </c>
      <c r="AC1964">
        <v>3545.8</v>
      </c>
      <c r="AD1964" t="str">
        <f t="shared" si="101"/>
        <v>Trace (Intermittent) rainfall</v>
      </c>
      <c r="AE1964" t="str">
        <f t="shared" si="102"/>
        <v>Non-Rainy</v>
      </c>
      <c r="AF1964" t="str">
        <f t="shared" si="103"/>
        <v>No discomfort</v>
      </c>
    </row>
    <row r="1965" spans="1:32" x14ac:dyDescent="0.3">
      <c r="A1965">
        <v>2</v>
      </c>
      <c r="B1965" s="1">
        <v>45142</v>
      </c>
      <c r="C1965" s="1" t="str">
        <f t="shared" si="99"/>
        <v>Friday</v>
      </c>
      <c r="D1965" s="1" t="str">
        <f t="shared" si="100"/>
        <v>Aug</v>
      </c>
      <c r="E1965">
        <v>16.8</v>
      </c>
      <c r="F1965">
        <v>8.9</v>
      </c>
      <c r="G1965">
        <v>13.444444444444446</v>
      </c>
      <c r="H1965">
        <v>5.7</v>
      </c>
      <c r="I1965">
        <v>9.9</v>
      </c>
      <c r="J1965">
        <v>1003.5</v>
      </c>
      <c r="K1965">
        <v>4.7</v>
      </c>
      <c r="L1965">
        <v>10</v>
      </c>
      <c r="M1965">
        <v>130</v>
      </c>
      <c r="N1965">
        <v>18</v>
      </c>
      <c r="O1965">
        <v>16.082999999999998</v>
      </c>
      <c r="P1965">
        <v>2.1</v>
      </c>
      <c r="Q1965">
        <v>2.8</v>
      </c>
      <c r="R1965">
        <v>0</v>
      </c>
      <c r="S1965">
        <v>-5.3</v>
      </c>
      <c r="T1965">
        <v>-10</v>
      </c>
      <c r="U1965">
        <v>4</v>
      </c>
      <c r="V1965">
        <v>1304</v>
      </c>
      <c r="W1965">
        <v>9.4444444444444446</v>
      </c>
      <c r="X1965">
        <v>15.399050289888974</v>
      </c>
      <c r="Y1965">
        <v>11.819676303271381</v>
      </c>
      <c r="Z1965">
        <v>29.172643096135527</v>
      </c>
      <c r="AA1965">
        <v>76.755878322133853</v>
      </c>
      <c r="AB1965">
        <v>14.470450981420813</v>
      </c>
      <c r="AC1965">
        <v>4038.85</v>
      </c>
      <c r="AD1965" t="str">
        <f t="shared" si="101"/>
        <v>Intense rainfall</v>
      </c>
      <c r="AE1965" t="str">
        <f t="shared" si="102"/>
        <v>Rainy</v>
      </c>
      <c r="AF1965" t="str">
        <f t="shared" si="103"/>
        <v>No discomfort</v>
      </c>
    </row>
    <row r="1966" spans="1:32" x14ac:dyDescent="0.3">
      <c r="A1966">
        <v>2</v>
      </c>
      <c r="B1966" s="1">
        <v>45143</v>
      </c>
      <c r="C1966" s="1" t="str">
        <f t="shared" si="99"/>
        <v>Saturday</v>
      </c>
      <c r="D1966" s="1" t="str">
        <f t="shared" si="100"/>
        <v>Aug</v>
      </c>
      <c r="E1966">
        <v>18</v>
      </c>
      <c r="F1966">
        <v>10.6</v>
      </c>
      <c r="G1966">
        <v>13.111111111111111</v>
      </c>
      <c r="H1966">
        <v>10.9</v>
      </c>
      <c r="I1966">
        <v>26.7</v>
      </c>
      <c r="J1966">
        <v>998.2</v>
      </c>
      <c r="K1966">
        <v>7.9</v>
      </c>
      <c r="L1966">
        <v>13</v>
      </c>
      <c r="M1966">
        <v>100</v>
      </c>
      <c r="N1966">
        <v>25</v>
      </c>
      <c r="O1966">
        <v>16.308</v>
      </c>
      <c r="P1966">
        <v>3</v>
      </c>
      <c r="Q1966">
        <v>4.3</v>
      </c>
      <c r="R1966">
        <v>0</v>
      </c>
      <c r="S1966">
        <v>-10</v>
      </c>
      <c r="T1966">
        <v>-10</v>
      </c>
      <c r="U1966">
        <v>3.9</v>
      </c>
      <c r="V1966">
        <v>1978</v>
      </c>
      <c r="W1966">
        <v>10.944444444444446</v>
      </c>
      <c r="X1966">
        <v>15.068147845543994</v>
      </c>
      <c r="Y1966">
        <v>13.06537550265416</v>
      </c>
      <c r="Z1966">
        <v>28.557246321935466</v>
      </c>
      <c r="AA1966">
        <v>86.708569869241742</v>
      </c>
      <c r="AB1966">
        <v>14.838156943657403</v>
      </c>
      <c r="AC1966">
        <v>3504.6</v>
      </c>
      <c r="AD1966" t="str">
        <f t="shared" si="101"/>
        <v>Deluge rainfall</v>
      </c>
      <c r="AE1966" t="str">
        <f t="shared" si="102"/>
        <v>Rainy</v>
      </c>
      <c r="AF1966" t="str">
        <f t="shared" si="103"/>
        <v>No discomfort</v>
      </c>
    </row>
    <row r="1967" spans="1:32" x14ac:dyDescent="0.3">
      <c r="A1967">
        <v>2</v>
      </c>
      <c r="B1967" s="1">
        <v>45144</v>
      </c>
      <c r="C1967" s="1" t="str">
        <f t="shared" si="99"/>
        <v>Sunday</v>
      </c>
      <c r="D1967" s="1" t="str">
        <f t="shared" si="100"/>
        <v>Aug</v>
      </c>
      <c r="E1967">
        <v>18</v>
      </c>
      <c r="F1967">
        <v>8</v>
      </c>
      <c r="G1967">
        <v>12.944444444444443</v>
      </c>
      <c r="H1967">
        <v>4.7</v>
      </c>
      <c r="I1967">
        <v>5</v>
      </c>
      <c r="J1967">
        <v>1008.4</v>
      </c>
      <c r="K1967">
        <v>4.2</v>
      </c>
      <c r="L1967">
        <v>9</v>
      </c>
      <c r="M1967">
        <v>310</v>
      </c>
      <c r="N1967">
        <v>18</v>
      </c>
      <c r="O1967">
        <v>16.523</v>
      </c>
      <c r="P1967">
        <v>2.4</v>
      </c>
      <c r="Q1967">
        <v>3.3</v>
      </c>
      <c r="R1967">
        <v>0</v>
      </c>
      <c r="S1967">
        <v>-2.6</v>
      </c>
      <c r="T1967">
        <v>-10</v>
      </c>
      <c r="U1967">
        <v>7.4</v>
      </c>
      <c r="V1967">
        <v>1741</v>
      </c>
      <c r="W1967">
        <v>10.388888888888891</v>
      </c>
      <c r="X1967">
        <v>14.905049774987086</v>
      </c>
      <c r="Y1967">
        <v>12.59117033284436</v>
      </c>
      <c r="Z1967">
        <v>28.253803575642706</v>
      </c>
      <c r="AA1967">
        <v>84.475869070724187</v>
      </c>
      <c r="AB1967">
        <v>14.404413473650235</v>
      </c>
      <c r="AC1967">
        <v>2811.15</v>
      </c>
      <c r="AD1967" t="str">
        <f t="shared" si="101"/>
        <v>Heavy rainfall</v>
      </c>
      <c r="AE1967" t="str">
        <f t="shared" si="102"/>
        <v>Rainy</v>
      </c>
      <c r="AF1967" t="str">
        <f t="shared" si="103"/>
        <v>No discomfort</v>
      </c>
    </row>
    <row r="1968" spans="1:32" x14ac:dyDescent="0.3">
      <c r="A1968">
        <v>2</v>
      </c>
      <c r="B1968" s="1">
        <v>45145</v>
      </c>
      <c r="C1968" s="1" t="str">
        <f t="shared" si="99"/>
        <v>Monday</v>
      </c>
      <c r="D1968" s="1" t="str">
        <f t="shared" si="100"/>
        <v>Aug</v>
      </c>
      <c r="E1968">
        <v>18.3</v>
      </c>
      <c r="F1968">
        <v>9.1</v>
      </c>
      <c r="G1968">
        <v>13.833333333333334</v>
      </c>
      <c r="H1968">
        <v>5.4</v>
      </c>
      <c r="I1968">
        <v>0.3</v>
      </c>
      <c r="J1968">
        <v>1007</v>
      </c>
      <c r="K1968">
        <v>3.9</v>
      </c>
      <c r="L1968">
        <v>9</v>
      </c>
      <c r="M1968">
        <v>210</v>
      </c>
      <c r="N1968">
        <v>18</v>
      </c>
      <c r="O1968">
        <v>16.46</v>
      </c>
      <c r="P1968">
        <v>2.4</v>
      </c>
      <c r="Q1968">
        <v>3.2</v>
      </c>
      <c r="R1968">
        <v>2.1</v>
      </c>
      <c r="S1968">
        <v>2.1</v>
      </c>
      <c r="T1968">
        <v>-7.4</v>
      </c>
      <c r="U1968">
        <v>1.5</v>
      </c>
      <c r="V1968">
        <v>1541</v>
      </c>
      <c r="W1968">
        <v>9.7777777777777786</v>
      </c>
      <c r="X1968">
        <v>15.793149389871468</v>
      </c>
      <c r="Y1968">
        <v>12.087081842050742</v>
      </c>
      <c r="Z1968">
        <v>29.905148692462681</v>
      </c>
      <c r="AA1968">
        <v>76.533701693485412</v>
      </c>
      <c r="AB1968">
        <v>15.009676565562577</v>
      </c>
      <c r="AC1968">
        <v>3504.35</v>
      </c>
      <c r="AD1968" t="str">
        <f t="shared" si="101"/>
        <v>Trace (Intermittent) rainfall</v>
      </c>
      <c r="AE1968" t="str">
        <f t="shared" si="102"/>
        <v>Non-Rainy</v>
      </c>
      <c r="AF1968" t="str">
        <f t="shared" si="103"/>
        <v>No discomfort</v>
      </c>
    </row>
    <row r="1969" spans="1:32" x14ac:dyDescent="0.3">
      <c r="A1969">
        <v>2</v>
      </c>
      <c r="B1969" s="1">
        <v>45146</v>
      </c>
      <c r="C1969" s="1" t="str">
        <f t="shared" si="99"/>
        <v>Tuesday</v>
      </c>
      <c r="D1969" s="1" t="str">
        <f t="shared" si="100"/>
        <v>Aug</v>
      </c>
      <c r="E1969">
        <v>19.5</v>
      </c>
      <c r="F1969">
        <v>9.6999999999999993</v>
      </c>
      <c r="G1969">
        <v>14.555555555555555</v>
      </c>
      <c r="H1969">
        <v>6.4</v>
      </c>
      <c r="I1969">
        <v>0</v>
      </c>
      <c r="J1969">
        <v>1003</v>
      </c>
      <c r="K1969">
        <v>1.9</v>
      </c>
      <c r="L1969">
        <v>4</v>
      </c>
      <c r="M1969">
        <v>20</v>
      </c>
      <c r="N1969">
        <v>8</v>
      </c>
      <c r="O1969">
        <v>17.484999999999999</v>
      </c>
      <c r="P1969">
        <v>2.2999999999999998</v>
      </c>
      <c r="Q1969">
        <v>3</v>
      </c>
      <c r="R1969">
        <v>4.4000000000000004</v>
      </c>
      <c r="S1969">
        <v>4.4000000000000004</v>
      </c>
      <c r="T1969">
        <v>-4.7</v>
      </c>
      <c r="U1969">
        <v>4.5999999999999996</v>
      </c>
      <c r="V1969">
        <v>1439</v>
      </c>
      <c r="W1969">
        <v>11.388888888888889</v>
      </c>
      <c r="X1969">
        <v>16.548580640434054</v>
      </c>
      <c r="Y1969">
        <v>13.455968662548369</v>
      </c>
      <c r="Z1969">
        <v>31.308007287818185</v>
      </c>
      <c r="AA1969">
        <v>81.311920066852522</v>
      </c>
      <c r="AB1969">
        <v>16.502777410774108</v>
      </c>
      <c r="AC1969">
        <v>2461.15</v>
      </c>
      <c r="AD1969" t="str">
        <f t="shared" si="101"/>
        <v>No rainfall</v>
      </c>
      <c r="AE1969" t="str">
        <f t="shared" si="102"/>
        <v>Non-Rainy</v>
      </c>
      <c r="AF1969" t="str">
        <f t="shared" si="103"/>
        <v>No discomfort</v>
      </c>
    </row>
    <row r="1970" spans="1:32" x14ac:dyDescent="0.3">
      <c r="A1970">
        <v>2</v>
      </c>
      <c r="B1970" s="1">
        <v>45147</v>
      </c>
      <c r="C1970" s="1" t="str">
        <f t="shared" si="99"/>
        <v>Wednesday</v>
      </c>
      <c r="D1970" s="1" t="str">
        <f t="shared" si="100"/>
        <v>Aug</v>
      </c>
      <c r="E1970">
        <v>23.4</v>
      </c>
      <c r="F1970">
        <v>14</v>
      </c>
      <c r="G1970">
        <v>18.111111111111107</v>
      </c>
      <c r="H1970">
        <v>13.3</v>
      </c>
      <c r="I1970">
        <v>0</v>
      </c>
      <c r="J1970">
        <v>1003.2</v>
      </c>
      <c r="K1970">
        <v>4</v>
      </c>
      <c r="L1970">
        <v>7</v>
      </c>
      <c r="M1970">
        <v>170</v>
      </c>
      <c r="N1970">
        <v>13</v>
      </c>
      <c r="O1970">
        <v>18.818000000000001</v>
      </c>
      <c r="P1970">
        <v>2.2000000000000002</v>
      </c>
      <c r="Q1970">
        <v>2.9</v>
      </c>
      <c r="R1970">
        <v>6.5</v>
      </c>
      <c r="S1970">
        <v>6.5</v>
      </c>
      <c r="T1970">
        <v>-2.2000000000000002</v>
      </c>
      <c r="U1970">
        <v>0.5</v>
      </c>
      <c r="V1970">
        <v>1134</v>
      </c>
      <c r="W1970">
        <v>15.444444444444445</v>
      </c>
      <c r="X1970">
        <v>20.74862439850482</v>
      </c>
      <c r="Y1970">
        <v>17.521713678506686</v>
      </c>
      <c r="Z1970">
        <v>39.080031473880837</v>
      </c>
      <c r="AA1970">
        <v>84.447592004071993</v>
      </c>
      <c r="AB1970">
        <v>22.359918201675526</v>
      </c>
      <c r="AC1970">
        <v>2313</v>
      </c>
      <c r="AD1970" t="str">
        <f t="shared" si="101"/>
        <v>No rainfall</v>
      </c>
      <c r="AE1970" t="str">
        <f t="shared" si="102"/>
        <v>Non-Rainy</v>
      </c>
      <c r="AF1970" t="str">
        <f t="shared" si="103"/>
        <v>No discomfort</v>
      </c>
    </row>
    <row r="1971" spans="1:32" x14ac:dyDescent="0.3">
      <c r="A1971">
        <v>2</v>
      </c>
      <c r="B1971" s="1">
        <v>45148</v>
      </c>
      <c r="C1971" s="1" t="str">
        <f t="shared" si="99"/>
        <v>Thursday</v>
      </c>
      <c r="D1971" s="1" t="str">
        <f t="shared" si="100"/>
        <v>Aug</v>
      </c>
      <c r="E1971">
        <v>21.7</v>
      </c>
      <c r="F1971">
        <v>14.1</v>
      </c>
      <c r="G1971">
        <v>17.944444444444443</v>
      </c>
      <c r="H1971">
        <v>14.8</v>
      </c>
      <c r="I1971">
        <v>1.8</v>
      </c>
      <c r="J1971">
        <v>1001</v>
      </c>
      <c r="K1971">
        <v>8.6</v>
      </c>
      <c r="L1971">
        <v>14</v>
      </c>
      <c r="M1971">
        <v>170</v>
      </c>
      <c r="N1971">
        <v>21</v>
      </c>
      <c r="O1971">
        <v>18.692</v>
      </c>
      <c r="P1971">
        <v>2</v>
      </c>
      <c r="Q1971">
        <v>2.7</v>
      </c>
      <c r="R1971">
        <v>6.6</v>
      </c>
      <c r="S1971">
        <v>6.6</v>
      </c>
      <c r="T1971">
        <v>-2</v>
      </c>
      <c r="U1971">
        <v>6</v>
      </c>
      <c r="V1971">
        <v>1006</v>
      </c>
      <c r="W1971">
        <v>15.611111111111111</v>
      </c>
      <c r="X1971">
        <v>20.532691558526988</v>
      </c>
      <c r="Y1971">
        <v>17.709657334762753</v>
      </c>
      <c r="Z1971">
        <v>38.681519758359265</v>
      </c>
      <c r="AA1971">
        <v>86.251026974630307</v>
      </c>
      <c r="AB1971">
        <v>22.300056395984598</v>
      </c>
      <c r="AC1971">
        <v>3223.6</v>
      </c>
      <c r="AD1971" t="str">
        <f t="shared" si="101"/>
        <v>Moderate rainfall</v>
      </c>
      <c r="AE1971" t="str">
        <f t="shared" si="102"/>
        <v>Rainy</v>
      </c>
      <c r="AF1971" t="str">
        <f t="shared" si="103"/>
        <v>No discomfort</v>
      </c>
    </row>
    <row r="1972" spans="1:32" x14ac:dyDescent="0.3">
      <c r="A1972">
        <v>2</v>
      </c>
      <c r="B1972" s="1">
        <v>45149</v>
      </c>
      <c r="C1972" s="1" t="str">
        <f t="shared" si="99"/>
        <v>Friday</v>
      </c>
      <c r="D1972" s="1" t="str">
        <f t="shared" si="100"/>
        <v>Aug</v>
      </c>
      <c r="E1972">
        <v>20.9</v>
      </c>
      <c r="F1972">
        <v>12.2</v>
      </c>
      <c r="G1972">
        <v>18.000000000000004</v>
      </c>
      <c r="H1972">
        <v>8.8000000000000007</v>
      </c>
      <c r="I1972">
        <v>0.7</v>
      </c>
      <c r="J1972">
        <v>996.3</v>
      </c>
      <c r="K1972">
        <v>9.4</v>
      </c>
      <c r="L1972">
        <v>15</v>
      </c>
      <c r="M1972">
        <v>190</v>
      </c>
      <c r="N1972">
        <v>24</v>
      </c>
      <c r="O1972">
        <v>17.896999999999998</v>
      </c>
      <c r="P1972">
        <v>2.8</v>
      </c>
      <c r="Q1972">
        <v>4</v>
      </c>
      <c r="R1972">
        <v>8.5</v>
      </c>
      <c r="S1972">
        <v>8.5</v>
      </c>
      <c r="T1972">
        <v>0.2</v>
      </c>
      <c r="U1972">
        <v>9.1</v>
      </c>
      <c r="V1972">
        <v>1730</v>
      </c>
      <c r="W1972">
        <v>12.722222222222221</v>
      </c>
      <c r="X1972">
        <v>20.60444953965715</v>
      </c>
      <c r="Y1972">
        <v>14.689997485656143</v>
      </c>
      <c r="Z1972">
        <v>38.81396375170938</v>
      </c>
      <c r="AA1972">
        <v>71.295267837087678</v>
      </c>
      <c r="AB1972">
        <v>20.643946260283769</v>
      </c>
      <c r="AC1972">
        <v>3819.9</v>
      </c>
      <c r="AD1972" t="str">
        <f t="shared" si="101"/>
        <v>Light rainfall</v>
      </c>
      <c r="AE1972" t="str">
        <f t="shared" si="102"/>
        <v>Non-Rainy</v>
      </c>
      <c r="AF1972" t="str">
        <f t="shared" si="103"/>
        <v>No discomfort</v>
      </c>
    </row>
    <row r="1973" spans="1:32" x14ac:dyDescent="0.3">
      <c r="A1973">
        <v>2</v>
      </c>
      <c r="B1973" s="1">
        <v>45150</v>
      </c>
      <c r="C1973" s="1" t="str">
        <f t="shared" si="99"/>
        <v>Saturday</v>
      </c>
      <c r="D1973" s="1" t="str">
        <f t="shared" si="100"/>
        <v>Aug</v>
      </c>
      <c r="E1973">
        <v>19.100000000000001</v>
      </c>
      <c r="F1973">
        <v>13.7</v>
      </c>
      <c r="G1973">
        <v>17</v>
      </c>
      <c r="H1973">
        <v>14.2</v>
      </c>
      <c r="I1973">
        <v>4.0999999999999996</v>
      </c>
      <c r="J1973">
        <v>993.3</v>
      </c>
      <c r="K1973">
        <v>9.3000000000000007</v>
      </c>
      <c r="L1973">
        <v>14</v>
      </c>
      <c r="M1973">
        <v>230</v>
      </c>
      <c r="N1973">
        <v>24</v>
      </c>
      <c r="O1973">
        <v>17.754999999999999</v>
      </c>
      <c r="P1973">
        <v>2.4</v>
      </c>
      <c r="Q1973">
        <v>3.4</v>
      </c>
      <c r="R1973">
        <v>6.6</v>
      </c>
      <c r="S1973">
        <v>6.6</v>
      </c>
      <c r="T1973">
        <v>-1.5</v>
      </c>
      <c r="U1973">
        <v>5.0999999999999996</v>
      </c>
      <c r="V1973">
        <v>1451</v>
      </c>
      <c r="W1973">
        <v>12.833333333333334</v>
      </c>
      <c r="X1973">
        <v>19.345835416663459</v>
      </c>
      <c r="Y1973">
        <v>14.79718064334134</v>
      </c>
      <c r="Z1973">
        <v>36.489155599110937</v>
      </c>
      <c r="AA1973">
        <v>76.487679775233943</v>
      </c>
      <c r="AB1973">
        <v>19.704539185649114</v>
      </c>
      <c r="AC1973">
        <v>3437.15</v>
      </c>
      <c r="AD1973" t="str">
        <f t="shared" si="101"/>
        <v>Heavy rainfall</v>
      </c>
      <c r="AE1973" t="str">
        <f t="shared" si="102"/>
        <v>Rainy</v>
      </c>
      <c r="AF1973" t="str">
        <f t="shared" si="103"/>
        <v>No discomfort</v>
      </c>
    </row>
    <row r="1974" spans="1:32" x14ac:dyDescent="0.3">
      <c r="A1974">
        <v>2</v>
      </c>
      <c r="B1974" s="1">
        <v>45151</v>
      </c>
      <c r="C1974" s="1" t="str">
        <f t="shared" si="99"/>
        <v>Sunday</v>
      </c>
      <c r="D1974" s="1" t="str">
        <f t="shared" si="100"/>
        <v>Aug</v>
      </c>
      <c r="E1974">
        <v>18.5</v>
      </c>
      <c r="F1974">
        <v>11.7</v>
      </c>
      <c r="G1974">
        <v>15.888888888888889</v>
      </c>
      <c r="H1974">
        <v>11.9</v>
      </c>
      <c r="I1974">
        <v>0.6</v>
      </c>
      <c r="J1974">
        <v>995.6</v>
      </c>
      <c r="K1974">
        <v>6</v>
      </c>
      <c r="L1974">
        <v>11</v>
      </c>
      <c r="M1974">
        <v>220</v>
      </c>
      <c r="N1974">
        <v>19</v>
      </c>
      <c r="O1974">
        <v>17.141999999999999</v>
      </c>
      <c r="P1974">
        <v>2</v>
      </c>
      <c r="Q1974">
        <v>2.7</v>
      </c>
      <c r="R1974">
        <v>7.9</v>
      </c>
      <c r="S1974">
        <v>7.9</v>
      </c>
      <c r="T1974">
        <v>0</v>
      </c>
      <c r="U1974">
        <v>8.1</v>
      </c>
      <c r="V1974">
        <v>1193</v>
      </c>
      <c r="W1974">
        <v>12.055555555555557</v>
      </c>
      <c r="X1974">
        <v>18.026825493128207</v>
      </c>
      <c r="Y1974">
        <v>14.061096959931517</v>
      </c>
      <c r="Z1974">
        <v>34.048598526516905</v>
      </c>
      <c r="AA1974">
        <v>78.000960098557456</v>
      </c>
      <c r="AB1974">
        <v>18.177554087140507</v>
      </c>
      <c r="AC1974">
        <v>2974.5</v>
      </c>
      <c r="AD1974" t="str">
        <f t="shared" si="101"/>
        <v>Light rainfall</v>
      </c>
      <c r="AE1974" t="str">
        <f t="shared" si="102"/>
        <v>Non-Rainy</v>
      </c>
      <c r="AF1974" t="str">
        <f t="shared" si="103"/>
        <v>No discomfort</v>
      </c>
    </row>
    <row r="1975" spans="1:32" x14ac:dyDescent="0.3">
      <c r="A1975">
        <v>2</v>
      </c>
      <c r="B1975" s="1">
        <v>45152</v>
      </c>
      <c r="C1975" s="1" t="str">
        <f t="shared" si="99"/>
        <v>Monday</v>
      </c>
      <c r="D1975" s="1" t="str">
        <f t="shared" si="100"/>
        <v>Aug</v>
      </c>
      <c r="E1975">
        <v>20.100000000000001</v>
      </c>
      <c r="F1975">
        <v>9.4</v>
      </c>
      <c r="G1975">
        <v>15.277777777777779</v>
      </c>
      <c r="H1975">
        <v>8.1999999999999993</v>
      </c>
      <c r="I1975">
        <v>0</v>
      </c>
      <c r="J1975">
        <v>997.2</v>
      </c>
      <c r="K1975">
        <v>3.6</v>
      </c>
      <c r="L1975">
        <v>8</v>
      </c>
      <c r="M1975">
        <v>300</v>
      </c>
      <c r="N1975">
        <v>13</v>
      </c>
      <c r="O1975">
        <v>17.507000000000001</v>
      </c>
      <c r="P1975">
        <v>2.2999999999999998</v>
      </c>
      <c r="Q1975">
        <v>3.1</v>
      </c>
      <c r="R1975">
        <v>10.1</v>
      </c>
      <c r="S1975">
        <v>10.1</v>
      </c>
      <c r="T1975">
        <v>2.4</v>
      </c>
      <c r="U1975">
        <v>1.9</v>
      </c>
      <c r="V1975">
        <v>1501</v>
      </c>
      <c r="W1975">
        <v>12.222222222222221</v>
      </c>
      <c r="X1975">
        <v>17.335520866116532</v>
      </c>
      <c r="Y1975">
        <v>14.21606291456888</v>
      </c>
      <c r="Z1975">
        <v>32.767686981473837</v>
      </c>
      <c r="AA1975">
        <v>82.00539818999701</v>
      </c>
      <c r="AB1975">
        <v>17.653947122999107</v>
      </c>
      <c r="AC1975">
        <v>2146</v>
      </c>
      <c r="AD1975" t="str">
        <f t="shared" si="101"/>
        <v>No rainfall</v>
      </c>
      <c r="AE1975" t="str">
        <f t="shared" si="102"/>
        <v>Non-Rainy</v>
      </c>
      <c r="AF1975" t="str">
        <f t="shared" si="103"/>
        <v>No discomfort</v>
      </c>
    </row>
    <row r="1976" spans="1:32" x14ac:dyDescent="0.3">
      <c r="A1976">
        <v>2</v>
      </c>
      <c r="B1976" s="1">
        <v>45153</v>
      </c>
      <c r="C1976" s="1" t="str">
        <f t="shared" si="99"/>
        <v>Tuesday</v>
      </c>
      <c r="D1976" s="1" t="str">
        <f t="shared" si="100"/>
        <v>Aug</v>
      </c>
      <c r="E1976">
        <v>20.5</v>
      </c>
      <c r="F1976">
        <v>11.9</v>
      </c>
      <c r="G1976">
        <v>15.5</v>
      </c>
      <c r="H1976">
        <v>8.6</v>
      </c>
      <c r="I1976">
        <v>0.6</v>
      </c>
      <c r="J1976">
        <v>1004.6</v>
      </c>
      <c r="K1976">
        <v>3.9</v>
      </c>
      <c r="L1976">
        <v>7</v>
      </c>
      <c r="M1976">
        <v>320</v>
      </c>
      <c r="N1976">
        <v>13</v>
      </c>
      <c r="O1976">
        <v>18.245000000000001</v>
      </c>
      <c r="P1976">
        <v>2.7</v>
      </c>
      <c r="Q1976">
        <v>3.6</v>
      </c>
      <c r="R1976">
        <v>12</v>
      </c>
      <c r="S1976">
        <v>12</v>
      </c>
      <c r="T1976">
        <v>4.5</v>
      </c>
      <c r="U1976">
        <v>5.5</v>
      </c>
      <c r="V1976">
        <v>1738</v>
      </c>
      <c r="W1976">
        <v>12.111111111111109</v>
      </c>
      <c r="X1976">
        <v>17.584166337979457</v>
      </c>
      <c r="Y1976">
        <v>14.112586602077753</v>
      </c>
      <c r="Z1976">
        <v>33.228545550407084</v>
      </c>
      <c r="AA1976">
        <v>80.257353864973652</v>
      </c>
      <c r="AB1976">
        <v>17.81773678812597</v>
      </c>
      <c r="AC1976">
        <v>2786.85</v>
      </c>
      <c r="AD1976" t="str">
        <f t="shared" si="101"/>
        <v>Light rainfall</v>
      </c>
      <c r="AE1976" t="str">
        <f t="shared" si="102"/>
        <v>Non-Rainy</v>
      </c>
      <c r="AF1976" t="str">
        <f t="shared" si="103"/>
        <v>No discomfort</v>
      </c>
    </row>
    <row r="1977" spans="1:32" x14ac:dyDescent="0.3">
      <c r="A1977">
        <v>2</v>
      </c>
      <c r="B1977" s="1">
        <v>45154</v>
      </c>
      <c r="C1977" s="1" t="str">
        <f t="shared" si="99"/>
        <v>Wednesday</v>
      </c>
      <c r="D1977" s="1" t="str">
        <f t="shared" si="100"/>
        <v>Aug</v>
      </c>
      <c r="E1977">
        <v>20.100000000000001</v>
      </c>
      <c r="F1977">
        <v>11.9</v>
      </c>
      <c r="G1977">
        <v>14.055555555555554</v>
      </c>
      <c r="H1977">
        <v>8.5</v>
      </c>
      <c r="I1977">
        <v>0</v>
      </c>
      <c r="J1977">
        <v>1009.5</v>
      </c>
      <c r="K1977">
        <v>3.6</v>
      </c>
      <c r="L1977">
        <v>8</v>
      </c>
      <c r="M1977">
        <v>130</v>
      </c>
      <c r="N1977">
        <v>11</v>
      </c>
      <c r="O1977">
        <v>17.712</v>
      </c>
      <c r="P1977">
        <v>2</v>
      </c>
      <c r="Q1977">
        <v>2.6</v>
      </c>
      <c r="R1977">
        <v>13.7</v>
      </c>
      <c r="S1977">
        <v>13.7</v>
      </c>
      <c r="T1977">
        <v>6.5</v>
      </c>
      <c r="U1977">
        <v>1.3</v>
      </c>
      <c r="V1977">
        <v>1056</v>
      </c>
      <c r="W1977">
        <v>12.055555555555557</v>
      </c>
      <c r="X1977">
        <v>16.022299229026061</v>
      </c>
      <c r="Y1977">
        <v>14.061096959931517</v>
      </c>
      <c r="Z1977">
        <v>30.330858543686045</v>
      </c>
      <c r="AA1977">
        <v>87.759545361993858</v>
      </c>
      <c r="AB1977">
        <v>16.344220753807171</v>
      </c>
      <c r="AC1977">
        <v>3081.9</v>
      </c>
      <c r="AD1977" t="str">
        <f t="shared" si="101"/>
        <v>No rainfall</v>
      </c>
      <c r="AE1977" t="str">
        <f t="shared" si="102"/>
        <v>Non-Rainy</v>
      </c>
      <c r="AF1977" t="str">
        <f t="shared" si="103"/>
        <v>No discomfort</v>
      </c>
    </row>
    <row r="1978" spans="1:32" x14ac:dyDescent="0.3">
      <c r="A1978">
        <v>2</v>
      </c>
      <c r="B1978" s="1">
        <v>45155</v>
      </c>
      <c r="C1978" s="1" t="str">
        <f t="shared" si="99"/>
        <v>Thursday</v>
      </c>
      <c r="D1978" s="1" t="str">
        <f t="shared" si="100"/>
        <v>Aug</v>
      </c>
      <c r="E1978">
        <v>22.2</v>
      </c>
      <c r="F1978">
        <v>11.3</v>
      </c>
      <c r="G1978">
        <v>16.111111111111111</v>
      </c>
      <c r="H1978">
        <v>8.4</v>
      </c>
      <c r="I1978">
        <v>0.1</v>
      </c>
      <c r="J1978">
        <v>1004.5</v>
      </c>
      <c r="K1978">
        <v>8</v>
      </c>
      <c r="L1978">
        <v>15</v>
      </c>
      <c r="M1978">
        <v>120</v>
      </c>
      <c r="N1978">
        <v>22</v>
      </c>
      <c r="O1978">
        <v>17.670000000000002</v>
      </c>
      <c r="P1978">
        <v>2.8</v>
      </c>
      <c r="Q1978">
        <v>3.8</v>
      </c>
      <c r="R1978">
        <v>16.100000000000001</v>
      </c>
      <c r="S1978">
        <v>16.100000000000001</v>
      </c>
      <c r="T1978">
        <v>9.1999999999999993</v>
      </c>
      <c r="U1978">
        <v>8.4</v>
      </c>
      <c r="V1978">
        <v>1669</v>
      </c>
      <c r="W1978">
        <v>13.222222222222221</v>
      </c>
      <c r="X1978">
        <v>18.284133453489865</v>
      </c>
      <c r="Y1978">
        <v>15.177748282840225</v>
      </c>
      <c r="Z1978">
        <v>34.525041898057133</v>
      </c>
      <c r="AA1978">
        <v>83.010487324698843</v>
      </c>
      <c r="AB1978">
        <v>19.030892415193733</v>
      </c>
      <c r="AC1978">
        <v>3183.6</v>
      </c>
      <c r="AD1978" t="str">
        <f t="shared" si="101"/>
        <v>Trace (Intermittent) rainfall</v>
      </c>
      <c r="AE1978" t="str">
        <f t="shared" si="102"/>
        <v>Non-Rainy</v>
      </c>
      <c r="AF1978" t="str">
        <f t="shared" si="103"/>
        <v>No discomfort</v>
      </c>
    </row>
    <row r="1979" spans="1:32" x14ac:dyDescent="0.3">
      <c r="A1979">
        <v>2</v>
      </c>
      <c r="B1979" s="1">
        <v>45156</v>
      </c>
      <c r="C1979" s="1" t="str">
        <f t="shared" si="99"/>
        <v>Friday</v>
      </c>
      <c r="D1979" s="1" t="str">
        <f t="shared" si="100"/>
        <v>Aug</v>
      </c>
      <c r="E1979">
        <v>19</v>
      </c>
      <c r="F1979">
        <v>15.5</v>
      </c>
      <c r="G1979">
        <v>16.611111111111111</v>
      </c>
      <c r="H1979">
        <v>15.2</v>
      </c>
      <c r="I1979">
        <v>15</v>
      </c>
      <c r="J1979">
        <v>989.8</v>
      </c>
      <c r="K1979">
        <v>10.199999999999999</v>
      </c>
      <c r="L1979">
        <v>16</v>
      </c>
      <c r="M1979">
        <v>110</v>
      </c>
      <c r="N1979">
        <v>26</v>
      </c>
      <c r="O1979">
        <v>17.413</v>
      </c>
      <c r="P1979">
        <v>1.4</v>
      </c>
      <c r="Q1979">
        <v>1.8</v>
      </c>
      <c r="R1979">
        <v>2.2000000000000002</v>
      </c>
      <c r="S1979">
        <v>2.2000000000000002</v>
      </c>
      <c r="T1979">
        <v>-4.5</v>
      </c>
      <c r="U1979">
        <v>0</v>
      </c>
      <c r="V1979">
        <v>477</v>
      </c>
      <c r="W1979">
        <v>14.944444444444445</v>
      </c>
      <c r="X1979">
        <v>18.874875258083883</v>
      </c>
      <c r="Y1979">
        <v>16.968332362268065</v>
      </c>
      <c r="Z1979">
        <v>35.618244733753201</v>
      </c>
      <c r="AA1979">
        <v>89.899043730107465</v>
      </c>
      <c r="AB1979">
        <v>20.545646399788104</v>
      </c>
      <c r="AC1979">
        <v>3984.45</v>
      </c>
      <c r="AD1979" t="str">
        <f t="shared" si="101"/>
        <v>Torrential rainfall</v>
      </c>
      <c r="AE1979" t="str">
        <f t="shared" si="102"/>
        <v>Rainy</v>
      </c>
      <c r="AF1979" t="str">
        <f t="shared" si="103"/>
        <v>No discomfort</v>
      </c>
    </row>
    <row r="1980" spans="1:32" x14ac:dyDescent="0.3">
      <c r="A1980">
        <v>2</v>
      </c>
      <c r="B1980" s="1">
        <v>45157</v>
      </c>
      <c r="C1980" s="1" t="str">
        <f t="shared" si="99"/>
        <v>Saturday</v>
      </c>
      <c r="D1980" s="1" t="str">
        <f t="shared" si="100"/>
        <v>Aug</v>
      </c>
      <c r="E1980">
        <v>20.2</v>
      </c>
      <c r="F1980">
        <v>13.9</v>
      </c>
      <c r="G1980">
        <v>17.944444444444443</v>
      </c>
      <c r="H1980">
        <v>14.4</v>
      </c>
      <c r="I1980">
        <v>10.1</v>
      </c>
      <c r="J1980">
        <v>986.9</v>
      </c>
      <c r="K1980">
        <v>9.5</v>
      </c>
      <c r="L1980">
        <v>18</v>
      </c>
      <c r="M1980">
        <v>220</v>
      </c>
      <c r="N1980">
        <v>32</v>
      </c>
      <c r="O1980">
        <v>17.760000000000002</v>
      </c>
      <c r="P1980">
        <v>2.2000000000000002</v>
      </c>
      <c r="Q1980">
        <v>3.2</v>
      </c>
      <c r="R1980">
        <v>0</v>
      </c>
      <c r="S1980">
        <v>-5.7</v>
      </c>
      <c r="T1980">
        <v>-10</v>
      </c>
      <c r="U1980">
        <v>5.9</v>
      </c>
      <c r="V1980">
        <v>1338</v>
      </c>
      <c r="W1980">
        <v>14.333333333333334</v>
      </c>
      <c r="X1980">
        <v>20.532691558526988</v>
      </c>
      <c r="Y1980">
        <v>16.312834973541506</v>
      </c>
      <c r="Z1980">
        <v>38.681519758359265</v>
      </c>
      <c r="AA1980">
        <v>79.448108042936894</v>
      </c>
      <c r="AB1980">
        <v>21.50711485674276</v>
      </c>
      <c r="AC1980">
        <v>3039.85</v>
      </c>
      <c r="AD1980" t="str">
        <f t="shared" si="101"/>
        <v>Intense rainfall</v>
      </c>
      <c r="AE1980" t="str">
        <f t="shared" si="102"/>
        <v>Rainy</v>
      </c>
      <c r="AF1980" t="str">
        <f t="shared" si="103"/>
        <v>No discomfort</v>
      </c>
    </row>
    <row r="1981" spans="1:32" x14ac:dyDescent="0.3">
      <c r="A1981">
        <v>2</v>
      </c>
      <c r="B1981" s="1">
        <v>45158</v>
      </c>
      <c r="C1981" s="1" t="str">
        <f t="shared" si="99"/>
        <v>Sunday</v>
      </c>
      <c r="D1981" s="1" t="str">
        <f t="shared" si="100"/>
        <v>Aug</v>
      </c>
      <c r="E1981">
        <v>21.8</v>
      </c>
      <c r="F1981">
        <v>12.8</v>
      </c>
      <c r="G1981">
        <v>17.777777777777779</v>
      </c>
      <c r="H1981">
        <v>10</v>
      </c>
      <c r="I1981">
        <v>0.3</v>
      </c>
      <c r="J1981">
        <v>1003.1</v>
      </c>
      <c r="K1981">
        <v>8.1</v>
      </c>
      <c r="L1981">
        <v>14</v>
      </c>
      <c r="M1981">
        <v>210</v>
      </c>
      <c r="N1981">
        <v>23</v>
      </c>
      <c r="O1981">
        <v>17.622</v>
      </c>
      <c r="P1981">
        <v>2.9</v>
      </c>
      <c r="Q1981">
        <v>3.9</v>
      </c>
      <c r="R1981">
        <v>2.6</v>
      </c>
      <c r="S1981">
        <v>2.6</v>
      </c>
      <c r="T1981">
        <v>-6.9</v>
      </c>
      <c r="U1981">
        <v>12.1</v>
      </c>
      <c r="V1981">
        <v>1679</v>
      </c>
      <c r="W1981">
        <v>12.388888888888888</v>
      </c>
      <c r="X1981">
        <v>20.318728603966207</v>
      </c>
      <c r="Y1981">
        <v>14.372526764464428</v>
      </c>
      <c r="Z1981">
        <v>38.286535608932695</v>
      </c>
      <c r="AA1981">
        <v>70.735364621479903</v>
      </c>
      <c r="AB1981">
        <v>20.24232360483332</v>
      </c>
      <c r="AC1981">
        <v>2954.5</v>
      </c>
      <c r="AD1981" t="str">
        <f t="shared" si="101"/>
        <v>Trace (Intermittent) rainfall</v>
      </c>
      <c r="AE1981" t="str">
        <f t="shared" si="102"/>
        <v>Non-Rainy</v>
      </c>
      <c r="AF1981" t="str">
        <f t="shared" si="103"/>
        <v>No discomfort</v>
      </c>
    </row>
    <row r="1982" spans="1:32" x14ac:dyDescent="0.3">
      <c r="A1982">
        <v>2</v>
      </c>
      <c r="B1982" s="1">
        <v>45159</v>
      </c>
      <c r="C1982" s="1" t="str">
        <f t="shared" si="99"/>
        <v>Monday</v>
      </c>
      <c r="D1982" s="1" t="str">
        <f t="shared" si="100"/>
        <v>Aug</v>
      </c>
      <c r="E1982">
        <v>21.1</v>
      </c>
      <c r="F1982">
        <v>14.6</v>
      </c>
      <c r="G1982">
        <v>18.333333333333332</v>
      </c>
      <c r="H1982">
        <v>13.1</v>
      </c>
      <c r="I1982">
        <v>3.2</v>
      </c>
      <c r="J1982">
        <v>1003.3</v>
      </c>
      <c r="K1982">
        <v>9.1</v>
      </c>
      <c r="L1982">
        <v>15</v>
      </c>
      <c r="M1982">
        <v>210</v>
      </c>
      <c r="N1982">
        <v>23</v>
      </c>
      <c r="O1982">
        <v>17.766999999999999</v>
      </c>
      <c r="P1982">
        <v>2.9</v>
      </c>
      <c r="Q1982">
        <v>3.9</v>
      </c>
      <c r="R1982">
        <v>2.2000000000000002</v>
      </c>
      <c r="S1982">
        <v>2.2000000000000002</v>
      </c>
      <c r="T1982">
        <v>-6.9</v>
      </c>
      <c r="U1982">
        <v>12.3</v>
      </c>
      <c r="V1982">
        <v>1583</v>
      </c>
      <c r="W1982">
        <v>12.722222222222221</v>
      </c>
      <c r="X1982">
        <v>21.039625661913885</v>
      </c>
      <c r="Y1982">
        <v>14.689997485656143</v>
      </c>
      <c r="Z1982">
        <v>39.616913151963928</v>
      </c>
      <c r="AA1982">
        <v>69.820621914619451</v>
      </c>
      <c r="AB1982">
        <v>20.977279593617098</v>
      </c>
      <c r="AC1982">
        <v>2315.4499999999998</v>
      </c>
      <c r="AD1982" t="str">
        <f t="shared" si="101"/>
        <v>Heavy rainfall</v>
      </c>
      <c r="AE1982" t="str">
        <f t="shared" si="102"/>
        <v>Rainy</v>
      </c>
      <c r="AF1982" t="str">
        <f t="shared" si="103"/>
        <v>No discomfort</v>
      </c>
    </row>
    <row r="1983" spans="1:32" x14ac:dyDescent="0.3">
      <c r="A1983">
        <v>2</v>
      </c>
      <c r="B1983" s="1">
        <v>45160</v>
      </c>
      <c r="C1983" s="1" t="str">
        <f t="shared" si="99"/>
        <v>Tuesday</v>
      </c>
      <c r="D1983" s="1" t="str">
        <f t="shared" si="100"/>
        <v>Aug</v>
      </c>
      <c r="E1983">
        <v>19.8</v>
      </c>
      <c r="F1983">
        <v>11.6</v>
      </c>
      <c r="G1983">
        <v>16.611111111111111</v>
      </c>
      <c r="H1983">
        <v>13.3</v>
      </c>
      <c r="I1983">
        <v>1.1000000000000001</v>
      </c>
      <c r="J1983">
        <v>1004.6</v>
      </c>
      <c r="K1983">
        <v>6.1</v>
      </c>
      <c r="L1983">
        <v>11</v>
      </c>
      <c r="M1983">
        <v>230</v>
      </c>
      <c r="N1983">
        <v>19</v>
      </c>
      <c r="O1983">
        <v>17.920000000000002</v>
      </c>
      <c r="P1983">
        <v>2.2999999999999998</v>
      </c>
      <c r="Q1983">
        <v>3.1</v>
      </c>
      <c r="R1983">
        <v>3.3</v>
      </c>
      <c r="S1983">
        <v>3.3</v>
      </c>
      <c r="T1983">
        <v>-5.4</v>
      </c>
      <c r="U1983">
        <v>4.9000000000000004</v>
      </c>
      <c r="V1983">
        <v>1424</v>
      </c>
      <c r="W1983">
        <v>12.388888888888888</v>
      </c>
      <c r="X1983">
        <v>18.874875258083883</v>
      </c>
      <c r="Y1983">
        <v>14.372526764464428</v>
      </c>
      <c r="Z1983">
        <v>35.618244733753201</v>
      </c>
      <c r="AA1983">
        <v>76.146340401952315</v>
      </c>
      <c r="AB1983">
        <v>19.075656938166652</v>
      </c>
      <c r="AC1983">
        <v>2530.6</v>
      </c>
      <c r="AD1983" t="str">
        <f t="shared" si="101"/>
        <v>Moderate rainfall</v>
      </c>
      <c r="AE1983" t="str">
        <f t="shared" si="102"/>
        <v>Rainy</v>
      </c>
      <c r="AF1983" t="str">
        <f t="shared" si="103"/>
        <v>No discomfort</v>
      </c>
    </row>
    <row r="1984" spans="1:32" x14ac:dyDescent="0.3">
      <c r="A1984">
        <v>2</v>
      </c>
      <c r="B1984" s="1">
        <v>45161</v>
      </c>
      <c r="C1984" s="1" t="str">
        <f t="shared" si="99"/>
        <v>Wednesday</v>
      </c>
      <c r="D1984" s="1" t="str">
        <f t="shared" si="100"/>
        <v>Aug</v>
      </c>
      <c r="E1984">
        <v>19.5</v>
      </c>
      <c r="F1984">
        <v>11.8</v>
      </c>
      <c r="G1984">
        <v>15.833333333333334</v>
      </c>
      <c r="H1984">
        <v>8.6999999999999993</v>
      </c>
      <c r="I1984">
        <v>0</v>
      </c>
      <c r="J1984">
        <v>1005.3</v>
      </c>
      <c r="K1984">
        <v>4.2</v>
      </c>
      <c r="L1984">
        <v>9</v>
      </c>
      <c r="M1984">
        <v>210</v>
      </c>
      <c r="N1984">
        <v>14</v>
      </c>
      <c r="O1984">
        <v>17.53</v>
      </c>
      <c r="P1984">
        <v>2.2999999999999998</v>
      </c>
      <c r="Q1984">
        <v>3.1</v>
      </c>
      <c r="R1984">
        <v>5.5</v>
      </c>
      <c r="S1984">
        <v>5.5</v>
      </c>
      <c r="T1984">
        <v>-2.8</v>
      </c>
      <c r="U1984">
        <v>4.7</v>
      </c>
      <c r="V1984">
        <v>1403</v>
      </c>
      <c r="W1984">
        <v>12.222222222222221</v>
      </c>
      <c r="X1984">
        <v>17.962996559350589</v>
      </c>
      <c r="Y1984">
        <v>14.21606291456888</v>
      </c>
      <c r="Z1984">
        <v>33.93038328383399</v>
      </c>
      <c r="AA1984">
        <v>79.140820784540793</v>
      </c>
      <c r="AB1984">
        <v>18.20950267855466</v>
      </c>
      <c r="AC1984">
        <v>2878.15</v>
      </c>
      <c r="AD1984" t="str">
        <f t="shared" si="101"/>
        <v>No rainfall</v>
      </c>
      <c r="AE1984" t="str">
        <f t="shared" si="102"/>
        <v>Non-Rainy</v>
      </c>
      <c r="AF1984" t="str">
        <f t="shared" si="103"/>
        <v>No discomfort</v>
      </c>
    </row>
    <row r="1985" spans="1:32" x14ac:dyDescent="0.3">
      <c r="A1985">
        <v>2</v>
      </c>
      <c r="B1985" s="1">
        <v>45162</v>
      </c>
      <c r="C1985" s="1" t="str">
        <f t="shared" si="99"/>
        <v>Thursday</v>
      </c>
      <c r="D1985" s="1" t="str">
        <f t="shared" si="100"/>
        <v>Aug</v>
      </c>
      <c r="E1985">
        <v>18</v>
      </c>
      <c r="F1985">
        <v>6.7</v>
      </c>
      <c r="G1985">
        <v>14.5</v>
      </c>
      <c r="H1985">
        <v>3.1</v>
      </c>
      <c r="I1985">
        <v>0</v>
      </c>
      <c r="J1985">
        <v>1001.4</v>
      </c>
      <c r="K1985">
        <v>3.7</v>
      </c>
      <c r="L1985">
        <v>8</v>
      </c>
      <c r="M1985">
        <v>270</v>
      </c>
      <c r="N1985">
        <v>16</v>
      </c>
      <c r="O1985">
        <v>17.068000000000001</v>
      </c>
      <c r="P1985">
        <v>2.2000000000000002</v>
      </c>
      <c r="Q1985">
        <v>3.1</v>
      </c>
      <c r="R1985">
        <v>7.7</v>
      </c>
      <c r="S1985">
        <v>7.7</v>
      </c>
      <c r="T1985">
        <v>-0.4</v>
      </c>
      <c r="U1985">
        <v>10.4</v>
      </c>
      <c r="V1985">
        <v>1678</v>
      </c>
      <c r="W1985">
        <v>9.7222222222222214</v>
      </c>
      <c r="X1985">
        <v>16.489365823475705</v>
      </c>
      <c r="Y1985">
        <v>12.042148193515553</v>
      </c>
      <c r="Z1985">
        <v>31.198101837966487</v>
      </c>
      <c r="AA1985">
        <v>73.029783694720976</v>
      </c>
      <c r="AB1985">
        <v>15.651075506808818</v>
      </c>
      <c r="AC1985">
        <v>3044.2</v>
      </c>
      <c r="AD1985" t="str">
        <f t="shared" si="101"/>
        <v>No rainfall</v>
      </c>
      <c r="AE1985" t="str">
        <f t="shared" si="102"/>
        <v>Non-Rainy</v>
      </c>
      <c r="AF1985" t="str">
        <f t="shared" si="103"/>
        <v>No discomfort</v>
      </c>
    </row>
    <row r="1986" spans="1:32" x14ac:dyDescent="0.3">
      <c r="A1986">
        <v>2</v>
      </c>
      <c r="B1986" s="1">
        <v>45163</v>
      </c>
      <c r="C1986" s="1" t="str">
        <f t="shared" si="99"/>
        <v>Friday</v>
      </c>
      <c r="D1986" s="1" t="str">
        <f t="shared" si="100"/>
        <v>Aug</v>
      </c>
      <c r="E1986">
        <v>18.5</v>
      </c>
      <c r="F1986">
        <v>9.8000000000000007</v>
      </c>
      <c r="G1986">
        <v>14.000000000000002</v>
      </c>
      <c r="H1986">
        <v>5.4</v>
      </c>
      <c r="I1986">
        <v>2</v>
      </c>
      <c r="J1986">
        <v>997.9</v>
      </c>
      <c r="K1986">
        <v>4.0999999999999996</v>
      </c>
      <c r="L1986">
        <v>8</v>
      </c>
      <c r="M1986">
        <v>350</v>
      </c>
      <c r="N1986">
        <v>15</v>
      </c>
      <c r="O1986">
        <v>17.187999999999999</v>
      </c>
      <c r="P1986">
        <v>2.2000000000000002</v>
      </c>
      <c r="Q1986">
        <v>2.9</v>
      </c>
      <c r="R1986">
        <v>7.7</v>
      </c>
      <c r="S1986">
        <v>7.7</v>
      </c>
      <c r="T1986">
        <v>-0.3</v>
      </c>
      <c r="U1986">
        <v>6.5</v>
      </c>
      <c r="V1986">
        <v>1475</v>
      </c>
      <c r="W1986">
        <v>11.055555555555555</v>
      </c>
      <c r="X1986">
        <v>15.964740005223339</v>
      </c>
      <c r="Y1986">
        <v>13.162077675427881</v>
      </c>
      <c r="Z1986">
        <v>30.223940399706162</v>
      </c>
      <c r="AA1986">
        <v>82.444672892396099</v>
      </c>
      <c r="AB1986">
        <v>15.781540594524682</v>
      </c>
      <c r="AC1986">
        <v>3926.15</v>
      </c>
      <c r="AD1986" t="str">
        <f t="shared" si="101"/>
        <v>Moderate rainfall</v>
      </c>
      <c r="AE1986" t="str">
        <f t="shared" si="102"/>
        <v>Rainy</v>
      </c>
      <c r="AF1986" t="str">
        <f t="shared" si="103"/>
        <v>No discomfort</v>
      </c>
    </row>
    <row r="1987" spans="1:32" x14ac:dyDescent="0.3">
      <c r="A1987">
        <v>2</v>
      </c>
      <c r="B1987" s="1">
        <v>45164</v>
      </c>
      <c r="C1987" s="1" t="str">
        <f t="shared" si="99"/>
        <v>Saturday</v>
      </c>
      <c r="D1987" s="1" t="str">
        <f t="shared" si="100"/>
        <v>Aug</v>
      </c>
      <c r="E1987">
        <v>19.600000000000001</v>
      </c>
      <c r="F1987">
        <v>10.9</v>
      </c>
      <c r="G1987">
        <v>13.888888888888889</v>
      </c>
      <c r="H1987">
        <v>8.6</v>
      </c>
      <c r="I1987">
        <v>4.2</v>
      </c>
      <c r="J1987">
        <v>999.7</v>
      </c>
      <c r="K1987">
        <v>6.5</v>
      </c>
      <c r="L1987">
        <v>11</v>
      </c>
      <c r="M1987">
        <v>330</v>
      </c>
      <c r="N1987">
        <v>22</v>
      </c>
      <c r="O1987">
        <v>16.728000000000002</v>
      </c>
      <c r="P1987">
        <v>2.2000000000000002</v>
      </c>
      <c r="Q1987">
        <v>3</v>
      </c>
      <c r="R1987">
        <v>5.6</v>
      </c>
      <c r="S1987">
        <v>5.6</v>
      </c>
      <c r="T1987">
        <v>-2.2000000000000002</v>
      </c>
      <c r="U1987">
        <v>3.4</v>
      </c>
      <c r="V1987">
        <v>1356</v>
      </c>
      <c r="W1987">
        <v>11.388888888888889</v>
      </c>
      <c r="X1987">
        <v>15.850165572095888</v>
      </c>
      <c r="Y1987">
        <v>13.455968662548369</v>
      </c>
      <c r="Z1987">
        <v>30.011086315201013</v>
      </c>
      <c r="AA1987">
        <v>84.894814513720362</v>
      </c>
      <c r="AB1987">
        <v>15.83611074410744</v>
      </c>
      <c r="AC1987">
        <v>3928.7</v>
      </c>
      <c r="AD1987" t="str">
        <f t="shared" si="101"/>
        <v>Heavy rainfall</v>
      </c>
      <c r="AE1987" t="str">
        <f t="shared" si="102"/>
        <v>Rainy</v>
      </c>
      <c r="AF1987" t="str">
        <f t="shared" si="103"/>
        <v>No discomfort</v>
      </c>
    </row>
    <row r="1988" spans="1:32" x14ac:dyDescent="0.3">
      <c r="A1988">
        <v>2</v>
      </c>
      <c r="B1988" s="1">
        <v>45165</v>
      </c>
      <c r="C1988" s="1" t="str">
        <f t="shared" si="99"/>
        <v>Sunday</v>
      </c>
      <c r="D1988" s="1" t="str">
        <f t="shared" si="100"/>
        <v>Aug</v>
      </c>
      <c r="E1988">
        <v>18.100000000000001</v>
      </c>
      <c r="F1988">
        <v>11.5</v>
      </c>
      <c r="G1988">
        <v>13.722222222222223</v>
      </c>
      <c r="H1988">
        <v>10.4</v>
      </c>
      <c r="I1988">
        <v>5.9</v>
      </c>
      <c r="J1988">
        <v>1002.5</v>
      </c>
      <c r="K1988">
        <v>5.9</v>
      </c>
      <c r="L1988">
        <v>13</v>
      </c>
      <c r="M1988">
        <v>310</v>
      </c>
      <c r="N1988">
        <v>22</v>
      </c>
      <c r="O1988">
        <v>16.358000000000001</v>
      </c>
      <c r="P1988">
        <v>1.6</v>
      </c>
      <c r="Q1988">
        <v>2.2000000000000002</v>
      </c>
      <c r="R1988">
        <v>1.2</v>
      </c>
      <c r="S1988">
        <v>1.2</v>
      </c>
      <c r="T1988">
        <v>-6.4</v>
      </c>
      <c r="U1988">
        <v>2.4</v>
      </c>
      <c r="V1988">
        <v>966</v>
      </c>
      <c r="W1988">
        <v>11.333333333333334</v>
      </c>
      <c r="X1988">
        <v>15.679656669751271</v>
      </c>
      <c r="Y1988">
        <v>13.406590072507271</v>
      </c>
      <c r="Z1988">
        <v>29.694248093215599</v>
      </c>
      <c r="AA1988">
        <v>85.503084377930719</v>
      </c>
      <c r="AB1988">
        <v>15.641600119802812</v>
      </c>
      <c r="AC1988">
        <v>2764.2</v>
      </c>
      <c r="AD1988" t="str">
        <f t="shared" si="101"/>
        <v>Heavy rainfall</v>
      </c>
      <c r="AE1988" t="str">
        <f t="shared" si="102"/>
        <v>Rainy</v>
      </c>
      <c r="AF1988" t="str">
        <f t="shared" si="103"/>
        <v>No discomfort</v>
      </c>
    </row>
    <row r="1989" spans="1:32" x14ac:dyDescent="0.3">
      <c r="A1989">
        <v>2</v>
      </c>
      <c r="B1989" s="1">
        <v>45166</v>
      </c>
      <c r="C1989" s="1" t="str">
        <f t="shared" si="99"/>
        <v>Monday</v>
      </c>
      <c r="D1989" s="1" t="str">
        <f t="shared" si="100"/>
        <v>Aug</v>
      </c>
      <c r="E1989">
        <v>17.399999999999999</v>
      </c>
      <c r="F1989">
        <v>11.3</v>
      </c>
      <c r="G1989">
        <v>14.277777777777779</v>
      </c>
      <c r="H1989">
        <v>10.3</v>
      </c>
      <c r="I1989">
        <v>0.4</v>
      </c>
      <c r="J1989">
        <v>1003.9</v>
      </c>
      <c r="K1989">
        <v>4</v>
      </c>
      <c r="L1989">
        <v>7</v>
      </c>
      <c r="M1989">
        <v>290</v>
      </c>
      <c r="N1989">
        <v>14</v>
      </c>
      <c r="O1989">
        <v>16.608000000000001</v>
      </c>
      <c r="P1989">
        <v>1.7</v>
      </c>
      <c r="Q1989">
        <v>2.2999999999999998</v>
      </c>
      <c r="R1989">
        <v>2.5</v>
      </c>
      <c r="S1989">
        <v>2.5</v>
      </c>
      <c r="T1989">
        <v>-4.7</v>
      </c>
      <c r="U1989">
        <v>2.7</v>
      </c>
      <c r="V1989">
        <v>1090</v>
      </c>
      <c r="W1989">
        <v>11.333333333333334</v>
      </c>
      <c r="X1989">
        <v>16.254360905631707</v>
      </c>
      <c r="Y1989">
        <v>13.406590072507271</v>
      </c>
      <c r="Z1989">
        <v>30.761824836389881</v>
      </c>
      <c r="AA1989">
        <v>82.479958149952495</v>
      </c>
      <c r="AB1989">
        <v>16.197155675358367</v>
      </c>
      <c r="AC1989">
        <v>2532.35</v>
      </c>
      <c r="AD1989" t="str">
        <f t="shared" si="101"/>
        <v>Trace (Intermittent) rainfall</v>
      </c>
      <c r="AE1989" t="str">
        <f t="shared" si="102"/>
        <v>Non-Rainy</v>
      </c>
      <c r="AF1989" t="str">
        <f t="shared" si="103"/>
        <v>No discomfort</v>
      </c>
    </row>
    <row r="1990" spans="1:32" x14ac:dyDescent="0.3">
      <c r="A1990">
        <v>2</v>
      </c>
      <c r="B1990" s="1">
        <v>45167</v>
      </c>
      <c r="C1990" s="1" t="str">
        <f t="shared" si="99"/>
        <v>Tuesday</v>
      </c>
      <c r="D1990" s="1" t="str">
        <f t="shared" si="100"/>
        <v>Aug</v>
      </c>
      <c r="E1990">
        <v>17</v>
      </c>
      <c r="F1990">
        <v>10.9</v>
      </c>
      <c r="G1990">
        <v>14.111111111111111</v>
      </c>
      <c r="H1990">
        <v>8.1999999999999993</v>
      </c>
      <c r="I1990">
        <v>0.1</v>
      </c>
      <c r="J1990">
        <v>1000.9</v>
      </c>
      <c r="K1990">
        <v>5.2</v>
      </c>
      <c r="L1990">
        <v>12</v>
      </c>
      <c r="M1990">
        <v>310</v>
      </c>
      <c r="N1990">
        <v>20</v>
      </c>
      <c r="O1990">
        <v>16.587</v>
      </c>
      <c r="P1990">
        <v>2.1</v>
      </c>
      <c r="Q1990">
        <v>2.9</v>
      </c>
      <c r="R1990">
        <v>4.5</v>
      </c>
      <c r="S1990">
        <v>4.5</v>
      </c>
      <c r="T1990">
        <v>-2.4</v>
      </c>
      <c r="U1990">
        <v>3.4</v>
      </c>
      <c r="V1990">
        <v>1380</v>
      </c>
      <c r="W1990">
        <v>10.333333333333334</v>
      </c>
      <c r="X1990">
        <v>16.080040441347155</v>
      </c>
      <c r="Y1990">
        <v>12.544592653717066</v>
      </c>
      <c r="Z1990">
        <v>30.438105213128001</v>
      </c>
      <c r="AA1990">
        <v>78.013439701685868</v>
      </c>
      <c r="AB1990">
        <v>15.544860941765194</v>
      </c>
      <c r="AC1990">
        <v>2312.8000000000002</v>
      </c>
      <c r="AD1990" t="str">
        <f t="shared" si="101"/>
        <v>Trace (Intermittent) rainfall</v>
      </c>
      <c r="AE1990" t="str">
        <f t="shared" si="102"/>
        <v>Non-Rainy</v>
      </c>
      <c r="AF1990" t="str">
        <f t="shared" si="103"/>
        <v>No discomfort</v>
      </c>
    </row>
    <row r="1991" spans="1:32" x14ac:dyDescent="0.3">
      <c r="A1991">
        <v>2</v>
      </c>
      <c r="B1991" s="1">
        <v>45168</v>
      </c>
      <c r="C1991" s="1" t="str">
        <f t="shared" si="99"/>
        <v>Wednesday</v>
      </c>
      <c r="D1991" s="1" t="str">
        <f t="shared" si="100"/>
        <v>Aug</v>
      </c>
      <c r="E1991">
        <v>16.5</v>
      </c>
      <c r="F1991">
        <v>10.7</v>
      </c>
      <c r="G1991">
        <v>13.388888888888889</v>
      </c>
      <c r="H1991">
        <v>7.4</v>
      </c>
      <c r="I1991">
        <v>0.2</v>
      </c>
      <c r="J1991">
        <v>997.7</v>
      </c>
      <c r="K1991">
        <v>3.6</v>
      </c>
      <c r="L1991">
        <v>7</v>
      </c>
      <c r="M1991">
        <v>310</v>
      </c>
      <c r="N1991">
        <v>10</v>
      </c>
      <c r="O1991">
        <v>16.350000000000001</v>
      </c>
      <c r="P1991">
        <v>1.7</v>
      </c>
      <c r="Q1991">
        <v>2.2999999999999998</v>
      </c>
      <c r="R1991">
        <v>6</v>
      </c>
      <c r="S1991">
        <v>6</v>
      </c>
      <c r="T1991">
        <v>-0.8</v>
      </c>
      <c r="U1991">
        <v>3.1</v>
      </c>
      <c r="V1991">
        <v>1064</v>
      </c>
      <c r="W1991">
        <v>9.8333333333333357</v>
      </c>
      <c r="X1991">
        <v>15.343460961137323</v>
      </c>
      <c r="Y1991">
        <v>12.132162871940171</v>
      </c>
      <c r="Z1991">
        <v>29.069283424080599</v>
      </c>
      <c r="AA1991">
        <v>79.070575424078783</v>
      </c>
      <c r="AB1991">
        <v>14.590585075157859</v>
      </c>
      <c r="AC1991">
        <v>2473.35</v>
      </c>
      <c r="AD1991" t="str">
        <f t="shared" si="101"/>
        <v>Trace (Intermittent) rainfall</v>
      </c>
      <c r="AE1991" t="str">
        <f t="shared" si="102"/>
        <v>Non-Rainy</v>
      </c>
      <c r="AF1991" t="str">
        <f t="shared" si="103"/>
        <v>No discomfort</v>
      </c>
    </row>
    <row r="1992" spans="1:32" x14ac:dyDescent="0.3">
      <c r="A1992">
        <v>2</v>
      </c>
      <c r="B1992" s="1">
        <v>45169</v>
      </c>
      <c r="C1992" s="1" t="str">
        <f t="shared" si="99"/>
        <v>Thursday</v>
      </c>
      <c r="D1992" s="1" t="str">
        <f t="shared" si="100"/>
        <v>Aug</v>
      </c>
      <c r="E1992">
        <v>19.5</v>
      </c>
      <c r="F1992">
        <v>10.6</v>
      </c>
      <c r="G1992">
        <v>13.833333333333334</v>
      </c>
      <c r="H1992">
        <v>10.4</v>
      </c>
      <c r="I1992">
        <v>9.6999999999999993</v>
      </c>
      <c r="J1992">
        <v>993.8</v>
      </c>
      <c r="K1992">
        <v>4.8</v>
      </c>
      <c r="L1992">
        <v>9</v>
      </c>
      <c r="M1992">
        <v>180</v>
      </c>
      <c r="N1992">
        <v>15</v>
      </c>
      <c r="O1992">
        <v>16.62</v>
      </c>
      <c r="P1992">
        <v>1.7</v>
      </c>
      <c r="Q1992">
        <v>2.2999999999999998</v>
      </c>
      <c r="R1992">
        <v>0</v>
      </c>
      <c r="S1992">
        <v>-2.1</v>
      </c>
      <c r="T1992">
        <v>-8.6999999999999993</v>
      </c>
      <c r="U1992">
        <v>1.5</v>
      </c>
      <c r="V1992">
        <v>976</v>
      </c>
      <c r="W1992">
        <v>12</v>
      </c>
      <c r="X1992">
        <v>15.793149389871468</v>
      </c>
      <c r="Y1992">
        <v>14.009772390797446</v>
      </c>
      <c r="Z1992">
        <v>29.905148692462681</v>
      </c>
      <c r="AA1992">
        <v>88.707907745001478</v>
      </c>
      <c r="AB1992">
        <v>16.09302302884122</v>
      </c>
      <c r="AC1992">
        <v>2734.55</v>
      </c>
      <c r="AD1992" t="str">
        <f t="shared" si="101"/>
        <v>Intense rainfall</v>
      </c>
      <c r="AE1992" t="str">
        <f t="shared" si="102"/>
        <v>Rainy</v>
      </c>
      <c r="AF1992" t="str">
        <f t="shared" si="103"/>
        <v>No discomfort</v>
      </c>
    </row>
    <row r="1993" spans="1:32" x14ac:dyDescent="0.3">
      <c r="A1993">
        <v>2</v>
      </c>
      <c r="B1993" s="1">
        <v>45170</v>
      </c>
      <c r="C1993" s="1" t="str">
        <f t="shared" si="99"/>
        <v>Friday</v>
      </c>
      <c r="D1993" s="1" t="str">
        <f t="shared" si="100"/>
        <v>Sep</v>
      </c>
      <c r="E1993">
        <v>20</v>
      </c>
      <c r="F1993">
        <v>10.6</v>
      </c>
      <c r="G1993">
        <v>15.388888888888889</v>
      </c>
      <c r="H1993">
        <v>7.2</v>
      </c>
      <c r="I1993">
        <v>7.8</v>
      </c>
      <c r="J1993">
        <v>999.9</v>
      </c>
      <c r="K1993">
        <v>2.4</v>
      </c>
      <c r="L1993">
        <v>7</v>
      </c>
      <c r="M1993">
        <v>330</v>
      </c>
      <c r="N1993">
        <v>17</v>
      </c>
      <c r="O1993">
        <v>17.375</v>
      </c>
      <c r="P1993">
        <v>1.9</v>
      </c>
      <c r="Q1993">
        <v>2.5</v>
      </c>
      <c r="R1993">
        <v>0</v>
      </c>
      <c r="S1993">
        <v>-5.9</v>
      </c>
      <c r="T1993">
        <v>-10</v>
      </c>
      <c r="U1993">
        <v>7.1</v>
      </c>
      <c r="V1993">
        <v>1289</v>
      </c>
      <c r="W1993">
        <v>15.388888888888889</v>
      </c>
      <c r="X1993">
        <v>17.459455556508189</v>
      </c>
      <c r="Y1993">
        <v>17.459455556508189</v>
      </c>
      <c r="Z1993">
        <v>32.997417685213968</v>
      </c>
      <c r="AA1993">
        <v>100</v>
      </c>
      <c r="AB1993">
        <v>19.602323583460631</v>
      </c>
      <c r="AC1993">
        <v>4412.8500000000004</v>
      </c>
      <c r="AD1993" t="str">
        <f t="shared" si="101"/>
        <v>Intense rainfall</v>
      </c>
      <c r="AE1993" t="str">
        <f t="shared" si="102"/>
        <v>Rainy</v>
      </c>
      <c r="AF1993" t="str">
        <f t="shared" si="103"/>
        <v>No discomfort</v>
      </c>
    </row>
    <row r="1994" spans="1:32" x14ac:dyDescent="0.3">
      <c r="A1994">
        <v>2</v>
      </c>
      <c r="B1994" s="1">
        <v>45171</v>
      </c>
      <c r="C1994" s="1" t="str">
        <f t="shared" si="99"/>
        <v>Saturday</v>
      </c>
      <c r="D1994" s="1" t="str">
        <f t="shared" si="100"/>
        <v>Sep</v>
      </c>
      <c r="E1994">
        <v>21.4</v>
      </c>
      <c r="F1994">
        <v>11.1</v>
      </c>
      <c r="G1994">
        <v>15.277777777777779</v>
      </c>
      <c r="H1994">
        <v>9.6999999999999993</v>
      </c>
      <c r="I1994">
        <v>0.1</v>
      </c>
      <c r="J1994">
        <v>1009.6</v>
      </c>
      <c r="K1994">
        <v>2.9</v>
      </c>
      <c r="L1994">
        <v>6</v>
      </c>
      <c r="M1994">
        <v>120</v>
      </c>
      <c r="N1994">
        <v>10</v>
      </c>
      <c r="O1994">
        <v>18.29</v>
      </c>
      <c r="P1994">
        <v>2.4</v>
      </c>
      <c r="Q1994">
        <v>3.2</v>
      </c>
      <c r="R1994">
        <v>2.2999999999999998</v>
      </c>
      <c r="S1994">
        <v>2.2999999999999998</v>
      </c>
      <c r="T1994">
        <v>-7.2</v>
      </c>
      <c r="U1994">
        <v>6.3</v>
      </c>
      <c r="V1994">
        <v>1685</v>
      </c>
      <c r="W1994">
        <v>15.277777777777779</v>
      </c>
      <c r="X1994">
        <v>17.335520866116532</v>
      </c>
      <c r="Y1994">
        <v>17.335520866116532</v>
      </c>
      <c r="Z1994">
        <v>32.767686981473837</v>
      </c>
      <c r="AA1994">
        <v>100</v>
      </c>
      <c r="AB1994">
        <v>19.42080958181257</v>
      </c>
      <c r="AC1994">
        <v>4193.1000000000004</v>
      </c>
      <c r="AD1994" t="str">
        <f t="shared" si="101"/>
        <v>Trace (Intermittent) rainfall</v>
      </c>
      <c r="AE1994" t="str">
        <f t="shared" si="102"/>
        <v>Non-Rainy</v>
      </c>
      <c r="AF1994" t="str">
        <f t="shared" si="103"/>
        <v>No discomfort</v>
      </c>
    </row>
    <row r="1995" spans="1:32" x14ac:dyDescent="0.3">
      <c r="A1995">
        <v>2</v>
      </c>
      <c r="B1995" s="1">
        <v>45172</v>
      </c>
      <c r="C1995" s="1" t="str">
        <f t="shared" si="99"/>
        <v>Sunday</v>
      </c>
      <c r="D1995" s="1" t="str">
        <f t="shared" si="100"/>
        <v>Sep</v>
      </c>
      <c r="E1995">
        <v>21.4</v>
      </c>
      <c r="F1995">
        <v>8.9</v>
      </c>
      <c r="G1995">
        <v>16.777777777777779</v>
      </c>
      <c r="H1995">
        <v>6.8</v>
      </c>
      <c r="I1995">
        <v>0.2</v>
      </c>
      <c r="J1995">
        <v>1013.9</v>
      </c>
      <c r="K1995">
        <v>3</v>
      </c>
      <c r="L1995">
        <v>8</v>
      </c>
      <c r="M1995">
        <v>220</v>
      </c>
      <c r="N1995">
        <v>14</v>
      </c>
      <c r="O1995">
        <v>17.047999999999998</v>
      </c>
      <c r="P1995">
        <v>1.9</v>
      </c>
      <c r="Q1995">
        <v>2.5</v>
      </c>
      <c r="R1995">
        <v>3.9</v>
      </c>
      <c r="S1995">
        <v>3.9</v>
      </c>
      <c r="T1995">
        <v>-5.2</v>
      </c>
      <c r="U1995">
        <v>11.4</v>
      </c>
      <c r="V1995">
        <v>1175</v>
      </c>
      <c r="W1995">
        <v>16.777777777777779</v>
      </c>
      <c r="X1995">
        <v>19.075470849989411</v>
      </c>
      <c r="Y1995">
        <v>19.075470849989411</v>
      </c>
      <c r="Z1995">
        <v>35.989258385100626</v>
      </c>
      <c r="AA1995">
        <v>100</v>
      </c>
      <c r="AB1995">
        <v>21.910594271478072</v>
      </c>
      <c r="AC1995">
        <v>2746.5</v>
      </c>
      <c r="AD1995" t="str">
        <f t="shared" si="101"/>
        <v>Trace (Intermittent) rainfall</v>
      </c>
      <c r="AE1995" t="str">
        <f t="shared" si="102"/>
        <v>Non-Rainy</v>
      </c>
      <c r="AF1995" t="str">
        <f t="shared" si="103"/>
        <v>No discomfort</v>
      </c>
    </row>
    <row r="1996" spans="1:32" x14ac:dyDescent="0.3">
      <c r="A1996">
        <v>2</v>
      </c>
      <c r="B1996" s="1">
        <v>45173</v>
      </c>
      <c r="C1996" s="1" t="str">
        <f t="shared" si="99"/>
        <v>Monday</v>
      </c>
      <c r="D1996" s="1" t="str">
        <f t="shared" si="100"/>
        <v>Sep</v>
      </c>
      <c r="E1996">
        <v>25.5</v>
      </c>
      <c r="F1996">
        <v>6.4</v>
      </c>
      <c r="G1996">
        <v>15.944444444444445</v>
      </c>
      <c r="H1996">
        <v>3.4</v>
      </c>
      <c r="I1996">
        <v>0.1</v>
      </c>
      <c r="J1996">
        <v>1009.8</v>
      </c>
      <c r="K1996">
        <v>4.0999999999999996</v>
      </c>
      <c r="L1996">
        <v>8</v>
      </c>
      <c r="M1996">
        <v>80</v>
      </c>
      <c r="N1996">
        <v>12</v>
      </c>
      <c r="O1996">
        <v>17.8</v>
      </c>
      <c r="P1996">
        <v>2.7</v>
      </c>
      <c r="Q1996">
        <v>3.7</v>
      </c>
      <c r="R1996">
        <v>6.5</v>
      </c>
      <c r="S1996">
        <v>6.5</v>
      </c>
      <c r="T1996">
        <v>-2.2999999999999998</v>
      </c>
      <c r="U1996">
        <v>11.5</v>
      </c>
      <c r="V1996">
        <v>1924</v>
      </c>
      <c r="W1996">
        <v>15.944444444444445</v>
      </c>
      <c r="X1996">
        <v>18.090853123937514</v>
      </c>
      <c r="Y1996">
        <v>18.090853123937514</v>
      </c>
      <c r="Z1996">
        <v>34.167171105473493</v>
      </c>
      <c r="AA1996">
        <v>100</v>
      </c>
      <c r="AB1996">
        <v>20.516789880176155</v>
      </c>
      <c r="AC1996">
        <v>2006</v>
      </c>
      <c r="AD1996" t="str">
        <f t="shared" si="101"/>
        <v>Trace (Intermittent) rainfall</v>
      </c>
      <c r="AE1996" t="str">
        <f t="shared" si="102"/>
        <v>Non-Rainy</v>
      </c>
      <c r="AF1996" t="str">
        <f t="shared" si="103"/>
        <v>No discomfort</v>
      </c>
    </row>
    <row r="1997" spans="1:32" x14ac:dyDescent="0.3">
      <c r="A1997">
        <v>2</v>
      </c>
      <c r="B1997" s="1">
        <v>45174</v>
      </c>
      <c r="C1997" s="1" t="str">
        <f t="shared" ref="C1997:C2060" si="104">TEXT(B1997, "dddd")</f>
        <v>Tuesday</v>
      </c>
      <c r="D1997" s="1" t="str">
        <f t="shared" ref="D1997:D2060" si="105">TEXT(B1997, "mmm")</f>
        <v>Sep</v>
      </c>
      <c r="E1997">
        <v>22.7</v>
      </c>
      <c r="F1997">
        <v>14.8</v>
      </c>
      <c r="G1997">
        <v>17.444444444444443</v>
      </c>
      <c r="H1997">
        <v>13.4</v>
      </c>
      <c r="I1997">
        <v>0.1</v>
      </c>
      <c r="J1997">
        <v>1005.5</v>
      </c>
      <c r="K1997">
        <v>6.2</v>
      </c>
      <c r="L1997">
        <v>14</v>
      </c>
      <c r="M1997">
        <v>90</v>
      </c>
      <c r="N1997">
        <v>20</v>
      </c>
      <c r="O1997">
        <v>18.094999999999999</v>
      </c>
      <c r="P1997">
        <v>2.2999999999999998</v>
      </c>
      <c r="Q1997">
        <v>3</v>
      </c>
      <c r="R1997">
        <v>8.5</v>
      </c>
      <c r="S1997">
        <v>8.5</v>
      </c>
      <c r="T1997">
        <v>0</v>
      </c>
      <c r="U1997">
        <v>7.3</v>
      </c>
      <c r="V1997">
        <v>1219</v>
      </c>
      <c r="W1997">
        <v>17.444444444444443</v>
      </c>
      <c r="X1997">
        <v>19.896651428928209</v>
      </c>
      <c r="Y1997">
        <v>19.896651428928209</v>
      </c>
      <c r="Z1997">
        <v>37.507045749143906</v>
      </c>
      <c r="AA1997">
        <v>100</v>
      </c>
      <c r="AB1997">
        <v>23.04540777942011</v>
      </c>
      <c r="AC1997">
        <v>1826.15</v>
      </c>
      <c r="AD1997" t="str">
        <f t="shared" si="101"/>
        <v>Trace (Intermittent) rainfall</v>
      </c>
      <c r="AE1997" t="str">
        <f t="shared" si="102"/>
        <v>Non-Rainy</v>
      </c>
      <c r="AF1997" t="str">
        <f t="shared" si="103"/>
        <v>No discomfort</v>
      </c>
    </row>
    <row r="1998" spans="1:32" x14ac:dyDescent="0.3">
      <c r="A1998">
        <v>2</v>
      </c>
      <c r="B1998" s="1">
        <v>45175</v>
      </c>
      <c r="C1998" s="1" t="str">
        <f t="shared" si="104"/>
        <v>Wednesday</v>
      </c>
      <c r="D1998" s="1" t="str">
        <f t="shared" si="105"/>
        <v>Sep</v>
      </c>
      <c r="E1998">
        <v>24.6</v>
      </c>
      <c r="F1998">
        <v>13</v>
      </c>
      <c r="G1998">
        <v>18.944444444444443</v>
      </c>
      <c r="H1998">
        <v>9.8000000000000007</v>
      </c>
      <c r="I1998">
        <v>0</v>
      </c>
      <c r="J1998">
        <v>1005.1</v>
      </c>
      <c r="K1998">
        <v>5.0999999999999996</v>
      </c>
      <c r="L1998">
        <v>10</v>
      </c>
      <c r="M1998">
        <v>200</v>
      </c>
      <c r="N1998">
        <v>17</v>
      </c>
      <c r="O1998">
        <v>18.228000000000002</v>
      </c>
      <c r="P1998">
        <v>2.2000000000000002</v>
      </c>
      <c r="Q1998">
        <v>2.9</v>
      </c>
      <c r="R1998">
        <v>10.6</v>
      </c>
      <c r="S1998">
        <v>10.6</v>
      </c>
      <c r="T1998">
        <v>2.2000000000000002</v>
      </c>
      <c r="U1998">
        <v>10.1</v>
      </c>
      <c r="V1998">
        <v>1170</v>
      </c>
      <c r="W1998">
        <v>18.944444444444443</v>
      </c>
      <c r="X1998">
        <v>21.858377474050595</v>
      </c>
      <c r="Y1998">
        <v>21.858377474050595</v>
      </c>
      <c r="Z1998">
        <v>41.126427761607282</v>
      </c>
      <c r="AA1998">
        <v>100</v>
      </c>
      <c r="AB1998">
        <v>25.666297221551062</v>
      </c>
      <c r="AC1998">
        <v>2251.5500000000002</v>
      </c>
      <c r="AD1998" t="str">
        <f t="shared" si="101"/>
        <v>No rainfall</v>
      </c>
      <c r="AE1998" t="str">
        <f t="shared" si="102"/>
        <v>Non-Rainy</v>
      </c>
      <c r="AF1998" t="str">
        <f t="shared" si="103"/>
        <v>No discomfort</v>
      </c>
    </row>
    <row r="1999" spans="1:32" x14ac:dyDescent="0.3">
      <c r="A1999">
        <v>2</v>
      </c>
      <c r="B1999" s="1">
        <v>45176</v>
      </c>
      <c r="C1999" s="1" t="str">
        <f t="shared" si="104"/>
        <v>Thursday</v>
      </c>
      <c r="D1999" s="1" t="str">
        <f t="shared" si="105"/>
        <v>Sep</v>
      </c>
      <c r="E1999">
        <v>26.5</v>
      </c>
      <c r="F1999">
        <v>15.6</v>
      </c>
      <c r="G1999">
        <v>19.499999999999996</v>
      </c>
      <c r="H1999">
        <v>12.2</v>
      </c>
      <c r="I1999">
        <v>0</v>
      </c>
      <c r="J1999">
        <v>1004.3</v>
      </c>
      <c r="K1999">
        <v>4.5999999999999996</v>
      </c>
      <c r="L1999">
        <v>8</v>
      </c>
      <c r="M1999">
        <v>150</v>
      </c>
      <c r="N1999">
        <v>11</v>
      </c>
      <c r="O1999">
        <v>19.067</v>
      </c>
      <c r="P1999">
        <v>2.2999999999999998</v>
      </c>
      <c r="Q1999">
        <v>2.9</v>
      </c>
      <c r="R1999">
        <v>12.6</v>
      </c>
      <c r="S1999">
        <v>12.6</v>
      </c>
      <c r="T1999">
        <v>4.5</v>
      </c>
      <c r="U1999">
        <v>1.5</v>
      </c>
      <c r="V1999">
        <v>1172</v>
      </c>
      <c r="W1999">
        <v>19.499999999999996</v>
      </c>
      <c r="X1999">
        <v>22.626751112189485</v>
      </c>
      <c r="Y1999">
        <v>22.626751112189485</v>
      </c>
      <c r="Z1999">
        <v>42.541699795120294</v>
      </c>
      <c r="AA1999">
        <v>100</v>
      </c>
      <c r="AB1999">
        <v>26.661830070141342</v>
      </c>
      <c r="AC1999">
        <v>2648.85</v>
      </c>
      <c r="AD1999" t="str">
        <f t="shared" si="101"/>
        <v>No rainfall</v>
      </c>
      <c r="AE1999" t="str">
        <f t="shared" si="102"/>
        <v>Non-Rainy</v>
      </c>
      <c r="AF1999" t="str">
        <f t="shared" si="103"/>
        <v>No discomfort</v>
      </c>
    </row>
    <row r="2000" spans="1:32" x14ac:dyDescent="0.3">
      <c r="A2000">
        <v>2</v>
      </c>
      <c r="B2000" s="1">
        <v>45177</v>
      </c>
      <c r="C2000" s="1" t="str">
        <f t="shared" si="104"/>
        <v>Friday</v>
      </c>
      <c r="D2000" s="1" t="str">
        <f t="shared" si="105"/>
        <v>Sep</v>
      </c>
      <c r="E2000">
        <v>28</v>
      </c>
      <c r="F2000">
        <v>15.1</v>
      </c>
      <c r="G2000">
        <v>21.999999999999996</v>
      </c>
      <c r="H2000">
        <v>12.2</v>
      </c>
      <c r="I2000">
        <v>0</v>
      </c>
      <c r="J2000">
        <v>1003.6</v>
      </c>
      <c r="K2000">
        <v>2.6</v>
      </c>
      <c r="L2000">
        <v>6</v>
      </c>
      <c r="M2000">
        <v>230</v>
      </c>
      <c r="N2000">
        <v>11</v>
      </c>
      <c r="O2000">
        <v>20.327000000000002</v>
      </c>
      <c r="P2000">
        <v>2.8</v>
      </c>
      <c r="Q2000">
        <v>3.6</v>
      </c>
      <c r="R2000">
        <v>15.1</v>
      </c>
      <c r="S2000">
        <v>15.1</v>
      </c>
      <c r="T2000">
        <v>7.3</v>
      </c>
      <c r="U2000">
        <v>10.5</v>
      </c>
      <c r="V2000">
        <v>1730</v>
      </c>
      <c r="W2000">
        <v>21.999999999999996</v>
      </c>
      <c r="X2000">
        <v>26.384388890001169</v>
      </c>
      <c r="Y2000">
        <v>26.384388890001169</v>
      </c>
      <c r="Z2000">
        <v>49.445080617428609</v>
      </c>
      <c r="AA2000">
        <v>100</v>
      </c>
      <c r="AB2000">
        <v>31.32077725308303</v>
      </c>
      <c r="AC2000">
        <v>3960.1</v>
      </c>
      <c r="AD2000" t="str">
        <f t="shared" si="101"/>
        <v>No rainfall</v>
      </c>
      <c r="AE2000" t="str">
        <f t="shared" si="102"/>
        <v>Non-Rainy</v>
      </c>
      <c r="AF2000" t="str">
        <f t="shared" si="103"/>
        <v>Some discomfort</v>
      </c>
    </row>
    <row r="2001" spans="1:32" x14ac:dyDescent="0.3">
      <c r="A2001">
        <v>2</v>
      </c>
      <c r="B2001" s="1">
        <v>45178</v>
      </c>
      <c r="C2001" s="1" t="str">
        <f t="shared" si="104"/>
        <v>Saturday</v>
      </c>
      <c r="D2001" s="1" t="str">
        <f t="shared" si="105"/>
        <v>Sep</v>
      </c>
      <c r="E2001">
        <v>24.9</v>
      </c>
      <c r="F2001">
        <v>13.2</v>
      </c>
      <c r="G2001">
        <v>20.111111111111111</v>
      </c>
      <c r="H2001">
        <v>11</v>
      </c>
      <c r="I2001">
        <v>0</v>
      </c>
      <c r="J2001">
        <v>1004</v>
      </c>
      <c r="K2001">
        <v>3.1</v>
      </c>
      <c r="L2001">
        <v>7</v>
      </c>
      <c r="M2001">
        <v>210</v>
      </c>
      <c r="N2001">
        <v>13</v>
      </c>
      <c r="O2001">
        <v>19.78</v>
      </c>
      <c r="P2001">
        <v>2.2999999999999998</v>
      </c>
      <c r="Q2001">
        <v>3</v>
      </c>
      <c r="R2001">
        <v>17.100000000000001</v>
      </c>
      <c r="S2001">
        <v>17.100000000000001</v>
      </c>
      <c r="T2001">
        <v>9.6</v>
      </c>
      <c r="U2001">
        <v>7.7</v>
      </c>
      <c r="V2001">
        <v>1486</v>
      </c>
      <c r="W2001">
        <v>20.111111111111111</v>
      </c>
      <c r="X2001">
        <v>23.499153460980185</v>
      </c>
      <c r="Y2001">
        <v>23.499153460980185</v>
      </c>
      <c r="Z2001">
        <v>44.147031940869283</v>
      </c>
      <c r="AA2001">
        <v>100</v>
      </c>
      <c r="AB2001">
        <v>27.773112998740764</v>
      </c>
      <c r="AC2001">
        <v>3752.55</v>
      </c>
      <c r="AD2001" t="str">
        <f t="shared" si="101"/>
        <v>No rainfall</v>
      </c>
      <c r="AE2001" t="str">
        <f t="shared" si="102"/>
        <v>Non-Rainy</v>
      </c>
      <c r="AF2001" t="str">
        <f t="shared" si="103"/>
        <v>No discomfort</v>
      </c>
    </row>
    <row r="2002" spans="1:32" x14ac:dyDescent="0.3">
      <c r="A2002">
        <v>2</v>
      </c>
      <c r="B2002" s="1">
        <v>45179</v>
      </c>
      <c r="C2002" s="1" t="str">
        <f t="shared" si="104"/>
        <v>Sunday</v>
      </c>
      <c r="D2002" s="1" t="str">
        <f t="shared" si="105"/>
        <v>Sep</v>
      </c>
      <c r="E2002">
        <v>24</v>
      </c>
      <c r="F2002">
        <v>15.2</v>
      </c>
      <c r="G2002">
        <v>17.833333333333329</v>
      </c>
      <c r="H2002">
        <v>12.2</v>
      </c>
      <c r="I2002">
        <v>0.9</v>
      </c>
      <c r="J2002">
        <v>1001.5</v>
      </c>
      <c r="K2002">
        <v>3.5</v>
      </c>
      <c r="L2002">
        <v>7</v>
      </c>
      <c r="M2002">
        <v>190</v>
      </c>
      <c r="N2002">
        <v>11</v>
      </c>
      <c r="O2002">
        <v>19.698</v>
      </c>
      <c r="P2002">
        <v>1.9</v>
      </c>
      <c r="Q2002">
        <v>2.5</v>
      </c>
      <c r="R2002">
        <v>17.8</v>
      </c>
      <c r="S2002">
        <v>17.8</v>
      </c>
      <c r="T2002">
        <v>10.6</v>
      </c>
      <c r="U2002">
        <v>0.7</v>
      </c>
      <c r="V2002">
        <v>1166</v>
      </c>
      <c r="W2002">
        <v>17.833333333333329</v>
      </c>
      <c r="X2002">
        <v>20.389831656239931</v>
      </c>
      <c r="Y2002">
        <v>20.389831656239931</v>
      </c>
      <c r="Z2002">
        <v>38.417806654661682</v>
      </c>
      <c r="AA2002">
        <v>100</v>
      </c>
      <c r="AB2002">
        <v>23.715757654226145</v>
      </c>
      <c r="AC2002">
        <v>2976.5</v>
      </c>
      <c r="AD2002" t="str">
        <f t="shared" si="101"/>
        <v>Light rainfall</v>
      </c>
      <c r="AE2002" t="str">
        <f t="shared" si="102"/>
        <v>Non-Rainy</v>
      </c>
      <c r="AF2002" t="str">
        <f t="shared" si="103"/>
        <v>No discomfort</v>
      </c>
    </row>
    <row r="2003" spans="1:32" x14ac:dyDescent="0.3">
      <c r="A2003">
        <v>2</v>
      </c>
      <c r="B2003" s="1">
        <v>45180</v>
      </c>
      <c r="C2003" s="1" t="str">
        <f t="shared" si="104"/>
        <v>Monday</v>
      </c>
      <c r="D2003" s="1" t="str">
        <f t="shared" si="105"/>
        <v>Sep</v>
      </c>
      <c r="E2003">
        <v>17.100000000000001</v>
      </c>
      <c r="F2003">
        <v>11.6</v>
      </c>
      <c r="G2003">
        <v>15.5</v>
      </c>
      <c r="H2003">
        <v>14</v>
      </c>
      <c r="I2003">
        <v>4.5</v>
      </c>
      <c r="J2003">
        <v>1001</v>
      </c>
      <c r="K2003">
        <v>2.9</v>
      </c>
      <c r="L2003">
        <v>8</v>
      </c>
      <c r="M2003">
        <v>10</v>
      </c>
      <c r="N2003">
        <v>15</v>
      </c>
      <c r="O2003">
        <v>18.125</v>
      </c>
      <c r="P2003">
        <v>1</v>
      </c>
      <c r="Q2003">
        <v>1.3</v>
      </c>
      <c r="R2003">
        <v>14.1</v>
      </c>
      <c r="S2003">
        <v>14.1</v>
      </c>
      <c r="T2003">
        <v>7.1</v>
      </c>
      <c r="U2003">
        <v>0</v>
      </c>
      <c r="V2003">
        <v>482</v>
      </c>
      <c r="W2003">
        <v>15.5</v>
      </c>
      <c r="X2003">
        <v>17.584166337979457</v>
      </c>
      <c r="Y2003">
        <v>17.584166337979457</v>
      </c>
      <c r="Z2003">
        <v>33.228545550407084</v>
      </c>
      <c r="AA2003">
        <v>100</v>
      </c>
      <c r="AB2003">
        <v>19.784293883205788</v>
      </c>
      <c r="AC2003">
        <v>2167.5500000000002</v>
      </c>
      <c r="AD2003" t="str">
        <f t="shared" si="101"/>
        <v>Heavy rainfall</v>
      </c>
      <c r="AE2003" t="str">
        <f t="shared" si="102"/>
        <v>Rainy</v>
      </c>
      <c r="AF2003" t="str">
        <f t="shared" si="103"/>
        <v>No discomfort</v>
      </c>
    </row>
    <row r="2004" spans="1:32" x14ac:dyDescent="0.3">
      <c r="A2004">
        <v>2</v>
      </c>
      <c r="B2004" s="1">
        <v>45181</v>
      </c>
      <c r="C2004" s="1" t="str">
        <f t="shared" si="104"/>
        <v>Tuesday</v>
      </c>
      <c r="D2004" s="1" t="str">
        <f t="shared" si="105"/>
        <v>Sep</v>
      </c>
      <c r="E2004">
        <v>17.2</v>
      </c>
      <c r="F2004">
        <v>5.8</v>
      </c>
      <c r="G2004">
        <v>12.333333333333336</v>
      </c>
      <c r="H2004">
        <v>4.2</v>
      </c>
      <c r="I2004">
        <v>0.1</v>
      </c>
      <c r="J2004">
        <v>1007.1</v>
      </c>
      <c r="K2004">
        <v>4.3</v>
      </c>
      <c r="L2004">
        <v>9</v>
      </c>
      <c r="M2004">
        <v>350</v>
      </c>
      <c r="N2004">
        <v>15</v>
      </c>
      <c r="O2004">
        <v>16.64</v>
      </c>
      <c r="P2004">
        <v>1.9</v>
      </c>
      <c r="Q2004">
        <v>2.7</v>
      </c>
      <c r="R2004">
        <v>15.7</v>
      </c>
      <c r="S2004">
        <v>15.7</v>
      </c>
      <c r="T2004">
        <v>8.9</v>
      </c>
      <c r="U2004">
        <v>9.6</v>
      </c>
      <c r="V2004">
        <v>1648</v>
      </c>
      <c r="W2004">
        <v>12.333333333333336</v>
      </c>
      <c r="X2004">
        <v>14.320204956612541</v>
      </c>
      <c r="Y2004">
        <v>14.320204956612541</v>
      </c>
      <c r="Z2004">
        <v>27.16503661286756</v>
      </c>
      <c r="AA2004">
        <v>100</v>
      </c>
      <c r="AB2004">
        <v>14.768322938889042</v>
      </c>
      <c r="AC2004">
        <v>2334.85</v>
      </c>
      <c r="AD2004" t="str">
        <f t="shared" si="101"/>
        <v>Trace (Intermittent) rainfall</v>
      </c>
      <c r="AE2004" t="str">
        <f t="shared" si="102"/>
        <v>Non-Rainy</v>
      </c>
      <c r="AF2004" t="str">
        <f t="shared" si="103"/>
        <v>No discomfort</v>
      </c>
    </row>
    <row r="2005" spans="1:32" x14ac:dyDescent="0.3">
      <c r="A2005">
        <v>2</v>
      </c>
      <c r="B2005" s="1">
        <v>45182</v>
      </c>
      <c r="C2005" s="1" t="str">
        <f t="shared" si="104"/>
        <v>Wednesday</v>
      </c>
      <c r="D2005" s="1" t="str">
        <f t="shared" si="105"/>
        <v>Sep</v>
      </c>
      <c r="E2005">
        <v>14.6</v>
      </c>
      <c r="F2005">
        <v>3.4</v>
      </c>
      <c r="G2005">
        <v>11.388888888888889</v>
      </c>
      <c r="H2005">
        <v>0.7</v>
      </c>
      <c r="I2005">
        <v>5.7</v>
      </c>
      <c r="J2005">
        <v>1006.9</v>
      </c>
      <c r="K2005">
        <v>5.3</v>
      </c>
      <c r="L2005">
        <v>12</v>
      </c>
      <c r="M2005">
        <v>180</v>
      </c>
      <c r="N2005">
        <v>21</v>
      </c>
      <c r="O2005">
        <v>14.324999999999999</v>
      </c>
      <c r="P2005">
        <v>0.8</v>
      </c>
      <c r="Q2005">
        <v>1.2</v>
      </c>
      <c r="R2005">
        <v>10.7</v>
      </c>
      <c r="S2005">
        <v>10.7</v>
      </c>
      <c r="T2005">
        <v>4.0999999999999996</v>
      </c>
      <c r="U2005">
        <v>1.5</v>
      </c>
      <c r="V2005">
        <v>578</v>
      </c>
      <c r="W2005">
        <v>11.388888888888889</v>
      </c>
      <c r="X2005">
        <v>13.455968662548369</v>
      </c>
      <c r="Y2005">
        <v>13.455968662548369</v>
      </c>
      <c r="Z2005">
        <v>25.554176998771272</v>
      </c>
      <c r="AA2005">
        <v>100</v>
      </c>
      <c r="AB2005">
        <v>13.33611074410744</v>
      </c>
      <c r="AC2005">
        <v>2233.75</v>
      </c>
      <c r="AD2005" t="str">
        <f t="shared" si="101"/>
        <v>Heavy rainfall</v>
      </c>
      <c r="AE2005" t="str">
        <f t="shared" si="102"/>
        <v>Rainy</v>
      </c>
      <c r="AF2005" t="str">
        <f t="shared" si="103"/>
        <v>No discomfort</v>
      </c>
    </row>
    <row r="2006" spans="1:32" x14ac:dyDescent="0.3">
      <c r="A2006">
        <v>2</v>
      </c>
      <c r="B2006" s="1">
        <v>45183</v>
      </c>
      <c r="C2006" s="1" t="str">
        <f t="shared" si="104"/>
        <v>Thursday</v>
      </c>
      <c r="D2006" s="1" t="str">
        <f t="shared" si="105"/>
        <v>Sep</v>
      </c>
      <c r="E2006">
        <v>17.5</v>
      </c>
      <c r="F2006">
        <v>10.8</v>
      </c>
      <c r="G2006">
        <v>14.222222222222221</v>
      </c>
      <c r="H2006">
        <v>7.8</v>
      </c>
      <c r="I2006">
        <v>5</v>
      </c>
      <c r="J2006">
        <v>1005.6</v>
      </c>
      <c r="K2006">
        <v>3.6</v>
      </c>
      <c r="L2006">
        <v>7</v>
      </c>
      <c r="M2006">
        <v>280</v>
      </c>
      <c r="N2006">
        <v>11</v>
      </c>
      <c r="O2006">
        <v>16.111999999999998</v>
      </c>
      <c r="P2006">
        <v>1.7</v>
      </c>
      <c r="Q2006">
        <v>2.2999999999999998</v>
      </c>
      <c r="R2006">
        <v>7.2</v>
      </c>
      <c r="S2006">
        <v>7.2</v>
      </c>
      <c r="T2006">
        <v>0.7</v>
      </c>
      <c r="U2006">
        <v>3</v>
      </c>
      <c r="V2006">
        <v>1145</v>
      </c>
      <c r="W2006">
        <v>14.222222222222221</v>
      </c>
      <c r="X2006">
        <v>16.196070788968697</v>
      </c>
      <c r="Y2006">
        <v>16.196070788968697</v>
      </c>
      <c r="Z2006">
        <v>30.653587511556012</v>
      </c>
      <c r="AA2006">
        <v>100</v>
      </c>
      <c r="AB2006">
        <v>17.718698144700216</v>
      </c>
      <c r="AC2006">
        <v>2758.85</v>
      </c>
      <c r="AD2006" t="str">
        <f t="shared" si="101"/>
        <v>Heavy rainfall</v>
      </c>
      <c r="AE2006" t="str">
        <f t="shared" si="102"/>
        <v>Rainy</v>
      </c>
      <c r="AF2006" t="str">
        <f t="shared" si="103"/>
        <v>No discomfort</v>
      </c>
    </row>
    <row r="2007" spans="1:32" x14ac:dyDescent="0.3">
      <c r="A2007">
        <v>2</v>
      </c>
      <c r="B2007" s="1">
        <v>45184</v>
      </c>
      <c r="C2007" s="1" t="str">
        <f t="shared" si="104"/>
        <v>Friday</v>
      </c>
      <c r="D2007" s="1" t="str">
        <f t="shared" si="105"/>
        <v>Sep</v>
      </c>
      <c r="E2007">
        <v>12.1</v>
      </c>
      <c r="F2007">
        <v>10.3</v>
      </c>
      <c r="G2007">
        <v>11.555555555555554</v>
      </c>
      <c r="H2007">
        <v>10.5</v>
      </c>
      <c r="I2007">
        <v>23.1</v>
      </c>
      <c r="J2007">
        <v>1004.4</v>
      </c>
      <c r="K2007">
        <v>3.7</v>
      </c>
      <c r="L2007">
        <v>7</v>
      </c>
      <c r="M2007">
        <v>350</v>
      </c>
      <c r="N2007">
        <v>13</v>
      </c>
      <c r="O2007">
        <v>14.763</v>
      </c>
      <c r="P2007">
        <v>0.8</v>
      </c>
      <c r="Q2007">
        <v>1</v>
      </c>
      <c r="R2007">
        <v>0</v>
      </c>
      <c r="S2007">
        <v>-10</v>
      </c>
      <c r="T2007">
        <v>-10</v>
      </c>
      <c r="U2007">
        <v>0</v>
      </c>
      <c r="V2007">
        <v>362</v>
      </c>
      <c r="W2007">
        <v>11.555555555555554</v>
      </c>
      <c r="X2007">
        <v>13.605064550307636</v>
      </c>
      <c r="Y2007">
        <v>13.605064550307636</v>
      </c>
      <c r="Z2007">
        <v>25.832250110920221</v>
      </c>
      <c r="AA2007">
        <v>100</v>
      </c>
      <c r="AB2007">
        <v>13.586867132507486</v>
      </c>
      <c r="AC2007">
        <v>4184</v>
      </c>
      <c r="AD2007" t="str">
        <f t="shared" si="101"/>
        <v>Deluge rainfall</v>
      </c>
      <c r="AE2007" t="str">
        <f t="shared" si="102"/>
        <v>Rainy</v>
      </c>
      <c r="AF2007" t="str">
        <f t="shared" si="103"/>
        <v>No discomfort</v>
      </c>
    </row>
    <row r="2008" spans="1:32" x14ac:dyDescent="0.3">
      <c r="A2008">
        <v>2</v>
      </c>
      <c r="B2008" s="1">
        <v>45185</v>
      </c>
      <c r="C2008" s="1" t="str">
        <f t="shared" si="104"/>
        <v>Saturday</v>
      </c>
      <c r="D2008" s="1" t="str">
        <f t="shared" si="105"/>
        <v>Sep</v>
      </c>
      <c r="E2008">
        <v>13.2</v>
      </c>
      <c r="F2008">
        <v>9.6</v>
      </c>
      <c r="G2008">
        <v>12.055555555555557</v>
      </c>
      <c r="H2008">
        <v>8.9</v>
      </c>
      <c r="I2008">
        <v>0.2</v>
      </c>
      <c r="J2008">
        <v>1005.5</v>
      </c>
      <c r="K2008">
        <v>5.8</v>
      </c>
      <c r="L2008">
        <v>9</v>
      </c>
      <c r="M2008">
        <v>20</v>
      </c>
      <c r="N2008">
        <v>17</v>
      </c>
      <c r="O2008">
        <v>13.943</v>
      </c>
      <c r="P2008">
        <v>0.9</v>
      </c>
      <c r="Q2008">
        <v>1.2</v>
      </c>
      <c r="R2008">
        <v>0.7</v>
      </c>
      <c r="S2008">
        <v>0.7</v>
      </c>
      <c r="T2008">
        <v>-8.8000000000000007</v>
      </c>
      <c r="U2008">
        <v>0</v>
      </c>
      <c r="V2008">
        <v>433</v>
      </c>
      <c r="W2008">
        <v>12.055555555555557</v>
      </c>
      <c r="X2008">
        <v>14.061096959931517</v>
      </c>
      <c r="Y2008">
        <v>14.061096959931517</v>
      </c>
      <c r="Z2008">
        <v>26.682332576713691</v>
      </c>
      <c r="AA2008">
        <v>100</v>
      </c>
      <c r="AB2008">
        <v>14.344220753807175</v>
      </c>
      <c r="AC2008">
        <v>3789.1</v>
      </c>
      <c r="AD2008" t="str">
        <f t="shared" si="101"/>
        <v>Trace (Intermittent) rainfall</v>
      </c>
      <c r="AE2008" t="str">
        <f t="shared" si="102"/>
        <v>Non-Rainy</v>
      </c>
      <c r="AF2008" t="str">
        <f t="shared" si="103"/>
        <v>No discomfort</v>
      </c>
    </row>
    <row r="2009" spans="1:32" x14ac:dyDescent="0.3">
      <c r="A2009">
        <v>2</v>
      </c>
      <c r="B2009" s="1">
        <v>45186</v>
      </c>
      <c r="C2009" s="1" t="str">
        <f t="shared" si="104"/>
        <v>Sunday</v>
      </c>
      <c r="D2009" s="1" t="str">
        <f t="shared" si="105"/>
        <v>Sep</v>
      </c>
      <c r="E2009">
        <v>17.8</v>
      </c>
      <c r="F2009">
        <v>12.7</v>
      </c>
      <c r="G2009">
        <v>14.611111111111111</v>
      </c>
      <c r="H2009">
        <v>12</v>
      </c>
      <c r="I2009">
        <v>5.7</v>
      </c>
      <c r="J2009">
        <v>996.5</v>
      </c>
      <c r="K2009">
        <v>3.6</v>
      </c>
      <c r="L2009">
        <v>9</v>
      </c>
      <c r="M2009">
        <v>120</v>
      </c>
      <c r="N2009">
        <v>14</v>
      </c>
      <c r="O2009">
        <v>15.462</v>
      </c>
      <c r="P2009">
        <v>1.1000000000000001</v>
      </c>
      <c r="Q2009">
        <v>1.4</v>
      </c>
      <c r="R2009">
        <v>0</v>
      </c>
      <c r="S2009">
        <v>-3.9</v>
      </c>
      <c r="T2009">
        <v>-10</v>
      </c>
      <c r="U2009">
        <v>0</v>
      </c>
      <c r="V2009">
        <v>485</v>
      </c>
      <c r="W2009">
        <v>14.611111111111111</v>
      </c>
      <c r="X2009">
        <v>16.607981886013025</v>
      </c>
      <c r="Y2009">
        <v>16.607981886013025</v>
      </c>
      <c r="Z2009">
        <v>31.418248933032345</v>
      </c>
      <c r="AA2009">
        <v>100</v>
      </c>
      <c r="AB2009">
        <v>18.341164801795173</v>
      </c>
      <c r="AC2009">
        <v>2621.15</v>
      </c>
      <c r="AD2009" t="str">
        <f t="shared" si="101"/>
        <v>Heavy rainfall</v>
      </c>
      <c r="AE2009" t="str">
        <f t="shared" si="102"/>
        <v>Rainy</v>
      </c>
      <c r="AF2009" t="str">
        <f t="shared" si="103"/>
        <v>No discomfort</v>
      </c>
    </row>
    <row r="2010" spans="1:32" x14ac:dyDescent="0.3">
      <c r="A2010">
        <v>2</v>
      </c>
      <c r="B2010" s="1">
        <v>45187</v>
      </c>
      <c r="C2010" s="1" t="str">
        <f t="shared" si="104"/>
        <v>Monday</v>
      </c>
      <c r="D2010" s="1" t="str">
        <f t="shared" si="105"/>
        <v>Sep</v>
      </c>
      <c r="E2010">
        <v>15.1</v>
      </c>
      <c r="F2010">
        <v>10.1</v>
      </c>
      <c r="G2010">
        <v>12.944444444444443</v>
      </c>
      <c r="H2010">
        <v>8.6</v>
      </c>
      <c r="I2010">
        <v>1.2</v>
      </c>
      <c r="J2010">
        <v>988.7</v>
      </c>
      <c r="K2010">
        <v>6.1</v>
      </c>
      <c r="L2010">
        <v>11</v>
      </c>
      <c r="M2010">
        <v>250</v>
      </c>
      <c r="N2010">
        <v>23</v>
      </c>
      <c r="O2010">
        <v>15.375</v>
      </c>
      <c r="P2010">
        <v>1.6</v>
      </c>
      <c r="Q2010">
        <v>2.2999999999999998</v>
      </c>
      <c r="R2010">
        <v>0.4</v>
      </c>
      <c r="S2010">
        <v>0.4</v>
      </c>
      <c r="T2010">
        <v>-9.1</v>
      </c>
      <c r="U2010">
        <v>7.5</v>
      </c>
      <c r="V2010">
        <v>1338</v>
      </c>
      <c r="W2010">
        <v>12.944444444444443</v>
      </c>
      <c r="X2010">
        <v>14.905049774987086</v>
      </c>
      <c r="Y2010">
        <v>14.905049774987086</v>
      </c>
      <c r="Z2010">
        <v>28.253803575642706</v>
      </c>
      <c r="AA2010">
        <v>100</v>
      </c>
      <c r="AB2010">
        <v>15.709976769555333</v>
      </c>
      <c r="AC2010">
        <v>1862.7</v>
      </c>
      <c r="AD2010" t="str">
        <f t="shared" si="101"/>
        <v>Moderate rainfall</v>
      </c>
      <c r="AE2010" t="str">
        <f t="shared" si="102"/>
        <v>Rainy</v>
      </c>
      <c r="AF2010" t="str">
        <f t="shared" si="103"/>
        <v>No discomfort</v>
      </c>
    </row>
    <row r="2011" spans="1:32" x14ac:dyDescent="0.3">
      <c r="A2011">
        <v>2</v>
      </c>
      <c r="B2011" s="1">
        <v>45188</v>
      </c>
      <c r="C2011" s="1" t="str">
        <f t="shared" si="104"/>
        <v>Tuesday</v>
      </c>
      <c r="D2011" s="1" t="str">
        <f t="shared" si="105"/>
        <v>Sep</v>
      </c>
      <c r="E2011">
        <v>17.5</v>
      </c>
      <c r="F2011">
        <v>10.6</v>
      </c>
      <c r="G2011">
        <v>15.722222222222221</v>
      </c>
      <c r="H2011">
        <v>8.8000000000000007</v>
      </c>
      <c r="I2011">
        <v>25.3</v>
      </c>
      <c r="J2011">
        <v>981.5</v>
      </c>
      <c r="K2011">
        <v>10.8</v>
      </c>
      <c r="L2011">
        <v>17</v>
      </c>
      <c r="M2011">
        <v>220</v>
      </c>
      <c r="N2011">
        <v>28</v>
      </c>
      <c r="O2011">
        <v>15.257</v>
      </c>
      <c r="P2011">
        <v>0.9</v>
      </c>
      <c r="Q2011">
        <v>1.3</v>
      </c>
      <c r="R2011">
        <v>0</v>
      </c>
      <c r="S2011">
        <v>-10</v>
      </c>
      <c r="T2011">
        <v>-10</v>
      </c>
      <c r="U2011">
        <v>0.8</v>
      </c>
      <c r="V2011">
        <v>352</v>
      </c>
      <c r="W2011">
        <v>15.722222222222221</v>
      </c>
      <c r="X2011">
        <v>17.835932688710791</v>
      </c>
      <c r="Y2011">
        <v>17.835932688710791</v>
      </c>
      <c r="Z2011">
        <v>33.695021204533184</v>
      </c>
      <c r="AA2011">
        <v>100</v>
      </c>
      <c r="AB2011">
        <v>20.149613715712015</v>
      </c>
      <c r="AC2011">
        <v>1860.1</v>
      </c>
      <c r="AD2011" t="str">
        <f t="shared" si="101"/>
        <v>Deluge rainfall</v>
      </c>
      <c r="AE2011" t="str">
        <f t="shared" si="102"/>
        <v>Rainy</v>
      </c>
      <c r="AF2011" t="str">
        <f t="shared" si="103"/>
        <v>No discomfort</v>
      </c>
    </row>
    <row r="2012" spans="1:32" x14ac:dyDescent="0.3">
      <c r="A2012">
        <v>2</v>
      </c>
      <c r="B2012" s="1">
        <v>45189</v>
      </c>
      <c r="C2012" s="1" t="str">
        <f t="shared" si="104"/>
        <v>Wednesday</v>
      </c>
      <c r="D2012" s="1" t="str">
        <f t="shared" si="105"/>
        <v>Sep</v>
      </c>
      <c r="E2012">
        <v>16.3</v>
      </c>
      <c r="F2012">
        <v>7</v>
      </c>
      <c r="G2012">
        <v>14.388888888888889</v>
      </c>
      <c r="H2012">
        <v>11</v>
      </c>
      <c r="I2012">
        <v>2.2000000000000002</v>
      </c>
      <c r="J2012">
        <v>975.4</v>
      </c>
      <c r="K2012">
        <v>8.8000000000000007</v>
      </c>
      <c r="L2012">
        <v>16</v>
      </c>
      <c r="M2012">
        <v>220</v>
      </c>
      <c r="N2012">
        <v>33</v>
      </c>
      <c r="O2012">
        <v>15.202999999999999</v>
      </c>
      <c r="P2012">
        <v>1.1000000000000001</v>
      </c>
      <c r="Q2012">
        <v>1.7</v>
      </c>
      <c r="R2012">
        <v>0</v>
      </c>
      <c r="S2012">
        <v>-1.1000000000000001</v>
      </c>
      <c r="T2012">
        <v>-10</v>
      </c>
      <c r="U2012">
        <v>7.9</v>
      </c>
      <c r="V2012">
        <v>1026</v>
      </c>
      <c r="W2012">
        <v>14.388888888888889</v>
      </c>
      <c r="X2012">
        <v>16.37149348603727</v>
      </c>
      <c r="Y2012">
        <v>16.37149348603727</v>
      </c>
      <c r="Z2012">
        <v>30.97929608974853</v>
      </c>
      <c r="AA2012">
        <v>100</v>
      </c>
      <c r="AB2012">
        <v>17.984818533976814</v>
      </c>
      <c r="AC2012">
        <v>2817.55</v>
      </c>
      <c r="AD2012" t="str">
        <f t="shared" si="101"/>
        <v>Moderate rainfall</v>
      </c>
      <c r="AE2012" t="str">
        <f t="shared" si="102"/>
        <v>Rainy</v>
      </c>
      <c r="AF2012" t="str">
        <f t="shared" si="103"/>
        <v>No discomfort</v>
      </c>
    </row>
    <row r="2013" spans="1:32" x14ac:dyDescent="0.3">
      <c r="A2013">
        <v>2</v>
      </c>
      <c r="B2013" s="1">
        <v>45190</v>
      </c>
      <c r="C2013" s="1" t="str">
        <f t="shared" si="104"/>
        <v>Thursday</v>
      </c>
      <c r="D2013" s="1" t="str">
        <f t="shared" si="105"/>
        <v>Sep</v>
      </c>
      <c r="E2013">
        <v>16</v>
      </c>
      <c r="F2013">
        <v>3.6</v>
      </c>
      <c r="G2013">
        <v>11.111111111111111</v>
      </c>
      <c r="H2013">
        <v>1.1000000000000001</v>
      </c>
      <c r="I2013">
        <v>0.2</v>
      </c>
      <c r="J2013">
        <v>982.5</v>
      </c>
      <c r="K2013">
        <v>3.8</v>
      </c>
      <c r="L2013">
        <v>7</v>
      </c>
      <c r="M2013">
        <v>270</v>
      </c>
      <c r="N2013">
        <v>14</v>
      </c>
      <c r="O2013">
        <v>13.843</v>
      </c>
      <c r="P2013">
        <v>1.5</v>
      </c>
      <c r="Q2013">
        <v>2.1</v>
      </c>
      <c r="R2013">
        <v>1.3</v>
      </c>
      <c r="S2013">
        <v>1.3</v>
      </c>
      <c r="T2013">
        <v>-8.1999999999999993</v>
      </c>
      <c r="U2013">
        <v>7.7</v>
      </c>
      <c r="V2013">
        <v>1282</v>
      </c>
      <c r="W2013">
        <v>11.111111111111111</v>
      </c>
      <c r="X2013">
        <v>13.210664203539743</v>
      </c>
      <c r="Y2013">
        <v>13.210664203539743</v>
      </c>
      <c r="Z2013">
        <v>25.096509851004992</v>
      </c>
      <c r="AA2013">
        <v>100</v>
      </c>
      <c r="AB2013">
        <v>12.920035729494417</v>
      </c>
      <c r="AC2013">
        <v>3119.6</v>
      </c>
      <c r="AD2013" t="str">
        <f t="shared" si="101"/>
        <v>Trace (Intermittent) rainfall</v>
      </c>
      <c r="AE2013" t="str">
        <f t="shared" si="102"/>
        <v>Non-Rainy</v>
      </c>
      <c r="AF2013" t="str">
        <f t="shared" si="103"/>
        <v>No discomfort</v>
      </c>
    </row>
    <row r="2014" spans="1:32" x14ac:dyDescent="0.3">
      <c r="A2014">
        <v>2</v>
      </c>
      <c r="B2014" s="1">
        <v>45191</v>
      </c>
      <c r="C2014" s="1" t="str">
        <f t="shared" si="104"/>
        <v>Friday</v>
      </c>
      <c r="D2014" s="1" t="str">
        <f t="shared" si="105"/>
        <v>Sep</v>
      </c>
      <c r="E2014">
        <v>13.7</v>
      </c>
      <c r="F2014">
        <v>5.9</v>
      </c>
      <c r="G2014">
        <v>10.388888888888891</v>
      </c>
      <c r="H2014">
        <v>6.2</v>
      </c>
      <c r="I2014">
        <v>0.7</v>
      </c>
      <c r="J2014">
        <v>993.2</v>
      </c>
      <c r="K2014">
        <v>6.3</v>
      </c>
      <c r="L2014">
        <v>11</v>
      </c>
      <c r="M2014">
        <v>300</v>
      </c>
      <c r="N2014">
        <v>22</v>
      </c>
      <c r="O2014">
        <v>13.54</v>
      </c>
      <c r="P2014">
        <v>1.4</v>
      </c>
      <c r="Q2014">
        <v>2.1</v>
      </c>
      <c r="R2014">
        <v>2</v>
      </c>
      <c r="S2014">
        <v>2</v>
      </c>
      <c r="T2014">
        <v>-7.1</v>
      </c>
      <c r="U2014">
        <v>5.9</v>
      </c>
      <c r="V2014">
        <v>1274</v>
      </c>
      <c r="W2014">
        <v>10.388888888888891</v>
      </c>
      <c r="X2014">
        <v>12.59117033284436</v>
      </c>
      <c r="Y2014">
        <v>12.59117033284436</v>
      </c>
      <c r="Z2014">
        <v>23.939814960856182</v>
      </c>
      <c r="AA2014">
        <v>100</v>
      </c>
      <c r="AB2014">
        <v>11.848857918094684</v>
      </c>
      <c r="AC2014">
        <v>4207.3</v>
      </c>
      <c r="AD2014" t="str">
        <f t="shared" si="101"/>
        <v>Light rainfall</v>
      </c>
      <c r="AE2014" t="str">
        <f t="shared" si="102"/>
        <v>Non-Rainy</v>
      </c>
      <c r="AF2014" t="str">
        <f t="shared" si="103"/>
        <v>No discomfort</v>
      </c>
    </row>
    <row r="2015" spans="1:32" x14ac:dyDescent="0.3">
      <c r="A2015">
        <v>2</v>
      </c>
      <c r="B2015" s="1">
        <v>45192</v>
      </c>
      <c r="C2015" s="1" t="str">
        <f t="shared" si="104"/>
        <v>Saturday</v>
      </c>
      <c r="D2015" s="1" t="str">
        <f t="shared" si="105"/>
        <v>Sep</v>
      </c>
      <c r="E2015">
        <v>15.6</v>
      </c>
      <c r="F2015">
        <v>6.4</v>
      </c>
      <c r="G2015">
        <v>10.999999999999998</v>
      </c>
      <c r="H2015">
        <v>1.9</v>
      </c>
      <c r="I2015">
        <v>1.9</v>
      </c>
      <c r="J2015">
        <v>996.8</v>
      </c>
      <c r="K2015">
        <v>7.2</v>
      </c>
      <c r="L2015">
        <v>15</v>
      </c>
      <c r="M2015">
        <v>160</v>
      </c>
      <c r="N2015">
        <v>25</v>
      </c>
      <c r="O2015">
        <v>13.368</v>
      </c>
      <c r="P2015">
        <v>0.9</v>
      </c>
      <c r="Q2015">
        <v>1.4</v>
      </c>
      <c r="R2015">
        <v>1</v>
      </c>
      <c r="S2015">
        <v>1</v>
      </c>
      <c r="T2015">
        <v>-7.7</v>
      </c>
      <c r="U2015">
        <v>4.5</v>
      </c>
      <c r="V2015">
        <v>874</v>
      </c>
      <c r="W2015">
        <v>10.999999999999998</v>
      </c>
      <c r="X2015">
        <v>13.113648252909167</v>
      </c>
      <c r="Y2015">
        <v>13.113648252909167</v>
      </c>
      <c r="Z2015">
        <v>24.915451030736872</v>
      </c>
      <c r="AA2015">
        <v>100</v>
      </c>
      <c r="AB2015">
        <v>12.754247754600852</v>
      </c>
      <c r="AC2015">
        <v>3687.35</v>
      </c>
      <c r="AD2015" t="str">
        <f t="shared" si="101"/>
        <v>Moderate rainfall</v>
      </c>
      <c r="AE2015" t="str">
        <f t="shared" si="102"/>
        <v>Rainy</v>
      </c>
      <c r="AF2015" t="str">
        <f t="shared" si="103"/>
        <v>No discomfort</v>
      </c>
    </row>
    <row r="2016" spans="1:32" x14ac:dyDescent="0.3">
      <c r="A2016">
        <v>2</v>
      </c>
      <c r="B2016" s="1">
        <v>45193</v>
      </c>
      <c r="C2016" s="1" t="str">
        <f t="shared" si="104"/>
        <v>Sunday</v>
      </c>
      <c r="D2016" s="1" t="str">
        <f t="shared" si="105"/>
        <v>Sep</v>
      </c>
      <c r="E2016">
        <v>16.8</v>
      </c>
      <c r="F2016">
        <v>12.4</v>
      </c>
      <c r="G2016">
        <v>16.222222222222221</v>
      </c>
      <c r="H2016">
        <v>11.5</v>
      </c>
      <c r="I2016">
        <v>13.5</v>
      </c>
      <c r="J2016">
        <v>989.4</v>
      </c>
      <c r="K2016">
        <v>9.1</v>
      </c>
      <c r="L2016">
        <v>18</v>
      </c>
      <c r="M2016">
        <v>200</v>
      </c>
      <c r="N2016">
        <v>30</v>
      </c>
      <c r="O2016">
        <v>14.608000000000001</v>
      </c>
      <c r="P2016">
        <v>0.8</v>
      </c>
      <c r="Q2016">
        <v>1.1000000000000001</v>
      </c>
      <c r="R2016">
        <v>0</v>
      </c>
      <c r="S2016">
        <v>-10</v>
      </c>
      <c r="T2016">
        <v>-10</v>
      </c>
      <c r="U2016">
        <v>2</v>
      </c>
      <c r="V2016">
        <v>312</v>
      </c>
      <c r="W2016">
        <v>16.222222222222221</v>
      </c>
      <c r="X2016">
        <v>18.413990145267999</v>
      </c>
      <c r="Y2016">
        <v>18.413990145267999</v>
      </c>
      <c r="Z2016">
        <v>34.765425708872804</v>
      </c>
      <c r="AA2016">
        <v>100</v>
      </c>
      <c r="AB2016">
        <v>20.978402562746641</v>
      </c>
      <c r="AC2016">
        <v>2975.4</v>
      </c>
      <c r="AD2016" t="str">
        <f t="shared" si="101"/>
        <v>Torrential rainfall</v>
      </c>
      <c r="AE2016" t="str">
        <f t="shared" si="102"/>
        <v>Rainy</v>
      </c>
      <c r="AF2016" t="str">
        <f t="shared" si="103"/>
        <v>No discomfort</v>
      </c>
    </row>
    <row r="2017" spans="1:32" x14ac:dyDescent="0.3">
      <c r="A2017">
        <v>2</v>
      </c>
      <c r="B2017" s="1">
        <v>45194</v>
      </c>
      <c r="C2017" s="1" t="str">
        <f t="shared" si="104"/>
        <v>Monday</v>
      </c>
      <c r="D2017" s="1" t="str">
        <f t="shared" si="105"/>
        <v>Sep</v>
      </c>
      <c r="E2017">
        <v>18.600000000000001</v>
      </c>
      <c r="F2017">
        <v>12.3</v>
      </c>
      <c r="G2017">
        <v>15.333333333333334</v>
      </c>
      <c r="H2017">
        <v>10</v>
      </c>
      <c r="I2017">
        <v>0.1</v>
      </c>
      <c r="J2017">
        <v>996.2</v>
      </c>
      <c r="K2017">
        <v>9.9</v>
      </c>
      <c r="L2017">
        <v>14</v>
      </c>
      <c r="M2017">
        <v>210</v>
      </c>
      <c r="N2017">
        <v>26</v>
      </c>
      <c r="O2017">
        <v>14.798</v>
      </c>
      <c r="P2017">
        <v>2.1</v>
      </c>
      <c r="Q2017">
        <v>2.8</v>
      </c>
      <c r="R2017">
        <v>2</v>
      </c>
      <c r="S2017">
        <v>2</v>
      </c>
      <c r="T2017">
        <v>-7.5</v>
      </c>
      <c r="U2017">
        <v>7.6</v>
      </c>
      <c r="V2017">
        <v>1272</v>
      </c>
      <c r="W2017">
        <v>15.333333333333334</v>
      </c>
      <c r="X2017">
        <v>17.397391457005114</v>
      </c>
      <c r="Y2017">
        <v>17.397391457005114</v>
      </c>
      <c r="Z2017">
        <v>32.882378130985259</v>
      </c>
      <c r="AA2017">
        <v>100</v>
      </c>
      <c r="AB2017">
        <v>19.511509706244983</v>
      </c>
      <c r="AC2017">
        <v>2031.6</v>
      </c>
      <c r="AD2017" t="str">
        <f t="shared" ref="AD2017:AD2080" si="106">IF(I2017="","",IF(I2017&lt;=0,"No rainfall",IF(I2017&lt;=0.49,"Trace (Intermittent) rainfall",IF(I2017&lt;=0.99,"Light rainfall",IF(I2017&lt;=3,"Moderate rainfall",IF(I2017&lt;=6,"Heavy rainfall",IF(I2017&lt;=12,"Intense rainfall",IF(I2017&lt;=20,"Torrential rainfall",IF(I2017&lt;=32,"Deluge rainfall","Extreme rainfall")))))))))</f>
        <v>Trace (Intermittent) rainfall</v>
      </c>
      <c r="AE2017" t="str">
        <f t="shared" ref="AE2017:AE2080" si="107">IF(AND(I2017&gt;=0,I2017&lt;=0.99),"Non-Rainy",IF(AND(I2017&gt;=1,I2017&lt;=32),"Rainy",IF(I2017 &gt;32, "Storm", " ")))</f>
        <v>Non-Rainy</v>
      </c>
      <c r="AF2017" t="str">
        <f t="shared" si="103"/>
        <v>No discomfort</v>
      </c>
    </row>
    <row r="2018" spans="1:32" x14ac:dyDescent="0.3">
      <c r="A2018">
        <v>2</v>
      </c>
      <c r="B2018" s="1">
        <v>45195</v>
      </c>
      <c r="C2018" s="1" t="str">
        <f t="shared" si="104"/>
        <v>Tuesday</v>
      </c>
      <c r="D2018" s="1" t="str">
        <f t="shared" si="105"/>
        <v>Sep</v>
      </c>
      <c r="E2018">
        <v>16.100000000000001</v>
      </c>
      <c r="F2018">
        <v>8.4</v>
      </c>
      <c r="G2018">
        <v>14.333333333333334</v>
      </c>
      <c r="H2018">
        <v>10.3</v>
      </c>
      <c r="I2018">
        <v>7.4</v>
      </c>
      <c r="J2018">
        <v>996.7</v>
      </c>
      <c r="K2018">
        <v>7.8</v>
      </c>
      <c r="L2018">
        <v>14</v>
      </c>
      <c r="M2018">
        <v>180</v>
      </c>
      <c r="N2018">
        <v>24</v>
      </c>
      <c r="O2018">
        <v>14.635</v>
      </c>
      <c r="P2018">
        <v>1.2</v>
      </c>
      <c r="Q2018">
        <v>1.7</v>
      </c>
      <c r="R2018">
        <v>0</v>
      </c>
      <c r="S2018">
        <v>-4.2</v>
      </c>
      <c r="T2018">
        <v>-10</v>
      </c>
      <c r="U2018">
        <v>4.5</v>
      </c>
      <c r="V2018">
        <v>904</v>
      </c>
      <c r="W2018">
        <v>14.333333333333334</v>
      </c>
      <c r="X2018">
        <v>16.312834973541506</v>
      </c>
      <c r="Y2018">
        <v>16.312834973541506</v>
      </c>
      <c r="Z2018">
        <v>30.870394078386269</v>
      </c>
      <c r="AA2018">
        <v>100</v>
      </c>
      <c r="AB2018">
        <v>17.896003745631649</v>
      </c>
      <c r="AC2018">
        <v>2123.6999999999998</v>
      </c>
      <c r="AD2018" t="str">
        <f t="shared" si="106"/>
        <v>Intense rainfall</v>
      </c>
      <c r="AE2018" t="str">
        <f t="shared" si="107"/>
        <v>Rainy</v>
      </c>
      <c r="AF2018" t="str">
        <f t="shared" ref="AF2018:AF2081" si="108">IF(AB2018 &lt; 29, "No discomfort",
    IF(AND(AB2018 &gt;= 30, AB2018 &lt;= 39), "Some discomfort",
        IF(AND(AB2018 &gt;= 40, AB2018 &lt;= 45), "Great discomfort",
            IF(AB2018 &gt; 45, "Dangerous",
                IF(AB2018 &gt; 54, "Heat Stroke Imminent", "")
            ))))</f>
        <v>No discomfort</v>
      </c>
    </row>
    <row r="2019" spans="1:32" x14ac:dyDescent="0.3">
      <c r="A2019">
        <v>2</v>
      </c>
      <c r="B2019" s="1">
        <v>45196</v>
      </c>
      <c r="C2019" s="1" t="str">
        <f t="shared" si="104"/>
        <v>Wednesday</v>
      </c>
      <c r="D2019" s="1" t="str">
        <f t="shared" si="105"/>
        <v>Sep</v>
      </c>
      <c r="E2019">
        <v>17</v>
      </c>
      <c r="F2019">
        <v>9</v>
      </c>
      <c r="G2019">
        <v>13.944444444444445</v>
      </c>
      <c r="H2019">
        <v>4.3</v>
      </c>
      <c r="I2019">
        <v>15.4</v>
      </c>
      <c r="J2019">
        <v>985.3</v>
      </c>
      <c r="K2019">
        <v>10.5</v>
      </c>
      <c r="L2019">
        <v>21</v>
      </c>
      <c r="M2019">
        <v>130</v>
      </c>
      <c r="N2019">
        <v>35</v>
      </c>
      <c r="O2019">
        <v>13.664999999999999</v>
      </c>
      <c r="P2019">
        <v>1</v>
      </c>
      <c r="Q2019">
        <v>1.3</v>
      </c>
      <c r="R2019">
        <v>0</v>
      </c>
      <c r="S2019">
        <v>-10</v>
      </c>
      <c r="T2019">
        <v>-10</v>
      </c>
      <c r="U2019">
        <v>1.3</v>
      </c>
      <c r="V2019">
        <v>298</v>
      </c>
      <c r="W2019">
        <v>13.944444444444445</v>
      </c>
      <c r="X2019">
        <v>15.907362281905652</v>
      </c>
      <c r="Y2019">
        <v>15.907362281905652</v>
      </c>
      <c r="Z2019">
        <v>30.117349937529976</v>
      </c>
      <c r="AA2019">
        <v>100</v>
      </c>
      <c r="AB2019">
        <v>17.277309713881898</v>
      </c>
      <c r="AC2019">
        <v>2410.9</v>
      </c>
      <c r="AD2019" t="str">
        <f t="shared" si="106"/>
        <v>Torrential rainfall</v>
      </c>
      <c r="AE2019" t="str">
        <f t="shared" si="107"/>
        <v>Rainy</v>
      </c>
      <c r="AF2019" t="str">
        <f t="shared" si="108"/>
        <v>No discomfort</v>
      </c>
    </row>
    <row r="2020" spans="1:32" x14ac:dyDescent="0.3">
      <c r="A2020">
        <v>2</v>
      </c>
      <c r="B2020" s="1">
        <v>45197</v>
      </c>
      <c r="C2020" s="1" t="str">
        <f t="shared" si="104"/>
        <v>Thursday</v>
      </c>
      <c r="D2020" s="1" t="str">
        <f t="shared" si="105"/>
        <v>Sep</v>
      </c>
      <c r="E2020">
        <v>15.6</v>
      </c>
      <c r="F2020">
        <v>9.6</v>
      </c>
      <c r="G2020">
        <v>13.388888888888889</v>
      </c>
      <c r="H2020">
        <v>9.1</v>
      </c>
      <c r="I2020">
        <v>2.2000000000000002</v>
      </c>
      <c r="J2020">
        <v>992.6</v>
      </c>
      <c r="K2020">
        <v>8.8000000000000007</v>
      </c>
      <c r="L2020">
        <v>15</v>
      </c>
      <c r="M2020">
        <v>180</v>
      </c>
      <c r="N2020">
        <v>25</v>
      </c>
      <c r="O2020">
        <v>13.667</v>
      </c>
      <c r="P2020">
        <v>1</v>
      </c>
      <c r="Q2020">
        <v>1.4</v>
      </c>
      <c r="R2020">
        <v>0</v>
      </c>
      <c r="S2020">
        <v>-1.2</v>
      </c>
      <c r="T2020">
        <v>-10</v>
      </c>
      <c r="U2020">
        <v>0.4</v>
      </c>
      <c r="V2020">
        <v>463</v>
      </c>
      <c r="W2020">
        <v>13.388888888888889</v>
      </c>
      <c r="X2020">
        <v>15.343460961137323</v>
      </c>
      <c r="Y2020">
        <v>15.343460961137323</v>
      </c>
      <c r="Z2020">
        <v>29.069283424080599</v>
      </c>
      <c r="AA2020">
        <v>100</v>
      </c>
      <c r="AB2020">
        <v>16.40244230204862</v>
      </c>
      <c r="AC2020">
        <v>2791.2</v>
      </c>
      <c r="AD2020" t="str">
        <f t="shared" si="106"/>
        <v>Moderate rainfall</v>
      </c>
      <c r="AE2020" t="str">
        <f t="shared" si="107"/>
        <v>Rainy</v>
      </c>
      <c r="AF2020" t="str">
        <f t="shared" si="108"/>
        <v>No discomfort</v>
      </c>
    </row>
    <row r="2021" spans="1:32" x14ac:dyDescent="0.3">
      <c r="A2021">
        <v>2</v>
      </c>
      <c r="B2021" s="1">
        <v>45198</v>
      </c>
      <c r="C2021" s="1" t="str">
        <f t="shared" si="104"/>
        <v>Friday</v>
      </c>
      <c r="D2021" s="1" t="str">
        <f t="shared" si="105"/>
        <v>Sep</v>
      </c>
      <c r="E2021">
        <v>17</v>
      </c>
      <c r="F2021">
        <v>8.6999999999999993</v>
      </c>
      <c r="G2021">
        <v>12.777777777777779</v>
      </c>
      <c r="H2021">
        <v>7.9</v>
      </c>
      <c r="I2021">
        <v>0.3</v>
      </c>
      <c r="J2021">
        <v>1003</v>
      </c>
      <c r="K2021">
        <v>5.4</v>
      </c>
      <c r="L2021">
        <v>10</v>
      </c>
      <c r="M2021">
        <v>240</v>
      </c>
      <c r="N2021">
        <v>18</v>
      </c>
      <c r="O2021">
        <v>13.494999999999999</v>
      </c>
      <c r="P2021">
        <v>1.4</v>
      </c>
      <c r="Q2021">
        <v>1.9</v>
      </c>
      <c r="R2021">
        <v>1.1000000000000001</v>
      </c>
      <c r="S2021">
        <v>1.1000000000000001</v>
      </c>
      <c r="T2021">
        <v>-8.4</v>
      </c>
      <c r="U2021">
        <v>7.8</v>
      </c>
      <c r="V2021">
        <v>1058</v>
      </c>
      <c r="W2021">
        <v>12.777777777777779</v>
      </c>
      <c r="X2021">
        <v>14.743503550469562</v>
      </c>
      <c r="Y2021">
        <v>14.743503550469562</v>
      </c>
      <c r="Z2021">
        <v>27.95316859664058</v>
      </c>
      <c r="AA2021">
        <v>100</v>
      </c>
      <c r="AB2021">
        <v>15.451970617979942</v>
      </c>
      <c r="AC2021">
        <v>4305.6000000000004</v>
      </c>
      <c r="AD2021" t="str">
        <f t="shared" si="106"/>
        <v>Trace (Intermittent) rainfall</v>
      </c>
      <c r="AE2021" t="str">
        <f t="shared" si="107"/>
        <v>Non-Rainy</v>
      </c>
      <c r="AF2021" t="str">
        <f t="shared" si="108"/>
        <v>No discomfort</v>
      </c>
    </row>
    <row r="2022" spans="1:32" x14ac:dyDescent="0.3">
      <c r="A2022">
        <v>2</v>
      </c>
      <c r="B2022" s="1">
        <v>45199</v>
      </c>
      <c r="C2022" s="1" t="str">
        <f t="shared" si="104"/>
        <v>Saturday</v>
      </c>
      <c r="D2022" s="1" t="str">
        <f t="shared" si="105"/>
        <v>Sep</v>
      </c>
      <c r="E2022">
        <v>16.7</v>
      </c>
      <c r="F2022">
        <v>7.8</v>
      </c>
      <c r="G2022">
        <v>12.555555555555555</v>
      </c>
      <c r="H2022">
        <v>5.2</v>
      </c>
      <c r="I2022">
        <v>9</v>
      </c>
      <c r="J2022">
        <v>1004.1</v>
      </c>
      <c r="K2022">
        <v>5.6</v>
      </c>
      <c r="L2022">
        <v>11</v>
      </c>
      <c r="M2022">
        <v>130</v>
      </c>
      <c r="N2022">
        <v>19</v>
      </c>
      <c r="O2022">
        <v>13.025</v>
      </c>
      <c r="P2022">
        <v>0.6</v>
      </c>
      <c r="Q2022">
        <v>0.8</v>
      </c>
      <c r="R2022">
        <v>0</v>
      </c>
      <c r="S2022">
        <v>-7.3</v>
      </c>
      <c r="T2022">
        <v>-10</v>
      </c>
      <c r="U2022">
        <v>0</v>
      </c>
      <c r="V2022">
        <v>192</v>
      </c>
      <c r="W2022">
        <v>12.555555555555555</v>
      </c>
      <c r="X2022">
        <v>14.530500823095714</v>
      </c>
      <c r="Y2022">
        <v>14.530500823095714</v>
      </c>
      <c r="Z2022">
        <v>27.556651889726496</v>
      </c>
      <c r="AA2022">
        <v>100</v>
      </c>
      <c r="AB2022">
        <v>15.109357801555785</v>
      </c>
      <c r="AC2022">
        <v>4289.6499999999996</v>
      </c>
      <c r="AD2022" t="str">
        <f t="shared" si="106"/>
        <v>Intense rainfall</v>
      </c>
      <c r="AE2022" t="str">
        <f t="shared" si="107"/>
        <v>Rainy</v>
      </c>
      <c r="AF2022" t="str">
        <f t="shared" si="108"/>
        <v>No discomfort</v>
      </c>
    </row>
    <row r="2023" spans="1:32" x14ac:dyDescent="0.3">
      <c r="A2023">
        <v>2</v>
      </c>
      <c r="B2023" s="1">
        <v>45200</v>
      </c>
      <c r="C2023" s="1" t="str">
        <f t="shared" si="104"/>
        <v>Sunday</v>
      </c>
      <c r="D2023" s="1" t="str">
        <f t="shared" si="105"/>
        <v>Oct</v>
      </c>
      <c r="E2023">
        <v>18</v>
      </c>
      <c r="F2023">
        <v>8.4</v>
      </c>
      <c r="G2023">
        <v>15.888888888888889</v>
      </c>
      <c r="H2023">
        <v>10</v>
      </c>
      <c r="I2023">
        <v>0.5</v>
      </c>
      <c r="J2023">
        <v>1002.3</v>
      </c>
      <c r="K2023">
        <v>5</v>
      </c>
      <c r="L2023">
        <v>9</v>
      </c>
      <c r="M2023">
        <v>250</v>
      </c>
      <c r="N2023">
        <v>18</v>
      </c>
      <c r="O2023">
        <v>14.858000000000001</v>
      </c>
      <c r="P2023">
        <v>1.3</v>
      </c>
      <c r="Q2023">
        <v>1.9</v>
      </c>
      <c r="R2023">
        <v>0.8</v>
      </c>
      <c r="S2023">
        <v>0.8</v>
      </c>
      <c r="T2023">
        <v>-8.6999999999999993</v>
      </c>
      <c r="U2023">
        <v>6.4</v>
      </c>
      <c r="V2023">
        <v>1271</v>
      </c>
      <c r="W2023">
        <v>11.888888888888889</v>
      </c>
      <c r="X2023">
        <v>18.026825493128207</v>
      </c>
      <c r="Y2023">
        <v>13.907616668398722</v>
      </c>
      <c r="Z2023">
        <v>34.048598526516905</v>
      </c>
      <c r="AA2023">
        <v>77.149560657256487</v>
      </c>
      <c r="AB2023">
        <v>18.090914728444904</v>
      </c>
      <c r="AC2023">
        <v>3127.15</v>
      </c>
      <c r="AD2023" t="str">
        <f t="shared" si="106"/>
        <v>Light rainfall</v>
      </c>
      <c r="AE2023" t="str">
        <f t="shared" si="107"/>
        <v>Non-Rainy</v>
      </c>
      <c r="AF2023" t="str">
        <f t="shared" si="108"/>
        <v>No discomfort</v>
      </c>
    </row>
    <row r="2024" spans="1:32" x14ac:dyDescent="0.3">
      <c r="A2024">
        <v>2</v>
      </c>
      <c r="B2024" s="1">
        <v>45201</v>
      </c>
      <c r="C2024" s="1" t="str">
        <f t="shared" si="104"/>
        <v>Monday</v>
      </c>
      <c r="D2024" s="1" t="str">
        <f t="shared" si="105"/>
        <v>Oct</v>
      </c>
      <c r="E2024">
        <v>14.7</v>
      </c>
      <c r="F2024">
        <v>8.9</v>
      </c>
      <c r="G2024">
        <v>12.111111111111109</v>
      </c>
      <c r="H2024">
        <v>5.9</v>
      </c>
      <c r="I2024">
        <v>0.2</v>
      </c>
      <c r="J2024">
        <v>1002.4</v>
      </c>
      <c r="K2024">
        <v>4.8</v>
      </c>
      <c r="L2024">
        <v>9</v>
      </c>
      <c r="M2024">
        <v>220</v>
      </c>
      <c r="N2024">
        <v>14</v>
      </c>
      <c r="O2024">
        <v>13.13</v>
      </c>
      <c r="P2024">
        <v>0.9</v>
      </c>
      <c r="Q2024">
        <v>1.3</v>
      </c>
      <c r="R2024">
        <v>1.6</v>
      </c>
      <c r="S2024">
        <v>1.6</v>
      </c>
      <c r="T2024">
        <v>-7.5</v>
      </c>
      <c r="U2024">
        <v>0</v>
      </c>
      <c r="V2024">
        <v>588</v>
      </c>
      <c r="W2024">
        <v>9.3333333333333321</v>
      </c>
      <c r="X2024">
        <v>14.112586602077753</v>
      </c>
      <c r="Y2024">
        <v>11.731704887834338</v>
      </c>
      <c r="Z2024">
        <v>26.778271818171444</v>
      </c>
      <c r="AA2024">
        <v>83.129373931403293</v>
      </c>
      <c r="AB2024">
        <v>13.087677914773856</v>
      </c>
      <c r="AC2024">
        <v>1686.2</v>
      </c>
      <c r="AD2024" t="str">
        <f t="shared" si="106"/>
        <v>Trace (Intermittent) rainfall</v>
      </c>
      <c r="AE2024" t="str">
        <f t="shared" si="107"/>
        <v>Non-Rainy</v>
      </c>
      <c r="AF2024" t="str">
        <f t="shared" si="108"/>
        <v>No discomfort</v>
      </c>
    </row>
    <row r="2025" spans="1:32" x14ac:dyDescent="0.3">
      <c r="A2025">
        <v>2</v>
      </c>
      <c r="B2025" s="1">
        <v>45202</v>
      </c>
      <c r="C2025" s="1" t="str">
        <f t="shared" si="104"/>
        <v>Tuesday</v>
      </c>
      <c r="D2025" s="1" t="str">
        <f t="shared" si="105"/>
        <v>Oct</v>
      </c>
      <c r="E2025">
        <v>16</v>
      </c>
      <c r="F2025">
        <v>8.6</v>
      </c>
      <c r="G2025">
        <v>12.5</v>
      </c>
      <c r="H2025">
        <v>5.4</v>
      </c>
      <c r="I2025">
        <v>0.4</v>
      </c>
      <c r="J2025">
        <v>1005.3</v>
      </c>
      <c r="K2025">
        <v>6.4</v>
      </c>
      <c r="L2025">
        <v>11</v>
      </c>
      <c r="M2025">
        <v>280</v>
      </c>
      <c r="N2025">
        <v>24</v>
      </c>
      <c r="O2025">
        <v>13.148</v>
      </c>
      <c r="P2025">
        <v>1.3</v>
      </c>
      <c r="Q2025">
        <v>1.8</v>
      </c>
      <c r="R2025">
        <v>2.4</v>
      </c>
      <c r="S2025">
        <v>2.4</v>
      </c>
      <c r="T2025">
        <v>-6.2</v>
      </c>
      <c r="U2025">
        <v>6.9</v>
      </c>
      <c r="V2025">
        <v>1104</v>
      </c>
      <c r="W2025">
        <v>9.3333333333333321</v>
      </c>
      <c r="X2025">
        <v>14.477674239131623</v>
      </c>
      <c r="Y2025">
        <v>11.731704887834338</v>
      </c>
      <c r="Z2025">
        <v>27.458290558762013</v>
      </c>
      <c r="AA2025">
        <v>81.03307681923647</v>
      </c>
      <c r="AB2025">
        <v>13.476566803662747</v>
      </c>
      <c r="AC2025">
        <v>2456.65</v>
      </c>
      <c r="AD2025" t="str">
        <f t="shared" si="106"/>
        <v>Trace (Intermittent) rainfall</v>
      </c>
      <c r="AE2025" t="str">
        <f t="shared" si="107"/>
        <v>Non-Rainy</v>
      </c>
      <c r="AF2025" t="str">
        <f t="shared" si="108"/>
        <v>No discomfort</v>
      </c>
    </row>
    <row r="2026" spans="1:32" x14ac:dyDescent="0.3">
      <c r="A2026">
        <v>2</v>
      </c>
      <c r="B2026" s="1">
        <v>45203</v>
      </c>
      <c r="C2026" s="1" t="str">
        <f t="shared" si="104"/>
        <v>Wednesday</v>
      </c>
      <c r="D2026" s="1" t="str">
        <f t="shared" si="105"/>
        <v>Oct</v>
      </c>
      <c r="E2026">
        <v>15.7</v>
      </c>
      <c r="F2026">
        <v>10.3</v>
      </c>
      <c r="G2026">
        <v>13.499999999999998</v>
      </c>
      <c r="H2026">
        <v>7.5</v>
      </c>
      <c r="I2026">
        <v>1.9</v>
      </c>
      <c r="J2026">
        <v>1008.2</v>
      </c>
      <c r="K2026">
        <v>8.6999999999999993</v>
      </c>
      <c r="L2026">
        <v>14</v>
      </c>
      <c r="M2026">
        <v>230</v>
      </c>
      <c r="N2026">
        <v>22</v>
      </c>
      <c r="O2026">
        <v>13.335000000000001</v>
      </c>
      <c r="P2026">
        <v>1</v>
      </c>
      <c r="Q2026">
        <v>1.4</v>
      </c>
      <c r="R2026">
        <v>1.5</v>
      </c>
      <c r="S2026">
        <v>1.5</v>
      </c>
      <c r="T2026">
        <v>-6.8</v>
      </c>
      <c r="U2026">
        <v>2.8</v>
      </c>
      <c r="V2026">
        <v>494</v>
      </c>
      <c r="W2026">
        <v>10</v>
      </c>
      <c r="X2026">
        <v>15.454816296611593</v>
      </c>
      <c r="Y2026">
        <v>12.268294378187747</v>
      </c>
      <c r="Z2026">
        <v>29.276322106638769</v>
      </c>
      <c r="AA2026">
        <v>79.381690100564455</v>
      </c>
      <c r="AB2026">
        <v>14.778268942128381</v>
      </c>
      <c r="AC2026">
        <v>2524.9</v>
      </c>
      <c r="AD2026" t="str">
        <f t="shared" si="106"/>
        <v>Moderate rainfall</v>
      </c>
      <c r="AE2026" t="str">
        <f t="shared" si="107"/>
        <v>Rainy</v>
      </c>
      <c r="AF2026" t="str">
        <f t="shared" si="108"/>
        <v>No discomfort</v>
      </c>
    </row>
    <row r="2027" spans="1:32" x14ac:dyDescent="0.3">
      <c r="A2027">
        <v>2</v>
      </c>
      <c r="B2027" s="1">
        <v>45204</v>
      </c>
      <c r="C2027" s="1" t="str">
        <f t="shared" si="104"/>
        <v>Thursday</v>
      </c>
      <c r="D2027" s="1" t="str">
        <f t="shared" si="105"/>
        <v>Oct</v>
      </c>
      <c r="E2027">
        <v>17.5</v>
      </c>
      <c r="F2027">
        <v>12.2</v>
      </c>
      <c r="G2027">
        <v>15.222222222222221</v>
      </c>
      <c r="H2027">
        <v>11.7</v>
      </c>
      <c r="I2027">
        <v>13.8</v>
      </c>
      <c r="J2027">
        <v>1003.6</v>
      </c>
      <c r="K2027">
        <v>9.3000000000000007</v>
      </c>
      <c r="L2027">
        <v>14</v>
      </c>
      <c r="M2027">
        <v>220</v>
      </c>
      <c r="N2027">
        <v>24</v>
      </c>
      <c r="O2027">
        <v>14.36</v>
      </c>
      <c r="P2027">
        <v>0.8</v>
      </c>
      <c r="Q2027">
        <v>1</v>
      </c>
      <c r="R2027">
        <v>0</v>
      </c>
      <c r="S2027">
        <v>-10</v>
      </c>
      <c r="T2027">
        <v>-10</v>
      </c>
      <c r="U2027">
        <v>1.1000000000000001</v>
      </c>
      <c r="V2027">
        <v>267</v>
      </c>
      <c r="W2027">
        <v>13.111111111111111</v>
      </c>
      <c r="X2027">
        <v>17.273843271057704</v>
      </c>
      <c r="Y2027">
        <v>15.068147845543994</v>
      </c>
      <c r="Z2027">
        <v>32.653343353232039</v>
      </c>
      <c r="AA2027">
        <v>87.23100938857452</v>
      </c>
      <c r="AB2027">
        <v>18.079999716334079</v>
      </c>
      <c r="AC2027">
        <v>2731.55</v>
      </c>
      <c r="AD2027" t="str">
        <f t="shared" si="106"/>
        <v>Torrential rainfall</v>
      </c>
      <c r="AE2027" t="str">
        <f t="shared" si="107"/>
        <v>Rainy</v>
      </c>
      <c r="AF2027" t="str">
        <f t="shared" si="108"/>
        <v>No discomfort</v>
      </c>
    </row>
    <row r="2028" spans="1:32" x14ac:dyDescent="0.3">
      <c r="A2028">
        <v>2</v>
      </c>
      <c r="B2028" s="1">
        <v>45205</v>
      </c>
      <c r="C2028" s="1" t="str">
        <f t="shared" si="104"/>
        <v>Friday</v>
      </c>
      <c r="D2028" s="1" t="str">
        <f t="shared" si="105"/>
        <v>Oct</v>
      </c>
      <c r="E2028">
        <v>19.3</v>
      </c>
      <c r="F2028">
        <v>14.8</v>
      </c>
      <c r="G2028">
        <v>17.944444444444443</v>
      </c>
      <c r="H2028">
        <v>12.7</v>
      </c>
      <c r="I2028">
        <v>2.6</v>
      </c>
      <c r="J2028">
        <v>1004.2</v>
      </c>
      <c r="K2028">
        <v>8.5</v>
      </c>
      <c r="L2028">
        <v>12</v>
      </c>
      <c r="M2028">
        <v>220</v>
      </c>
      <c r="N2028">
        <v>20</v>
      </c>
      <c r="O2028">
        <v>15.95</v>
      </c>
      <c r="P2028">
        <v>1</v>
      </c>
      <c r="Q2028">
        <v>1.2</v>
      </c>
      <c r="R2028">
        <v>0</v>
      </c>
      <c r="S2028">
        <v>-1.6</v>
      </c>
      <c r="T2028">
        <v>-10</v>
      </c>
      <c r="U2028">
        <v>0.8</v>
      </c>
      <c r="V2028">
        <v>294</v>
      </c>
      <c r="W2028">
        <v>15.5</v>
      </c>
      <c r="X2028">
        <v>20.532691558526988</v>
      </c>
      <c r="Y2028">
        <v>17.584166337979457</v>
      </c>
      <c r="Z2028">
        <v>38.681519758359265</v>
      </c>
      <c r="AA2028">
        <v>85.639850420277497</v>
      </c>
      <c r="AB2028">
        <v>22.22873832765023</v>
      </c>
      <c r="AC2028">
        <v>4199.8</v>
      </c>
      <c r="AD2028" t="str">
        <f t="shared" si="106"/>
        <v>Moderate rainfall</v>
      </c>
      <c r="AE2028" t="str">
        <f t="shared" si="107"/>
        <v>Rainy</v>
      </c>
      <c r="AF2028" t="str">
        <f t="shared" si="108"/>
        <v>No discomfort</v>
      </c>
    </row>
    <row r="2029" spans="1:32" x14ac:dyDescent="0.3">
      <c r="A2029">
        <v>2</v>
      </c>
      <c r="B2029" s="1">
        <v>45206</v>
      </c>
      <c r="C2029" s="1" t="str">
        <f t="shared" si="104"/>
        <v>Saturday</v>
      </c>
      <c r="D2029" s="1" t="str">
        <f t="shared" si="105"/>
        <v>Oct</v>
      </c>
      <c r="E2029">
        <v>19.7</v>
      </c>
      <c r="F2029">
        <v>12.8</v>
      </c>
      <c r="G2029">
        <v>17.722222222222221</v>
      </c>
      <c r="H2029">
        <v>12.8</v>
      </c>
      <c r="I2029">
        <v>0</v>
      </c>
      <c r="J2029">
        <v>1006.4</v>
      </c>
      <c r="K2029">
        <v>4.2</v>
      </c>
      <c r="L2029">
        <v>8</v>
      </c>
      <c r="M2029">
        <v>200</v>
      </c>
      <c r="N2029">
        <v>14</v>
      </c>
      <c r="O2029">
        <v>15.734999999999999</v>
      </c>
      <c r="P2029">
        <v>1.1000000000000001</v>
      </c>
      <c r="Q2029">
        <v>1.4</v>
      </c>
      <c r="R2029">
        <v>1.1000000000000001</v>
      </c>
      <c r="S2029">
        <v>1.1000000000000001</v>
      </c>
      <c r="T2029">
        <v>-8.4</v>
      </c>
      <c r="U2029">
        <v>0.2</v>
      </c>
      <c r="V2029">
        <v>561</v>
      </c>
      <c r="W2029">
        <v>13.055555555555555</v>
      </c>
      <c r="X2029">
        <v>20.247842732150851</v>
      </c>
      <c r="Y2029">
        <v>15.013608614275258</v>
      </c>
      <c r="Z2029">
        <v>38.155653613471678</v>
      </c>
      <c r="AA2029">
        <v>74.149176348726115</v>
      </c>
      <c r="AB2029">
        <v>20.549150211883582</v>
      </c>
      <c r="AC2029">
        <v>3753.5</v>
      </c>
      <c r="AD2029" t="str">
        <f t="shared" si="106"/>
        <v>No rainfall</v>
      </c>
      <c r="AE2029" t="str">
        <f t="shared" si="107"/>
        <v>Non-Rainy</v>
      </c>
      <c r="AF2029" t="str">
        <f t="shared" si="108"/>
        <v>No discomfort</v>
      </c>
    </row>
    <row r="2030" spans="1:32" x14ac:dyDescent="0.3">
      <c r="A2030">
        <v>2</v>
      </c>
      <c r="B2030" s="1">
        <v>45207</v>
      </c>
      <c r="C2030" s="1" t="str">
        <f t="shared" si="104"/>
        <v>Sunday</v>
      </c>
      <c r="D2030" s="1" t="str">
        <f t="shared" si="105"/>
        <v>Oct</v>
      </c>
      <c r="E2030">
        <v>20.3</v>
      </c>
      <c r="F2030">
        <v>11.1</v>
      </c>
      <c r="G2030">
        <v>16</v>
      </c>
      <c r="H2030">
        <v>9.8000000000000007</v>
      </c>
      <c r="I2030">
        <v>0</v>
      </c>
      <c r="J2030">
        <v>1009.3</v>
      </c>
      <c r="K2030">
        <v>2.8</v>
      </c>
      <c r="L2030">
        <v>6</v>
      </c>
      <c r="M2030">
        <v>150</v>
      </c>
      <c r="N2030">
        <v>10</v>
      </c>
      <c r="O2030">
        <v>15.455</v>
      </c>
      <c r="P2030">
        <v>1</v>
      </c>
      <c r="Q2030">
        <v>1.4</v>
      </c>
      <c r="R2030">
        <v>2.1</v>
      </c>
      <c r="S2030">
        <v>2.1</v>
      </c>
      <c r="T2030">
        <v>-7</v>
      </c>
      <c r="U2030">
        <v>1.6</v>
      </c>
      <c r="V2030">
        <v>691</v>
      </c>
      <c r="W2030">
        <v>12.944444444444443</v>
      </c>
      <c r="X2030">
        <v>18.155079976714376</v>
      </c>
      <c r="Y2030">
        <v>14.905049774987086</v>
      </c>
      <c r="Z2030">
        <v>34.286101923618702</v>
      </c>
      <c r="AA2030">
        <v>82.098507933340073</v>
      </c>
      <c r="AB2030">
        <v>18.76553232511089</v>
      </c>
      <c r="AC2030">
        <v>2871.3</v>
      </c>
      <c r="AD2030" t="str">
        <f t="shared" si="106"/>
        <v>No rainfall</v>
      </c>
      <c r="AE2030" t="str">
        <f t="shared" si="107"/>
        <v>Non-Rainy</v>
      </c>
      <c r="AF2030" t="str">
        <f t="shared" si="108"/>
        <v>No discomfort</v>
      </c>
    </row>
    <row r="2031" spans="1:32" x14ac:dyDescent="0.3">
      <c r="A2031">
        <v>2</v>
      </c>
      <c r="B2031" s="1">
        <v>45208</v>
      </c>
      <c r="C2031" s="1" t="str">
        <f t="shared" si="104"/>
        <v>Monday</v>
      </c>
      <c r="D2031" s="1" t="str">
        <f t="shared" si="105"/>
        <v>Oct</v>
      </c>
      <c r="E2031">
        <v>22.8</v>
      </c>
      <c r="F2031">
        <v>11.6</v>
      </c>
      <c r="G2031">
        <v>17.388888888888889</v>
      </c>
      <c r="H2031">
        <v>9.3000000000000007</v>
      </c>
      <c r="I2031">
        <v>0</v>
      </c>
      <c r="J2031">
        <v>1007.4</v>
      </c>
      <c r="K2031">
        <v>2.6</v>
      </c>
      <c r="L2031">
        <v>5</v>
      </c>
      <c r="M2031">
        <v>180</v>
      </c>
      <c r="N2031">
        <v>8</v>
      </c>
      <c r="O2031">
        <v>15.955</v>
      </c>
      <c r="P2031">
        <v>1.3</v>
      </c>
      <c r="Q2031">
        <v>1.8</v>
      </c>
      <c r="R2031">
        <v>3.3</v>
      </c>
      <c r="S2031">
        <v>3.3</v>
      </c>
      <c r="T2031">
        <v>-5.4</v>
      </c>
      <c r="U2031">
        <v>6.9</v>
      </c>
      <c r="V2031">
        <v>1054</v>
      </c>
      <c r="W2031">
        <v>13.888888888888889</v>
      </c>
      <c r="X2031">
        <v>19.827056865586854</v>
      </c>
      <c r="Y2031">
        <v>15.850165572095888</v>
      </c>
      <c r="Z2031">
        <v>37.378477896647532</v>
      </c>
      <c r="AA2031">
        <v>79.942099725383244</v>
      </c>
      <c r="AB2031">
        <v>20.689351118277049</v>
      </c>
      <c r="AC2031">
        <v>1819.05</v>
      </c>
      <c r="AD2031" t="str">
        <f t="shared" si="106"/>
        <v>No rainfall</v>
      </c>
      <c r="AE2031" t="str">
        <f t="shared" si="107"/>
        <v>Non-Rainy</v>
      </c>
      <c r="AF2031" t="str">
        <f t="shared" si="108"/>
        <v>No discomfort</v>
      </c>
    </row>
    <row r="2032" spans="1:32" x14ac:dyDescent="0.3">
      <c r="A2032">
        <v>2</v>
      </c>
      <c r="B2032" s="1">
        <v>45209</v>
      </c>
      <c r="C2032" s="1" t="str">
        <f t="shared" si="104"/>
        <v>Tuesday</v>
      </c>
      <c r="D2032" s="1" t="str">
        <f t="shared" si="105"/>
        <v>Oct</v>
      </c>
      <c r="E2032">
        <v>19</v>
      </c>
      <c r="F2032">
        <v>13.6</v>
      </c>
      <c r="G2032">
        <v>18.055555555555557</v>
      </c>
      <c r="H2032">
        <v>10.4</v>
      </c>
      <c r="I2032">
        <v>1.8</v>
      </c>
      <c r="J2032">
        <v>1001.1</v>
      </c>
      <c r="K2032">
        <v>6.8</v>
      </c>
      <c r="L2032">
        <v>12</v>
      </c>
      <c r="M2032">
        <v>240</v>
      </c>
      <c r="N2032">
        <v>25</v>
      </c>
      <c r="O2032">
        <v>15.55</v>
      </c>
      <c r="P2032">
        <v>1</v>
      </c>
      <c r="Q2032">
        <v>1.3</v>
      </c>
      <c r="R2032">
        <v>2.5</v>
      </c>
      <c r="S2032">
        <v>2.5</v>
      </c>
      <c r="T2032">
        <v>-5.9</v>
      </c>
      <c r="U2032">
        <v>2</v>
      </c>
      <c r="V2032">
        <v>404</v>
      </c>
      <c r="W2032">
        <v>12.5</v>
      </c>
      <c r="X2032">
        <v>20.676426963482808</v>
      </c>
      <c r="Y2032">
        <v>14.477674239131623</v>
      </c>
      <c r="Z2032">
        <v>38.946800666094965</v>
      </c>
      <c r="AA2032">
        <v>70.020193840555876</v>
      </c>
      <c r="AB2032">
        <v>20.579507419542843</v>
      </c>
      <c r="AC2032">
        <v>2005</v>
      </c>
      <c r="AD2032" t="str">
        <f t="shared" si="106"/>
        <v>Moderate rainfall</v>
      </c>
      <c r="AE2032" t="str">
        <f t="shared" si="107"/>
        <v>Rainy</v>
      </c>
      <c r="AF2032" t="str">
        <f t="shared" si="108"/>
        <v>No discomfort</v>
      </c>
    </row>
    <row r="2033" spans="1:32" x14ac:dyDescent="0.3">
      <c r="A2033">
        <v>2</v>
      </c>
      <c r="B2033" s="1">
        <v>45210</v>
      </c>
      <c r="C2033" s="1" t="str">
        <f t="shared" si="104"/>
        <v>Wednesday</v>
      </c>
      <c r="D2033" s="1" t="str">
        <f t="shared" si="105"/>
        <v>Oct</v>
      </c>
      <c r="E2033">
        <v>14.6</v>
      </c>
      <c r="F2033">
        <v>4</v>
      </c>
      <c r="G2033">
        <v>10.388888888888891</v>
      </c>
      <c r="H2033">
        <v>9.8000000000000007</v>
      </c>
      <c r="I2033">
        <v>3.4</v>
      </c>
      <c r="J2033">
        <v>999.3</v>
      </c>
      <c r="K2033">
        <v>3.4</v>
      </c>
      <c r="L2033">
        <v>11</v>
      </c>
      <c r="M2033">
        <v>230</v>
      </c>
      <c r="N2033">
        <v>17</v>
      </c>
      <c r="O2033">
        <v>13.815</v>
      </c>
      <c r="P2033">
        <v>0.5</v>
      </c>
      <c r="Q2033">
        <v>0.7</v>
      </c>
      <c r="R2033">
        <v>0</v>
      </c>
      <c r="S2033">
        <v>-0.4</v>
      </c>
      <c r="T2033">
        <v>-8.5</v>
      </c>
      <c r="U2033">
        <v>0</v>
      </c>
      <c r="V2033">
        <v>346</v>
      </c>
      <c r="W2033">
        <v>8.6111111111111107</v>
      </c>
      <c r="X2033">
        <v>12.59117033284436</v>
      </c>
      <c r="Y2033">
        <v>11.173798468352288</v>
      </c>
      <c r="Z2033">
        <v>23.939814960856182</v>
      </c>
      <c r="AA2033">
        <v>88.743128501765838</v>
      </c>
      <c r="AB2033">
        <v>11.052125526499839</v>
      </c>
      <c r="AC2033">
        <v>2366.0500000000002</v>
      </c>
      <c r="AD2033" t="str">
        <f t="shared" si="106"/>
        <v>Heavy rainfall</v>
      </c>
      <c r="AE2033" t="str">
        <f t="shared" si="107"/>
        <v>Rainy</v>
      </c>
      <c r="AF2033" t="str">
        <f t="shared" si="108"/>
        <v>No discomfort</v>
      </c>
    </row>
    <row r="2034" spans="1:32" x14ac:dyDescent="0.3">
      <c r="A2034">
        <v>2</v>
      </c>
      <c r="B2034" s="1">
        <v>45211</v>
      </c>
      <c r="C2034" s="1" t="str">
        <f t="shared" si="104"/>
        <v>Thursday</v>
      </c>
      <c r="D2034" s="1" t="str">
        <f t="shared" si="105"/>
        <v>Oct</v>
      </c>
      <c r="E2034">
        <v>13.1</v>
      </c>
      <c r="F2034">
        <v>0.6</v>
      </c>
      <c r="G2034">
        <v>8.1111111111111107</v>
      </c>
      <c r="H2034">
        <v>-2.9</v>
      </c>
      <c r="I2034">
        <v>0.5</v>
      </c>
      <c r="J2034">
        <v>996.4</v>
      </c>
      <c r="K2034">
        <v>2.1</v>
      </c>
      <c r="L2034">
        <v>7</v>
      </c>
      <c r="M2034">
        <v>210</v>
      </c>
      <c r="N2034">
        <v>11</v>
      </c>
      <c r="O2034">
        <v>11.685</v>
      </c>
      <c r="P2034">
        <v>0.7</v>
      </c>
      <c r="Q2034">
        <v>1</v>
      </c>
      <c r="R2034">
        <v>0.2</v>
      </c>
      <c r="S2034">
        <v>0.2</v>
      </c>
      <c r="T2034">
        <v>-7.9</v>
      </c>
      <c r="U2034">
        <v>4.7</v>
      </c>
      <c r="V2034">
        <v>965</v>
      </c>
      <c r="W2034">
        <v>5.2777777777777777</v>
      </c>
      <c r="X2034">
        <v>10.801362929456264</v>
      </c>
      <c r="Y2034">
        <v>8.8901243238078429</v>
      </c>
      <c r="Z2034">
        <v>20.590311759511398</v>
      </c>
      <c r="AA2034">
        <v>82.305579229855283</v>
      </c>
      <c r="AB2034">
        <v>7.4957236265499141</v>
      </c>
      <c r="AC2034">
        <v>3119.65</v>
      </c>
      <c r="AD2034" t="str">
        <f t="shared" si="106"/>
        <v>Light rainfall</v>
      </c>
      <c r="AE2034" t="str">
        <f t="shared" si="107"/>
        <v>Non-Rainy</v>
      </c>
      <c r="AF2034" t="str">
        <f t="shared" si="108"/>
        <v>No discomfort</v>
      </c>
    </row>
    <row r="2035" spans="1:32" x14ac:dyDescent="0.3">
      <c r="A2035">
        <v>2</v>
      </c>
      <c r="B2035" s="1">
        <v>45212</v>
      </c>
      <c r="C2035" s="1" t="str">
        <f t="shared" si="104"/>
        <v>Friday</v>
      </c>
      <c r="D2035" s="1" t="str">
        <f t="shared" si="105"/>
        <v>Oct</v>
      </c>
      <c r="E2035">
        <v>13</v>
      </c>
      <c r="F2035">
        <v>6.4</v>
      </c>
      <c r="G2035">
        <v>9.9444444444444446</v>
      </c>
      <c r="H2035">
        <v>6.5</v>
      </c>
      <c r="I2035">
        <v>0.1</v>
      </c>
      <c r="J2035">
        <v>993.5</v>
      </c>
      <c r="K2035">
        <v>5.3</v>
      </c>
      <c r="L2035">
        <v>14</v>
      </c>
      <c r="M2035">
        <v>300</v>
      </c>
      <c r="N2035">
        <v>22</v>
      </c>
      <c r="O2035">
        <v>12.49</v>
      </c>
      <c r="P2035">
        <v>0.9</v>
      </c>
      <c r="Q2035">
        <v>1.3</v>
      </c>
      <c r="R2035">
        <v>1</v>
      </c>
      <c r="S2035">
        <v>1</v>
      </c>
      <c r="T2035">
        <v>-6.7</v>
      </c>
      <c r="U2035">
        <v>4.4000000000000004</v>
      </c>
      <c r="V2035">
        <v>879</v>
      </c>
      <c r="W2035">
        <v>7.1111111111111098</v>
      </c>
      <c r="X2035">
        <v>12.222768726226711</v>
      </c>
      <c r="Y2035">
        <v>10.089127169965568</v>
      </c>
      <c r="Z2035">
        <v>23.251324011328347</v>
      </c>
      <c r="AA2035">
        <v>82.543713261276608</v>
      </c>
      <c r="AB2035">
        <v>9.9995763798533961</v>
      </c>
      <c r="AC2035">
        <v>4071.85</v>
      </c>
      <c r="AD2035" t="str">
        <f t="shared" si="106"/>
        <v>Trace (Intermittent) rainfall</v>
      </c>
      <c r="AE2035" t="str">
        <f t="shared" si="107"/>
        <v>Non-Rainy</v>
      </c>
      <c r="AF2035" t="str">
        <f t="shared" si="108"/>
        <v>No discomfort</v>
      </c>
    </row>
    <row r="2036" spans="1:32" x14ac:dyDescent="0.3">
      <c r="A2036">
        <v>2</v>
      </c>
      <c r="B2036" s="1">
        <v>45213</v>
      </c>
      <c r="C2036" s="1" t="str">
        <f t="shared" si="104"/>
        <v>Saturday</v>
      </c>
      <c r="D2036" s="1" t="str">
        <f t="shared" si="105"/>
        <v>Oct</v>
      </c>
      <c r="E2036">
        <v>11</v>
      </c>
      <c r="F2036">
        <v>2.8</v>
      </c>
      <c r="G2036">
        <v>6.7222222222222232</v>
      </c>
      <c r="H2036">
        <v>0.9</v>
      </c>
      <c r="I2036">
        <v>1</v>
      </c>
      <c r="J2036">
        <v>1007.5</v>
      </c>
      <c r="K2036">
        <v>4.7</v>
      </c>
      <c r="L2036">
        <v>12</v>
      </c>
      <c r="M2036">
        <v>300</v>
      </c>
      <c r="N2036">
        <v>21</v>
      </c>
      <c r="O2036">
        <v>10.502000000000001</v>
      </c>
      <c r="P2036">
        <v>0.8</v>
      </c>
      <c r="Q2036">
        <v>1.1000000000000001</v>
      </c>
      <c r="R2036">
        <v>0.8</v>
      </c>
      <c r="S2036">
        <v>0.8</v>
      </c>
      <c r="T2036">
        <v>-6.6</v>
      </c>
      <c r="U2036">
        <v>7.1</v>
      </c>
      <c r="V2036">
        <v>829</v>
      </c>
      <c r="W2036">
        <v>4.166666666666667</v>
      </c>
      <c r="X2036">
        <v>9.8235240398096586</v>
      </c>
      <c r="Y2036">
        <v>8.2262514135293721</v>
      </c>
      <c r="Z2036">
        <v>18.755179678825439</v>
      </c>
      <c r="AA2036">
        <v>83.740329643340132</v>
      </c>
      <c r="AB2036">
        <v>5.736357448923088</v>
      </c>
      <c r="AC2036">
        <v>3403.5</v>
      </c>
      <c r="AD2036" t="str">
        <f t="shared" si="106"/>
        <v>Moderate rainfall</v>
      </c>
      <c r="AE2036" t="str">
        <f t="shared" si="107"/>
        <v>Rainy</v>
      </c>
      <c r="AF2036" t="str">
        <f t="shared" si="108"/>
        <v>No discomfort</v>
      </c>
    </row>
    <row r="2037" spans="1:32" x14ac:dyDescent="0.3">
      <c r="A2037">
        <v>2</v>
      </c>
      <c r="B2037" s="1">
        <v>45214</v>
      </c>
      <c r="C2037" s="1" t="str">
        <f t="shared" si="104"/>
        <v>Sunday</v>
      </c>
      <c r="D2037" s="1" t="str">
        <f t="shared" si="105"/>
        <v>Oct</v>
      </c>
      <c r="E2037">
        <v>10.8</v>
      </c>
      <c r="F2037">
        <v>-1.3</v>
      </c>
      <c r="G2037">
        <v>5.2222222222222214</v>
      </c>
      <c r="H2037">
        <v>-4.5</v>
      </c>
      <c r="I2037">
        <v>0.1</v>
      </c>
      <c r="J2037">
        <v>1013.7</v>
      </c>
      <c r="K2037">
        <v>1.8</v>
      </c>
      <c r="L2037">
        <v>5</v>
      </c>
      <c r="M2037">
        <v>110</v>
      </c>
      <c r="N2037">
        <v>8</v>
      </c>
      <c r="O2037">
        <v>9.423</v>
      </c>
      <c r="P2037">
        <v>0.6</v>
      </c>
      <c r="Q2037">
        <v>1</v>
      </c>
      <c r="R2037">
        <v>1.3</v>
      </c>
      <c r="S2037">
        <v>1.3</v>
      </c>
      <c r="T2037">
        <v>-5.7</v>
      </c>
      <c r="U2037">
        <v>7.3</v>
      </c>
      <c r="V2037">
        <v>934</v>
      </c>
      <c r="W2037">
        <v>2.3333333333333348</v>
      </c>
      <c r="X2037">
        <v>8.8558421030477383</v>
      </c>
      <c r="Y2037">
        <v>7.2261188679199826</v>
      </c>
      <c r="Z2037">
        <v>16.935170976168166</v>
      </c>
      <c r="AA2037">
        <v>81.597196334757527</v>
      </c>
      <c r="AB2037">
        <v>3.6793037608287982</v>
      </c>
      <c r="AC2037">
        <v>2652.35</v>
      </c>
      <c r="AD2037" t="str">
        <f t="shared" si="106"/>
        <v>Trace (Intermittent) rainfall</v>
      </c>
      <c r="AE2037" t="str">
        <f t="shared" si="107"/>
        <v>Non-Rainy</v>
      </c>
      <c r="AF2037" t="str">
        <f t="shared" si="108"/>
        <v>No discomfort</v>
      </c>
    </row>
    <row r="2038" spans="1:32" x14ac:dyDescent="0.3">
      <c r="A2038">
        <v>2</v>
      </c>
      <c r="B2038" s="1">
        <v>45215</v>
      </c>
      <c r="C2038" s="1" t="str">
        <f t="shared" si="104"/>
        <v>Monday</v>
      </c>
      <c r="D2038" s="1" t="str">
        <f t="shared" si="105"/>
        <v>Oct</v>
      </c>
      <c r="E2038">
        <v>13</v>
      </c>
      <c r="F2038">
        <v>2.6</v>
      </c>
      <c r="G2038">
        <v>7.4444444444444446</v>
      </c>
      <c r="H2038">
        <v>0.3</v>
      </c>
      <c r="I2038">
        <v>0</v>
      </c>
      <c r="J2038">
        <v>1007.9</v>
      </c>
      <c r="K2038">
        <v>3.9</v>
      </c>
      <c r="L2038">
        <v>9</v>
      </c>
      <c r="M2038">
        <v>140</v>
      </c>
      <c r="N2038">
        <v>14</v>
      </c>
      <c r="O2038">
        <v>9.8350000000000009</v>
      </c>
      <c r="P2038">
        <v>0.9</v>
      </c>
      <c r="Q2038">
        <v>1.3</v>
      </c>
      <c r="R2038">
        <v>2.2000000000000002</v>
      </c>
      <c r="S2038">
        <v>2.2000000000000002</v>
      </c>
      <c r="T2038">
        <v>-4.5</v>
      </c>
      <c r="U2038">
        <v>6.3</v>
      </c>
      <c r="V2038">
        <v>792</v>
      </c>
      <c r="W2038">
        <v>3.8333333333333326</v>
      </c>
      <c r="X2038">
        <v>10.321799973382953</v>
      </c>
      <c r="Y2038">
        <v>8.0358116750180422</v>
      </c>
      <c r="Z2038">
        <v>19.690786662922584</v>
      </c>
      <c r="AA2038">
        <v>77.852813421497828</v>
      </c>
      <c r="AB2038">
        <v>6.3524083954947939</v>
      </c>
      <c r="AC2038">
        <v>1955.05</v>
      </c>
      <c r="AD2038" t="str">
        <f t="shared" si="106"/>
        <v>No rainfall</v>
      </c>
      <c r="AE2038" t="str">
        <f t="shared" si="107"/>
        <v>Non-Rainy</v>
      </c>
      <c r="AF2038" t="str">
        <f t="shared" si="108"/>
        <v>No discomfort</v>
      </c>
    </row>
    <row r="2039" spans="1:32" x14ac:dyDescent="0.3">
      <c r="A2039">
        <v>2</v>
      </c>
      <c r="B2039" s="1">
        <v>45216</v>
      </c>
      <c r="C2039" s="1" t="str">
        <f t="shared" si="104"/>
        <v>Tuesday</v>
      </c>
      <c r="D2039" s="1" t="str">
        <f t="shared" si="105"/>
        <v>Oct</v>
      </c>
      <c r="E2039">
        <v>11.5</v>
      </c>
      <c r="F2039">
        <v>5.4</v>
      </c>
      <c r="G2039">
        <v>10.999999999999998</v>
      </c>
      <c r="H2039">
        <v>0.5</v>
      </c>
      <c r="I2039">
        <v>9.6</v>
      </c>
      <c r="J2039">
        <v>997</v>
      </c>
      <c r="K2039">
        <v>8</v>
      </c>
      <c r="L2039">
        <v>16</v>
      </c>
      <c r="M2039">
        <v>100</v>
      </c>
      <c r="N2039">
        <v>24</v>
      </c>
      <c r="O2039">
        <v>9.7050000000000001</v>
      </c>
      <c r="P2039">
        <v>0.8</v>
      </c>
      <c r="Q2039">
        <v>1</v>
      </c>
      <c r="R2039">
        <v>0</v>
      </c>
      <c r="S2039">
        <v>-6.7</v>
      </c>
      <c r="T2039">
        <v>-10</v>
      </c>
      <c r="U2039">
        <v>0</v>
      </c>
      <c r="V2039">
        <v>288</v>
      </c>
      <c r="W2039">
        <v>7.2222222222222223</v>
      </c>
      <c r="X2039">
        <v>13.113648252909167</v>
      </c>
      <c r="Y2039">
        <v>10.16616619108197</v>
      </c>
      <c r="Z2039">
        <v>24.915451030736872</v>
      </c>
      <c r="AA2039">
        <v>77.523554048559149</v>
      </c>
      <c r="AB2039">
        <v>11.09827555173476</v>
      </c>
      <c r="AC2039">
        <v>2003.15</v>
      </c>
      <c r="AD2039" t="str">
        <f t="shared" si="106"/>
        <v>Intense rainfall</v>
      </c>
      <c r="AE2039" t="str">
        <f t="shared" si="107"/>
        <v>Rainy</v>
      </c>
      <c r="AF2039" t="str">
        <f t="shared" si="108"/>
        <v>No discomfort</v>
      </c>
    </row>
    <row r="2040" spans="1:32" x14ac:dyDescent="0.3">
      <c r="A2040">
        <v>2</v>
      </c>
      <c r="B2040" s="1">
        <v>45217</v>
      </c>
      <c r="C2040" s="1" t="str">
        <f t="shared" si="104"/>
        <v>Wednesday</v>
      </c>
      <c r="D2040" s="1" t="str">
        <f t="shared" si="105"/>
        <v>Oct</v>
      </c>
      <c r="E2040">
        <v>13.4</v>
      </c>
      <c r="F2040">
        <v>9.6</v>
      </c>
      <c r="G2040">
        <v>12.166666666666666</v>
      </c>
      <c r="H2040">
        <v>9</v>
      </c>
      <c r="I2040">
        <v>15</v>
      </c>
      <c r="J2040">
        <v>979.5</v>
      </c>
      <c r="K2040">
        <v>9.4</v>
      </c>
      <c r="L2040">
        <v>13</v>
      </c>
      <c r="M2040">
        <v>110</v>
      </c>
      <c r="N2040">
        <v>22</v>
      </c>
      <c r="O2040">
        <v>11.645</v>
      </c>
      <c r="P2040">
        <v>0.6</v>
      </c>
      <c r="Q2040">
        <v>0.8</v>
      </c>
      <c r="R2040">
        <v>0</v>
      </c>
      <c r="S2040">
        <v>-10</v>
      </c>
      <c r="T2040">
        <v>-10</v>
      </c>
      <c r="U2040">
        <v>0</v>
      </c>
      <c r="V2040">
        <v>226</v>
      </c>
      <c r="W2040">
        <v>10.999999999999998</v>
      </c>
      <c r="X2040">
        <v>14.164241769276506</v>
      </c>
      <c r="Y2040">
        <v>13.113648252909167</v>
      </c>
      <c r="Z2040">
        <v>26.87451105461723</v>
      </c>
      <c r="AA2040">
        <v>92.582776166344686</v>
      </c>
      <c r="AB2040">
        <v>13.92091442126752</v>
      </c>
      <c r="AC2040">
        <v>3005.15</v>
      </c>
      <c r="AD2040" t="str">
        <f t="shared" si="106"/>
        <v>Torrential rainfall</v>
      </c>
      <c r="AE2040" t="str">
        <f t="shared" si="107"/>
        <v>Rainy</v>
      </c>
      <c r="AF2040" t="str">
        <f t="shared" si="108"/>
        <v>No discomfort</v>
      </c>
    </row>
    <row r="2041" spans="1:32" x14ac:dyDescent="0.3">
      <c r="A2041">
        <v>2</v>
      </c>
      <c r="B2041" s="1">
        <v>45218</v>
      </c>
      <c r="C2041" s="1" t="str">
        <f t="shared" si="104"/>
        <v>Thursday</v>
      </c>
      <c r="D2041" s="1" t="str">
        <f t="shared" si="105"/>
        <v>Oct</v>
      </c>
      <c r="E2041">
        <v>16.8</v>
      </c>
      <c r="F2041">
        <v>11.6</v>
      </c>
      <c r="G2041">
        <v>13.555555555555555</v>
      </c>
      <c r="H2041">
        <v>11.4</v>
      </c>
      <c r="I2041">
        <v>15.1</v>
      </c>
      <c r="J2041">
        <v>966.5</v>
      </c>
      <c r="K2041">
        <v>5.4</v>
      </c>
      <c r="L2041">
        <v>9</v>
      </c>
      <c r="M2041">
        <v>70</v>
      </c>
      <c r="N2041">
        <v>15</v>
      </c>
      <c r="O2041">
        <v>13.085000000000001</v>
      </c>
      <c r="P2041">
        <v>0.8</v>
      </c>
      <c r="Q2041">
        <v>1</v>
      </c>
      <c r="R2041">
        <v>0</v>
      </c>
      <c r="S2041">
        <v>-10</v>
      </c>
      <c r="T2041">
        <v>-10</v>
      </c>
      <c r="U2041">
        <v>1</v>
      </c>
      <c r="V2041">
        <v>395</v>
      </c>
      <c r="W2041">
        <v>13</v>
      </c>
      <c r="X2041">
        <v>15.510759458850632</v>
      </c>
      <c r="Y2041">
        <v>14.959242747180712</v>
      </c>
      <c r="Z2041">
        <v>29.380321282332698</v>
      </c>
      <c r="AA2041">
        <v>96.444295889359438</v>
      </c>
      <c r="AB2041">
        <v>16.351735252428647</v>
      </c>
      <c r="AC2041">
        <v>2538.25</v>
      </c>
      <c r="AD2041" t="str">
        <f t="shared" si="106"/>
        <v>Torrential rainfall</v>
      </c>
      <c r="AE2041" t="str">
        <f t="shared" si="107"/>
        <v>Rainy</v>
      </c>
      <c r="AF2041" t="str">
        <f t="shared" si="108"/>
        <v>No discomfort</v>
      </c>
    </row>
    <row r="2042" spans="1:32" x14ac:dyDescent="0.3">
      <c r="A2042">
        <v>2</v>
      </c>
      <c r="B2042" s="1">
        <v>45219</v>
      </c>
      <c r="C2042" s="1" t="str">
        <f t="shared" si="104"/>
        <v>Friday</v>
      </c>
      <c r="D2042" s="1" t="str">
        <f t="shared" si="105"/>
        <v>Oct</v>
      </c>
      <c r="E2042">
        <v>13.3</v>
      </c>
      <c r="F2042">
        <v>8.1</v>
      </c>
      <c r="G2042">
        <v>11.833333333333332</v>
      </c>
      <c r="H2042">
        <v>8.5</v>
      </c>
      <c r="I2042">
        <v>5.4</v>
      </c>
      <c r="J2042">
        <v>970.2</v>
      </c>
      <c r="K2042">
        <v>6.9</v>
      </c>
      <c r="L2042">
        <v>14</v>
      </c>
      <c r="M2042">
        <v>50</v>
      </c>
      <c r="N2042">
        <v>25</v>
      </c>
      <c r="O2042">
        <v>12.382</v>
      </c>
      <c r="P2042">
        <v>0.6</v>
      </c>
      <c r="Q2042">
        <v>0.8</v>
      </c>
      <c r="R2042">
        <v>0</v>
      </c>
      <c r="S2042">
        <v>-4.8</v>
      </c>
      <c r="T2042">
        <v>-10</v>
      </c>
      <c r="U2042">
        <v>0</v>
      </c>
      <c r="V2042">
        <v>148</v>
      </c>
      <c r="W2042">
        <v>10.888888888888889</v>
      </c>
      <c r="X2042">
        <v>13.85678461604282</v>
      </c>
      <c r="Y2042">
        <v>13.017258992302274</v>
      </c>
      <c r="Z2042">
        <v>26.301559875840343</v>
      </c>
      <c r="AA2042">
        <v>93.941411034356577</v>
      </c>
      <c r="AB2042">
        <v>13.533267896286777</v>
      </c>
      <c r="AC2042">
        <v>3664.45</v>
      </c>
      <c r="AD2042" t="str">
        <f t="shared" si="106"/>
        <v>Heavy rainfall</v>
      </c>
      <c r="AE2042" t="str">
        <f t="shared" si="107"/>
        <v>Rainy</v>
      </c>
      <c r="AF2042" t="str">
        <f t="shared" si="108"/>
        <v>No discomfort</v>
      </c>
    </row>
    <row r="2043" spans="1:32" x14ac:dyDescent="0.3">
      <c r="A2043">
        <v>2</v>
      </c>
      <c r="B2043" s="1">
        <v>45220</v>
      </c>
      <c r="C2043" s="1" t="str">
        <f t="shared" si="104"/>
        <v>Saturday</v>
      </c>
      <c r="D2043" s="1" t="str">
        <f t="shared" si="105"/>
        <v>Oct</v>
      </c>
      <c r="E2043">
        <v>11.5</v>
      </c>
      <c r="F2043">
        <v>2.5</v>
      </c>
      <c r="G2043">
        <v>8.4444444444444464</v>
      </c>
      <c r="H2043">
        <v>6.9</v>
      </c>
      <c r="I2043">
        <v>0</v>
      </c>
      <c r="J2043">
        <v>979.1</v>
      </c>
      <c r="K2043">
        <v>4.5999999999999996</v>
      </c>
      <c r="L2043">
        <v>8</v>
      </c>
      <c r="M2043">
        <v>30</v>
      </c>
      <c r="N2043">
        <v>15</v>
      </c>
      <c r="O2043">
        <v>10.762</v>
      </c>
      <c r="P2043">
        <v>0.7</v>
      </c>
      <c r="Q2043">
        <v>1</v>
      </c>
      <c r="R2043">
        <v>0.7</v>
      </c>
      <c r="S2043">
        <v>0.7</v>
      </c>
      <c r="T2043">
        <v>-8.8000000000000007</v>
      </c>
      <c r="U2043">
        <v>1.7</v>
      </c>
      <c r="V2043">
        <v>654</v>
      </c>
      <c r="W2043">
        <v>6.1666666666666679</v>
      </c>
      <c r="X2043">
        <v>11.048416930957149</v>
      </c>
      <c r="Y2043">
        <v>9.45477887812544</v>
      </c>
      <c r="Z2043">
        <v>21.05336444648276</v>
      </c>
      <c r="AA2043">
        <v>85.575869712461611</v>
      </c>
      <c r="AB2043">
        <v>8.1446054509602828</v>
      </c>
      <c r="AC2043">
        <v>3515.7</v>
      </c>
      <c r="AD2043" t="str">
        <f t="shared" si="106"/>
        <v>No rainfall</v>
      </c>
      <c r="AE2043" t="str">
        <f t="shared" si="107"/>
        <v>Non-Rainy</v>
      </c>
      <c r="AF2043" t="str">
        <f t="shared" si="108"/>
        <v>No discomfort</v>
      </c>
    </row>
    <row r="2044" spans="1:32" x14ac:dyDescent="0.3">
      <c r="A2044">
        <v>2</v>
      </c>
      <c r="B2044" s="1">
        <v>45221</v>
      </c>
      <c r="C2044" s="1" t="str">
        <f t="shared" si="104"/>
        <v>Sunday</v>
      </c>
      <c r="D2044" s="1" t="str">
        <f t="shared" si="105"/>
        <v>Oct</v>
      </c>
      <c r="E2044">
        <v>12.6</v>
      </c>
      <c r="F2044">
        <v>0.3</v>
      </c>
      <c r="G2044">
        <v>8.1666666666666679</v>
      </c>
      <c r="H2044">
        <v>-3.1</v>
      </c>
      <c r="I2044">
        <v>0</v>
      </c>
      <c r="J2044">
        <v>988.7</v>
      </c>
      <c r="K2044">
        <v>3</v>
      </c>
      <c r="L2044">
        <v>6</v>
      </c>
      <c r="M2044">
        <v>130</v>
      </c>
      <c r="N2044">
        <v>11</v>
      </c>
      <c r="O2044">
        <v>9.2289999999999992</v>
      </c>
      <c r="P2044">
        <v>0.6</v>
      </c>
      <c r="Q2044">
        <v>0.9</v>
      </c>
      <c r="R2044">
        <v>1.3</v>
      </c>
      <c r="S2044">
        <v>1.3</v>
      </c>
      <c r="T2044">
        <v>-7.8</v>
      </c>
      <c r="U2044">
        <v>8</v>
      </c>
      <c r="V2044">
        <v>734</v>
      </c>
      <c r="W2044">
        <v>4.5000000000000009</v>
      </c>
      <c r="X2044">
        <v>10.8421977512462</v>
      </c>
      <c r="Y2044">
        <v>8.4206614521555938</v>
      </c>
      <c r="Z2044">
        <v>20.666864627970146</v>
      </c>
      <c r="AA2044">
        <v>77.665632423903403</v>
      </c>
      <c r="AB2044">
        <v>7.2892348553649358</v>
      </c>
      <c r="AC2044">
        <v>2368.8000000000002</v>
      </c>
      <c r="AD2044" t="str">
        <f t="shared" si="106"/>
        <v>No rainfall</v>
      </c>
      <c r="AE2044" t="str">
        <f t="shared" si="107"/>
        <v>Non-Rainy</v>
      </c>
      <c r="AF2044" t="str">
        <f t="shared" si="108"/>
        <v>No discomfort</v>
      </c>
    </row>
    <row r="2045" spans="1:32" x14ac:dyDescent="0.3">
      <c r="A2045">
        <v>2</v>
      </c>
      <c r="B2045" s="1">
        <v>45222</v>
      </c>
      <c r="C2045" s="1" t="str">
        <f t="shared" si="104"/>
        <v>Monday</v>
      </c>
      <c r="D2045" s="1" t="str">
        <f t="shared" si="105"/>
        <v>Oct</v>
      </c>
      <c r="E2045">
        <v>13.6</v>
      </c>
      <c r="F2045">
        <v>8.3000000000000007</v>
      </c>
      <c r="G2045">
        <v>12.388888888888888</v>
      </c>
      <c r="H2045">
        <v>2.1</v>
      </c>
      <c r="I2045">
        <v>10.9</v>
      </c>
      <c r="J2045">
        <v>989.5</v>
      </c>
      <c r="K2045">
        <v>7.6</v>
      </c>
      <c r="L2045">
        <v>13</v>
      </c>
      <c r="M2045">
        <v>110</v>
      </c>
      <c r="N2045">
        <v>20</v>
      </c>
      <c r="O2045">
        <v>10.66</v>
      </c>
      <c r="P2045">
        <v>0.8</v>
      </c>
      <c r="Q2045">
        <v>1</v>
      </c>
      <c r="R2045">
        <v>0</v>
      </c>
      <c r="S2045">
        <v>-8.9</v>
      </c>
      <c r="T2045">
        <v>-10</v>
      </c>
      <c r="U2045">
        <v>0.1</v>
      </c>
      <c r="V2045">
        <v>234</v>
      </c>
      <c r="W2045">
        <v>10.611111111111111</v>
      </c>
      <c r="X2045">
        <v>14.372526764464428</v>
      </c>
      <c r="Y2045">
        <v>12.779004974092121</v>
      </c>
      <c r="Z2045">
        <v>27.262483716389312</v>
      </c>
      <c r="AA2045">
        <v>88.912723444619118</v>
      </c>
      <c r="AB2045">
        <v>13.954617647438857</v>
      </c>
      <c r="AC2045">
        <v>2050</v>
      </c>
      <c r="AD2045" t="str">
        <f t="shared" si="106"/>
        <v>Intense rainfall</v>
      </c>
      <c r="AE2045" t="str">
        <f t="shared" si="107"/>
        <v>Rainy</v>
      </c>
      <c r="AF2045" t="str">
        <f t="shared" si="108"/>
        <v>No discomfort</v>
      </c>
    </row>
    <row r="2046" spans="1:32" x14ac:dyDescent="0.3">
      <c r="A2046">
        <v>2</v>
      </c>
      <c r="B2046" s="1">
        <v>45223</v>
      </c>
      <c r="C2046" s="1" t="str">
        <f t="shared" si="104"/>
        <v>Tuesday</v>
      </c>
      <c r="D2046" s="1" t="str">
        <f t="shared" si="105"/>
        <v>Oct</v>
      </c>
      <c r="E2046">
        <v>13.9</v>
      </c>
      <c r="F2046">
        <v>6.8</v>
      </c>
      <c r="G2046">
        <v>10.611111111111111</v>
      </c>
      <c r="H2046">
        <v>6.4</v>
      </c>
      <c r="I2046">
        <v>0.9</v>
      </c>
      <c r="J2046">
        <v>985.8</v>
      </c>
      <c r="K2046">
        <v>4.4000000000000004</v>
      </c>
      <c r="L2046">
        <v>9</v>
      </c>
      <c r="M2046">
        <v>150</v>
      </c>
      <c r="N2046">
        <v>14</v>
      </c>
      <c r="O2046">
        <v>11.205</v>
      </c>
      <c r="P2046">
        <v>0.6</v>
      </c>
      <c r="Q2046">
        <v>0.9</v>
      </c>
      <c r="R2046">
        <v>0</v>
      </c>
      <c r="S2046">
        <v>-0.3</v>
      </c>
      <c r="T2046">
        <v>-9.8000000000000007</v>
      </c>
      <c r="U2046">
        <v>2.9</v>
      </c>
      <c r="V2046">
        <v>729</v>
      </c>
      <c r="W2046">
        <v>8.9444444444444446</v>
      </c>
      <c r="X2046">
        <v>12.779004974092121</v>
      </c>
      <c r="Y2046">
        <v>11.428323439266617</v>
      </c>
      <c r="Z2046">
        <v>24.290670342326369</v>
      </c>
      <c r="AA2046">
        <v>89.430463971460625</v>
      </c>
      <c r="AB2046">
        <v>11.417247901657213</v>
      </c>
      <c r="AC2046">
        <v>2236.6</v>
      </c>
      <c r="AD2046" t="str">
        <f t="shared" si="106"/>
        <v>Light rainfall</v>
      </c>
      <c r="AE2046" t="str">
        <f t="shared" si="107"/>
        <v>Non-Rainy</v>
      </c>
      <c r="AF2046" t="str">
        <f t="shared" si="108"/>
        <v>No discomfort</v>
      </c>
    </row>
    <row r="2047" spans="1:32" x14ac:dyDescent="0.3">
      <c r="A2047">
        <v>2</v>
      </c>
      <c r="B2047" s="1">
        <v>45224</v>
      </c>
      <c r="C2047" s="1" t="str">
        <f t="shared" si="104"/>
        <v>Wednesday</v>
      </c>
      <c r="D2047" s="1" t="str">
        <f t="shared" si="105"/>
        <v>Oct</v>
      </c>
      <c r="E2047">
        <v>12.1</v>
      </c>
      <c r="F2047">
        <v>4.5999999999999996</v>
      </c>
      <c r="G2047">
        <v>9.8333333333333357</v>
      </c>
      <c r="H2047">
        <v>1.1000000000000001</v>
      </c>
      <c r="I2047">
        <v>2.8</v>
      </c>
      <c r="J2047">
        <v>982.1</v>
      </c>
      <c r="K2047">
        <v>4.9000000000000004</v>
      </c>
      <c r="L2047">
        <v>9</v>
      </c>
      <c r="M2047">
        <v>120</v>
      </c>
      <c r="N2047">
        <v>16</v>
      </c>
      <c r="O2047">
        <v>10.375</v>
      </c>
      <c r="P2047">
        <v>0.5</v>
      </c>
      <c r="Q2047">
        <v>0.7</v>
      </c>
      <c r="R2047">
        <v>0</v>
      </c>
      <c r="S2047">
        <v>-2.2999999999999998</v>
      </c>
      <c r="T2047">
        <v>-10</v>
      </c>
      <c r="U2047">
        <v>3.9</v>
      </c>
      <c r="V2047">
        <v>548</v>
      </c>
      <c r="W2047">
        <v>7.833333333333333</v>
      </c>
      <c r="X2047">
        <v>12.132162871940171</v>
      </c>
      <c r="Y2047">
        <v>10.599212715359604</v>
      </c>
      <c r="Z2047">
        <v>23.081921259733925</v>
      </c>
      <c r="AA2047">
        <v>87.364576516475509</v>
      </c>
      <c r="AB2047">
        <v>10.174259783432987</v>
      </c>
      <c r="AC2047">
        <v>2585.1</v>
      </c>
      <c r="AD2047" t="str">
        <f t="shared" si="106"/>
        <v>Moderate rainfall</v>
      </c>
      <c r="AE2047" t="str">
        <f t="shared" si="107"/>
        <v>Rainy</v>
      </c>
      <c r="AF2047" t="str">
        <f t="shared" si="108"/>
        <v>No discomfort</v>
      </c>
    </row>
    <row r="2048" spans="1:32" x14ac:dyDescent="0.3">
      <c r="A2048">
        <v>2</v>
      </c>
      <c r="B2048" s="1">
        <v>45225</v>
      </c>
      <c r="C2048" s="1" t="str">
        <f t="shared" si="104"/>
        <v>Thursday</v>
      </c>
      <c r="D2048" s="1" t="str">
        <f t="shared" si="105"/>
        <v>Oct</v>
      </c>
      <c r="E2048">
        <v>13.9</v>
      </c>
      <c r="F2048">
        <v>6.5</v>
      </c>
      <c r="G2048">
        <v>11.111111111111111</v>
      </c>
      <c r="H2048">
        <v>6.3</v>
      </c>
      <c r="I2048">
        <v>5.2</v>
      </c>
      <c r="J2048">
        <v>974.4</v>
      </c>
      <c r="K2048">
        <v>4.5999999999999996</v>
      </c>
      <c r="L2048">
        <v>8</v>
      </c>
      <c r="M2048">
        <v>150</v>
      </c>
      <c r="N2048">
        <v>14</v>
      </c>
      <c r="O2048">
        <v>11.375</v>
      </c>
      <c r="P2048">
        <v>0.5</v>
      </c>
      <c r="Q2048">
        <v>0.8</v>
      </c>
      <c r="R2048">
        <v>0</v>
      </c>
      <c r="S2048">
        <v>-4.7</v>
      </c>
      <c r="T2048">
        <v>-10</v>
      </c>
      <c r="U2048">
        <v>4.0999999999999996</v>
      </c>
      <c r="V2048">
        <v>484</v>
      </c>
      <c r="W2048">
        <v>9.1111111111111107</v>
      </c>
      <c r="X2048">
        <v>13.210664203539743</v>
      </c>
      <c r="Y2048">
        <v>11.557488221356127</v>
      </c>
      <c r="Z2048">
        <v>25.096509851004992</v>
      </c>
      <c r="AA2048">
        <v>87.486049477053143</v>
      </c>
      <c r="AB2048">
        <v>11.989795315483267</v>
      </c>
      <c r="AC2048">
        <v>2828.8</v>
      </c>
      <c r="AD2048" t="str">
        <f t="shared" si="106"/>
        <v>Heavy rainfall</v>
      </c>
      <c r="AE2048" t="str">
        <f t="shared" si="107"/>
        <v>Rainy</v>
      </c>
      <c r="AF2048" t="str">
        <f t="shared" si="108"/>
        <v>No discomfort</v>
      </c>
    </row>
    <row r="2049" spans="1:32" x14ac:dyDescent="0.3">
      <c r="A2049">
        <v>2</v>
      </c>
      <c r="B2049" s="1">
        <v>45226</v>
      </c>
      <c r="C2049" s="1" t="str">
        <f t="shared" si="104"/>
        <v>Friday</v>
      </c>
      <c r="D2049" s="1" t="str">
        <f t="shared" si="105"/>
        <v>Oct</v>
      </c>
      <c r="E2049">
        <v>13.6</v>
      </c>
      <c r="F2049">
        <v>5.5</v>
      </c>
      <c r="G2049">
        <v>9.6666666666666661</v>
      </c>
      <c r="H2049">
        <v>1.7</v>
      </c>
      <c r="I2049">
        <v>1.2</v>
      </c>
      <c r="J2049">
        <v>971.5</v>
      </c>
      <c r="K2049">
        <v>4.9000000000000004</v>
      </c>
      <c r="L2049">
        <v>9</v>
      </c>
      <c r="M2049">
        <v>120</v>
      </c>
      <c r="N2049">
        <v>15</v>
      </c>
      <c r="O2049">
        <v>10.667</v>
      </c>
      <c r="P2049">
        <v>0.5</v>
      </c>
      <c r="Q2049">
        <v>0.8</v>
      </c>
      <c r="R2049">
        <v>0</v>
      </c>
      <c r="S2049">
        <v>-0.7</v>
      </c>
      <c r="T2049">
        <v>-10</v>
      </c>
      <c r="U2049">
        <v>4.8</v>
      </c>
      <c r="V2049">
        <v>543</v>
      </c>
      <c r="W2049">
        <v>8.1666666666666679</v>
      </c>
      <c r="X2049">
        <v>11.997361514891777</v>
      </c>
      <c r="Y2049">
        <v>10.8421977512462</v>
      </c>
      <c r="Z2049">
        <v>22.82983355710445</v>
      </c>
      <c r="AA2049">
        <v>90.371518252478054</v>
      </c>
      <c r="AB2049">
        <v>10.143845625078425</v>
      </c>
      <c r="AC2049">
        <v>3879.1</v>
      </c>
      <c r="AD2049" t="str">
        <f t="shared" si="106"/>
        <v>Moderate rainfall</v>
      </c>
      <c r="AE2049" t="str">
        <f t="shared" si="107"/>
        <v>Rainy</v>
      </c>
      <c r="AF2049" t="str">
        <f t="shared" si="108"/>
        <v>No discomfort</v>
      </c>
    </row>
    <row r="2050" spans="1:32" x14ac:dyDescent="0.3">
      <c r="A2050">
        <v>2</v>
      </c>
      <c r="B2050" s="1">
        <v>45227</v>
      </c>
      <c r="C2050" s="1" t="str">
        <f t="shared" si="104"/>
        <v>Saturday</v>
      </c>
      <c r="D2050" s="1" t="str">
        <f t="shared" si="105"/>
        <v>Oct</v>
      </c>
      <c r="E2050">
        <v>14.4</v>
      </c>
      <c r="F2050">
        <v>7.5</v>
      </c>
      <c r="G2050">
        <v>11.222222222222223</v>
      </c>
      <c r="H2050">
        <v>5.9</v>
      </c>
      <c r="I2050">
        <v>3.9</v>
      </c>
      <c r="J2050">
        <v>967.6</v>
      </c>
      <c r="K2050">
        <v>5.4</v>
      </c>
      <c r="L2050">
        <v>10</v>
      </c>
      <c r="M2050">
        <v>140</v>
      </c>
      <c r="N2050">
        <v>15</v>
      </c>
      <c r="O2050">
        <v>10.898</v>
      </c>
      <c r="P2050">
        <v>0.6</v>
      </c>
      <c r="Q2050">
        <v>0.8</v>
      </c>
      <c r="R2050">
        <v>0</v>
      </c>
      <c r="S2050">
        <v>-3.3</v>
      </c>
      <c r="T2050">
        <v>-10</v>
      </c>
      <c r="U2050">
        <v>3.8</v>
      </c>
      <c r="V2050">
        <v>505</v>
      </c>
      <c r="W2050">
        <v>9.3333333333333321</v>
      </c>
      <c r="X2050">
        <v>13.308310314714642</v>
      </c>
      <c r="Y2050">
        <v>11.731704887834338</v>
      </c>
      <c r="Z2050">
        <v>25.278713084450342</v>
      </c>
      <c r="AA2050">
        <v>88.153226145192193</v>
      </c>
      <c r="AB2050">
        <v>12.19878902588497</v>
      </c>
      <c r="AC2050">
        <v>3369.8</v>
      </c>
      <c r="AD2050" t="str">
        <f t="shared" si="106"/>
        <v>Heavy rainfall</v>
      </c>
      <c r="AE2050" t="str">
        <f t="shared" si="107"/>
        <v>Rainy</v>
      </c>
      <c r="AF2050" t="str">
        <f t="shared" si="108"/>
        <v>No discomfort</v>
      </c>
    </row>
    <row r="2051" spans="1:32" x14ac:dyDescent="0.3">
      <c r="A2051">
        <v>2</v>
      </c>
      <c r="B2051" s="1">
        <v>45228</v>
      </c>
      <c r="C2051" s="1" t="str">
        <f t="shared" si="104"/>
        <v>Sunday</v>
      </c>
      <c r="D2051" s="1" t="str">
        <f t="shared" si="105"/>
        <v>Oct</v>
      </c>
      <c r="E2051">
        <v>11.7</v>
      </c>
      <c r="F2051">
        <v>3.1</v>
      </c>
      <c r="G2051">
        <v>7.8888888888888902</v>
      </c>
      <c r="H2051">
        <v>-0.3</v>
      </c>
      <c r="I2051">
        <v>1.9</v>
      </c>
      <c r="J2051">
        <v>969.9</v>
      </c>
      <c r="K2051">
        <v>3.3</v>
      </c>
      <c r="L2051">
        <v>8</v>
      </c>
      <c r="M2051">
        <v>50</v>
      </c>
      <c r="N2051">
        <v>13</v>
      </c>
      <c r="O2051">
        <v>10.244999999999999</v>
      </c>
      <c r="P2051">
        <v>0.4</v>
      </c>
      <c r="Q2051">
        <v>0.6</v>
      </c>
      <c r="R2051">
        <v>0</v>
      </c>
      <c r="S2051">
        <v>-1.5</v>
      </c>
      <c r="T2051">
        <v>-10</v>
      </c>
      <c r="U2051">
        <v>1.4</v>
      </c>
      <c r="V2051">
        <v>367</v>
      </c>
      <c r="W2051">
        <v>7.0555555555555571</v>
      </c>
      <c r="X2051">
        <v>10.639374181521474</v>
      </c>
      <c r="Y2051">
        <v>10.050800830753948</v>
      </c>
      <c r="Z2051">
        <v>20.286568059255153</v>
      </c>
      <c r="AA2051">
        <v>94.46797019518533</v>
      </c>
      <c r="AB2051">
        <v>7.9225599114403789</v>
      </c>
      <c r="AC2051">
        <v>2336.6</v>
      </c>
      <c r="AD2051" t="str">
        <f t="shared" si="106"/>
        <v>Moderate rainfall</v>
      </c>
      <c r="AE2051" t="str">
        <f t="shared" si="107"/>
        <v>Rainy</v>
      </c>
      <c r="AF2051" t="str">
        <f t="shared" si="108"/>
        <v>No discomfort</v>
      </c>
    </row>
    <row r="2052" spans="1:32" x14ac:dyDescent="0.3">
      <c r="A2052">
        <v>2</v>
      </c>
      <c r="B2052" s="1">
        <v>45229</v>
      </c>
      <c r="C2052" s="1" t="str">
        <f t="shared" si="104"/>
        <v>Monday</v>
      </c>
      <c r="D2052" s="1" t="str">
        <f t="shared" si="105"/>
        <v>Oct</v>
      </c>
      <c r="E2052">
        <v>11.6</v>
      </c>
      <c r="F2052">
        <v>3.2</v>
      </c>
      <c r="G2052">
        <v>7.7222222222222223</v>
      </c>
      <c r="H2052">
        <v>0.1</v>
      </c>
      <c r="I2052">
        <v>2</v>
      </c>
      <c r="J2052">
        <v>978</v>
      </c>
      <c r="K2052">
        <v>3.1</v>
      </c>
      <c r="L2052">
        <v>7</v>
      </c>
      <c r="M2052">
        <v>80</v>
      </c>
      <c r="N2052">
        <v>13</v>
      </c>
      <c r="O2052">
        <v>9.9670000000000005</v>
      </c>
      <c r="P2052">
        <v>0.4</v>
      </c>
      <c r="Q2052">
        <v>0.5</v>
      </c>
      <c r="R2052">
        <v>0</v>
      </c>
      <c r="S2052">
        <v>-1.6</v>
      </c>
      <c r="T2052">
        <v>-10</v>
      </c>
      <c r="U2052">
        <v>1.8</v>
      </c>
      <c r="V2052">
        <v>317</v>
      </c>
      <c r="W2052">
        <v>7.166666666666667</v>
      </c>
      <c r="X2052">
        <v>10.519289980818916</v>
      </c>
      <c r="Y2052">
        <v>10.127582166990857</v>
      </c>
      <c r="Z2052">
        <v>20.061332642346692</v>
      </c>
      <c r="AA2052">
        <v>96.276290371856774</v>
      </c>
      <c r="AB2052">
        <v>7.7988889263429835</v>
      </c>
      <c r="AC2052">
        <v>2720.8</v>
      </c>
      <c r="AD2052" t="str">
        <f t="shared" si="106"/>
        <v>Moderate rainfall</v>
      </c>
      <c r="AE2052" t="str">
        <f t="shared" si="107"/>
        <v>Rainy</v>
      </c>
      <c r="AF2052" t="str">
        <f t="shared" si="108"/>
        <v>No discomfort</v>
      </c>
    </row>
    <row r="2053" spans="1:32" x14ac:dyDescent="0.3">
      <c r="A2053">
        <v>2</v>
      </c>
      <c r="B2053" s="1">
        <v>45230</v>
      </c>
      <c r="C2053" s="1" t="str">
        <f t="shared" si="104"/>
        <v>Tuesday</v>
      </c>
      <c r="D2053" s="1" t="str">
        <f t="shared" si="105"/>
        <v>Oct</v>
      </c>
      <c r="E2053">
        <v>10.4</v>
      </c>
      <c r="F2053">
        <v>8</v>
      </c>
      <c r="G2053">
        <v>9.8333333333333357</v>
      </c>
      <c r="H2053">
        <v>6.7</v>
      </c>
      <c r="I2053">
        <v>4.3</v>
      </c>
      <c r="J2053">
        <v>980.1</v>
      </c>
      <c r="K2053">
        <v>4.5999999999999996</v>
      </c>
      <c r="L2053">
        <v>12</v>
      </c>
      <c r="M2053">
        <v>100</v>
      </c>
      <c r="N2053">
        <v>18</v>
      </c>
      <c r="O2053">
        <v>10.797000000000001</v>
      </c>
      <c r="P2053">
        <v>0.4</v>
      </c>
      <c r="Q2053">
        <v>0.6</v>
      </c>
      <c r="R2053">
        <v>0</v>
      </c>
      <c r="S2053">
        <v>-3.9</v>
      </c>
      <c r="T2053">
        <v>-10</v>
      </c>
      <c r="U2053">
        <v>3.1</v>
      </c>
      <c r="V2053">
        <v>247</v>
      </c>
      <c r="W2053">
        <v>8.2777777777777786</v>
      </c>
      <c r="X2053">
        <v>12.132162871940171</v>
      </c>
      <c r="Y2053">
        <v>10.924275248588971</v>
      </c>
      <c r="Z2053">
        <v>23.081921259733925</v>
      </c>
      <c r="AA2053">
        <v>90.043921796130363</v>
      </c>
      <c r="AB2053">
        <v>10.356552853398153</v>
      </c>
      <c r="AC2053">
        <v>2490.6</v>
      </c>
      <c r="AD2053" t="str">
        <f t="shared" si="106"/>
        <v>Heavy rainfall</v>
      </c>
      <c r="AE2053" t="str">
        <f t="shared" si="107"/>
        <v>Rainy</v>
      </c>
      <c r="AF2053" t="str">
        <f t="shared" si="108"/>
        <v>No discomfort</v>
      </c>
    </row>
    <row r="2054" spans="1:32" x14ac:dyDescent="0.3">
      <c r="A2054">
        <v>2</v>
      </c>
      <c r="B2054" s="1">
        <v>45231</v>
      </c>
      <c r="C2054" s="1" t="str">
        <f t="shared" si="104"/>
        <v>Wednesday</v>
      </c>
      <c r="D2054" s="1" t="str">
        <f t="shared" si="105"/>
        <v>Nov</v>
      </c>
      <c r="E2054">
        <v>11.9</v>
      </c>
      <c r="F2054">
        <v>2.2000000000000002</v>
      </c>
      <c r="G2054">
        <v>9.3888888888888893</v>
      </c>
      <c r="H2054">
        <v>5.8</v>
      </c>
      <c r="I2054">
        <v>8.8000000000000007</v>
      </c>
      <c r="J2054">
        <v>967.8</v>
      </c>
      <c r="K2054">
        <v>6.7</v>
      </c>
      <c r="L2054">
        <v>16</v>
      </c>
      <c r="M2054">
        <v>230</v>
      </c>
      <c r="N2054">
        <v>33</v>
      </c>
      <c r="O2054">
        <v>10.175000000000001</v>
      </c>
      <c r="P2054">
        <v>0.3</v>
      </c>
      <c r="Q2054">
        <v>0.5</v>
      </c>
      <c r="R2054">
        <v>0</v>
      </c>
      <c r="S2054">
        <v>-8.5</v>
      </c>
      <c r="T2054">
        <v>-10</v>
      </c>
      <c r="U2054">
        <v>3.4</v>
      </c>
      <c r="V2054">
        <v>441</v>
      </c>
      <c r="W2054">
        <v>6.6111111111111107</v>
      </c>
      <c r="X2054">
        <v>11.775618335157793</v>
      </c>
      <c r="Y2054">
        <v>9.7487777716964938</v>
      </c>
      <c r="Z2054">
        <v>22.415016640586902</v>
      </c>
      <c r="AA2054">
        <v>82.787820513765496</v>
      </c>
      <c r="AB2054">
        <v>9.2535048415649843</v>
      </c>
      <c r="AC2054">
        <v>2782.55</v>
      </c>
      <c r="AD2054" t="str">
        <f t="shared" si="106"/>
        <v>Intense rainfall</v>
      </c>
      <c r="AE2054" t="str">
        <f t="shared" si="107"/>
        <v>Rainy</v>
      </c>
      <c r="AF2054" t="str">
        <f t="shared" si="108"/>
        <v>No discomfort</v>
      </c>
    </row>
    <row r="2055" spans="1:32" x14ac:dyDescent="0.3">
      <c r="A2055">
        <v>2</v>
      </c>
      <c r="B2055" s="1">
        <v>45232</v>
      </c>
      <c r="C2055" s="1" t="str">
        <f t="shared" si="104"/>
        <v>Thursday</v>
      </c>
      <c r="D2055" s="1" t="str">
        <f t="shared" si="105"/>
        <v>Nov</v>
      </c>
      <c r="E2055">
        <v>11.6</v>
      </c>
      <c r="F2055">
        <v>2.1</v>
      </c>
      <c r="G2055">
        <v>7.166666666666667</v>
      </c>
      <c r="H2055">
        <v>-1.2</v>
      </c>
      <c r="I2055">
        <v>0.1</v>
      </c>
      <c r="J2055">
        <v>962.2</v>
      </c>
      <c r="K2055">
        <v>3.4</v>
      </c>
      <c r="L2055">
        <v>8</v>
      </c>
      <c r="M2055">
        <v>240</v>
      </c>
      <c r="N2055">
        <v>16</v>
      </c>
      <c r="O2055">
        <v>8.6379999999999999</v>
      </c>
      <c r="P2055">
        <v>0.4</v>
      </c>
      <c r="Q2055">
        <v>0.6</v>
      </c>
      <c r="R2055">
        <v>0.3</v>
      </c>
      <c r="S2055">
        <v>0.3</v>
      </c>
      <c r="T2055">
        <v>-9.1999999999999993</v>
      </c>
      <c r="U2055">
        <v>0.9</v>
      </c>
      <c r="V2055">
        <v>451</v>
      </c>
      <c r="W2055">
        <v>5.3333333333333339</v>
      </c>
      <c r="X2055">
        <v>10.127582166990857</v>
      </c>
      <c r="Y2055">
        <v>8.9245234915265748</v>
      </c>
      <c r="Z2055">
        <v>19.326227084217031</v>
      </c>
      <c r="AA2055">
        <v>88.120968503366498</v>
      </c>
      <c r="AB2055">
        <v>6.5704911126095551</v>
      </c>
      <c r="AC2055">
        <v>2945.05</v>
      </c>
      <c r="AD2055" t="str">
        <f t="shared" si="106"/>
        <v>Trace (Intermittent) rainfall</v>
      </c>
      <c r="AE2055" t="str">
        <f t="shared" si="107"/>
        <v>Non-Rainy</v>
      </c>
      <c r="AF2055" t="str">
        <f t="shared" si="108"/>
        <v>No discomfort</v>
      </c>
    </row>
    <row r="2056" spans="1:32" x14ac:dyDescent="0.3">
      <c r="A2056">
        <v>2</v>
      </c>
      <c r="B2056" s="1">
        <v>45233</v>
      </c>
      <c r="C2056" s="1" t="str">
        <f t="shared" si="104"/>
        <v>Friday</v>
      </c>
      <c r="D2056" s="1" t="str">
        <f t="shared" si="105"/>
        <v>Nov</v>
      </c>
      <c r="E2056">
        <v>12.3</v>
      </c>
      <c r="F2056">
        <v>3.8</v>
      </c>
      <c r="G2056">
        <v>7.6111111111111125</v>
      </c>
      <c r="H2056">
        <v>-0.2</v>
      </c>
      <c r="I2056">
        <v>0.5</v>
      </c>
      <c r="J2056">
        <v>968.8</v>
      </c>
      <c r="K2056">
        <v>4.5999999999999996</v>
      </c>
      <c r="L2056">
        <v>11</v>
      </c>
      <c r="M2056">
        <v>280</v>
      </c>
      <c r="N2056">
        <v>18</v>
      </c>
      <c r="O2056">
        <v>9.19</v>
      </c>
      <c r="P2056">
        <v>0.4</v>
      </c>
      <c r="Q2056">
        <v>0.6</v>
      </c>
      <c r="R2056">
        <v>0.2</v>
      </c>
      <c r="S2056">
        <v>0.2</v>
      </c>
      <c r="T2056">
        <v>-8.8000000000000007</v>
      </c>
      <c r="U2056">
        <v>4.5999999999999996</v>
      </c>
      <c r="V2056">
        <v>603</v>
      </c>
      <c r="W2056">
        <v>5.7777777777777768</v>
      </c>
      <c r="X2056">
        <v>10.439898316342587</v>
      </c>
      <c r="Y2056">
        <v>9.2039680872246681</v>
      </c>
      <c r="Z2056">
        <v>19.912390611219916</v>
      </c>
      <c r="AA2056">
        <v>88.161472538643437</v>
      </c>
      <c r="AB2056">
        <v>7.1710608069041371</v>
      </c>
      <c r="AC2056">
        <v>3422.65</v>
      </c>
      <c r="AD2056" t="str">
        <f t="shared" si="106"/>
        <v>Light rainfall</v>
      </c>
      <c r="AE2056" t="str">
        <f t="shared" si="107"/>
        <v>Non-Rainy</v>
      </c>
      <c r="AF2056" t="str">
        <f t="shared" si="108"/>
        <v>No discomfort</v>
      </c>
    </row>
    <row r="2057" spans="1:32" x14ac:dyDescent="0.3">
      <c r="A2057">
        <v>2</v>
      </c>
      <c r="B2057" s="1">
        <v>45234</v>
      </c>
      <c r="C2057" s="1" t="str">
        <f t="shared" si="104"/>
        <v>Saturday</v>
      </c>
      <c r="D2057" s="1" t="str">
        <f t="shared" si="105"/>
        <v>Nov</v>
      </c>
      <c r="E2057">
        <v>9.1999999999999993</v>
      </c>
      <c r="F2057">
        <v>5.2</v>
      </c>
      <c r="G2057">
        <v>7.5555555555555554</v>
      </c>
      <c r="H2057">
        <v>-0.3</v>
      </c>
      <c r="I2057">
        <v>3.9</v>
      </c>
      <c r="J2057">
        <v>959.7</v>
      </c>
      <c r="K2057">
        <v>5.0999999999999996</v>
      </c>
      <c r="L2057">
        <v>8</v>
      </c>
      <c r="M2057">
        <v>350</v>
      </c>
      <c r="N2057">
        <v>15</v>
      </c>
      <c r="O2057">
        <v>9.0229999999999997</v>
      </c>
      <c r="P2057">
        <v>0.4</v>
      </c>
      <c r="Q2057">
        <v>0.5</v>
      </c>
      <c r="R2057">
        <v>0</v>
      </c>
      <c r="S2057">
        <v>-3.3</v>
      </c>
      <c r="T2057">
        <v>-10</v>
      </c>
      <c r="U2057">
        <v>0</v>
      </c>
      <c r="V2057">
        <v>291</v>
      </c>
      <c r="W2057">
        <v>6.1666666666666679</v>
      </c>
      <c r="X2057">
        <v>10.400400691053335</v>
      </c>
      <c r="Y2057">
        <v>9.45477887812544</v>
      </c>
      <c r="Z2057">
        <v>19.838282076760635</v>
      </c>
      <c r="AA2057">
        <v>90.907832870887944</v>
      </c>
      <c r="AB2057">
        <v>7.2557165620713908</v>
      </c>
      <c r="AC2057">
        <v>3359.6</v>
      </c>
      <c r="AD2057" t="str">
        <f t="shared" si="106"/>
        <v>Heavy rainfall</v>
      </c>
      <c r="AE2057" t="str">
        <f t="shared" si="107"/>
        <v>Rainy</v>
      </c>
      <c r="AF2057" t="str">
        <f t="shared" si="108"/>
        <v>No discomfort</v>
      </c>
    </row>
    <row r="2058" spans="1:32" x14ac:dyDescent="0.3">
      <c r="A2058">
        <v>2</v>
      </c>
      <c r="B2058" s="1">
        <v>45235</v>
      </c>
      <c r="C2058" s="1" t="str">
        <f t="shared" si="104"/>
        <v>Sunday</v>
      </c>
      <c r="D2058" s="1" t="str">
        <f t="shared" si="105"/>
        <v>Nov</v>
      </c>
      <c r="E2058">
        <v>11.9</v>
      </c>
      <c r="F2058">
        <v>5</v>
      </c>
      <c r="G2058">
        <v>7.833333333333333</v>
      </c>
      <c r="H2058">
        <v>1.9</v>
      </c>
      <c r="I2058">
        <v>0.7</v>
      </c>
      <c r="J2058">
        <v>970</v>
      </c>
      <c r="K2058">
        <v>4.5999999999999996</v>
      </c>
      <c r="L2058">
        <v>8</v>
      </c>
      <c r="M2058">
        <v>260</v>
      </c>
      <c r="N2058">
        <v>15</v>
      </c>
      <c r="O2058">
        <v>8.7469999999999999</v>
      </c>
      <c r="P2058">
        <v>0.4</v>
      </c>
      <c r="Q2058">
        <v>0.6</v>
      </c>
      <c r="R2058">
        <v>0</v>
      </c>
      <c r="S2058">
        <v>-0.3</v>
      </c>
      <c r="T2058">
        <v>-9.8000000000000007</v>
      </c>
      <c r="U2058">
        <v>3.2</v>
      </c>
      <c r="V2058">
        <v>512</v>
      </c>
      <c r="W2058">
        <v>6.1666666666666679</v>
      </c>
      <c r="X2058">
        <v>10.599212715359604</v>
      </c>
      <c r="Y2058">
        <v>9.45477887812544</v>
      </c>
      <c r="Z2058">
        <v>20.211245716094247</v>
      </c>
      <c r="AA2058">
        <v>89.202652423649027</v>
      </c>
      <c r="AB2058">
        <v>7.5334943398491685</v>
      </c>
      <c r="AC2058">
        <v>2165.35</v>
      </c>
      <c r="AD2058" t="str">
        <f t="shared" si="106"/>
        <v>Light rainfall</v>
      </c>
      <c r="AE2058" t="str">
        <f t="shared" si="107"/>
        <v>Non-Rainy</v>
      </c>
      <c r="AF2058" t="str">
        <f t="shared" si="108"/>
        <v>No discomfort</v>
      </c>
    </row>
    <row r="2059" spans="1:32" x14ac:dyDescent="0.3">
      <c r="A2059">
        <v>2</v>
      </c>
      <c r="B2059" s="1">
        <v>45236</v>
      </c>
      <c r="C2059" s="1" t="str">
        <f t="shared" si="104"/>
        <v>Monday</v>
      </c>
      <c r="D2059" s="1" t="str">
        <f t="shared" si="105"/>
        <v>Nov</v>
      </c>
      <c r="E2059">
        <v>11.2</v>
      </c>
      <c r="F2059">
        <v>4.4000000000000004</v>
      </c>
      <c r="G2059">
        <v>8.1666666666666679</v>
      </c>
      <c r="H2059">
        <v>2.2000000000000002</v>
      </c>
      <c r="I2059">
        <v>0.1</v>
      </c>
      <c r="J2059">
        <v>983.7</v>
      </c>
      <c r="K2059">
        <v>5.9</v>
      </c>
      <c r="L2059">
        <v>9</v>
      </c>
      <c r="M2059">
        <v>240</v>
      </c>
      <c r="N2059">
        <v>20</v>
      </c>
      <c r="O2059">
        <v>8.3740000000000006</v>
      </c>
      <c r="P2059">
        <v>0.5</v>
      </c>
      <c r="Q2059">
        <v>0.6</v>
      </c>
      <c r="R2059">
        <v>0.4</v>
      </c>
      <c r="S2059">
        <v>0.4</v>
      </c>
      <c r="T2059">
        <v>-8.9</v>
      </c>
      <c r="U2059">
        <v>4.5999999999999996</v>
      </c>
      <c r="V2059">
        <v>548</v>
      </c>
      <c r="W2059">
        <v>5.6111111111111116</v>
      </c>
      <c r="X2059">
        <v>10.8421977512462</v>
      </c>
      <c r="Y2059">
        <v>9.0982855190421681</v>
      </c>
      <c r="Z2059">
        <v>20.666864627970146</v>
      </c>
      <c r="AA2059">
        <v>83.915509823609455</v>
      </c>
      <c r="AB2059">
        <v>7.6675600839394971</v>
      </c>
      <c r="AC2059">
        <v>1820.65</v>
      </c>
      <c r="AD2059" t="str">
        <f t="shared" si="106"/>
        <v>Trace (Intermittent) rainfall</v>
      </c>
      <c r="AE2059" t="str">
        <f t="shared" si="107"/>
        <v>Non-Rainy</v>
      </c>
      <c r="AF2059" t="str">
        <f t="shared" si="108"/>
        <v>No discomfort</v>
      </c>
    </row>
    <row r="2060" spans="1:32" x14ac:dyDescent="0.3">
      <c r="A2060">
        <v>2</v>
      </c>
      <c r="B2060" s="1">
        <v>45237</v>
      </c>
      <c r="C2060" s="1" t="str">
        <f t="shared" si="104"/>
        <v>Tuesday</v>
      </c>
      <c r="D2060" s="1" t="str">
        <f t="shared" si="105"/>
        <v>Nov</v>
      </c>
      <c r="E2060">
        <v>11.9</v>
      </c>
      <c r="F2060">
        <v>6.3</v>
      </c>
      <c r="G2060">
        <v>8.3333333333333339</v>
      </c>
      <c r="H2060">
        <v>3.1</v>
      </c>
      <c r="I2060">
        <v>0.8</v>
      </c>
      <c r="J2060">
        <v>991.8</v>
      </c>
      <c r="K2060">
        <v>5.3</v>
      </c>
      <c r="L2060">
        <v>10</v>
      </c>
      <c r="M2060">
        <v>150</v>
      </c>
      <c r="N2060">
        <v>15</v>
      </c>
      <c r="O2060">
        <v>8.6129999999999995</v>
      </c>
      <c r="P2060">
        <v>0.4</v>
      </c>
      <c r="Q2060">
        <v>0.6</v>
      </c>
      <c r="R2060">
        <v>0</v>
      </c>
      <c r="S2060">
        <v>0</v>
      </c>
      <c r="T2060">
        <v>-8.9</v>
      </c>
      <c r="U2060">
        <v>6.6</v>
      </c>
      <c r="V2060">
        <v>622</v>
      </c>
      <c r="W2060">
        <v>5.5555555555555554</v>
      </c>
      <c r="X2060">
        <v>10.965518696842016</v>
      </c>
      <c r="Y2060">
        <v>9.0632964762159229</v>
      </c>
      <c r="Z2060">
        <v>20.898014706843547</v>
      </c>
      <c r="AA2060">
        <v>82.652692743354507</v>
      </c>
      <c r="AB2060">
        <v>7.814677693341042</v>
      </c>
      <c r="AC2060">
        <v>2233.5</v>
      </c>
      <c r="AD2060" t="str">
        <f t="shared" si="106"/>
        <v>Light rainfall</v>
      </c>
      <c r="AE2060" t="str">
        <f t="shared" si="107"/>
        <v>Non-Rainy</v>
      </c>
      <c r="AF2060" t="str">
        <f t="shared" si="108"/>
        <v>No discomfort</v>
      </c>
    </row>
    <row r="2061" spans="1:32" x14ac:dyDescent="0.3">
      <c r="A2061">
        <v>2</v>
      </c>
      <c r="B2061" s="1">
        <v>45238</v>
      </c>
      <c r="C2061" s="1" t="str">
        <f t="shared" ref="C2061:C2124" si="109">TEXT(B2061, "dddd")</f>
        <v>Wednesday</v>
      </c>
      <c r="D2061" s="1" t="str">
        <f t="shared" ref="D2061:D2124" si="110">TEXT(B2061, "mmm")</f>
        <v>Nov</v>
      </c>
      <c r="E2061">
        <v>10.199999999999999</v>
      </c>
      <c r="F2061">
        <v>3.8</v>
      </c>
      <c r="G2061">
        <v>8.1666666666666679</v>
      </c>
      <c r="H2061">
        <v>2.4</v>
      </c>
      <c r="I2061">
        <v>4.5999999999999996</v>
      </c>
      <c r="J2061">
        <v>984.3</v>
      </c>
      <c r="K2061">
        <v>8.6</v>
      </c>
      <c r="L2061">
        <v>16</v>
      </c>
      <c r="M2061">
        <v>170</v>
      </c>
      <c r="N2061">
        <v>24</v>
      </c>
      <c r="O2061">
        <v>8.5280000000000005</v>
      </c>
      <c r="P2061">
        <v>0.3</v>
      </c>
      <c r="Q2061">
        <v>0.4</v>
      </c>
      <c r="R2061">
        <v>0</v>
      </c>
      <c r="S2061">
        <v>-4.3</v>
      </c>
      <c r="T2061">
        <v>-10</v>
      </c>
      <c r="U2061">
        <v>2.7</v>
      </c>
      <c r="V2061">
        <v>457</v>
      </c>
      <c r="W2061">
        <v>4.8333333333333348</v>
      </c>
      <c r="X2061">
        <v>10.8421977512462</v>
      </c>
      <c r="Y2061">
        <v>8.6191125485788724</v>
      </c>
      <c r="Z2061">
        <v>20.666864627970146</v>
      </c>
      <c r="AA2061">
        <v>79.495991000424183</v>
      </c>
      <c r="AB2061">
        <v>7.3999717621403835</v>
      </c>
      <c r="AC2061">
        <v>2110.3000000000002</v>
      </c>
      <c r="AD2061" t="str">
        <f t="shared" si="106"/>
        <v>Heavy rainfall</v>
      </c>
      <c r="AE2061" t="str">
        <f t="shared" si="107"/>
        <v>Rainy</v>
      </c>
      <c r="AF2061" t="str">
        <f t="shared" si="108"/>
        <v>No discomfort</v>
      </c>
    </row>
    <row r="2062" spans="1:32" x14ac:dyDescent="0.3">
      <c r="A2062">
        <v>2</v>
      </c>
      <c r="B2062" s="1">
        <v>45239</v>
      </c>
      <c r="C2062" s="1" t="str">
        <f t="shared" si="109"/>
        <v>Thursday</v>
      </c>
      <c r="D2062" s="1" t="str">
        <f t="shared" si="110"/>
        <v>Nov</v>
      </c>
      <c r="E2062">
        <v>8.4</v>
      </c>
      <c r="F2062">
        <v>3.8</v>
      </c>
      <c r="G2062">
        <v>6.4444444444444455</v>
      </c>
      <c r="H2062">
        <v>1.7</v>
      </c>
      <c r="I2062">
        <v>1.6</v>
      </c>
      <c r="J2062">
        <v>978.1</v>
      </c>
      <c r="K2062">
        <v>7.4</v>
      </c>
      <c r="L2062">
        <v>13</v>
      </c>
      <c r="M2062">
        <v>210</v>
      </c>
      <c r="N2062">
        <v>21</v>
      </c>
      <c r="O2062">
        <v>7.2270000000000003</v>
      </c>
      <c r="P2062">
        <v>0.5</v>
      </c>
      <c r="Q2062">
        <v>0.6</v>
      </c>
      <c r="R2062">
        <v>0</v>
      </c>
      <c r="S2062">
        <v>-1.1000000000000001</v>
      </c>
      <c r="T2062">
        <v>-10</v>
      </c>
      <c r="U2062">
        <v>3.1</v>
      </c>
      <c r="V2062">
        <v>316</v>
      </c>
      <c r="W2062">
        <v>3.5555555555555549</v>
      </c>
      <c r="X2062">
        <v>9.6375977683820668</v>
      </c>
      <c r="Y2062">
        <v>7.880094416271521</v>
      </c>
      <c r="Z2062">
        <v>18.405804225100546</v>
      </c>
      <c r="AA2062">
        <v>81.764093144908344</v>
      </c>
      <c r="AB2062">
        <v>5.2656299804296456</v>
      </c>
      <c r="AC2062">
        <v>2626.2</v>
      </c>
      <c r="AD2062" t="str">
        <f t="shared" si="106"/>
        <v>Moderate rainfall</v>
      </c>
      <c r="AE2062" t="str">
        <f t="shared" si="107"/>
        <v>Rainy</v>
      </c>
      <c r="AF2062" t="str">
        <f t="shared" si="108"/>
        <v>No discomfort</v>
      </c>
    </row>
    <row r="2063" spans="1:32" x14ac:dyDescent="0.3">
      <c r="A2063">
        <v>2</v>
      </c>
      <c r="B2063" s="1">
        <v>45240</v>
      </c>
      <c r="C2063" s="1" t="str">
        <f t="shared" si="109"/>
        <v>Friday</v>
      </c>
      <c r="D2063" s="1" t="str">
        <f t="shared" si="110"/>
        <v>Nov</v>
      </c>
      <c r="E2063">
        <v>10.199999999999999</v>
      </c>
      <c r="F2063">
        <v>3</v>
      </c>
      <c r="G2063">
        <v>6.666666666666667</v>
      </c>
      <c r="H2063">
        <v>-0.6</v>
      </c>
      <c r="I2063">
        <v>2.1</v>
      </c>
      <c r="J2063">
        <v>985.4</v>
      </c>
      <c r="K2063">
        <v>5.3</v>
      </c>
      <c r="L2063">
        <v>10</v>
      </c>
      <c r="M2063">
        <v>330</v>
      </c>
      <c r="N2063">
        <v>18</v>
      </c>
      <c r="O2063">
        <v>7.7169999999999996</v>
      </c>
      <c r="P2063">
        <v>0.3</v>
      </c>
      <c r="Q2063">
        <v>0.5</v>
      </c>
      <c r="R2063">
        <v>0</v>
      </c>
      <c r="S2063">
        <v>-1.8</v>
      </c>
      <c r="T2063">
        <v>-10</v>
      </c>
      <c r="U2063">
        <v>5.9</v>
      </c>
      <c r="V2063">
        <v>427</v>
      </c>
      <c r="W2063">
        <v>5.1666666666666652</v>
      </c>
      <c r="X2063">
        <v>9.7860880384105435</v>
      </c>
      <c r="Y2063">
        <v>8.8216764884594649</v>
      </c>
      <c r="Z2063">
        <v>18.684845094579597</v>
      </c>
      <c r="AA2063">
        <v>90.145075885627151</v>
      </c>
      <c r="AB2063">
        <v>6.0130555431781492</v>
      </c>
      <c r="AC2063">
        <v>3926.55</v>
      </c>
      <c r="AD2063" t="str">
        <f t="shared" si="106"/>
        <v>Moderate rainfall</v>
      </c>
      <c r="AE2063" t="str">
        <f t="shared" si="107"/>
        <v>Rainy</v>
      </c>
      <c r="AF2063" t="str">
        <f t="shared" si="108"/>
        <v>No discomfort</v>
      </c>
    </row>
    <row r="2064" spans="1:32" x14ac:dyDescent="0.3">
      <c r="A2064">
        <v>2</v>
      </c>
      <c r="B2064" s="1">
        <v>45241</v>
      </c>
      <c r="C2064" s="1" t="str">
        <f t="shared" si="109"/>
        <v>Saturday</v>
      </c>
      <c r="D2064" s="1" t="str">
        <f t="shared" si="110"/>
        <v>Nov</v>
      </c>
      <c r="E2064">
        <v>7.1</v>
      </c>
      <c r="F2064">
        <v>-1.6</v>
      </c>
      <c r="G2064">
        <v>4.9444444444444438</v>
      </c>
      <c r="H2064">
        <v>-4.2</v>
      </c>
      <c r="I2064">
        <v>0.1</v>
      </c>
      <c r="J2064">
        <v>992.1</v>
      </c>
      <c r="K2064">
        <v>3.5</v>
      </c>
      <c r="L2064">
        <v>6</v>
      </c>
      <c r="M2064">
        <v>90</v>
      </c>
      <c r="N2064">
        <v>10</v>
      </c>
      <c r="O2064">
        <v>6.3339999999999996</v>
      </c>
      <c r="P2064">
        <v>0.2</v>
      </c>
      <c r="Q2064">
        <v>0.3</v>
      </c>
      <c r="R2064">
        <v>0.1</v>
      </c>
      <c r="S2064">
        <v>0.1</v>
      </c>
      <c r="T2064">
        <v>-9.4</v>
      </c>
      <c r="U2064">
        <v>0.4</v>
      </c>
      <c r="V2064">
        <v>369</v>
      </c>
      <c r="W2064">
        <v>3.7777777777777763</v>
      </c>
      <c r="X2064">
        <v>8.6861733044703175</v>
      </c>
      <c r="Y2064">
        <v>8.0044528083072866</v>
      </c>
      <c r="Z2064">
        <v>16.615632431408919</v>
      </c>
      <c r="AA2064">
        <v>92.151659053219845</v>
      </c>
      <c r="AB2064">
        <v>3.834930138746997</v>
      </c>
      <c r="AC2064">
        <v>3809.85</v>
      </c>
      <c r="AD2064" t="str">
        <f t="shared" si="106"/>
        <v>Trace (Intermittent) rainfall</v>
      </c>
      <c r="AE2064" t="str">
        <f t="shared" si="107"/>
        <v>Non-Rainy</v>
      </c>
      <c r="AF2064" t="str">
        <f t="shared" si="108"/>
        <v>No discomfort</v>
      </c>
    </row>
    <row r="2065" spans="1:32" x14ac:dyDescent="0.3">
      <c r="A2065">
        <v>2</v>
      </c>
      <c r="B2065" s="1">
        <v>45242</v>
      </c>
      <c r="C2065" s="1" t="str">
        <f t="shared" si="109"/>
        <v>Sunday</v>
      </c>
      <c r="D2065" s="1" t="str">
        <f t="shared" si="110"/>
        <v>Nov</v>
      </c>
      <c r="E2065">
        <v>12.6</v>
      </c>
      <c r="F2065">
        <v>4.9000000000000004</v>
      </c>
      <c r="G2065">
        <v>9.5</v>
      </c>
      <c r="H2065">
        <v>0.2</v>
      </c>
      <c r="I2065">
        <v>6</v>
      </c>
      <c r="J2065">
        <v>983.6</v>
      </c>
      <c r="K2065">
        <v>6.5</v>
      </c>
      <c r="L2065">
        <v>11</v>
      </c>
      <c r="M2065">
        <v>100</v>
      </c>
      <c r="N2065">
        <v>18</v>
      </c>
      <c r="O2065">
        <v>7.6239999999999997</v>
      </c>
      <c r="P2065">
        <v>0.5</v>
      </c>
      <c r="Q2065">
        <v>0.7</v>
      </c>
      <c r="R2065">
        <v>0</v>
      </c>
      <c r="S2065">
        <v>-5.4</v>
      </c>
      <c r="T2065">
        <v>-10</v>
      </c>
      <c r="U2065">
        <v>2.8</v>
      </c>
      <c r="V2065">
        <v>273</v>
      </c>
      <c r="W2065">
        <v>7.2777777777777777</v>
      </c>
      <c r="X2065">
        <v>11.863879198044042</v>
      </c>
      <c r="Y2065">
        <v>10.204879612354032</v>
      </c>
      <c r="Z2065">
        <v>22.580148309758012</v>
      </c>
      <c r="AA2065">
        <v>86.016381674186931</v>
      </c>
      <c r="AB2065">
        <v>9.6199587018712478</v>
      </c>
      <c r="AC2065">
        <v>2639.5</v>
      </c>
      <c r="AD2065" t="str">
        <f t="shared" si="106"/>
        <v>Heavy rainfall</v>
      </c>
      <c r="AE2065" t="str">
        <f t="shared" si="107"/>
        <v>Rainy</v>
      </c>
      <c r="AF2065" t="str">
        <f t="shared" si="108"/>
        <v>No discomfort</v>
      </c>
    </row>
    <row r="2066" spans="1:32" x14ac:dyDescent="0.3">
      <c r="A2066">
        <v>2</v>
      </c>
      <c r="B2066" s="1">
        <v>45243</v>
      </c>
      <c r="C2066" s="1" t="str">
        <f t="shared" si="109"/>
        <v>Monday</v>
      </c>
      <c r="D2066" s="1" t="str">
        <f t="shared" si="110"/>
        <v>Nov</v>
      </c>
      <c r="E2066">
        <v>12.3</v>
      </c>
      <c r="F2066">
        <v>6.9</v>
      </c>
      <c r="G2066">
        <v>10.944444444444446</v>
      </c>
      <c r="H2066">
        <v>1</v>
      </c>
      <c r="I2066">
        <v>19.5</v>
      </c>
      <c r="J2066">
        <v>973.8</v>
      </c>
      <c r="K2066">
        <v>10.4</v>
      </c>
      <c r="L2066">
        <v>29</v>
      </c>
      <c r="M2066">
        <v>220</v>
      </c>
      <c r="N2066">
        <v>53</v>
      </c>
      <c r="O2066">
        <v>9.1280000000000001</v>
      </c>
      <c r="P2066">
        <v>0.5</v>
      </c>
      <c r="Q2066">
        <v>0.6</v>
      </c>
      <c r="R2066">
        <v>0</v>
      </c>
      <c r="S2066">
        <v>-10</v>
      </c>
      <c r="T2066">
        <v>-10</v>
      </c>
      <c r="U2066">
        <v>2.7</v>
      </c>
      <c r="V2066">
        <v>437</v>
      </c>
      <c r="W2066">
        <v>8.1111111111111107</v>
      </c>
      <c r="X2066">
        <v>13.06537550265416</v>
      </c>
      <c r="Y2066">
        <v>10.801362929456264</v>
      </c>
      <c r="Z2066">
        <v>24.825348884970385</v>
      </c>
      <c r="AA2066">
        <v>82.67166088921077</v>
      </c>
      <c r="AB2066">
        <v>11.398720528295074</v>
      </c>
      <c r="AC2066">
        <v>2222.8000000000002</v>
      </c>
      <c r="AD2066" t="str">
        <f t="shared" si="106"/>
        <v>Torrential rainfall</v>
      </c>
      <c r="AE2066" t="str">
        <f t="shared" si="107"/>
        <v>Rainy</v>
      </c>
      <c r="AF2066" t="str">
        <f t="shared" si="108"/>
        <v>No discomfort</v>
      </c>
    </row>
    <row r="2067" spans="1:32" x14ac:dyDescent="0.3">
      <c r="A2067">
        <v>2</v>
      </c>
      <c r="B2067" s="1">
        <v>45244</v>
      </c>
      <c r="C2067" s="1" t="str">
        <f t="shared" si="109"/>
        <v>Tuesday</v>
      </c>
      <c r="D2067" s="1" t="str">
        <f t="shared" si="110"/>
        <v>Nov</v>
      </c>
      <c r="E2067">
        <v>12.8</v>
      </c>
      <c r="F2067">
        <v>7</v>
      </c>
      <c r="G2067">
        <v>10.222222222222221</v>
      </c>
      <c r="H2067">
        <v>6</v>
      </c>
      <c r="I2067">
        <v>0.4</v>
      </c>
      <c r="J2067">
        <v>990.8</v>
      </c>
      <c r="K2067">
        <v>7.1</v>
      </c>
      <c r="L2067">
        <v>10</v>
      </c>
      <c r="M2067">
        <v>250</v>
      </c>
      <c r="N2067">
        <v>20</v>
      </c>
      <c r="O2067">
        <v>9.0299999999999994</v>
      </c>
      <c r="P2067">
        <v>0.4</v>
      </c>
      <c r="Q2067">
        <v>0.5</v>
      </c>
      <c r="R2067">
        <v>0</v>
      </c>
      <c r="S2067">
        <v>0</v>
      </c>
      <c r="T2067">
        <v>-9.5</v>
      </c>
      <c r="U2067">
        <v>3.9</v>
      </c>
      <c r="V2067">
        <v>518</v>
      </c>
      <c r="W2067">
        <v>7.5555555555555554</v>
      </c>
      <c r="X2067">
        <v>12.451891516900588</v>
      </c>
      <c r="Y2067">
        <v>10.400400691053335</v>
      </c>
      <c r="Z2067">
        <v>23.679578109529469</v>
      </c>
      <c r="AA2067">
        <v>83.524665123665557</v>
      </c>
      <c r="AB2067">
        <v>10.451719079543244</v>
      </c>
      <c r="AC2067">
        <v>1960.75</v>
      </c>
      <c r="AD2067" t="str">
        <f t="shared" si="106"/>
        <v>Trace (Intermittent) rainfall</v>
      </c>
      <c r="AE2067" t="str">
        <f t="shared" si="107"/>
        <v>Non-Rainy</v>
      </c>
      <c r="AF2067" t="str">
        <f t="shared" si="108"/>
        <v>No discomfort</v>
      </c>
    </row>
    <row r="2068" spans="1:32" x14ac:dyDescent="0.3">
      <c r="A2068">
        <v>2</v>
      </c>
      <c r="B2068" s="1">
        <v>45245</v>
      </c>
      <c r="C2068" s="1" t="str">
        <f t="shared" si="109"/>
        <v>Wednesday</v>
      </c>
      <c r="D2068" s="1" t="str">
        <f t="shared" si="110"/>
        <v>Nov</v>
      </c>
      <c r="E2068">
        <v>10.6</v>
      </c>
      <c r="F2068">
        <v>2</v>
      </c>
      <c r="G2068">
        <v>7.3888888888888875</v>
      </c>
      <c r="H2068">
        <v>2.6</v>
      </c>
      <c r="I2068">
        <v>0.1</v>
      </c>
      <c r="J2068">
        <v>1001.5</v>
      </c>
      <c r="K2068">
        <v>4</v>
      </c>
      <c r="L2068">
        <v>8</v>
      </c>
      <c r="M2068">
        <v>290</v>
      </c>
      <c r="N2068">
        <v>16</v>
      </c>
      <c r="O2068">
        <v>7.6230000000000002</v>
      </c>
      <c r="P2068">
        <v>0.2</v>
      </c>
      <c r="Q2068">
        <v>0.4</v>
      </c>
      <c r="R2068">
        <v>0.1</v>
      </c>
      <c r="S2068">
        <v>0.1</v>
      </c>
      <c r="T2068">
        <v>-8.9</v>
      </c>
      <c r="U2068">
        <v>6.5</v>
      </c>
      <c r="V2068">
        <v>496</v>
      </c>
      <c r="W2068">
        <v>4.2222222222222232</v>
      </c>
      <c r="X2068">
        <v>10.282696131225279</v>
      </c>
      <c r="Y2068">
        <v>8.2583754731005588</v>
      </c>
      <c r="Z2068">
        <v>19.617398465012197</v>
      </c>
      <c r="AA2068">
        <v>80.313328019316828</v>
      </c>
      <c r="AB2068">
        <v>6.4209380813786536</v>
      </c>
      <c r="AC2068">
        <v>2058.8000000000002</v>
      </c>
      <c r="AD2068" t="str">
        <f t="shared" si="106"/>
        <v>Trace (Intermittent) rainfall</v>
      </c>
      <c r="AE2068" t="str">
        <f t="shared" si="107"/>
        <v>Non-Rainy</v>
      </c>
      <c r="AF2068" t="str">
        <f t="shared" si="108"/>
        <v>No discomfort</v>
      </c>
    </row>
    <row r="2069" spans="1:32" x14ac:dyDescent="0.3">
      <c r="A2069">
        <v>2</v>
      </c>
      <c r="B2069" s="1">
        <v>45246</v>
      </c>
      <c r="C2069" s="1" t="str">
        <f t="shared" si="109"/>
        <v>Thursday</v>
      </c>
      <c r="D2069" s="1" t="str">
        <f t="shared" si="110"/>
        <v>Nov</v>
      </c>
      <c r="E2069">
        <v>8.9</v>
      </c>
      <c r="F2069">
        <v>1.8</v>
      </c>
      <c r="G2069">
        <v>6.2777777777777759</v>
      </c>
      <c r="H2069">
        <v>-0.9</v>
      </c>
      <c r="I2069">
        <v>2.4</v>
      </c>
      <c r="J2069">
        <v>1001.1</v>
      </c>
      <c r="K2069">
        <v>3.4</v>
      </c>
      <c r="L2069">
        <v>10</v>
      </c>
      <c r="M2069">
        <v>200</v>
      </c>
      <c r="N2069">
        <v>18</v>
      </c>
      <c r="O2069">
        <v>7.0110000000000001</v>
      </c>
      <c r="P2069">
        <v>0.3</v>
      </c>
      <c r="Q2069">
        <v>0.4</v>
      </c>
      <c r="R2069">
        <v>0</v>
      </c>
      <c r="S2069">
        <v>-2</v>
      </c>
      <c r="T2069">
        <v>-10</v>
      </c>
      <c r="U2069">
        <v>0.1</v>
      </c>
      <c r="V2069">
        <v>183</v>
      </c>
      <c r="W2069">
        <v>4.7777777777777786</v>
      </c>
      <c r="X2069">
        <v>9.5275364121642063</v>
      </c>
      <c r="Y2069">
        <v>8.5857537031702673</v>
      </c>
      <c r="Z2069">
        <v>18.198918149730599</v>
      </c>
      <c r="AA2069">
        <v>90.115149727567285</v>
      </c>
      <c r="AB2069">
        <v>5.4924649124701528</v>
      </c>
      <c r="AC2069">
        <v>2598.3000000000002</v>
      </c>
      <c r="AD2069" t="str">
        <f t="shared" si="106"/>
        <v>Moderate rainfall</v>
      </c>
      <c r="AE2069" t="str">
        <f t="shared" si="107"/>
        <v>Rainy</v>
      </c>
      <c r="AF2069" t="str">
        <f t="shared" si="108"/>
        <v>No discomfort</v>
      </c>
    </row>
    <row r="2070" spans="1:32" x14ac:dyDescent="0.3">
      <c r="A2070">
        <v>2</v>
      </c>
      <c r="B2070" s="1">
        <v>45247</v>
      </c>
      <c r="C2070" s="1" t="str">
        <f t="shared" si="109"/>
        <v>Friday</v>
      </c>
      <c r="D2070" s="1" t="str">
        <f t="shared" si="110"/>
        <v>Nov</v>
      </c>
      <c r="E2070">
        <v>10.1</v>
      </c>
      <c r="F2070">
        <v>2.4</v>
      </c>
      <c r="G2070">
        <v>7.5</v>
      </c>
      <c r="H2070">
        <v>-0.6</v>
      </c>
      <c r="I2070">
        <v>6.1</v>
      </c>
      <c r="J2070">
        <v>998.8</v>
      </c>
      <c r="K2070">
        <v>6.8</v>
      </c>
      <c r="L2070">
        <v>15</v>
      </c>
      <c r="M2070">
        <v>150</v>
      </c>
      <c r="N2070">
        <v>25</v>
      </c>
      <c r="O2070">
        <v>6.6449999999999996</v>
      </c>
      <c r="P2070">
        <v>0.3</v>
      </c>
      <c r="Q2070">
        <v>0.4</v>
      </c>
      <c r="R2070">
        <v>0</v>
      </c>
      <c r="S2070">
        <v>-5.8</v>
      </c>
      <c r="T2070">
        <v>-10</v>
      </c>
      <c r="U2070">
        <v>3.2</v>
      </c>
      <c r="V2070">
        <v>252</v>
      </c>
      <c r="W2070">
        <v>4.8333333333333348</v>
      </c>
      <c r="X2070">
        <v>10.361034701841534</v>
      </c>
      <c r="Y2070">
        <v>8.6191125485788724</v>
      </c>
      <c r="Z2070">
        <v>19.764414313989825</v>
      </c>
      <c r="AA2070">
        <v>83.187758719184117</v>
      </c>
      <c r="AB2070">
        <v>6.7333050954737157</v>
      </c>
      <c r="AC2070">
        <v>4075.15</v>
      </c>
      <c r="AD2070" t="str">
        <f t="shared" si="106"/>
        <v>Intense rainfall</v>
      </c>
      <c r="AE2070" t="str">
        <f t="shared" si="107"/>
        <v>Rainy</v>
      </c>
      <c r="AF2070" t="str">
        <f t="shared" si="108"/>
        <v>No discomfort</v>
      </c>
    </row>
    <row r="2071" spans="1:32" x14ac:dyDescent="0.3">
      <c r="A2071">
        <v>2</v>
      </c>
      <c r="B2071" s="1">
        <v>45248</v>
      </c>
      <c r="C2071" s="1" t="str">
        <f t="shared" si="109"/>
        <v>Saturday</v>
      </c>
      <c r="D2071" s="1" t="str">
        <f t="shared" si="110"/>
        <v>Nov</v>
      </c>
      <c r="E2071">
        <v>13.4</v>
      </c>
      <c r="F2071">
        <v>10</v>
      </c>
      <c r="G2071">
        <v>12.277777777777779</v>
      </c>
      <c r="H2071">
        <v>2.7</v>
      </c>
      <c r="I2071">
        <v>4</v>
      </c>
      <c r="J2071">
        <v>989.1</v>
      </c>
      <c r="K2071">
        <v>8.6999999999999993</v>
      </c>
      <c r="L2071">
        <v>14</v>
      </c>
      <c r="M2071">
        <v>210</v>
      </c>
      <c r="N2071">
        <v>25</v>
      </c>
      <c r="O2071">
        <v>9.7970000000000006</v>
      </c>
      <c r="P2071">
        <v>0.5</v>
      </c>
      <c r="Q2071">
        <v>0.6</v>
      </c>
      <c r="R2071">
        <v>0</v>
      </c>
      <c r="S2071">
        <v>-3.5</v>
      </c>
      <c r="T2071">
        <v>-10</v>
      </c>
      <c r="U2071">
        <v>0.1</v>
      </c>
      <c r="V2071">
        <v>203</v>
      </c>
      <c r="W2071">
        <v>10.333333333333334</v>
      </c>
      <c r="X2071">
        <v>14.268050491998395</v>
      </c>
      <c r="Y2071">
        <v>12.544592653717066</v>
      </c>
      <c r="Z2071">
        <v>27.06789266243991</v>
      </c>
      <c r="AA2071">
        <v>87.920859691042907</v>
      </c>
      <c r="AB2071">
        <v>13.711527608431862</v>
      </c>
      <c r="AC2071">
        <v>3504.9</v>
      </c>
      <c r="AD2071" t="str">
        <f t="shared" si="106"/>
        <v>Heavy rainfall</v>
      </c>
      <c r="AE2071" t="str">
        <f t="shared" si="107"/>
        <v>Rainy</v>
      </c>
      <c r="AF2071" t="str">
        <f t="shared" si="108"/>
        <v>No discomfort</v>
      </c>
    </row>
    <row r="2072" spans="1:32" x14ac:dyDescent="0.3">
      <c r="A2072">
        <v>2</v>
      </c>
      <c r="B2072" s="1">
        <v>45249</v>
      </c>
      <c r="C2072" s="1" t="str">
        <f t="shared" si="109"/>
        <v>Sunday</v>
      </c>
      <c r="D2072" s="1" t="str">
        <f t="shared" si="110"/>
        <v>Nov</v>
      </c>
      <c r="E2072">
        <v>11.9</v>
      </c>
      <c r="F2072">
        <v>7.4</v>
      </c>
      <c r="G2072">
        <v>10.722222222222221</v>
      </c>
      <c r="H2072">
        <v>8.4</v>
      </c>
      <c r="I2072">
        <v>4.2</v>
      </c>
      <c r="J2072">
        <v>987.8</v>
      </c>
      <c r="K2072">
        <v>8.6999999999999993</v>
      </c>
      <c r="L2072">
        <v>13</v>
      </c>
      <c r="M2072">
        <v>210</v>
      </c>
      <c r="N2072">
        <v>24</v>
      </c>
      <c r="O2072">
        <v>9.827</v>
      </c>
      <c r="P2072">
        <v>0.4</v>
      </c>
      <c r="Q2072">
        <v>0.5</v>
      </c>
      <c r="R2072">
        <v>0</v>
      </c>
      <c r="S2072">
        <v>-3.8</v>
      </c>
      <c r="T2072">
        <v>-10</v>
      </c>
      <c r="U2072">
        <v>0.1</v>
      </c>
      <c r="V2072">
        <v>149</v>
      </c>
      <c r="W2072">
        <v>8.4444444444444464</v>
      </c>
      <c r="X2072">
        <v>12.873842591559624</v>
      </c>
      <c r="Y2072">
        <v>11.048416930957149</v>
      </c>
      <c r="Z2072">
        <v>24.467771168521963</v>
      </c>
      <c r="AA2072">
        <v>85.820661953725732</v>
      </c>
      <c r="AB2072">
        <v>11.315093136944441</v>
      </c>
      <c r="AC2072">
        <v>2638</v>
      </c>
      <c r="AD2072" t="str">
        <f t="shared" si="106"/>
        <v>Heavy rainfall</v>
      </c>
      <c r="AE2072" t="str">
        <f t="shared" si="107"/>
        <v>Rainy</v>
      </c>
      <c r="AF2072" t="str">
        <f t="shared" si="108"/>
        <v>No discomfort</v>
      </c>
    </row>
    <row r="2073" spans="1:32" x14ac:dyDescent="0.3">
      <c r="A2073">
        <v>2</v>
      </c>
      <c r="B2073" s="1">
        <v>45250</v>
      </c>
      <c r="C2073" s="1" t="str">
        <f t="shared" si="109"/>
        <v>Monday</v>
      </c>
      <c r="D2073" s="1" t="str">
        <f t="shared" si="110"/>
        <v>Nov</v>
      </c>
      <c r="E2073">
        <v>11</v>
      </c>
      <c r="F2073">
        <v>5.8</v>
      </c>
      <c r="G2073">
        <v>9.1666666666666661</v>
      </c>
      <c r="H2073">
        <v>4.2</v>
      </c>
      <c r="I2073">
        <v>0.7</v>
      </c>
      <c r="J2073">
        <v>1002.6</v>
      </c>
      <c r="K2073">
        <v>7.4</v>
      </c>
      <c r="L2073">
        <v>13</v>
      </c>
      <c r="M2073">
        <v>320</v>
      </c>
      <c r="N2073">
        <v>23</v>
      </c>
      <c r="O2073">
        <v>9.1080000000000005</v>
      </c>
      <c r="P2073">
        <v>0.4</v>
      </c>
      <c r="Q2073">
        <v>0.5</v>
      </c>
      <c r="R2073">
        <v>0</v>
      </c>
      <c r="S2073">
        <v>-0.3</v>
      </c>
      <c r="T2073">
        <v>-9.8000000000000007</v>
      </c>
      <c r="U2073">
        <v>0.1</v>
      </c>
      <c r="V2073">
        <v>238</v>
      </c>
      <c r="W2073">
        <v>6.8888888888888884</v>
      </c>
      <c r="X2073">
        <v>11.600827625759919</v>
      </c>
      <c r="Y2073">
        <v>9.936590080392758</v>
      </c>
      <c r="Z2073">
        <v>22.087908111472331</v>
      </c>
      <c r="AA2073">
        <v>85.654148143088676</v>
      </c>
      <c r="AB2073">
        <v>9.1363958638549736</v>
      </c>
      <c r="AC2073">
        <v>2013.5</v>
      </c>
      <c r="AD2073" t="str">
        <f t="shared" si="106"/>
        <v>Light rainfall</v>
      </c>
      <c r="AE2073" t="str">
        <f t="shared" si="107"/>
        <v>Non-Rainy</v>
      </c>
      <c r="AF2073" t="str">
        <f t="shared" si="108"/>
        <v>No discomfort</v>
      </c>
    </row>
    <row r="2074" spans="1:32" x14ac:dyDescent="0.3">
      <c r="A2074">
        <v>2</v>
      </c>
      <c r="B2074" s="1">
        <v>45251</v>
      </c>
      <c r="C2074" s="1" t="str">
        <f t="shared" si="109"/>
        <v>Tuesday</v>
      </c>
      <c r="D2074" s="1" t="str">
        <f t="shared" si="110"/>
        <v>Nov</v>
      </c>
      <c r="E2074">
        <v>9.6</v>
      </c>
      <c r="F2074">
        <v>2.7</v>
      </c>
      <c r="G2074">
        <v>6.6111111111111107</v>
      </c>
      <c r="H2074">
        <v>-0.5</v>
      </c>
      <c r="I2074">
        <v>0</v>
      </c>
      <c r="J2074">
        <v>1015.8</v>
      </c>
      <c r="K2074">
        <v>3.6</v>
      </c>
      <c r="L2074">
        <v>7</v>
      </c>
      <c r="M2074">
        <v>230</v>
      </c>
      <c r="N2074">
        <v>13</v>
      </c>
      <c r="O2074">
        <v>7.5609999999999999</v>
      </c>
      <c r="P2074">
        <v>0.1</v>
      </c>
      <c r="Q2074">
        <v>0.2</v>
      </c>
      <c r="R2074">
        <v>0.1</v>
      </c>
      <c r="S2074">
        <v>0.1</v>
      </c>
      <c r="T2074">
        <v>-9.1999999999999993</v>
      </c>
      <c r="U2074">
        <v>2.8</v>
      </c>
      <c r="V2074">
        <v>352</v>
      </c>
      <c r="W2074">
        <v>4.4444444444444446</v>
      </c>
      <c r="X2074">
        <v>9.7487777716964938</v>
      </c>
      <c r="Y2074">
        <v>8.3879810735966647</v>
      </c>
      <c r="Z2074">
        <v>18.614740893618897</v>
      </c>
      <c r="AA2074">
        <v>86.041360979110493</v>
      </c>
      <c r="AB2074">
        <v>5.7154482928102297</v>
      </c>
      <c r="AC2074">
        <v>2323.8000000000002</v>
      </c>
      <c r="AD2074" t="str">
        <f t="shared" si="106"/>
        <v>No rainfall</v>
      </c>
      <c r="AE2074" t="str">
        <f t="shared" si="107"/>
        <v>Non-Rainy</v>
      </c>
      <c r="AF2074" t="str">
        <f t="shared" si="108"/>
        <v>No discomfort</v>
      </c>
    </row>
    <row r="2075" spans="1:32" x14ac:dyDescent="0.3">
      <c r="A2075">
        <v>2</v>
      </c>
      <c r="B2075" s="1">
        <v>45252</v>
      </c>
      <c r="C2075" s="1" t="str">
        <f t="shared" si="109"/>
        <v>Wednesday</v>
      </c>
      <c r="D2075" s="1" t="str">
        <f t="shared" si="110"/>
        <v>Nov</v>
      </c>
      <c r="E2075">
        <v>11.7</v>
      </c>
      <c r="F2075">
        <v>8.3000000000000007</v>
      </c>
      <c r="G2075">
        <v>10.388888888888891</v>
      </c>
      <c r="H2075">
        <v>2</v>
      </c>
      <c r="I2075">
        <v>0.3</v>
      </c>
      <c r="J2075">
        <v>1016.4</v>
      </c>
      <c r="K2075">
        <v>7.1</v>
      </c>
      <c r="L2075">
        <v>10</v>
      </c>
      <c r="M2075">
        <v>270</v>
      </c>
      <c r="N2075">
        <v>20</v>
      </c>
      <c r="O2075">
        <v>9.7170000000000005</v>
      </c>
      <c r="P2075">
        <v>0.4</v>
      </c>
      <c r="Q2075">
        <v>0.5</v>
      </c>
      <c r="R2075">
        <v>0.2</v>
      </c>
      <c r="S2075">
        <v>0.2</v>
      </c>
      <c r="T2075">
        <v>-8.6999999999999993</v>
      </c>
      <c r="U2075">
        <v>0</v>
      </c>
      <c r="V2075">
        <v>119</v>
      </c>
      <c r="W2075">
        <v>9.2222222222222214</v>
      </c>
      <c r="X2075">
        <v>12.59117033284436</v>
      </c>
      <c r="Y2075">
        <v>11.644309936698479</v>
      </c>
      <c r="Z2075">
        <v>23.939814960856182</v>
      </c>
      <c r="AA2075">
        <v>92.479965157202471</v>
      </c>
      <c r="AB2075">
        <v>11.3163489042295</v>
      </c>
      <c r="AC2075">
        <v>2655.35</v>
      </c>
      <c r="AD2075" t="str">
        <f t="shared" si="106"/>
        <v>Trace (Intermittent) rainfall</v>
      </c>
      <c r="AE2075" t="str">
        <f t="shared" si="107"/>
        <v>Non-Rainy</v>
      </c>
      <c r="AF2075" t="str">
        <f t="shared" si="108"/>
        <v>No discomfort</v>
      </c>
    </row>
    <row r="2076" spans="1:32" x14ac:dyDescent="0.3">
      <c r="A2076">
        <v>2</v>
      </c>
      <c r="B2076" s="1">
        <v>45253</v>
      </c>
      <c r="C2076" s="1" t="str">
        <f t="shared" si="109"/>
        <v>Thursday</v>
      </c>
      <c r="D2076" s="1" t="str">
        <f t="shared" si="110"/>
        <v>Nov</v>
      </c>
      <c r="E2076">
        <v>12.2</v>
      </c>
      <c r="F2076">
        <v>8.3000000000000007</v>
      </c>
      <c r="G2076">
        <v>10.888888888888889</v>
      </c>
      <c r="H2076">
        <v>8.8000000000000007</v>
      </c>
      <c r="I2076">
        <v>1.3</v>
      </c>
      <c r="J2076">
        <v>1014.6</v>
      </c>
      <c r="K2076">
        <v>7.8</v>
      </c>
      <c r="L2076">
        <v>13</v>
      </c>
      <c r="M2076">
        <v>290</v>
      </c>
      <c r="N2076">
        <v>22</v>
      </c>
      <c r="O2076">
        <v>10.23</v>
      </c>
      <c r="P2076">
        <v>0.4</v>
      </c>
      <c r="Q2076">
        <v>0.5</v>
      </c>
      <c r="R2076">
        <v>0</v>
      </c>
      <c r="S2076">
        <v>-0.7</v>
      </c>
      <c r="T2076">
        <v>-9.1</v>
      </c>
      <c r="U2076">
        <v>0.5</v>
      </c>
      <c r="V2076">
        <v>128</v>
      </c>
      <c r="W2076">
        <v>9.2777777777777786</v>
      </c>
      <c r="X2076">
        <v>13.017258992302274</v>
      </c>
      <c r="Y2076">
        <v>11.687935556355677</v>
      </c>
      <c r="Z2076">
        <v>24.735530576968596</v>
      </c>
      <c r="AA2076">
        <v>89.787992720028925</v>
      </c>
      <c r="AB2076">
        <v>11.840860803475945</v>
      </c>
      <c r="AC2076">
        <v>3058.25</v>
      </c>
      <c r="AD2076" t="str">
        <f t="shared" si="106"/>
        <v>Moderate rainfall</v>
      </c>
      <c r="AE2076" t="str">
        <f t="shared" si="107"/>
        <v>Rainy</v>
      </c>
      <c r="AF2076" t="str">
        <f t="shared" si="108"/>
        <v>No discomfort</v>
      </c>
    </row>
    <row r="2077" spans="1:32" x14ac:dyDescent="0.3">
      <c r="A2077">
        <v>2</v>
      </c>
      <c r="B2077" s="1">
        <v>45254</v>
      </c>
      <c r="C2077" s="1" t="str">
        <f t="shared" si="109"/>
        <v>Friday</v>
      </c>
      <c r="D2077" s="1" t="str">
        <f t="shared" si="110"/>
        <v>Nov</v>
      </c>
      <c r="E2077">
        <v>8.3000000000000007</v>
      </c>
      <c r="F2077">
        <v>-0.2</v>
      </c>
      <c r="G2077">
        <v>6.0555555555555545</v>
      </c>
      <c r="H2077">
        <v>0.9</v>
      </c>
      <c r="I2077">
        <v>0.2</v>
      </c>
      <c r="J2077">
        <v>1014.6</v>
      </c>
      <c r="K2077">
        <v>3.4</v>
      </c>
      <c r="L2077">
        <v>6</v>
      </c>
      <c r="M2077">
        <v>20</v>
      </c>
      <c r="N2077">
        <v>11</v>
      </c>
      <c r="O2077">
        <v>8.1129999999999995</v>
      </c>
      <c r="P2077">
        <v>0.2</v>
      </c>
      <c r="Q2077">
        <v>0.3</v>
      </c>
      <c r="R2077">
        <v>0</v>
      </c>
      <c r="S2077">
        <v>0</v>
      </c>
      <c r="T2077">
        <v>-8.6</v>
      </c>
      <c r="U2077">
        <v>1.1000000000000001</v>
      </c>
      <c r="V2077">
        <v>157</v>
      </c>
      <c r="W2077">
        <v>3.6111111111111112</v>
      </c>
      <c r="X2077">
        <v>9.382511389425197</v>
      </c>
      <c r="Y2077">
        <v>7.9110230902525958</v>
      </c>
      <c r="Z2077">
        <v>17.926230465684601</v>
      </c>
      <c r="AA2077">
        <v>84.316690509631769</v>
      </c>
      <c r="AB2077">
        <v>4.893974580402257</v>
      </c>
      <c r="AC2077">
        <v>4509.95</v>
      </c>
      <c r="AD2077" t="str">
        <f t="shared" si="106"/>
        <v>Trace (Intermittent) rainfall</v>
      </c>
      <c r="AE2077" t="str">
        <f t="shared" si="107"/>
        <v>Non-Rainy</v>
      </c>
      <c r="AF2077" t="str">
        <f t="shared" si="108"/>
        <v>No discomfort</v>
      </c>
    </row>
    <row r="2078" spans="1:32" x14ac:dyDescent="0.3">
      <c r="A2078">
        <v>2</v>
      </c>
      <c r="B2078" s="1">
        <v>45255</v>
      </c>
      <c r="C2078" s="1" t="str">
        <f t="shared" si="109"/>
        <v>Saturday</v>
      </c>
      <c r="D2078" s="1" t="str">
        <f t="shared" si="110"/>
        <v>Nov</v>
      </c>
      <c r="E2078">
        <v>6.4</v>
      </c>
      <c r="F2078">
        <v>-1.4</v>
      </c>
      <c r="G2078">
        <v>2.9999999999999991</v>
      </c>
      <c r="H2078">
        <v>-4.2</v>
      </c>
      <c r="I2078">
        <v>0</v>
      </c>
      <c r="J2078">
        <v>1008.7</v>
      </c>
      <c r="K2078">
        <v>2.2000000000000002</v>
      </c>
      <c r="L2078">
        <v>5</v>
      </c>
      <c r="M2078">
        <v>120</v>
      </c>
      <c r="N2078">
        <v>8</v>
      </c>
      <c r="O2078">
        <v>6.2919999999999998</v>
      </c>
      <c r="P2078">
        <v>0.2</v>
      </c>
      <c r="Q2078">
        <v>0.3</v>
      </c>
      <c r="R2078">
        <v>0.2</v>
      </c>
      <c r="S2078">
        <v>0.2</v>
      </c>
      <c r="T2078">
        <v>-8</v>
      </c>
      <c r="U2078">
        <v>2.2000000000000002</v>
      </c>
      <c r="V2078">
        <v>210</v>
      </c>
      <c r="W2078">
        <v>0.77777777777777701</v>
      </c>
      <c r="X2078">
        <v>7.5766271914306378</v>
      </c>
      <c r="Y2078">
        <v>6.4633736054987878</v>
      </c>
      <c r="Z2078">
        <v>14.522668082523985</v>
      </c>
      <c r="AA2078">
        <v>85.306739294352923</v>
      </c>
      <c r="AB2078">
        <v>1.0331283974550276</v>
      </c>
      <c r="AC2078">
        <v>4007.8</v>
      </c>
      <c r="AD2078" t="str">
        <f t="shared" si="106"/>
        <v>No rainfall</v>
      </c>
      <c r="AE2078" t="str">
        <f t="shared" si="107"/>
        <v>Non-Rainy</v>
      </c>
      <c r="AF2078" t="str">
        <f t="shared" si="108"/>
        <v>No discomfort</v>
      </c>
    </row>
    <row r="2079" spans="1:32" x14ac:dyDescent="0.3">
      <c r="A2079">
        <v>2</v>
      </c>
      <c r="B2079" s="1">
        <v>45256</v>
      </c>
      <c r="C2079" s="1" t="str">
        <f t="shared" si="109"/>
        <v>Sunday</v>
      </c>
      <c r="D2079" s="1" t="str">
        <f t="shared" si="110"/>
        <v>Nov</v>
      </c>
      <c r="E2079">
        <v>10.4</v>
      </c>
      <c r="F2079">
        <v>6.3</v>
      </c>
      <c r="G2079">
        <v>8.3333333333333339</v>
      </c>
      <c r="H2079">
        <v>-1.9</v>
      </c>
      <c r="I2079">
        <v>1.9</v>
      </c>
      <c r="J2079">
        <v>998.5</v>
      </c>
      <c r="K2079">
        <v>4.5</v>
      </c>
      <c r="L2079">
        <v>7</v>
      </c>
      <c r="M2079">
        <v>170</v>
      </c>
      <c r="N2079">
        <v>11</v>
      </c>
      <c r="O2079">
        <v>8.359</v>
      </c>
      <c r="P2079">
        <v>0.3</v>
      </c>
      <c r="Q2079">
        <v>0.5</v>
      </c>
      <c r="R2079">
        <v>0</v>
      </c>
      <c r="S2079">
        <v>-1.3</v>
      </c>
      <c r="T2079">
        <v>-9.1999999999999993</v>
      </c>
      <c r="U2079">
        <v>0.2</v>
      </c>
      <c r="V2079">
        <v>109</v>
      </c>
      <c r="W2079">
        <v>6.8888888888888884</v>
      </c>
      <c r="X2079">
        <v>10.965518696842016</v>
      </c>
      <c r="Y2079">
        <v>9.936590080392758</v>
      </c>
      <c r="Z2079">
        <v>20.898014706843547</v>
      </c>
      <c r="AA2079">
        <v>90.616689963370519</v>
      </c>
      <c r="AB2079">
        <v>8.3030625305216414</v>
      </c>
      <c r="AC2079">
        <v>2374.9499999999998</v>
      </c>
      <c r="AD2079" t="str">
        <f t="shared" si="106"/>
        <v>Moderate rainfall</v>
      </c>
      <c r="AE2079" t="str">
        <f t="shared" si="107"/>
        <v>Rainy</v>
      </c>
      <c r="AF2079" t="str">
        <f t="shared" si="108"/>
        <v>No discomfort</v>
      </c>
    </row>
    <row r="2080" spans="1:32" x14ac:dyDescent="0.3">
      <c r="A2080">
        <v>2</v>
      </c>
      <c r="B2080" s="1">
        <v>45257</v>
      </c>
      <c r="C2080" s="1" t="str">
        <f t="shared" si="109"/>
        <v>Monday</v>
      </c>
      <c r="D2080" s="1" t="str">
        <f t="shared" si="110"/>
        <v>Nov</v>
      </c>
      <c r="E2080">
        <v>8.5</v>
      </c>
      <c r="F2080">
        <v>0.7</v>
      </c>
      <c r="G2080">
        <v>6.4444444444444455</v>
      </c>
      <c r="H2080">
        <v>6</v>
      </c>
      <c r="I2080">
        <v>0.8</v>
      </c>
      <c r="J2080">
        <v>996.4</v>
      </c>
      <c r="K2080">
        <v>5.5</v>
      </c>
      <c r="L2080">
        <v>11</v>
      </c>
      <c r="M2080">
        <v>340</v>
      </c>
      <c r="N2080">
        <v>20</v>
      </c>
      <c r="O2080">
        <v>8.1210000000000004</v>
      </c>
      <c r="P2080">
        <v>0</v>
      </c>
      <c r="Q2080">
        <v>0</v>
      </c>
      <c r="R2080">
        <v>0</v>
      </c>
      <c r="S2080">
        <v>-0.8</v>
      </c>
      <c r="T2080">
        <v>-9.5</v>
      </c>
      <c r="U2080">
        <v>2.4</v>
      </c>
      <c r="V2080">
        <v>408</v>
      </c>
      <c r="W2080">
        <v>4.7777777777777786</v>
      </c>
      <c r="X2080">
        <v>9.6375977683820668</v>
      </c>
      <c r="Y2080">
        <v>8.5857537031702673</v>
      </c>
      <c r="Z2080">
        <v>18.405804225100546</v>
      </c>
      <c r="AA2080">
        <v>89.08603481395987</v>
      </c>
      <c r="AB2080">
        <v>5.6591315791368224</v>
      </c>
      <c r="AC2080">
        <v>2225.9</v>
      </c>
      <c r="AD2080" t="str">
        <f t="shared" si="106"/>
        <v>Light rainfall</v>
      </c>
      <c r="AE2080" t="str">
        <f t="shared" si="107"/>
        <v>Non-Rainy</v>
      </c>
      <c r="AF2080" t="str">
        <f t="shared" si="108"/>
        <v>No discomfort</v>
      </c>
    </row>
    <row r="2081" spans="1:32" x14ac:dyDescent="0.3">
      <c r="A2081">
        <v>2</v>
      </c>
      <c r="B2081" s="1">
        <v>45258</v>
      </c>
      <c r="C2081" s="1" t="str">
        <f t="shared" si="109"/>
        <v>Tuesday</v>
      </c>
      <c r="D2081" s="1" t="str">
        <f t="shared" si="110"/>
        <v>Nov</v>
      </c>
      <c r="E2081">
        <v>6.5</v>
      </c>
      <c r="F2081">
        <v>-0.3</v>
      </c>
      <c r="G2081">
        <v>3.3888888888888897</v>
      </c>
      <c r="H2081">
        <v>-5.2</v>
      </c>
      <c r="I2081">
        <v>0</v>
      </c>
      <c r="J2081">
        <v>999</v>
      </c>
      <c r="K2081">
        <v>1.9</v>
      </c>
      <c r="L2081">
        <v>6</v>
      </c>
      <c r="M2081">
        <v>300</v>
      </c>
      <c r="N2081">
        <v>8</v>
      </c>
      <c r="O2081">
        <v>5.9269999999999996</v>
      </c>
      <c r="P2081">
        <v>0.1</v>
      </c>
      <c r="Q2081">
        <v>0.3</v>
      </c>
      <c r="R2081">
        <v>0.1</v>
      </c>
      <c r="S2081">
        <v>0.1</v>
      </c>
      <c r="T2081">
        <v>-8.9</v>
      </c>
      <c r="U2081">
        <v>1.2</v>
      </c>
      <c r="V2081">
        <v>208</v>
      </c>
      <c r="W2081">
        <v>1.8333333333333317</v>
      </c>
      <c r="X2081">
        <v>7.787947651681133</v>
      </c>
      <c r="Y2081">
        <v>6.9727138817444319</v>
      </c>
      <c r="Z2081">
        <v>14.921749403977453</v>
      </c>
      <c r="AA2081">
        <v>89.532110301733709</v>
      </c>
      <c r="AB2081">
        <v>1.7050365543370929</v>
      </c>
      <c r="AC2081">
        <v>2295.4</v>
      </c>
      <c r="AD2081" t="str">
        <f t="shared" ref="AD2081:AD2144" si="111">IF(I2081="","",IF(I2081&lt;=0,"No rainfall",IF(I2081&lt;=0.49,"Trace (Intermittent) rainfall",IF(I2081&lt;=0.99,"Light rainfall",IF(I2081&lt;=3,"Moderate rainfall",IF(I2081&lt;=6,"Heavy rainfall",IF(I2081&lt;=12,"Intense rainfall",IF(I2081&lt;=20,"Torrential rainfall",IF(I2081&lt;=32,"Deluge rainfall","Extreme rainfall")))))))))</f>
        <v>No rainfall</v>
      </c>
      <c r="AE2081" t="str">
        <f t="shared" ref="AE2081:AE2144" si="112">IF(AND(I2081&gt;=0,I2081&lt;=0.99),"Non-Rainy",IF(AND(I2081&gt;=1,I2081&lt;=32),"Rainy",IF(I2081 &gt;32, "Storm", " ")))</f>
        <v>Non-Rainy</v>
      </c>
      <c r="AF2081" t="str">
        <f t="shared" si="108"/>
        <v>No discomfort</v>
      </c>
    </row>
    <row r="2082" spans="1:32" x14ac:dyDescent="0.3">
      <c r="A2082">
        <v>2</v>
      </c>
      <c r="B2082" s="1">
        <v>45259</v>
      </c>
      <c r="C2082" s="1" t="str">
        <f t="shared" si="109"/>
        <v>Wednesday</v>
      </c>
      <c r="D2082" s="1" t="str">
        <f t="shared" si="110"/>
        <v>Nov</v>
      </c>
      <c r="E2082">
        <v>5.2</v>
      </c>
      <c r="F2082">
        <v>-0.5</v>
      </c>
      <c r="G2082">
        <v>2.0000000000000009</v>
      </c>
      <c r="H2082">
        <v>-2</v>
      </c>
      <c r="I2082">
        <v>0</v>
      </c>
      <c r="J2082">
        <v>994.9</v>
      </c>
      <c r="K2082">
        <v>2.7</v>
      </c>
      <c r="L2082">
        <v>6</v>
      </c>
      <c r="M2082">
        <v>50</v>
      </c>
      <c r="N2082">
        <v>10</v>
      </c>
      <c r="O2082">
        <v>5.4370000000000003</v>
      </c>
      <c r="P2082">
        <v>0.1</v>
      </c>
      <c r="Q2082">
        <v>0.2</v>
      </c>
      <c r="R2082">
        <v>0.2</v>
      </c>
      <c r="S2082">
        <v>0.2</v>
      </c>
      <c r="T2082">
        <v>-8.4</v>
      </c>
      <c r="U2082">
        <v>2.9</v>
      </c>
      <c r="V2082">
        <v>307</v>
      </c>
      <c r="W2082">
        <v>0.55555555555555558</v>
      </c>
      <c r="X2082">
        <v>7.0562958847475272</v>
      </c>
      <c r="Y2082">
        <v>6.3604345083752323</v>
      </c>
      <c r="Z2082">
        <v>13.539039722455355</v>
      </c>
      <c r="AA2082">
        <v>90.138432575135809</v>
      </c>
      <c r="AB2082">
        <v>-2.4029037049535518E-2</v>
      </c>
      <c r="AC2082">
        <v>2524.0500000000002</v>
      </c>
      <c r="AD2082" t="str">
        <f t="shared" si="111"/>
        <v>No rainfall</v>
      </c>
      <c r="AE2082" t="str">
        <f t="shared" si="112"/>
        <v>Non-Rainy</v>
      </c>
      <c r="AF2082" t="str">
        <f t="shared" ref="AF2082:AF2145" si="113">IF(AB2082 &lt; 29, "No discomfort",
    IF(AND(AB2082 &gt;= 30, AB2082 &lt;= 39), "Some discomfort",
        IF(AND(AB2082 &gt;= 40, AB2082 &lt;= 45), "Great discomfort",
            IF(AB2082 &gt; 45, "Dangerous",
                IF(AB2082 &gt; 54, "Heat Stroke Imminent", "")
            ))))</f>
        <v>No discomfort</v>
      </c>
    </row>
    <row r="2083" spans="1:32" x14ac:dyDescent="0.3">
      <c r="A2083">
        <v>2</v>
      </c>
      <c r="B2083" s="1">
        <v>45260</v>
      </c>
      <c r="C2083" s="1" t="str">
        <f t="shared" si="109"/>
        <v>Thursday</v>
      </c>
      <c r="D2083" s="1" t="str">
        <f t="shared" si="110"/>
        <v>Nov</v>
      </c>
      <c r="E2083">
        <v>4.4000000000000004</v>
      </c>
      <c r="F2083">
        <v>-2.1</v>
      </c>
      <c r="G2083">
        <v>2.1666666666666661</v>
      </c>
      <c r="H2083">
        <v>-2.2999999999999998</v>
      </c>
      <c r="I2083">
        <v>0</v>
      </c>
      <c r="J2083">
        <v>995.4</v>
      </c>
      <c r="K2083">
        <v>4.8</v>
      </c>
      <c r="L2083">
        <v>9</v>
      </c>
      <c r="M2083">
        <v>20</v>
      </c>
      <c r="N2083">
        <v>16</v>
      </c>
      <c r="O2083">
        <v>3.7269999999999999</v>
      </c>
      <c r="P2083">
        <v>0.2</v>
      </c>
      <c r="Q2083">
        <v>0.3</v>
      </c>
      <c r="R2083">
        <v>0.4</v>
      </c>
      <c r="S2083">
        <v>0.4</v>
      </c>
      <c r="T2083">
        <v>-7.8</v>
      </c>
      <c r="U2083">
        <v>0.9</v>
      </c>
      <c r="V2083">
        <v>368</v>
      </c>
      <c r="W2083">
        <v>-0.44444444444444486</v>
      </c>
      <c r="X2083">
        <v>7.1407615425403019</v>
      </c>
      <c r="Y2083">
        <v>5.9149218710713924</v>
      </c>
      <c r="Z2083">
        <v>13.698809080685038</v>
      </c>
      <c r="AA2083">
        <v>82.833208136609741</v>
      </c>
      <c r="AB2083">
        <v>-0.1045744227036578</v>
      </c>
      <c r="AC2083">
        <v>3343.5</v>
      </c>
      <c r="AD2083" t="str">
        <f t="shared" si="111"/>
        <v>No rainfall</v>
      </c>
      <c r="AE2083" t="str">
        <f t="shared" si="112"/>
        <v>Non-Rainy</v>
      </c>
      <c r="AF2083" t="str">
        <f t="shared" si="113"/>
        <v>No discomfort</v>
      </c>
    </row>
    <row r="2084" spans="1:32" x14ac:dyDescent="0.3">
      <c r="A2084">
        <v>2</v>
      </c>
      <c r="B2084" s="1">
        <v>45261</v>
      </c>
      <c r="C2084" s="1" t="str">
        <f t="shared" si="109"/>
        <v>Friday</v>
      </c>
      <c r="D2084" s="1" t="str">
        <f t="shared" si="110"/>
        <v>Dec</v>
      </c>
      <c r="E2084">
        <v>2.7</v>
      </c>
      <c r="F2084">
        <v>-4.8</v>
      </c>
      <c r="G2084">
        <v>0.22222222222222143</v>
      </c>
      <c r="H2084">
        <v>-9.4</v>
      </c>
      <c r="I2084">
        <v>0.2</v>
      </c>
      <c r="J2084">
        <v>998.7</v>
      </c>
      <c r="K2084">
        <v>2</v>
      </c>
      <c r="L2084">
        <v>5</v>
      </c>
      <c r="M2084">
        <v>320</v>
      </c>
      <c r="N2084">
        <v>7</v>
      </c>
      <c r="O2084">
        <v>3.1070000000000002</v>
      </c>
      <c r="P2084">
        <v>0.1</v>
      </c>
      <c r="Q2084">
        <v>0.2</v>
      </c>
      <c r="R2084">
        <v>0.3</v>
      </c>
      <c r="S2084">
        <v>0.3</v>
      </c>
      <c r="T2084">
        <v>-7.5</v>
      </c>
      <c r="U2084">
        <v>5.3</v>
      </c>
      <c r="V2084">
        <v>223</v>
      </c>
      <c r="W2084">
        <v>-1.4444444444444453</v>
      </c>
      <c r="X2084">
        <v>6.208742536469634</v>
      </c>
      <c r="Y2084">
        <v>5.4972344526674348</v>
      </c>
      <c r="Z2084">
        <v>11.933696325358671</v>
      </c>
      <c r="AA2084">
        <v>88.54022244242114</v>
      </c>
      <c r="AB2084">
        <v>-2.2805541826887725</v>
      </c>
      <c r="AC2084">
        <v>4535</v>
      </c>
      <c r="AD2084" t="str">
        <f t="shared" si="111"/>
        <v>Trace (Intermittent) rainfall</v>
      </c>
      <c r="AE2084" t="str">
        <f t="shared" si="112"/>
        <v>Non-Rainy</v>
      </c>
      <c r="AF2084" t="str">
        <f t="shared" si="113"/>
        <v>No discomfort</v>
      </c>
    </row>
    <row r="2085" spans="1:32" x14ac:dyDescent="0.3">
      <c r="A2085">
        <v>2</v>
      </c>
      <c r="B2085" s="1">
        <v>45262</v>
      </c>
      <c r="C2085" s="1" t="str">
        <f t="shared" si="109"/>
        <v>Saturday</v>
      </c>
      <c r="D2085" s="1" t="str">
        <f t="shared" si="110"/>
        <v>Dec</v>
      </c>
      <c r="E2085">
        <v>2.5</v>
      </c>
      <c r="F2085">
        <v>-4.5</v>
      </c>
      <c r="G2085">
        <v>2.3888888888888875</v>
      </c>
      <c r="H2085">
        <v>-8.1999999999999993</v>
      </c>
      <c r="I2085">
        <v>0</v>
      </c>
      <c r="J2085">
        <v>998.6</v>
      </c>
      <c r="K2085">
        <v>2</v>
      </c>
      <c r="L2085">
        <v>4</v>
      </c>
      <c r="M2085">
        <v>210</v>
      </c>
      <c r="N2085">
        <v>6</v>
      </c>
      <c r="O2085">
        <v>3.1920000000000002</v>
      </c>
      <c r="P2085">
        <v>0.1</v>
      </c>
      <c r="Q2085">
        <v>0.1</v>
      </c>
      <c r="R2085">
        <v>0.4</v>
      </c>
      <c r="S2085">
        <v>0.4</v>
      </c>
      <c r="T2085">
        <v>-7.1</v>
      </c>
      <c r="U2085">
        <v>3.8</v>
      </c>
      <c r="V2085">
        <v>210</v>
      </c>
      <c r="W2085">
        <v>-0.27777777777777779</v>
      </c>
      <c r="X2085">
        <v>7.2547708515603579</v>
      </c>
      <c r="Y2085">
        <v>5.9871998801737627</v>
      </c>
      <c r="Z2085">
        <v>13.914401234353548</v>
      </c>
      <c r="AA2085">
        <v>82.527760044771554</v>
      </c>
      <c r="AB2085">
        <v>0.15773664005542676</v>
      </c>
      <c r="AC2085">
        <v>4135.7</v>
      </c>
      <c r="AD2085" t="str">
        <f t="shared" si="111"/>
        <v>No rainfall</v>
      </c>
      <c r="AE2085" t="str">
        <f t="shared" si="112"/>
        <v>Non-Rainy</v>
      </c>
      <c r="AF2085" t="str">
        <f t="shared" si="113"/>
        <v>No discomfort</v>
      </c>
    </row>
    <row r="2086" spans="1:32" x14ac:dyDescent="0.3">
      <c r="A2086">
        <v>2</v>
      </c>
      <c r="B2086" s="1">
        <v>45263</v>
      </c>
      <c r="C2086" s="1" t="str">
        <f t="shared" si="109"/>
        <v>Sunday</v>
      </c>
      <c r="D2086" s="1" t="str">
        <f t="shared" si="110"/>
        <v>Dec</v>
      </c>
      <c r="E2086">
        <v>3.9</v>
      </c>
      <c r="F2086">
        <v>-0.7</v>
      </c>
      <c r="G2086">
        <v>2.2777777777777786</v>
      </c>
      <c r="H2086">
        <v>-6.1</v>
      </c>
      <c r="I2086">
        <v>0</v>
      </c>
      <c r="J2086">
        <v>994.8</v>
      </c>
      <c r="K2086">
        <v>3.7</v>
      </c>
      <c r="L2086">
        <v>9</v>
      </c>
      <c r="M2086">
        <v>30</v>
      </c>
      <c r="N2086">
        <v>17</v>
      </c>
      <c r="O2086">
        <v>4.1870000000000003</v>
      </c>
      <c r="P2086">
        <v>0</v>
      </c>
      <c r="Q2086">
        <v>0</v>
      </c>
      <c r="R2086">
        <v>0.4</v>
      </c>
      <c r="S2086">
        <v>0.4</v>
      </c>
      <c r="T2086">
        <v>-6.7</v>
      </c>
      <c r="U2086">
        <v>0.1</v>
      </c>
      <c r="V2086">
        <v>340</v>
      </c>
      <c r="W2086">
        <v>1.2222222222222239</v>
      </c>
      <c r="X2086">
        <v>7.197566854887536</v>
      </c>
      <c r="Y2086">
        <v>6.673678793823699</v>
      </c>
      <c r="Z2086">
        <v>13.806236763827306</v>
      </c>
      <c r="AA2086">
        <v>92.72131719473937</v>
      </c>
      <c r="AB2086">
        <v>0.42772259756426889</v>
      </c>
      <c r="AC2086">
        <v>3273.45</v>
      </c>
      <c r="AD2086" t="str">
        <f t="shared" si="111"/>
        <v>No rainfall</v>
      </c>
      <c r="AE2086" t="str">
        <f t="shared" si="112"/>
        <v>Non-Rainy</v>
      </c>
      <c r="AF2086" t="str">
        <f t="shared" si="113"/>
        <v>No discomfort</v>
      </c>
    </row>
    <row r="2087" spans="1:32" x14ac:dyDescent="0.3">
      <c r="A2087">
        <v>2</v>
      </c>
      <c r="B2087" s="1">
        <v>45264</v>
      </c>
      <c r="C2087" s="1" t="str">
        <f t="shared" si="109"/>
        <v>Monday</v>
      </c>
      <c r="D2087" s="1" t="str">
        <f t="shared" si="110"/>
        <v>Dec</v>
      </c>
      <c r="E2087">
        <v>4.5999999999999996</v>
      </c>
      <c r="F2087">
        <v>-0.5</v>
      </c>
      <c r="G2087">
        <v>3.7777777777777763</v>
      </c>
      <c r="H2087">
        <v>-2.2999999999999998</v>
      </c>
      <c r="I2087">
        <v>0</v>
      </c>
      <c r="J2087">
        <v>995.1</v>
      </c>
      <c r="K2087">
        <v>6.9</v>
      </c>
      <c r="L2087">
        <v>12</v>
      </c>
      <c r="M2087">
        <v>20</v>
      </c>
      <c r="N2087">
        <v>19</v>
      </c>
      <c r="O2087">
        <v>3.4359999999999999</v>
      </c>
      <c r="P2087">
        <v>0.2</v>
      </c>
      <c r="Q2087">
        <v>0.2</v>
      </c>
      <c r="R2087">
        <v>0.5</v>
      </c>
      <c r="S2087">
        <v>0.5</v>
      </c>
      <c r="T2087">
        <v>-6.2</v>
      </c>
      <c r="U2087">
        <v>0</v>
      </c>
      <c r="V2087">
        <v>350</v>
      </c>
      <c r="W2087">
        <v>1.5000000000000016</v>
      </c>
      <c r="X2087">
        <v>8.0044528083072866</v>
      </c>
      <c r="Y2087">
        <v>6.8081690845441294</v>
      </c>
      <c r="Z2087">
        <v>15.330391751078666</v>
      </c>
      <c r="AA2087">
        <v>85.054771982394413</v>
      </c>
      <c r="AB2087">
        <v>2.0024573390712881</v>
      </c>
      <c r="AC2087">
        <v>2374.15</v>
      </c>
      <c r="AD2087" t="str">
        <f t="shared" si="111"/>
        <v>No rainfall</v>
      </c>
      <c r="AE2087" t="str">
        <f t="shared" si="112"/>
        <v>Non-Rainy</v>
      </c>
      <c r="AF2087" t="str">
        <f t="shared" si="113"/>
        <v>No discomfort</v>
      </c>
    </row>
    <row r="2088" spans="1:32" x14ac:dyDescent="0.3">
      <c r="A2088">
        <v>2</v>
      </c>
      <c r="B2088" s="1">
        <v>45265</v>
      </c>
      <c r="C2088" s="1" t="str">
        <f t="shared" si="109"/>
        <v>Tuesday</v>
      </c>
      <c r="D2088" s="1" t="str">
        <f t="shared" si="110"/>
        <v>Dec</v>
      </c>
      <c r="E2088">
        <v>6.1</v>
      </c>
      <c r="F2088">
        <v>-0.8</v>
      </c>
      <c r="G2088">
        <v>3.9444444444444451</v>
      </c>
      <c r="H2088">
        <v>-4.5999999999999996</v>
      </c>
      <c r="I2088">
        <v>0.1</v>
      </c>
      <c r="J2088">
        <v>1001.2</v>
      </c>
      <c r="K2088">
        <v>3.7</v>
      </c>
      <c r="L2088">
        <v>6</v>
      </c>
      <c r="M2088">
        <v>300</v>
      </c>
      <c r="N2088">
        <v>11</v>
      </c>
      <c r="O2088">
        <v>3.5950000000000002</v>
      </c>
      <c r="P2088">
        <v>0.1</v>
      </c>
      <c r="Q2088">
        <v>0.2</v>
      </c>
      <c r="R2088">
        <v>0.6</v>
      </c>
      <c r="S2088">
        <v>0.6</v>
      </c>
      <c r="T2088">
        <v>-5.8</v>
      </c>
      <c r="U2088">
        <v>0</v>
      </c>
      <c r="V2088">
        <v>260</v>
      </c>
      <c r="W2088">
        <v>2.7777777777777777</v>
      </c>
      <c r="X2088">
        <v>8.0988547691850901</v>
      </c>
      <c r="Y2088">
        <v>7.4581592452964207</v>
      </c>
      <c r="Z2088">
        <v>15.508498795639357</v>
      </c>
      <c r="AA2088">
        <v>92.089060217175174</v>
      </c>
      <c r="AB2088">
        <v>2.5306516096640461</v>
      </c>
      <c r="AC2088">
        <v>2963.55</v>
      </c>
      <c r="AD2088" t="str">
        <f t="shared" si="111"/>
        <v>Trace (Intermittent) rainfall</v>
      </c>
      <c r="AE2088" t="str">
        <f t="shared" si="112"/>
        <v>Non-Rainy</v>
      </c>
      <c r="AF2088" t="str">
        <f t="shared" si="113"/>
        <v>No discomfort</v>
      </c>
    </row>
    <row r="2089" spans="1:32" x14ac:dyDescent="0.3">
      <c r="A2089">
        <v>2</v>
      </c>
      <c r="B2089" s="1">
        <v>45266</v>
      </c>
      <c r="C2089" s="1" t="str">
        <f t="shared" si="109"/>
        <v>Wednesday</v>
      </c>
      <c r="D2089" s="1" t="str">
        <f t="shared" si="110"/>
        <v>Dec</v>
      </c>
      <c r="E2089">
        <v>8.6999999999999993</v>
      </c>
      <c r="F2089">
        <v>1.7</v>
      </c>
      <c r="G2089">
        <v>7.0555555555555571</v>
      </c>
      <c r="H2089">
        <v>-2.1</v>
      </c>
      <c r="I2089">
        <v>5</v>
      </c>
      <c r="J2089">
        <v>994.6</v>
      </c>
      <c r="K2089">
        <v>10.199999999999999</v>
      </c>
      <c r="L2089">
        <v>17</v>
      </c>
      <c r="M2089">
        <v>140</v>
      </c>
      <c r="N2089">
        <v>26</v>
      </c>
      <c r="O2089">
        <v>5.1609999999999996</v>
      </c>
      <c r="P2089">
        <v>0.3</v>
      </c>
      <c r="Q2089">
        <v>0.4</v>
      </c>
      <c r="R2089">
        <v>0</v>
      </c>
      <c r="S2089">
        <v>-4.0999999999999996</v>
      </c>
      <c r="T2089">
        <v>-10</v>
      </c>
      <c r="U2089">
        <v>0.1</v>
      </c>
      <c r="V2089">
        <v>99</v>
      </c>
      <c r="W2089">
        <v>5.5555555555555554</v>
      </c>
      <c r="X2089">
        <v>10.050800830753948</v>
      </c>
      <c r="Y2089">
        <v>9.0632964762159229</v>
      </c>
      <c r="Z2089">
        <v>19.182061095881284</v>
      </c>
      <c r="AA2089">
        <v>90.174868936648224</v>
      </c>
      <c r="AB2089">
        <v>6.5368999155632652</v>
      </c>
      <c r="AC2089">
        <v>3179.95</v>
      </c>
      <c r="AD2089" t="str">
        <f t="shared" si="111"/>
        <v>Heavy rainfall</v>
      </c>
      <c r="AE2089" t="str">
        <f t="shared" si="112"/>
        <v>Rainy</v>
      </c>
      <c r="AF2089" t="str">
        <f t="shared" si="113"/>
        <v>No discomfort</v>
      </c>
    </row>
    <row r="2090" spans="1:32" x14ac:dyDescent="0.3">
      <c r="A2090">
        <v>2</v>
      </c>
      <c r="B2090" s="1">
        <v>45267</v>
      </c>
      <c r="C2090" s="1" t="str">
        <f t="shared" si="109"/>
        <v>Thursday</v>
      </c>
      <c r="D2090" s="1" t="str">
        <f t="shared" si="110"/>
        <v>Dec</v>
      </c>
      <c r="E2090">
        <v>11.6</v>
      </c>
      <c r="F2090">
        <v>6.1</v>
      </c>
      <c r="G2090">
        <v>10</v>
      </c>
      <c r="H2090">
        <v>4.7</v>
      </c>
      <c r="I2090">
        <v>4.5999999999999996</v>
      </c>
      <c r="J2090">
        <v>981.9</v>
      </c>
      <c r="K2090">
        <v>8.3000000000000007</v>
      </c>
      <c r="L2090">
        <v>14</v>
      </c>
      <c r="M2090">
        <v>140</v>
      </c>
      <c r="N2090">
        <v>24</v>
      </c>
      <c r="O2090">
        <v>7.5629999999999997</v>
      </c>
      <c r="P2090">
        <v>0.4</v>
      </c>
      <c r="Q2090">
        <v>0.5</v>
      </c>
      <c r="R2090">
        <v>0</v>
      </c>
      <c r="S2090">
        <v>-4.2</v>
      </c>
      <c r="T2090">
        <v>-10</v>
      </c>
      <c r="U2090">
        <v>0.6</v>
      </c>
      <c r="V2090">
        <v>118</v>
      </c>
      <c r="W2090">
        <v>8.2222222222222214</v>
      </c>
      <c r="X2090">
        <v>12.268294378187747</v>
      </c>
      <c r="Y2090">
        <v>10.883168395655646</v>
      </c>
      <c r="Z2090">
        <v>23.336430839203974</v>
      </c>
      <c r="AA2090">
        <v>88.709710251208449</v>
      </c>
      <c r="AB2090">
        <v>10.500160025773905</v>
      </c>
      <c r="AC2090">
        <v>3164.25</v>
      </c>
      <c r="AD2090" t="str">
        <f t="shared" si="111"/>
        <v>Heavy rainfall</v>
      </c>
      <c r="AE2090" t="str">
        <f t="shared" si="112"/>
        <v>Rainy</v>
      </c>
      <c r="AF2090" t="str">
        <f t="shared" si="113"/>
        <v>No discomfort</v>
      </c>
    </row>
    <row r="2091" spans="1:32" x14ac:dyDescent="0.3">
      <c r="A2091">
        <v>2</v>
      </c>
      <c r="B2091" s="1">
        <v>45268</v>
      </c>
      <c r="C2091" s="1" t="str">
        <f t="shared" si="109"/>
        <v>Friday</v>
      </c>
      <c r="D2091" s="1" t="str">
        <f t="shared" si="110"/>
        <v>Dec</v>
      </c>
      <c r="E2091">
        <v>8.9</v>
      </c>
      <c r="F2091">
        <v>6.1</v>
      </c>
      <c r="G2091">
        <v>8.9444444444444446</v>
      </c>
      <c r="H2091">
        <v>3.2</v>
      </c>
      <c r="I2091">
        <v>5</v>
      </c>
      <c r="J2091">
        <v>981.2</v>
      </c>
      <c r="K2091">
        <v>10.9</v>
      </c>
      <c r="L2091">
        <v>16</v>
      </c>
      <c r="M2091">
        <v>220</v>
      </c>
      <c r="N2091">
        <v>27</v>
      </c>
      <c r="O2091">
        <v>7.01</v>
      </c>
      <c r="P2091">
        <v>0.5</v>
      </c>
      <c r="Q2091">
        <v>0.7</v>
      </c>
      <c r="R2091">
        <v>0</v>
      </c>
      <c r="S2091">
        <v>-4.5</v>
      </c>
      <c r="T2091">
        <v>-10</v>
      </c>
      <c r="U2091">
        <v>0.1</v>
      </c>
      <c r="V2091">
        <v>72</v>
      </c>
      <c r="W2091">
        <v>5.3888888888888902</v>
      </c>
      <c r="X2091">
        <v>11.428323439266617</v>
      </c>
      <c r="Y2091">
        <v>8.9590399478039249</v>
      </c>
      <c r="Z2091">
        <v>21.764968359488751</v>
      </c>
      <c r="AA2091">
        <v>78.393300604544734</v>
      </c>
      <c r="AB2091">
        <v>8.367547834485384</v>
      </c>
      <c r="AC2091">
        <v>5656.55</v>
      </c>
      <c r="AD2091" t="str">
        <f t="shared" si="111"/>
        <v>Heavy rainfall</v>
      </c>
      <c r="AE2091" t="str">
        <f t="shared" si="112"/>
        <v>Rainy</v>
      </c>
      <c r="AF2091" t="str">
        <f t="shared" si="113"/>
        <v>No discomfort</v>
      </c>
    </row>
    <row r="2092" spans="1:32" x14ac:dyDescent="0.3">
      <c r="A2092">
        <v>2</v>
      </c>
      <c r="B2092" s="1">
        <v>45269</v>
      </c>
      <c r="C2092" s="1" t="str">
        <f t="shared" si="109"/>
        <v>Saturday</v>
      </c>
      <c r="D2092" s="1" t="str">
        <f t="shared" si="110"/>
        <v>Dec</v>
      </c>
      <c r="E2092">
        <v>10.9</v>
      </c>
      <c r="F2092">
        <v>5.3</v>
      </c>
      <c r="G2092">
        <v>9.2777777777777786</v>
      </c>
      <c r="H2092">
        <v>5.0999999999999996</v>
      </c>
      <c r="I2092">
        <v>11.4</v>
      </c>
      <c r="J2092">
        <v>980.2</v>
      </c>
      <c r="K2092">
        <v>10.5</v>
      </c>
      <c r="L2092">
        <v>19</v>
      </c>
      <c r="M2092">
        <v>280</v>
      </c>
      <c r="N2092">
        <v>40</v>
      </c>
      <c r="O2092">
        <v>7.476</v>
      </c>
      <c r="P2092">
        <v>0.3</v>
      </c>
      <c r="Q2092">
        <v>0.3</v>
      </c>
      <c r="R2092">
        <v>0</v>
      </c>
      <c r="S2092">
        <v>-10</v>
      </c>
      <c r="T2092">
        <v>-10</v>
      </c>
      <c r="U2092">
        <v>1.2</v>
      </c>
      <c r="V2092">
        <v>243</v>
      </c>
      <c r="W2092">
        <v>5.7222222222222205</v>
      </c>
      <c r="X2092">
        <v>11.687935556355677</v>
      </c>
      <c r="Y2092">
        <v>9.168620977625384</v>
      </c>
      <c r="Z2092">
        <v>22.250938462281407</v>
      </c>
      <c r="AA2092">
        <v>78.44517052149267</v>
      </c>
      <c r="AB2092">
        <v>8.8179736546405838</v>
      </c>
      <c r="AC2092">
        <v>4068.55</v>
      </c>
      <c r="AD2092" t="str">
        <f t="shared" si="111"/>
        <v>Intense rainfall</v>
      </c>
      <c r="AE2092" t="str">
        <f t="shared" si="112"/>
        <v>Rainy</v>
      </c>
      <c r="AF2092" t="str">
        <f t="shared" si="113"/>
        <v>No discomfort</v>
      </c>
    </row>
    <row r="2093" spans="1:32" x14ac:dyDescent="0.3">
      <c r="A2093">
        <v>2</v>
      </c>
      <c r="B2093" s="1">
        <v>45270</v>
      </c>
      <c r="C2093" s="1" t="str">
        <f t="shared" si="109"/>
        <v>Sunday</v>
      </c>
      <c r="D2093" s="1" t="str">
        <f t="shared" si="110"/>
        <v>Dec</v>
      </c>
      <c r="E2093">
        <v>10.9</v>
      </c>
      <c r="F2093">
        <v>5</v>
      </c>
      <c r="G2093">
        <v>8.6111111111111107</v>
      </c>
      <c r="H2093">
        <v>3</v>
      </c>
      <c r="I2093">
        <v>11</v>
      </c>
      <c r="J2093">
        <v>979.1</v>
      </c>
      <c r="K2093">
        <v>9.9</v>
      </c>
      <c r="L2093">
        <v>23</v>
      </c>
      <c r="M2093">
        <v>220</v>
      </c>
      <c r="N2093">
        <v>37</v>
      </c>
      <c r="O2093">
        <v>6.9509999999999996</v>
      </c>
      <c r="P2093">
        <v>0.4</v>
      </c>
      <c r="Q2093">
        <v>0.5</v>
      </c>
      <c r="R2093">
        <v>0</v>
      </c>
      <c r="S2093">
        <v>-10</v>
      </c>
      <c r="T2093">
        <v>-10</v>
      </c>
      <c r="U2093">
        <v>3.6</v>
      </c>
      <c r="V2093">
        <v>222</v>
      </c>
      <c r="W2093">
        <v>5.9999999999999982</v>
      </c>
      <c r="X2093">
        <v>11.173798468352288</v>
      </c>
      <c r="Y2093">
        <v>9.3465605276691885</v>
      </c>
      <c r="Z2093">
        <v>21.288277237675313</v>
      </c>
      <c r="AA2093">
        <v>83.647119232923231</v>
      </c>
      <c r="AB2093">
        <v>8.2507648959095548</v>
      </c>
      <c r="AC2093">
        <v>3163.35</v>
      </c>
      <c r="AD2093" t="str">
        <f t="shared" si="111"/>
        <v>Intense rainfall</v>
      </c>
      <c r="AE2093" t="str">
        <f t="shared" si="112"/>
        <v>Rainy</v>
      </c>
      <c r="AF2093" t="str">
        <f t="shared" si="113"/>
        <v>No discomfort</v>
      </c>
    </row>
    <row r="2094" spans="1:32" x14ac:dyDescent="0.3">
      <c r="A2094">
        <v>2</v>
      </c>
      <c r="B2094" s="1">
        <v>45271</v>
      </c>
      <c r="C2094" s="1" t="str">
        <f t="shared" si="109"/>
        <v>Monday</v>
      </c>
      <c r="D2094" s="1" t="str">
        <f t="shared" si="110"/>
        <v>Dec</v>
      </c>
      <c r="E2094">
        <v>9.5</v>
      </c>
      <c r="F2094">
        <v>1.8</v>
      </c>
      <c r="G2094">
        <v>8.4444444444444464</v>
      </c>
      <c r="H2094">
        <v>-0.9</v>
      </c>
      <c r="I2094">
        <v>10.3</v>
      </c>
      <c r="J2094">
        <v>986.6</v>
      </c>
      <c r="K2094">
        <v>5.6</v>
      </c>
      <c r="L2094">
        <v>11</v>
      </c>
      <c r="M2094">
        <v>300</v>
      </c>
      <c r="N2094">
        <v>20</v>
      </c>
      <c r="O2094">
        <v>6.8559999999999999</v>
      </c>
      <c r="P2094">
        <v>0</v>
      </c>
      <c r="Q2094">
        <v>0</v>
      </c>
      <c r="R2094">
        <v>0</v>
      </c>
      <c r="S2094">
        <v>-10</v>
      </c>
      <c r="T2094">
        <v>-10</v>
      </c>
      <c r="U2094">
        <v>5.2</v>
      </c>
      <c r="V2094">
        <v>268</v>
      </c>
      <c r="W2094">
        <v>6.6111111111111107</v>
      </c>
      <c r="X2094">
        <v>11.048416930957149</v>
      </c>
      <c r="Y2094">
        <v>9.7487777716964938</v>
      </c>
      <c r="Z2094">
        <v>21.05336444648276</v>
      </c>
      <c r="AA2094">
        <v>88.236874410313689</v>
      </c>
      <c r="AB2094">
        <v>8.3090603971205415</v>
      </c>
      <c r="AC2094">
        <v>2336.0500000000002</v>
      </c>
      <c r="AD2094" t="str">
        <f t="shared" si="111"/>
        <v>Intense rainfall</v>
      </c>
      <c r="AE2094" t="str">
        <f t="shared" si="112"/>
        <v>Rainy</v>
      </c>
      <c r="AF2094" t="str">
        <f t="shared" si="113"/>
        <v>No discomfort</v>
      </c>
    </row>
    <row r="2095" spans="1:32" x14ac:dyDescent="0.3">
      <c r="A2095">
        <v>2</v>
      </c>
      <c r="B2095" s="1">
        <v>45272</v>
      </c>
      <c r="C2095" s="1" t="str">
        <f t="shared" si="109"/>
        <v>Tuesday</v>
      </c>
      <c r="D2095" s="1" t="str">
        <f t="shared" si="110"/>
        <v>Dec</v>
      </c>
      <c r="E2095">
        <v>8.5</v>
      </c>
      <c r="F2095">
        <v>4.4000000000000004</v>
      </c>
      <c r="G2095">
        <v>7.8888888888888902</v>
      </c>
      <c r="H2095">
        <v>-0.3</v>
      </c>
      <c r="I2095">
        <v>0.5</v>
      </c>
      <c r="J2095">
        <v>985.4</v>
      </c>
      <c r="K2095">
        <v>3.7</v>
      </c>
      <c r="L2095">
        <v>9</v>
      </c>
      <c r="M2095">
        <v>350</v>
      </c>
      <c r="N2095">
        <v>15</v>
      </c>
      <c r="O2095">
        <v>7.3849999999999998</v>
      </c>
      <c r="P2095">
        <v>0.1</v>
      </c>
      <c r="Q2095">
        <v>0.2</v>
      </c>
      <c r="R2095">
        <v>0</v>
      </c>
      <c r="S2095">
        <v>-0.4</v>
      </c>
      <c r="T2095">
        <v>-9.9</v>
      </c>
      <c r="U2095">
        <v>0</v>
      </c>
      <c r="V2095">
        <v>163</v>
      </c>
      <c r="W2095">
        <v>7.166666666666667</v>
      </c>
      <c r="X2095">
        <v>10.639374181521474</v>
      </c>
      <c r="Y2095">
        <v>10.127582166990857</v>
      </c>
      <c r="Z2095">
        <v>20.286568059255153</v>
      </c>
      <c r="AA2095">
        <v>95.189641742091368</v>
      </c>
      <c r="AB2095">
        <v>7.9655555930096513</v>
      </c>
      <c r="AC2095">
        <v>2587.25</v>
      </c>
      <c r="AD2095" t="str">
        <f t="shared" si="111"/>
        <v>Light rainfall</v>
      </c>
      <c r="AE2095" t="str">
        <f t="shared" si="112"/>
        <v>Non-Rainy</v>
      </c>
      <c r="AF2095" t="str">
        <f t="shared" si="113"/>
        <v>No discomfort</v>
      </c>
    </row>
    <row r="2096" spans="1:32" x14ac:dyDescent="0.3">
      <c r="A2096">
        <v>2</v>
      </c>
      <c r="B2096" s="1">
        <v>45273</v>
      </c>
      <c r="C2096" s="1" t="str">
        <f t="shared" si="109"/>
        <v>Wednesday</v>
      </c>
      <c r="D2096" s="1" t="str">
        <f t="shared" si="110"/>
        <v>Dec</v>
      </c>
      <c r="E2096">
        <v>8.3000000000000007</v>
      </c>
      <c r="F2096">
        <v>3.3</v>
      </c>
      <c r="G2096">
        <v>5.9999999999999982</v>
      </c>
      <c r="H2096">
        <v>0.9</v>
      </c>
      <c r="I2096">
        <v>0.5</v>
      </c>
      <c r="J2096">
        <v>996.9</v>
      </c>
      <c r="K2096">
        <v>4.9000000000000004</v>
      </c>
      <c r="L2096">
        <v>10</v>
      </c>
      <c r="M2096">
        <v>200</v>
      </c>
      <c r="N2096">
        <v>17</v>
      </c>
      <c r="O2096">
        <v>6.2549999999999999</v>
      </c>
      <c r="P2096">
        <v>0</v>
      </c>
      <c r="Q2096">
        <v>0</v>
      </c>
      <c r="R2096">
        <v>0</v>
      </c>
      <c r="S2096">
        <v>-0.5</v>
      </c>
      <c r="T2096">
        <v>-9.9</v>
      </c>
      <c r="U2096">
        <v>5.4</v>
      </c>
      <c r="V2096">
        <v>326</v>
      </c>
      <c r="W2096">
        <v>4.166666666666667</v>
      </c>
      <c r="X2096">
        <v>9.3465605276691885</v>
      </c>
      <c r="Y2096">
        <v>8.2262514135293721</v>
      </c>
      <c r="Z2096">
        <v>17.858618730941284</v>
      </c>
      <c r="AA2096">
        <v>88.013675075196943</v>
      </c>
      <c r="AB2096">
        <v>5.014135226700863</v>
      </c>
      <c r="AC2096">
        <v>3342.25</v>
      </c>
      <c r="AD2096" t="str">
        <f t="shared" si="111"/>
        <v>Light rainfall</v>
      </c>
      <c r="AE2096" t="str">
        <f t="shared" si="112"/>
        <v>Non-Rainy</v>
      </c>
      <c r="AF2096" t="str">
        <f t="shared" si="113"/>
        <v>No discomfort</v>
      </c>
    </row>
    <row r="2097" spans="1:32" x14ac:dyDescent="0.3">
      <c r="A2097">
        <v>2</v>
      </c>
      <c r="B2097" s="1">
        <v>45274</v>
      </c>
      <c r="C2097" s="1" t="str">
        <f t="shared" si="109"/>
        <v>Thursday</v>
      </c>
      <c r="D2097" s="1" t="str">
        <f t="shared" si="110"/>
        <v>Dec</v>
      </c>
      <c r="E2097">
        <v>9.3000000000000007</v>
      </c>
      <c r="F2097">
        <v>6.1</v>
      </c>
      <c r="G2097">
        <v>7.9444444444444429</v>
      </c>
      <c r="H2097">
        <v>-0.4</v>
      </c>
      <c r="I2097">
        <v>0.8</v>
      </c>
      <c r="J2097">
        <v>1008.7</v>
      </c>
      <c r="K2097">
        <v>4.9000000000000004</v>
      </c>
      <c r="L2097">
        <v>10</v>
      </c>
      <c r="M2097">
        <v>280</v>
      </c>
      <c r="N2097">
        <v>18</v>
      </c>
      <c r="O2097">
        <v>7.0129999999999999</v>
      </c>
      <c r="P2097">
        <v>0.4</v>
      </c>
      <c r="Q2097">
        <v>0.5</v>
      </c>
      <c r="R2097">
        <v>0</v>
      </c>
      <c r="S2097">
        <v>-0.4</v>
      </c>
      <c r="T2097">
        <v>-9.8000000000000007</v>
      </c>
      <c r="U2097">
        <v>0</v>
      </c>
      <c r="V2097">
        <v>105</v>
      </c>
      <c r="W2097">
        <v>5.3888888888888902</v>
      </c>
      <c r="X2097">
        <v>10.679669554100323</v>
      </c>
      <c r="Y2097">
        <v>8.9590399478039249</v>
      </c>
      <c r="Z2097">
        <v>20.362135164336397</v>
      </c>
      <c r="AA2097">
        <v>83.888737403529632</v>
      </c>
      <c r="AB2097">
        <v>7.3675478344853822</v>
      </c>
      <c r="AC2097">
        <v>3059.1</v>
      </c>
      <c r="AD2097" t="str">
        <f t="shared" si="111"/>
        <v>Light rainfall</v>
      </c>
      <c r="AE2097" t="str">
        <f t="shared" si="112"/>
        <v>Non-Rainy</v>
      </c>
      <c r="AF2097" t="str">
        <f t="shared" si="113"/>
        <v>No discomfort</v>
      </c>
    </row>
    <row r="2098" spans="1:32" x14ac:dyDescent="0.3">
      <c r="A2098">
        <v>2</v>
      </c>
      <c r="B2098" s="1">
        <v>45275</v>
      </c>
      <c r="C2098" s="1" t="str">
        <f t="shared" si="109"/>
        <v>Friday</v>
      </c>
      <c r="D2098" s="1" t="str">
        <f t="shared" si="110"/>
        <v>Dec</v>
      </c>
      <c r="E2098">
        <v>10.8</v>
      </c>
      <c r="F2098">
        <v>5.3</v>
      </c>
      <c r="G2098">
        <v>9.5555555555555571</v>
      </c>
      <c r="H2098">
        <v>2.6</v>
      </c>
      <c r="I2098">
        <v>0.3</v>
      </c>
      <c r="J2098">
        <v>1018.5</v>
      </c>
      <c r="K2098">
        <v>7</v>
      </c>
      <c r="L2098">
        <v>11</v>
      </c>
      <c r="M2098">
        <v>220</v>
      </c>
      <c r="N2098">
        <v>18</v>
      </c>
      <c r="O2098">
        <v>7.5010000000000003</v>
      </c>
      <c r="P2098">
        <v>0.3</v>
      </c>
      <c r="Q2098">
        <v>0.4</v>
      </c>
      <c r="R2098">
        <v>0</v>
      </c>
      <c r="S2098">
        <v>0</v>
      </c>
      <c r="T2098">
        <v>-9.3000000000000007</v>
      </c>
      <c r="U2098">
        <v>1</v>
      </c>
      <c r="V2098">
        <v>131</v>
      </c>
      <c r="W2098">
        <v>6.3333333333333321</v>
      </c>
      <c r="X2098">
        <v>11.908227426269821</v>
      </c>
      <c r="Y2098">
        <v>9.5640998337299408</v>
      </c>
      <c r="Z2098">
        <v>22.663110979839011</v>
      </c>
      <c r="AA2098">
        <v>80.315058584045161</v>
      </c>
      <c r="AB2098">
        <v>9.3168551414864584</v>
      </c>
      <c r="AC2098">
        <v>5382.9</v>
      </c>
      <c r="AD2098" t="str">
        <f t="shared" si="111"/>
        <v>Trace (Intermittent) rainfall</v>
      </c>
      <c r="AE2098" t="str">
        <f t="shared" si="112"/>
        <v>Non-Rainy</v>
      </c>
      <c r="AF2098" t="str">
        <f t="shared" si="113"/>
        <v>No discomfort</v>
      </c>
    </row>
    <row r="2099" spans="1:32" x14ac:dyDescent="0.3">
      <c r="A2099">
        <v>2</v>
      </c>
      <c r="B2099" s="1">
        <v>45276</v>
      </c>
      <c r="C2099" s="1" t="str">
        <f t="shared" si="109"/>
        <v>Saturday</v>
      </c>
      <c r="D2099" s="1" t="str">
        <f t="shared" si="110"/>
        <v>Dec</v>
      </c>
      <c r="E2099">
        <v>10.8</v>
      </c>
      <c r="F2099">
        <v>5.7</v>
      </c>
      <c r="G2099">
        <v>10.166666666666664</v>
      </c>
      <c r="H2099">
        <v>1</v>
      </c>
      <c r="I2099">
        <v>0.1</v>
      </c>
      <c r="J2099">
        <v>1017.8</v>
      </c>
      <c r="K2099">
        <v>7.4</v>
      </c>
      <c r="L2099">
        <v>13</v>
      </c>
      <c r="M2099">
        <v>200</v>
      </c>
      <c r="N2099">
        <v>22</v>
      </c>
      <c r="O2099">
        <v>7.524</v>
      </c>
      <c r="P2099">
        <v>0.4</v>
      </c>
      <c r="Q2099">
        <v>0.5</v>
      </c>
      <c r="R2099">
        <v>0.3</v>
      </c>
      <c r="S2099">
        <v>0.3</v>
      </c>
      <c r="T2099">
        <v>-8.6</v>
      </c>
      <c r="U2099">
        <v>4.2</v>
      </c>
      <c r="V2099">
        <v>124</v>
      </c>
      <c r="W2099">
        <v>7.5555555555555554</v>
      </c>
      <c r="X2099">
        <v>12.405767218445934</v>
      </c>
      <c r="Y2099">
        <v>10.400400691053335</v>
      </c>
      <c r="Z2099">
        <v>23.593381841081793</v>
      </c>
      <c r="AA2099">
        <v>83.835207512108951</v>
      </c>
      <c r="AB2099">
        <v>10.396163523987687</v>
      </c>
      <c r="AC2099">
        <v>4974.6000000000004</v>
      </c>
      <c r="AD2099" t="str">
        <f t="shared" si="111"/>
        <v>Trace (Intermittent) rainfall</v>
      </c>
      <c r="AE2099" t="str">
        <f t="shared" si="112"/>
        <v>Non-Rainy</v>
      </c>
      <c r="AF2099" t="str">
        <f t="shared" si="113"/>
        <v>No discomfort</v>
      </c>
    </row>
    <row r="2100" spans="1:32" x14ac:dyDescent="0.3">
      <c r="A2100">
        <v>2</v>
      </c>
      <c r="B2100" s="1">
        <v>45277</v>
      </c>
      <c r="C2100" s="1" t="str">
        <f t="shared" si="109"/>
        <v>Sunday</v>
      </c>
      <c r="D2100" s="1" t="str">
        <f t="shared" si="110"/>
        <v>Dec</v>
      </c>
      <c r="E2100">
        <v>12.1</v>
      </c>
      <c r="F2100">
        <v>9.9</v>
      </c>
      <c r="G2100">
        <v>11.444444444444445</v>
      </c>
      <c r="H2100">
        <v>3.3</v>
      </c>
      <c r="I2100">
        <v>2.6</v>
      </c>
      <c r="J2100">
        <v>1012.3</v>
      </c>
      <c r="K2100">
        <v>11.6</v>
      </c>
      <c r="L2100">
        <v>17</v>
      </c>
      <c r="M2100">
        <v>200</v>
      </c>
      <c r="N2100">
        <v>30</v>
      </c>
      <c r="O2100">
        <v>8.9320000000000004</v>
      </c>
      <c r="P2100">
        <v>0.6</v>
      </c>
      <c r="Q2100">
        <v>0.8</v>
      </c>
      <c r="R2100">
        <v>0</v>
      </c>
      <c r="S2100">
        <v>-1.7</v>
      </c>
      <c r="T2100">
        <v>-10</v>
      </c>
      <c r="U2100">
        <v>2.1</v>
      </c>
      <c r="V2100">
        <v>99</v>
      </c>
      <c r="W2100">
        <v>8.3333333333333339</v>
      </c>
      <c r="X2100">
        <v>13.50550697859453</v>
      </c>
      <c r="Y2100">
        <v>10.965518696842016</v>
      </c>
      <c r="Z2100">
        <v>25.646577104275256</v>
      </c>
      <c r="AA2100">
        <v>81.192943842994907</v>
      </c>
      <c r="AB2100">
        <v>11.990802120451834</v>
      </c>
      <c r="AC2100">
        <v>3992.4</v>
      </c>
      <c r="AD2100" t="str">
        <f t="shared" si="111"/>
        <v>Moderate rainfall</v>
      </c>
      <c r="AE2100" t="str">
        <f t="shared" si="112"/>
        <v>Rainy</v>
      </c>
      <c r="AF2100" t="str">
        <f t="shared" si="113"/>
        <v>No discomfort</v>
      </c>
    </row>
    <row r="2101" spans="1:32" x14ac:dyDescent="0.3">
      <c r="A2101">
        <v>2</v>
      </c>
      <c r="B2101" s="1">
        <v>45278</v>
      </c>
      <c r="C2101" s="1" t="str">
        <f t="shared" si="109"/>
        <v>Monday</v>
      </c>
      <c r="D2101" s="1" t="str">
        <f t="shared" si="110"/>
        <v>Dec</v>
      </c>
      <c r="E2101">
        <v>12.1</v>
      </c>
      <c r="F2101">
        <v>7.8</v>
      </c>
      <c r="G2101">
        <v>11.888888888888889</v>
      </c>
      <c r="H2101">
        <v>10</v>
      </c>
      <c r="I2101">
        <v>2</v>
      </c>
      <c r="J2101">
        <v>1008.9</v>
      </c>
      <c r="K2101">
        <v>6.1</v>
      </c>
      <c r="L2101">
        <v>11</v>
      </c>
      <c r="M2101">
        <v>240</v>
      </c>
      <c r="N2101">
        <v>18</v>
      </c>
      <c r="O2101">
        <v>9.9930000000000003</v>
      </c>
      <c r="P2101">
        <v>0.3</v>
      </c>
      <c r="Q2101">
        <v>0.4</v>
      </c>
      <c r="R2101">
        <v>0</v>
      </c>
      <c r="S2101">
        <v>-1.7</v>
      </c>
      <c r="T2101">
        <v>-10</v>
      </c>
      <c r="U2101">
        <v>0</v>
      </c>
      <c r="V2101">
        <v>75</v>
      </c>
      <c r="W2101">
        <v>10.555555555555555</v>
      </c>
      <c r="X2101">
        <v>13.907616668398722</v>
      </c>
      <c r="Y2101">
        <v>12.731816877645175</v>
      </c>
      <c r="Z2101">
        <v>26.396306975758275</v>
      </c>
      <c r="AA2101">
        <v>91.545641364812468</v>
      </c>
      <c r="AB2101">
        <v>13.428044755744157</v>
      </c>
      <c r="AC2101">
        <v>3364.6</v>
      </c>
      <c r="AD2101" t="str">
        <f t="shared" si="111"/>
        <v>Moderate rainfall</v>
      </c>
      <c r="AE2101" t="str">
        <f t="shared" si="112"/>
        <v>Rainy</v>
      </c>
      <c r="AF2101" t="str">
        <f t="shared" si="113"/>
        <v>No discomfort</v>
      </c>
    </row>
    <row r="2102" spans="1:32" x14ac:dyDescent="0.3">
      <c r="A2102">
        <v>2</v>
      </c>
      <c r="B2102" s="1">
        <v>45279</v>
      </c>
      <c r="C2102" s="1" t="str">
        <f t="shared" si="109"/>
        <v>Tuesday</v>
      </c>
      <c r="D2102" s="1" t="str">
        <f t="shared" si="110"/>
        <v>Dec</v>
      </c>
      <c r="E2102">
        <v>8.4</v>
      </c>
      <c r="F2102">
        <v>4.2</v>
      </c>
      <c r="G2102">
        <v>7.1111111111111098</v>
      </c>
      <c r="H2102">
        <v>1.5</v>
      </c>
      <c r="I2102">
        <v>0.6</v>
      </c>
      <c r="J2102">
        <v>1009.5</v>
      </c>
      <c r="K2102">
        <v>5.6</v>
      </c>
      <c r="L2102">
        <v>9</v>
      </c>
      <c r="M2102">
        <v>250</v>
      </c>
      <c r="N2102">
        <v>19</v>
      </c>
      <c r="O2102">
        <v>7.4119999999999999</v>
      </c>
      <c r="P2102">
        <v>0.1</v>
      </c>
      <c r="Q2102">
        <v>0.1</v>
      </c>
      <c r="R2102">
        <v>0</v>
      </c>
      <c r="S2102">
        <v>-0.5</v>
      </c>
      <c r="T2102">
        <v>-10</v>
      </c>
      <c r="U2102">
        <v>3.7</v>
      </c>
      <c r="V2102">
        <v>243</v>
      </c>
      <c r="W2102">
        <v>4.6111111111111098</v>
      </c>
      <c r="X2102">
        <v>10.089127169965568</v>
      </c>
      <c r="Y2102">
        <v>8.4863592874951035</v>
      </c>
      <c r="Z2102">
        <v>19.254026324071692</v>
      </c>
      <c r="AA2102">
        <v>84.113909404950689</v>
      </c>
      <c r="AB2102">
        <v>6.2703335021188087</v>
      </c>
      <c r="AC2102">
        <v>3351.25</v>
      </c>
      <c r="AD2102" t="str">
        <f t="shared" si="111"/>
        <v>Light rainfall</v>
      </c>
      <c r="AE2102" t="str">
        <f t="shared" si="112"/>
        <v>Non-Rainy</v>
      </c>
      <c r="AF2102" t="str">
        <f t="shared" si="113"/>
        <v>No discomfort</v>
      </c>
    </row>
    <row r="2103" spans="1:32" x14ac:dyDescent="0.3">
      <c r="A2103">
        <v>2</v>
      </c>
      <c r="B2103" s="1">
        <v>45280</v>
      </c>
      <c r="C2103" s="1" t="str">
        <f t="shared" si="109"/>
        <v>Wednesday</v>
      </c>
      <c r="D2103" s="1" t="str">
        <f t="shared" si="110"/>
        <v>Dec</v>
      </c>
      <c r="E2103">
        <v>10.7</v>
      </c>
      <c r="F2103">
        <v>7.2</v>
      </c>
      <c r="G2103">
        <v>9.2777777777777786</v>
      </c>
      <c r="H2103">
        <v>2</v>
      </c>
      <c r="I2103">
        <v>1.9</v>
      </c>
      <c r="J2103">
        <v>1005.6</v>
      </c>
      <c r="K2103">
        <v>10.6</v>
      </c>
      <c r="L2103">
        <v>15</v>
      </c>
      <c r="M2103">
        <v>280</v>
      </c>
      <c r="N2103">
        <v>28</v>
      </c>
      <c r="O2103">
        <v>8.1890000000000001</v>
      </c>
      <c r="P2103">
        <v>0.5</v>
      </c>
      <c r="Q2103">
        <v>0.6</v>
      </c>
      <c r="R2103">
        <v>0</v>
      </c>
      <c r="S2103">
        <v>-1.4</v>
      </c>
      <c r="T2103">
        <v>-10</v>
      </c>
      <c r="U2103">
        <v>0</v>
      </c>
      <c r="V2103">
        <v>90</v>
      </c>
      <c r="W2103">
        <v>7.6666666666666652</v>
      </c>
      <c r="X2103">
        <v>11.687935556355677</v>
      </c>
      <c r="Y2103">
        <v>10.479527953906929</v>
      </c>
      <c r="Z2103">
        <v>22.250938462281407</v>
      </c>
      <c r="AA2103">
        <v>89.661068914846652</v>
      </c>
      <c r="AB2103">
        <v>9.5516179060972632</v>
      </c>
      <c r="AC2103">
        <v>4239.1000000000004</v>
      </c>
      <c r="AD2103" t="str">
        <f t="shared" si="111"/>
        <v>Moderate rainfall</v>
      </c>
      <c r="AE2103" t="str">
        <f t="shared" si="112"/>
        <v>Rainy</v>
      </c>
      <c r="AF2103" t="str">
        <f t="shared" si="113"/>
        <v>No discomfort</v>
      </c>
    </row>
    <row r="2104" spans="1:32" x14ac:dyDescent="0.3">
      <c r="A2104">
        <v>2</v>
      </c>
      <c r="B2104" s="1">
        <v>45281</v>
      </c>
      <c r="C2104" s="1" t="str">
        <f t="shared" si="109"/>
        <v>Thursday</v>
      </c>
      <c r="D2104" s="1" t="str">
        <f t="shared" si="110"/>
        <v>Dec</v>
      </c>
      <c r="E2104">
        <v>11.1</v>
      </c>
      <c r="F2104">
        <v>9.1</v>
      </c>
      <c r="G2104">
        <v>10.5</v>
      </c>
      <c r="H2104">
        <v>8.1</v>
      </c>
      <c r="I2104">
        <v>2.1</v>
      </c>
      <c r="J2104">
        <v>1000.8</v>
      </c>
      <c r="K2104">
        <v>13.1</v>
      </c>
      <c r="L2104">
        <v>19</v>
      </c>
      <c r="M2104">
        <v>290</v>
      </c>
      <c r="N2104">
        <v>34</v>
      </c>
      <c r="O2104">
        <v>9.2219999999999995</v>
      </c>
      <c r="P2104">
        <v>0.6</v>
      </c>
      <c r="Q2104">
        <v>0.7</v>
      </c>
      <c r="R2104">
        <v>0</v>
      </c>
      <c r="S2104">
        <v>-1.5</v>
      </c>
      <c r="T2104">
        <v>-10</v>
      </c>
      <c r="U2104">
        <v>0.2</v>
      </c>
      <c r="V2104">
        <v>154</v>
      </c>
      <c r="W2104">
        <v>7.6666666666666652</v>
      </c>
      <c r="X2104">
        <v>12.684782021573339</v>
      </c>
      <c r="Y2104">
        <v>10.479527953906929</v>
      </c>
      <c r="Z2104">
        <v>24.114686917642452</v>
      </c>
      <c r="AA2104">
        <v>82.614962843540582</v>
      </c>
      <c r="AB2104">
        <v>10.773840128319485</v>
      </c>
      <c r="AC2104">
        <v>4171.1000000000004</v>
      </c>
      <c r="AD2104" t="str">
        <f t="shared" si="111"/>
        <v>Moderate rainfall</v>
      </c>
      <c r="AE2104" t="str">
        <f t="shared" si="112"/>
        <v>Rainy</v>
      </c>
      <c r="AF2104" t="str">
        <f t="shared" si="113"/>
        <v>No discomfort</v>
      </c>
    </row>
    <row r="2105" spans="1:32" x14ac:dyDescent="0.3">
      <c r="A2105">
        <v>2</v>
      </c>
      <c r="B2105" s="1">
        <v>45282</v>
      </c>
      <c r="C2105" s="1" t="str">
        <f t="shared" si="109"/>
        <v>Friday</v>
      </c>
      <c r="D2105" s="1" t="str">
        <f t="shared" si="110"/>
        <v>Dec</v>
      </c>
      <c r="E2105">
        <v>10.4</v>
      </c>
      <c r="F2105">
        <v>8.5</v>
      </c>
      <c r="G2105">
        <v>9.4444444444444446</v>
      </c>
      <c r="H2105">
        <v>7.3</v>
      </c>
      <c r="I2105">
        <v>1</v>
      </c>
      <c r="J2105">
        <v>1003.6</v>
      </c>
      <c r="K2105">
        <v>11</v>
      </c>
      <c r="L2105">
        <v>16</v>
      </c>
      <c r="M2105">
        <v>280</v>
      </c>
      <c r="N2105">
        <v>33</v>
      </c>
      <c r="O2105">
        <v>8.86</v>
      </c>
      <c r="P2105">
        <v>0.4</v>
      </c>
      <c r="Q2105">
        <v>0.5</v>
      </c>
      <c r="R2105">
        <v>0</v>
      </c>
      <c r="S2105">
        <v>-0.6</v>
      </c>
      <c r="T2105">
        <v>-10</v>
      </c>
      <c r="U2105">
        <v>0.1</v>
      </c>
      <c r="V2105">
        <v>199</v>
      </c>
      <c r="W2105">
        <v>7.2777777777777777</v>
      </c>
      <c r="X2105">
        <v>11.819676303271381</v>
      </c>
      <c r="Y2105">
        <v>10.204879612354032</v>
      </c>
      <c r="Z2105">
        <v>22.497450433908856</v>
      </c>
      <c r="AA2105">
        <v>86.338063331984699</v>
      </c>
      <c r="AB2105">
        <v>9.5644031463156924</v>
      </c>
      <c r="AC2105">
        <v>5285.05</v>
      </c>
      <c r="AD2105" t="str">
        <f t="shared" si="111"/>
        <v>Moderate rainfall</v>
      </c>
      <c r="AE2105" t="str">
        <f t="shared" si="112"/>
        <v>Rainy</v>
      </c>
      <c r="AF2105" t="str">
        <f t="shared" si="113"/>
        <v>No discomfort</v>
      </c>
    </row>
    <row r="2106" spans="1:32" x14ac:dyDescent="0.3">
      <c r="A2106">
        <v>2</v>
      </c>
      <c r="B2106" s="1">
        <v>45283</v>
      </c>
      <c r="C2106" s="1" t="str">
        <f t="shared" si="109"/>
        <v>Saturday</v>
      </c>
      <c r="D2106" s="1" t="str">
        <f t="shared" si="110"/>
        <v>Dec</v>
      </c>
      <c r="E2106">
        <v>12.3</v>
      </c>
      <c r="F2106">
        <v>8.8000000000000007</v>
      </c>
      <c r="G2106">
        <v>10.388888888888891</v>
      </c>
      <c r="H2106">
        <v>6.9</v>
      </c>
      <c r="I2106">
        <v>6.7</v>
      </c>
      <c r="J2106">
        <v>996.9</v>
      </c>
      <c r="K2106">
        <v>10.6</v>
      </c>
      <c r="L2106">
        <v>15</v>
      </c>
      <c r="M2106">
        <v>240</v>
      </c>
      <c r="N2106">
        <v>29</v>
      </c>
      <c r="O2106">
        <v>9.2799999999999994</v>
      </c>
      <c r="P2106">
        <v>0.4</v>
      </c>
      <c r="Q2106">
        <v>0.5</v>
      </c>
      <c r="R2106">
        <v>0</v>
      </c>
      <c r="S2106">
        <v>-6.3</v>
      </c>
      <c r="T2106">
        <v>-10</v>
      </c>
      <c r="U2106">
        <v>0</v>
      </c>
      <c r="V2106">
        <v>113</v>
      </c>
      <c r="W2106">
        <v>8.6666666666666661</v>
      </c>
      <c r="X2106">
        <v>12.59117033284436</v>
      </c>
      <c r="Y2106">
        <v>11.215869661350368</v>
      </c>
      <c r="Z2106">
        <v>23.939814960856182</v>
      </c>
      <c r="AA2106">
        <v>89.077261008005834</v>
      </c>
      <c r="AB2106">
        <v>11.075740615015489</v>
      </c>
      <c r="AC2106">
        <v>4731.5</v>
      </c>
      <c r="AD2106" t="str">
        <f t="shared" si="111"/>
        <v>Intense rainfall</v>
      </c>
      <c r="AE2106" t="str">
        <f t="shared" si="112"/>
        <v>Rainy</v>
      </c>
      <c r="AF2106" t="str">
        <f t="shared" si="113"/>
        <v>No discomfort</v>
      </c>
    </row>
    <row r="2107" spans="1:32" x14ac:dyDescent="0.3">
      <c r="A2107">
        <v>2</v>
      </c>
      <c r="B2107" s="1">
        <v>45284</v>
      </c>
      <c r="C2107" s="1" t="str">
        <f t="shared" si="109"/>
        <v>Sunday</v>
      </c>
      <c r="D2107" s="1" t="str">
        <f t="shared" si="110"/>
        <v>Dec</v>
      </c>
      <c r="E2107">
        <v>12.4</v>
      </c>
      <c r="F2107">
        <v>8.1999999999999993</v>
      </c>
      <c r="G2107">
        <v>11.277777777777777</v>
      </c>
      <c r="H2107">
        <v>9</v>
      </c>
      <c r="I2107">
        <v>5.0999999999999996</v>
      </c>
      <c r="J2107">
        <v>989</v>
      </c>
      <c r="K2107">
        <v>9.4</v>
      </c>
      <c r="L2107">
        <v>14</v>
      </c>
      <c r="M2107">
        <v>230</v>
      </c>
      <c r="N2107">
        <v>27</v>
      </c>
      <c r="O2107">
        <v>10.028</v>
      </c>
      <c r="P2107">
        <v>0.3</v>
      </c>
      <c r="Q2107">
        <v>0.3</v>
      </c>
      <c r="R2107">
        <v>0</v>
      </c>
      <c r="S2107">
        <v>-4.8</v>
      </c>
      <c r="T2107">
        <v>-10</v>
      </c>
      <c r="U2107">
        <v>0</v>
      </c>
      <c r="V2107">
        <v>171</v>
      </c>
      <c r="W2107">
        <v>9.7777777777777786</v>
      </c>
      <c r="X2107">
        <v>13.357370769295235</v>
      </c>
      <c r="Y2107">
        <v>12.087081842050742</v>
      </c>
      <c r="Z2107">
        <v>25.370245752623749</v>
      </c>
      <c r="AA2107">
        <v>90.48997778691205</v>
      </c>
      <c r="AB2107">
        <v>12.45412101000702</v>
      </c>
      <c r="AC2107">
        <v>3576.1</v>
      </c>
      <c r="AD2107" t="str">
        <f t="shared" si="111"/>
        <v>Heavy rainfall</v>
      </c>
      <c r="AE2107" t="str">
        <f t="shared" si="112"/>
        <v>Rainy</v>
      </c>
      <c r="AF2107" t="str">
        <f t="shared" si="113"/>
        <v>No discomfort</v>
      </c>
    </row>
    <row r="2108" spans="1:32" x14ac:dyDescent="0.3">
      <c r="A2108">
        <v>2</v>
      </c>
      <c r="B2108" s="1">
        <v>45285</v>
      </c>
      <c r="C2108" s="1" t="str">
        <f t="shared" si="109"/>
        <v>Monday</v>
      </c>
      <c r="D2108" s="1" t="str">
        <f t="shared" si="110"/>
        <v>Dec</v>
      </c>
      <c r="E2108">
        <v>9.4</v>
      </c>
      <c r="F2108">
        <v>6.2</v>
      </c>
      <c r="G2108">
        <v>8.4999999999999982</v>
      </c>
      <c r="H2108">
        <v>6.2</v>
      </c>
      <c r="I2108">
        <v>1.8</v>
      </c>
      <c r="J2108">
        <v>991</v>
      </c>
      <c r="K2108">
        <v>8.1999999999999993</v>
      </c>
      <c r="L2108">
        <v>13</v>
      </c>
      <c r="M2108">
        <v>230</v>
      </c>
      <c r="N2108">
        <v>24</v>
      </c>
      <c r="O2108">
        <v>8.1869999999999994</v>
      </c>
      <c r="P2108">
        <v>0.6</v>
      </c>
      <c r="Q2108">
        <v>0.7</v>
      </c>
      <c r="R2108">
        <v>0</v>
      </c>
      <c r="S2108">
        <v>-1.2</v>
      </c>
      <c r="T2108">
        <v>-10</v>
      </c>
      <c r="U2108">
        <v>0.2</v>
      </c>
      <c r="V2108">
        <v>119</v>
      </c>
      <c r="W2108">
        <v>6.2222222222222241</v>
      </c>
      <c r="X2108">
        <v>11.090072494881969</v>
      </c>
      <c r="Y2108">
        <v>9.4910962121780251</v>
      </c>
      <c r="Z2108">
        <v>21.131416267880532</v>
      </c>
      <c r="AA2108">
        <v>85.581913162047712</v>
      </c>
      <c r="AB2108">
        <v>8.2204700976551024</v>
      </c>
      <c r="AC2108">
        <v>0</v>
      </c>
      <c r="AD2108" t="str">
        <f t="shared" si="111"/>
        <v>Moderate rainfall</v>
      </c>
      <c r="AE2108" t="str">
        <f t="shared" si="112"/>
        <v>Rainy</v>
      </c>
      <c r="AF2108" t="str">
        <f t="shared" si="113"/>
        <v>No discomfort</v>
      </c>
    </row>
    <row r="2109" spans="1:32" x14ac:dyDescent="0.3">
      <c r="A2109">
        <v>2</v>
      </c>
      <c r="B2109" s="1">
        <v>45286</v>
      </c>
      <c r="C2109" s="1" t="str">
        <f t="shared" si="109"/>
        <v>Tuesday</v>
      </c>
      <c r="D2109" s="1" t="str">
        <f t="shared" si="110"/>
        <v>Dec</v>
      </c>
      <c r="E2109">
        <v>7.2</v>
      </c>
      <c r="F2109">
        <v>0.3</v>
      </c>
      <c r="G2109">
        <v>5.833333333333333</v>
      </c>
      <c r="H2109">
        <v>-3.8</v>
      </c>
      <c r="I2109">
        <v>7.8</v>
      </c>
      <c r="J2109">
        <v>997</v>
      </c>
      <c r="K2109">
        <v>5</v>
      </c>
      <c r="L2109">
        <v>15</v>
      </c>
      <c r="M2109">
        <v>110</v>
      </c>
      <c r="N2109">
        <v>24</v>
      </c>
      <c r="O2109">
        <v>6.0140000000000002</v>
      </c>
      <c r="P2109">
        <v>0.2</v>
      </c>
      <c r="Q2109">
        <v>0.3</v>
      </c>
      <c r="R2109">
        <v>0</v>
      </c>
      <c r="S2109">
        <v>-7.6</v>
      </c>
      <c r="T2109">
        <v>-10</v>
      </c>
      <c r="U2109">
        <v>0</v>
      </c>
      <c r="V2109">
        <v>143</v>
      </c>
      <c r="W2109">
        <v>3.7222222222222237</v>
      </c>
      <c r="X2109">
        <v>9.2394352476309169</v>
      </c>
      <c r="Y2109">
        <v>7.973201968060315</v>
      </c>
      <c r="Z2109">
        <v>17.657118017519302</v>
      </c>
      <c r="AA2109">
        <v>86.295338993849469</v>
      </c>
      <c r="AB2109">
        <v>4.7064022477981693</v>
      </c>
      <c r="AC2109">
        <v>0</v>
      </c>
      <c r="AD2109" t="str">
        <f t="shared" si="111"/>
        <v>Intense rainfall</v>
      </c>
      <c r="AE2109" t="str">
        <f t="shared" si="112"/>
        <v>Rainy</v>
      </c>
      <c r="AF2109" t="str">
        <f t="shared" si="113"/>
        <v>No discomfort</v>
      </c>
    </row>
    <row r="2110" spans="1:32" x14ac:dyDescent="0.3">
      <c r="A2110">
        <v>2</v>
      </c>
      <c r="B2110" s="1">
        <v>45287</v>
      </c>
      <c r="C2110" s="1" t="str">
        <f t="shared" si="109"/>
        <v>Wednesday</v>
      </c>
      <c r="D2110" s="1" t="str">
        <f t="shared" si="110"/>
        <v>Dec</v>
      </c>
      <c r="E2110">
        <v>12.3</v>
      </c>
      <c r="F2110">
        <v>4.7</v>
      </c>
      <c r="G2110">
        <v>8.8888888888888893</v>
      </c>
      <c r="H2110">
        <v>-3.4</v>
      </c>
      <c r="I2110">
        <v>24.4</v>
      </c>
      <c r="J2110">
        <v>981.8</v>
      </c>
      <c r="K2110">
        <v>10.5</v>
      </c>
      <c r="L2110">
        <v>19</v>
      </c>
      <c r="M2110">
        <v>190</v>
      </c>
      <c r="N2110">
        <v>33</v>
      </c>
      <c r="O2110">
        <v>7.4569999999999999</v>
      </c>
      <c r="P2110">
        <v>0.5</v>
      </c>
      <c r="Q2110">
        <v>0.7</v>
      </c>
      <c r="R2110">
        <v>0</v>
      </c>
      <c r="S2110">
        <v>-10</v>
      </c>
      <c r="T2110">
        <v>-10</v>
      </c>
      <c r="U2110">
        <v>0.7</v>
      </c>
      <c r="V2110">
        <v>86</v>
      </c>
      <c r="W2110">
        <v>6.7777777777777795</v>
      </c>
      <c r="X2110">
        <v>11.385551657488421</v>
      </c>
      <c r="Y2110">
        <v>9.8610861382956703</v>
      </c>
      <c r="Z2110">
        <v>21.684879531507125</v>
      </c>
      <c r="AA2110">
        <v>86.610525646422317</v>
      </c>
      <c r="AB2110">
        <v>8.8163554182150357</v>
      </c>
      <c r="AC2110">
        <v>3859.45</v>
      </c>
      <c r="AD2110" t="str">
        <f t="shared" si="111"/>
        <v>Deluge rainfall</v>
      </c>
      <c r="AE2110" t="str">
        <f t="shared" si="112"/>
        <v>Rainy</v>
      </c>
      <c r="AF2110" t="str">
        <f t="shared" si="113"/>
        <v>No discomfort</v>
      </c>
    </row>
    <row r="2111" spans="1:32" x14ac:dyDescent="0.3">
      <c r="A2111">
        <v>2</v>
      </c>
      <c r="B2111" s="1">
        <v>45288</v>
      </c>
      <c r="C2111" s="1" t="str">
        <f t="shared" si="109"/>
        <v>Thursday</v>
      </c>
      <c r="D2111" s="1" t="str">
        <f t="shared" si="110"/>
        <v>Dec</v>
      </c>
      <c r="E2111">
        <v>8.6999999999999993</v>
      </c>
      <c r="F2111">
        <v>5.0999999999999996</v>
      </c>
      <c r="G2111">
        <v>7.7222222222222223</v>
      </c>
      <c r="H2111">
        <v>3.1</v>
      </c>
      <c r="I2111">
        <v>8.6</v>
      </c>
      <c r="J2111">
        <v>980.8</v>
      </c>
      <c r="K2111">
        <v>11.8</v>
      </c>
      <c r="L2111">
        <v>17</v>
      </c>
      <c r="M2111">
        <v>250</v>
      </c>
      <c r="N2111">
        <v>32</v>
      </c>
      <c r="O2111">
        <v>6.4690000000000003</v>
      </c>
      <c r="P2111">
        <v>0.5</v>
      </c>
      <c r="Q2111">
        <v>0.6</v>
      </c>
      <c r="R2111">
        <v>0</v>
      </c>
      <c r="S2111">
        <v>-8.1</v>
      </c>
      <c r="T2111">
        <v>-10</v>
      </c>
      <c r="U2111">
        <v>1.4</v>
      </c>
      <c r="V2111">
        <v>211</v>
      </c>
      <c r="W2111">
        <v>4.3333333333333321</v>
      </c>
      <c r="X2111">
        <v>10.519289980818916</v>
      </c>
      <c r="Y2111">
        <v>8.3229557469369109</v>
      </c>
      <c r="Z2111">
        <v>20.061332642346692</v>
      </c>
      <c r="AA2111">
        <v>79.12088897742295</v>
      </c>
      <c r="AB2111">
        <v>6.7902885936042914</v>
      </c>
      <c r="AC2111">
        <v>4269.05</v>
      </c>
      <c r="AD2111" t="str">
        <f t="shared" si="111"/>
        <v>Intense rainfall</v>
      </c>
      <c r="AE2111" t="str">
        <f t="shared" si="112"/>
        <v>Rainy</v>
      </c>
      <c r="AF2111" t="str">
        <f t="shared" si="113"/>
        <v>No discomfort</v>
      </c>
    </row>
    <row r="2112" spans="1:32" x14ac:dyDescent="0.3">
      <c r="A2112">
        <v>2</v>
      </c>
      <c r="B2112" s="1">
        <v>45289</v>
      </c>
      <c r="C2112" s="1" t="str">
        <f t="shared" si="109"/>
        <v>Friday</v>
      </c>
      <c r="D2112" s="1" t="str">
        <f t="shared" si="110"/>
        <v>Dec</v>
      </c>
      <c r="E2112">
        <v>6.4</v>
      </c>
      <c r="F2112">
        <v>1</v>
      </c>
      <c r="G2112">
        <v>5.1666666666666652</v>
      </c>
      <c r="H2112">
        <v>2</v>
      </c>
      <c r="I2112">
        <v>0</v>
      </c>
      <c r="J2112">
        <v>989.8</v>
      </c>
      <c r="K2112">
        <v>8</v>
      </c>
      <c r="L2112">
        <v>13</v>
      </c>
      <c r="M2112">
        <v>250</v>
      </c>
      <c r="N2112">
        <v>28</v>
      </c>
      <c r="O2112">
        <v>4.9429999999999996</v>
      </c>
      <c r="P2112">
        <v>0.3</v>
      </c>
      <c r="Q2112">
        <v>0.4</v>
      </c>
      <c r="R2112">
        <v>0.3</v>
      </c>
      <c r="S2112">
        <v>0.3</v>
      </c>
      <c r="T2112">
        <v>-9.1999999999999993</v>
      </c>
      <c r="U2112">
        <v>2.2000000000000002</v>
      </c>
      <c r="V2112">
        <v>203</v>
      </c>
      <c r="W2112">
        <v>1.8333333333333317</v>
      </c>
      <c r="X2112">
        <v>8.8216764884594649</v>
      </c>
      <c r="Y2112">
        <v>6.9727138817444319</v>
      </c>
      <c r="Z2112">
        <v>16.870837137699741</v>
      </c>
      <c r="AA2112">
        <v>79.040689044380059</v>
      </c>
      <c r="AB2112">
        <v>3.4828143321148683</v>
      </c>
      <c r="AC2112">
        <v>4169.6000000000004</v>
      </c>
      <c r="AD2112" t="str">
        <f t="shared" si="111"/>
        <v>No rainfall</v>
      </c>
      <c r="AE2112" t="str">
        <f t="shared" si="112"/>
        <v>Non-Rainy</v>
      </c>
      <c r="AF2112" t="str">
        <f t="shared" si="113"/>
        <v>No discomfort</v>
      </c>
    </row>
    <row r="2113" spans="1:32" x14ac:dyDescent="0.3">
      <c r="A2113">
        <v>2</v>
      </c>
      <c r="B2113" s="1">
        <v>45290</v>
      </c>
      <c r="C2113" s="1" t="str">
        <f t="shared" si="109"/>
        <v>Saturday</v>
      </c>
      <c r="D2113" s="1" t="str">
        <f t="shared" si="110"/>
        <v>Dec</v>
      </c>
      <c r="E2113">
        <v>9.3000000000000007</v>
      </c>
      <c r="F2113">
        <v>1.5</v>
      </c>
      <c r="G2113">
        <v>7.2777777777777777</v>
      </c>
      <c r="H2113">
        <v>-2.5</v>
      </c>
      <c r="I2113">
        <v>12.6</v>
      </c>
      <c r="J2113">
        <v>979.3</v>
      </c>
      <c r="K2113">
        <v>11</v>
      </c>
      <c r="L2113">
        <v>17</v>
      </c>
      <c r="M2113">
        <v>170</v>
      </c>
      <c r="N2113">
        <v>30</v>
      </c>
      <c r="O2113">
        <v>5.5410000000000004</v>
      </c>
      <c r="P2113">
        <v>0.3</v>
      </c>
      <c r="Q2113">
        <v>0.4</v>
      </c>
      <c r="R2113">
        <v>0</v>
      </c>
      <c r="S2113">
        <v>-10</v>
      </c>
      <c r="T2113">
        <v>-10</v>
      </c>
      <c r="U2113" t="s">
        <v>48</v>
      </c>
      <c r="V2113">
        <v>143</v>
      </c>
      <c r="W2113">
        <v>3.7777777777777763</v>
      </c>
      <c r="X2113">
        <v>10.204879612354032</v>
      </c>
      <c r="Y2113">
        <v>8.0044528083072866</v>
      </c>
      <c r="Z2113">
        <v>19.471337801652687</v>
      </c>
      <c r="AA2113">
        <v>78.437503550919814</v>
      </c>
      <c r="AB2113">
        <v>6.1682634720803309</v>
      </c>
      <c r="AC2113">
        <v>3629.95</v>
      </c>
      <c r="AD2113" t="str">
        <f t="shared" si="111"/>
        <v>Torrential rainfall</v>
      </c>
      <c r="AE2113" t="str">
        <f t="shared" si="112"/>
        <v>Rainy</v>
      </c>
      <c r="AF2113" t="str">
        <f t="shared" si="113"/>
        <v>No discomfort</v>
      </c>
    </row>
    <row r="2114" spans="1:32" x14ac:dyDescent="0.3">
      <c r="A2114">
        <v>2</v>
      </c>
      <c r="B2114" s="1">
        <v>45291</v>
      </c>
      <c r="C2114" s="1" t="str">
        <f t="shared" si="109"/>
        <v>Sunday</v>
      </c>
      <c r="D2114" s="1" t="str">
        <f t="shared" si="110"/>
        <v>Dec</v>
      </c>
      <c r="E2114">
        <v>7.5</v>
      </c>
      <c r="F2114">
        <v>5.0999999999999996</v>
      </c>
      <c r="G2114">
        <v>6.9444444444444446</v>
      </c>
      <c r="H2114">
        <v>3.7</v>
      </c>
      <c r="I2114">
        <v>5</v>
      </c>
      <c r="J2114">
        <v>972.1</v>
      </c>
      <c r="K2114">
        <v>10</v>
      </c>
      <c r="L2114">
        <v>18</v>
      </c>
      <c r="M2114">
        <v>180</v>
      </c>
      <c r="N2114">
        <v>27</v>
      </c>
      <c r="O2114">
        <v>6.1550000000000002</v>
      </c>
      <c r="P2114">
        <v>0.5</v>
      </c>
      <c r="Q2114">
        <v>0.6</v>
      </c>
      <c r="R2114">
        <v>0</v>
      </c>
      <c r="S2114">
        <v>-4.5</v>
      </c>
      <c r="T2114">
        <v>-10</v>
      </c>
      <c r="U2114">
        <v>0.3</v>
      </c>
      <c r="V2114">
        <v>156</v>
      </c>
      <c r="W2114">
        <v>4.0000000000000018</v>
      </c>
      <c r="X2114">
        <v>9.9745326530689713</v>
      </c>
      <c r="Y2114">
        <v>8.13053963926051</v>
      </c>
      <c r="Z2114">
        <v>19.038834642622007</v>
      </c>
      <c r="AA2114">
        <v>81.512988347969355</v>
      </c>
      <c r="AB2114">
        <v>5.9052139376985533</v>
      </c>
      <c r="AC2114">
        <v>3423.1</v>
      </c>
      <c r="AD2114" t="str">
        <f t="shared" si="111"/>
        <v>Heavy rainfall</v>
      </c>
      <c r="AE2114" t="str">
        <f t="shared" si="112"/>
        <v>Rainy</v>
      </c>
      <c r="AF2114" t="str">
        <f t="shared" si="113"/>
        <v>No discomfort</v>
      </c>
    </row>
    <row r="2115" spans="1:32" x14ac:dyDescent="0.3">
      <c r="A2115">
        <v>2</v>
      </c>
      <c r="B2115" s="1">
        <v>45292</v>
      </c>
      <c r="C2115" s="1" t="str">
        <f t="shared" si="109"/>
        <v>Monday</v>
      </c>
      <c r="D2115" s="1" t="str">
        <f t="shared" si="110"/>
        <v>Jan</v>
      </c>
      <c r="E2115">
        <v>10.1</v>
      </c>
      <c r="F2115">
        <v>0.8</v>
      </c>
      <c r="G2115">
        <v>6.4444444444444455</v>
      </c>
      <c r="H2115">
        <v>-3.2</v>
      </c>
      <c r="I2115">
        <v>12.4</v>
      </c>
      <c r="J2115">
        <v>976.7</v>
      </c>
      <c r="K2115">
        <v>7.1</v>
      </c>
      <c r="L2115">
        <v>13</v>
      </c>
      <c r="M2115">
        <v>100</v>
      </c>
      <c r="N2115">
        <v>24</v>
      </c>
      <c r="O2115">
        <v>5.0350000000000001</v>
      </c>
      <c r="P2115">
        <v>0.4</v>
      </c>
      <c r="Q2115">
        <v>0.6</v>
      </c>
      <c r="R2115">
        <v>0</v>
      </c>
      <c r="S2115">
        <v>-10</v>
      </c>
      <c r="T2115">
        <v>-10</v>
      </c>
      <c r="U2115">
        <v>0</v>
      </c>
      <c r="V2115">
        <v>61</v>
      </c>
      <c r="W2115">
        <v>4.4444444444444446</v>
      </c>
      <c r="X2115">
        <v>9.6375977683820668</v>
      </c>
      <c r="Y2115">
        <v>8.3879810735966647</v>
      </c>
      <c r="Z2115">
        <v>18.405804225100546</v>
      </c>
      <c r="AA2115">
        <v>87.033940149639761</v>
      </c>
      <c r="AB2115">
        <v>5.5487816261435645</v>
      </c>
      <c r="AC2115">
        <v>1978.25</v>
      </c>
      <c r="AD2115" t="str">
        <f t="shared" si="111"/>
        <v>Torrential rainfall</v>
      </c>
      <c r="AE2115" t="str">
        <f t="shared" si="112"/>
        <v>Rainy</v>
      </c>
      <c r="AF2115" t="str">
        <f t="shared" si="113"/>
        <v>No discomfort</v>
      </c>
    </row>
    <row r="2116" spans="1:32" x14ac:dyDescent="0.3">
      <c r="A2116">
        <v>2</v>
      </c>
      <c r="B2116" s="1">
        <v>45293</v>
      </c>
      <c r="C2116" s="1" t="str">
        <f t="shared" si="109"/>
        <v>Tuesday</v>
      </c>
      <c r="D2116" s="1" t="str">
        <f t="shared" si="110"/>
        <v>Jan</v>
      </c>
      <c r="E2116">
        <v>9.4</v>
      </c>
      <c r="F2116">
        <v>5.0999999999999996</v>
      </c>
      <c r="G2116">
        <v>8.4444444444444464</v>
      </c>
      <c r="H2116">
        <v>-3.3</v>
      </c>
      <c r="I2116">
        <v>7.9</v>
      </c>
      <c r="J2116">
        <v>968.3</v>
      </c>
      <c r="K2116">
        <v>6.1</v>
      </c>
      <c r="L2116">
        <v>11</v>
      </c>
      <c r="M2116">
        <v>240</v>
      </c>
      <c r="N2116">
        <v>21</v>
      </c>
      <c r="O2116">
        <v>6.5540000000000003</v>
      </c>
      <c r="P2116">
        <v>0.3</v>
      </c>
      <c r="Q2116">
        <v>0.5</v>
      </c>
      <c r="R2116">
        <v>0</v>
      </c>
      <c r="S2116">
        <v>-7.6</v>
      </c>
      <c r="T2116">
        <v>-10</v>
      </c>
      <c r="U2116">
        <v>0</v>
      </c>
      <c r="V2116">
        <v>63</v>
      </c>
      <c r="W2116">
        <v>7.0000000000000009</v>
      </c>
      <c r="X2116">
        <v>11.048416930957149</v>
      </c>
      <c r="Y2116">
        <v>10.01260278096531</v>
      </c>
      <c r="Z2116">
        <v>21.05336444648276</v>
      </c>
      <c r="AA2116">
        <v>90.62477315560443</v>
      </c>
      <c r="AB2116">
        <v>8.4567281875162088</v>
      </c>
      <c r="AC2116">
        <v>2281.9</v>
      </c>
      <c r="AD2116" t="str">
        <f t="shared" si="111"/>
        <v>Intense rainfall</v>
      </c>
      <c r="AE2116" t="str">
        <f t="shared" si="112"/>
        <v>Rainy</v>
      </c>
      <c r="AF2116" t="str">
        <f t="shared" si="113"/>
        <v>No discomfort</v>
      </c>
    </row>
    <row r="2117" spans="1:32" x14ac:dyDescent="0.3">
      <c r="A2117">
        <v>2</v>
      </c>
      <c r="B2117" s="1">
        <v>45294</v>
      </c>
      <c r="C2117" s="1" t="str">
        <f t="shared" si="109"/>
        <v>Wednesday</v>
      </c>
      <c r="D2117" s="1" t="str">
        <f t="shared" si="110"/>
        <v>Jan</v>
      </c>
      <c r="E2117">
        <v>8.5</v>
      </c>
      <c r="F2117">
        <v>4.2</v>
      </c>
      <c r="G2117">
        <v>7.4444444444444446</v>
      </c>
      <c r="H2117">
        <v>0.8</v>
      </c>
      <c r="I2117">
        <v>0.5</v>
      </c>
      <c r="J2117">
        <v>976.9</v>
      </c>
      <c r="K2117">
        <v>5</v>
      </c>
      <c r="L2117">
        <v>9</v>
      </c>
      <c r="M2117">
        <v>240</v>
      </c>
      <c r="N2117">
        <v>16</v>
      </c>
      <c r="O2117">
        <v>6.43</v>
      </c>
      <c r="P2117">
        <v>0.2</v>
      </c>
      <c r="Q2117">
        <v>0.3</v>
      </c>
      <c r="R2117">
        <v>0</v>
      </c>
      <c r="S2117">
        <v>-0.3</v>
      </c>
      <c r="T2117">
        <v>-9.8000000000000007</v>
      </c>
      <c r="U2117">
        <v>0</v>
      </c>
      <c r="V2117">
        <v>165</v>
      </c>
      <c r="W2117">
        <v>5.833333333333333</v>
      </c>
      <c r="X2117">
        <v>10.321799973382953</v>
      </c>
      <c r="Y2117">
        <v>9.2394352476309169</v>
      </c>
      <c r="Z2117">
        <v>19.690786662922584</v>
      </c>
      <c r="AA2117">
        <v>89.513798673262869</v>
      </c>
      <c r="AB2117">
        <v>7.0242166305645952</v>
      </c>
      <c r="AC2117">
        <v>2929.25</v>
      </c>
      <c r="AD2117" t="str">
        <f t="shared" si="111"/>
        <v>Light rainfall</v>
      </c>
      <c r="AE2117" t="str">
        <f t="shared" si="112"/>
        <v>Non-Rainy</v>
      </c>
      <c r="AF2117" t="str">
        <f t="shared" si="113"/>
        <v>No discomfort</v>
      </c>
    </row>
    <row r="2118" spans="1:32" x14ac:dyDescent="0.3">
      <c r="A2118">
        <v>2</v>
      </c>
      <c r="B2118" s="1">
        <v>45295</v>
      </c>
      <c r="C2118" s="1" t="str">
        <f t="shared" si="109"/>
        <v>Thursday</v>
      </c>
      <c r="D2118" s="1" t="str">
        <f t="shared" si="110"/>
        <v>Jan</v>
      </c>
      <c r="E2118">
        <v>7.6</v>
      </c>
      <c r="F2118">
        <v>2</v>
      </c>
      <c r="G2118">
        <v>5.7777777777777768</v>
      </c>
      <c r="H2118">
        <v>-0.5</v>
      </c>
      <c r="I2118">
        <v>1.2</v>
      </c>
      <c r="J2118">
        <v>986.4</v>
      </c>
      <c r="K2118">
        <v>5</v>
      </c>
      <c r="L2118">
        <v>9</v>
      </c>
      <c r="M2118">
        <v>240</v>
      </c>
      <c r="N2118">
        <v>16</v>
      </c>
      <c r="O2118">
        <v>5.7960000000000003</v>
      </c>
      <c r="P2118">
        <v>0</v>
      </c>
      <c r="Q2118">
        <v>0</v>
      </c>
      <c r="R2118">
        <v>0</v>
      </c>
      <c r="S2118">
        <v>-1.2</v>
      </c>
      <c r="T2118">
        <v>-10</v>
      </c>
      <c r="U2118">
        <v>6.3</v>
      </c>
      <c r="V2118">
        <v>336</v>
      </c>
      <c r="W2118">
        <v>3.2222222222222205</v>
      </c>
      <c r="X2118">
        <v>9.2039680872246681</v>
      </c>
      <c r="Y2118">
        <v>7.6967531553094366</v>
      </c>
      <c r="Z2118">
        <v>17.590393879443077</v>
      </c>
      <c r="AA2118">
        <v>83.624292070207389</v>
      </c>
      <c r="AB2118">
        <v>4.4968309015202497</v>
      </c>
      <c r="AC2118">
        <v>2604.15</v>
      </c>
      <c r="AD2118" t="str">
        <f t="shared" si="111"/>
        <v>Moderate rainfall</v>
      </c>
      <c r="AE2118" t="str">
        <f t="shared" si="112"/>
        <v>Rainy</v>
      </c>
      <c r="AF2118" t="str">
        <f t="shared" si="113"/>
        <v>No discomfort</v>
      </c>
    </row>
    <row r="2119" spans="1:32" x14ac:dyDescent="0.3">
      <c r="A2119">
        <v>2</v>
      </c>
      <c r="B2119" s="1">
        <v>45296</v>
      </c>
      <c r="C2119" s="1" t="str">
        <f t="shared" si="109"/>
        <v>Friday</v>
      </c>
      <c r="D2119" s="1" t="str">
        <f t="shared" si="110"/>
        <v>Jan</v>
      </c>
      <c r="E2119">
        <v>7.5</v>
      </c>
      <c r="F2119">
        <v>1.9</v>
      </c>
      <c r="G2119">
        <v>3.9444444444444451</v>
      </c>
      <c r="H2119">
        <v>-1.2</v>
      </c>
      <c r="I2119">
        <v>0.3</v>
      </c>
      <c r="J2119">
        <v>996</v>
      </c>
      <c r="K2119">
        <v>5.3</v>
      </c>
      <c r="L2119">
        <v>9</v>
      </c>
      <c r="M2119">
        <v>300</v>
      </c>
      <c r="N2119">
        <v>16</v>
      </c>
      <c r="O2119">
        <v>4.673</v>
      </c>
      <c r="P2119">
        <v>0</v>
      </c>
      <c r="Q2119">
        <v>0.1</v>
      </c>
      <c r="R2119">
        <v>0</v>
      </c>
      <c r="S2119">
        <v>-0.3</v>
      </c>
      <c r="T2119">
        <v>-9.8000000000000007</v>
      </c>
      <c r="U2119">
        <v>4.9000000000000004</v>
      </c>
      <c r="V2119">
        <v>353</v>
      </c>
      <c r="W2119">
        <v>2.7777777777777777</v>
      </c>
      <c r="X2119">
        <v>8.0988547691850901</v>
      </c>
      <c r="Y2119">
        <v>7.4581592452964207</v>
      </c>
      <c r="Z2119">
        <v>15.508498795639357</v>
      </c>
      <c r="AA2119">
        <v>92.089060217175174</v>
      </c>
      <c r="AB2119">
        <v>2.5306516096640461</v>
      </c>
      <c r="AC2119">
        <v>3970.3</v>
      </c>
      <c r="AD2119" t="str">
        <f t="shared" si="111"/>
        <v>Trace (Intermittent) rainfall</v>
      </c>
      <c r="AE2119" t="str">
        <f t="shared" si="112"/>
        <v>Non-Rainy</v>
      </c>
      <c r="AF2119" t="str">
        <f t="shared" si="113"/>
        <v>No discomfort</v>
      </c>
    </row>
    <row r="2120" spans="1:32" x14ac:dyDescent="0.3">
      <c r="A2120">
        <v>2</v>
      </c>
      <c r="B2120" s="1">
        <v>45297</v>
      </c>
      <c r="C2120" s="1" t="str">
        <f t="shared" si="109"/>
        <v>Saturday</v>
      </c>
      <c r="D2120" s="1" t="str">
        <f t="shared" si="110"/>
        <v>Jan</v>
      </c>
      <c r="E2120">
        <v>6.6</v>
      </c>
      <c r="F2120">
        <v>-0.4</v>
      </c>
      <c r="G2120">
        <v>2.3888888888888875</v>
      </c>
      <c r="H2120">
        <v>-5.4</v>
      </c>
      <c r="I2120">
        <v>0.2</v>
      </c>
      <c r="J2120">
        <v>1008.8</v>
      </c>
      <c r="K2120">
        <v>3.5</v>
      </c>
      <c r="L2120">
        <v>6</v>
      </c>
      <c r="M2120">
        <v>300</v>
      </c>
      <c r="N2120">
        <v>9</v>
      </c>
      <c r="O2120">
        <v>3.2650000000000001</v>
      </c>
      <c r="P2120">
        <v>0</v>
      </c>
      <c r="Q2120">
        <v>0</v>
      </c>
      <c r="R2120">
        <v>0</v>
      </c>
      <c r="S2120">
        <v>-0.2</v>
      </c>
      <c r="T2120">
        <v>-9.5</v>
      </c>
      <c r="U2120">
        <v>6</v>
      </c>
      <c r="V2120">
        <v>352</v>
      </c>
      <c r="W2120">
        <v>1.1111111111111112</v>
      </c>
      <c r="X2120">
        <v>7.2547708515603579</v>
      </c>
      <c r="Y2120">
        <v>6.6205434888767503</v>
      </c>
      <c r="Z2120">
        <v>13.914401234353548</v>
      </c>
      <c r="AA2120">
        <v>91.257789175419674</v>
      </c>
      <c r="AB2120">
        <v>0.50931358892814771</v>
      </c>
      <c r="AC2120">
        <v>3368.2</v>
      </c>
      <c r="AD2120" t="str">
        <f t="shared" si="111"/>
        <v>Trace (Intermittent) rainfall</v>
      </c>
      <c r="AE2120" t="str">
        <f t="shared" si="112"/>
        <v>Non-Rainy</v>
      </c>
      <c r="AF2120" t="str">
        <f t="shared" si="113"/>
        <v>No discomfort</v>
      </c>
    </row>
    <row r="2121" spans="1:32" x14ac:dyDescent="0.3">
      <c r="A2121">
        <v>2</v>
      </c>
      <c r="B2121" s="1">
        <v>45298</v>
      </c>
      <c r="C2121" s="1" t="str">
        <f t="shared" si="109"/>
        <v>Sunday</v>
      </c>
      <c r="D2121" s="1" t="str">
        <f t="shared" si="110"/>
        <v>Jan</v>
      </c>
      <c r="E2121">
        <v>6.5</v>
      </c>
      <c r="F2121">
        <v>-3.5</v>
      </c>
      <c r="G2121">
        <v>0</v>
      </c>
      <c r="H2121">
        <v>-7.2</v>
      </c>
      <c r="I2121">
        <v>0.3</v>
      </c>
      <c r="J2121">
        <v>1017.9</v>
      </c>
      <c r="K2121">
        <v>1.5</v>
      </c>
      <c r="L2121">
        <v>4</v>
      </c>
      <c r="M2121">
        <v>80</v>
      </c>
      <c r="N2121">
        <v>6</v>
      </c>
      <c r="O2121">
        <v>2.2879999999999998</v>
      </c>
      <c r="P2121">
        <v>0</v>
      </c>
      <c r="Q2121">
        <v>0</v>
      </c>
      <c r="R2121">
        <v>0</v>
      </c>
      <c r="S2121">
        <v>-0.3</v>
      </c>
      <c r="T2121">
        <v>-9.3000000000000007</v>
      </c>
      <c r="U2121">
        <v>2.5</v>
      </c>
      <c r="V2121">
        <v>355</v>
      </c>
      <c r="W2121">
        <v>-0.6666666666666663</v>
      </c>
      <c r="X2121">
        <v>6.1093999999999999</v>
      </c>
      <c r="Y2121">
        <v>5.8197520367312263</v>
      </c>
      <c r="Z2121">
        <v>11.745264132395224</v>
      </c>
      <c r="AA2121">
        <v>95.258978569601368</v>
      </c>
      <c r="AB2121">
        <v>-2.3240163662019473</v>
      </c>
      <c r="AC2121">
        <v>2587.15</v>
      </c>
      <c r="AD2121" t="str">
        <f t="shared" si="111"/>
        <v>Trace (Intermittent) rainfall</v>
      </c>
      <c r="AE2121" t="str">
        <f t="shared" si="112"/>
        <v>Non-Rainy</v>
      </c>
      <c r="AF2121" t="str">
        <f t="shared" si="113"/>
        <v>No discomfort</v>
      </c>
    </row>
    <row r="2122" spans="1:32" x14ac:dyDescent="0.3">
      <c r="A2122">
        <v>2</v>
      </c>
      <c r="B2122" s="1">
        <v>45299</v>
      </c>
      <c r="C2122" s="1" t="str">
        <f t="shared" si="109"/>
        <v>Monday</v>
      </c>
      <c r="D2122" s="1" t="str">
        <f t="shared" si="110"/>
        <v>Jan</v>
      </c>
      <c r="E2122">
        <v>4.5</v>
      </c>
      <c r="F2122">
        <v>-0.8</v>
      </c>
      <c r="G2122">
        <v>3.6111111111111112</v>
      </c>
      <c r="H2122">
        <v>-6.9</v>
      </c>
      <c r="I2122">
        <v>0.3</v>
      </c>
      <c r="J2122">
        <v>1022</v>
      </c>
      <c r="K2122">
        <v>4.5</v>
      </c>
      <c r="L2122">
        <v>10</v>
      </c>
      <c r="M2122">
        <v>100</v>
      </c>
      <c r="N2122">
        <v>16</v>
      </c>
      <c r="O2122">
        <v>2.5059999999999998</v>
      </c>
      <c r="P2122">
        <v>0.3</v>
      </c>
      <c r="Q2122">
        <v>0.4</v>
      </c>
      <c r="R2122">
        <v>0</v>
      </c>
      <c r="S2122">
        <v>0</v>
      </c>
      <c r="T2122">
        <v>-8.8000000000000007</v>
      </c>
      <c r="U2122">
        <v>1.4</v>
      </c>
      <c r="V2122">
        <v>210</v>
      </c>
      <c r="W2122">
        <v>-0.83333333333333337</v>
      </c>
      <c r="X2122">
        <v>7.9110230902525958</v>
      </c>
      <c r="Y2122">
        <v>5.7492660729311638</v>
      </c>
      <c r="Z2122">
        <v>15.154076258379524</v>
      </c>
      <c r="AA2122">
        <v>72.674115690737949</v>
      </c>
      <c r="AB2122">
        <v>1.2480152659376871</v>
      </c>
      <c r="AC2122">
        <v>1702.1</v>
      </c>
      <c r="AD2122" t="str">
        <f t="shared" si="111"/>
        <v>Trace (Intermittent) rainfall</v>
      </c>
      <c r="AE2122" t="str">
        <f t="shared" si="112"/>
        <v>Non-Rainy</v>
      </c>
      <c r="AF2122" t="str">
        <f t="shared" si="113"/>
        <v>No discomfort</v>
      </c>
    </row>
    <row r="2123" spans="1:32" x14ac:dyDescent="0.3">
      <c r="A2123">
        <v>2</v>
      </c>
      <c r="B2123" s="1">
        <v>45300</v>
      </c>
      <c r="C2123" s="1" t="str">
        <f t="shared" si="109"/>
        <v>Tuesday</v>
      </c>
      <c r="D2123" s="1" t="str">
        <f t="shared" si="110"/>
        <v>Jan</v>
      </c>
      <c r="E2123">
        <v>5.2</v>
      </c>
      <c r="F2123">
        <v>0.7</v>
      </c>
      <c r="G2123">
        <v>3.9444444444444451</v>
      </c>
      <c r="H2123">
        <v>-1.1000000000000001</v>
      </c>
      <c r="I2123">
        <v>0</v>
      </c>
      <c r="J2123">
        <v>1021.9</v>
      </c>
      <c r="K2123">
        <v>6.7</v>
      </c>
      <c r="L2123">
        <v>15</v>
      </c>
      <c r="M2123">
        <v>90</v>
      </c>
      <c r="N2123">
        <v>26</v>
      </c>
      <c r="O2123">
        <v>3.0270000000000001</v>
      </c>
      <c r="P2123">
        <v>0.5</v>
      </c>
      <c r="Q2123">
        <v>0.6</v>
      </c>
      <c r="R2123">
        <v>0.5</v>
      </c>
      <c r="S2123">
        <v>0.5</v>
      </c>
      <c r="T2123">
        <v>-7.9</v>
      </c>
      <c r="U2123">
        <v>3.7</v>
      </c>
      <c r="V2123">
        <v>310</v>
      </c>
      <c r="W2123">
        <v>-1.722222222222223</v>
      </c>
      <c r="X2123">
        <v>8.0988547691850901</v>
      </c>
      <c r="Y2123">
        <v>5.3859431874508132</v>
      </c>
      <c r="Z2123">
        <v>15.508498795639357</v>
      </c>
      <c r="AA2123">
        <v>66.502528332073666</v>
      </c>
      <c r="AB2123">
        <v>1.3800147002923144</v>
      </c>
      <c r="AC2123">
        <v>1863</v>
      </c>
      <c r="AD2123" t="str">
        <f t="shared" si="111"/>
        <v>No rainfall</v>
      </c>
      <c r="AE2123" t="str">
        <f t="shared" si="112"/>
        <v>Non-Rainy</v>
      </c>
      <c r="AF2123" t="str">
        <f t="shared" si="113"/>
        <v>No discomfort</v>
      </c>
    </row>
    <row r="2124" spans="1:32" x14ac:dyDescent="0.3">
      <c r="A2124">
        <v>2</v>
      </c>
      <c r="B2124" s="1">
        <v>45301</v>
      </c>
      <c r="C2124" s="1" t="str">
        <f t="shared" si="109"/>
        <v>Wednesday</v>
      </c>
      <c r="D2124" s="1" t="str">
        <f t="shared" si="110"/>
        <v>Jan</v>
      </c>
      <c r="E2124">
        <v>5.5</v>
      </c>
      <c r="F2124">
        <v>0.7</v>
      </c>
      <c r="G2124">
        <v>5.2777777777777777</v>
      </c>
      <c r="H2124">
        <v>-3.6</v>
      </c>
      <c r="I2124">
        <v>0</v>
      </c>
      <c r="J2124">
        <v>1023.5</v>
      </c>
      <c r="K2124">
        <v>4.8</v>
      </c>
      <c r="L2124">
        <v>8</v>
      </c>
      <c r="M2124">
        <v>50</v>
      </c>
      <c r="N2124">
        <v>14</v>
      </c>
      <c r="O2124">
        <v>2.9550000000000001</v>
      </c>
      <c r="P2124">
        <v>0.2</v>
      </c>
      <c r="Q2124">
        <v>0.3</v>
      </c>
      <c r="R2124">
        <v>0.7</v>
      </c>
      <c r="S2124">
        <v>0.7</v>
      </c>
      <c r="T2124">
        <v>-7.2</v>
      </c>
      <c r="U2124">
        <v>0.6</v>
      </c>
      <c r="V2124">
        <v>278</v>
      </c>
      <c r="W2124">
        <v>1.2777777777777761</v>
      </c>
      <c r="X2124">
        <v>8.8901243238078429</v>
      </c>
      <c r="Y2124">
        <v>6.7003874761550852</v>
      </c>
      <c r="Z2124">
        <v>16.999719080270598</v>
      </c>
      <c r="AA2124">
        <v>75.36888385476658</v>
      </c>
      <c r="AB2124">
        <v>3.4425624145845815</v>
      </c>
      <c r="AC2124">
        <v>2541.85</v>
      </c>
      <c r="AD2124" t="str">
        <f t="shared" si="111"/>
        <v>No rainfall</v>
      </c>
      <c r="AE2124" t="str">
        <f t="shared" si="112"/>
        <v>Non-Rainy</v>
      </c>
      <c r="AF2124" t="str">
        <f t="shared" si="113"/>
        <v>No discomfort</v>
      </c>
    </row>
    <row r="2125" spans="1:32" x14ac:dyDescent="0.3">
      <c r="A2125">
        <v>2</v>
      </c>
      <c r="B2125" s="1">
        <v>45302</v>
      </c>
      <c r="C2125" s="1" t="str">
        <f t="shared" ref="C2125:C2188" si="114">TEXT(B2125, "dddd")</f>
        <v>Thursday</v>
      </c>
      <c r="D2125" s="1" t="str">
        <f t="shared" ref="D2125:D2188" si="115">TEXT(B2125, "mmm")</f>
        <v>Jan</v>
      </c>
      <c r="E2125">
        <v>6.3</v>
      </c>
      <c r="F2125">
        <v>4.4000000000000004</v>
      </c>
      <c r="G2125">
        <v>6.3888888888888893</v>
      </c>
      <c r="H2125">
        <v>0.2</v>
      </c>
      <c r="I2125">
        <v>0</v>
      </c>
      <c r="J2125">
        <v>1027.5999999999999</v>
      </c>
      <c r="K2125">
        <v>4.9000000000000004</v>
      </c>
      <c r="L2125">
        <v>8</v>
      </c>
      <c r="M2125">
        <v>60</v>
      </c>
      <c r="N2125">
        <v>13</v>
      </c>
      <c r="O2125">
        <v>4.734</v>
      </c>
      <c r="P2125">
        <v>0.5</v>
      </c>
      <c r="Q2125">
        <v>0.6</v>
      </c>
      <c r="R2125">
        <v>1.2</v>
      </c>
      <c r="S2125">
        <v>1.2</v>
      </c>
      <c r="T2125">
        <v>-6.4</v>
      </c>
      <c r="U2125">
        <v>0</v>
      </c>
      <c r="V2125">
        <v>114</v>
      </c>
      <c r="W2125">
        <v>2.6666666666666652</v>
      </c>
      <c r="X2125">
        <v>9.6007868333605249</v>
      </c>
      <c r="Y2125">
        <v>7.399540870563146</v>
      </c>
      <c r="Z2125">
        <v>18.336615198941384</v>
      </c>
      <c r="AA2125">
        <v>77.072233755377667</v>
      </c>
      <c r="AB2125">
        <v>4.9424694946161871</v>
      </c>
      <c r="AC2125">
        <v>2549</v>
      </c>
      <c r="AD2125" t="str">
        <f t="shared" si="111"/>
        <v>No rainfall</v>
      </c>
      <c r="AE2125" t="str">
        <f t="shared" si="112"/>
        <v>Non-Rainy</v>
      </c>
      <c r="AF2125" t="str">
        <f t="shared" si="113"/>
        <v>No discomfort</v>
      </c>
    </row>
    <row r="2126" spans="1:32" x14ac:dyDescent="0.3">
      <c r="A2126">
        <v>2</v>
      </c>
      <c r="B2126" s="1">
        <v>45303</v>
      </c>
      <c r="C2126" s="1" t="str">
        <f t="shared" si="114"/>
        <v>Friday</v>
      </c>
      <c r="D2126" s="1" t="str">
        <f t="shared" si="115"/>
        <v>Jan</v>
      </c>
      <c r="E2126">
        <v>4.5999999999999996</v>
      </c>
      <c r="F2126">
        <v>0.9</v>
      </c>
      <c r="G2126">
        <v>3.6666666666666674</v>
      </c>
      <c r="H2126">
        <v>2.8</v>
      </c>
      <c r="I2126">
        <v>0</v>
      </c>
      <c r="J2126">
        <v>1025.9000000000001</v>
      </c>
      <c r="K2126">
        <v>3</v>
      </c>
      <c r="L2126">
        <v>5</v>
      </c>
      <c r="M2126">
        <v>350</v>
      </c>
      <c r="N2126">
        <v>10</v>
      </c>
      <c r="O2126">
        <v>4.5430000000000001</v>
      </c>
      <c r="P2126">
        <v>0.4</v>
      </c>
      <c r="Q2126">
        <v>0.6</v>
      </c>
      <c r="R2126">
        <v>1.7</v>
      </c>
      <c r="S2126">
        <v>1.7</v>
      </c>
      <c r="T2126">
        <v>-5.7</v>
      </c>
      <c r="U2126">
        <v>0</v>
      </c>
      <c r="V2126">
        <v>79</v>
      </c>
      <c r="W2126">
        <v>1.1111111111111112</v>
      </c>
      <c r="X2126">
        <v>7.9420588349074803</v>
      </c>
      <c r="Y2126">
        <v>6.6205434888767503</v>
      </c>
      <c r="Z2126">
        <v>15.21264997312457</v>
      </c>
      <c r="AA2126">
        <v>83.360544494806362</v>
      </c>
      <c r="AB2126">
        <v>1.7870913667059276</v>
      </c>
      <c r="AC2126">
        <v>4311.1499999999996</v>
      </c>
      <c r="AD2126" t="str">
        <f t="shared" si="111"/>
        <v>No rainfall</v>
      </c>
      <c r="AE2126" t="str">
        <f t="shared" si="112"/>
        <v>Non-Rainy</v>
      </c>
      <c r="AF2126" t="str">
        <f t="shared" si="113"/>
        <v>No discomfort</v>
      </c>
    </row>
    <row r="2127" spans="1:32" x14ac:dyDescent="0.3">
      <c r="A2127">
        <v>2</v>
      </c>
      <c r="B2127" s="1">
        <v>45304</v>
      </c>
      <c r="C2127" s="1" t="str">
        <f t="shared" si="114"/>
        <v>Saturday</v>
      </c>
      <c r="D2127" s="1" t="str">
        <f t="shared" si="115"/>
        <v>Jan</v>
      </c>
      <c r="E2127">
        <v>4.9000000000000004</v>
      </c>
      <c r="F2127">
        <v>0.6</v>
      </c>
      <c r="G2127">
        <v>2.6111111111111125</v>
      </c>
      <c r="H2127">
        <v>0.9</v>
      </c>
      <c r="I2127">
        <v>0.5</v>
      </c>
      <c r="J2127">
        <v>1015.3</v>
      </c>
      <c r="K2127">
        <v>2.1</v>
      </c>
      <c r="L2127">
        <v>4</v>
      </c>
      <c r="M2127">
        <v>300</v>
      </c>
      <c r="N2127">
        <v>7</v>
      </c>
      <c r="O2127">
        <v>4.6760000000000002</v>
      </c>
      <c r="P2127">
        <v>0.2</v>
      </c>
      <c r="Q2127">
        <v>0.2</v>
      </c>
      <c r="R2127">
        <v>1.3</v>
      </c>
      <c r="S2127">
        <v>1.3</v>
      </c>
      <c r="T2127">
        <v>-5.7</v>
      </c>
      <c r="U2127">
        <v>0</v>
      </c>
      <c r="V2127">
        <v>174</v>
      </c>
      <c r="W2127">
        <v>1.8333333333333317</v>
      </c>
      <c r="X2127">
        <v>7.3703845123098768</v>
      </c>
      <c r="Y2127">
        <v>6.9727138817444319</v>
      </c>
      <c r="Z2127">
        <v>14.132957670378083</v>
      </c>
      <c r="AA2127">
        <v>94.60447918420995</v>
      </c>
      <c r="AB2127">
        <v>0.92725877655931566</v>
      </c>
      <c r="AC2127">
        <v>3498</v>
      </c>
      <c r="AD2127" t="str">
        <f t="shared" si="111"/>
        <v>Light rainfall</v>
      </c>
      <c r="AE2127" t="str">
        <f t="shared" si="112"/>
        <v>Non-Rainy</v>
      </c>
      <c r="AF2127" t="str">
        <f t="shared" si="113"/>
        <v>No discomfort</v>
      </c>
    </row>
    <row r="2128" spans="1:32" x14ac:dyDescent="0.3">
      <c r="A2128">
        <v>2</v>
      </c>
      <c r="B2128" s="1">
        <v>45305</v>
      </c>
      <c r="C2128" s="1" t="str">
        <f t="shared" si="114"/>
        <v>Sunday</v>
      </c>
      <c r="D2128" s="1" t="str">
        <f t="shared" si="115"/>
        <v>Jan</v>
      </c>
      <c r="E2128">
        <v>4.9000000000000004</v>
      </c>
      <c r="F2128">
        <v>-0.4</v>
      </c>
      <c r="G2128">
        <v>2.4444444444444438</v>
      </c>
      <c r="H2128">
        <v>-4.3</v>
      </c>
      <c r="I2128">
        <v>0.1</v>
      </c>
      <c r="J2128">
        <v>1006.5</v>
      </c>
      <c r="K2128">
        <v>3.6</v>
      </c>
      <c r="L2128">
        <v>6</v>
      </c>
      <c r="M2128">
        <v>330</v>
      </c>
      <c r="N2128">
        <v>13</v>
      </c>
      <c r="O2128">
        <v>3.86</v>
      </c>
      <c r="P2128">
        <v>0.1</v>
      </c>
      <c r="Q2128">
        <v>0.1</v>
      </c>
      <c r="R2128">
        <v>1.3</v>
      </c>
      <c r="S2128">
        <v>1.3</v>
      </c>
      <c r="T2128">
        <v>-5.5</v>
      </c>
      <c r="U2128">
        <v>2.5</v>
      </c>
      <c r="V2128">
        <v>318</v>
      </c>
      <c r="W2128">
        <v>0.99999999999999845</v>
      </c>
      <c r="X2128">
        <v>7.283523106258488</v>
      </c>
      <c r="Y2128">
        <v>6.5677823656552725</v>
      </c>
      <c r="Z2128">
        <v>13.968761101057131</v>
      </c>
      <c r="AA2128">
        <v>90.173152056204728</v>
      </c>
      <c r="AB2128">
        <v>0.53556059098644715</v>
      </c>
      <c r="AC2128">
        <v>2217.85</v>
      </c>
      <c r="AD2128" t="str">
        <f t="shared" si="111"/>
        <v>Trace (Intermittent) rainfall</v>
      </c>
      <c r="AE2128" t="str">
        <f t="shared" si="112"/>
        <v>Non-Rainy</v>
      </c>
      <c r="AF2128" t="str">
        <f t="shared" si="113"/>
        <v>No discomfort</v>
      </c>
    </row>
    <row r="2129" spans="1:32" x14ac:dyDescent="0.3">
      <c r="A2129">
        <v>2</v>
      </c>
      <c r="B2129" s="1">
        <v>45306</v>
      </c>
      <c r="C2129" s="1" t="str">
        <f t="shared" si="114"/>
        <v>Monday</v>
      </c>
      <c r="D2129" s="1" t="str">
        <f t="shared" si="115"/>
        <v>Jan</v>
      </c>
      <c r="E2129">
        <v>3.2</v>
      </c>
      <c r="F2129">
        <v>-2.4</v>
      </c>
      <c r="G2129">
        <v>-0.16666666666666707</v>
      </c>
      <c r="H2129">
        <v>-9.3000000000000007</v>
      </c>
      <c r="I2129">
        <v>0.1</v>
      </c>
      <c r="J2129">
        <v>1002.8</v>
      </c>
      <c r="K2129">
        <v>3</v>
      </c>
      <c r="L2129">
        <v>5</v>
      </c>
      <c r="M2129">
        <v>310</v>
      </c>
      <c r="N2129">
        <v>9</v>
      </c>
      <c r="O2129">
        <v>2.2719999999999998</v>
      </c>
      <c r="P2129">
        <v>0</v>
      </c>
      <c r="Q2129">
        <v>0.1</v>
      </c>
      <c r="R2129">
        <v>1.2</v>
      </c>
      <c r="S2129">
        <v>1.2</v>
      </c>
      <c r="T2129">
        <v>-5.3</v>
      </c>
      <c r="U2129">
        <v>3.5</v>
      </c>
      <c r="V2129">
        <v>401</v>
      </c>
      <c r="W2129">
        <v>-1.8888888888888882</v>
      </c>
      <c r="X2129">
        <v>6.0358180748528509</v>
      </c>
      <c r="Y2129">
        <v>5.3201297999188863</v>
      </c>
      <c r="Z2129">
        <v>11.60565676075238</v>
      </c>
      <c r="AA2129">
        <v>88.142646679233906</v>
      </c>
      <c r="AB2129">
        <v>-2.7675482795600095</v>
      </c>
      <c r="AC2129">
        <v>1733.45</v>
      </c>
      <c r="AD2129" t="str">
        <f t="shared" si="111"/>
        <v>Trace (Intermittent) rainfall</v>
      </c>
      <c r="AE2129" t="str">
        <f t="shared" si="112"/>
        <v>Non-Rainy</v>
      </c>
      <c r="AF2129" t="str">
        <f t="shared" si="113"/>
        <v>No discomfort</v>
      </c>
    </row>
    <row r="2130" spans="1:32" x14ac:dyDescent="0.3">
      <c r="A2130">
        <v>2</v>
      </c>
      <c r="B2130" s="1">
        <v>45307</v>
      </c>
      <c r="C2130" s="1" t="str">
        <f t="shared" si="114"/>
        <v>Tuesday</v>
      </c>
      <c r="D2130" s="1" t="str">
        <f t="shared" si="115"/>
        <v>Jan</v>
      </c>
      <c r="E2130">
        <v>4.7</v>
      </c>
      <c r="F2130">
        <v>-1.9</v>
      </c>
      <c r="G2130">
        <v>1.722222222222223</v>
      </c>
      <c r="H2130">
        <v>-7.1</v>
      </c>
      <c r="I2130">
        <v>0.1</v>
      </c>
      <c r="J2130">
        <v>993.4</v>
      </c>
      <c r="K2130">
        <v>6.4</v>
      </c>
      <c r="L2130">
        <v>12</v>
      </c>
      <c r="M2130">
        <v>240</v>
      </c>
      <c r="N2130">
        <v>18</v>
      </c>
      <c r="O2130">
        <v>2.448</v>
      </c>
      <c r="P2130">
        <v>0.3</v>
      </c>
      <c r="Q2130">
        <v>0.3</v>
      </c>
      <c r="R2130">
        <v>1.4</v>
      </c>
      <c r="S2130">
        <v>1.4</v>
      </c>
      <c r="T2130">
        <v>-4.8</v>
      </c>
      <c r="U2130">
        <v>5.0999999999999996</v>
      </c>
      <c r="V2130">
        <v>306</v>
      </c>
      <c r="W2130">
        <v>-1.8333333333333337</v>
      </c>
      <c r="X2130">
        <v>6.9174795356038938</v>
      </c>
      <c r="Y2130">
        <v>5.3419880640497945</v>
      </c>
      <c r="Z2130">
        <v>13.276381349808105</v>
      </c>
      <c r="AA2130">
        <v>77.224486701476607</v>
      </c>
      <c r="AB2130">
        <v>-0.8665534390318832</v>
      </c>
      <c r="AC2130">
        <v>2093.6999999999998</v>
      </c>
      <c r="AD2130" t="str">
        <f t="shared" si="111"/>
        <v>Trace (Intermittent) rainfall</v>
      </c>
      <c r="AE2130" t="str">
        <f t="shared" si="112"/>
        <v>Non-Rainy</v>
      </c>
      <c r="AF2130" t="str">
        <f t="shared" si="113"/>
        <v>No discomfort</v>
      </c>
    </row>
    <row r="2131" spans="1:32" x14ac:dyDescent="0.3">
      <c r="A2131">
        <v>2</v>
      </c>
      <c r="B2131" s="1">
        <v>45308</v>
      </c>
      <c r="C2131" s="1" t="str">
        <f t="shared" si="114"/>
        <v>Wednesday</v>
      </c>
      <c r="D2131" s="1" t="str">
        <f t="shared" si="115"/>
        <v>Jan</v>
      </c>
      <c r="E2131">
        <v>2.2999999999999998</v>
      </c>
      <c r="F2131">
        <v>-3.8</v>
      </c>
      <c r="G2131">
        <v>-1.7777777777777775</v>
      </c>
      <c r="H2131">
        <v>-9.9</v>
      </c>
      <c r="I2131">
        <v>0.2</v>
      </c>
      <c r="J2131">
        <v>986.6</v>
      </c>
      <c r="K2131">
        <v>3.4</v>
      </c>
      <c r="L2131">
        <v>6</v>
      </c>
      <c r="M2131">
        <v>340</v>
      </c>
      <c r="N2131">
        <v>11</v>
      </c>
      <c r="O2131">
        <v>1.92</v>
      </c>
      <c r="P2131">
        <v>0</v>
      </c>
      <c r="Q2131">
        <v>0</v>
      </c>
      <c r="R2131">
        <v>1.2</v>
      </c>
      <c r="S2131">
        <v>1.2</v>
      </c>
      <c r="T2131">
        <v>-4.8</v>
      </c>
      <c r="U2131">
        <v>5.5</v>
      </c>
      <c r="V2131">
        <v>455</v>
      </c>
      <c r="W2131">
        <v>-3.4444444444444442</v>
      </c>
      <c r="X2131">
        <v>5.36392577698859</v>
      </c>
      <c r="Y2131">
        <v>4.7393647841714222</v>
      </c>
      <c r="Z2131">
        <v>10.329335842485605</v>
      </c>
      <c r="AA2131">
        <v>88.356270784048618</v>
      </c>
      <c r="AB2131">
        <v>-4.700085666091196</v>
      </c>
      <c r="AC2131">
        <v>2373.8000000000002</v>
      </c>
      <c r="AD2131" t="str">
        <f t="shared" si="111"/>
        <v>Trace (Intermittent) rainfall</v>
      </c>
      <c r="AE2131" t="str">
        <f t="shared" si="112"/>
        <v>Non-Rainy</v>
      </c>
      <c r="AF2131" t="str">
        <f t="shared" si="113"/>
        <v>No discomfort</v>
      </c>
    </row>
    <row r="2132" spans="1:32" x14ac:dyDescent="0.3">
      <c r="A2132">
        <v>2</v>
      </c>
      <c r="B2132" s="1">
        <v>45309</v>
      </c>
      <c r="C2132" s="1" t="str">
        <f t="shared" si="114"/>
        <v>Thursday</v>
      </c>
      <c r="D2132" s="1" t="str">
        <f t="shared" si="115"/>
        <v>Jan</v>
      </c>
      <c r="E2132">
        <v>3.8</v>
      </c>
      <c r="F2132">
        <v>-4.2</v>
      </c>
      <c r="G2132">
        <v>-1.3333333333333326</v>
      </c>
      <c r="H2132">
        <v>-10.4</v>
      </c>
      <c r="I2132">
        <v>0.2</v>
      </c>
      <c r="J2132">
        <v>998</v>
      </c>
      <c r="K2132">
        <v>3.4</v>
      </c>
      <c r="L2132">
        <v>6</v>
      </c>
      <c r="M2132">
        <v>300</v>
      </c>
      <c r="N2132">
        <v>9</v>
      </c>
      <c r="O2132">
        <v>1.18</v>
      </c>
      <c r="P2132">
        <v>0</v>
      </c>
      <c r="Q2132">
        <v>0.1</v>
      </c>
      <c r="R2132">
        <v>1</v>
      </c>
      <c r="S2132">
        <v>1</v>
      </c>
      <c r="T2132">
        <v>-4.7</v>
      </c>
      <c r="U2132">
        <v>6.9</v>
      </c>
      <c r="V2132">
        <v>452</v>
      </c>
      <c r="W2132">
        <v>-3.111111111111112</v>
      </c>
      <c r="X2132">
        <v>5.5423176185837999</v>
      </c>
      <c r="Y2132">
        <v>4.8588531762045477</v>
      </c>
      <c r="Z2132">
        <v>10.668483818485424</v>
      </c>
      <c r="AA2132">
        <v>87.668255603259809</v>
      </c>
      <c r="AB2132">
        <v>-4.1895448949473399</v>
      </c>
      <c r="AC2132">
        <v>2282.6999999999998</v>
      </c>
      <c r="AD2132" t="str">
        <f t="shared" si="111"/>
        <v>Trace (Intermittent) rainfall</v>
      </c>
      <c r="AE2132" t="str">
        <f t="shared" si="112"/>
        <v>Non-Rainy</v>
      </c>
      <c r="AF2132" t="str">
        <f t="shared" si="113"/>
        <v>No discomfort</v>
      </c>
    </row>
    <row r="2133" spans="1:32" x14ac:dyDescent="0.3">
      <c r="A2133">
        <v>2</v>
      </c>
      <c r="B2133" s="1">
        <v>45310</v>
      </c>
      <c r="C2133" s="1" t="str">
        <f t="shared" si="114"/>
        <v>Friday</v>
      </c>
      <c r="D2133" s="1" t="str">
        <f t="shared" si="115"/>
        <v>Jan</v>
      </c>
      <c r="E2133">
        <v>5.0999999999999996</v>
      </c>
      <c r="F2133">
        <v>-4.8</v>
      </c>
      <c r="G2133">
        <v>2.6666666666666652</v>
      </c>
      <c r="H2133">
        <v>-9.6999999999999993</v>
      </c>
      <c r="I2133">
        <v>0.2</v>
      </c>
      <c r="J2133">
        <v>1003.4</v>
      </c>
      <c r="K2133">
        <v>7.2</v>
      </c>
      <c r="L2133">
        <v>13</v>
      </c>
      <c r="M2133">
        <v>200</v>
      </c>
      <c r="N2133">
        <v>20</v>
      </c>
      <c r="O2133">
        <v>1</v>
      </c>
      <c r="P2133">
        <v>0.3</v>
      </c>
      <c r="Q2133">
        <v>0.4</v>
      </c>
      <c r="R2133">
        <v>1.1000000000000001</v>
      </c>
      <c r="S2133">
        <v>1.1000000000000001</v>
      </c>
      <c r="T2133">
        <v>-4.3</v>
      </c>
      <c r="U2133">
        <v>5.2</v>
      </c>
      <c r="V2133">
        <v>399</v>
      </c>
      <c r="W2133">
        <v>-2.333333333333333</v>
      </c>
      <c r="X2133">
        <v>7.399540870563146</v>
      </c>
      <c r="Y2133">
        <v>5.1480942089556132</v>
      </c>
      <c r="Z2133">
        <v>14.188063980339608</v>
      </c>
      <c r="AA2133">
        <v>69.573157294606773</v>
      </c>
      <c r="AB2133">
        <v>-2.9473412645517616E-2</v>
      </c>
      <c r="AC2133">
        <v>4189.3</v>
      </c>
      <c r="AD2133" t="str">
        <f t="shared" si="111"/>
        <v>Trace (Intermittent) rainfall</v>
      </c>
      <c r="AE2133" t="str">
        <f t="shared" si="112"/>
        <v>Non-Rainy</v>
      </c>
      <c r="AF2133" t="str">
        <f t="shared" si="113"/>
        <v>No discomfort</v>
      </c>
    </row>
    <row r="2134" spans="1:32" x14ac:dyDescent="0.3">
      <c r="A2134">
        <v>2</v>
      </c>
      <c r="B2134" s="1">
        <v>45311</v>
      </c>
      <c r="C2134" s="1" t="str">
        <f t="shared" si="114"/>
        <v>Saturday</v>
      </c>
      <c r="D2134" s="1" t="str">
        <f t="shared" si="115"/>
        <v>Jan</v>
      </c>
      <c r="E2134">
        <v>9.5</v>
      </c>
      <c r="F2134">
        <v>4.5</v>
      </c>
      <c r="G2134">
        <v>8.4444444444444464</v>
      </c>
      <c r="H2134">
        <v>-6.2</v>
      </c>
      <c r="I2134">
        <v>10.9</v>
      </c>
      <c r="J2134">
        <v>993.6</v>
      </c>
      <c r="K2134">
        <v>11.3</v>
      </c>
      <c r="L2134">
        <v>17</v>
      </c>
      <c r="M2134">
        <v>180</v>
      </c>
      <c r="N2134">
        <v>28</v>
      </c>
      <c r="O2134">
        <v>4.1689999999999996</v>
      </c>
      <c r="P2134">
        <v>0.7</v>
      </c>
      <c r="Q2134">
        <v>0.9</v>
      </c>
      <c r="R2134">
        <v>0</v>
      </c>
      <c r="S2134">
        <v>-9.1</v>
      </c>
      <c r="T2134">
        <v>-10</v>
      </c>
      <c r="U2134">
        <v>0.1</v>
      </c>
      <c r="V2134">
        <v>126</v>
      </c>
      <c r="W2134">
        <v>5.3333333333333339</v>
      </c>
      <c r="X2134">
        <v>11.048416930957149</v>
      </c>
      <c r="Y2134">
        <v>8.9245234915265748</v>
      </c>
      <c r="Z2134">
        <v>21.05336444648276</v>
      </c>
      <c r="AA2134">
        <v>80.77649085201044</v>
      </c>
      <c r="AB2134">
        <v>7.8482688903873346</v>
      </c>
      <c r="AC2134">
        <v>3733.6</v>
      </c>
      <c r="AD2134" t="str">
        <f t="shared" si="111"/>
        <v>Intense rainfall</v>
      </c>
      <c r="AE2134" t="str">
        <f t="shared" si="112"/>
        <v>Rainy</v>
      </c>
      <c r="AF2134" t="str">
        <f t="shared" si="113"/>
        <v>No discomfort</v>
      </c>
    </row>
    <row r="2135" spans="1:32" x14ac:dyDescent="0.3">
      <c r="A2135">
        <v>2</v>
      </c>
      <c r="B2135" s="1">
        <v>45312</v>
      </c>
      <c r="C2135" s="1" t="str">
        <f t="shared" si="114"/>
        <v>Sunday</v>
      </c>
      <c r="D2135" s="1" t="str">
        <f t="shared" si="115"/>
        <v>Jan</v>
      </c>
      <c r="E2135">
        <v>12.3</v>
      </c>
      <c r="F2135">
        <v>5</v>
      </c>
      <c r="G2135">
        <v>9.9444444444444446</v>
      </c>
      <c r="H2135">
        <v>2.7</v>
      </c>
      <c r="I2135">
        <v>12.9</v>
      </c>
      <c r="J2135">
        <v>977.1</v>
      </c>
      <c r="K2135">
        <v>14.5</v>
      </c>
      <c r="L2135">
        <v>27</v>
      </c>
      <c r="M2135">
        <v>230</v>
      </c>
      <c r="N2135">
        <v>47</v>
      </c>
      <c r="O2135">
        <v>6.0529999999999999</v>
      </c>
      <c r="P2135">
        <v>0.6</v>
      </c>
      <c r="Q2135">
        <v>0.8</v>
      </c>
      <c r="R2135">
        <v>0</v>
      </c>
      <c r="S2135">
        <v>-10</v>
      </c>
      <c r="T2135">
        <v>-10</v>
      </c>
      <c r="U2135">
        <v>0</v>
      </c>
      <c r="V2135">
        <v>67</v>
      </c>
      <c r="W2135">
        <v>6.7777777777777795</v>
      </c>
      <c r="X2135">
        <v>12.222768726226711</v>
      </c>
      <c r="Y2135">
        <v>9.8610861382956703</v>
      </c>
      <c r="Z2135">
        <v>23.251324011328347</v>
      </c>
      <c r="AA2135">
        <v>80.678006425307572</v>
      </c>
      <c r="AB2135">
        <v>9.871910973770591</v>
      </c>
      <c r="AC2135">
        <v>2271.5500000000002</v>
      </c>
      <c r="AD2135" t="str">
        <f t="shared" si="111"/>
        <v>Torrential rainfall</v>
      </c>
      <c r="AE2135" t="str">
        <f t="shared" si="112"/>
        <v>Rainy</v>
      </c>
      <c r="AF2135" t="str">
        <f t="shared" si="113"/>
        <v>No discomfort</v>
      </c>
    </row>
    <row r="2136" spans="1:32" x14ac:dyDescent="0.3">
      <c r="A2136">
        <v>2</v>
      </c>
      <c r="B2136" s="1">
        <v>45313</v>
      </c>
      <c r="C2136" s="1" t="str">
        <f t="shared" si="114"/>
        <v>Monday</v>
      </c>
      <c r="D2136" s="1" t="str">
        <f t="shared" si="115"/>
        <v>Jan</v>
      </c>
      <c r="E2136">
        <v>7.9</v>
      </c>
      <c r="F2136">
        <v>3.8</v>
      </c>
      <c r="G2136">
        <v>6.6111111111111107</v>
      </c>
      <c r="H2136">
        <v>2.4</v>
      </c>
      <c r="I2136">
        <v>0.7</v>
      </c>
      <c r="J2136">
        <v>989.5</v>
      </c>
      <c r="K2136">
        <v>9.1999999999999993</v>
      </c>
      <c r="L2136">
        <v>15</v>
      </c>
      <c r="M2136">
        <v>260</v>
      </c>
      <c r="N2136">
        <v>37</v>
      </c>
      <c r="O2136">
        <v>4.9379999999999997</v>
      </c>
      <c r="P2136">
        <v>0.7</v>
      </c>
      <c r="Q2136">
        <v>0.8</v>
      </c>
      <c r="R2136">
        <v>0</v>
      </c>
      <c r="S2136">
        <v>0</v>
      </c>
      <c r="T2136">
        <v>-9.5</v>
      </c>
      <c r="U2136">
        <v>2.6</v>
      </c>
      <c r="V2136">
        <v>322</v>
      </c>
      <c r="W2136">
        <v>2.5</v>
      </c>
      <c r="X2136">
        <v>9.7487777716964938</v>
      </c>
      <c r="Y2136">
        <v>7.3123759332044642</v>
      </c>
      <c r="Z2136">
        <v>18.614740893618897</v>
      </c>
      <c r="AA2136">
        <v>75.008130295414006</v>
      </c>
      <c r="AB2136">
        <v>5.1161846674777962</v>
      </c>
      <c r="AC2136">
        <v>2222.1999999999998</v>
      </c>
      <c r="AD2136" t="str">
        <f t="shared" si="111"/>
        <v>Light rainfall</v>
      </c>
      <c r="AE2136" t="str">
        <f t="shared" si="112"/>
        <v>Non-Rainy</v>
      </c>
      <c r="AF2136" t="str">
        <f t="shared" si="113"/>
        <v>No discomfort</v>
      </c>
    </row>
    <row r="2137" spans="1:32" x14ac:dyDescent="0.3">
      <c r="A2137">
        <v>2</v>
      </c>
      <c r="B2137" s="1">
        <v>45314</v>
      </c>
      <c r="C2137" s="1" t="str">
        <f t="shared" si="114"/>
        <v>Tuesday</v>
      </c>
      <c r="D2137" s="1" t="str">
        <f t="shared" si="115"/>
        <v>Jan</v>
      </c>
      <c r="E2137">
        <v>13.3</v>
      </c>
      <c r="F2137">
        <v>3.8</v>
      </c>
      <c r="G2137">
        <v>10.333333333333334</v>
      </c>
      <c r="H2137">
        <v>1.3</v>
      </c>
      <c r="I2137">
        <v>15</v>
      </c>
      <c r="J2137">
        <v>995.6</v>
      </c>
      <c r="K2137">
        <v>13.9</v>
      </c>
      <c r="L2137">
        <v>24</v>
      </c>
      <c r="M2137">
        <v>230</v>
      </c>
      <c r="N2137">
        <v>44</v>
      </c>
      <c r="O2137">
        <v>6.468</v>
      </c>
      <c r="P2137">
        <v>0.6</v>
      </c>
      <c r="Q2137">
        <v>0.8</v>
      </c>
      <c r="R2137">
        <v>0</v>
      </c>
      <c r="S2137">
        <v>-10</v>
      </c>
      <c r="T2137">
        <v>-10</v>
      </c>
      <c r="U2137">
        <v>0</v>
      </c>
      <c r="V2137">
        <v>91</v>
      </c>
      <c r="W2137">
        <v>7.1111111111111098</v>
      </c>
      <c r="X2137">
        <v>12.544592653717066</v>
      </c>
      <c r="Y2137">
        <v>10.089127169965568</v>
      </c>
      <c r="Z2137">
        <v>23.852793935488176</v>
      </c>
      <c r="AA2137">
        <v>80.426104286264547</v>
      </c>
      <c r="AB2137">
        <v>10.388465268742285</v>
      </c>
      <c r="AC2137">
        <v>1999.9</v>
      </c>
      <c r="AD2137" t="str">
        <f t="shared" si="111"/>
        <v>Torrential rainfall</v>
      </c>
      <c r="AE2137" t="str">
        <f t="shared" si="112"/>
        <v>Rainy</v>
      </c>
      <c r="AF2137" t="str">
        <f t="shared" si="113"/>
        <v>No discomfort</v>
      </c>
    </row>
    <row r="2138" spans="1:32" x14ac:dyDescent="0.3">
      <c r="A2138">
        <v>2</v>
      </c>
      <c r="B2138" s="1">
        <v>45315</v>
      </c>
      <c r="C2138" s="1" t="str">
        <f t="shared" si="114"/>
        <v>Wednesday</v>
      </c>
      <c r="D2138" s="1" t="str">
        <f t="shared" si="115"/>
        <v>Jan</v>
      </c>
      <c r="E2138">
        <v>9.4</v>
      </c>
      <c r="F2138">
        <v>4.0999999999999996</v>
      </c>
      <c r="G2138">
        <v>7.7222222222222223</v>
      </c>
      <c r="H2138">
        <v>4.8</v>
      </c>
      <c r="I2138">
        <v>1.2</v>
      </c>
      <c r="J2138">
        <v>1003.1</v>
      </c>
      <c r="K2138">
        <v>6.7</v>
      </c>
      <c r="L2138">
        <v>16</v>
      </c>
      <c r="M2138">
        <v>250</v>
      </c>
      <c r="N2138">
        <v>33</v>
      </c>
      <c r="O2138">
        <v>6.0490000000000004</v>
      </c>
      <c r="P2138">
        <v>0.5</v>
      </c>
      <c r="Q2138">
        <v>0.6</v>
      </c>
      <c r="R2138">
        <v>0</v>
      </c>
      <c r="S2138">
        <v>-0.7</v>
      </c>
      <c r="T2138">
        <v>-10</v>
      </c>
      <c r="U2138">
        <v>0.2</v>
      </c>
      <c r="V2138">
        <v>285</v>
      </c>
      <c r="W2138">
        <v>4.1111111111111107</v>
      </c>
      <c r="X2138">
        <v>10.519289980818916</v>
      </c>
      <c r="Y2138">
        <v>8.1942376377838002</v>
      </c>
      <c r="Z2138">
        <v>20.061332642346692</v>
      </c>
      <c r="AA2138">
        <v>77.897250220550404</v>
      </c>
      <c r="AB2138">
        <v>6.7185063062638459</v>
      </c>
      <c r="AC2138">
        <v>2444.35</v>
      </c>
      <c r="AD2138" t="str">
        <f t="shared" si="111"/>
        <v>Moderate rainfall</v>
      </c>
      <c r="AE2138" t="str">
        <f t="shared" si="112"/>
        <v>Rainy</v>
      </c>
      <c r="AF2138" t="str">
        <f t="shared" si="113"/>
        <v>No discomfort</v>
      </c>
    </row>
    <row r="2139" spans="1:32" x14ac:dyDescent="0.3">
      <c r="A2139">
        <v>2</v>
      </c>
      <c r="B2139" s="1">
        <v>45316</v>
      </c>
      <c r="C2139" s="1" t="str">
        <f t="shared" si="114"/>
        <v>Thursday</v>
      </c>
      <c r="D2139" s="1" t="str">
        <f t="shared" si="115"/>
        <v>Jan</v>
      </c>
      <c r="E2139">
        <v>13.1</v>
      </c>
      <c r="F2139">
        <v>5.9</v>
      </c>
      <c r="G2139">
        <v>11.111111111111111</v>
      </c>
      <c r="H2139">
        <v>-1</v>
      </c>
      <c r="I2139">
        <v>4.2</v>
      </c>
      <c r="J2139">
        <v>1001</v>
      </c>
      <c r="K2139">
        <v>9.9</v>
      </c>
      <c r="L2139">
        <v>16</v>
      </c>
      <c r="M2139">
        <v>200</v>
      </c>
      <c r="N2139">
        <v>31</v>
      </c>
      <c r="O2139">
        <v>7.5170000000000003</v>
      </c>
      <c r="P2139">
        <v>0.6</v>
      </c>
      <c r="Q2139">
        <v>0.8</v>
      </c>
      <c r="R2139">
        <v>0</v>
      </c>
      <c r="S2139">
        <v>-3.6</v>
      </c>
      <c r="T2139">
        <v>-10</v>
      </c>
      <c r="U2139">
        <v>0.4</v>
      </c>
      <c r="V2139">
        <v>164</v>
      </c>
      <c r="W2139">
        <v>8.7777777777777768</v>
      </c>
      <c r="X2139">
        <v>13.210664203539743</v>
      </c>
      <c r="Y2139">
        <v>11.300430425267379</v>
      </c>
      <c r="Z2139">
        <v>25.096509851004992</v>
      </c>
      <c r="AA2139">
        <v>85.540213960169211</v>
      </c>
      <c r="AB2139">
        <v>11.845434218233118</v>
      </c>
      <c r="AC2139">
        <v>2333.3000000000002</v>
      </c>
      <c r="AD2139" t="str">
        <f t="shared" si="111"/>
        <v>Heavy rainfall</v>
      </c>
      <c r="AE2139" t="str">
        <f t="shared" si="112"/>
        <v>Rainy</v>
      </c>
      <c r="AF2139" t="str">
        <f t="shared" si="113"/>
        <v>No discomfort</v>
      </c>
    </row>
    <row r="2140" spans="1:32" x14ac:dyDescent="0.3">
      <c r="A2140">
        <v>2</v>
      </c>
      <c r="B2140" s="1">
        <v>45317</v>
      </c>
      <c r="C2140" s="1" t="str">
        <f t="shared" si="114"/>
        <v>Friday</v>
      </c>
      <c r="D2140" s="1" t="str">
        <f t="shared" si="115"/>
        <v>Jan</v>
      </c>
      <c r="E2140">
        <v>8.3000000000000007</v>
      </c>
      <c r="F2140">
        <v>2.1</v>
      </c>
      <c r="G2140">
        <v>6.0555555555555545</v>
      </c>
      <c r="H2140">
        <v>-0.4</v>
      </c>
      <c r="I2140">
        <v>1.9</v>
      </c>
      <c r="J2140">
        <v>1005.7</v>
      </c>
      <c r="K2140">
        <v>8.6999999999999993</v>
      </c>
      <c r="L2140">
        <v>15</v>
      </c>
      <c r="M2140">
        <v>250</v>
      </c>
      <c r="N2140">
        <v>28</v>
      </c>
      <c r="O2140">
        <v>5.4740000000000002</v>
      </c>
      <c r="P2140">
        <v>0.6</v>
      </c>
      <c r="Q2140">
        <v>0.7</v>
      </c>
      <c r="R2140">
        <v>0</v>
      </c>
      <c r="S2140">
        <v>-1.3</v>
      </c>
      <c r="T2140">
        <v>-10</v>
      </c>
      <c r="U2140">
        <v>6.3</v>
      </c>
      <c r="V2140">
        <v>467</v>
      </c>
      <c r="W2140">
        <v>1.9444444444444444</v>
      </c>
      <c r="X2140">
        <v>9.382511389425197</v>
      </c>
      <c r="Y2140">
        <v>7.0283374271997499</v>
      </c>
      <c r="Z2140">
        <v>17.926230465684601</v>
      </c>
      <c r="AA2140">
        <v>74.908914420516652</v>
      </c>
      <c r="AB2140">
        <v>4.4026316157646228</v>
      </c>
      <c r="AC2140">
        <v>4083</v>
      </c>
      <c r="AD2140" t="str">
        <f t="shared" si="111"/>
        <v>Moderate rainfall</v>
      </c>
      <c r="AE2140" t="str">
        <f t="shared" si="112"/>
        <v>Rainy</v>
      </c>
      <c r="AF2140" t="str">
        <f t="shared" si="113"/>
        <v>No discomfort</v>
      </c>
    </row>
    <row r="2141" spans="1:32" x14ac:dyDescent="0.3">
      <c r="A2141">
        <v>2</v>
      </c>
      <c r="B2141" s="1">
        <v>45318</v>
      </c>
      <c r="C2141" s="1" t="str">
        <f t="shared" si="114"/>
        <v>Saturday</v>
      </c>
      <c r="D2141" s="1" t="str">
        <f t="shared" si="115"/>
        <v>Jan</v>
      </c>
      <c r="E2141">
        <v>10.1</v>
      </c>
      <c r="F2141">
        <v>5.5</v>
      </c>
      <c r="G2141">
        <v>8.6666666666666661</v>
      </c>
      <c r="H2141">
        <v>0.9</v>
      </c>
      <c r="I2141">
        <v>0</v>
      </c>
      <c r="J2141">
        <v>1008.6</v>
      </c>
      <c r="K2141">
        <v>10</v>
      </c>
      <c r="L2141">
        <v>15</v>
      </c>
      <c r="M2141">
        <v>170</v>
      </c>
      <c r="N2141">
        <v>23</v>
      </c>
      <c r="O2141">
        <v>6.2240000000000002</v>
      </c>
      <c r="P2141">
        <v>0.6</v>
      </c>
      <c r="Q2141">
        <v>0.8</v>
      </c>
      <c r="R2141">
        <v>0.6</v>
      </c>
      <c r="S2141">
        <v>0.6</v>
      </c>
      <c r="T2141">
        <v>-8.9</v>
      </c>
      <c r="U2141">
        <v>0</v>
      </c>
      <c r="V2141">
        <v>212</v>
      </c>
      <c r="W2141">
        <v>4.2777777777777795</v>
      </c>
      <c r="X2141">
        <v>11.215869661350368</v>
      </c>
      <c r="Y2141">
        <v>8.2906101421051162</v>
      </c>
      <c r="Z2141">
        <v>21.367087760043702</v>
      </c>
      <c r="AA2141">
        <v>73.918567105628654</v>
      </c>
      <c r="AB2141">
        <v>7.716692842428305</v>
      </c>
      <c r="AC2141">
        <v>3790.35</v>
      </c>
      <c r="AD2141" t="str">
        <f t="shared" si="111"/>
        <v>No rainfall</v>
      </c>
      <c r="AE2141" t="str">
        <f t="shared" si="112"/>
        <v>Non-Rainy</v>
      </c>
      <c r="AF2141" t="str">
        <f t="shared" si="113"/>
        <v>No discomfort</v>
      </c>
    </row>
    <row r="2142" spans="1:32" x14ac:dyDescent="0.3">
      <c r="A2142">
        <v>2</v>
      </c>
      <c r="B2142" s="1">
        <v>45319</v>
      </c>
      <c r="C2142" s="1" t="str">
        <f t="shared" si="114"/>
        <v>Sunday</v>
      </c>
      <c r="D2142" s="1" t="str">
        <f t="shared" si="115"/>
        <v>Jan</v>
      </c>
      <c r="E2142">
        <v>12.6</v>
      </c>
      <c r="F2142">
        <v>5.5</v>
      </c>
      <c r="G2142">
        <v>10.722222222222221</v>
      </c>
      <c r="H2142">
        <v>4.5</v>
      </c>
      <c r="I2142">
        <v>0.9</v>
      </c>
      <c r="J2142">
        <v>999.9</v>
      </c>
      <c r="K2142">
        <v>10.3</v>
      </c>
      <c r="L2142">
        <v>19</v>
      </c>
      <c r="M2142">
        <v>170</v>
      </c>
      <c r="N2142">
        <v>36</v>
      </c>
      <c r="O2142">
        <v>7.7880000000000003</v>
      </c>
      <c r="P2142">
        <v>0.7</v>
      </c>
      <c r="Q2142">
        <v>0.9</v>
      </c>
      <c r="R2142">
        <v>0.4</v>
      </c>
      <c r="S2142">
        <v>0.4</v>
      </c>
      <c r="T2142">
        <v>-8.6999999999999993</v>
      </c>
      <c r="U2142">
        <v>0.5</v>
      </c>
      <c r="V2142">
        <v>181</v>
      </c>
      <c r="W2142">
        <v>7.2222222222222223</v>
      </c>
      <c r="X2142">
        <v>12.873842591559624</v>
      </c>
      <c r="Y2142">
        <v>10.16616619108197</v>
      </c>
      <c r="Z2142">
        <v>24.467771168521963</v>
      </c>
      <c r="AA2142">
        <v>78.967612962326669</v>
      </c>
      <c r="AB2142">
        <v>10.820497773956983</v>
      </c>
      <c r="AC2142">
        <v>2892.4</v>
      </c>
      <c r="AD2142" t="str">
        <f t="shared" si="111"/>
        <v>Light rainfall</v>
      </c>
      <c r="AE2142" t="str">
        <f t="shared" si="112"/>
        <v>Non-Rainy</v>
      </c>
      <c r="AF2142" t="str">
        <f t="shared" si="113"/>
        <v>No discomfort</v>
      </c>
    </row>
    <row r="2143" spans="1:32" x14ac:dyDescent="0.3">
      <c r="A2143">
        <v>2</v>
      </c>
      <c r="B2143" s="1">
        <v>45320</v>
      </c>
      <c r="C2143" s="1" t="str">
        <f t="shared" si="114"/>
        <v>Monday</v>
      </c>
      <c r="D2143" s="1" t="str">
        <f t="shared" si="115"/>
        <v>Jan</v>
      </c>
      <c r="E2143">
        <v>5.5</v>
      </c>
      <c r="F2143">
        <v>0.3</v>
      </c>
      <c r="G2143">
        <v>4.166666666666667</v>
      </c>
      <c r="H2143">
        <v>2.8</v>
      </c>
      <c r="I2143">
        <v>5.2</v>
      </c>
      <c r="J2143">
        <v>1009.5</v>
      </c>
      <c r="K2143">
        <v>3.5</v>
      </c>
      <c r="L2143">
        <v>7</v>
      </c>
      <c r="M2143">
        <v>340</v>
      </c>
      <c r="N2143">
        <v>13</v>
      </c>
      <c r="O2143">
        <v>5.9219999999999997</v>
      </c>
      <c r="P2143">
        <v>0.3</v>
      </c>
      <c r="Q2143">
        <v>0.4</v>
      </c>
      <c r="R2143">
        <v>0</v>
      </c>
      <c r="S2143">
        <v>-4.5</v>
      </c>
      <c r="T2143">
        <v>-10</v>
      </c>
      <c r="U2143">
        <v>0</v>
      </c>
      <c r="V2143">
        <v>218</v>
      </c>
      <c r="W2143">
        <v>2.5555555555555562</v>
      </c>
      <c r="X2143">
        <v>8.2262514135293721</v>
      </c>
      <c r="Y2143">
        <v>7.3413296343300161</v>
      </c>
      <c r="Z2143">
        <v>15.748788314262409</v>
      </c>
      <c r="AA2143">
        <v>89.242709288656528</v>
      </c>
      <c r="AB2143">
        <v>2.6878517746024384</v>
      </c>
      <c r="AC2143">
        <v>1856.15</v>
      </c>
      <c r="AD2143" t="str">
        <f t="shared" si="111"/>
        <v>Heavy rainfall</v>
      </c>
      <c r="AE2143" t="str">
        <f t="shared" si="112"/>
        <v>Rainy</v>
      </c>
      <c r="AF2143" t="str">
        <f t="shared" si="113"/>
        <v>No discomfort</v>
      </c>
    </row>
    <row r="2144" spans="1:32" x14ac:dyDescent="0.3">
      <c r="A2144">
        <v>2</v>
      </c>
      <c r="B2144" s="1">
        <v>45321</v>
      </c>
      <c r="C2144" s="1" t="str">
        <f t="shared" si="114"/>
        <v>Tuesday</v>
      </c>
      <c r="D2144" s="1" t="str">
        <f t="shared" si="115"/>
        <v>Jan</v>
      </c>
      <c r="E2144">
        <v>8.4</v>
      </c>
      <c r="F2144">
        <v>-1.2</v>
      </c>
      <c r="G2144">
        <v>3.3333333333333335</v>
      </c>
      <c r="H2144">
        <v>-6.4</v>
      </c>
      <c r="I2144">
        <v>0.1</v>
      </c>
      <c r="J2144">
        <v>1015.4</v>
      </c>
      <c r="K2144">
        <v>4.8</v>
      </c>
      <c r="L2144">
        <v>10</v>
      </c>
      <c r="M2144">
        <v>190</v>
      </c>
      <c r="N2144">
        <v>17</v>
      </c>
      <c r="O2144">
        <v>3.9630000000000001</v>
      </c>
      <c r="P2144">
        <v>0.4</v>
      </c>
      <c r="Q2144">
        <v>0.6</v>
      </c>
      <c r="R2144">
        <v>0.3</v>
      </c>
      <c r="S2144">
        <v>0.3</v>
      </c>
      <c r="T2144">
        <v>-9.1999999999999993</v>
      </c>
      <c r="U2144">
        <v>6.7</v>
      </c>
      <c r="V2144">
        <v>531</v>
      </c>
      <c r="W2144">
        <v>0.22222222222222143</v>
      </c>
      <c r="X2144">
        <v>7.7574440975459753</v>
      </c>
      <c r="Y2144">
        <v>6.208742536469634</v>
      </c>
      <c r="Z2144">
        <v>14.864156885036834</v>
      </c>
      <c r="AA2144">
        <v>80.035930113034723</v>
      </c>
      <c r="AB2144">
        <v>1.2251020578600822</v>
      </c>
      <c r="AC2144">
        <v>1975.95</v>
      </c>
      <c r="AD2144" t="str">
        <f t="shared" si="111"/>
        <v>Trace (Intermittent) rainfall</v>
      </c>
      <c r="AE2144" t="str">
        <f t="shared" si="112"/>
        <v>Non-Rainy</v>
      </c>
      <c r="AF2144" t="str">
        <f t="shared" si="113"/>
        <v>No discomfort</v>
      </c>
    </row>
    <row r="2145" spans="1:32" x14ac:dyDescent="0.3">
      <c r="A2145">
        <v>2</v>
      </c>
      <c r="B2145" s="1">
        <v>45322</v>
      </c>
      <c r="C2145" s="1" t="str">
        <f t="shared" si="114"/>
        <v>Wednesday</v>
      </c>
      <c r="D2145" s="1" t="str">
        <f t="shared" si="115"/>
        <v>Jan</v>
      </c>
      <c r="E2145">
        <v>10.8</v>
      </c>
      <c r="F2145">
        <v>0.8</v>
      </c>
      <c r="G2145">
        <v>7.1111111111111098</v>
      </c>
      <c r="H2145">
        <v>0.4</v>
      </c>
      <c r="I2145">
        <v>5.6</v>
      </c>
      <c r="J2145">
        <v>1010.8</v>
      </c>
      <c r="K2145">
        <v>9.3000000000000007</v>
      </c>
      <c r="L2145">
        <v>18</v>
      </c>
      <c r="M2145">
        <v>220</v>
      </c>
      <c r="N2145">
        <v>29</v>
      </c>
      <c r="O2145">
        <v>5.3390000000000004</v>
      </c>
      <c r="P2145">
        <v>0.4</v>
      </c>
      <c r="Q2145">
        <v>0.6</v>
      </c>
      <c r="R2145">
        <v>0</v>
      </c>
      <c r="S2145">
        <v>-4.9000000000000004</v>
      </c>
      <c r="T2145">
        <v>-10</v>
      </c>
      <c r="U2145">
        <v>0</v>
      </c>
      <c r="V2145">
        <v>86</v>
      </c>
      <c r="W2145">
        <v>3.6111111111111112</v>
      </c>
      <c r="X2145">
        <v>10.089127169965568</v>
      </c>
      <c r="Y2145">
        <v>7.9110230902525958</v>
      </c>
      <c r="Z2145">
        <v>19.254026324071692</v>
      </c>
      <c r="AA2145">
        <v>78.411372529855754</v>
      </c>
      <c r="AB2145">
        <v>5.9495301359578123</v>
      </c>
      <c r="AC2145">
        <v>2340.15</v>
      </c>
      <c r="AD2145" t="str">
        <f t="shared" ref="AD2145:AD2208" si="116">IF(I2145="","",IF(I2145&lt;=0,"No rainfall",IF(I2145&lt;=0.49,"Trace (Intermittent) rainfall",IF(I2145&lt;=0.99,"Light rainfall",IF(I2145&lt;=3,"Moderate rainfall",IF(I2145&lt;=6,"Heavy rainfall",IF(I2145&lt;=12,"Intense rainfall",IF(I2145&lt;=20,"Torrential rainfall",IF(I2145&lt;=32,"Deluge rainfall","Extreme rainfall")))))))))</f>
        <v>Heavy rainfall</v>
      </c>
      <c r="AE2145" t="str">
        <f t="shared" ref="AE2145:AE2208" si="117">IF(AND(I2145&gt;=0,I2145&lt;=0.99),"Non-Rainy",IF(AND(I2145&gt;=1,I2145&lt;=32),"Rainy",IF(I2145 &gt;32, "Storm", " ")))</f>
        <v>Rainy</v>
      </c>
      <c r="AF2145" t="str">
        <f t="shared" si="113"/>
        <v>No discomfort</v>
      </c>
    </row>
    <row r="2146" spans="1:32" x14ac:dyDescent="0.3">
      <c r="A2146">
        <v>2</v>
      </c>
      <c r="B2146" s="1">
        <v>45323</v>
      </c>
      <c r="C2146" s="1" t="str">
        <f t="shared" si="114"/>
        <v>Thursday</v>
      </c>
      <c r="D2146" s="1" t="str">
        <f t="shared" si="115"/>
        <v>Feb</v>
      </c>
      <c r="E2146">
        <v>10</v>
      </c>
      <c r="F2146">
        <v>0.8</v>
      </c>
      <c r="G2146">
        <v>5.9999999999999982</v>
      </c>
      <c r="H2146">
        <v>-2.7</v>
      </c>
      <c r="I2146">
        <v>0.1</v>
      </c>
      <c r="J2146">
        <v>1018.4</v>
      </c>
      <c r="K2146">
        <v>5.8</v>
      </c>
      <c r="L2146">
        <v>11</v>
      </c>
      <c r="M2146">
        <v>250</v>
      </c>
      <c r="N2146">
        <v>20</v>
      </c>
      <c r="O2146">
        <v>5.2720000000000002</v>
      </c>
      <c r="P2146">
        <v>0.2</v>
      </c>
      <c r="Q2146">
        <v>0.3</v>
      </c>
      <c r="R2146">
        <v>0.1</v>
      </c>
      <c r="S2146">
        <v>0.1</v>
      </c>
      <c r="T2146">
        <v>-9.4</v>
      </c>
      <c r="U2146">
        <v>3.5</v>
      </c>
      <c r="V2146">
        <v>422</v>
      </c>
      <c r="W2146">
        <v>2.9444444444444429</v>
      </c>
      <c r="X2146">
        <v>9.3465605276691885</v>
      </c>
      <c r="Y2146">
        <v>7.5468555378780851</v>
      </c>
      <c r="Z2146">
        <v>17.858618730941284</v>
      </c>
      <c r="AA2146">
        <v>80.744735087700676</v>
      </c>
      <c r="AB2146">
        <v>4.635583417725111</v>
      </c>
      <c r="AC2146">
        <v>2669.35</v>
      </c>
      <c r="AD2146" t="str">
        <f t="shared" si="116"/>
        <v>Trace (Intermittent) rainfall</v>
      </c>
      <c r="AE2146" t="str">
        <f t="shared" si="117"/>
        <v>Non-Rainy</v>
      </c>
      <c r="AF2146" t="str">
        <f t="shared" ref="AF2146:AF2209" si="118">IF(AB2146 &lt; 29, "No discomfort",
    IF(AND(AB2146 &gt;= 30, AB2146 &lt;= 39), "Some discomfort",
        IF(AND(AB2146 &gt;= 40, AB2146 &lt;= 45), "Great discomfort",
            IF(AB2146 &gt; 45, "Dangerous",
                IF(AB2146 &gt; 54, "Heat Stroke Imminent", "")
            ))))</f>
        <v>No discomfort</v>
      </c>
    </row>
    <row r="2147" spans="1:32" x14ac:dyDescent="0.3">
      <c r="A2147">
        <v>2</v>
      </c>
      <c r="B2147" s="1">
        <v>45324</v>
      </c>
      <c r="C2147" s="1" t="str">
        <f t="shared" si="114"/>
        <v>Friday</v>
      </c>
      <c r="D2147" s="1" t="str">
        <f t="shared" si="115"/>
        <v>Feb</v>
      </c>
      <c r="E2147">
        <v>12</v>
      </c>
      <c r="F2147">
        <v>9.6</v>
      </c>
      <c r="G2147">
        <v>11.500000000000002</v>
      </c>
      <c r="H2147">
        <v>1.8</v>
      </c>
      <c r="I2147">
        <v>1.4</v>
      </c>
      <c r="J2147">
        <v>1013.6</v>
      </c>
      <c r="K2147">
        <v>9.4</v>
      </c>
      <c r="L2147">
        <v>14</v>
      </c>
      <c r="M2147">
        <v>240</v>
      </c>
      <c r="N2147">
        <v>23</v>
      </c>
      <c r="O2147">
        <v>8.4410000000000007</v>
      </c>
      <c r="P2147">
        <v>0.5</v>
      </c>
      <c r="Q2147">
        <v>0.7</v>
      </c>
      <c r="R2147">
        <v>0</v>
      </c>
      <c r="S2147">
        <v>-0.8</v>
      </c>
      <c r="T2147">
        <v>-9.8000000000000007</v>
      </c>
      <c r="U2147">
        <v>0.5</v>
      </c>
      <c r="V2147">
        <v>152</v>
      </c>
      <c r="W2147">
        <v>9.1666666666666661</v>
      </c>
      <c r="X2147">
        <v>13.555205460801766</v>
      </c>
      <c r="Y2147">
        <v>11.600827625759919</v>
      </c>
      <c r="Z2147">
        <v>25.739267885741132</v>
      </c>
      <c r="AA2147">
        <v>85.582086227365465</v>
      </c>
      <c r="AB2147">
        <v>12.40303086027826</v>
      </c>
      <c r="AC2147">
        <v>4588.7</v>
      </c>
      <c r="AD2147" t="str">
        <f t="shared" si="116"/>
        <v>Moderate rainfall</v>
      </c>
      <c r="AE2147" t="str">
        <f t="shared" si="117"/>
        <v>Rainy</v>
      </c>
      <c r="AF2147" t="str">
        <f t="shared" si="118"/>
        <v>No discomfort</v>
      </c>
    </row>
    <row r="2148" spans="1:32" x14ac:dyDescent="0.3">
      <c r="A2148">
        <v>2</v>
      </c>
      <c r="B2148" s="1">
        <v>45325</v>
      </c>
      <c r="C2148" s="1" t="str">
        <f t="shared" si="114"/>
        <v>Saturday</v>
      </c>
      <c r="D2148" s="1" t="str">
        <f t="shared" si="115"/>
        <v>Feb</v>
      </c>
      <c r="E2148">
        <v>11.1</v>
      </c>
      <c r="F2148">
        <v>7.3</v>
      </c>
      <c r="G2148">
        <v>9.1666666666666661</v>
      </c>
      <c r="H2148">
        <v>6.7</v>
      </c>
      <c r="I2148">
        <v>0.6</v>
      </c>
      <c r="J2148">
        <v>1013</v>
      </c>
      <c r="K2148">
        <v>5.8</v>
      </c>
      <c r="L2148">
        <v>10</v>
      </c>
      <c r="M2148">
        <v>270</v>
      </c>
      <c r="N2148">
        <v>20</v>
      </c>
      <c r="O2148">
        <v>8.4529999999999994</v>
      </c>
      <c r="P2148">
        <v>0.4</v>
      </c>
      <c r="Q2148">
        <v>0.6</v>
      </c>
      <c r="R2148">
        <v>0</v>
      </c>
      <c r="S2148">
        <v>-0.2</v>
      </c>
      <c r="T2148">
        <v>-9.5</v>
      </c>
      <c r="U2148">
        <v>0</v>
      </c>
      <c r="V2148">
        <v>342</v>
      </c>
      <c r="W2148">
        <v>7.833333333333333</v>
      </c>
      <c r="X2148">
        <v>11.600827625759919</v>
      </c>
      <c r="Y2148">
        <v>10.599212715359604</v>
      </c>
      <c r="Z2148">
        <v>22.087908111472331</v>
      </c>
      <c r="AA2148">
        <v>91.366004713524021</v>
      </c>
      <c r="AB2148">
        <v>9.5075931167663175</v>
      </c>
      <c r="AC2148">
        <v>3626.8</v>
      </c>
      <c r="AD2148" t="str">
        <f t="shared" si="116"/>
        <v>Light rainfall</v>
      </c>
      <c r="AE2148" t="str">
        <f t="shared" si="117"/>
        <v>Non-Rainy</v>
      </c>
      <c r="AF2148" t="str">
        <f t="shared" si="118"/>
        <v>No discomfort</v>
      </c>
    </row>
    <row r="2149" spans="1:32" x14ac:dyDescent="0.3">
      <c r="A2149">
        <v>2</v>
      </c>
      <c r="B2149" s="1">
        <v>45326</v>
      </c>
      <c r="C2149" s="1" t="str">
        <f t="shared" si="114"/>
        <v>Sunday</v>
      </c>
      <c r="D2149" s="1" t="str">
        <f t="shared" si="115"/>
        <v>Feb</v>
      </c>
      <c r="E2149">
        <v>12.4</v>
      </c>
      <c r="F2149">
        <v>7.6</v>
      </c>
      <c r="G2149">
        <v>10.722222222222221</v>
      </c>
      <c r="H2149">
        <v>6.1</v>
      </c>
      <c r="I2149">
        <v>0.4</v>
      </c>
      <c r="J2149">
        <v>1009.8</v>
      </c>
      <c r="K2149">
        <v>10.199999999999999</v>
      </c>
      <c r="L2149">
        <v>15</v>
      </c>
      <c r="M2149">
        <v>250</v>
      </c>
      <c r="N2149">
        <v>31</v>
      </c>
      <c r="O2149">
        <v>8.5299999999999994</v>
      </c>
      <c r="P2149">
        <v>0.6</v>
      </c>
      <c r="Q2149">
        <v>0.8</v>
      </c>
      <c r="R2149">
        <v>0.2</v>
      </c>
      <c r="S2149">
        <v>0.2</v>
      </c>
      <c r="T2149">
        <v>-8.8000000000000007</v>
      </c>
      <c r="U2149">
        <v>1.7</v>
      </c>
      <c r="V2149">
        <v>198</v>
      </c>
      <c r="W2149">
        <v>7.7777777777777777</v>
      </c>
      <c r="X2149">
        <v>12.873842591559624</v>
      </c>
      <c r="Y2149">
        <v>10.559184775027518</v>
      </c>
      <c r="Z2149">
        <v>24.467771168521963</v>
      </c>
      <c r="AA2149">
        <v>82.020458926151179</v>
      </c>
      <c r="AB2149">
        <v>11.040710071061726</v>
      </c>
      <c r="AC2149">
        <v>2582.3000000000002</v>
      </c>
      <c r="AD2149" t="str">
        <f t="shared" si="116"/>
        <v>Trace (Intermittent) rainfall</v>
      </c>
      <c r="AE2149" t="str">
        <f t="shared" si="117"/>
        <v>Non-Rainy</v>
      </c>
      <c r="AF2149" t="str">
        <f t="shared" si="118"/>
        <v>No discomfort</v>
      </c>
    </row>
    <row r="2150" spans="1:32" x14ac:dyDescent="0.3">
      <c r="A2150">
        <v>2</v>
      </c>
      <c r="B2150" s="1">
        <v>45327</v>
      </c>
      <c r="C2150" s="1" t="str">
        <f t="shared" si="114"/>
        <v>Monday</v>
      </c>
      <c r="D2150" s="1" t="str">
        <f t="shared" si="115"/>
        <v>Feb</v>
      </c>
      <c r="E2150">
        <v>11.1</v>
      </c>
      <c r="F2150">
        <v>8.3000000000000007</v>
      </c>
      <c r="G2150">
        <v>10.5</v>
      </c>
      <c r="H2150">
        <v>7.9</v>
      </c>
      <c r="I2150">
        <v>1</v>
      </c>
      <c r="J2150">
        <v>1001.2</v>
      </c>
      <c r="K2150">
        <v>11.4</v>
      </c>
      <c r="L2150">
        <v>15</v>
      </c>
      <c r="M2150">
        <v>230</v>
      </c>
      <c r="N2150">
        <v>28</v>
      </c>
      <c r="O2150">
        <v>8.5419999999999998</v>
      </c>
      <c r="P2150">
        <v>0.8</v>
      </c>
      <c r="Q2150">
        <v>1</v>
      </c>
      <c r="R2150">
        <v>0</v>
      </c>
      <c r="S2150">
        <v>0</v>
      </c>
      <c r="T2150">
        <v>-8.6</v>
      </c>
      <c r="U2150">
        <v>0</v>
      </c>
      <c r="V2150">
        <v>163</v>
      </c>
      <c r="W2150">
        <v>6.9444444444444446</v>
      </c>
      <c r="X2150">
        <v>12.684782021573339</v>
      </c>
      <c r="Y2150">
        <v>9.9745326530689713</v>
      </c>
      <c r="Z2150">
        <v>24.114686917642452</v>
      </c>
      <c r="AA2150">
        <v>78.633851461578317</v>
      </c>
      <c r="AB2150">
        <v>10.490969875063243</v>
      </c>
      <c r="AC2150">
        <v>3277.6</v>
      </c>
      <c r="AD2150" t="str">
        <f t="shared" si="116"/>
        <v>Moderate rainfall</v>
      </c>
      <c r="AE2150" t="str">
        <f t="shared" si="117"/>
        <v>Rainy</v>
      </c>
      <c r="AF2150" t="str">
        <f t="shared" si="118"/>
        <v>No discomfort</v>
      </c>
    </row>
    <row r="2151" spans="1:32" x14ac:dyDescent="0.3">
      <c r="A2151">
        <v>2</v>
      </c>
      <c r="B2151" s="1">
        <v>45328</v>
      </c>
      <c r="C2151" s="1" t="str">
        <f t="shared" si="114"/>
        <v>Tuesday</v>
      </c>
      <c r="D2151" s="1" t="str">
        <f t="shared" si="115"/>
        <v>Feb</v>
      </c>
      <c r="E2151">
        <v>10.9</v>
      </c>
      <c r="F2151">
        <v>1.7</v>
      </c>
      <c r="G2151">
        <v>6.9444444444444446</v>
      </c>
      <c r="H2151">
        <v>6.3</v>
      </c>
      <c r="I2151">
        <v>8.3000000000000007</v>
      </c>
      <c r="J2151">
        <v>993.1</v>
      </c>
      <c r="K2151">
        <v>5.8</v>
      </c>
      <c r="L2151">
        <v>15</v>
      </c>
      <c r="M2151">
        <v>230</v>
      </c>
      <c r="N2151">
        <v>24</v>
      </c>
      <c r="O2151">
        <v>7.8659999999999997</v>
      </c>
      <c r="P2151">
        <v>0.4</v>
      </c>
      <c r="Q2151">
        <v>0.5</v>
      </c>
      <c r="R2151">
        <v>0</v>
      </c>
      <c r="S2151">
        <v>-7.9</v>
      </c>
      <c r="T2151">
        <v>-10</v>
      </c>
      <c r="U2151">
        <v>0</v>
      </c>
      <c r="V2151">
        <v>213</v>
      </c>
      <c r="W2151">
        <v>4.9444444444444438</v>
      </c>
      <c r="X2151">
        <v>9.9745326530689713</v>
      </c>
      <c r="Y2151">
        <v>8.6861733044703175</v>
      </c>
      <c r="Z2151">
        <v>19.038834642622007</v>
      </c>
      <c r="AA2151">
        <v>87.083511645006737</v>
      </c>
      <c r="AB2151">
        <v>6.2151812303209111</v>
      </c>
      <c r="AC2151">
        <v>1981.5</v>
      </c>
      <c r="AD2151" t="str">
        <f t="shared" si="116"/>
        <v>Intense rainfall</v>
      </c>
      <c r="AE2151" t="str">
        <f t="shared" si="117"/>
        <v>Rainy</v>
      </c>
      <c r="AF2151" t="str">
        <f t="shared" si="118"/>
        <v>No discomfort</v>
      </c>
    </row>
    <row r="2152" spans="1:32" x14ac:dyDescent="0.3">
      <c r="A2152">
        <v>2</v>
      </c>
      <c r="B2152" s="1">
        <v>45329</v>
      </c>
      <c r="C2152" s="1" t="str">
        <f t="shared" si="114"/>
        <v>Wednesday</v>
      </c>
      <c r="D2152" s="1" t="str">
        <f t="shared" si="115"/>
        <v>Feb</v>
      </c>
      <c r="E2152">
        <v>5.6</v>
      </c>
      <c r="F2152">
        <v>-0.3</v>
      </c>
      <c r="G2152">
        <v>2.6111111111111125</v>
      </c>
      <c r="H2152">
        <v>-3.5</v>
      </c>
      <c r="I2152">
        <v>0.1</v>
      </c>
      <c r="J2152">
        <v>991.8</v>
      </c>
      <c r="K2152">
        <v>2.6</v>
      </c>
      <c r="L2152">
        <v>7</v>
      </c>
      <c r="M2152">
        <v>90</v>
      </c>
      <c r="N2152">
        <v>12</v>
      </c>
      <c r="O2152">
        <v>5.4260000000000002</v>
      </c>
      <c r="P2152">
        <v>0.3</v>
      </c>
      <c r="Q2152">
        <v>0.5</v>
      </c>
      <c r="R2152">
        <v>0.2</v>
      </c>
      <c r="S2152">
        <v>0.2</v>
      </c>
      <c r="T2152">
        <v>-9.3000000000000007</v>
      </c>
      <c r="U2152">
        <v>3.1</v>
      </c>
      <c r="V2152">
        <v>449</v>
      </c>
      <c r="W2152">
        <v>0.27777777777777779</v>
      </c>
      <c r="X2152">
        <v>7.3703845123098768</v>
      </c>
      <c r="Y2152">
        <v>6.2338002116412685</v>
      </c>
      <c r="Z2152">
        <v>14.132957670378083</v>
      </c>
      <c r="AA2152">
        <v>84.579036564913181</v>
      </c>
      <c r="AB2152">
        <v>0.51678693330997305</v>
      </c>
      <c r="AC2152">
        <v>2383.6999999999998</v>
      </c>
      <c r="AD2152" t="str">
        <f t="shared" si="116"/>
        <v>Trace (Intermittent) rainfall</v>
      </c>
      <c r="AE2152" t="str">
        <f t="shared" si="117"/>
        <v>Non-Rainy</v>
      </c>
      <c r="AF2152" t="str">
        <f t="shared" si="118"/>
        <v>No discomfort</v>
      </c>
    </row>
    <row r="2153" spans="1:32" x14ac:dyDescent="0.3">
      <c r="A2153">
        <v>2</v>
      </c>
      <c r="B2153" s="1">
        <v>45330</v>
      </c>
      <c r="C2153" s="1" t="str">
        <f t="shared" si="114"/>
        <v>Thursday</v>
      </c>
      <c r="D2153" s="1" t="str">
        <f t="shared" si="115"/>
        <v>Feb</v>
      </c>
      <c r="E2153">
        <v>5.6</v>
      </c>
      <c r="F2153">
        <v>0.5</v>
      </c>
      <c r="G2153">
        <v>5</v>
      </c>
      <c r="H2153">
        <v>-0.8</v>
      </c>
      <c r="I2153">
        <v>19.100000000000001</v>
      </c>
      <c r="J2153">
        <v>975</v>
      </c>
      <c r="K2153">
        <v>10.6</v>
      </c>
      <c r="L2153">
        <v>15</v>
      </c>
      <c r="M2153">
        <v>90</v>
      </c>
      <c r="N2153">
        <v>25</v>
      </c>
      <c r="O2153">
        <v>4.593</v>
      </c>
      <c r="P2153">
        <v>0.3</v>
      </c>
      <c r="Q2153">
        <v>0.5</v>
      </c>
      <c r="R2153">
        <v>0</v>
      </c>
      <c r="S2153">
        <v>-10</v>
      </c>
      <c r="T2153">
        <v>-10</v>
      </c>
      <c r="U2153">
        <v>0</v>
      </c>
      <c r="V2153">
        <v>117</v>
      </c>
      <c r="W2153">
        <v>3.9444444444444451</v>
      </c>
      <c r="X2153">
        <v>8.7198758860255108</v>
      </c>
      <c r="Y2153">
        <v>8.0988547691850901</v>
      </c>
      <c r="Z2153">
        <v>16.679115208355256</v>
      </c>
      <c r="AA2153">
        <v>92.878096833514917</v>
      </c>
      <c r="AB2153">
        <v>3.9431056589709925</v>
      </c>
      <c r="AC2153">
        <v>2620.75</v>
      </c>
      <c r="AD2153" t="str">
        <f t="shared" si="116"/>
        <v>Torrential rainfall</v>
      </c>
      <c r="AE2153" t="str">
        <f t="shared" si="117"/>
        <v>Rainy</v>
      </c>
      <c r="AF2153" t="str">
        <f t="shared" si="118"/>
        <v>No discomfort</v>
      </c>
    </row>
    <row r="2154" spans="1:32" x14ac:dyDescent="0.3">
      <c r="A2154">
        <v>2</v>
      </c>
      <c r="B2154" s="1">
        <v>45331</v>
      </c>
      <c r="C2154" s="1" t="str">
        <f t="shared" si="114"/>
        <v>Friday</v>
      </c>
      <c r="D2154" s="1" t="str">
        <f t="shared" si="115"/>
        <v>Feb</v>
      </c>
      <c r="E2154">
        <v>6.1</v>
      </c>
      <c r="F2154">
        <v>4.7</v>
      </c>
      <c r="G2154">
        <v>5.833333333333333</v>
      </c>
      <c r="H2154">
        <v>0</v>
      </c>
      <c r="I2154">
        <v>5.4</v>
      </c>
      <c r="J2154">
        <v>962.1</v>
      </c>
      <c r="K2154">
        <v>7.7</v>
      </c>
      <c r="L2154">
        <v>13</v>
      </c>
      <c r="M2154">
        <v>80</v>
      </c>
      <c r="N2154">
        <v>22</v>
      </c>
      <c r="O2154">
        <v>5.9409999999999998</v>
      </c>
      <c r="P2154">
        <v>0.4</v>
      </c>
      <c r="Q2154">
        <v>0.5</v>
      </c>
      <c r="R2154">
        <v>0</v>
      </c>
      <c r="S2154">
        <v>-5</v>
      </c>
      <c r="T2154">
        <v>-10</v>
      </c>
      <c r="U2154">
        <v>0</v>
      </c>
      <c r="V2154">
        <v>165</v>
      </c>
      <c r="W2154">
        <v>5.3888888888888902</v>
      </c>
      <c r="X2154">
        <v>9.2394352476309169</v>
      </c>
      <c r="Y2154">
        <v>8.9590399478039249</v>
      </c>
      <c r="Z2154">
        <v>17.657118017519302</v>
      </c>
      <c r="AA2154">
        <v>96.965233346931157</v>
      </c>
      <c r="AB2154">
        <v>5.2564367233742724</v>
      </c>
      <c r="AC2154">
        <v>4295.45</v>
      </c>
      <c r="AD2154" t="str">
        <f t="shared" si="116"/>
        <v>Heavy rainfall</v>
      </c>
      <c r="AE2154" t="str">
        <f t="shared" si="117"/>
        <v>Rainy</v>
      </c>
      <c r="AF2154" t="str">
        <f t="shared" si="118"/>
        <v>No discomfort</v>
      </c>
    </row>
    <row r="2155" spans="1:32" x14ac:dyDescent="0.3">
      <c r="A2155">
        <v>2</v>
      </c>
      <c r="B2155" s="1">
        <v>45332</v>
      </c>
      <c r="C2155" s="1" t="str">
        <f t="shared" si="114"/>
        <v>Saturday</v>
      </c>
      <c r="D2155" s="1" t="str">
        <f t="shared" si="115"/>
        <v>Feb</v>
      </c>
      <c r="E2155">
        <v>9.8000000000000007</v>
      </c>
      <c r="F2155">
        <v>1.4</v>
      </c>
      <c r="G2155">
        <v>4.7222222222222223</v>
      </c>
      <c r="H2155">
        <v>-1.1000000000000001</v>
      </c>
      <c r="I2155">
        <v>0.2</v>
      </c>
      <c r="J2155">
        <v>969.2</v>
      </c>
      <c r="K2155">
        <v>3.5</v>
      </c>
      <c r="L2155">
        <v>7</v>
      </c>
      <c r="M2155">
        <v>90</v>
      </c>
      <c r="N2155">
        <v>12</v>
      </c>
      <c r="O2155">
        <v>6.343</v>
      </c>
      <c r="P2155">
        <v>0.4</v>
      </c>
      <c r="Q2155">
        <v>0.6</v>
      </c>
      <c r="R2155">
        <v>0.2</v>
      </c>
      <c r="S2155">
        <v>0.2</v>
      </c>
      <c r="T2155">
        <v>-9.3000000000000007</v>
      </c>
      <c r="U2155">
        <v>2.1</v>
      </c>
      <c r="V2155">
        <v>546</v>
      </c>
      <c r="W2155">
        <v>3.6666666666666674</v>
      </c>
      <c r="X2155">
        <v>8.5525087667420028</v>
      </c>
      <c r="Y2155">
        <v>7.9420588349074803</v>
      </c>
      <c r="Z2155">
        <v>16.363808101484874</v>
      </c>
      <c r="AA2155">
        <v>92.862329072279138</v>
      </c>
      <c r="AB2155">
        <v>3.5779356434655427</v>
      </c>
      <c r="AC2155">
        <v>2957.15</v>
      </c>
      <c r="AD2155" t="str">
        <f t="shared" si="116"/>
        <v>Trace (Intermittent) rainfall</v>
      </c>
      <c r="AE2155" t="str">
        <f t="shared" si="117"/>
        <v>Non-Rainy</v>
      </c>
      <c r="AF2155" t="str">
        <f t="shared" si="118"/>
        <v>No discomfort</v>
      </c>
    </row>
    <row r="2156" spans="1:32" x14ac:dyDescent="0.3">
      <c r="A2156">
        <v>2</v>
      </c>
      <c r="B2156" s="1">
        <v>45333</v>
      </c>
      <c r="C2156" s="1" t="str">
        <f t="shared" si="114"/>
        <v>Sunday</v>
      </c>
      <c r="D2156" s="1" t="str">
        <f t="shared" si="115"/>
        <v>Feb</v>
      </c>
      <c r="E2156">
        <v>9.1</v>
      </c>
      <c r="F2156">
        <v>1.4</v>
      </c>
      <c r="G2156">
        <v>4.9444444444444438</v>
      </c>
      <c r="H2156">
        <v>-0.2</v>
      </c>
      <c r="I2156">
        <v>0.2</v>
      </c>
      <c r="J2156">
        <v>979.6</v>
      </c>
      <c r="K2156">
        <v>4.7</v>
      </c>
      <c r="L2156">
        <v>11</v>
      </c>
      <c r="M2156">
        <v>250</v>
      </c>
      <c r="N2156">
        <v>21</v>
      </c>
      <c r="O2156">
        <v>5.851</v>
      </c>
      <c r="P2156">
        <v>0.5</v>
      </c>
      <c r="Q2156">
        <v>0.7</v>
      </c>
      <c r="R2156">
        <v>0.5</v>
      </c>
      <c r="S2156">
        <v>0.5</v>
      </c>
      <c r="T2156">
        <v>-8.6</v>
      </c>
      <c r="U2156">
        <v>6.5</v>
      </c>
      <c r="V2156">
        <v>585</v>
      </c>
      <c r="W2156">
        <v>2.7222222222222214</v>
      </c>
      <c r="X2156">
        <v>8.6861733044703175</v>
      </c>
      <c r="Y2156">
        <v>7.4287990132546762</v>
      </c>
      <c r="Z2156">
        <v>16.615632431408919</v>
      </c>
      <c r="AA2156">
        <v>85.524416251647466</v>
      </c>
      <c r="AB2156">
        <v>3.5143093568020589</v>
      </c>
      <c r="AC2156">
        <v>2688</v>
      </c>
      <c r="AD2156" t="str">
        <f t="shared" si="116"/>
        <v>Trace (Intermittent) rainfall</v>
      </c>
      <c r="AE2156" t="str">
        <f t="shared" si="117"/>
        <v>Non-Rainy</v>
      </c>
      <c r="AF2156" t="str">
        <f t="shared" si="118"/>
        <v>No discomfort</v>
      </c>
    </row>
    <row r="2157" spans="1:32" x14ac:dyDescent="0.3">
      <c r="A2157">
        <v>2</v>
      </c>
      <c r="B2157" s="1">
        <v>45334</v>
      </c>
      <c r="C2157" s="1" t="str">
        <f t="shared" si="114"/>
        <v>Monday</v>
      </c>
      <c r="D2157" s="1" t="str">
        <f t="shared" si="115"/>
        <v>Feb</v>
      </c>
      <c r="E2157">
        <v>8.3000000000000007</v>
      </c>
      <c r="F2157">
        <v>-0.3</v>
      </c>
      <c r="G2157">
        <v>4.8888888888888875</v>
      </c>
      <c r="H2157">
        <v>-3</v>
      </c>
      <c r="I2157">
        <v>0.3</v>
      </c>
      <c r="J2157">
        <v>989.1</v>
      </c>
      <c r="K2157">
        <v>7.6</v>
      </c>
      <c r="L2157">
        <v>15</v>
      </c>
      <c r="M2157">
        <v>220</v>
      </c>
      <c r="N2157">
        <v>24</v>
      </c>
      <c r="O2157">
        <v>4.508</v>
      </c>
      <c r="P2157">
        <v>0.6</v>
      </c>
      <c r="Q2157">
        <v>0.8</v>
      </c>
      <c r="R2157">
        <v>0.7</v>
      </c>
      <c r="S2157">
        <v>0.7</v>
      </c>
      <c r="T2157">
        <v>-7.9</v>
      </c>
      <c r="U2157">
        <v>6.5</v>
      </c>
      <c r="V2157">
        <v>597</v>
      </c>
      <c r="W2157">
        <v>1.6111111111111103</v>
      </c>
      <c r="X2157">
        <v>8.6525856373006889</v>
      </c>
      <c r="Y2157">
        <v>6.8626320467014006</v>
      </c>
      <c r="Z2157">
        <v>16.552360926311568</v>
      </c>
      <c r="AA2157">
        <v>79.313078591410587</v>
      </c>
      <c r="AB2157">
        <v>3.1438396859548896</v>
      </c>
      <c r="AC2157">
        <v>2256.65</v>
      </c>
      <c r="AD2157" t="str">
        <f t="shared" si="116"/>
        <v>Trace (Intermittent) rainfall</v>
      </c>
      <c r="AE2157" t="str">
        <f t="shared" si="117"/>
        <v>Non-Rainy</v>
      </c>
      <c r="AF2157" t="str">
        <f t="shared" si="118"/>
        <v>No discomfort</v>
      </c>
    </row>
    <row r="2158" spans="1:32" x14ac:dyDescent="0.3">
      <c r="A2158">
        <v>2</v>
      </c>
      <c r="B2158" s="1">
        <v>45335</v>
      </c>
      <c r="C2158" s="1" t="str">
        <f t="shared" si="114"/>
        <v>Tuesday</v>
      </c>
      <c r="D2158" s="1" t="str">
        <f t="shared" si="115"/>
        <v>Feb</v>
      </c>
      <c r="E2158">
        <v>8</v>
      </c>
      <c r="F2158">
        <v>1.8</v>
      </c>
      <c r="G2158">
        <v>6.4444444444444455</v>
      </c>
      <c r="H2158">
        <v>-1.9</v>
      </c>
      <c r="I2158">
        <v>6.7</v>
      </c>
      <c r="J2158">
        <v>992.4</v>
      </c>
      <c r="K2158">
        <v>3.8</v>
      </c>
      <c r="L2158">
        <v>6</v>
      </c>
      <c r="M2158">
        <v>90</v>
      </c>
      <c r="N2158">
        <v>10</v>
      </c>
      <c r="O2158">
        <v>5.3410000000000002</v>
      </c>
      <c r="P2158">
        <v>0.4</v>
      </c>
      <c r="Q2158">
        <v>0.5</v>
      </c>
      <c r="R2158">
        <v>0</v>
      </c>
      <c r="S2158">
        <v>-5.6</v>
      </c>
      <c r="T2158">
        <v>-10</v>
      </c>
      <c r="U2158">
        <v>0.2</v>
      </c>
      <c r="V2158">
        <v>301</v>
      </c>
      <c r="W2158">
        <v>4.9444444444444438</v>
      </c>
      <c r="X2158">
        <v>9.6375977683820668</v>
      </c>
      <c r="Y2158">
        <v>8.6861733044703175</v>
      </c>
      <c r="Z2158">
        <v>18.405804225100546</v>
      </c>
      <c r="AA2158">
        <v>90.127991572411602</v>
      </c>
      <c r="AB2158">
        <v>5.715181230320912</v>
      </c>
      <c r="AC2158">
        <v>1987.45</v>
      </c>
      <c r="AD2158" t="str">
        <f t="shared" si="116"/>
        <v>Intense rainfall</v>
      </c>
      <c r="AE2158" t="str">
        <f t="shared" si="117"/>
        <v>Rainy</v>
      </c>
      <c r="AF2158" t="str">
        <f t="shared" si="118"/>
        <v>No discomfort</v>
      </c>
    </row>
    <row r="2159" spans="1:32" x14ac:dyDescent="0.3">
      <c r="A2159">
        <v>2</v>
      </c>
      <c r="B2159" s="1">
        <v>45336</v>
      </c>
      <c r="C2159" s="1" t="str">
        <f t="shared" si="114"/>
        <v>Wednesday</v>
      </c>
      <c r="D2159" s="1" t="str">
        <f t="shared" si="115"/>
        <v>Feb</v>
      </c>
      <c r="E2159">
        <v>13</v>
      </c>
      <c r="F2159">
        <v>7.9</v>
      </c>
      <c r="G2159">
        <v>11.166666666666666</v>
      </c>
      <c r="H2159">
        <v>3</v>
      </c>
      <c r="I2159">
        <v>6.9</v>
      </c>
      <c r="J2159">
        <v>991</v>
      </c>
      <c r="K2159">
        <v>6.5</v>
      </c>
      <c r="L2159">
        <v>12</v>
      </c>
      <c r="M2159">
        <v>180</v>
      </c>
      <c r="N2159">
        <v>18</v>
      </c>
      <c r="O2159">
        <v>8.2070000000000007</v>
      </c>
      <c r="P2159">
        <v>0.5</v>
      </c>
      <c r="Q2159">
        <v>0.7</v>
      </c>
      <c r="R2159">
        <v>0</v>
      </c>
      <c r="S2159">
        <v>-6.4</v>
      </c>
      <c r="T2159">
        <v>-10</v>
      </c>
      <c r="U2159">
        <v>0.5</v>
      </c>
      <c r="V2159">
        <v>251</v>
      </c>
      <c r="W2159">
        <v>9.6111111111111089</v>
      </c>
      <c r="X2159">
        <v>13.259408271544673</v>
      </c>
      <c r="Y2159">
        <v>11.952721395669423</v>
      </c>
      <c r="Z2159">
        <v>25.187468037174813</v>
      </c>
      <c r="AA2159">
        <v>90.145209732477554</v>
      </c>
      <c r="AB2159">
        <v>12.267461404093348</v>
      </c>
      <c r="AC2159">
        <v>2467.0500000000002</v>
      </c>
      <c r="AD2159" t="str">
        <f t="shared" si="116"/>
        <v>Intense rainfall</v>
      </c>
      <c r="AE2159" t="str">
        <f t="shared" si="117"/>
        <v>Rainy</v>
      </c>
      <c r="AF2159" t="str">
        <f t="shared" si="118"/>
        <v>No discomfort</v>
      </c>
    </row>
    <row r="2160" spans="1:32" x14ac:dyDescent="0.3">
      <c r="A2160">
        <v>2</v>
      </c>
      <c r="B2160" s="1">
        <v>45337</v>
      </c>
      <c r="C2160" s="1" t="str">
        <f t="shared" si="114"/>
        <v>Thursday</v>
      </c>
      <c r="D2160" s="1" t="str">
        <f t="shared" si="115"/>
        <v>Feb</v>
      </c>
      <c r="E2160">
        <v>12.8</v>
      </c>
      <c r="F2160">
        <v>5.7</v>
      </c>
      <c r="G2160">
        <v>11.277777777777777</v>
      </c>
      <c r="H2160">
        <v>9.9</v>
      </c>
      <c r="I2160">
        <v>6.1</v>
      </c>
      <c r="J2160">
        <v>990.1</v>
      </c>
      <c r="K2160">
        <v>4.5</v>
      </c>
      <c r="L2160">
        <v>8</v>
      </c>
      <c r="M2160">
        <v>230</v>
      </c>
      <c r="N2160">
        <v>13</v>
      </c>
      <c r="O2160">
        <v>9.1509999999999998</v>
      </c>
      <c r="P2160">
        <v>0.5</v>
      </c>
      <c r="Q2160">
        <v>0.7</v>
      </c>
      <c r="R2160">
        <v>0</v>
      </c>
      <c r="S2160">
        <v>-5.6</v>
      </c>
      <c r="T2160">
        <v>-10</v>
      </c>
      <c r="U2160">
        <v>0.1</v>
      </c>
      <c r="V2160">
        <v>374</v>
      </c>
      <c r="W2160">
        <v>9.8333333333333357</v>
      </c>
      <c r="X2160">
        <v>13.357370769295235</v>
      </c>
      <c r="Y2160">
        <v>12.132162871940171</v>
      </c>
      <c r="Z2160">
        <v>25.370245752623749</v>
      </c>
      <c r="AA2160">
        <v>90.827477064786848</v>
      </c>
      <c r="AB2160">
        <v>12.479473964046747</v>
      </c>
      <c r="AC2160">
        <v>3158.9</v>
      </c>
      <c r="AD2160" t="str">
        <f t="shared" si="116"/>
        <v>Intense rainfall</v>
      </c>
      <c r="AE2160" t="str">
        <f t="shared" si="117"/>
        <v>Rainy</v>
      </c>
      <c r="AF2160" t="str">
        <f t="shared" si="118"/>
        <v>No discomfort</v>
      </c>
    </row>
    <row r="2161" spans="1:32" x14ac:dyDescent="0.3">
      <c r="A2161">
        <v>2</v>
      </c>
      <c r="B2161" s="1">
        <v>45338</v>
      </c>
      <c r="C2161" s="1" t="str">
        <f t="shared" si="114"/>
        <v>Friday</v>
      </c>
      <c r="D2161" s="1" t="str">
        <f t="shared" si="115"/>
        <v>Feb</v>
      </c>
      <c r="E2161">
        <v>11.9</v>
      </c>
      <c r="F2161">
        <v>7.9</v>
      </c>
      <c r="G2161">
        <v>9.3333333333333321</v>
      </c>
      <c r="H2161">
        <v>0.3</v>
      </c>
      <c r="I2161">
        <v>2.6</v>
      </c>
      <c r="J2161">
        <v>1000.4</v>
      </c>
      <c r="K2161">
        <v>5.2</v>
      </c>
      <c r="L2161">
        <v>8</v>
      </c>
      <c r="M2161">
        <v>250</v>
      </c>
      <c r="N2161">
        <v>17</v>
      </c>
      <c r="O2161">
        <v>8.9179999999999993</v>
      </c>
      <c r="P2161">
        <v>0.5</v>
      </c>
      <c r="Q2161">
        <v>0.8</v>
      </c>
      <c r="R2161">
        <v>0</v>
      </c>
      <c r="S2161">
        <v>-2.1</v>
      </c>
      <c r="T2161">
        <v>-10</v>
      </c>
      <c r="U2161">
        <v>1.6</v>
      </c>
      <c r="V2161">
        <v>414</v>
      </c>
      <c r="W2161">
        <v>7.7777777777777777</v>
      </c>
      <c r="X2161">
        <v>11.731704887834338</v>
      </c>
      <c r="Y2161">
        <v>10.559184775027518</v>
      </c>
      <c r="Z2161">
        <v>22.332846219603166</v>
      </c>
      <c r="AA2161">
        <v>90.005543746478722</v>
      </c>
      <c r="AB2161">
        <v>9.6518211821728368</v>
      </c>
      <c r="AC2161">
        <v>4367.1000000000004</v>
      </c>
      <c r="AD2161" t="str">
        <f t="shared" si="116"/>
        <v>Moderate rainfall</v>
      </c>
      <c r="AE2161" t="str">
        <f t="shared" si="117"/>
        <v>Rainy</v>
      </c>
      <c r="AF2161" t="str">
        <f t="shared" si="118"/>
        <v>No discomfort</v>
      </c>
    </row>
    <row r="2162" spans="1:32" x14ac:dyDescent="0.3">
      <c r="A2162">
        <v>2</v>
      </c>
      <c r="B2162" s="1">
        <v>45339</v>
      </c>
      <c r="C2162" s="1" t="str">
        <f t="shared" si="114"/>
        <v>Saturday</v>
      </c>
      <c r="D2162" s="1" t="str">
        <f t="shared" si="115"/>
        <v>Feb</v>
      </c>
      <c r="E2162">
        <v>12.8</v>
      </c>
      <c r="F2162">
        <v>8.8000000000000007</v>
      </c>
      <c r="G2162">
        <v>10.333333333333334</v>
      </c>
      <c r="H2162">
        <v>6.6</v>
      </c>
      <c r="I2162">
        <v>5.0999999999999996</v>
      </c>
      <c r="J2162">
        <v>1007.1</v>
      </c>
      <c r="K2162">
        <v>6</v>
      </c>
      <c r="L2162">
        <v>12</v>
      </c>
      <c r="M2162">
        <v>150</v>
      </c>
      <c r="N2162">
        <v>17</v>
      </c>
      <c r="O2162">
        <v>9.5470000000000006</v>
      </c>
      <c r="P2162">
        <v>0.5</v>
      </c>
      <c r="Q2162">
        <v>0.7</v>
      </c>
      <c r="R2162">
        <v>0</v>
      </c>
      <c r="S2162">
        <v>-4.5999999999999996</v>
      </c>
      <c r="T2162">
        <v>-10</v>
      </c>
      <c r="U2162">
        <v>0.2</v>
      </c>
      <c r="V2162">
        <v>195</v>
      </c>
      <c r="W2162">
        <v>9.3333333333333321</v>
      </c>
      <c r="X2162">
        <v>12.544592653717066</v>
      </c>
      <c r="Y2162">
        <v>11.731704887834338</v>
      </c>
      <c r="Z2162">
        <v>23.852793935488176</v>
      </c>
      <c r="AA2162">
        <v>93.520014652354106</v>
      </c>
      <c r="AB2162">
        <v>11.309900136996081</v>
      </c>
      <c r="AC2162">
        <v>4024.55</v>
      </c>
      <c r="AD2162" t="str">
        <f t="shared" si="116"/>
        <v>Heavy rainfall</v>
      </c>
      <c r="AE2162" t="str">
        <f t="shared" si="117"/>
        <v>Rainy</v>
      </c>
      <c r="AF2162" t="str">
        <f t="shared" si="118"/>
        <v>No discomfort</v>
      </c>
    </row>
    <row r="2163" spans="1:32" x14ac:dyDescent="0.3">
      <c r="A2163">
        <v>2</v>
      </c>
      <c r="B2163" s="1">
        <v>45340</v>
      </c>
      <c r="C2163" s="1" t="str">
        <f t="shared" si="114"/>
        <v>Sunday</v>
      </c>
      <c r="D2163" s="1" t="str">
        <f t="shared" si="115"/>
        <v>Feb</v>
      </c>
      <c r="E2163">
        <v>13</v>
      </c>
      <c r="F2163">
        <v>8.1</v>
      </c>
      <c r="G2163">
        <v>10.999999999999998</v>
      </c>
      <c r="H2163">
        <v>7.2</v>
      </c>
      <c r="I2163">
        <v>0.2</v>
      </c>
      <c r="J2163">
        <v>1012.6</v>
      </c>
      <c r="K2163">
        <v>5.2</v>
      </c>
      <c r="L2163">
        <v>10</v>
      </c>
      <c r="M2163">
        <v>220</v>
      </c>
      <c r="N2163">
        <v>17</v>
      </c>
      <c r="O2163">
        <v>9.67</v>
      </c>
      <c r="P2163">
        <v>0.7</v>
      </c>
      <c r="Q2163">
        <v>0.9</v>
      </c>
      <c r="R2163">
        <v>0.5</v>
      </c>
      <c r="S2163">
        <v>0.5</v>
      </c>
      <c r="T2163">
        <v>-9</v>
      </c>
      <c r="U2163">
        <v>3.9</v>
      </c>
      <c r="V2163">
        <v>574</v>
      </c>
      <c r="W2163">
        <v>8.7222222222222232</v>
      </c>
      <c r="X2163">
        <v>13.113648252909167</v>
      </c>
      <c r="Y2163">
        <v>11.258080182327955</v>
      </c>
      <c r="Z2163">
        <v>24.915451030736872</v>
      </c>
      <c r="AA2163">
        <v>85.850100332151527</v>
      </c>
      <c r="AB2163">
        <v>11.71054713612093</v>
      </c>
      <c r="AC2163">
        <v>3180.5</v>
      </c>
      <c r="AD2163" t="str">
        <f t="shared" si="116"/>
        <v>Trace (Intermittent) rainfall</v>
      </c>
      <c r="AE2163" t="str">
        <f t="shared" si="117"/>
        <v>Non-Rainy</v>
      </c>
      <c r="AF2163" t="str">
        <f t="shared" si="118"/>
        <v>No discomfort</v>
      </c>
    </row>
    <row r="2164" spans="1:32" x14ac:dyDescent="0.3">
      <c r="A2164">
        <v>2</v>
      </c>
      <c r="B2164" s="1">
        <v>45341</v>
      </c>
      <c r="C2164" s="1" t="str">
        <f t="shared" si="114"/>
        <v>Monday</v>
      </c>
      <c r="D2164" s="1" t="str">
        <f t="shared" si="115"/>
        <v>Feb</v>
      </c>
      <c r="E2164">
        <v>11.9</v>
      </c>
      <c r="F2164">
        <v>7.1</v>
      </c>
      <c r="G2164">
        <v>9.4444444444444446</v>
      </c>
      <c r="H2164">
        <v>4.5999999999999996</v>
      </c>
      <c r="I2164">
        <v>0.5</v>
      </c>
      <c r="J2164">
        <v>1015.1</v>
      </c>
      <c r="K2164">
        <v>6.1</v>
      </c>
      <c r="L2164">
        <v>10</v>
      </c>
      <c r="M2164">
        <v>220</v>
      </c>
      <c r="N2164">
        <v>19</v>
      </c>
      <c r="O2164">
        <v>8.7240000000000002</v>
      </c>
      <c r="P2164">
        <v>0.8</v>
      </c>
      <c r="Q2164">
        <v>1.1000000000000001</v>
      </c>
      <c r="R2164">
        <v>0.7</v>
      </c>
      <c r="S2164">
        <v>0.7</v>
      </c>
      <c r="T2164">
        <v>-8.3000000000000007</v>
      </c>
      <c r="U2164">
        <v>1.3</v>
      </c>
      <c r="V2164">
        <v>540</v>
      </c>
      <c r="W2164">
        <v>6.6111111111111107</v>
      </c>
      <c r="X2164">
        <v>11.819676303271381</v>
      </c>
      <c r="Y2164">
        <v>9.7487777716964938</v>
      </c>
      <c r="Z2164">
        <v>22.497450433908856</v>
      </c>
      <c r="AA2164">
        <v>82.479228039420022</v>
      </c>
      <c r="AB2164">
        <v>9.3090603971205397</v>
      </c>
      <c r="AC2164">
        <v>1987.45</v>
      </c>
      <c r="AD2164" t="str">
        <f t="shared" si="116"/>
        <v>Light rainfall</v>
      </c>
      <c r="AE2164" t="str">
        <f t="shared" si="117"/>
        <v>Non-Rainy</v>
      </c>
      <c r="AF2164" t="str">
        <f t="shared" si="118"/>
        <v>No discomfort</v>
      </c>
    </row>
    <row r="2165" spans="1:32" x14ac:dyDescent="0.3">
      <c r="A2165">
        <v>2</v>
      </c>
      <c r="B2165" s="1">
        <v>45342</v>
      </c>
      <c r="C2165" s="1" t="str">
        <f t="shared" si="114"/>
        <v>Tuesday</v>
      </c>
      <c r="D2165" s="1" t="str">
        <f t="shared" si="115"/>
        <v>Feb</v>
      </c>
      <c r="E2165">
        <v>13</v>
      </c>
      <c r="F2165">
        <v>4.8</v>
      </c>
      <c r="G2165">
        <v>9.7222222222222214</v>
      </c>
      <c r="H2165">
        <v>4.5999999999999996</v>
      </c>
      <c r="I2165">
        <v>2.4</v>
      </c>
      <c r="J2165">
        <v>1005.5</v>
      </c>
      <c r="K2165">
        <v>7.2</v>
      </c>
      <c r="L2165">
        <v>13</v>
      </c>
      <c r="M2165">
        <v>220</v>
      </c>
      <c r="N2165">
        <v>22</v>
      </c>
      <c r="O2165">
        <v>8.7690000000000001</v>
      </c>
      <c r="P2165">
        <v>0.7</v>
      </c>
      <c r="Q2165">
        <v>0.9</v>
      </c>
      <c r="R2165">
        <v>0</v>
      </c>
      <c r="S2165">
        <v>-1</v>
      </c>
      <c r="T2165">
        <v>-9.6</v>
      </c>
      <c r="U2165">
        <v>1.5</v>
      </c>
      <c r="V2165">
        <v>536</v>
      </c>
      <c r="W2165">
        <v>6.7222222222222232</v>
      </c>
      <c r="X2165">
        <v>12.042148193515553</v>
      </c>
      <c r="Y2165">
        <v>9.8235240398096586</v>
      </c>
      <c r="Z2165">
        <v>22.913594895294811</v>
      </c>
      <c r="AA2165">
        <v>81.576176293025711</v>
      </c>
      <c r="AB2165">
        <v>9.6286663217198978</v>
      </c>
      <c r="AC2165">
        <v>1775</v>
      </c>
      <c r="AD2165" t="str">
        <f t="shared" si="116"/>
        <v>Moderate rainfall</v>
      </c>
      <c r="AE2165" t="str">
        <f t="shared" si="117"/>
        <v>Rainy</v>
      </c>
      <c r="AF2165" t="str">
        <f t="shared" si="118"/>
        <v>No discomfort</v>
      </c>
    </row>
    <row r="2166" spans="1:32" x14ac:dyDescent="0.3">
      <c r="A2166">
        <v>2</v>
      </c>
      <c r="B2166" s="1">
        <v>45343</v>
      </c>
      <c r="C2166" s="1" t="str">
        <f t="shared" si="114"/>
        <v>Wednesday</v>
      </c>
      <c r="D2166" s="1" t="str">
        <f t="shared" si="115"/>
        <v>Feb</v>
      </c>
      <c r="E2166">
        <v>12.4</v>
      </c>
      <c r="F2166">
        <v>5.6</v>
      </c>
      <c r="G2166">
        <v>10.222222222222221</v>
      </c>
      <c r="H2166">
        <v>-0.1</v>
      </c>
      <c r="I2166">
        <v>6.9</v>
      </c>
      <c r="J2166">
        <v>986</v>
      </c>
      <c r="K2166">
        <v>9.4</v>
      </c>
      <c r="L2166">
        <v>14</v>
      </c>
      <c r="M2166">
        <v>190</v>
      </c>
      <c r="N2166">
        <v>25</v>
      </c>
      <c r="O2166">
        <v>8.7449999999999992</v>
      </c>
      <c r="P2166">
        <v>0.6</v>
      </c>
      <c r="Q2166">
        <v>0.9</v>
      </c>
      <c r="R2166">
        <v>0</v>
      </c>
      <c r="S2166">
        <v>-6.3</v>
      </c>
      <c r="T2166">
        <v>-10</v>
      </c>
      <c r="U2166">
        <v>4.5</v>
      </c>
      <c r="V2166">
        <v>545</v>
      </c>
      <c r="W2166">
        <v>7.166666666666667</v>
      </c>
      <c r="X2166">
        <v>12.451891516900588</v>
      </c>
      <c r="Y2166">
        <v>10.127582166990857</v>
      </c>
      <c r="Z2166">
        <v>23.679578109529469</v>
      </c>
      <c r="AA2166">
        <v>81.333684551017711</v>
      </c>
      <c r="AB2166">
        <v>10.298888926342983</v>
      </c>
      <c r="AC2166">
        <v>2474.9</v>
      </c>
      <c r="AD2166" t="str">
        <f t="shared" si="116"/>
        <v>Intense rainfall</v>
      </c>
      <c r="AE2166" t="str">
        <f t="shared" si="117"/>
        <v>Rainy</v>
      </c>
      <c r="AF2166" t="str">
        <f t="shared" si="118"/>
        <v>No discomfort</v>
      </c>
    </row>
    <row r="2167" spans="1:32" x14ac:dyDescent="0.3">
      <c r="A2167">
        <v>2</v>
      </c>
      <c r="B2167" s="1">
        <v>45344</v>
      </c>
      <c r="C2167" s="1" t="str">
        <f t="shared" si="114"/>
        <v>Thursday</v>
      </c>
      <c r="D2167" s="1" t="str">
        <f t="shared" si="115"/>
        <v>Feb</v>
      </c>
      <c r="E2167">
        <v>8.1</v>
      </c>
      <c r="F2167">
        <v>2</v>
      </c>
      <c r="G2167">
        <v>5.1666666666666652</v>
      </c>
      <c r="H2167">
        <v>0</v>
      </c>
      <c r="I2167">
        <v>3.9</v>
      </c>
      <c r="J2167">
        <v>971.3</v>
      </c>
      <c r="K2167">
        <v>7</v>
      </c>
      <c r="L2167">
        <v>13</v>
      </c>
      <c r="M2167">
        <v>230</v>
      </c>
      <c r="N2167">
        <v>23</v>
      </c>
      <c r="O2167">
        <v>7.0819999999999999</v>
      </c>
      <c r="P2167">
        <v>0.6</v>
      </c>
      <c r="Q2167">
        <v>0.9</v>
      </c>
      <c r="R2167">
        <v>0</v>
      </c>
      <c r="S2167">
        <v>-3.3</v>
      </c>
      <c r="T2167">
        <v>-10</v>
      </c>
      <c r="U2167">
        <v>4</v>
      </c>
      <c r="V2167">
        <v>784</v>
      </c>
      <c r="W2167">
        <v>2.1111111111111094</v>
      </c>
      <c r="X2167">
        <v>8.8216764884594649</v>
      </c>
      <c r="Y2167">
        <v>7.1125076460149437</v>
      </c>
      <c r="Z2167">
        <v>16.870837137699741</v>
      </c>
      <c r="AA2167">
        <v>80.6253511486115</v>
      </c>
      <c r="AB2167">
        <v>3.5605516828609027</v>
      </c>
      <c r="AC2167">
        <v>2748.55</v>
      </c>
      <c r="AD2167" t="str">
        <f t="shared" si="116"/>
        <v>Heavy rainfall</v>
      </c>
      <c r="AE2167" t="str">
        <f t="shared" si="117"/>
        <v>Rainy</v>
      </c>
      <c r="AF2167" t="str">
        <f t="shared" si="118"/>
        <v>No discomfort</v>
      </c>
    </row>
    <row r="2168" spans="1:32" x14ac:dyDescent="0.3">
      <c r="A2168">
        <v>2</v>
      </c>
      <c r="B2168" s="1">
        <v>45345</v>
      </c>
      <c r="C2168" s="1" t="str">
        <f t="shared" si="114"/>
        <v>Friday</v>
      </c>
      <c r="D2168" s="1" t="str">
        <f t="shared" si="115"/>
        <v>Feb</v>
      </c>
      <c r="E2168">
        <v>8.1</v>
      </c>
      <c r="F2168">
        <v>1</v>
      </c>
      <c r="G2168">
        <v>4.0000000000000018</v>
      </c>
      <c r="H2168">
        <v>-0.1</v>
      </c>
      <c r="I2168">
        <v>1.1000000000000001</v>
      </c>
      <c r="J2168">
        <v>971.7</v>
      </c>
      <c r="K2168">
        <v>6</v>
      </c>
      <c r="L2168">
        <v>11</v>
      </c>
      <c r="M2168">
        <v>300</v>
      </c>
      <c r="N2168">
        <v>19</v>
      </c>
      <c r="O2168">
        <v>6.3109999999999999</v>
      </c>
      <c r="P2168">
        <v>0.7</v>
      </c>
      <c r="Q2168">
        <v>1</v>
      </c>
      <c r="R2168">
        <v>0</v>
      </c>
      <c r="S2168">
        <v>-0.4</v>
      </c>
      <c r="T2168">
        <v>-9.9</v>
      </c>
      <c r="U2168">
        <v>3.1</v>
      </c>
      <c r="V2168">
        <v>852</v>
      </c>
      <c r="W2168">
        <v>1.3333333333333326</v>
      </c>
      <c r="X2168">
        <v>8.13053963926051</v>
      </c>
      <c r="Y2168">
        <v>6.7271905593931223</v>
      </c>
      <c r="Z2168">
        <v>15.56826858865626</v>
      </c>
      <c r="AA2168">
        <v>82.739779373426373</v>
      </c>
      <c r="AB2168">
        <v>2.1796778500636957</v>
      </c>
      <c r="AC2168">
        <v>4210.2</v>
      </c>
      <c r="AD2168" t="str">
        <f t="shared" si="116"/>
        <v>Moderate rainfall</v>
      </c>
      <c r="AE2168" t="str">
        <f t="shared" si="117"/>
        <v>Rainy</v>
      </c>
      <c r="AF2168" t="str">
        <f t="shared" si="118"/>
        <v>No discomfort</v>
      </c>
    </row>
    <row r="2169" spans="1:32" x14ac:dyDescent="0.3">
      <c r="A2169">
        <v>2</v>
      </c>
      <c r="B2169" s="1">
        <v>45346</v>
      </c>
      <c r="C2169" s="1" t="str">
        <f t="shared" si="114"/>
        <v>Saturday</v>
      </c>
      <c r="D2169" s="1" t="str">
        <f t="shared" si="115"/>
        <v>Feb</v>
      </c>
      <c r="E2169">
        <v>8.8000000000000007</v>
      </c>
      <c r="F2169">
        <v>0.8</v>
      </c>
      <c r="G2169">
        <v>3.7222222222222237</v>
      </c>
      <c r="H2169">
        <v>-3</v>
      </c>
      <c r="I2169">
        <v>0.5</v>
      </c>
      <c r="J2169">
        <v>979.2</v>
      </c>
      <c r="K2169">
        <v>2.7</v>
      </c>
      <c r="L2169">
        <v>6</v>
      </c>
      <c r="M2169">
        <v>300</v>
      </c>
      <c r="N2169">
        <v>11</v>
      </c>
      <c r="O2169">
        <v>6.03</v>
      </c>
      <c r="P2169">
        <v>0.6</v>
      </c>
      <c r="Q2169">
        <v>0.9</v>
      </c>
      <c r="R2169">
        <v>0.1</v>
      </c>
      <c r="S2169">
        <v>0.1</v>
      </c>
      <c r="T2169">
        <v>-9.3000000000000007</v>
      </c>
      <c r="U2169">
        <v>2.5</v>
      </c>
      <c r="V2169">
        <v>555</v>
      </c>
      <c r="W2169">
        <v>2.1666666666666661</v>
      </c>
      <c r="X2169">
        <v>7.973201968060315</v>
      </c>
      <c r="Y2169">
        <v>7.1407615425403019</v>
      </c>
      <c r="Z2169">
        <v>15.271421615422863</v>
      </c>
      <c r="AA2169">
        <v>89.559521646953527</v>
      </c>
      <c r="AB2169">
        <v>2.1318219544592951</v>
      </c>
      <c r="AC2169">
        <v>3609.45</v>
      </c>
      <c r="AD2169" t="str">
        <f t="shared" si="116"/>
        <v>Light rainfall</v>
      </c>
      <c r="AE2169" t="str">
        <f t="shared" si="117"/>
        <v>Non-Rainy</v>
      </c>
      <c r="AF2169" t="str">
        <f t="shared" si="118"/>
        <v>No discomfort</v>
      </c>
    </row>
    <row r="2170" spans="1:32" x14ac:dyDescent="0.3">
      <c r="A2170">
        <v>2</v>
      </c>
      <c r="B2170" s="1">
        <v>45347</v>
      </c>
      <c r="C2170" s="1" t="str">
        <f t="shared" si="114"/>
        <v>Sunday</v>
      </c>
      <c r="D2170" s="1" t="str">
        <f t="shared" si="115"/>
        <v>Feb</v>
      </c>
      <c r="E2170">
        <v>8</v>
      </c>
      <c r="F2170">
        <v>1.8</v>
      </c>
      <c r="G2170">
        <v>5.6111111111111116</v>
      </c>
      <c r="H2170">
        <v>-2.7</v>
      </c>
      <c r="I2170">
        <v>0</v>
      </c>
      <c r="J2170">
        <v>988.7</v>
      </c>
      <c r="K2170">
        <v>7</v>
      </c>
      <c r="L2170">
        <v>13</v>
      </c>
      <c r="M2170">
        <v>60</v>
      </c>
      <c r="N2170">
        <v>20</v>
      </c>
      <c r="O2170">
        <v>5.8789999999999996</v>
      </c>
      <c r="P2170">
        <v>0.7</v>
      </c>
      <c r="Q2170">
        <v>1</v>
      </c>
      <c r="R2170">
        <v>0.8</v>
      </c>
      <c r="S2170">
        <v>0.8</v>
      </c>
      <c r="T2170">
        <v>-8.1</v>
      </c>
      <c r="U2170">
        <v>0.2</v>
      </c>
      <c r="V2170">
        <v>473</v>
      </c>
      <c r="W2170">
        <v>3.3333333333333335</v>
      </c>
      <c r="X2170">
        <v>9.0982855190421681</v>
      </c>
      <c r="Y2170">
        <v>7.7574440975459753</v>
      </c>
      <c r="Z2170">
        <v>17.391541134621175</v>
      </c>
      <c r="AA2170">
        <v>85.262702311442169</v>
      </c>
      <c r="AB2170">
        <v>4.363967998697408</v>
      </c>
      <c r="AC2170">
        <v>3138.8</v>
      </c>
      <c r="AD2170" t="str">
        <f t="shared" si="116"/>
        <v>No rainfall</v>
      </c>
      <c r="AE2170" t="str">
        <f t="shared" si="117"/>
        <v>Non-Rainy</v>
      </c>
      <c r="AF2170" t="str">
        <f t="shared" si="118"/>
        <v>No discomfort</v>
      </c>
    </row>
    <row r="2171" spans="1:32" x14ac:dyDescent="0.3">
      <c r="A2171">
        <v>2</v>
      </c>
      <c r="B2171" s="1">
        <v>45348</v>
      </c>
      <c r="C2171" s="1" t="str">
        <f t="shared" si="114"/>
        <v>Monday</v>
      </c>
      <c r="D2171" s="1" t="str">
        <f t="shared" si="115"/>
        <v>Feb</v>
      </c>
      <c r="E2171">
        <v>9.3000000000000007</v>
      </c>
      <c r="F2171">
        <v>0.2</v>
      </c>
      <c r="G2171">
        <v>4.2777777777777795</v>
      </c>
      <c r="H2171">
        <v>-0.3</v>
      </c>
      <c r="I2171">
        <v>0</v>
      </c>
      <c r="J2171">
        <v>1004.8</v>
      </c>
      <c r="K2171">
        <v>5.5</v>
      </c>
      <c r="L2171">
        <v>11</v>
      </c>
      <c r="M2171">
        <v>350</v>
      </c>
      <c r="N2171">
        <v>19</v>
      </c>
      <c r="O2171">
        <v>5.87</v>
      </c>
      <c r="P2171">
        <v>0.9</v>
      </c>
      <c r="Q2171">
        <v>1.3</v>
      </c>
      <c r="R2171">
        <v>1.7</v>
      </c>
      <c r="S2171">
        <v>1.7</v>
      </c>
      <c r="T2171">
        <v>-6.8</v>
      </c>
      <c r="U2171">
        <v>8</v>
      </c>
      <c r="V2171">
        <v>1063</v>
      </c>
      <c r="W2171">
        <v>1.0555555555555547</v>
      </c>
      <c r="X2171">
        <v>8.2906101421051162</v>
      </c>
      <c r="Y2171">
        <v>6.5941162965376039</v>
      </c>
      <c r="Z2171">
        <v>15.87014917238545</v>
      </c>
      <c r="AA2171">
        <v>79.537165341407004</v>
      </c>
      <c r="AB2171">
        <v>2.3835218390206254</v>
      </c>
      <c r="AC2171">
        <v>2099.4</v>
      </c>
      <c r="AD2171" t="str">
        <f t="shared" si="116"/>
        <v>No rainfall</v>
      </c>
      <c r="AE2171" t="str">
        <f t="shared" si="117"/>
        <v>Non-Rainy</v>
      </c>
      <c r="AF2171" t="str">
        <f t="shared" si="118"/>
        <v>No discomfort</v>
      </c>
    </row>
    <row r="2172" spans="1:32" x14ac:dyDescent="0.3">
      <c r="A2172">
        <v>2</v>
      </c>
      <c r="B2172" s="1">
        <v>45349</v>
      </c>
      <c r="C2172" s="1" t="str">
        <f t="shared" si="114"/>
        <v>Tuesday</v>
      </c>
      <c r="D2172" s="1" t="str">
        <f t="shared" si="115"/>
        <v>Feb</v>
      </c>
      <c r="E2172">
        <v>10.3</v>
      </c>
      <c r="F2172">
        <v>1.6</v>
      </c>
      <c r="G2172">
        <v>7.0555555555555571</v>
      </c>
      <c r="H2172">
        <v>-4</v>
      </c>
      <c r="I2172">
        <v>1.1000000000000001</v>
      </c>
      <c r="J2172">
        <v>1005.6</v>
      </c>
      <c r="K2172">
        <v>7.1</v>
      </c>
      <c r="L2172">
        <v>12</v>
      </c>
      <c r="M2172">
        <v>300</v>
      </c>
      <c r="N2172">
        <v>22</v>
      </c>
      <c r="O2172">
        <v>6.7350000000000003</v>
      </c>
      <c r="P2172">
        <v>0.7</v>
      </c>
      <c r="Q2172">
        <v>1</v>
      </c>
      <c r="R2172">
        <v>1.3</v>
      </c>
      <c r="S2172">
        <v>1.3</v>
      </c>
      <c r="T2172">
        <v>-6.9</v>
      </c>
      <c r="U2172">
        <v>2.1</v>
      </c>
      <c r="V2172">
        <v>603</v>
      </c>
      <c r="W2172">
        <v>2.8333333333333339</v>
      </c>
      <c r="X2172">
        <v>10.050800830753948</v>
      </c>
      <c r="Y2172">
        <v>7.4876218723488268</v>
      </c>
      <c r="Z2172">
        <v>19.182061095881284</v>
      </c>
      <c r="AA2172">
        <v>74.497763893975716</v>
      </c>
      <c r="AB2172">
        <v>5.6581631012793885</v>
      </c>
      <c r="AC2172">
        <v>2197.25</v>
      </c>
      <c r="AD2172" t="str">
        <f t="shared" si="116"/>
        <v>Moderate rainfall</v>
      </c>
      <c r="AE2172" t="str">
        <f t="shared" si="117"/>
        <v>Rainy</v>
      </c>
      <c r="AF2172" t="str">
        <f t="shared" si="118"/>
        <v>No discomfort</v>
      </c>
    </row>
    <row r="2173" spans="1:32" x14ac:dyDescent="0.3">
      <c r="A2173">
        <v>2</v>
      </c>
      <c r="B2173" s="1">
        <v>45350</v>
      </c>
      <c r="C2173" s="1" t="str">
        <f t="shared" si="114"/>
        <v>Wednesday</v>
      </c>
      <c r="D2173" s="1" t="str">
        <f t="shared" si="115"/>
        <v>Feb</v>
      </c>
      <c r="E2173">
        <v>11.7</v>
      </c>
      <c r="F2173">
        <v>3.4</v>
      </c>
      <c r="G2173">
        <v>9.2222222222222214</v>
      </c>
      <c r="H2173">
        <v>-1.9</v>
      </c>
      <c r="I2173">
        <v>8.4</v>
      </c>
      <c r="J2173">
        <v>997.7</v>
      </c>
      <c r="K2173">
        <v>8.5</v>
      </c>
      <c r="L2173">
        <v>14</v>
      </c>
      <c r="M2173">
        <v>250</v>
      </c>
      <c r="N2173">
        <v>25</v>
      </c>
      <c r="O2173">
        <v>7.3310000000000004</v>
      </c>
      <c r="P2173">
        <v>0.5</v>
      </c>
      <c r="Q2173">
        <v>0.7</v>
      </c>
      <c r="R2173">
        <v>0</v>
      </c>
      <c r="S2173">
        <v>-6.6</v>
      </c>
      <c r="T2173">
        <v>-10</v>
      </c>
      <c r="U2173">
        <v>0.2</v>
      </c>
      <c r="V2173">
        <v>210</v>
      </c>
      <c r="W2173">
        <v>6.9444444444444446</v>
      </c>
      <c r="X2173">
        <v>11.644309936698479</v>
      </c>
      <c r="Y2173">
        <v>9.9745326530689713</v>
      </c>
      <c r="Z2173">
        <v>22.169292661456655</v>
      </c>
      <c r="AA2173">
        <v>85.660143944064913</v>
      </c>
      <c r="AB2173">
        <v>9.2131920972854644</v>
      </c>
      <c r="AC2173">
        <v>2231.35</v>
      </c>
      <c r="AD2173" t="str">
        <f t="shared" si="116"/>
        <v>Intense rainfall</v>
      </c>
      <c r="AE2173" t="str">
        <f t="shared" si="117"/>
        <v>Rainy</v>
      </c>
      <c r="AF2173" t="str">
        <f t="shared" si="118"/>
        <v>No discomfort</v>
      </c>
    </row>
    <row r="2174" spans="1:32" x14ac:dyDescent="0.3">
      <c r="A2174">
        <v>2</v>
      </c>
      <c r="B2174" s="1">
        <v>45351</v>
      </c>
      <c r="C2174" s="1" t="str">
        <f t="shared" si="114"/>
        <v>Thursday</v>
      </c>
      <c r="D2174" s="1" t="str">
        <f t="shared" si="115"/>
        <v>Feb</v>
      </c>
      <c r="E2174">
        <v>7.4</v>
      </c>
      <c r="F2174">
        <v>1.2</v>
      </c>
      <c r="G2174">
        <v>5.4999999999999991</v>
      </c>
      <c r="H2174">
        <v>0.1</v>
      </c>
      <c r="I2174">
        <v>2.4</v>
      </c>
      <c r="J2174">
        <v>983.7</v>
      </c>
      <c r="K2174">
        <v>7.4</v>
      </c>
      <c r="L2174">
        <v>13</v>
      </c>
      <c r="M2174">
        <v>230</v>
      </c>
      <c r="N2174">
        <v>25</v>
      </c>
      <c r="O2174">
        <v>6.2450000000000001</v>
      </c>
      <c r="P2174">
        <v>0.8</v>
      </c>
      <c r="Q2174">
        <v>1.2</v>
      </c>
      <c r="R2174">
        <v>0</v>
      </c>
      <c r="S2174">
        <v>-1.6</v>
      </c>
      <c r="T2174">
        <v>-10</v>
      </c>
      <c r="U2174">
        <v>5.7</v>
      </c>
      <c r="V2174">
        <v>752</v>
      </c>
      <c r="W2174">
        <v>1.6111111111111103</v>
      </c>
      <c r="X2174">
        <v>9.0284260965091168</v>
      </c>
      <c r="Y2174">
        <v>6.8626320467014006</v>
      </c>
      <c r="Z2174">
        <v>17.260066229265735</v>
      </c>
      <c r="AA2174">
        <v>76.01138862237427</v>
      </c>
      <c r="AB2174">
        <v>3.7549507970660012</v>
      </c>
      <c r="AC2174">
        <v>3166.55</v>
      </c>
      <c r="AD2174" t="str">
        <f t="shared" si="116"/>
        <v>Moderate rainfall</v>
      </c>
      <c r="AE2174" t="str">
        <f t="shared" si="117"/>
        <v>Rainy</v>
      </c>
      <c r="AF2174" t="str">
        <f t="shared" si="118"/>
        <v>No discomfort</v>
      </c>
    </row>
    <row r="2175" spans="1:32" x14ac:dyDescent="0.3">
      <c r="A2175">
        <v>2</v>
      </c>
      <c r="B2175" s="1">
        <v>45352</v>
      </c>
      <c r="C2175" s="1" t="str">
        <f t="shared" si="114"/>
        <v>Friday</v>
      </c>
      <c r="D2175" s="1" t="str">
        <f t="shared" si="115"/>
        <v>Mar</v>
      </c>
      <c r="E2175">
        <v>4.5999999999999996</v>
      </c>
      <c r="F2175">
        <v>0.1</v>
      </c>
      <c r="G2175">
        <v>3.2222222222222205</v>
      </c>
      <c r="H2175">
        <v>-1.6</v>
      </c>
      <c r="I2175">
        <v>21</v>
      </c>
      <c r="J2175">
        <v>976.9</v>
      </c>
      <c r="K2175">
        <v>7.5</v>
      </c>
      <c r="L2175">
        <v>13</v>
      </c>
      <c r="M2175">
        <v>10</v>
      </c>
      <c r="N2175">
        <v>23</v>
      </c>
      <c r="O2175">
        <v>4.234</v>
      </c>
      <c r="P2175">
        <v>0.6</v>
      </c>
      <c r="Q2175">
        <v>0.8</v>
      </c>
      <c r="R2175">
        <v>0</v>
      </c>
      <c r="S2175">
        <v>-10</v>
      </c>
      <c r="T2175">
        <v>-10</v>
      </c>
      <c r="U2175">
        <v>0</v>
      </c>
      <c r="V2175">
        <v>351</v>
      </c>
      <c r="W2175">
        <v>2.1666666666666661</v>
      </c>
      <c r="X2175">
        <v>7.6967531553094366</v>
      </c>
      <c r="Y2175">
        <v>7.1407615425403019</v>
      </c>
      <c r="Z2175">
        <v>14.749554969622547</v>
      </c>
      <c r="AA2175">
        <v>92.776283693266208</v>
      </c>
      <c r="AB2175">
        <v>1.6318219544592922</v>
      </c>
      <c r="AC2175">
        <v>4644.8999999999996</v>
      </c>
      <c r="AD2175" t="str">
        <f t="shared" si="116"/>
        <v>Deluge rainfall</v>
      </c>
      <c r="AE2175" t="str">
        <f t="shared" si="117"/>
        <v>Rainy</v>
      </c>
      <c r="AF2175" t="str">
        <f t="shared" si="118"/>
        <v>No discomfort</v>
      </c>
    </row>
    <row r="2176" spans="1:32" x14ac:dyDescent="0.3">
      <c r="A2176">
        <v>2</v>
      </c>
      <c r="B2176" s="1">
        <v>45353</v>
      </c>
      <c r="C2176" s="1" t="str">
        <f t="shared" si="114"/>
        <v>Saturday</v>
      </c>
      <c r="D2176" s="1" t="str">
        <f t="shared" si="115"/>
        <v>Mar</v>
      </c>
      <c r="E2176">
        <v>7.1</v>
      </c>
      <c r="F2176">
        <v>1.1000000000000001</v>
      </c>
      <c r="G2176">
        <v>3.3888888888888897</v>
      </c>
      <c r="H2176">
        <v>-1.3</v>
      </c>
      <c r="I2176">
        <v>0.3</v>
      </c>
      <c r="J2176">
        <v>983</v>
      </c>
      <c r="K2176">
        <v>7.1</v>
      </c>
      <c r="L2176">
        <v>11</v>
      </c>
      <c r="M2176">
        <v>330</v>
      </c>
      <c r="N2176">
        <v>21</v>
      </c>
      <c r="O2176">
        <v>4.407</v>
      </c>
      <c r="P2176">
        <v>0.8</v>
      </c>
      <c r="Q2176">
        <v>1.2</v>
      </c>
      <c r="R2176">
        <v>0.5</v>
      </c>
      <c r="S2176">
        <v>0.5</v>
      </c>
      <c r="T2176">
        <v>-9</v>
      </c>
      <c r="U2176">
        <v>4.5999999999999996</v>
      </c>
      <c r="V2176">
        <v>866</v>
      </c>
      <c r="W2176">
        <v>1.0555555555555547</v>
      </c>
      <c r="X2176">
        <v>7.787947651681133</v>
      </c>
      <c r="Y2176">
        <v>6.5941162965376039</v>
      </c>
      <c r="Z2176">
        <v>14.921749403977453</v>
      </c>
      <c r="AA2176">
        <v>84.670783516555545</v>
      </c>
      <c r="AB2176">
        <v>1.4946329501317355</v>
      </c>
      <c r="AC2176">
        <v>3786.75</v>
      </c>
      <c r="AD2176" t="str">
        <f t="shared" si="116"/>
        <v>Trace (Intermittent) rainfall</v>
      </c>
      <c r="AE2176" t="str">
        <f t="shared" si="117"/>
        <v>Non-Rainy</v>
      </c>
      <c r="AF2176" t="str">
        <f t="shared" si="118"/>
        <v>No discomfort</v>
      </c>
    </row>
    <row r="2177" spans="1:32" x14ac:dyDescent="0.3">
      <c r="A2177">
        <v>2</v>
      </c>
      <c r="B2177" s="1">
        <v>45354</v>
      </c>
      <c r="C2177" s="1" t="str">
        <f t="shared" si="114"/>
        <v>Sunday</v>
      </c>
      <c r="D2177" s="1" t="str">
        <f t="shared" si="115"/>
        <v>Mar</v>
      </c>
      <c r="E2177">
        <v>9.6</v>
      </c>
      <c r="F2177">
        <v>-1.2</v>
      </c>
      <c r="G2177">
        <v>4.4444444444444446</v>
      </c>
      <c r="H2177">
        <v>-1</v>
      </c>
      <c r="I2177">
        <v>2.1</v>
      </c>
      <c r="J2177">
        <v>987.9</v>
      </c>
      <c r="K2177">
        <v>3.2</v>
      </c>
      <c r="L2177">
        <v>7</v>
      </c>
      <c r="M2177">
        <v>330</v>
      </c>
      <c r="N2177">
        <v>15</v>
      </c>
      <c r="O2177">
        <v>5.5380000000000003</v>
      </c>
      <c r="P2177">
        <v>0.7</v>
      </c>
      <c r="Q2177">
        <v>1</v>
      </c>
      <c r="R2177">
        <v>0</v>
      </c>
      <c r="S2177">
        <v>-0.9</v>
      </c>
      <c r="T2177">
        <v>-9.9</v>
      </c>
      <c r="U2177">
        <v>3.3</v>
      </c>
      <c r="V2177">
        <v>695</v>
      </c>
      <c r="W2177">
        <v>2.2222222222222223</v>
      </c>
      <c r="X2177">
        <v>8.3879810735966647</v>
      </c>
      <c r="Y2177">
        <v>7.1691145127521008</v>
      </c>
      <c r="Z2177">
        <v>16.053723584591378</v>
      </c>
      <c r="AA2177">
        <v>85.468892333564497</v>
      </c>
      <c r="AB2177">
        <v>2.8698150512705096</v>
      </c>
      <c r="AC2177">
        <v>3133.4</v>
      </c>
      <c r="AD2177" t="str">
        <f t="shared" si="116"/>
        <v>Moderate rainfall</v>
      </c>
      <c r="AE2177" t="str">
        <f t="shared" si="117"/>
        <v>Rainy</v>
      </c>
      <c r="AF2177" t="str">
        <f t="shared" si="118"/>
        <v>No discomfort</v>
      </c>
    </row>
    <row r="2178" spans="1:32" x14ac:dyDescent="0.3">
      <c r="A2178">
        <v>2</v>
      </c>
      <c r="B2178" s="1">
        <v>45355</v>
      </c>
      <c r="C2178" s="1" t="str">
        <f t="shared" si="114"/>
        <v>Monday</v>
      </c>
      <c r="D2178" s="1" t="str">
        <f t="shared" si="115"/>
        <v>Mar</v>
      </c>
      <c r="E2178">
        <v>8.6</v>
      </c>
      <c r="F2178">
        <v>-0.6</v>
      </c>
      <c r="G2178">
        <v>5.5555555555555554</v>
      </c>
      <c r="H2178">
        <v>-5.6</v>
      </c>
      <c r="I2178">
        <v>1.1000000000000001</v>
      </c>
      <c r="J2178">
        <v>986.2</v>
      </c>
      <c r="K2178">
        <v>10.3</v>
      </c>
      <c r="L2178">
        <v>18</v>
      </c>
      <c r="M2178">
        <v>110</v>
      </c>
      <c r="N2178">
        <v>30</v>
      </c>
      <c r="O2178">
        <v>5.2380000000000004</v>
      </c>
      <c r="P2178">
        <v>0.7</v>
      </c>
      <c r="Q2178">
        <v>1.1000000000000001</v>
      </c>
      <c r="R2178">
        <v>0</v>
      </c>
      <c r="S2178">
        <v>-0.4</v>
      </c>
      <c r="T2178">
        <v>-9.8000000000000007</v>
      </c>
      <c r="U2178">
        <v>0</v>
      </c>
      <c r="V2178">
        <v>487</v>
      </c>
      <c r="W2178">
        <v>3.5555555555555549</v>
      </c>
      <c r="X2178">
        <v>9.0632964762159229</v>
      </c>
      <c r="Y2178">
        <v>7.880094416271521</v>
      </c>
      <c r="Z2178">
        <v>17.325694730573087</v>
      </c>
      <c r="AA2178">
        <v>86.945124623812276</v>
      </c>
      <c r="AB2178">
        <v>4.3767410915407545</v>
      </c>
      <c r="AC2178">
        <v>1828.25</v>
      </c>
      <c r="AD2178" t="str">
        <f t="shared" si="116"/>
        <v>Moderate rainfall</v>
      </c>
      <c r="AE2178" t="str">
        <f t="shared" si="117"/>
        <v>Rainy</v>
      </c>
      <c r="AF2178" t="str">
        <f t="shared" si="118"/>
        <v>No discomfort</v>
      </c>
    </row>
    <row r="2179" spans="1:32" x14ac:dyDescent="0.3">
      <c r="A2179">
        <v>2</v>
      </c>
      <c r="B2179" s="1">
        <v>45356</v>
      </c>
      <c r="C2179" s="1" t="str">
        <f t="shared" si="114"/>
        <v>Tuesday</v>
      </c>
      <c r="D2179" s="1" t="str">
        <f t="shared" si="115"/>
        <v>Mar</v>
      </c>
      <c r="E2179">
        <v>12.2</v>
      </c>
      <c r="F2179">
        <v>4</v>
      </c>
      <c r="G2179">
        <v>7.3888888888888875</v>
      </c>
      <c r="H2179">
        <v>2.5</v>
      </c>
      <c r="I2179">
        <v>4.9000000000000004</v>
      </c>
      <c r="J2179">
        <v>993.7</v>
      </c>
      <c r="K2179">
        <v>9</v>
      </c>
      <c r="L2179">
        <v>21</v>
      </c>
      <c r="M2179">
        <v>180</v>
      </c>
      <c r="N2179">
        <v>39</v>
      </c>
      <c r="O2179">
        <v>6.3860000000000001</v>
      </c>
      <c r="P2179">
        <v>1.3</v>
      </c>
      <c r="Q2179">
        <v>1.7</v>
      </c>
      <c r="R2179">
        <v>0</v>
      </c>
      <c r="S2179">
        <v>-3.6</v>
      </c>
      <c r="T2179">
        <v>-10</v>
      </c>
      <c r="U2179">
        <v>3.6</v>
      </c>
      <c r="V2179">
        <v>700</v>
      </c>
      <c r="W2179">
        <v>2.6666666666666652</v>
      </c>
      <c r="X2179">
        <v>10.282696131225279</v>
      </c>
      <c r="Y2179">
        <v>7.399540870563146</v>
      </c>
      <c r="Z2179">
        <v>19.617398465012197</v>
      </c>
      <c r="AA2179">
        <v>71.961096351890561</v>
      </c>
      <c r="AB2179">
        <v>5.9424694946161853</v>
      </c>
      <c r="AC2179">
        <v>2077.3000000000002</v>
      </c>
      <c r="AD2179" t="str">
        <f t="shared" si="116"/>
        <v>Heavy rainfall</v>
      </c>
      <c r="AE2179" t="str">
        <f t="shared" si="117"/>
        <v>Rainy</v>
      </c>
      <c r="AF2179" t="str">
        <f t="shared" si="118"/>
        <v>No discomfort</v>
      </c>
    </row>
    <row r="2180" spans="1:32" x14ac:dyDescent="0.3">
      <c r="A2180">
        <v>2</v>
      </c>
      <c r="B2180" s="1">
        <v>45357</v>
      </c>
      <c r="C2180" s="1" t="str">
        <f t="shared" si="114"/>
        <v>Wednesday</v>
      </c>
      <c r="D2180" s="1" t="str">
        <f t="shared" si="115"/>
        <v>Mar</v>
      </c>
      <c r="E2180">
        <v>9.6999999999999993</v>
      </c>
      <c r="F2180">
        <v>3.4</v>
      </c>
      <c r="G2180">
        <v>6.8333333333333321</v>
      </c>
      <c r="H2180">
        <v>-1.6</v>
      </c>
      <c r="I2180">
        <v>0</v>
      </c>
      <c r="J2180">
        <v>1004</v>
      </c>
      <c r="K2180">
        <v>9.1</v>
      </c>
      <c r="L2180">
        <v>15</v>
      </c>
      <c r="M2180">
        <v>150</v>
      </c>
      <c r="N2180">
        <v>23</v>
      </c>
      <c r="O2180">
        <v>6.3380000000000001</v>
      </c>
      <c r="P2180">
        <v>0.8</v>
      </c>
      <c r="Q2180">
        <v>1.2</v>
      </c>
      <c r="R2180">
        <v>0.8</v>
      </c>
      <c r="S2180">
        <v>0.8</v>
      </c>
      <c r="T2180">
        <v>-8.6999999999999993</v>
      </c>
      <c r="U2180">
        <v>7.3</v>
      </c>
      <c r="V2180">
        <v>582</v>
      </c>
      <c r="W2180">
        <v>3.9444444444444451</v>
      </c>
      <c r="X2180">
        <v>9.8987746971215245</v>
      </c>
      <c r="Y2180">
        <v>8.0988547691850901</v>
      </c>
      <c r="Z2180">
        <v>18.896542553146972</v>
      </c>
      <c r="AA2180">
        <v>81.816740121786637</v>
      </c>
      <c r="AB2180">
        <v>5.7764389923043247</v>
      </c>
      <c r="AC2180">
        <v>2594.35</v>
      </c>
      <c r="AD2180" t="str">
        <f t="shared" si="116"/>
        <v>No rainfall</v>
      </c>
      <c r="AE2180" t="str">
        <f t="shared" si="117"/>
        <v>Non-Rainy</v>
      </c>
      <c r="AF2180" t="str">
        <f t="shared" si="118"/>
        <v>No discomfort</v>
      </c>
    </row>
    <row r="2181" spans="1:32" x14ac:dyDescent="0.3">
      <c r="A2181">
        <v>2</v>
      </c>
      <c r="B2181" s="1">
        <v>45358</v>
      </c>
      <c r="C2181" s="1" t="str">
        <f t="shared" si="114"/>
        <v>Thursday</v>
      </c>
      <c r="D2181" s="1" t="str">
        <f t="shared" si="115"/>
        <v>Mar</v>
      </c>
      <c r="E2181">
        <v>10.3</v>
      </c>
      <c r="F2181">
        <v>5.5</v>
      </c>
      <c r="G2181">
        <v>7.5</v>
      </c>
      <c r="H2181">
        <v>5.7</v>
      </c>
      <c r="I2181">
        <v>0</v>
      </c>
      <c r="J2181">
        <v>1003.5</v>
      </c>
      <c r="K2181">
        <v>9.4</v>
      </c>
      <c r="L2181">
        <v>17</v>
      </c>
      <c r="M2181">
        <v>110</v>
      </c>
      <c r="N2181">
        <v>26</v>
      </c>
      <c r="O2181">
        <v>7.601</v>
      </c>
      <c r="P2181">
        <v>1.2</v>
      </c>
      <c r="Q2181">
        <v>1.8</v>
      </c>
      <c r="R2181">
        <v>2</v>
      </c>
      <c r="S2181">
        <v>2</v>
      </c>
      <c r="T2181">
        <v>-7</v>
      </c>
      <c r="U2181">
        <v>4.2</v>
      </c>
      <c r="V2181">
        <v>976</v>
      </c>
      <c r="W2181">
        <v>3.7222222222222237</v>
      </c>
      <c r="X2181">
        <v>10.361034701841534</v>
      </c>
      <c r="Y2181">
        <v>7.973201968060315</v>
      </c>
      <c r="Z2181">
        <v>19.764414313989825</v>
      </c>
      <c r="AA2181">
        <v>76.953723228464682</v>
      </c>
      <c r="AB2181">
        <v>6.3730689144648363</v>
      </c>
      <c r="AC2181">
        <v>2773.75</v>
      </c>
      <c r="AD2181" t="str">
        <f t="shared" si="116"/>
        <v>No rainfall</v>
      </c>
      <c r="AE2181" t="str">
        <f t="shared" si="117"/>
        <v>Non-Rainy</v>
      </c>
      <c r="AF2181" t="str">
        <f t="shared" si="118"/>
        <v>No discomfort</v>
      </c>
    </row>
    <row r="2182" spans="1:32" x14ac:dyDescent="0.3">
      <c r="A2182">
        <v>2</v>
      </c>
      <c r="B2182" s="1">
        <v>45359</v>
      </c>
      <c r="C2182" s="1" t="str">
        <f t="shared" si="114"/>
        <v>Friday</v>
      </c>
      <c r="D2182" s="1" t="str">
        <f t="shared" si="115"/>
        <v>Mar</v>
      </c>
      <c r="E2182">
        <v>7.1</v>
      </c>
      <c r="F2182">
        <v>3.8</v>
      </c>
      <c r="G2182">
        <v>6.3888888888888893</v>
      </c>
      <c r="H2182">
        <v>1.2</v>
      </c>
      <c r="I2182">
        <v>0.3</v>
      </c>
      <c r="J2182">
        <v>994.8</v>
      </c>
      <c r="K2182">
        <v>10</v>
      </c>
      <c r="L2182">
        <v>14</v>
      </c>
      <c r="M2182">
        <v>90</v>
      </c>
      <c r="N2182">
        <v>22</v>
      </c>
      <c r="O2182">
        <v>6.2629999999999999</v>
      </c>
      <c r="P2182">
        <v>0.9</v>
      </c>
      <c r="Q2182">
        <v>1.2</v>
      </c>
      <c r="R2182">
        <v>2.6</v>
      </c>
      <c r="S2182">
        <v>2.6</v>
      </c>
      <c r="T2182">
        <v>-6.1</v>
      </c>
      <c r="U2182">
        <v>0.7</v>
      </c>
      <c r="V2182">
        <v>473</v>
      </c>
      <c r="W2182">
        <v>2.6666666666666652</v>
      </c>
      <c r="X2182">
        <v>9.6007868333605249</v>
      </c>
      <c r="Y2182">
        <v>7.399540870563146</v>
      </c>
      <c r="Z2182">
        <v>18.336615198941384</v>
      </c>
      <c r="AA2182">
        <v>77.072233755377667</v>
      </c>
      <c r="AB2182">
        <v>4.9424694946161871</v>
      </c>
      <c r="AC2182">
        <v>4436.1499999999996</v>
      </c>
      <c r="AD2182" t="str">
        <f t="shared" si="116"/>
        <v>Trace (Intermittent) rainfall</v>
      </c>
      <c r="AE2182" t="str">
        <f t="shared" si="117"/>
        <v>Non-Rainy</v>
      </c>
      <c r="AF2182" t="str">
        <f t="shared" si="118"/>
        <v>No discomfort</v>
      </c>
    </row>
    <row r="2183" spans="1:32" x14ac:dyDescent="0.3">
      <c r="A2183">
        <v>2</v>
      </c>
      <c r="B2183" s="1">
        <v>45360</v>
      </c>
      <c r="C2183" s="1" t="str">
        <f t="shared" si="114"/>
        <v>Saturday</v>
      </c>
      <c r="D2183" s="1" t="str">
        <f t="shared" si="115"/>
        <v>Mar</v>
      </c>
      <c r="E2183">
        <v>6.8</v>
      </c>
      <c r="F2183">
        <v>4.5999999999999996</v>
      </c>
      <c r="G2183">
        <v>6.666666666666667</v>
      </c>
      <c r="H2183">
        <v>2.9</v>
      </c>
      <c r="I2183">
        <v>0.8</v>
      </c>
      <c r="J2183">
        <v>986.3</v>
      </c>
      <c r="K2183">
        <v>9.4</v>
      </c>
      <c r="L2183">
        <v>13</v>
      </c>
      <c r="M2183">
        <v>70</v>
      </c>
      <c r="N2183">
        <v>25</v>
      </c>
      <c r="O2183">
        <v>5.8449999999999998</v>
      </c>
      <c r="P2183">
        <v>0.8</v>
      </c>
      <c r="Q2183">
        <v>1</v>
      </c>
      <c r="R2183">
        <v>2.5</v>
      </c>
      <c r="S2183">
        <v>2.5</v>
      </c>
      <c r="T2183">
        <v>-5.8</v>
      </c>
      <c r="U2183">
        <v>0</v>
      </c>
      <c r="V2183">
        <v>88</v>
      </c>
      <c r="W2183">
        <v>3.6666666666666674</v>
      </c>
      <c r="X2183">
        <v>9.7860880384105435</v>
      </c>
      <c r="Y2183">
        <v>7.9420588349074803</v>
      </c>
      <c r="Z2183">
        <v>18.684845094579597</v>
      </c>
      <c r="AA2183">
        <v>81.156625647907305</v>
      </c>
      <c r="AB2183">
        <v>5.5223800879099869</v>
      </c>
      <c r="AC2183">
        <v>3760.05</v>
      </c>
      <c r="AD2183" t="str">
        <f t="shared" si="116"/>
        <v>Light rainfall</v>
      </c>
      <c r="AE2183" t="str">
        <f t="shared" si="117"/>
        <v>Non-Rainy</v>
      </c>
      <c r="AF2183" t="str">
        <f t="shared" si="118"/>
        <v>No discomfort</v>
      </c>
    </row>
    <row r="2184" spans="1:32" x14ac:dyDescent="0.3">
      <c r="A2184">
        <v>2</v>
      </c>
      <c r="B2184" s="1">
        <v>45361</v>
      </c>
      <c r="C2184" s="1" t="str">
        <f t="shared" si="114"/>
        <v>Sunday</v>
      </c>
      <c r="D2184" s="1" t="str">
        <f t="shared" si="115"/>
        <v>Mar</v>
      </c>
      <c r="E2184">
        <v>7.6</v>
      </c>
      <c r="F2184">
        <v>5.4</v>
      </c>
      <c r="G2184">
        <v>7.2777777777777777</v>
      </c>
      <c r="H2184">
        <v>4.7</v>
      </c>
      <c r="I2184">
        <v>1.2</v>
      </c>
      <c r="J2184">
        <v>988.4</v>
      </c>
      <c r="K2184">
        <v>6.3</v>
      </c>
      <c r="L2184">
        <v>10</v>
      </c>
      <c r="M2184">
        <v>80</v>
      </c>
      <c r="N2184">
        <v>18</v>
      </c>
      <c r="O2184">
        <v>6.5949999999999998</v>
      </c>
      <c r="P2184">
        <v>0.6</v>
      </c>
      <c r="Q2184">
        <v>0.8</v>
      </c>
      <c r="R2184">
        <v>1.9</v>
      </c>
      <c r="S2184">
        <v>1.9</v>
      </c>
      <c r="T2184">
        <v>-6.1</v>
      </c>
      <c r="U2184">
        <v>0</v>
      </c>
      <c r="V2184">
        <v>187</v>
      </c>
      <c r="W2184">
        <v>5.8888888888888893</v>
      </c>
      <c r="X2184">
        <v>10.204879612354032</v>
      </c>
      <c r="Y2184">
        <v>9.2750228078279253</v>
      </c>
      <c r="Z2184">
        <v>19.471337801652687</v>
      </c>
      <c r="AA2184">
        <v>90.8881158833033</v>
      </c>
      <c r="AB2184">
        <v>6.8774413352811026</v>
      </c>
      <c r="AC2184">
        <v>2751.35</v>
      </c>
      <c r="AD2184" t="str">
        <f t="shared" si="116"/>
        <v>Moderate rainfall</v>
      </c>
      <c r="AE2184" t="str">
        <f t="shared" si="117"/>
        <v>Rainy</v>
      </c>
      <c r="AF2184" t="str">
        <f t="shared" si="118"/>
        <v>No discomfort</v>
      </c>
    </row>
    <row r="2185" spans="1:32" x14ac:dyDescent="0.3">
      <c r="A2185">
        <v>2</v>
      </c>
      <c r="B2185" s="1">
        <v>45362</v>
      </c>
      <c r="C2185" s="1" t="str">
        <f t="shared" si="114"/>
        <v>Monday</v>
      </c>
      <c r="D2185" s="1" t="str">
        <f t="shared" si="115"/>
        <v>Mar</v>
      </c>
      <c r="E2185">
        <v>8.8000000000000007</v>
      </c>
      <c r="F2185">
        <v>6</v>
      </c>
      <c r="G2185">
        <v>7.3888888888888875</v>
      </c>
      <c r="H2185">
        <v>5.8</v>
      </c>
      <c r="I2185">
        <v>8.1999999999999993</v>
      </c>
      <c r="J2185">
        <v>993.7</v>
      </c>
      <c r="K2185">
        <v>4.3</v>
      </c>
      <c r="L2185">
        <v>11</v>
      </c>
      <c r="M2185">
        <v>150</v>
      </c>
      <c r="N2185">
        <v>17</v>
      </c>
      <c r="O2185">
        <v>7.3380000000000001</v>
      </c>
      <c r="P2185">
        <v>0.6</v>
      </c>
      <c r="Q2185">
        <v>0.9</v>
      </c>
      <c r="R2185">
        <v>0</v>
      </c>
      <c r="S2185">
        <v>-5.6</v>
      </c>
      <c r="T2185">
        <v>-10</v>
      </c>
      <c r="U2185">
        <v>0.1</v>
      </c>
      <c r="V2185">
        <v>283</v>
      </c>
      <c r="W2185">
        <v>6.1666666666666679</v>
      </c>
      <c r="X2185">
        <v>10.282696131225279</v>
      </c>
      <c r="Y2185">
        <v>9.45477887812544</v>
      </c>
      <c r="Z2185">
        <v>19.617398465012197</v>
      </c>
      <c r="AA2185">
        <v>91.948441901480322</v>
      </c>
      <c r="AB2185">
        <v>7.089049895404723</v>
      </c>
      <c r="AC2185">
        <v>1987</v>
      </c>
      <c r="AD2185" t="str">
        <f t="shared" si="116"/>
        <v>Intense rainfall</v>
      </c>
      <c r="AE2185" t="str">
        <f t="shared" si="117"/>
        <v>Rainy</v>
      </c>
      <c r="AF2185" t="str">
        <f t="shared" si="118"/>
        <v>No discomfort</v>
      </c>
    </row>
    <row r="2186" spans="1:32" x14ac:dyDescent="0.3">
      <c r="A2186">
        <v>2</v>
      </c>
      <c r="B2186" s="1">
        <v>45363</v>
      </c>
      <c r="C2186" s="1" t="str">
        <f t="shared" si="114"/>
        <v>Tuesday</v>
      </c>
      <c r="D2186" s="1" t="str">
        <f t="shared" si="115"/>
        <v>Mar</v>
      </c>
      <c r="E2186">
        <v>12.6</v>
      </c>
      <c r="F2186">
        <v>6.3</v>
      </c>
      <c r="G2186">
        <v>10.777777777777779</v>
      </c>
      <c r="H2186">
        <v>5.6</v>
      </c>
      <c r="I2186">
        <v>3.3</v>
      </c>
      <c r="J2186">
        <v>989.5</v>
      </c>
      <c r="K2186">
        <v>7.9</v>
      </c>
      <c r="L2186">
        <v>15</v>
      </c>
      <c r="M2186">
        <v>190</v>
      </c>
      <c r="N2186">
        <v>24</v>
      </c>
      <c r="O2186">
        <v>8.6010000000000009</v>
      </c>
      <c r="P2186">
        <v>0.6</v>
      </c>
      <c r="Q2186">
        <v>0.9</v>
      </c>
      <c r="R2186">
        <v>0</v>
      </c>
      <c r="S2186">
        <v>-2.7</v>
      </c>
      <c r="T2186">
        <v>-10</v>
      </c>
      <c r="U2186">
        <v>2.1</v>
      </c>
      <c r="V2186">
        <v>458</v>
      </c>
      <c r="W2186">
        <v>8.8888888888888893</v>
      </c>
      <c r="X2186">
        <v>12.921492966700491</v>
      </c>
      <c r="Y2186">
        <v>11.385551657488421</v>
      </c>
      <c r="Z2186">
        <v>24.55674246827466</v>
      </c>
      <c r="AA2186">
        <v>88.113282937426135</v>
      </c>
      <c r="AB2186">
        <v>11.559895471066476</v>
      </c>
      <c r="AC2186">
        <v>2690.8</v>
      </c>
      <c r="AD2186" t="str">
        <f t="shared" si="116"/>
        <v>Heavy rainfall</v>
      </c>
      <c r="AE2186" t="str">
        <f t="shared" si="117"/>
        <v>Rainy</v>
      </c>
      <c r="AF2186" t="str">
        <f t="shared" si="118"/>
        <v>No discomfort</v>
      </c>
    </row>
    <row r="2187" spans="1:32" x14ac:dyDescent="0.3">
      <c r="A2187">
        <v>2</v>
      </c>
      <c r="B2187" s="1">
        <v>45364</v>
      </c>
      <c r="C2187" s="1" t="str">
        <f t="shared" si="114"/>
        <v>Wednesday</v>
      </c>
      <c r="D2187" s="1" t="str">
        <f t="shared" si="115"/>
        <v>Mar</v>
      </c>
      <c r="E2187">
        <v>12.3</v>
      </c>
      <c r="F2187">
        <v>6.4</v>
      </c>
      <c r="G2187">
        <v>10</v>
      </c>
      <c r="H2187">
        <v>8.3000000000000007</v>
      </c>
      <c r="I2187">
        <v>8.1999999999999993</v>
      </c>
      <c r="J2187">
        <v>989</v>
      </c>
      <c r="K2187">
        <v>6.5</v>
      </c>
      <c r="L2187">
        <v>16</v>
      </c>
      <c r="M2187">
        <v>200</v>
      </c>
      <c r="N2187">
        <v>27</v>
      </c>
      <c r="O2187">
        <v>9.5380000000000003</v>
      </c>
      <c r="P2187">
        <v>0.7</v>
      </c>
      <c r="Q2187">
        <v>1.1000000000000001</v>
      </c>
      <c r="R2187">
        <v>0</v>
      </c>
      <c r="S2187">
        <v>-7.5</v>
      </c>
      <c r="T2187">
        <v>-10</v>
      </c>
      <c r="U2187">
        <v>0</v>
      </c>
      <c r="V2187">
        <v>523</v>
      </c>
      <c r="W2187">
        <v>8.7222222222222232</v>
      </c>
      <c r="X2187">
        <v>12.268294378187747</v>
      </c>
      <c r="Y2187">
        <v>11.258080182327955</v>
      </c>
      <c r="Z2187">
        <v>23.336430839203974</v>
      </c>
      <c r="AA2187">
        <v>91.765650833616377</v>
      </c>
      <c r="AB2187">
        <v>10.710547136120931</v>
      </c>
      <c r="AC2187">
        <v>2559.3000000000002</v>
      </c>
      <c r="AD2187" t="str">
        <f t="shared" si="116"/>
        <v>Intense rainfall</v>
      </c>
      <c r="AE2187" t="str">
        <f t="shared" si="117"/>
        <v>Rainy</v>
      </c>
      <c r="AF2187" t="str">
        <f t="shared" si="118"/>
        <v>No discomfort</v>
      </c>
    </row>
    <row r="2188" spans="1:32" x14ac:dyDescent="0.3">
      <c r="A2188">
        <v>2</v>
      </c>
      <c r="B2188" s="1">
        <v>45365</v>
      </c>
      <c r="C2188" s="1" t="str">
        <f t="shared" si="114"/>
        <v>Thursday</v>
      </c>
      <c r="D2188" s="1" t="str">
        <f t="shared" si="115"/>
        <v>Mar</v>
      </c>
      <c r="E2188">
        <v>13.8</v>
      </c>
      <c r="F2188">
        <v>6.3</v>
      </c>
      <c r="G2188">
        <v>11.166666666666666</v>
      </c>
      <c r="H2188">
        <v>6.3</v>
      </c>
      <c r="I2188">
        <v>22.3</v>
      </c>
      <c r="J2188">
        <v>984.8</v>
      </c>
      <c r="K2188">
        <v>7.9</v>
      </c>
      <c r="L2188">
        <v>14</v>
      </c>
      <c r="M2188">
        <v>190</v>
      </c>
      <c r="N2188">
        <v>23</v>
      </c>
      <c r="O2188">
        <v>9.4770000000000003</v>
      </c>
      <c r="P2188">
        <v>0.8</v>
      </c>
      <c r="Q2188">
        <v>1.1000000000000001</v>
      </c>
      <c r="R2188">
        <v>0</v>
      </c>
      <c r="S2188">
        <v>-10</v>
      </c>
      <c r="T2188">
        <v>-10</v>
      </c>
      <c r="U2188">
        <v>4</v>
      </c>
      <c r="V2188">
        <v>363</v>
      </c>
      <c r="W2188">
        <v>8.7222222222222232</v>
      </c>
      <c r="X2188">
        <v>13.259408271544673</v>
      </c>
      <c r="Y2188">
        <v>11.258080182327955</v>
      </c>
      <c r="Z2188">
        <v>25.187468037174813</v>
      </c>
      <c r="AA2188">
        <v>84.906354429769962</v>
      </c>
      <c r="AB2188">
        <v>11.877213802787598</v>
      </c>
      <c r="AC2188">
        <v>3029.95</v>
      </c>
      <c r="AD2188" t="str">
        <f t="shared" si="116"/>
        <v>Deluge rainfall</v>
      </c>
      <c r="AE2188" t="str">
        <f t="shared" si="117"/>
        <v>Rainy</v>
      </c>
      <c r="AF2188" t="str">
        <f t="shared" si="118"/>
        <v>No discomfort</v>
      </c>
    </row>
    <row r="2189" spans="1:32" x14ac:dyDescent="0.3">
      <c r="A2189">
        <v>2</v>
      </c>
      <c r="B2189" s="1">
        <v>45366</v>
      </c>
      <c r="C2189" s="1" t="str">
        <f t="shared" ref="C2189:C2252" si="119">TEXT(B2189, "dddd")</f>
        <v>Friday</v>
      </c>
      <c r="D2189" s="1" t="str">
        <f t="shared" ref="D2189:D2252" si="120">TEXT(B2189, "mmm")</f>
        <v>Mar</v>
      </c>
      <c r="E2189">
        <v>12.2</v>
      </c>
      <c r="F2189">
        <v>1.2</v>
      </c>
      <c r="G2189">
        <v>7.9444444444444429</v>
      </c>
      <c r="H2189">
        <v>6.6</v>
      </c>
      <c r="I2189">
        <v>0.2</v>
      </c>
      <c r="J2189">
        <v>991.5</v>
      </c>
      <c r="K2189">
        <v>6.3</v>
      </c>
      <c r="L2189">
        <v>13</v>
      </c>
      <c r="M2189">
        <v>250</v>
      </c>
      <c r="N2189">
        <v>24</v>
      </c>
      <c r="O2189">
        <v>9.5030000000000001</v>
      </c>
      <c r="P2189">
        <v>1</v>
      </c>
      <c r="Q2189">
        <v>1.5</v>
      </c>
      <c r="R2189">
        <v>0.8</v>
      </c>
      <c r="S2189">
        <v>0.8</v>
      </c>
      <c r="T2189">
        <v>-8.6999999999999993</v>
      </c>
      <c r="U2189">
        <v>3.3</v>
      </c>
      <c r="V2189">
        <v>1079</v>
      </c>
      <c r="W2189">
        <v>4.7222222222222223</v>
      </c>
      <c r="X2189">
        <v>10.679669554100323</v>
      </c>
      <c r="Y2189">
        <v>8.5525087667420028</v>
      </c>
      <c r="Z2189">
        <v>20.362135164336397</v>
      </c>
      <c r="AA2189">
        <v>80.082147892472719</v>
      </c>
      <c r="AB2189">
        <v>7.1405786077287665</v>
      </c>
      <c r="AC2189">
        <v>4268.75</v>
      </c>
      <c r="AD2189" t="str">
        <f t="shared" si="116"/>
        <v>Trace (Intermittent) rainfall</v>
      </c>
      <c r="AE2189" t="str">
        <f t="shared" si="117"/>
        <v>Non-Rainy</v>
      </c>
      <c r="AF2189" t="str">
        <f t="shared" si="118"/>
        <v>No discomfort</v>
      </c>
    </row>
    <row r="2190" spans="1:32" x14ac:dyDescent="0.3">
      <c r="A2190">
        <v>2</v>
      </c>
      <c r="B2190" s="1">
        <v>45367</v>
      </c>
      <c r="C2190" s="1" t="str">
        <f t="shared" si="119"/>
        <v>Saturday</v>
      </c>
      <c r="D2190" s="1" t="str">
        <f t="shared" si="120"/>
        <v>Mar</v>
      </c>
      <c r="E2190">
        <v>12.3</v>
      </c>
      <c r="F2190">
        <v>-0.1</v>
      </c>
      <c r="G2190">
        <v>7.6666666666666652</v>
      </c>
      <c r="H2190">
        <v>-4.9000000000000004</v>
      </c>
      <c r="I2190">
        <v>2.8</v>
      </c>
      <c r="J2190">
        <v>999.4</v>
      </c>
      <c r="K2190">
        <v>6.8</v>
      </c>
      <c r="L2190">
        <v>13</v>
      </c>
      <c r="M2190">
        <v>140</v>
      </c>
      <c r="N2190">
        <v>20</v>
      </c>
      <c r="O2190">
        <v>7.3570000000000002</v>
      </c>
      <c r="P2190">
        <v>0.5</v>
      </c>
      <c r="Q2190">
        <v>0.8</v>
      </c>
      <c r="R2190">
        <v>0</v>
      </c>
      <c r="S2190">
        <v>-1.5</v>
      </c>
      <c r="T2190">
        <v>-10</v>
      </c>
      <c r="U2190">
        <v>0</v>
      </c>
      <c r="V2190">
        <v>243</v>
      </c>
      <c r="W2190">
        <v>6.3888888888888893</v>
      </c>
      <c r="X2190">
        <v>10.479527953906929</v>
      </c>
      <c r="Y2190">
        <v>9.6007868333605249</v>
      </c>
      <c r="Z2190">
        <v>19.986740578792698</v>
      </c>
      <c r="AA2190">
        <v>91.614687947668514</v>
      </c>
      <c r="AB2190">
        <v>7.4484870783840025</v>
      </c>
      <c r="AC2190">
        <v>4101.45</v>
      </c>
      <c r="AD2190" t="str">
        <f t="shared" si="116"/>
        <v>Moderate rainfall</v>
      </c>
      <c r="AE2190" t="str">
        <f t="shared" si="117"/>
        <v>Rainy</v>
      </c>
      <c r="AF2190" t="str">
        <f t="shared" si="118"/>
        <v>No discomfort</v>
      </c>
    </row>
    <row r="2191" spans="1:32" x14ac:dyDescent="0.3">
      <c r="A2191">
        <v>2</v>
      </c>
      <c r="B2191" s="1">
        <v>45368</v>
      </c>
      <c r="C2191" s="1" t="str">
        <f t="shared" si="119"/>
        <v>Sunday</v>
      </c>
      <c r="D2191" s="1" t="str">
        <f t="shared" si="120"/>
        <v>Mar</v>
      </c>
      <c r="E2191">
        <v>12.9</v>
      </c>
      <c r="F2191">
        <v>6.1</v>
      </c>
      <c r="G2191">
        <v>10.722222222222221</v>
      </c>
      <c r="H2191">
        <v>-0.3</v>
      </c>
      <c r="I2191">
        <v>2.2999999999999998</v>
      </c>
      <c r="J2191">
        <v>995.2</v>
      </c>
      <c r="K2191">
        <v>5.7</v>
      </c>
      <c r="L2191">
        <v>13</v>
      </c>
      <c r="M2191">
        <v>250</v>
      </c>
      <c r="N2191">
        <v>23</v>
      </c>
      <c r="O2191">
        <v>8.6530000000000005</v>
      </c>
      <c r="P2191">
        <v>0.9</v>
      </c>
      <c r="Q2191">
        <v>1.3</v>
      </c>
      <c r="R2191">
        <v>0</v>
      </c>
      <c r="S2191">
        <v>-1.4</v>
      </c>
      <c r="T2191">
        <v>-10</v>
      </c>
      <c r="U2191">
        <v>5</v>
      </c>
      <c r="V2191">
        <v>715</v>
      </c>
      <c r="W2191">
        <v>7.166666666666667</v>
      </c>
      <c r="X2191">
        <v>12.873842591559624</v>
      </c>
      <c r="Y2191">
        <v>10.127582166990857</v>
      </c>
      <c r="Z2191">
        <v>24.467771168521963</v>
      </c>
      <c r="AA2191">
        <v>78.667904279260981</v>
      </c>
      <c r="AB2191">
        <v>10.798888926342983</v>
      </c>
      <c r="AC2191">
        <v>3447.35</v>
      </c>
      <c r="AD2191" t="str">
        <f t="shared" si="116"/>
        <v>Moderate rainfall</v>
      </c>
      <c r="AE2191" t="str">
        <f t="shared" si="117"/>
        <v>Rainy</v>
      </c>
      <c r="AF2191" t="str">
        <f t="shared" si="118"/>
        <v>No discomfort</v>
      </c>
    </row>
    <row r="2192" spans="1:32" x14ac:dyDescent="0.3">
      <c r="A2192">
        <v>2</v>
      </c>
      <c r="B2192" s="1">
        <v>45369</v>
      </c>
      <c r="C2192" s="1" t="str">
        <f t="shared" si="119"/>
        <v>Monday</v>
      </c>
      <c r="D2192" s="1" t="str">
        <f t="shared" si="120"/>
        <v>Mar</v>
      </c>
      <c r="E2192">
        <v>11.3</v>
      </c>
      <c r="F2192">
        <v>4.0999999999999996</v>
      </c>
      <c r="G2192">
        <v>10.611111111111111</v>
      </c>
      <c r="H2192">
        <v>-1.5</v>
      </c>
      <c r="I2192">
        <v>3.5</v>
      </c>
      <c r="J2192">
        <v>992.1</v>
      </c>
      <c r="K2192">
        <v>9.8000000000000007</v>
      </c>
      <c r="L2192">
        <v>16</v>
      </c>
      <c r="M2192">
        <v>200</v>
      </c>
      <c r="N2192">
        <v>29</v>
      </c>
      <c r="O2192">
        <v>8.4860000000000007</v>
      </c>
      <c r="P2192">
        <v>0.7</v>
      </c>
      <c r="Q2192">
        <v>1.2</v>
      </c>
      <c r="R2192">
        <v>0</v>
      </c>
      <c r="S2192">
        <v>-2.8</v>
      </c>
      <c r="T2192">
        <v>-10</v>
      </c>
      <c r="U2192">
        <v>1.5</v>
      </c>
      <c r="V2192">
        <v>646</v>
      </c>
      <c r="W2192">
        <v>6.8333333333333321</v>
      </c>
      <c r="X2192">
        <v>12.779004974092121</v>
      </c>
      <c r="Y2192">
        <v>9.8987746971215245</v>
      </c>
      <c r="Z2192">
        <v>24.290670342326369</v>
      </c>
      <c r="AA2192">
        <v>77.461232053591701</v>
      </c>
      <c r="AB2192">
        <v>10.559672599788151</v>
      </c>
      <c r="AC2192">
        <v>4749.6000000000004</v>
      </c>
      <c r="AD2192" t="str">
        <f t="shared" si="116"/>
        <v>Heavy rainfall</v>
      </c>
      <c r="AE2192" t="str">
        <f t="shared" si="117"/>
        <v>Rainy</v>
      </c>
      <c r="AF2192" t="str">
        <f t="shared" si="118"/>
        <v>No discomfort</v>
      </c>
    </row>
    <row r="2193" spans="1:32" x14ac:dyDescent="0.3">
      <c r="A2193">
        <v>2</v>
      </c>
      <c r="B2193" s="1">
        <v>45370</v>
      </c>
      <c r="C2193" s="1" t="str">
        <f t="shared" si="119"/>
        <v>Tuesday</v>
      </c>
      <c r="D2193" s="1" t="str">
        <f t="shared" si="120"/>
        <v>Mar</v>
      </c>
      <c r="E2193">
        <v>13.1</v>
      </c>
      <c r="F2193">
        <v>7</v>
      </c>
      <c r="G2193">
        <v>10.388888888888891</v>
      </c>
      <c r="H2193">
        <v>4</v>
      </c>
      <c r="I2193">
        <v>0.6</v>
      </c>
      <c r="J2193">
        <v>995.7</v>
      </c>
      <c r="K2193">
        <v>4.5</v>
      </c>
      <c r="L2193">
        <v>11</v>
      </c>
      <c r="M2193">
        <v>230</v>
      </c>
      <c r="N2193">
        <v>21</v>
      </c>
      <c r="O2193">
        <v>9.9480000000000004</v>
      </c>
      <c r="P2193">
        <v>1.2</v>
      </c>
      <c r="Q2193">
        <v>1.7</v>
      </c>
      <c r="R2193">
        <v>0.6</v>
      </c>
      <c r="S2193">
        <v>0.6</v>
      </c>
      <c r="T2193">
        <v>-8.9</v>
      </c>
      <c r="U2193">
        <v>3.1</v>
      </c>
      <c r="V2193">
        <v>932</v>
      </c>
      <c r="W2193">
        <v>7.166666666666667</v>
      </c>
      <c r="X2193">
        <v>12.59117033284436</v>
      </c>
      <c r="Y2193">
        <v>10.127582166990857</v>
      </c>
      <c r="Z2193">
        <v>23.939814960856182</v>
      </c>
      <c r="AA2193">
        <v>80.434001758937555</v>
      </c>
      <c r="AB2193">
        <v>10.465555593009652</v>
      </c>
      <c r="AC2193">
        <v>2266.9499999999998</v>
      </c>
      <c r="AD2193" t="str">
        <f t="shared" si="116"/>
        <v>Light rainfall</v>
      </c>
      <c r="AE2193" t="str">
        <f t="shared" si="117"/>
        <v>Non-Rainy</v>
      </c>
      <c r="AF2193" t="str">
        <f t="shared" si="118"/>
        <v>No discomfort</v>
      </c>
    </row>
    <row r="2194" spans="1:32" x14ac:dyDescent="0.3">
      <c r="A2194">
        <v>2</v>
      </c>
      <c r="B2194" s="1">
        <v>45371</v>
      </c>
      <c r="C2194" s="1" t="str">
        <f t="shared" si="119"/>
        <v>Wednesday</v>
      </c>
      <c r="D2194" s="1" t="str">
        <f t="shared" si="120"/>
        <v>Mar</v>
      </c>
      <c r="E2194">
        <v>12.5</v>
      </c>
      <c r="F2194">
        <v>2.4</v>
      </c>
      <c r="G2194">
        <v>7.6111111111111125</v>
      </c>
      <c r="H2194">
        <v>5.8</v>
      </c>
      <c r="I2194">
        <v>2.1</v>
      </c>
      <c r="J2194">
        <v>1006.7</v>
      </c>
      <c r="K2194">
        <v>4.3</v>
      </c>
      <c r="L2194">
        <v>9</v>
      </c>
      <c r="M2194">
        <v>350</v>
      </c>
      <c r="N2194">
        <v>15</v>
      </c>
      <c r="O2194">
        <v>9.9749999999999996</v>
      </c>
      <c r="P2194">
        <v>1.3</v>
      </c>
      <c r="Q2194">
        <v>1.9</v>
      </c>
      <c r="R2194">
        <v>0</v>
      </c>
      <c r="S2194">
        <v>-0.2</v>
      </c>
      <c r="T2194">
        <v>-9.1999999999999993</v>
      </c>
      <c r="U2194">
        <v>1.3</v>
      </c>
      <c r="V2194">
        <v>1254</v>
      </c>
      <c r="W2194">
        <v>5.5555555555555554</v>
      </c>
      <c r="X2194">
        <v>10.439898316342587</v>
      </c>
      <c r="Y2194">
        <v>9.0632964762159229</v>
      </c>
      <c r="Z2194">
        <v>19.912390611219916</v>
      </c>
      <c r="AA2194">
        <v>86.814030190583992</v>
      </c>
      <c r="AB2194">
        <v>7.0924554711188206</v>
      </c>
      <c r="AC2194">
        <v>2537.0500000000002</v>
      </c>
      <c r="AD2194" t="str">
        <f t="shared" si="116"/>
        <v>Moderate rainfall</v>
      </c>
      <c r="AE2194" t="str">
        <f t="shared" si="117"/>
        <v>Rainy</v>
      </c>
      <c r="AF2194" t="str">
        <f t="shared" si="118"/>
        <v>No discomfort</v>
      </c>
    </row>
    <row r="2195" spans="1:32" x14ac:dyDescent="0.3">
      <c r="A2195">
        <v>2</v>
      </c>
      <c r="B2195" s="1">
        <v>45372</v>
      </c>
      <c r="C2195" s="1" t="str">
        <f t="shared" si="119"/>
        <v>Thursday</v>
      </c>
      <c r="D2195" s="1" t="str">
        <f t="shared" si="120"/>
        <v>Mar</v>
      </c>
      <c r="E2195">
        <v>12.3</v>
      </c>
      <c r="F2195">
        <v>4.2</v>
      </c>
      <c r="G2195">
        <v>9.6666666666666661</v>
      </c>
      <c r="H2195">
        <v>-1.5</v>
      </c>
      <c r="I2195">
        <v>3.6</v>
      </c>
      <c r="J2195">
        <v>1008</v>
      </c>
      <c r="K2195">
        <v>8.4</v>
      </c>
      <c r="L2195">
        <v>15</v>
      </c>
      <c r="M2195">
        <v>240</v>
      </c>
      <c r="N2195">
        <v>26</v>
      </c>
      <c r="O2195">
        <v>8.7799999999999994</v>
      </c>
      <c r="P2195">
        <v>0.7</v>
      </c>
      <c r="Q2195">
        <v>1.1000000000000001</v>
      </c>
      <c r="R2195">
        <v>0</v>
      </c>
      <c r="S2195">
        <v>-2.9</v>
      </c>
      <c r="T2195">
        <v>-10</v>
      </c>
      <c r="U2195">
        <v>0.1</v>
      </c>
      <c r="V2195">
        <v>383</v>
      </c>
      <c r="W2195">
        <v>5.9999999999999982</v>
      </c>
      <c r="X2195">
        <v>11.997361514891777</v>
      </c>
      <c r="Y2195">
        <v>9.3465605276691885</v>
      </c>
      <c r="Z2195">
        <v>22.82983355710445</v>
      </c>
      <c r="AA2195">
        <v>77.905133691834905</v>
      </c>
      <c r="AB2195">
        <v>9.3063204514651083</v>
      </c>
      <c r="AC2195">
        <v>2649.15</v>
      </c>
      <c r="AD2195" t="str">
        <f t="shared" si="116"/>
        <v>Heavy rainfall</v>
      </c>
      <c r="AE2195" t="str">
        <f t="shared" si="117"/>
        <v>Rainy</v>
      </c>
      <c r="AF2195" t="str">
        <f t="shared" si="118"/>
        <v>No discomfort</v>
      </c>
    </row>
    <row r="2196" spans="1:32" x14ac:dyDescent="0.3">
      <c r="A2196">
        <v>2</v>
      </c>
      <c r="B2196" s="1">
        <v>45373</v>
      </c>
      <c r="C2196" s="1" t="str">
        <f t="shared" si="119"/>
        <v>Friday</v>
      </c>
      <c r="D2196" s="1" t="str">
        <f t="shared" si="120"/>
        <v>Mar</v>
      </c>
      <c r="E2196">
        <v>10.4</v>
      </c>
      <c r="F2196">
        <v>3.3</v>
      </c>
      <c r="G2196">
        <v>7.166666666666667</v>
      </c>
      <c r="H2196">
        <v>0.5</v>
      </c>
      <c r="I2196">
        <v>1.3</v>
      </c>
      <c r="J2196">
        <v>1006</v>
      </c>
      <c r="K2196">
        <v>7.2</v>
      </c>
      <c r="L2196">
        <v>16</v>
      </c>
      <c r="M2196">
        <v>270</v>
      </c>
      <c r="N2196">
        <v>26</v>
      </c>
      <c r="O2196">
        <v>8.641</v>
      </c>
      <c r="P2196">
        <v>1.5</v>
      </c>
      <c r="Q2196">
        <v>2.2000000000000002</v>
      </c>
      <c r="R2196">
        <v>0.2</v>
      </c>
      <c r="S2196">
        <v>0.2</v>
      </c>
      <c r="T2196">
        <v>-9.3000000000000007</v>
      </c>
      <c r="U2196">
        <v>8.6</v>
      </c>
      <c r="V2196">
        <v>1493</v>
      </c>
      <c r="W2196">
        <v>2.8333333333333339</v>
      </c>
      <c r="X2196">
        <v>10.127582166990857</v>
      </c>
      <c r="Y2196">
        <v>7.4876218723488268</v>
      </c>
      <c r="Z2196">
        <v>19.326227084217031</v>
      </c>
      <c r="AA2196">
        <v>73.932965923036051</v>
      </c>
      <c r="AB2196">
        <v>5.7692742123904983</v>
      </c>
      <c r="AC2196">
        <v>5068.6499999999996</v>
      </c>
      <c r="AD2196" t="str">
        <f t="shared" si="116"/>
        <v>Moderate rainfall</v>
      </c>
      <c r="AE2196" t="str">
        <f t="shared" si="117"/>
        <v>Rainy</v>
      </c>
      <c r="AF2196" t="str">
        <f t="shared" si="118"/>
        <v>No discomfort</v>
      </c>
    </row>
    <row r="2197" spans="1:32" x14ac:dyDescent="0.3">
      <c r="A2197">
        <v>2</v>
      </c>
      <c r="B2197" s="1">
        <v>45374</v>
      </c>
      <c r="C2197" s="1" t="str">
        <f t="shared" si="119"/>
        <v>Saturday</v>
      </c>
      <c r="D2197" s="1" t="str">
        <f t="shared" si="120"/>
        <v>Mar</v>
      </c>
      <c r="E2197">
        <v>9.8000000000000007</v>
      </c>
      <c r="F2197">
        <v>2.6</v>
      </c>
      <c r="G2197">
        <v>5.833333333333333</v>
      </c>
      <c r="H2197">
        <v>-0.4</v>
      </c>
      <c r="I2197">
        <v>1.4</v>
      </c>
      <c r="J2197">
        <v>1002.3</v>
      </c>
      <c r="K2197">
        <v>9.1</v>
      </c>
      <c r="L2197">
        <v>16</v>
      </c>
      <c r="M2197">
        <v>300</v>
      </c>
      <c r="N2197">
        <v>28</v>
      </c>
      <c r="O2197">
        <v>7.641</v>
      </c>
      <c r="P2197">
        <v>1.4</v>
      </c>
      <c r="Q2197">
        <v>2.1</v>
      </c>
      <c r="R2197">
        <v>0.2</v>
      </c>
      <c r="S2197">
        <v>0.2</v>
      </c>
      <c r="T2197">
        <v>-8.8000000000000007</v>
      </c>
      <c r="U2197">
        <v>5.6</v>
      </c>
      <c r="V2197">
        <v>1161</v>
      </c>
      <c r="W2197">
        <v>2.2777777777777786</v>
      </c>
      <c r="X2197">
        <v>9.2394352476309169</v>
      </c>
      <c r="Y2197">
        <v>7.197566854887536</v>
      </c>
      <c r="Z2197">
        <v>17.657118017519302</v>
      </c>
      <c r="AA2197">
        <v>77.900506491812521</v>
      </c>
      <c r="AB2197">
        <v>4.2745311499170331</v>
      </c>
      <c r="AC2197">
        <v>4377.95</v>
      </c>
      <c r="AD2197" t="str">
        <f t="shared" si="116"/>
        <v>Moderate rainfall</v>
      </c>
      <c r="AE2197" t="str">
        <f t="shared" si="117"/>
        <v>Rainy</v>
      </c>
      <c r="AF2197" t="str">
        <f t="shared" si="118"/>
        <v>No discomfort</v>
      </c>
    </row>
    <row r="2198" spans="1:32" x14ac:dyDescent="0.3">
      <c r="A2198">
        <v>2</v>
      </c>
      <c r="B2198" s="1">
        <v>45375</v>
      </c>
      <c r="C2198" s="1" t="str">
        <f t="shared" si="119"/>
        <v>Sunday</v>
      </c>
      <c r="D2198" s="1" t="str">
        <f t="shared" si="120"/>
        <v>Mar</v>
      </c>
      <c r="E2198">
        <v>9.8000000000000007</v>
      </c>
      <c r="F2198">
        <v>3.8</v>
      </c>
      <c r="G2198">
        <v>6.8888888888888884</v>
      </c>
      <c r="H2198">
        <v>-0.3</v>
      </c>
      <c r="I2198">
        <v>6.4</v>
      </c>
      <c r="J2198">
        <v>994.1</v>
      </c>
      <c r="K2198">
        <v>6.4</v>
      </c>
      <c r="L2198">
        <v>10</v>
      </c>
      <c r="M2198">
        <v>180</v>
      </c>
      <c r="N2198">
        <v>16</v>
      </c>
      <c r="O2198">
        <v>7.8579999999999997</v>
      </c>
      <c r="P2198">
        <v>1</v>
      </c>
      <c r="Q2198">
        <v>1.5</v>
      </c>
      <c r="R2198">
        <v>0</v>
      </c>
      <c r="S2198">
        <v>-5.2</v>
      </c>
      <c r="T2198">
        <v>-10</v>
      </c>
      <c r="U2198">
        <v>0.8</v>
      </c>
      <c r="V2198">
        <v>710</v>
      </c>
      <c r="W2198">
        <v>3.9444444444444451</v>
      </c>
      <c r="X2198">
        <v>9.936590080392758</v>
      </c>
      <c r="Y2198">
        <v>8.0988547691850901</v>
      </c>
      <c r="Z2198">
        <v>18.967572124731166</v>
      </c>
      <c r="AA2198">
        <v>81.505372604290542</v>
      </c>
      <c r="AB2198">
        <v>5.8319945478598809</v>
      </c>
      <c r="AC2198">
        <v>3160.15</v>
      </c>
      <c r="AD2198" t="str">
        <f t="shared" si="116"/>
        <v>Intense rainfall</v>
      </c>
      <c r="AE2198" t="str">
        <f t="shared" si="117"/>
        <v>Rainy</v>
      </c>
      <c r="AF2198" t="str">
        <f t="shared" si="118"/>
        <v>No discomfort</v>
      </c>
    </row>
    <row r="2199" spans="1:32" x14ac:dyDescent="0.3">
      <c r="A2199">
        <v>2</v>
      </c>
      <c r="B2199" s="1">
        <v>45376</v>
      </c>
      <c r="C2199" s="1" t="str">
        <f t="shared" si="119"/>
        <v>Monday</v>
      </c>
      <c r="D2199" s="1" t="str">
        <f t="shared" si="120"/>
        <v>Mar</v>
      </c>
      <c r="E2199">
        <v>11.9</v>
      </c>
      <c r="F2199">
        <v>6.7</v>
      </c>
      <c r="G2199">
        <v>8.1111111111111107</v>
      </c>
      <c r="H2199">
        <v>5.7</v>
      </c>
      <c r="I2199">
        <v>10</v>
      </c>
      <c r="J2199">
        <v>981.2</v>
      </c>
      <c r="K2199">
        <v>7.4</v>
      </c>
      <c r="L2199">
        <v>13</v>
      </c>
      <c r="M2199">
        <v>130</v>
      </c>
      <c r="N2199">
        <v>22</v>
      </c>
      <c r="O2199">
        <v>8.9649999999999999</v>
      </c>
      <c r="P2199">
        <v>1</v>
      </c>
      <c r="Q2199">
        <v>1.4</v>
      </c>
      <c r="R2199">
        <v>0</v>
      </c>
      <c r="S2199">
        <v>-9</v>
      </c>
      <c r="T2199">
        <v>-10</v>
      </c>
      <c r="U2199">
        <v>0.6</v>
      </c>
      <c r="V2199">
        <v>572</v>
      </c>
      <c r="W2199">
        <v>7.2222222222222223</v>
      </c>
      <c r="X2199">
        <v>10.801362929456264</v>
      </c>
      <c r="Y2199">
        <v>10.16616619108197</v>
      </c>
      <c r="Z2199">
        <v>20.590311759511398</v>
      </c>
      <c r="AA2199">
        <v>94.119290847620192</v>
      </c>
      <c r="AB2199">
        <v>8.2093866628458727</v>
      </c>
      <c r="AC2199">
        <v>2350.5</v>
      </c>
      <c r="AD2199" t="str">
        <f t="shared" si="116"/>
        <v>Intense rainfall</v>
      </c>
      <c r="AE2199" t="str">
        <f t="shared" si="117"/>
        <v>Rainy</v>
      </c>
      <c r="AF2199" t="str">
        <f t="shared" si="118"/>
        <v>No discomfort</v>
      </c>
    </row>
    <row r="2200" spans="1:32" x14ac:dyDescent="0.3">
      <c r="A2200">
        <v>2</v>
      </c>
      <c r="B2200" s="1">
        <v>45377</v>
      </c>
      <c r="C2200" s="1" t="str">
        <f t="shared" si="119"/>
        <v>Tuesday</v>
      </c>
      <c r="D2200" s="1" t="str">
        <f t="shared" si="120"/>
        <v>Mar</v>
      </c>
      <c r="E2200">
        <v>8</v>
      </c>
      <c r="F2200">
        <v>5.8</v>
      </c>
      <c r="G2200">
        <v>7.5555555555555554</v>
      </c>
      <c r="H2200">
        <v>5.6</v>
      </c>
      <c r="I2200">
        <v>3.9</v>
      </c>
      <c r="J2200">
        <v>971.4</v>
      </c>
      <c r="K2200">
        <v>7.2</v>
      </c>
      <c r="L2200">
        <v>11</v>
      </c>
      <c r="M2200">
        <v>80</v>
      </c>
      <c r="N2200">
        <v>20</v>
      </c>
      <c r="O2200">
        <v>8.1969999999999992</v>
      </c>
      <c r="P2200">
        <v>0.7</v>
      </c>
      <c r="Q2200">
        <v>1</v>
      </c>
      <c r="R2200">
        <v>0</v>
      </c>
      <c r="S2200">
        <v>-3.2</v>
      </c>
      <c r="T2200">
        <v>-10</v>
      </c>
      <c r="U2200">
        <v>1.9</v>
      </c>
      <c r="V2200">
        <v>295</v>
      </c>
      <c r="W2200">
        <v>6.3888888888888893</v>
      </c>
      <c r="X2200">
        <v>10.400400691053335</v>
      </c>
      <c r="Y2200">
        <v>9.6007868333605249</v>
      </c>
      <c r="Z2200">
        <v>19.838282076760635</v>
      </c>
      <c r="AA2200">
        <v>92.311701429151128</v>
      </c>
      <c r="AB2200">
        <v>7.3373759672728927</v>
      </c>
      <c r="AC2200">
        <v>2352.1</v>
      </c>
      <c r="AD2200" t="str">
        <f t="shared" si="116"/>
        <v>Heavy rainfall</v>
      </c>
      <c r="AE2200" t="str">
        <f t="shared" si="117"/>
        <v>Rainy</v>
      </c>
      <c r="AF2200" t="str">
        <f t="shared" si="118"/>
        <v>No discomfort</v>
      </c>
    </row>
    <row r="2201" spans="1:32" x14ac:dyDescent="0.3">
      <c r="A2201">
        <v>2</v>
      </c>
      <c r="B2201" s="1">
        <v>45378</v>
      </c>
      <c r="C2201" s="1" t="str">
        <f t="shared" si="119"/>
        <v>Wednesday</v>
      </c>
      <c r="D2201" s="1" t="str">
        <f t="shared" si="120"/>
        <v>Mar</v>
      </c>
      <c r="E2201">
        <v>8.6999999999999993</v>
      </c>
      <c r="F2201">
        <v>0.7</v>
      </c>
      <c r="G2201">
        <v>6.2222222222222241</v>
      </c>
      <c r="H2201">
        <v>0.7</v>
      </c>
      <c r="I2201">
        <v>1.4</v>
      </c>
      <c r="J2201">
        <v>958.8</v>
      </c>
      <c r="K2201">
        <v>8.3000000000000007</v>
      </c>
      <c r="L2201">
        <v>18</v>
      </c>
      <c r="M2201">
        <v>160</v>
      </c>
      <c r="N2201">
        <v>25</v>
      </c>
      <c r="O2201">
        <v>7.8490000000000002</v>
      </c>
      <c r="P2201">
        <v>1</v>
      </c>
      <c r="Q2201">
        <v>1.7</v>
      </c>
      <c r="R2201">
        <v>0</v>
      </c>
      <c r="S2201">
        <v>-0.4</v>
      </c>
      <c r="T2201">
        <v>-9.9</v>
      </c>
      <c r="U2201">
        <v>5.7</v>
      </c>
      <c r="V2201">
        <v>1065</v>
      </c>
      <c r="W2201">
        <v>2.8888888888888906</v>
      </c>
      <c r="X2201">
        <v>9.4910962121780251</v>
      </c>
      <c r="Y2201">
        <v>7.5171872008222014</v>
      </c>
      <c r="Z2201">
        <v>18.130408867589477</v>
      </c>
      <c r="AA2201">
        <v>79.20251815777506</v>
      </c>
      <c r="AB2201">
        <v>4.8412884579876696</v>
      </c>
      <c r="AC2201">
        <v>2911.75</v>
      </c>
      <c r="AD2201" t="str">
        <f t="shared" si="116"/>
        <v>Moderate rainfall</v>
      </c>
      <c r="AE2201" t="str">
        <f t="shared" si="117"/>
        <v>Rainy</v>
      </c>
      <c r="AF2201" t="str">
        <f t="shared" si="118"/>
        <v>No discomfort</v>
      </c>
    </row>
    <row r="2202" spans="1:32" x14ac:dyDescent="0.3">
      <c r="A2202">
        <v>2</v>
      </c>
      <c r="B2202" s="1">
        <v>45379</v>
      </c>
      <c r="C2202" s="1" t="str">
        <f t="shared" si="119"/>
        <v>Thursday</v>
      </c>
      <c r="D2202" s="1" t="str">
        <f t="shared" si="120"/>
        <v>Mar</v>
      </c>
      <c r="E2202">
        <v>10.8</v>
      </c>
      <c r="F2202">
        <v>-0.8</v>
      </c>
      <c r="G2202">
        <v>5</v>
      </c>
      <c r="H2202">
        <v>-2.9</v>
      </c>
      <c r="I2202">
        <v>0.1</v>
      </c>
      <c r="J2202">
        <v>960.8</v>
      </c>
      <c r="K2202">
        <v>2.8</v>
      </c>
      <c r="L2202">
        <v>6</v>
      </c>
      <c r="M2202">
        <v>110</v>
      </c>
      <c r="N2202">
        <v>9</v>
      </c>
      <c r="O2202">
        <v>7.5940000000000003</v>
      </c>
      <c r="P2202">
        <v>1.4</v>
      </c>
      <c r="Q2202">
        <v>2</v>
      </c>
      <c r="R2202">
        <v>1.3</v>
      </c>
      <c r="S2202">
        <v>1.3</v>
      </c>
      <c r="T2202">
        <v>-8.1</v>
      </c>
      <c r="U2202">
        <v>5.9</v>
      </c>
      <c r="V2202">
        <v>1299</v>
      </c>
      <c r="W2202">
        <v>2.5</v>
      </c>
      <c r="X2202">
        <v>8.7198758860255108</v>
      </c>
      <c r="Y2202">
        <v>7.3123759332044642</v>
      </c>
      <c r="Z2202">
        <v>16.679115208355256</v>
      </c>
      <c r="AA2202">
        <v>83.858715752173623</v>
      </c>
      <c r="AB2202">
        <v>3.5050735563666851</v>
      </c>
      <c r="AC2202">
        <v>3892.75</v>
      </c>
      <c r="AD2202" t="str">
        <f t="shared" si="116"/>
        <v>Trace (Intermittent) rainfall</v>
      </c>
      <c r="AE2202" t="str">
        <f t="shared" si="117"/>
        <v>Non-Rainy</v>
      </c>
      <c r="AF2202" t="str">
        <f t="shared" si="118"/>
        <v>No discomfort</v>
      </c>
    </row>
    <row r="2203" spans="1:32" x14ac:dyDescent="0.3">
      <c r="A2203">
        <v>2</v>
      </c>
      <c r="B2203" s="1">
        <v>45380</v>
      </c>
      <c r="C2203" s="1" t="str">
        <f t="shared" si="119"/>
        <v>Friday</v>
      </c>
      <c r="D2203" s="1" t="str">
        <f t="shared" si="120"/>
        <v>Mar</v>
      </c>
      <c r="E2203">
        <v>12.3</v>
      </c>
      <c r="F2203">
        <v>-0.6</v>
      </c>
      <c r="G2203">
        <v>7.2777777777777777</v>
      </c>
      <c r="H2203">
        <v>-5.2</v>
      </c>
      <c r="I2203">
        <v>1.6</v>
      </c>
      <c r="J2203">
        <v>968.1</v>
      </c>
      <c r="K2203">
        <v>4.7</v>
      </c>
      <c r="L2203">
        <v>10</v>
      </c>
      <c r="M2203">
        <v>180</v>
      </c>
      <c r="N2203">
        <v>15</v>
      </c>
      <c r="O2203">
        <v>7.6630000000000003</v>
      </c>
      <c r="P2203">
        <v>1.4</v>
      </c>
      <c r="Q2203">
        <v>2</v>
      </c>
      <c r="R2203">
        <v>1.1000000000000001</v>
      </c>
      <c r="S2203">
        <v>1.1000000000000001</v>
      </c>
      <c r="T2203">
        <v>-7.8</v>
      </c>
      <c r="U2203">
        <v>5.5</v>
      </c>
      <c r="V2203">
        <v>1113</v>
      </c>
      <c r="W2203">
        <v>3.2777777777777768</v>
      </c>
      <c r="X2203">
        <v>10.204879612354032</v>
      </c>
      <c r="Y2203">
        <v>7.7270460364957918</v>
      </c>
      <c r="Z2203">
        <v>19.471337801652687</v>
      </c>
      <c r="AA2203">
        <v>75.719129769462697</v>
      </c>
      <c r="AB2203">
        <v>6.013702892308296</v>
      </c>
      <c r="AC2203">
        <v>4384.5</v>
      </c>
      <c r="AD2203" t="str">
        <f t="shared" si="116"/>
        <v>Moderate rainfall</v>
      </c>
      <c r="AE2203" t="str">
        <f t="shared" si="117"/>
        <v>Rainy</v>
      </c>
      <c r="AF2203" t="str">
        <f t="shared" si="118"/>
        <v>No discomfort</v>
      </c>
    </row>
    <row r="2204" spans="1:32" x14ac:dyDescent="0.3">
      <c r="A2204">
        <v>2</v>
      </c>
      <c r="B2204" s="1">
        <v>45381</v>
      </c>
      <c r="C2204" s="1" t="str">
        <f t="shared" si="119"/>
        <v>Saturday</v>
      </c>
      <c r="D2204" s="1" t="str">
        <f t="shared" si="120"/>
        <v>Mar</v>
      </c>
      <c r="E2204">
        <v>12.8</v>
      </c>
      <c r="F2204">
        <v>2</v>
      </c>
      <c r="G2204">
        <v>8.1666666666666679</v>
      </c>
      <c r="H2204">
        <v>-3.1</v>
      </c>
      <c r="I2204">
        <v>0.8</v>
      </c>
      <c r="J2204">
        <v>976.4</v>
      </c>
      <c r="K2204">
        <v>6.8</v>
      </c>
      <c r="L2204">
        <v>15</v>
      </c>
      <c r="M2204">
        <v>170</v>
      </c>
      <c r="N2204">
        <v>27</v>
      </c>
      <c r="O2204">
        <v>8.3000000000000007</v>
      </c>
      <c r="P2204">
        <v>1.8</v>
      </c>
      <c r="Q2204">
        <v>2.6</v>
      </c>
      <c r="R2204">
        <v>2.1</v>
      </c>
      <c r="S2204">
        <v>2.1</v>
      </c>
      <c r="T2204">
        <v>-6.4</v>
      </c>
      <c r="U2204">
        <v>9.9</v>
      </c>
      <c r="V2204">
        <v>1508</v>
      </c>
      <c r="W2204">
        <v>4.5000000000000009</v>
      </c>
      <c r="X2204">
        <v>10.8421977512462</v>
      </c>
      <c r="Y2204">
        <v>8.4206614521555938</v>
      </c>
      <c r="Z2204">
        <v>20.666864627970146</v>
      </c>
      <c r="AA2204">
        <v>77.665632423903403</v>
      </c>
      <c r="AB2204">
        <v>7.2892348553649358</v>
      </c>
      <c r="AC2204">
        <v>4493.3</v>
      </c>
      <c r="AD2204" t="str">
        <f t="shared" si="116"/>
        <v>Light rainfall</v>
      </c>
      <c r="AE2204" t="str">
        <f t="shared" si="117"/>
        <v>Non-Rainy</v>
      </c>
      <c r="AF2204" t="str">
        <f t="shared" si="118"/>
        <v>No discomfort</v>
      </c>
    </row>
    <row r="2205" spans="1:32" x14ac:dyDescent="0.3">
      <c r="A2205">
        <v>2</v>
      </c>
      <c r="B2205" s="1">
        <v>45382</v>
      </c>
      <c r="C2205" s="1" t="str">
        <f t="shared" si="119"/>
        <v>Sunday</v>
      </c>
      <c r="D2205" s="1" t="str">
        <f t="shared" si="120"/>
        <v>Mar</v>
      </c>
      <c r="E2205">
        <v>14</v>
      </c>
      <c r="F2205">
        <v>6.1</v>
      </c>
      <c r="G2205">
        <v>8.3333333333333339</v>
      </c>
      <c r="H2205">
        <v>2.8</v>
      </c>
      <c r="I2205">
        <v>1.6</v>
      </c>
      <c r="J2205">
        <v>979.7</v>
      </c>
      <c r="K2205">
        <v>8.5</v>
      </c>
      <c r="L2205">
        <v>14</v>
      </c>
      <c r="M2205">
        <v>110</v>
      </c>
      <c r="N2205">
        <v>21</v>
      </c>
      <c r="O2205">
        <v>9.1790000000000003</v>
      </c>
      <c r="P2205">
        <v>1.8</v>
      </c>
      <c r="Q2205">
        <v>2.6</v>
      </c>
      <c r="R2205">
        <v>2.2999999999999998</v>
      </c>
      <c r="S2205">
        <v>2.2999999999999998</v>
      </c>
      <c r="T2205">
        <v>-5.9</v>
      </c>
      <c r="U2205">
        <v>5.4</v>
      </c>
      <c r="V2205">
        <v>1123</v>
      </c>
      <c r="W2205">
        <v>5.5555555555555554</v>
      </c>
      <c r="X2205">
        <v>10.965518696842016</v>
      </c>
      <c r="Y2205">
        <v>9.0632964762159229</v>
      </c>
      <c r="Z2205">
        <v>20.898014706843547</v>
      </c>
      <c r="AA2205">
        <v>82.652692743354507</v>
      </c>
      <c r="AB2205">
        <v>7.814677693341042</v>
      </c>
      <c r="AC2205">
        <v>1929.8</v>
      </c>
      <c r="AD2205" t="str">
        <f t="shared" si="116"/>
        <v>Moderate rainfall</v>
      </c>
      <c r="AE2205" t="str">
        <f t="shared" si="117"/>
        <v>Rainy</v>
      </c>
      <c r="AF2205" t="str">
        <f t="shared" si="118"/>
        <v>No discomfort</v>
      </c>
    </row>
    <row r="2206" spans="1:32" x14ac:dyDescent="0.3">
      <c r="A2206">
        <v>2</v>
      </c>
      <c r="B2206" s="1">
        <v>45383</v>
      </c>
      <c r="C2206" s="1" t="str">
        <f t="shared" si="119"/>
        <v>Monday</v>
      </c>
      <c r="D2206" s="1" t="str">
        <f t="shared" si="120"/>
        <v>Apr</v>
      </c>
      <c r="E2206">
        <v>9</v>
      </c>
      <c r="F2206">
        <v>6</v>
      </c>
      <c r="G2206">
        <v>7.5555555555555554</v>
      </c>
      <c r="H2206">
        <v>5.6</v>
      </c>
      <c r="I2206">
        <v>0.1</v>
      </c>
      <c r="J2206">
        <v>982.1</v>
      </c>
      <c r="K2206">
        <v>6.6</v>
      </c>
      <c r="L2206">
        <v>12</v>
      </c>
      <c r="M2206">
        <v>70</v>
      </c>
      <c r="N2206">
        <v>19</v>
      </c>
      <c r="O2206">
        <v>8.9770000000000003</v>
      </c>
      <c r="P2206">
        <v>0.9</v>
      </c>
      <c r="Q2206">
        <v>1.3</v>
      </c>
      <c r="R2206">
        <v>3.1</v>
      </c>
      <c r="S2206">
        <v>3.1</v>
      </c>
      <c r="T2206">
        <v>-4.7</v>
      </c>
      <c r="U2206">
        <v>0</v>
      </c>
      <c r="V2206">
        <v>631</v>
      </c>
      <c r="W2206">
        <v>6.1111111111111107</v>
      </c>
      <c r="X2206">
        <v>10.400400691053335</v>
      </c>
      <c r="Y2206">
        <v>9.4185840551983819</v>
      </c>
      <c r="Z2206">
        <v>19.838282076760635</v>
      </c>
      <c r="AA2206">
        <v>90.559819135626825</v>
      </c>
      <c r="AB2206">
        <v>7.2354776214197587</v>
      </c>
      <c r="AC2206">
        <v>3248.45</v>
      </c>
      <c r="AD2206" t="str">
        <f t="shared" si="116"/>
        <v>Trace (Intermittent) rainfall</v>
      </c>
      <c r="AE2206" t="str">
        <f t="shared" si="117"/>
        <v>Non-Rainy</v>
      </c>
      <c r="AF2206" t="str">
        <f t="shared" si="118"/>
        <v>No discomfort</v>
      </c>
    </row>
    <row r="2207" spans="1:32" x14ac:dyDescent="0.3">
      <c r="A2207">
        <v>2</v>
      </c>
      <c r="B2207" s="1">
        <v>45384</v>
      </c>
      <c r="C2207" s="1" t="str">
        <f t="shared" si="119"/>
        <v>Tuesday</v>
      </c>
      <c r="D2207" s="1" t="str">
        <f t="shared" si="120"/>
        <v>Apr</v>
      </c>
      <c r="E2207">
        <v>12.2</v>
      </c>
      <c r="F2207">
        <v>2.1</v>
      </c>
      <c r="G2207">
        <v>6.9444444444444446</v>
      </c>
      <c r="H2207">
        <v>-2.1</v>
      </c>
      <c r="I2207">
        <v>0.7</v>
      </c>
      <c r="J2207">
        <v>986.4</v>
      </c>
      <c r="K2207">
        <v>4.4000000000000004</v>
      </c>
      <c r="L2207">
        <v>9</v>
      </c>
      <c r="M2207">
        <v>140</v>
      </c>
      <c r="N2207">
        <v>13</v>
      </c>
      <c r="O2207">
        <v>9.2780000000000005</v>
      </c>
      <c r="P2207">
        <v>1.4</v>
      </c>
      <c r="Q2207">
        <v>2</v>
      </c>
      <c r="R2207">
        <v>3.8</v>
      </c>
      <c r="S2207">
        <v>3.8</v>
      </c>
      <c r="T2207">
        <v>-3.8</v>
      </c>
      <c r="U2207">
        <v>4.2</v>
      </c>
      <c r="V2207">
        <v>1189</v>
      </c>
      <c r="W2207">
        <v>5.1666666666666652</v>
      </c>
      <c r="X2207">
        <v>9.9745326530689713</v>
      </c>
      <c r="Y2207">
        <v>8.8216764884594649</v>
      </c>
      <c r="Z2207">
        <v>19.038834642622007</v>
      </c>
      <c r="AA2207">
        <v>88.44200320247792</v>
      </c>
      <c r="AB2207">
        <v>6.2908333209559277</v>
      </c>
      <c r="AC2207">
        <v>2584.9</v>
      </c>
      <c r="AD2207" t="str">
        <f t="shared" si="116"/>
        <v>Light rainfall</v>
      </c>
      <c r="AE2207" t="str">
        <f t="shared" si="117"/>
        <v>Non-Rainy</v>
      </c>
      <c r="AF2207" t="str">
        <f t="shared" si="118"/>
        <v>No discomfort</v>
      </c>
    </row>
    <row r="2208" spans="1:32" x14ac:dyDescent="0.3">
      <c r="A2208">
        <v>2</v>
      </c>
      <c r="B2208" s="1">
        <v>45385</v>
      </c>
      <c r="C2208" s="1" t="str">
        <f t="shared" si="119"/>
        <v>Wednesday</v>
      </c>
      <c r="D2208" s="1" t="str">
        <f t="shared" si="120"/>
        <v>Apr</v>
      </c>
      <c r="E2208">
        <v>12.6</v>
      </c>
      <c r="F2208">
        <v>6.1</v>
      </c>
      <c r="G2208">
        <v>8.9444444444444446</v>
      </c>
      <c r="H2208">
        <v>6.1</v>
      </c>
      <c r="I2208">
        <v>4.5999999999999996</v>
      </c>
      <c r="J2208">
        <v>985.7</v>
      </c>
      <c r="K2208">
        <v>4.2</v>
      </c>
      <c r="L2208">
        <v>9</v>
      </c>
      <c r="M2208">
        <v>140</v>
      </c>
      <c r="N2208">
        <v>17</v>
      </c>
      <c r="O2208">
        <v>10.177</v>
      </c>
      <c r="P2208">
        <v>1.5</v>
      </c>
      <c r="Q2208">
        <v>2.1</v>
      </c>
      <c r="R2208">
        <v>0.7</v>
      </c>
      <c r="S2208">
        <v>0.7</v>
      </c>
      <c r="T2208">
        <v>-6.7</v>
      </c>
      <c r="U2208">
        <v>2.1</v>
      </c>
      <c r="V2208">
        <v>1050</v>
      </c>
      <c r="W2208">
        <v>6.666666666666667</v>
      </c>
      <c r="X2208">
        <v>11.428323439266617</v>
      </c>
      <c r="Y2208">
        <v>9.7860880384105435</v>
      </c>
      <c r="Z2208">
        <v>21.764968359488751</v>
      </c>
      <c r="AA2208">
        <v>85.630128429744019</v>
      </c>
      <c r="AB2208">
        <v>8.829938424562334</v>
      </c>
      <c r="AC2208">
        <v>3081</v>
      </c>
      <c r="AD2208" t="str">
        <f t="shared" si="116"/>
        <v>Heavy rainfall</v>
      </c>
      <c r="AE2208" t="str">
        <f t="shared" si="117"/>
        <v>Rainy</v>
      </c>
      <c r="AF2208" t="str">
        <f t="shared" si="118"/>
        <v>No discomfort</v>
      </c>
    </row>
    <row r="2209" spans="1:32" x14ac:dyDescent="0.3">
      <c r="A2209">
        <v>2</v>
      </c>
      <c r="B2209" s="1">
        <v>45386</v>
      </c>
      <c r="C2209" s="1" t="str">
        <f t="shared" si="119"/>
        <v>Thursday</v>
      </c>
      <c r="D2209" s="1" t="str">
        <f t="shared" si="120"/>
        <v>Apr</v>
      </c>
      <c r="E2209">
        <v>10.9</v>
      </c>
      <c r="F2209">
        <v>6</v>
      </c>
      <c r="G2209">
        <v>8.1666666666666679</v>
      </c>
      <c r="H2209">
        <v>4.5</v>
      </c>
      <c r="I2209">
        <v>8.4</v>
      </c>
      <c r="J2209">
        <v>981.9</v>
      </c>
      <c r="K2209">
        <v>6.2</v>
      </c>
      <c r="L2209">
        <v>11</v>
      </c>
      <c r="M2209">
        <v>160</v>
      </c>
      <c r="N2209">
        <v>19</v>
      </c>
      <c r="O2209">
        <v>9.6820000000000004</v>
      </c>
      <c r="P2209">
        <v>0.9</v>
      </c>
      <c r="Q2209">
        <v>1.3</v>
      </c>
      <c r="R2209">
        <v>0</v>
      </c>
      <c r="S2209">
        <v>-6.8</v>
      </c>
      <c r="T2209">
        <v>-10</v>
      </c>
      <c r="U2209">
        <v>1</v>
      </c>
      <c r="V2209">
        <v>584</v>
      </c>
      <c r="W2209">
        <v>7.3333333333333348</v>
      </c>
      <c r="X2209">
        <v>10.8421977512462</v>
      </c>
      <c r="Y2209">
        <v>10.24372280178663</v>
      </c>
      <c r="Z2209">
        <v>20.666864627970146</v>
      </c>
      <c r="AA2209">
        <v>94.480132504585796</v>
      </c>
      <c r="AB2209">
        <v>8.3083830453908227</v>
      </c>
      <c r="AC2209">
        <v>3672.3</v>
      </c>
      <c r="AD2209" t="str">
        <f t="shared" ref="AD2209:AD2266" si="121">IF(I2209="","",IF(I2209&lt;=0,"No rainfall",IF(I2209&lt;=0.49,"Trace (Intermittent) rainfall",IF(I2209&lt;=0.99,"Light rainfall",IF(I2209&lt;=3,"Moderate rainfall",IF(I2209&lt;=6,"Heavy rainfall",IF(I2209&lt;=12,"Intense rainfall",IF(I2209&lt;=20,"Torrential rainfall",IF(I2209&lt;=32,"Deluge rainfall","Extreme rainfall")))))))))</f>
        <v>Intense rainfall</v>
      </c>
      <c r="AE2209" t="str">
        <f t="shared" ref="AE2209:AE2266" si="122">IF(AND(I2209&gt;=0,I2209&lt;=0.99),"Non-Rainy",IF(AND(I2209&gt;=1,I2209&lt;=32),"Rainy",IF(I2209 &gt;32, "Storm", " ")))</f>
        <v>Rainy</v>
      </c>
      <c r="AF2209" t="str">
        <f t="shared" si="118"/>
        <v>No discomfort</v>
      </c>
    </row>
    <row r="2210" spans="1:32" x14ac:dyDescent="0.3">
      <c r="A2210">
        <v>2</v>
      </c>
      <c r="B2210" s="1">
        <v>45387</v>
      </c>
      <c r="C2210" s="1" t="str">
        <f t="shared" si="119"/>
        <v>Friday</v>
      </c>
      <c r="D2210" s="1" t="str">
        <f t="shared" si="120"/>
        <v>Apr</v>
      </c>
      <c r="E2210">
        <v>14.7</v>
      </c>
      <c r="F2210">
        <v>10.1</v>
      </c>
      <c r="G2210">
        <v>12.611111111111112</v>
      </c>
      <c r="H2210">
        <v>7.6</v>
      </c>
      <c r="I2210">
        <v>3.5</v>
      </c>
      <c r="J2210">
        <v>978.2</v>
      </c>
      <c r="K2210">
        <v>11.3</v>
      </c>
      <c r="L2210">
        <v>18</v>
      </c>
      <c r="M2210">
        <v>200</v>
      </c>
      <c r="N2210">
        <v>27</v>
      </c>
      <c r="O2210">
        <v>10.69</v>
      </c>
      <c r="P2210">
        <v>1.5</v>
      </c>
      <c r="Q2210">
        <v>2.2000000000000002</v>
      </c>
      <c r="R2210">
        <v>0</v>
      </c>
      <c r="S2210">
        <v>-2</v>
      </c>
      <c r="T2210">
        <v>-10</v>
      </c>
      <c r="U2210">
        <v>6.1</v>
      </c>
      <c r="V2210">
        <v>788</v>
      </c>
      <c r="W2210">
        <v>8.7777777777777768</v>
      </c>
      <c r="X2210">
        <v>14.583496584598366</v>
      </c>
      <c r="Y2210">
        <v>11.300430425267379</v>
      </c>
      <c r="Z2210">
        <v>27.655319558016988</v>
      </c>
      <c r="AA2210">
        <v>77.487798345986278</v>
      </c>
      <c r="AB2210">
        <v>13.34543421823312</v>
      </c>
      <c r="AC2210">
        <v>4342.8</v>
      </c>
      <c r="AD2210" t="str">
        <f t="shared" si="121"/>
        <v>Heavy rainfall</v>
      </c>
      <c r="AE2210" t="str">
        <f t="shared" si="122"/>
        <v>Rainy</v>
      </c>
      <c r="AF2210" t="str">
        <f t="shared" ref="AF2210:AF2266" si="123">IF(AB2210 &lt; 29, "No discomfort",
    IF(AND(AB2210 &gt;= 30, AB2210 &lt;= 39), "Some discomfort",
        IF(AND(AB2210 &gt;= 40, AB2210 &lt;= 45), "Great discomfort",
            IF(AB2210 &gt; 45, "Dangerous",
                IF(AB2210 &gt; 54, "Heat Stroke Imminent", "")
            ))))</f>
        <v>No discomfort</v>
      </c>
    </row>
    <row r="2211" spans="1:32" x14ac:dyDescent="0.3">
      <c r="A2211">
        <v>2</v>
      </c>
      <c r="B2211" s="1">
        <v>45388</v>
      </c>
      <c r="C2211" s="1" t="str">
        <f t="shared" si="119"/>
        <v>Saturday</v>
      </c>
      <c r="D2211" s="1" t="str">
        <f t="shared" si="120"/>
        <v>Apr</v>
      </c>
      <c r="E2211">
        <v>14.1</v>
      </c>
      <c r="F2211">
        <v>7.4</v>
      </c>
      <c r="G2211">
        <v>12.611111111111112</v>
      </c>
      <c r="H2211">
        <v>9.9</v>
      </c>
      <c r="I2211">
        <v>2</v>
      </c>
      <c r="J2211">
        <v>971.4</v>
      </c>
      <c r="K2211">
        <v>17</v>
      </c>
      <c r="L2211">
        <v>27</v>
      </c>
      <c r="M2211">
        <v>170</v>
      </c>
      <c r="N2211">
        <v>45</v>
      </c>
      <c r="O2211">
        <v>10.852</v>
      </c>
      <c r="P2211">
        <v>1.5</v>
      </c>
      <c r="Q2211">
        <v>2.2999999999999998</v>
      </c>
      <c r="R2211">
        <v>0</v>
      </c>
      <c r="S2211">
        <v>-0.5</v>
      </c>
      <c r="T2211">
        <v>-10</v>
      </c>
      <c r="U2211">
        <v>7.8</v>
      </c>
      <c r="V2211">
        <v>845</v>
      </c>
      <c r="W2211">
        <v>7.6666666666666652</v>
      </c>
      <c r="X2211">
        <v>14.583496584598366</v>
      </c>
      <c r="Y2211">
        <v>10.479527953906929</v>
      </c>
      <c r="Z2211">
        <v>27.655319558016988</v>
      </c>
      <c r="AA2211">
        <v>71.858815841012785</v>
      </c>
      <c r="AB2211">
        <v>12.884951239430597</v>
      </c>
      <c r="AC2211">
        <v>3133.05</v>
      </c>
      <c r="AD2211" t="str">
        <f t="shared" si="121"/>
        <v>Moderate rainfall</v>
      </c>
      <c r="AE2211" t="str">
        <f t="shared" si="122"/>
        <v>Rainy</v>
      </c>
      <c r="AF2211" t="str">
        <f t="shared" si="123"/>
        <v>No discomfort</v>
      </c>
    </row>
    <row r="2212" spans="1:32" x14ac:dyDescent="0.3">
      <c r="A2212">
        <v>2</v>
      </c>
      <c r="B2212" s="1">
        <v>45389</v>
      </c>
      <c r="C2212" s="1" t="str">
        <f t="shared" si="119"/>
        <v>Sunday</v>
      </c>
      <c r="D2212" s="1" t="str">
        <f t="shared" si="120"/>
        <v>Apr</v>
      </c>
      <c r="E2212">
        <v>13</v>
      </c>
      <c r="F2212">
        <v>5.5</v>
      </c>
      <c r="G2212">
        <v>9.8888888888888875</v>
      </c>
      <c r="H2212">
        <v>4.4000000000000004</v>
      </c>
      <c r="I2212">
        <v>1.8</v>
      </c>
      <c r="J2212">
        <v>981.7</v>
      </c>
      <c r="K2212">
        <v>12.4</v>
      </c>
      <c r="L2212">
        <v>20</v>
      </c>
      <c r="M2212">
        <v>220</v>
      </c>
      <c r="N2212">
        <v>33</v>
      </c>
      <c r="O2212">
        <v>9.3580000000000005</v>
      </c>
      <c r="P2212">
        <v>2.2000000000000002</v>
      </c>
      <c r="Q2212">
        <v>3.3</v>
      </c>
      <c r="R2212">
        <v>0.4</v>
      </c>
      <c r="S2212">
        <v>0.4</v>
      </c>
      <c r="T2212">
        <v>-9.1</v>
      </c>
      <c r="U2212">
        <v>9.3000000000000007</v>
      </c>
      <c r="V2212">
        <v>1460</v>
      </c>
      <c r="W2212">
        <v>4.2222222222222232</v>
      </c>
      <c r="X2212">
        <v>12.177391695561091</v>
      </c>
      <c r="Y2212">
        <v>8.2583754731005588</v>
      </c>
      <c r="Z2212">
        <v>23.166487726140854</v>
      </c>
      <c r="AA2212">
        <v>67.817277127670167</v>
      </c>
      <c r="AB2212">
        <v>8.9209380813786545</v>
      </c>
      <c r="AC2212">
        <v>3510.75</v>
      </c>
      <c r="AD2212" t="str">
        <f t="shared" si="121"/>
        <v>Moderate rainfall</v>
      </c>
      <c r="AE2212" t="str">
        <f t="shared" si="122"/>
        <v>Rainy</v>
      </c>
      <c r="AF2212" t="str">
        <f t="shared" si="123"/>
        <v>No discomfort</v>
      </c>
    </row>
    <row r="2213" spans="1:32" x14ac:dyDescent="0.3">
      <c r="A2213">
        <v>2</v>
      </c>
      <c r="B2213" s="1">
        <v>45390</v>
      </c>
      <c r="C2213" s="1" t="str">
        <f t="shared" si="119"/>
        <v>Monday</v>
      </c>
      <c r="D2213" s="1" t="str">
        <f t="shared" si="120"/>
        <v>Apr</v>
      </c>
      <c r="E2213">
        <v>7.8</v>
      </c>
      <c r="F2213">
        <v>3.1</v>
      </c>
      <c r="G2213">
        <v>7.6111111111111125</v>
      </c>
      <c r="H2213">
        <v>-1.9</v>
      </c>
      <c r="I2213">
        <v>11.5</v>
      </c>
      <c r="J2213">
        <v>988.5</v>
      </c>
      <c r="K2213">
        <v>5.0999999999999996</v>
      </c>
      <c r="L2213">
        <v>10</v>
      </c>
      <c r="M2213">
        <v>330</v>
      </c>
      <c r="N2213">
        <v>20</v>
      </c>
      <c r="O2213">
        <v>8.3049999999999997</v>
      </c>
      <c r="P2213">
        <v>0.8</v>
      </c>
      <c r="Q2213">
        <v>1.1000000000000001</v>
      </c>
      <c r="R2213">
        <v>0</v>
      </c>
      <c r="S2213">
        <v>-10</v>
      </c>
      <c r="T2213">
        <v>-10</v>
      </c>
      <c r="U2213">
        <v>0</v>
      </c>
      <c r="V2213">
        <v>465</v>
      </c>
      <c r="W2213">
        <v>6.0555555555555545</v>
      </c>
      <c r="X2213">
        <v>10.439898316342587</v>
      </c>
      <c r="Y2213">
        <v>9.382511389425197</v>
      </c>
      <c r="Z2213">
        <v>19.912390611219916</v>
      </c>
      <c r="AA2213">
        <v>89.871674082666502</v>
      </c>
      <c r="AB2213">
        <v>7.2708641738673876</v>
      </c>
      <c r="AC2213">
        <v>2078.3000000000002</v>
      </c>
      <c r="AD2213" t="str">
        <f t="shared" si="121"/>
        <v>Intense rainfall</v>
      </c>
      <c r="AE2213" t="str">
        <f t="shared" si="122"/>
        <v>Rainy</v>
      </c>
      <c r="AF2213" t="str">
        <f t="shared" si="123"/>
        <v>No discomfort</v>
      </c>
    </row>
    <row r="2214" spans="1:32" x14ac:dyDescent="0.3">
      <c r="A2214">
        <v>2</v>
      </c>
      <c r="B2214" s="1">
        <v>45391</v>
      </c>
      <c r="C2214" s="1" t="str">
        <f t="shared" si="119"/>
        <v>Tuesday</v>
      </c>
      <c r="D2214" s="1" t="str">
        <f t="shared" si="120"/>
        <v>Apr</v>
      </c>
      <c r="E2214">
        <v>11.6</v>
      </c>
      <c r="F2214">
        <v>3.8</v>
      </c>
      <c r="G2214">
        <v>7.7777777777777777</v>
      </c>
      <c r="H2214">
        <v>0.9</v>
      </c>
      <c r="I2214">
        <v>0.2</v>
      </c>
      <c r="J2214">
        <v>998.7</v>
      </c>
      <c r="K2214">
        <v>8.4</v>
      </c>
      <c r="L2214">
        <v>17</v>
      </c>
      <c r="M2214">
        <v>280</v>
      </c>
      <c r="N2214">
        <v>28</v>
      </c>
      <c r="O2214">
        <v>9.2360000000000007</v>
      </c>
      <c r="P2214">
        <v>2.1</v>
      </c>
      <c r="Q2214">
        <v>3.2</v>
      </c>
      <c r="R2214">
        <v>1.9</v>
      </c>
      <c r="S2214">
        <v>1.9</v>
      </c>
      <c r="T2214">
        <v>-7.6</v>
      </c>
      <c r="U2214">
        <v>10.1</v>
      </c>
      <c r="V2214">
        <v>1846</v>
      </c>
      <c r="W2214">
        <v>3.2777777777777768</v>
      </c>
      <c r="X2214">
        <v>10.559184775027518</v>
      </c>
      <c r="Y2214">
        <v>7.7270460364957918</v>
      </c>
      <c r="Z2214">
        <v>20.136167466194131</v>
      </c>
      <c r="AA2214">
        <v>73.178433762900553</v>
      </c>
      <c r="AB2214">
        <v>6.513702892308296</v>
      </c>
      <c r="AC2214">
        <v>2094.5500000000002</v>
      </c>
      <c r="AD2214" t="str">
        <f t="shared" si="121"/>
        <v>Trace (Intermittent) rainfall</v>
      </c>
      <c r="AE2214" t="str">
        <f t="shared" si="122"/>
        <v>Non-Rainy</v>
      </c>
      <c r="AF2214" t="str">
        <f t="shared" si="123"/>
        <v>No discomfort</v>
      </c>
    </row>
    <row r="2215" spans="1:32" x14ac:dyDescent="0.3">
      <c r="A2215">
        <v>2</v>
      </c>
      <c r="B2215" s="1">
        <v>45392</v>
      </c>
      <c r="C2215" s="1" t="str">
        <f t="shared" si="119"/>
        <v>Wednesday</v>
      </c>
      <c r="D2215" s="1" t="str">
        <f t="shared" si="120"/>
        <v>Apr</v>
      </c>
      <c r="E2215">
        <v>14.7</v>
      </c>
      <c r="F2215">
        <v>4.2</v>
      </c>
      <c r="G2215">
        <v>11.500000000000002</v>
      </c>
      <c r="H2215">
        <v>-2.2000000000000002</v>
      </c>
      <c r="I2215">
        <v>11.2</v>
      </c>
      <c r="J2215">
        <v>1003.1</v>
      </c>
      <c r="K2215">
        <v>9.6999999999999993</v>
      </c>
      <c r="L2215">
        <v>16</v>
      </c>
      <c r="M2215">
        <v>230</v>
      </c>
      <c r="N2215">
        <v>29</v>
      </c>
      <c r="O2215">
        <v>9.6669999999999998</v>
      </c>
      <c r="P2215">
        <v>0.9</v>
      </c>
      <c r="Q2215">
        <v>1.3</v>
      </c>
      <c r="R2215">
        <v>0</v>
      </c>
      <c r="S2215">
        <v>-8.4</v>
      </c>
      <c r="T2215">
        <v>-10</v>
      </c>
      <c r="U2215">
        <v>0.3</v>
      </c>
      <c r="V2215">
        <v>406</v>
      </c>
      <c r="W2215">
        <v>8.8333333333333339</v>
      </c>
      <c r="X2215">
        <v>13.555205460801766</v>
      </c>
      <c r="Y2215">
        <v>11.34292078505614</v>
      </c>
      <c r="Z2215">
        <v>25.739267885741132</v>
      </c>
      <c r="AA2215">
        <v>83.67944564069505</v>
      </c>
      <c r="AB2215">
        <v>12.258179879264054</v>
      </c>
      <c r="AC2215">
        <v>2450.1999999999998</v>
      </c>
      <c r="AD2215" t="str">
        <f t="shared" si="121"/>
        <v>Intense rainfall</v>
      </c>
      <c r="AE2215" t="str">
        <f t="shared" si="122"/>
        <v>Rainy</v>
      </c>
      <c r="AF2215" t="str">
        <f t="shared" si="123"/>
        <v>No discomfort</v>
      </c>
    </row>
    <row r="2216" spans="1:32" x14ac:dyDescent="0.3">
      <c r="A2216">
        <v>2</v>
      </c>
      <c r="B2216" s="1">
        <v>45393</v>
      </c>
      <c r="C2216" s="1" t="str">
        <f t="shared" si="119"/>
        <v>Thursday</v>
      </c>
      <c r="D2216" s="1" t="str">
        <f t="shared" si="120"/>
        <v>Apr</v>
      </c>
      <c r="E2216">
        <v>15.6</v>
      </c>
      <c r="F2216">
        <v>11.5</v>
      </c>
      <c r="G2216">
        <v>13.888888888888889</v>
      </c>
      <c r="H2216">
        <v>10.6</v>
      </c>
      <c r="I2216">
        <v>5.5</v>
      </c>
      <c r="J2216">
        <v>1008.9</v>
      </c>
      <c r="K2216">
        <v>8.8000000000000007</v>
      </c>
      <c r="L2216">
        <v>13</v>
      </c>
      <c r="M2216">
        <v>210</v>
      </c>
      <c r="N2216">
        <v>22</v>
      </c>
      <c r="O2216">
        <v>11.847</v>
      </c>
      <c r="P2216">
        <v>1.3</v>
      </c>
      <c r="Q2216">
        <v>1.9</v>
      </c>
      <c r="R2216">
        <v>0</v>
      </c>
      <c r="S2216">
        <v>-4.2</v>
      </c>
      <c r="T2216">
        <v>-10</v>
      </c>
      <c r="U2216">
        <v>2.1</v>
      </c>
      <c r="V2216">
        <v>767</v>
      </c>
      <c r="W2216">
        <v>11.055555555555555</v>
      </c>
      <c r="X2216">
        <v>15.850165572095888</v>
      </c>
      <c r="Y2216">
        <v>13.162077675427881</v>
      </c>
      <c r="Z2216">
        <v>30.011086315201013</v>
      </c>
      <c r="AA2216">
        <v>83.040632071374901</v>
      </c>
      <c r="AB2216">
        <v>15.670429483413567</v>
      </c>
      <c r="AC2216">
        <v>2630.65</v>
      </c>
      <c r="AD2216" t="str">
        <f t="shared" si="121"/>
        <v>Heavy rainfall</v>
      </c>
      <c r="AE2216" t="str">
        <f t="shared" si="122"/>
        <v>Rainy</v>
      </c>
      <c r="AF2216" t="str">
        <f t="shared" si="123"/>
        <v>No discomfort</v>
      </c>
    </row>
    <row r="2217" spans="1:32" x14ac:dyDescent="0.3">
      <c r="A2217">
        <v>2</v>
      </c>
      <c r="B2217" s="1">
        <v>45394</v>
      </c>
      <c r="C2217" s="1" t="str">
        <f t="shared" si="119"/>
        <v>Friday</v>
      </c>
      <c r="D2217" s="1" t="str">
        <f t="shared" si="120"/>
        <v>Apr</v>
      </c>
      <c r="E2217">
        <v>14.5</v>
      </c>
      <c r="F2217">
        <v>9.8000000000000007</v>
      </c>
      <c r="G2217">
        <v>13.333333333333334</v>
      </c>
      <c r="H2217">
        <v>11.2</v>
      </c>
      <c r="I2217">
        <v>2</v>
      </c>
      <c r="J2217">
        <v>1008.4</v>
      </c>
      <c r="K2217">
        <v>8</v>
      </c>
      <c r="L2217">
        <v>14</v>
      </c>
      <c r="M2217">
        <v>220</v>
      </c>
      <c r="N2217">
        <v>22</v>
      </c>
      <c r="O2217">
        <v>11.858000000000001</v>
      </c>
      <c r="P2217">
        <v>0.9</v>
      </c>
      <c r="Q2217">
        <v>1.3</v>
      </c>
      <c r="R2217">
        <v>0</v>
      </c>
      <c r="S2217">
        <v>-1.1000000000000001</v>
      </c>
      <c r="T2217">
        <v>-10</v>
      </c>
      <c r="U2217">
        <v>1.9</v>
      </c>
      <c r="V2217">
        <v>418</v>
      </c>
      <c r="W2217">
        <v>10.666666666666668</v>
      </c>
      <c r="X2217">
        <v>15.288047833850957</v>
      </c>
      <c r="Y2217">
        <v>12.826346736536793</v>
      </c>
      <c r="Z2217">
        <v>28.96624226541045</v>
      </c>
      <c r="AA2217">
        <v>83.897871565632869</v>
      </c>
      <c r="AB2217">
        <v>14.925724057340423</v>
      </c>
      <c r="AC2217">
        <v>4928.2</v>
      </c>
      <c r="AD2217" t="str">
        <f t="shared" si="121"/>
        <v>Moderate rainfall</v>
      </c>
      <c r="AE2217" t="str">
        <f t="shared" si="122"/>
        <v>Rainy</v>
      </c>
      <c r="AF2217" t="str">
        <f t="shared" si="123"/>
        <v>No discomfort</v>
      </c>
    </row>
    <row r="2218" spans="1:32" x14ac:dyDescent="0.3">
      <c r="A2218">
        <v>2</v>
      </c>
      <c r="B2218" s="1">
        <v>45395</v>
      </c>
      <c r="C2218" s="1" t="str">
        <f t="shared" si="119"/>
        <v>Saturday</v>
      </c>
      <c r="D2218" s="1" t="str">
        <f t="shared" si="120"/>
        <v>Apr</v>
      </c>
      <c r="E2218">
        <v>12.9</v>
      </c>
      <c r="F2218">
        <v>3.8</v>
      </c>
      <c r="G2218">
        <v>11.500000000000002</v>
      </c>
      <c r="H2218">
        <v>4.8</v>
      </c>
      <c r="I2218">
        <v>2.2000000000000002</v>
      </c>
      <c r="J2218">
        <v>1006.9</v>
      </c>
      <c r="K2218">
        <v>8</v>
      </c>
      <c r="L2218">
        <v>15</v>
      </c>
      <c r="M2218">
        <v>220</v>
      </c>
      <c r="N2218">
        <v>27</v>
      </c>
      <c r="O2218">
        <v>11.427</v>
      </c>
      <c r="P2218">
        <v>1.8</v>
      </c>
      <c r="Q2218">
        <v>2.7</v>
      </c>
      <c r="R2218">
        <v>0</v>
      </c>
      <c r="S2218">
        <v>-0.4</v>
      </c>
      <c r="T2218">
        <v>-9.9</v>
      </c>
      <c r="U2218">
        <v>7.6</v>
      </c>
      <c r="V2218">
        <v>1624</v>
      </c>
      <c r="W2218">
        <v>6.5000000000000018</v>
      </c>
      <c r="X2218">
        <v>13.555205460801766</v>
      </c>
      <c r="Y2218">
        <v>9.6745329969629505</v>
      </c>
      <c r="Z2218">
        <v>25.739267885741132</v>
      </c>
      <c r="AA2218">
        <v>71.371348999019304</v>
      </c>
      <c r="AB2218">
        <v>11.323075302372175</v>
      </c>
      <c r="AC2218">
        <v>3716.7</v>
      </c>
      <c r="AD2218" t="str">
        <f t="shared" si="121"/>
        <v>Moderate rainfall</v>
      </c>
      <c r="AE2218" t="str">
        <f t="shared" si="122"/>
        <v>Rainy</v>
      </c>
      <c r="AF2218" t="str">
        <f t="shared" si="123"/>
        <v>No discomfort</v>
      </c>
    </row>
    <row r="2219" spans="1:32" x14ac:dyDescent="0.3">
      <c r="A2219">
        <v>2</v>
      </c>
      <c r="B2219" s="1">
        <v>45396</v>
      </c>
      <c r="C2219" s="1" t="str">
        <f t="shared" si="119"/>
        <v>Sunday</v>
      </c>
      <c r="D2219" s="1" t="str">
        <f t="shared" si="120"/>
        <v>Apr</v>
      </c>
      <c r="E2219">
        <v>11</v>
      </c>
      <c r="F2219">
        <v>2.8</v>
      </c>
      <c r="G2219">
        <v>8.4444444444444464</v>
      </c>
      <c r="H2219">
        <v>-2.1</v>
      </c>
      <c r="I2219">
        <v>2.4</v>
      </c>
      <c r="J2219">
        <v>1002.1</v>
      </c>
      <c r="K2219">
        <v>9.1</v>
      </c>
      <c r="L2219">
        <v>15</v>
      </c>
      <c r="M2219">
        <v>220</v>
      </c>
      <c r="N2219">
        <v>25</v>
      </c>
      <c r="O2219">
        <v>9.4749999999999996</v>
      </c>
      <c r="P2219">
        <v>1.4</v>
      </c>
      <c r="Q2219">
        <v>2.1</v>
      </c>
      <c r="R2219">
        <v>0</v>
      </c>
      <c r="S2219">
        <v>-1</v>
      </c>
      <c r="T2219">
        <v>-10</v>
      </c>
      <c r="U2219">
        <v>3.7</v>
      </c>
      <c r="V2219">
        <v>1091</v>
      </c>
      <c r="W2219">
        <v>4.2222222222222232</v>
      </c>
      <c r="X2219">
        <v>11.048416930957149</v>
      </c>
      <c r="Y2219">
        <v>8.2583754731005588</v>
      </c>
      <c r="Z2219">
        <v>21.05336444648276</v>
      </c>
      <c r="AA2219">
        <v>74.747138207293531</v>
      </c>
      <c r="AB2219">
        <v>7.4764936369342125</v>
      </c>
      <c r="AC2219">
        <v>2728.3</v>
      </c>
      <c r="AD2219" t="str">
        <f t="shared" si="121"/>
        <v>Moderate rainfall</v>
      </c>
      <c r="AE2219" t="str">
        <f t="shared" si="122"/>
        <v>Rainy</v>
      </c>
      <c r="AF2219" t="str">
        <f t="shared" si="123"/>
        <v>No discomfort</v>
      </c>
    </row>
    <row r="2220" spans="1:32" x14ac:dyDescent="0.3">
      <c r="A2220">
        <v>2</v>
      </c>
      <c r="B2220" s="1">
        <v>45397</v>
      </c>
      <c r="C2220" s="1" t="str">
        <f t="shared" si="119"/>
        <v>Monday</v>
      </c>
      <c r="D2220" s="1" t="str">
        <f t="shared" si="120"/>
        <v>Apr</v>
      </c>
      <c r="E2220">
        <v>9.9</v>
      </c>
      <c r="F2220">
        <v>3.9</v>
      </c>
      <c r="G2220">
        <v>7.2222222222222223</v>
      </c>
      <c r="H2220">
        <v>1.4</v>
      </c>
      <c r="I2220">
        <v>7.8</v>
      </c>
      <c r="J2220">
        <v>998</v>
      </c>
      <c r="K2220">
        <v>11.8</v>
      </c>
      <c r="L2220">
        <v>19</v>
      </c>
      <c r="M2220">
        <v>300</v>
      </c>
      <c r="N2220">
        <v>35</v>
      </c>
      <c r="O2220">
        <v>9.5619999999999994</v>
      </c>
      <c r="P2220">
        <v>1.7</v>
      </c>
      <c r="Q2220">
        <v>2.8</v>
      </c>
      <c r="R2220">
        <v>0</v>
      </c>
      <c r="S2220">
        <v>-6.1</v>
      </c>
      <c r="T2220">
        <v>-10</v>
      </c>
      <c r="U2220">
        <v>9</v>
      </c>
      <c r="V2220">
        <v>1569</v>
      </c>
      <c r="W2220">
        <v>3.444444444444446</v>
      </c>
      <c r="X2220">
        <v>10.16616619108197</v>
      </c>
      <c r="Y2220">
        <v>7.8185570128860942</v>
      </c>
      <c r="Z2220">
        <v>19.398664026281114</v>
      </c>
      <c r="AA2220">
        <v>76.907625410892251</v>
      </c>
      <c r="AB2220">
        <v>6.0091227484315066</v>
      </c>
      <c r="AC2220">
        <v>1884.3</v>
      </c>
      <c r="AD2220" t="str">
        <f t="shared" si="121"/>
        <v>Intense rainfall</v>
      </c>
      <c r="AE2220" t="str">
        <f t="shared" si="122"/>
        <v>Rainy</v>
      </c>
      <c r="AF2220" t="str">
        <f t="shared" si="123"/>
        <v>No discomfort</v>
      </c>
    </row>
    <row r="2221" spans="1:32" x14ac:dyDescent="0.3">
      <c r="A2221">
        <v>2</v>
      </c>
      <c r="B2221" s="1">
        <v>45398</v>
      </c>
      <c r="C2221" s="1" t="str">
        <f t="shared" si="119"/>
        <v>Tuesday</v>
      </c>
      <c r="D2221" s="1" t="str">
        <f t="shared" si="120"/>
        <v>Apr</v>
      </c>
      <c r="E2221">
        <v>11.3</v>
      </c>
      <c r="F2221">
        <v>4.7</v>
      </c>
      <c r="G2221">
        <v>8.3333333333333339</v>
      </c>
      <c r="H2221">
        <v>4.0999999999999996</v>
      </c>
      <c r="I2221">
        <v>3.6</v>
      </c>
      <c r="J2221">
        <v>1007.4</v>
      </c>
      <c r="K2221">
        <v>7.2</v>
      </c>
      <c r="L2221">
        <v>11</v>
      </c>
      <c r="M2221">
        <v>300</v>
      </c>
      <c r="N2221">
        <v>23</v>
      </c>
      <c r="O2221">
        <v>10.202</v>
      </c>
      <c r="P2221">
        <v>1.8</v>
      </c>
      <c r="Q2221">
        <v>2.7</v>
      </c>
      <c r="R2221">
        <v>0</v>
      </c>
      <c r="S2221">
        <v>-1.8</v>
      </c>
      <c r="T2221">
        <v>-10</v>
      </c>
      <c r="U2221">
        <v>7.8</v>
      </c>
      <c r="V2221">
        <v>1500</v>
      </c>
      <c r="W2221">
        <v>4.4444444444444446</v>
      </c>
      <c r="X2221">
        <v>10.965518696842016</v>
      </c>
      <c r="Y2221">
        <v>8.3879810735966647</v>
      </c>
      <c r="Z2221">
        <v>20.898014706843547</v>
      </c>
      <c r="AA2221">
        <v>76.494156870229375</v>
      </c>
      <c r="AB2221">
        <v>7.4376705150324529</v>
      </c>
      <c r="AC2221">
        <v>1996.5</v>
      </c>
      <c r="AD2221" t="str">
        <f t="shared" si="121"/>
        <v>Heavy rainfall</v>
      </c>
      <c r="AE2221" t="str">
        <f t="shared" si="122"/>
        <v>Rainy</v>
      </c>
      <c r="AF2221" t="str">
        <f t="shared" si="123"/>
        <v>No discomfort</v>
      </c>
    </row>
    <row r="2222" spans="1:32" x14ac:dyDescent="0.3">
      <c r="A2222">
        <v>2</v>
      </c>
      <c r="B2222" s="1">
        <v>45399</v>
      </c>
      <c r="C2222" s="1" t="str">
        <f t="shared" si="119"/>
        <v>Wednesday</v>
      </c>
      <c r="D2222" s="1" t="str">
        <f t="shared" si="120"/>
        <v>Apr</v>
      </c>
      <c r="E2222">
        <v>12.8</v>
      </c>
      <c r="F2222">
        <v>4</v>
      </c>
      <c r="G2222">
        <v>5.7777777777777768</v>
      </c>
      <c r="H2222">
        <v>0.2</v>
      </c>
      <c r="I2222">
        <v>3.2</v>
      </c>
      <c r="J2222">
        <v>1008.5</v>
      </c>
      <c r="K2222">
        <v>5.4</v>
      </c>
      <c r="L2222">
        <v>12</v>
      </c>
      <c r="M2222">
        <v>310</v>
      </c>
      <c r="N2222">
        <v>22</v>
      </c>
      <c r="O2222">
        <v>9.8629999999999995</v>
      </c>
      <c r="P2222">
        <v>1.4</v>
      </c>
      <c r="Q2222">
        <v>2</v>
      </c>
      <c r="R2222">
        <v>0</v>
      </c>
      <c r="S2222">
        <v>-1.8</v>
      </c>
      <c r="T2222">
        <v>-10</v>
      </c>
      <c r="U2222">
        <v>0</v>
      </c>
      <c r="V2222">
        <v>1055</v>
      </c>
      <c r="W2222">
        <v>4.3333333333333321</v>
      </c>
      <c r="X2222">
        <v>9.2039680872246681</v>
      </c>
      <c r="Y2222">
        <v>8.3229557469369109</v>
      </c>
      <c r="Z2222">
        <v>17.590393879443077</v>
      </c>
      <c r="AA2222">
        <v>90.427907485787301</v>
      </c>
      <c r="AB2222">
        <v>4.8458441491598458</v>
      </c>
      <c r="AC2222">
        <v>2655</v>
      </c>
      <c r="AD2222" t="str">
        <f t="shared" si="121"/>
        <v>Heavy rainfall</v>
      </c>
      <c r="AE2222" t="str">
        <f t="shared" si="122"/>
        <v>Rainy</v>
      </c>
      <c r="AF2222" t="str">
        <f t="shared" si="123"/>
        <v>No discomfort</v>
      </c>
    </row>
    <row r="2223" spans="1:32" x14ac:dyDescent="0.3">
      <c r="A2223">
        <v>2</v>
      </c>
      <c r="B2223" s="1">
        <v>45400</v>
      </c>
      <c r="C2223" s="1" t="str">
        <f t="shared" si="119"/>
        <v>Thursday</v>
      </c>
      <c r="D2223" s="1" t="str">
        <f t="shared" si="120"/>
        <v>Apr</v>
      </c>
      <c r="E2223">
        <v>13.8</v>
      </c>
      <c r="F2223">
        <v>6</v>
      </c>
      <c r="G2223">
        <v>8</v>
      </c>
      <c r="H2223">
        <v>1.3</v>
      </c>
      <c r="I2223">
        <v>0.1</v>
      </c>
      <c r="J2223">
        <v>1010.3</v>
      </c>
      <c r="K2223">
        <v>5.4</v>
      </c>
      <c r="L2223">
        <v>12</v>
      </c>
      <c r="M2223">
        <v>300</v>
      </c>
      <c r="N2223">
        <v>20</v>
      </c>
      <c r="O2223">
        <v>10.472</v>
      </c>
      <c r="P2223">
        <v>1.4</v>
      </c>
      <c r="Q2223">
        <v>2</v>
      </c>
      <c r="R2223">
        <v>1.3</v>
      </c>
      <c r="S2223">
        <v>1.3</v>
      </c>
      <c r="T2223">
        <v>-8.1999999999999993</v>
      </c>
      <c r="U2223">
        <v>0.9</v>
      </c>
      <c r="V2223">
        <v>938</v>
      </c>
      <c r="W2223">
        <v>5.7222222222222205</v>
      </c>
      <c r="X2223">
        <v>10.720099214565796</v>
      </c>
      <c r="Y2223">
        <v>9.168620977625384</v>
      </c>
      <c r="Z2223">
        <v>20.437947701450899</v>
      </c>
      <c r="AA2223">
        <v>85.527389197738387</v>
      </c>
      <c r="AB2223">
        <v>7.5401958768628052</v>
      </c>
      <c r="AC2223">
        <v>2627.7</v>
      </c>
      <c r="AD2223" t="str">
        <f t="shared" si="121"/>
        <v>Trace (Intermittent) rainfall</v>
      </c>
      <c r="AE2223" t="str">
        <f t="shared" si="122"/>
        <v>Non-Rainy</v>
      </c>
      <c r="AF2223" t="str">
        <f t="shared" si="123"/>
        <v>No discomfort</v>
      </c>
    </row>
    <row r="2224" spans="1:32" x14ac:dyDescent="0.3">
      <c r="A2224">
        <v>2</v>
      </c>
      <c r="B2224" s="1">
        <v>45401</v>
      </c>
      <c r="C2224" s="1" t="str">
        <f t="shared" si="119"/>
        <v>Friday</v>
      </c>
      <c r="D2224" s="1" t="str">
        <f t="shared" si="120"/>
        <v>Apr</v>
      </c>
      <c r="E2224">
        <v>14.8</v>
      </c>
      <c r="F2224">
        <v>3.4</v>
      </c>
      <c r="G2224">
        <v>9.7222222222222214</v>
      </c>
      <c r="H2224">
        <v>7.8</v>
      </c>
      <c r="I2224">
        <v>1.3</v>
      </c>
      <c r="J2224">
        <v>1011.8</v>
      </c>
      <c r="K2224">
        <v>6.2</v>
      </c>
      <c r="L2224">
        <v>12</v>
      </c>
      <c r="M2224">
        <v>300</v>
      </c>
      <c r="N2224">
        <v>19</v>
      </c>
      <c r="O2224">
        <v>11.404999999999999</v>
      </c>
      <c r="P2224">
        <v>1.7</v>
      </c>
      <c r="Q2224">
        <v>2.5</v>
      </c>
      <c r="R2224">
        <v>1.8</v>
      </c>
      <c r="S2224">
        <v>1.8</v>
      </c>
      <c r="T2224">
        <v>-7.3</v>
      </c>
      <c r="U2224">
        <v>6.1</v>
      </c>
      <c r="V2224">
        <v>1248</v>
      </c>
      <c r="W2224">
        <v>7.0000000000000009</v>
      </c>
      <c r="X2224">
        <v>12.042148193515553</v>
      </c>
      <c r="Y2224">
        <v>10.01260278096531</v>
      </c>
      <c r="Z2224">
        <v>22.913594895294811</v>
      </c>
      <c r="AA2224">
        <v>83.146317584406475</v>
      </c>
      <c r="AB2224">
        <v>9.7345059652939838</v>
      </c>
      <c r="AC2224">
        <v>4908.8500000000004</v>
      </c>
      <c r="AD2224" t="str">
        <f t="shared" si="121"/>
        <v>Moderate rainfall</v>
      </c>
      <c r="AE2224" t="str">
        <f t="shared" si="122"/>
        <v>Rainy</v>
      </c>
      <c r="AF2224" t="str">
        <f t="shared" si="123"/>
        <v>No discomfort</v>
      </c>
    </row>
    <row r="2225" spans="1:32" x14ac:dyDescent="0.3">
      <c r="A2225">
        <v>2</v>
      </c>
      <c r="B2225" s="1">
        <v>45402</v>
      </c>
      <c r="C2225" s="1" t="str">
        <f t="shared" si="119"/>
        <v>Saturday</v>
      </c>
      <c r="D2225" s="1" t="str">
        <f t="shared" si="120"/>
        <v>Apr</v>
      </c>
      <c r="E2225">
        <v>15</v>
      </c>
      <c r="F2225">
        <v>-0.2</v>
      </c>
      <c r="G2225">
        <v>7.0555555555555571</v>
      </c>
      <c r="H2225">
        <v>-3.2</v>
      </c>
      <c r="I2225">
        <v>0</v>
      </c>
      <c r="J2225">
        <v>1016.9</v>
      </c>
      <c r="K2225">
        <v>1.9</v>
      </c>
      <c r="L2225">
        <v>4</v>
      </c>
      <c r="M2225">
        <v>210</v>
      </c>
      <c r="N2225">
        <v>9</v>
      </c>
      <c r="O2225">
        <v>11.41</v>
      </c>
      <c r="P2225">
        <v>2.5</v>
      </c>
      <c r="Q2225">
        <v>3.5</v>
      </c>
      <c r="R2225">
        <v>4.2</v>
      </c>
      <c r="S2225">
        <v>4.2</v>
      </c>
      <c r="T2225">
        <v>-4.4000000000000004</v>
      </c>
      <c r="U2225">
        <v>12.9</v>
      </c>
      <c r="V2225">
        <v>2288</v>
      </c>
      <c r="W2225">
        <v>2.3333333333333348</v>
      </c>
      <c r="X2225">
        <v>10.050800830753948</v>
      </c>
      <c r="Y2225">
        <v>7.2261188679199826</v>
      </c>
      <c r="Z2225">
        <v>19.182061095881284</v>
      </c>
      <c r="AA2225">
        <v>71.895951273943666</v>
      </c>
      <c r="AB2225">
        <v>5.5126370941621339</v>
      </c>
      <c r="AC2225">
        <v>3977.3</v>
      </c>
      <c r="AD2225" t="str">
        <f t="shared" si="121"/>
        <v>No rainfall</v>
      </c>
      <c r="AE2225" t="str">
        <f t="shared" si="122"/>
        <v>Non-Rainy</v>
      </c>
      <c r="AF2225" t="str">
        <f t="shared" si="123"/>
        <v>No discomfort</v>
      </c>
    </row>
    <row r="2226" spans="1:32" x14ac:dyDescent="0.3">
      <c r="A2226">
        <v>2</v>
      </c>
      <c r="B2226" s="1">
        <v>45403</v>
      </c>
      <c r="C2226" s="1" t="str">
        <f t="shared" si="119"/>
        <v>Sunday</v>
      </c>
      <c r="D2226" s="1" t="str">
        <f t="shared" si="120"/>
        <v>Apr</v>
      </c>
      <c r="E2226">
        <v>17.7</v>
      </c>
      <c r="F2226">
        <v>2</v>
      </c>
      <c r="G2226">
        <v>8.6111111111111107</v>
      </c>
      <c r="H2226">
        <v>-1.6</v>
      </c>
      <c r="I2226">
        <v>0</v>
      </c>
      <c r="J2226">
        <v>1019.4</v>
      </c>
      <c r="K2226">
        <v>2.5</v>
      </c>
      <c r="L2226">
        <v>6</v>
      </c>
      <c r="M2226">
        <v>80</v>
      </c>
      <c r="N2226">
        <v>10</v>
      </c>
      <c r="O2226">
        <v>12.422000000000001</v>
      </c>
      <c r="P2226">
        <v>2.8</v>
      </c>
      <c r="Q2226">
        <v>3.9</v>
      </c>
      <c r="R2226">
        <v>6.9</v>
      </c>
      <c r="S2226">
        <v>6.9</v>
      </c>
      <c r="T2226">
        <v>-1.4</v>
      </c>
      <c r="U2226">
        <v>12.6</v>
      </c>
      <c r="V2226">
        <v>2363</v>
      </c>
      <c r="W2226">
        <v>4.6111111111111098</v>
      </c>
      <c r="X2226">
        <v>11.173798468352288</v>
      </c>
      <c r="Y2226">
        <v>8.4863592874951035</v>
      </c>
      <c r="Z2226">
        <v>21.288277237675313</v>
      </c>
      <c r="AA2226">
        <v>75.948741258678893</v>
      </c>
      <c r="AB2226">
        <v>7.7703335021188096</v>
      </c>
      <c r="AC2226">
        <v>3456.55</v>
      </c>
      <c r="AD2226" t="str">
        <f t="shared" si="121"/>
        <v>No rainfall</v>
      </c>
      <c r="AE2226" t="str">
        <f t="shared" si="122"/>
        <v>Non-Rainy</v>
      </c>
      <c r="AF2226" t="str">
        <f t="shared" si="123"/>
        <v>No discomfort</v>
      </c>
    </row>
    <row r="2227" spans="1:32" x14ac:dyDescent="0.3">
      <c r="A2227">
        <v>2</v>
      </c>
      <c r="B2227" s="1">
        <v>45404</v>
      </c>
      <c r="C2227" s="1" t="str">
        <f t="shared" si="119"/>
        <v>Monday</v>
      </c>
      <c r="D2227" s="1" t="str">
        <f t="shared" si="120"/>
        <v>Apr</v>
      </c>
      <c r="E2227">
        <v>14.7</v>
      </c>
      <c r="F2227">
        <v>3.3</v>
      </c>
      <c r="G2227">
        <v>8.3333333333333339</v>
      </c>
      <c r="H2227">
        <v>-0.6</v>
      </c>
      <c r="I2227">
        <v>0</v>
      </c>
      <c r="J2227">
        <v>1018.6</v>
      </c>
      <c r="K2227">
        <v>5.3</v>
      </c>
      <c r="L2227">
        <v>9</v>
      </c>
      <c r="M2227">
        <v>0</v>
      </c>
      <c r="N2227">
        <v>17</v>
      </c>
      <c r="O2227">
        <v>11.55</v>
      </c>
      <c r="P2227">
        <v>1.8</v>
      </c>
      <c r="Q2227">
        <v>2.5</v>
      </c>
      <c r="R2227">
        <v>8.6999999999999993</v>
      </c>
      <c r="S2227">
        <v>8.6999999999999993</v>
      </c>
      <c r="T2227">
        <v>0.5</v>
      </c>
      <c r="U2227">
        <v>1.3</v>
      </c>
      <c r="V2227">
        <v>1228</v>
      </c>
      <c r="W2227">
        <v>5.9999999999999982</v>
      </c>
      <c r="X2227">
        <v>10.965518696842016</v>
      </c>
      <c r="Y2227">
        <v>9.3465605276691885</v>
      </c>
      <c r="Z2227">
        <v>20.898014706843547</v>
      </c>
      <c r="AA2227">
        <v>85.235918026941349</v>
      </c>
      <c r="AB2227">
        <v>7.9729871181317771</v>
      </c>
      <c r="AC2227">
        <v>2027.5</v>
      </c>
      <c r="AD2227" t="str">
        <f t="shared" si="121"/>
        <v>No rainfall</v>
      </c>
      <c r="AE2227" t="str">
        <f t="shared" si="122"/>
        <v>Non-Rainy</v>
      </c>
      <c r="AF2227" t="str">
        <f t="shared" si="123"/>
        <v>No discomfort</v>
      </c>
    </row>
    <row r="2228" spans="1:32" x14ac:dyDescent="0.3">
      <c r="A2228">
        <v>2</v>
      </c>
      <c r="B2228" s="1">
        <v>45405</v>
      </c>
      <c r="C2228" s="1" t="str">
        <f t="shared" si="119"/>
        <v>Tuesday</v>
      </c>
      <c r="D2228" s="1" t="str">
        <f t="shared" si="120"/>
        <v>Apr</v>
      </c>
      <c r="E2228">
        <v>14.9</v>
      </c>
      <c r="F2228">
        <v>5.7</v>
      </c>
      <c r="G2228">
        <v>9.2222222222222214</v>
      </c>
      <c r="H2228">
        <v>5.7</v>
      </c>
      <c r="I2228">
        <v>0</v>
      </c>
      <c r="J2228">
        <v>1014.7</v>
      </c>
      <c r="K2228">
        <v>5.7</v>
      </c>
      <c r="L2228">
        <v>9</v>
      </c>
      <c r="M2228">
        <v>350</v>
      </c>
      <c r="N2228">
        <v>16</v>
      </c>
      <c r="O2228">
        <v>12.847</v>
      </c>
      <c r="P2228">
        <v>2.9</v>
      </c>
      <c r="Q2228">
        <v>4.0999999999999996</v>
      </c>
      <c r="R2228">
        <v>11.3</v>
      </c>
      <c r="S2228">
        <v>11.3</v>
      </c>
      <c r="T2228">
        <v>3.4</v>
      </c>
      <c r="U2228">
        <v>10.6</v>
      </c>
      <c r="V2228">
        <v>2274</v>
      </c>
      <c r="W2228">
        <v>4.6111111111111098</v>
      </c>
      <c r="X2228">
        <v>11.644309936698479</v>
      </c>
      <c r="Y2228">
        <v>8.4863592874951035</v>
      </c>
      <c r="Z2228">
        <v>22.169292661456655</v>
      </c>
      <c r="AA2228">
        <v>72.879881535524021</v>
      </c>
      <c r="AB2228">
        <v>8.3814446132299203</v>
      </c>
      <c r="AC2228">
        <v>2163.85</v>
      </c>
      <c r="AD2228" t="str">
        <f t="shared" si="121"/>
        <v>No rainfall</v>
      </c>
      <c r="AE2228" t="str">
        <f t="shared" si="122"/>
        <v>Non-Rainy</v>
      </c>
      <c r="AF2228" t="str">
        <f t="shared" si="123"/>
        <v>No discomfort</v>
      </c>
    </row>
    <row r="2229" spans="1:32" x14ac:dyDescent="0.3">
      <c r="A2229">
        <v>2</v>
      </c>
      <c r="B2229" s="1">
        <v>45406</v>
      </c>
      <c r="C2229" s="1" t="str">
        <f t="shared" si="119"/>
        <v>Wednesday</v>
      </c>
      <c r="D2229" s="1" t="str">
        <f t="shared" si="120"/>
        <v>Apr</v>
      </c>
      <c r="E2229">
        <v>13.3</v>
      </c>
      <c r="F2229">
        <v>3.1</v>
      </c>
      <c r="G2229">
        <v>6.666666666666667</v>
      </c>
      <c r="H2229">
        <v>-2.4</v>
      </c>
      <c r="I2229">
        <v>0</v>
      </c>
      <c r="J2229">
        <v>1006.4</v>
      </c>
      <c r="K2229">
        <v>3.8</v>
      </c>
      <c r="L2229">
        <v>8</v>
      </c>
      <c r="M2229">
        <v>0</v>
      </c>
      <c r="N2229">
        <v>13</v>
      </c>
      <c r="O2229">
        <v>12.068</v>
      </c>
      <c r="P2229">
        <v>2.4</v>
      </c>
      <c r="Q2229">
        <v>3.4</v>
      </c>
      <c r="R2229">
        <v>13.5</v>
      </c>
      <c r="S2229">
        <v>13.5</v>
      </c>
      <c r="T2229">
        <v>5.8</v>
      </c>
      <c r="U2229">
        <v>1.9</v>
      </c>
      <c r="V2229">
        <v>1974</v>
      </c>
      <c r="W2229">
        <v>3.7222222222222237</v>
      </c>
      <c r="X2229">
        <v>9.7860880384105435</v>
      </c>
      <c r="Y2229">
        <v>7.973201968060315</v>
      </c>
      <c r="Z2229">
        <v>18.684845094579597</v>
      </c>
      <c r="AA2229">
        <v>81.474864488908921</v>
      </c>
      <c r="AB2229">
        <v>5.5397355811315032</v>
      </c>
      <c r="AC2229">
        <v>3082.1</v>
      </c>
      <c r="AD2229" t="str">
        <f t="shared" si="121"/>
        <v>No rainfall</v>
      </c>
      <c r="AE2229" t="str">
        <f t="shared" si="122"/>
        <v>Non-Rainy</v>
      </c>
      <c r="AF2229" t="str">
        <f t="shared" si="123"/>
        <v>No discomfort</v>
      </c>
    </row>
    <row r="2230" spans="1:32" x14ac:dyDescent="0.3">
      <c r="A2230">
        <v>2</v>
      </c>
      <c r="B2230" s="1">
        <v>45407</v>
      </c>
      <c r="C2230" s="1" t="str">
        <f t="shared" si="119"/>
        <v>Thursday</v>
      </c>
      <c r="D2230" s="1" t="str">
        <f t="shared" si="120"/>
        <v>Apr</v>
      </c>
      <c r="E2230">
        <v>10.6</v>
      </c>
      <c r="F2230">
        <v>2.2999999999999998</v>
      </c>
      <c r="G2230">
        <v>6.4444444444444455</v>
      </c>
      <c r="H2230">
        <v>-2.9</v>
      </c>
      <c r="I2230">
        <v>3.6</v>
      </c>
      <c r="J2230">
        <v>995.3</v>
      </c>
      <c r="K2230">
        <v>3.5</v>
      </c>
      <c r="L2230">
        <v>9</v>
      </c>
      <c r="M2230">
        <v>40</v>
      </c>
      <c r="N2230">
        <v>14</v>
      </c>
      <c r="O2230">
        <v>11.045</v>
      </c>
      <c r="P2230">
        <v>1.4</v>
      </c>
      <c r="Q2230">
        <v>1.9</v>
      </c>
      <c r="R2230">
        <v>11.1</v>
      </c>
      <c r="S2230">
        <v>11.1</v>
      </c>
      <c r="T2230">
        <v>3.6</v>
      </c>
      <c r="U2230">
        <v>2.8</v>
      </c>
      <c r="V2230">
        <v>1058</v>
      </c>
      <c r="W2230">
        <v>3.3333333333333335</v>
      </c>
      <c r="X2230">
        <v>9.6375977683820668</v>
      </c>
      <c r="Y2230">
        <v>7.7574440975459753</v>
      </c>
      <c r="Z2230">
        <v>18.405804225100546</v>
      </c>
      <c r="AA2230">
        <v>80.491469803769093</v>
      </c>
      <c r="AB2230">
        <v>5.197301332030742</v>
      </c>
      <c r="AC2230">
        <v>3085.45</v>
      </c>
      <c r="AD2230" t="str">
        <f t="shared" si="121"/>
        <v>Heavy rainfall</v>
      </c>
      <c r="AE2230" t="str">
        <f t="shared" si="122"/>
        <v>Rainy</v>
      </c>
      <c r="AF2230" t="str">
        <f t="shared" si="123"/>
        <v>No discomfort</v>
      </c>
    </row>
    <row r="2231" spans="1:32" x14ac:dyDescent="0.3">
      <c r="A2231">
        <v>2</v>
      </c>
      <c r="B2231" s="1">
        <v>45408</v>
      </c>
      <c r="C2231" s="1" t="str">
        <f t="shared" si="119"/>
        <v>Friday</v>
      </c>
      <c r="D2231" s="1" t="str">
        <f t="shared" si="120"/>
        <v>Apr</v>
      </c>
      <c r="E2231">
        <v>10.8</v>
      </c>
      <c r="F2231">
        <v>0.4</v>
      </c>
      <c r="G2231">
        <v>5.7222222222222205</v>
      </c>
      <c r="H2231">
        <v>-4.2</v>
      </c>
      <c r="I2231">
        <v>5.2</v>
      </c>
      <c r="J2231">
        <v>993.1</v>
      </c>
      <c r="K2231">
        <v>3.6</v>
      </c>
      <c r="L2231">
        <v>10</v>
      </c>
      <c r="M2231">
        <v>40</v>
      </c>
      <c r="N2231">
        <v>16</v>
      </c>
      <c r="O2231">
        <v>10.1</v>
      </c>
      <c r="P2231">
        <v>1.7</v>
      </c>
      <c r="Q2231">
        <v>2.4</v>
      </c>
      <c r="R2231">
        <v>7.4</v>
      </c>
      <c r="S2231">
        <v>7.4</v>
      </c>
      <c r="T2231">
        <v>0.1</v>
      </c>
      <c r="U2231">
        <v>8.5</v>
      </c>
      <c r="V2231">
        <v>1314</v>
      </c>
      <c r="W2231">
        <v>0.94444444444444597</v>
      </c>
      <c r="X2231">
        <v>9.168620977625384</v>
      </c>
      <c r="Y2231">
        <v>6.5415414131404415</v>
      </c>
      <c r="Z2231">
        <v>17.523890096067312</v>
      </c>
      <c r="AA2231">
        <v>71.347058942714199</v>
      </c>
      <c r="AB2231">
        <v>3.7987630112583859</v>
      </c>
      <c r="AC2231">
        <v>4300.75</v>
      </c>
      <c r="AD2231" t="str">
        <f t="shared" si="121"/>
        <v>Heavy rainfall</v>
      </c>
      <c r="AE2231" t="str">
        <f t="shared" si="122"/>
        <v>Rainy</v>
      </c>
      <c r="AF2231" t="str">
        <f t="shared" si="123"/>
        <v>No discomfort</v>
      </c>
    </row>
    <row r="2232" spans="1:32" x14ac:dyDescent="0.3">
      <c r="A2232">
        <v>2</v>
      </c>
      <c r="B2232" s="1">
        <v>45409</v>
      </c>
      <c r="C2232" s="1" t="str">
        <f t="shared" si="119"/>
        <v>Saturday</v>
      </c>
      <c r="D2232" s="1" t="str">
        <f t="shared" si="120"/>
        <v>Apr</v>
      </c>
      <c r="E2232">
        <v>11.7</v>
      </c>
      <c r="F2232">
        <v>0.1</v>
      </c>
      <c r="G2232">
        <v>5.1111111111111125</v>
      </c>
      <c r="H2232">
        <v>-5.7</v>
      </c>
      <c r="I2232">
        <v>0.3</v>
      </c>
      <c r="J2232">
        <v>994.6</v>
      </c>
      <c r="K2232">
        <v>3.7</v>
      </c>
      <c r="L2232">
        <v>8</v>
      </c>
      <c r="M2232">
        <v>30</v>
      </c>
      <c r="N2232">
        <v>14</v>
      </c>
      <c r="O2232">
        <v>9.4269999999999996</v>
      </c>
      <c r="P2232">
        <v>2</v>
      </c>
      <c r="Q2232">
        <v>2.7</v>
      </c>
      <c r="R2232">
        <v>9</v>
      </c>
      <c r="S2232">
        <v>9</v>
      </c>
      <c r="T2232">
        <v>1.8</v>
      </c>
      <c r="U2232">
        <v>7</v>
      </c>
      <c r="V2232">
        <v>1597</v>
      </c>
      <c r="W2232">
        <v>1.1111111111111112</v>
      </c>
      <c r="X2232">
        <v>8.7876271400679951</v>
      </c>
      <c r="Y2232">
        <v>6.6205434888767503</v>
      </c>
      <c r="Z2232">
        <v>16.806716963417475</v>
      </c>
      <c r="AA2232">
        <v>75.339376413568715</v>
      </c>
      <c r="AB2232">
        <v>3.2315358111503727</v>
      </c>
      <c r="AC2232">
        <v>3907.1</v>
      </c>
      <c r="AD2232" t="str">
        <f t="shared" si="121"/>
        <v>Trace (Intermittent) rainfall</v>
      </c>
      <c r="AE2232" t="str">
        <f t="shared" si="122"/>
        <v>Non-Rainy</v>
      </c>
      <c r="AF2232" t="str">
        <f t="shared" si="123"/>
        <v>No discomfort</v>
      </c>
    </row>
    <row r="2233" spans="1:32" x14ac:dyDescent="0.3">
      <c r="A2233">
        <v>2</v>
      </c>
      <c r="B2233" s="1">
        <v>45410</v>
      </c>
      <c r="C2233" s="1" t="str">
        <f t="shared" si="119"/>
        <v>Sunday</v>
      </c>
      <c r="D2233" s="1" t="str">
        <f t="shared" si="120"/>
        <v>Apr</v>
      </c>
      <c r="E2233">
        <v>13</v>
      </c>
      <c r="F2233">
        <v>-1</v>
      </c>
      <c r="G2233">
        <v>6.5000000000000018</v>
      </c>
      <c r="H2233">
        <v>-5.5</v>
      </c>
      <c r="I2233">
        <v>2.9</v>
      </c>
      <c r="J2233">
        <v>993.9</v>
      </c>
      <c r="K2233">
        <v>4</v>
      </c>
      <c r="L2233">
        <v>10</v>
      </c>
      <c r="M2233">
        <v>230</v>
      </c>
      <c r="N2233">
        <v>16</v>
      </c>
      <c r="O2233">
        <v>9.4960000000000004</v>
      </c>
      <c r="P2233">
        <v>1.8</v>
      </c>
      <c r="Q2233">
        <v>2.5</v>
      </c>
      <c r="R2233">
        <v>7.7</v>
      </c>
      <c r="S2233">
        <v>7.7</v>
      </c>
      <c r="T2233">
        <v>0.6</v>
      </c>
      <c r="U2233">
        <v>7.9</v>
      </c>
      <c r="V2233">
        <v>1429</v>
      </c>
      <c r="W2233">
        <v>2.0000000000000009</v>
      </c>
      <c r="X2233">
        <v>9.6745329969629505</v>
      </c>
      <c r="Y2233">
        <v>7.0562958847475272</v>
      </c>
      <c r="Z2233">
        <v>18.475221094011602</v>
      </c>
      <c r="AA2233">
        <v>72.936811388856228</v>
      </c>
      <c r="AB2233">
        <v>4.8626233556219463</v>
      </c>
      <c r="AC2233">
        <v>3384.95</v>
      </c>
      <c r="AD2233" t="str">
        <f t="shared" si="121"/>
        <v>Moderate rainfall</v>
      </c>
      <c r="AE2233" t="str">
        <f t="shared" si="122"/>
        <v>Rainy</v>
      </c>
      <c r="AF2233" t="str">
        <f t="shared" si="123"/>
        <v>No discomfort</v>
      </c>
    </row>
    <row r="2234" spans="1:32" x14ac:dyDescent="0.3">
      <c r="A2234">
        <v>2</v>
      </c>
      <c r="B2234" s="1">
        <v>45411</v>
      </c>
      <c r="C2234" s="1" t="str">
        <f t="shared" si="119"/>
        <v>Monday</v>
      </c>
      <c r="D2234" s="1" t="str">
        <f t="shared" si="120"/>
        <v>Apr</v>
      </c>
      <c r="E2234">
        <v>13.4</v>
      </c>
      <c r="F2234">
        <v>6.8</v>
      </c>
      <c r="G2234">
        <v>10.333333333333334</v>
      </c>
      <c r="H2234">
        <v>4.5</v>
      </c>
      <c r="I2234">
        <v>8.6999999999999993</v>
      </c>
      <c r="J2234">
        <v>989.6</v>
      </c>
      <c r="K2234">
        <v>7.7</v>
      </c>
      <c r="L2234">
        <v>17</v>
      </c>
      <c r="M2234">
        <v>230</v>
      </c>
      <c r="N2234">
        <v>26</v>
      </c>
      <c r="O2234">
        <v>10.837</v>
      </c>
      <c r="P2234">
        <v>2</v>
      </c>
      <c r="Q2234">
        <v>2.9</v>
      </c>
      <c r="R2234">
        <v>0.8</v>
      </c>
      <c r="S2234">
        <v>0.8</v>
      </c>
      <c r="T2234">
        <v>-6.1</v>
      </c>
      <c r="U2234">
        <v>3.5</v>
      </c>
      <c r="V2234">
        <v>1397</v>
      </c>
      <c r="W2234">
        <v>6.3333333333333321</v>
      </c>
      <c r="X2234">
        <v>12.544592653717066</v>
      </c>
      <c r="Y2234">
        <v>9.5640998337299408</v>
      </c>
      <c r="Z2234">
        <v>23.852793935488176</v>
      </c>
      <c r="AA2234">
        <v>76.240816244408066</v>
      </c>
      <c r="AB2234">
        <v>10.094632919264235</v>
      </c>
      <c r="AC2234">
        <v>2033.1</v>
      </c>
      <c r="AD2234" t="str">
        <f t="shared" si="121"/>
        <v>Intense rainfall</v>
      </c>
      <c r="AE2234" t="str">
        <f t="shared" si="122"/>
        <v>Rainy</v>
      </c>
      <c r="AF2234" t="str">
        <f t="shared" si="123"/>
        <v>No discomfort</v>
      </c>
    </row>
    <row r="2235" spans="1:32" x14ac:dyDescent="0.3">
      <c r="A2235">
        <v>2</v>
      </c>
      <c r="B2235" s="1">
        <v>45412</v>
      </c>
      <c r="C2235" s="1" t="str">
        <f t="shared" si="119"/>
        <v>Tuesday</v>
      </c>
      <c r="D2235" s="1" t="str">
        <f t="shared" si="120"/>
        <v>Apr</v>
      </c>
      <c r="E2235">
        <v>13.7</v>
      </c>
      <c r="F2235">
        <v>6.3</v>
      </c>
      <c r="G2235">
        <v>10.111111111111112</v>
      </c>
      <c r="H2235">
        <v>5.4</v>
      </c>
      <c r="I2235">
        <v>4.2</v>
      </c>
      <c r="J2235">
        <v>990.1</v>
      </c>
      <c r="K2235">
        <v>7</v>
      </c>
      <c r="L2235">
        <v>16</v>
      </c>
      <c r="M2235">
        <v>170</v>
      </c>
      <c r="N2235">
        <v>30</v>
      </c>
      <c r="O2235">
        <v>10.762</v>
      </c>
      <c r="P2235">
        <v>1.8</v>
      </c>
      <c r="Q2235">
        <v>2.5</v>
      </c>
      <c r="R2235">
        <v>0</v>
      </c>
      <c r="S2235">
        <v>-1.6</v>
      </c>
      <c r="T2235">
        <v>-8.1999999999999993</v>
      </c>
      <c r="U2235">
        <v>4.5</v>
      </c>
      <c r="V2235">
        <v>1125</v>
      </c>
      <c r="W2235">
        <v>7.3888888888888875</v>
      </c>
      <c r="X2235">
        <v>12.359793207695851</v>
      </c>
      <c r="Y2235">
        <v>10.282696131225279</v>
      </c>
      <c r="Z2235">
        <v>23.507459026329965</v>
      </c>
      <c r="AA2235">
        <v>83.194726306769724</v>
      </c>
      <c r="AB2235">
        <v>10.27465991817331</v>
      </c>
      <c r="AC2235">
        <v>2522.0500000000002</v>
      </c>
      <c r="AD2235" t="str">
        <f t="shared" si="121"/>
        <v>Heavy rainfall</v>
      </c>
      <c r="AE2235" t="str">
        <f t="shared" si="122"/>
        <v>Rainy</v>
      </c>
      <c r="AF2235" t="str">
        <f t="shared" si="123"/>
        <v>No discomfort</v>
      </c>
    </row>
    <row r="2236" spans="1:32" x14ac:dyDescent="0.3">
      <c r="A2236">
        <v>2</v>
      </c>
      <c r="B2236" s="1">
        <v>45413</v>
      </c>
      <c r="C2236" s="1" t="str">
        <f t="shared" si="119"/>
        <v>Wednesday</v>
      </c>
      <c r="D2236" s="1" t="str">
        <f t="shared" si="120"/>
        <v>May</v>
      </c>
      <c r="E2236">
        <v>14.7</v>
      </c>
      <c r="F2236">
        <v>4.5</v>
      </c>
      <c r="G2236">
        <v>10</v>
      </c>
      <c r="H2236">
        <v>1</v>
      </c>
      <c r="I2236">
        <v>0.6</v>
      </c>
      <c r="J2236">
        <v>995.9</v>
      </c>
      <c r="K2236">
        <v>7.1</v>
      </c>
      <c r="L2236">
        <v>12</v>
      </c>
      <c r="M2236">
        <v>180</v>
      </c>
      <c r="N2236">
        <v>20</v>
      </c>
      <c r="O2236">
        <v>11.057</v>
      </c>
      <c r="P2236">
        <v>2.4</v>
      </c>
      <c r="Q2236">
        <v>3.5</v>
      </c>
      <c r="R2236">
        <v>1.8</v>
      </c>
      <c r="S2236">
        <v>1.8</v>
      </c>
      <c r="T2236">
        <v>-6</v>
      </c>
      <c r="U2236">
        <v>8.3000000000000007</v>
      </c>
      <c r="V2236">
        <v>1823</v>
      </c>
      <c r="W2236">
        <v>6.4444444444444455</v>
      </c>
      <c r="X2236">
        <v>12.268294378187747</v>
      </c>
      <c r="Y2236">
        <v>9.6375977683820668</v>
      </c>
      <c r="Z2236">
        <v>23.336430839203974</v>
      </c>
      <c r="AA2236">
        <v>78.55694908590641</v>
      </c>
      <c r="AB2236">
        <v>9.8024122452934641</v>
      </c>
      <c r="AC2236">
        <v>2356.8000000000002</v>
      </c>
      <c r="AD2236" t="str">
        <f t="shared" si="121"/>
        <v>Light rainfall</v>
      </c>
      <c r="AE2236" t="str">
        <f t="shared" si="122"/>
        <v>Non-Rainy</v>
      </c>
      <c r="AF2236" t="str">
        <f t="shared" si="123"/>
        <v>No discomfort</v>
      </c>
    </row>
    <row r="2237" spans="1:32" x14ac:dyDescent="0.3">
      <c r="A2237">
        <v>2</v>
      </c>
      <c r="B2237" s="1">
        <v>45414</v>
      </c>
      <c r="C2237" s="1" t="str">
        <f t="shared" si="119"/>
        <v>Thursday</v>
      </c>
      <c r="D2237" s="1" t="str">
        <f t="shared" si="120"/>
        <v>May</v>
      </c>
      <c r="E2237">
        <v>16.399999999999999</v>
      </c>
      <c r="F2237">
        <v>7.5</v>
      </c>
      <c r="G2237">
        <v>11.388888888888889</v>
      </c>
      <c r="H2237">
        <v>7.2</v>
      </c>
      <c r="I2237">
        <v>4.0999999999999996</v>
      </c>
      <c r="J2237">
        <v>995.3</v>
      </c>
      <c r="K2237">
        <v>4.3</v>
      </c>
      <c r="L2237">
        <v>9</v>
      </c>
      <c r="M2237">
        <v>80</v>
      </c>
      <c r="N2237">
        <v>15</v>
      </c>
      <c r="O2237">
        <v>11.765000000000001</v>
      </c>
      <c r="P2237">
        <v>1.5</v>
      </c>
      <c r="Q2237">
        <v>2</v>
      </c>
      <c r="R2237">
        <v>0</v>
      </c>
      <c r="S2237">
        <v>-0.9</v>
      </c>
      <c r="T2237">
        <v>-8.3000000000000007</v>
      </c>
      <c r="U2237">
        <v>1.6</v>
      </c>
      <c r="V2237">
        <v>753</v>
      </c>
      <c r="W2237">
        <v>9.1111111111111107</v>
      </c>
      <c r="X2237">
        <v>13.455968662548369</v>
      </c>
      <c r="Y2237">
        <v>11.557488221356127</v>
      </c>
      <c r="Z2237">
        <v>25.554176998771272</v>
      </c>
      <c r="AA2237">
        <v>85.891164814642963</v>
      </c>
      <c r="AB2237">
        <v>12.267573093261046</v>
      </c>
      <c r="AC2237">
        <v>2895.15</v>
      </c>
      <c r="AD2237" t="str">
        <f t="shared" si="121"/>
        <v>Heavy rainfall</v>
      </c>
      <c r="AE2237" t="str">
        <f t="shared" si="122"/>
        <v>Rainy</v>
      </c>
      <c r="AF2237" t="str">
        <f t="shared" si="123"/>
        <v>No discomfort</v>
      </c>
    </row>
    <row r="2238" spans="1:32" x14ac:dyDescent="0.3">
      <c r="A2238">
        <v>2</v>
      </c>
      <c r="B2238" s="1">
        <v>45415</v>
      </c>
      <c r="C2238" s="1" t="str">
        <f t="shared" si="119"/>
        <v>Friday</v>
      </c>
      <c r="D2238" s="1" t="str">
        <f t="shared" si="120"/>
        <v>May</v>
      </c>
      <c r="E2238">
        <v>13.7</v>
      </c>
      <c r="F2238">
        <v>9.5</v>
      </c>
      <c r="G2238">
        <v>11.666666666666666</v>
      </c>
      <c r="H2238">
        <v>10.4</v>
      </c>
      <c r="I2238">
        <v>1.6</v>
      </c>
      <c r="J2238">
        <v>995.2</v>
      </c>
      <c r="K2238">
        <v>3.2</v>
      </c>
      <c r="L2238">
        <v>6</v>
      </c>
      <c r="M2238">
        <v>220</v>
      </c>
      <c r="N2238">
        <v>12</v>
      </c>
      <c r="O2238">
        <v>12.385</v>
      </c>
      <c r="P2238">
        <v>1.1000000000000001</v>
      </c>
      <c r="Q2238">
        <v>1.4</v>
      </c>
      <c r="R2238">
        <v>0</v>
      </c>
      <c r="S2238">
        <v>-0.5</v>
      </c>
      <c r="T2238">
        <v>-8.4</v>
      </c>
      <c r="U2238">
        <v>0</v>
      </c>
      <c r="V2238">
        <v>571</v>
      </c>
      <c r="W2238">
        <v>10.5</v>
      </c>
      <c r="X2238">
        <v>13.705266320683039</v>
      </c>
      <c r="Y2238">
        <v>12.684782021573339</v>
      </c>
      <c r="Z2238">
        <v>26.019091971418593</v>
      </c>
      <c r="AA2238">
        <v>92.554071732486833</v>
      </c>
      <c r="AB2238">
        <v>13.179338454751948</v>
      </c>
      <c r="AC2238">
        <v>3781.4</v>
      </c>
      <c r="AD2238" t="str">
        <f t="shared" si="121"/>
        <v>Moderate rainfall</v>
      </c>
      <c r="AE2238" t="str">
        <f t="shared" si="122"/>
        <v>Rainy</v>
      </c>
      <c r="AF2238" t="str">
        <f t="shared" si="123"/>
        <v>No discomfort</v>
      </c>
    </row>
    <row r="2239" spans="1:32" x14ac:dyDescent="0.3">
      <c r="A2239">
        <v>2</v>
      </c>
      <c r="B2239" s="1">
        <v>45416</v>
      </c>
      <c r="C2239" s="1" t="str">
        <f t="shared" si="119"/>
        <v>Saturday</v>
      </c>
      <c r="D2239" s="1" t="str">
        <f t="shared" si="120"/>
        <v>May</v>
      </c>
      <c r="E2239">
        <v>12.8</v>
      </c>
      <c r="F2239">
        <v>9.5</v>
      </c>
      <c r="G2239">
        <v>11.055555555555555</v>
      </c>
      <c r="H2239">
        <v>9.1</v>
      </c>
      <c r="I2239">
        <v>0.7</v>
      </c>
      <c r="J2239">
        <v>995.8</v>
      </c>
      <c r="K2239">
        <v>3.2</v>
      </c>
      <c r="L2239">
        <v>6</v>
      </c>
      <c r="M2239">
        <v>290</v>
      </c>
      <c r="N2239">
        <v>10</v>
      </c>
      <c r="O2239">
        <v>11.824999999999999</v>
      </c>
      <c r="P2239">
        <v>1</v>
      </c>
      <c r="Q2239">
        <v>1.3</v>
      </c>
      <c r="R2239">
        <v>0.3</v>
      </c>
      <c r="S2239">
        <v>0.3</v>
      </c>
      <c r="T2239">
        <v>-7.7</v>
      </c>
      <c r="U2239">
        <v>0</v>
      </c>
      <c r="V2239">
        <v>400</v>
      </c>
      <c r="W2239">
        <v>8.9444444444444446</v>
      </c>
      <c r="X2239">
        <v>13.162077675427881</v>
      </c>
      <c r="Y2239">
        <v>11.428323439266617</v>
      </c>
      <c r="Z2239">
        <v>25.005837767733787</v>
      </c>
      <c r="AA2239">
        <v>86.827655337439708</v>
      </c>
      <c r="AB2239">
        <v>11.861692346101657</v>
      </c>
      <c r="AC2239">
        <v>3811.05</v>
      </c>
      <c r="AD2239" t="str">
        <f t="shared" si="121"/>
        <v>Light rainfall</v>
      </c>
      <c r="AE2239" t="str">
        <f t="shared" si="122"/>
        <v>Non-Rainy</v>
      </c>
      <c r="AF2239" t="str">
        <f t="shared" si="123"/>
        <v>No discomfort</v>
      </c>
    </row>
    <row r="2240" spans="1:32" x14ac:dyDescent="0.3">
      <c r="A2240">
        <v>2</v>
      </c>
      <c r="B2240" s="1">
        <v>45417</v>
      </c>
      <c r="C2240" s="1" t="str">
        <f t="shared" si="119"/>
        <v>Sunday</v>
      </c>
      <c r="D2240" s="1" t="str">
        <f t="shared" si="120"/>
        <v>May</v>
      </c>
      <c r="E2240">
        <v>18.100000000000001</v>
      </c>
      <c r="F2240">
        <v>9.1</v>
      </c>
      <c r="G2240">
        <v>12.722222222222221</v>
      </c>
      <c r="H2240">
        <v>9.1</v>
      </c>
      <c r="I2240">
        <v>0</v>
      </c>
      <c r="J2240">
        <v>995.2</v>
      </c>
      <c r="K2240">
        <v>2.7</v>
      </c>
      <c r="L2240">
        <v>7</v>
      </c>
      <c r="M2240">
        <v>30</v>
      </c>
      <c r="N2240">
        <v>11</v>
      </c>
      <c r="O2240">
        <v>13.595000000000001</v>
      </c>
      <c r="P2240">
        <v>2.4</v>
      </c>
      <c r="Q2240">
        <v>3.2</v>
      </c>
      <c r="R2240">
        <v>2.7</v>
      </c>
      <c r="S2240">
        <v>2.7</v>
      </c>
      <c r="T2240">
        <v>-4.9000000000000004</v>
      </c>
      <c r="U2240">
        <v>11.2</v>
      </c>
      <c r="V2240">
        <v>1577</v>
      </c>
      <c r="W2240">
        <v>8.0555555555555554</v>
      </c>
      <c r="X2240">
        <v>14.689997485656143</v>
      </c>
      <c r="Y2240">
        <v>10.760663545271443</v>
      </c>
      <c r="Z2240">
        <v>27.853577108849091</v>
      </c>
      <c r="AA2240">
        <v>73.251636399383685</v>
      </c>
      <c r="AB2240">
        <v>13.153673390779032</v>
      </c>
      <c r="AC2240">
        <v>3100.4</v>
      </c>
      <c r="AD2240" t="str">
        <f t="shared" si="121"/>
        <v>No rainfall</v>
      </c>
      <c r="AE2240" t="str">
        <f t="shared" si="122"/>
        <v>Non-Rainy</v>
      </c>
      <c r="AF2240" t="str">
        <f t="shared" si="123"/>
        <v>No discomfort</v>
      </c>
    </row>
    <row r="2241" spans="1:32" x14ac:dyDescent="0.3">
      <c r="A2241">
        <v>2</v>
      </c>
      <c r="B2241" s="1">
        <v>45418</v>
      </c>
      <c r="C2241" s="1" t="str">
        <f t="shared" si="119"/>
        <v>Monday</v>
      </c>
      <c r="D2241" s="1" t="str">
        <f t="shared" si="120"/>
        <v>May</v>
      </c>
      <c r="E2241">
        <v>13.4</v>
      </c>
      <c r="F2241">
        <v>9.6</v>
      </c>
      <c r="G2241">
        <v>11.833333333333332</v>
      </c>
      <c r="H2241">
        <v>9.3000000000000007</v>
      </c>
      <c r="I2241">
        <v>0</v>
      </c>
      <c r="J2241">
        <v>1002.1</v>
      </c>
      <c r="K2241">
        <v>4.8</v>
      </c>
      <c r="L2241">
        <v>8</v>
      </c>
      <c r="M2241">
        <v>350</v>
      </c>
      <c r="N2241">
        <v>14</v>
      </c>
      <c r="O2241">
        <v>12.962</v>
      </c>
      <c r="P2241">
        <v>1.5</v>
      </c>
      <c r="Q2241">
        <v>1.9</v>
      </c>
      <c r="R2241">
        <v>4.2</v>
      </c>
      <c r="S2241">
        <v>4.2</v>
      </c>
      <c r="T2241">
        <v>-3.2</v>
      </c>
      <c r="U2241">
        <v>0</v>
      </c>
      <c r="V2241">
        <v>700</v>
      </c>
      <c r="W2241">
        <v>9.7222222222222214</v>
      </c>
      <c r="X2241">
        <v>13.85678461604282</v>
      </c>
      <c r="Y2241">
        <v>12.042148193515553</v>
      </c>
      <c r="Z2241">
        <v>26.301559875840343</v>
      </c>
      <c r="AA2241">
        <v>86.904347055908232</v>
      </c>
      <c r="AB2241">
        <v>12.98440884014215</v>
      </c>
      <c r="AC2241">
        <v>3691.9</v>
      </c>
      <c r="AD2241" t="str">
        <f t="shared" si="121"/>
        <v>No rainfall</v>
      </c>
      <c r="AE2241" t="str">
        <f t="shared" si="122"/>
        <v>Non-Rainy</v>
      </c>
      <c r="AF2241" t="str">
        <f t="shared" si="123"/>
        <v>No discomfort</v>
      </c>
    </row>
    <row r="2242" spans="1:32" x14ac:dyDescent="0.3">
      <c r="A2242">
        <v>2</v>
      </c>
      <c r="B2242" s="1">
        <v>45419</v>
      </c>
      <c r="C2242" s="1" t="str">
        <f t="shared" si="119"/>
        <v>Tuesday</v>
      </c>
      <c r="D2242" s="1" t="str">
        <f t="shared" si="120"/>
        <v>May</v>
      </c>
      <c r="E2242">
        <v>14.4</v>
      </c>
      <c r="F2242">
        <v>6.4</v>
      </c>
      <c r="G2242">
        <v>11.944444444444445</v>
      </c>
      <c r="H2242">
        <v>1.7</v>
      </c>
      <c r="I2242">
        <v>0</v>
      </c>
      <c r="J2242">
        <v>1011.3</v>
      </c>
      <c r="K2242">
        <v>3.3</v>
      </c>
      <c r="L2242">
        <v>6</v>
      </c>
      <c r="M2242">
        <v>220</v>
      </c>
      <c r="N2242">
        <v>10</v>
      </c>
      <c r="O2242">
        <v>12.865</v>
      </c>
      <c r="P2242">
        <v>1.9</v>
      </c>
      <c r="Q2242">
        <v>2.6</v>
      </c>
      <c r="R2242">
        <v>6</v>
      </c>
      <c r="S2242">
        <v>6</v>
      </c>
      <c r="T2242">
        <v>-1.1000000000000001</v>
      </c>
      <c r="U2242">
        <v>0.7</v>
      </c>
      <c r="V2242">
        <v>1317</v>
      </c>
      <c r="W2242">
        <v>8.1666666666666679</v>
      </c>
      <c r="X2242">
        <v>13.958612443634381</v>
      </c>
      <c r="Y2242">
        <v>10.8421977512462</v>
      </c>
      <c r="Z2242">
        <v>26.491350938537636</v>
      </c>
      <c r="AA2242">
        <v>77.673893411881522</v>
      </c>
      <c r="AB2242">
        <v>12.421623402856204</v>
      </c>
      <c r="AC2242">
        <v>2227.1999999999998</v>
      </c>
      <c r="AD2242" t="str">
        <f t="shared" si="121"/>
        <v>No rainfall</v>
      </c>
      <c r="AE2242" t="str">
        <f t="shared" si="122"/>
        <v>Non-Rainy</v>
      </c>
      <c r="AF2242" t="str">
        <f t="shared" si="123"/>
        <v>No discomfort</v>
      </c>
    </row>
    <row r="2243" spans="1:32" x14ac:dyDescent="0.3">
      <c r="A2243">
        <v>2</v>
      </c>
      <c r="B2243" s="1">
        <v>45420</v>
      </c>
      <c r="C2243" s="1" t="str">
        <f t="shared" si="119"/>
        <v>Wednesday</v>
      </c>
      <c r="D2243" s="1" t="str">
        <f t="shared" si="120"/>
        <v>May</v>
      </c>
      <c r="E2243">
        <v>17.2</v>
      </c>
      <c r="F2243">
        <v>6.6</v>
      </c>
      <c r="G2243">
        <v>14.000000000000002</v>
      </c>
      <c r="H2243">
        <v>2.4</v>
      </c>
      <c r="I2243">
        <v>0</v>
      </c>
      <c r="J2243">
        <v>1014.3</v>
      </c>
      <c r="K2243">
        <v>3.5</v>
      </c>
      <c r="L2243">
        <v>8</v>
      </c>
      <c r="M2243">
        <v>200</v>
      </c>
      <c r="N2243">
        <v>13</v>
      </c>
      <c r="O2243">
        <v>13.855</v>
      </c>
      <c r="P2243">
        <v>2.2999999999999998</v>
      </c>
      <c r="Q2243">
        <v>3.1</v>
      </c>
      <c r="R2243">
        <v>8.1999999999999993</v>
      </c>
      <c r="S2243">
        <v>8.1999999999999993</v>
      </c>
      <c r="T2243">
        <v>1.3</v>
      </c>
      <c r="U2243">
        <v>1.2</v>
      </c>
      <c r="V2243">
        <v>1579</v>
      </c>
      <c r="W2243">
        <v>9.2222222222222214</v>
      </c>
      <c r="X2243">
        <v>15.964740005223339</v>
      </c>
      <c r="Y2243">
        <v>11.644309936698479</v>
      </c>
      <c r="Z2243">
        <v>30.223940399706162</v>
      </c>
      <c r="AA2243">
        <v>72.937673478482552</v>
      </c>
      <c r="AB2243">
        <v>14.927460015340611</v>
      </c>
      <c r="AC2243">
        <v>2184.35</v>
      </c>
      <c r="AD2243" t="str">
        <f t="shared" si="121"/>
        <v>No rainfall</v>
      </c>
      <c r="AE2243" t="str">
        <f t="shared" si="122"/>
        <v>Non-Rainy</v>
      </c>
      <c r="AF2243" t="str">
        <f t="shared" si="123"/>
        <v>No discomfort</v>
      </c>
    </row>
    <row r="2244" spans="1:32" x14ac:dyDescent="0.3">
      <c r="A2244">
        <v>2</v>
      </c>
      <c r="B2244" s="1">
        <v>45421</v>
      </c>
      <c r="C2244" s="1" t="str">
        <f t="shared" si="119"/>
        <v>Thursday</v>
      </c>
      <c r="D2244" s="1" t="str">
        <f t="shared" si="120"/>
        <v>May</v>
      </c>
      <c r="E2244">
        <v>20.5</v>
      </c>
      <c r="F2244">
        <v>6.8</v>
      </c>
      <c r="G2244">
        <v>14.555555555555555</v>
      </c>
      <c r="H2244">
        <v>3.2</v>
      </c>
      <c r="I2244">
        <v>0</v>
      </c>
      <c r="J2244">
        <v>1012.9</v>
      </c>
      <c r="K2244">
        <v>3.4</v>
      </c>
      <c r="L2244">
        <v>7</v>
      </c>
      <c r="M2244">
        <v>180</v>
      </c>
      <c r="N2244">
        <v>11</v>
      </c>
      <c r="O2244">
        <v>15.03</v>
      </c>
      <c r="P2244">
        <v>3.1</v>
      </c>
      <c r="Q2244">
        <v>4.2</v>
      </c>
      <c r="R2244">
        <v>11.1</v>
      </c>
      <c r="S2244">
        <v>11.1</v>
      </c>
      <c r="T2244">
        <v>4.4000000000000004</v>
      </c>
      <c r="U2244">
        <v>8.1</v>
      </c>
      <c r="V2244">
        <v>2145</v>
      </c>
      <c r="W2244">
        <v>10.555555555555555</v>
      </c>
      <c r="X2244">
        <v>16.548580640434054</v>
      </c>
      <c r="Y2244">
        <v>12.731816877645175</v>
      </c>
      <c r="Z2244">
        <v>31.308007287818185</v>
      </c>
      <c r="AA2244">
        <v>76.9360052942355</v>
      </c>
      <c r="AB2244">
        <v>16.094711422410825</v>
      </c>
      <c r="AC2244">
        <v>2894.55</v>
      </c>
      <c r="AD2244" t="str">
        <f t="shared" si="121"/>
        <v>No rainfall</v>
      </c>
      <c r="AE2244" t="str">
        <f t="shared" si="122"/>
        <v>Non-Rainy</v>
      </c>
      <c r="AF2244" t="str">
        <f t="shared" si="123"/>
        <v>No discomfort</v>
      </c>
    </row>
    <row r="2245" spans="1:32" x14ac:dyDescent="0.3">
      <c r="A2245">
        <v>2</v>
      </c>
      <c r="B2245" s="1">
        <v>45422</v>
      </c>
      <c r="C2245" s="1" t="str">
        <f t="shared" si="119"/>
        <v>Friday</v>
      </c>
      <c r="D2245" s="1" t="str">
        <f t="shared" si="120"/>
        <v>May</v>
      </c>
      <c r="E2245">
        <v>22.8</v>
      </c>
      <c r="F2245">
        <v>11</v>
      </c>
      <c r="G2245">
        <v>15.833333333333334</v>
      </c>
      <c r="H2245">
        <v>7.4</v>
      </c>
      <c r="I2245">
        <v>0</v>
      </c>
      <c r="J2245">
        <v>1009.4</v>
      </c>
      <c r="K2245">
        <v>6.4</v>
      </c>
      <c r="L2245">
        <v>12</v>
      </c>
      <c r="M2245">
        <v>210</v>
      </c>
      <c r="N2245">
        <v>19</v>
      </c>
      <c r="O2245">
        <v>16.28</v>
      </c>
      <c r="P2245">
        <v>4.5</v>
      </c>
      <c r="Q2245">
        <v>6</v>
      </c>
      <c r="R2245">
        <v>15.1</v>
      </c>
      <c r="S2245">
        <v>15.1</v>
      </c>
      <c r="T2245">
        <v>8.9</v>
      </c>
      <c r="U2245">
        <v>11.9</v>
      </c>
      <c r="V2245">
        <v>2651</v>
      </c>
      <c r="W2245">
        <v>9.6666666666666661</v>
      </c>
      <c r="X2245">
        <v>17.962996559350589</v>
      </c>
      <c r="Y2245">
        <v>11.997361514891777</v>
      </c>
      <c r="Z2245">
        <v>33.93038328383399</v>
      </c>
      <c r="AA2245">
        <v>66.789310320535478</v>
      </c>
      <c r="AB2245">
        <v>16.959226092084105</v>
      </c>
      <c r="AC2245">
        <v>4593.5</v>
      </c>
      <c r="AD2245" t="str">
        <f t="shared" si="121"/>
        <v>No rainfall</v>
      </c>
      <c r="AE2245" t="str">
        <f t="shared" si="122"/>
        <v>Non-Rainy</v>
      </c>
      <c r="AF2245" t="str">
        <f t="shared" si="123"/>
        <v>No discomfort</v>
      </c>
    </row>
    <row r="2246" spans="1:32" x14ac:dyDescent="0.3">
      <c r="A2246">
        <v>2</v>
      </c>
      <c r="B2246" s="1">
        <v>45423</v>
      </c>
      <c r="C2246" s="1" t="str">
        <f t="shared" si="119"/>
        <v>Saturday</v>
      </c>
      <c r="D2246" s="1" t="str">
        <f t="shared" si="120"/>
        <v>May</v>
      </c>
      <c r="E2246">
        <v>21.6</v>
      </c>
      <c r="F2246">
        <v>9.3000000000000007</v>
      </c>
      <c r="G2246">
        <v>14.777777777777779</v>
      </c>
      <c r="H2246">
        <v>3.5</v>
      </c>
      <c r="I2246">
        <v>0</v>
      </c>
      <c r="J2246">
        <v>1005.3</v>
      </c>
      <c r="K2246">
        <v>7</v>
      </c>
      <c r="L2246">
        <v>14</v>
      </c>
      <c r="M2246">
        <v>150</v>
      </c>
      <c r="N2246">
        <v>21</v>
      </c>
      <c r="O2246">
        <v>15.79</v>
      </c>
      <c r="P2246">
        <v>3.4</v>
      </c>
      <c r="Q2246">
        <v>4.7</v>
      </c>
      <c r="R2246">
        <v>18</v>
      </c>
      <c r="S2246">
        <v>18</v>
      </c>
      <c r="T2246">
        <v>12.3</v>
      </c>
      <c r="U2246">
        <v>11.4</v>
      </c>
      <c r="V2246">
        <v>2111</v>
      </c>
      <c r="W2246">
        <v>9.8888888888888875</v>
      </c>
      <c r="X2246">
        <v>16.787309186712466</v>
      </c>
      <c r="Y2246">
        <v>12.177391695561091</v>
      </c>
      <c r="Z2246">
        <v>31.750999657555322</v>
      </c>
      <c r="AA2246">
        <v>72.539270946410937</v>
      </c>
      <c r="AB2246">
        <v>16.00491239859258</v>
      </c>
      <c r="AC2246">
        <v>3914.2</v>
      </c>
      <c r="AD2246" t="str">
        <f t="shared" si="121"/>
        <v>No rainfall</v>
      </c>
      <c r="AE2246" t="str">
        <f t="shared" si="122"/>
        <v>Non-Rainy</v>
      </c>
      <c r="AF2246" t="str">
        <f t="shared" si="123"/>
        <v>No discomfort</v>
      </c>
    </row>
    <row r="2247" spans="1:32" x14ac:dyDescent="0.3">
      <c r="A2247">
        <v>2</v>
      </c>
      <c r="B2247" s="1">
        <v>45424</v>
      </c>
      <c r="C2247" s="1" t="str">
        <f t="shared" si="119"/>
        <v>Sunday</v>
      </c>
      <c r="D2247" s="1" t="str">
        <f t="shared" si="120"/>
        <v>May</v>
      </c>
      <c r="E2247">
        <v>19.899999999999999</v>
      </c>
      <c r="F2247">
        <v>11.4</v>
      </c>
      <c r="G2247">
        <v>15.555555555555555</v>
      </c>
      <c r="H2247">
        <v>7.7</v>
      </c>
      <c r="I2247">
        <v>0</v>
      </c>
      <c r="J2247">
        <v>996.9</v>
      </c>
      <c r="K2247">
        <v>4.0999999999999996</v>
      </c>
      <c r="L2247">
        <v>8</v>
      </c>
      <c r="M2247">
        <v>150</v>
      </c>
      <c r="N2247">
        <v>11</v>
      </c>
      <c r="O2247">
        <v>16.265000000000001</v>
      </c>
      <c r="P2247">
        <v>2.9</v>
      </c>
      <c r="Q2247">
        <v>3.9</v>
      </c>
      <c r="R2247">
        <v>20.5</v>
      </c>
      <c r="S2247">
        <v>20.5</v>
      </c>
      <c r="T2247">
        <v>15.1</v>
      </c>
      <c r="U2247">
        <v>6.4</v>
      </c>
      <c r="V2247">
        <v>1820</v>
      </c>
      <c r="W2247">
        <v>11.500000000000002</v>
      </c>
      <c r="X2247">
        <v>17.646814051004917</v>
      </c>
      <c r="Y2247">
        <v>13.555205460801766</v>
      </c>
      <c r="Z2247">
        <v>33.34463563706656</v>
      </c>
      <c r="AA2247">
        <v>76.813896387318991</v>
      </c>
      <c r="AB2247">
        <v>17.558743979417223</v>
      </c>
      <c r="AC2247">
        <v>3342.55</v>
      </c>
      <c r="AD2247" t="str">
        <f t="shared" si="121"/>
        <v>No rainfall</v>
      </c>
      <c r="AE2247" t="str">
        <f t="shared" si="122"/>
        <v>Non-Rainy</v>
      </c>
      <c r="AF2247" t="str">
        <f t="shared" si="123"/>
        <v>No discomfort</v>
      </c>
    </row>
    <row r="2248" spans="1:32" x14ac:dyDescent="0.3">
      <c r="A2248">
        <v>2</v>
      </c>
      <c r="B2248" s="1">
        <v>45425</v>
      </c>
      <c r="C2248" s="1" t="str">
        <f t="shared" si="119"/>
        <v>Monday</v>
      </c>
      <c r="D2248" s="1" t="str">
        <f t="shared" si="120"/>
        <v>May</v>
      </c>
      <c r="E2248">
        <v>15.9</v>
      </c>
      <c r="F2248">
        <v>9.8000000000000007</v>
      </c>
      <c r="G2248">
        <v>11.777777777777779</v>
      </c>
      <c r="H2248">
        <v>8.1999999999999993</v>
      </c>
      <c r="I2248">
        <v>6.2</v>
      </c>
      <c r="J2248">
        <v>987.3</v>
      </c>
      <c r="K2248">
        <v>7</v>
      </c>
      <c r="L2248">
        <v>13</v>
      </c>
      <c r="M2248">
        <v>100</v>
      </c>
      <c r="N2248">
        <v>22</v>
      </c>
      <c r="O2248">
        <v>14.41</v>
      </c>
      <c r="P2248">
        <v>1.3</v>
      </c>
      <c r="Q2248">
        <v>1.8</v>
      </c>
      <c r="R2248">
        <v>15.3</v>
      </c>
      <c r="S2248">
        <v>15.3</v>
      </c>
      <c r="T2248">
        <v>10.1</v>
      </c>
      <c r="U2248">
        <v>1</v>
      </c>
      <c r="V2248">
        <v>667</v>
      </c>
      <c r="W2248">
        <v>11.111111111111111</v>
      </c>
      <c r="X2248">
        <v>13.806115838513405</v>
      </c>
      <c r="Y2248">
        <v>13.210664203539743</v>
      </c>
      <c r="Z2248">
        <v>26.207108859794221</v>
      </c>
      <c r="AA2248">
        <v>95.687044481311716</v>
      </c>
      <c r="AB2248">
        <v>13.586702396161085</v>
      </c>
      <c r="AC2248">
        <v>2201.9499999999998</v>
      </c>
      <c r="AD2248" t="str">
        <f t="shared" si="121"/>
        <v>Intense rainfall</v>
      </c>
      <c r="AE2248" t="str">
        <f t="shared" si="122"/>
        <v>Rainy</v>
      </c>
      <c r="AF2248" t="str">
        <f t="shared" si="123"/>
        <v>No discomfort</v>
      </c>
    </row>
    <row r="2249" spans="1:32" x14ac:dyDescent="0.3">
      <c r="A2249">
        <v>2</v>
      </c>
      <c r="B2249" s="1">
        <v>45426</v>
      </c>
      <c r="C2249" s="1" t="str">
        <f t="shared" si="119"/>
        <v>Tuesday</v>
      </c>
      <c r="D2249" s="1" t="str">
        <f t="shared" si="120"/>
        <v>May</v>
      </c>
      <c r="E2249">
        <v>17.899999999999999</v>
      </c>
      <c r="F2249">
        <v>8</v>
      </c>
      <c r="G2249">
        <v>13.499999999999998</v>
      </c>
      <c r="H2249">
        <v>3.1</v>
      </c>
      <c r="I2249">
        <v>0.2</v>
      </c>
      <c r="J2249">
        <v>986.1</v>
      </c>
      <c r="K2249">
        <v>5.6</v>
      </c>
      <c r="L2249">
        <v>12</v>
      </c>
      <c r="M2249">
        <v>110</v>
      </c>
      <c r="N2249">
        <v>18</v>
      </c>
      <c r="O2249">
        <v>14.34</v>
      </c>
      <c r="P2249">
        <v>2.5</v>
      </c>
      <c r="Q2249">
        <v>3.4</v>
      </c>
      <c r="R2249">
        <v>17.2</v>
      </c>
      <c r="S2249">
        <v>17.2</v>
      </c>
      <c r="T2249">
        <v>12.4</v>
      </c>
      <c r="U2249">
        <v>8</v>
      </c>
      <c r="V2249">
        <v>1652</v>
      </c>
      <c r="W2249">
        <v>10.611111111111111</v>
      </c>
      <c r="X2249">
        <v>15.454816296611593</v>
      </c>
      <c r="Y2249">
        <v>12.779004974092121</v>
      </c>
      <c r="Z2249">
        <v>29.276322106638769</v>
      </c>
      <c r="AA2249">
        <v>82.686230161751368</v>
      </c>
      <c r="AB2249">
        <v>15.065728758549968</v>
      </c>
      <c r="AC2249">
        <v>1937.3</v>
      </c>
      <c r="AD2249" t="str">
        <f t="shared" si="121"/>
        <v>Trace (Intermittent) rainfall</v>
      </c>
      <c r="AE2249" t="str">
        <f t="shared" si="122"/>
        <v>Non-Rainy</v>
      </c>
      <c r="AF2249" t="str">
        <f t="shared" si="123"/>
        <v>No discomfort</v>
      </c>
    </row>
    <row r="2250" spans="1:32" x14ac:dyDescent="0.3">
      <c r="A2250">
        <v>2</v>
      </c>
      <c r="B2250" s="1">
        <v>45427</v>
      </c>
      <c r="C2250" s="1" t="str">
        <f t="shared" si="119"/>
        <v>Wednesday</v>
      </c>
      <c r="D2250" s="1" t="str">
        <f t="shared" si="120"/>
        <v>May</v>
      </c>
      <c r="E2250">
        <v>19.2</v>
      </c>
      <c r="F2250">
        <v>9.6999999999999993</v>
      </c>
      <c r="G2250">
        <v>14.222222222222221</v>
      </c>
      <c r="H2250">
        <v>5.6</v>
      </c>
      <c r="I2250">
        <v>0.4</v>
      </c>
      <c r="J2250">
        <v>991</v>
      </c>
      <c r="K2250">
        <v>5.4</v>
      </c>
      <c r="L2250">
        <v>11</v>
      </c>
      <c r="M2250">
        <v>120</v>
      </c>
      <c r="N2250">
        <v>19</v>
      </c>
      <c r="O2250">
        <v>14.868</v>
      </c>
      <c r="P2250">
        <v>2.7</v>
      </c>
      <c r="Q2250">
        <v>3.6</v>
      </c>
      <c r="R2250">
        <v>19</v>
      </c>
      <c r="S2250">
        <v>19</v>
      </c>
      <c r="T2250">
        <v>14.6</v>
      </c>
      <c r="U2250">
        <v>8.9</v>
      </c>
      <c r="V2250">
        <v>1630</v>
      </c>
      <c r="W2250">
        <v>10.722222222222221</v>
      </c>
      <c r="X2250">
        <v>16.196070788968697</v>
      </c>
      <c r="Y2250">
        <v>12.873842591559624</v>
      </c>
      <c r="Z2250">
        <v>30.653587511556012</v>
      </c>
      <c r="AA2250">
        <v>79.487443339208696</v>
      </c>
      <c r="AB2250">
        <v>15.841364246935411</v>
      </c>
      <c r="AC2250">
        <v>2475.0500000000002</v>
      </c>
      <c r="AD2250" t="str">
        <f t="shared" si="121"/>
        <v>Trace (Intermittent) rainfall</v>
      </c>
      <c r="AE2250" t="str">
        <f t="shared" si="122"/>
        <v>Non-Rainy</v>
      </c>
      <c r="AF2250" t="str">
        <f t="shared" si="123"/>
        <v>No discomfort</v>
      </c>
    </row>
    <row r="2251" spans="1:32" x14ac:dyDescent="0.3">
      <c r="A2251">
        <v>2</v>
      </c>
      <c r="B2251" s="1">
        <v>45428</v>
      </c>
      <c r="C2251" s="1" t="str">
        <f t="shared" si="119"/>
        <v>Thursday</v>
      </c>
      <c r="D2251" s="1" t="str">
        <f t="shared" si="120"/>
        <v>May</v>
      </c>
      <c r="E2251">
        <v>20.5</v>
      </c>
      <c r="F2251">
        <v>8.9</v>
      </c>
      <c r="G2251">
        <v>13.888888888888889</v>
      </c>
      <c r="H2251">
        <v>3.6</v>
      </c>
      <c r="I2251">
        <v>1.7</v>
      </c>
      <c r="J2251">
        <v>994.9</v>
      </c>
      <c r="K2251">
        <v>4.2</v>
      </c>
      <c r="L2251">
        <v>10</v>
      </c>
      <c r="M2251">
        <v>350</v>
      </c>
      <c r="N2251">
        <v>20</v>
      </c>
      <c r="O2251">
        <v>15.645</v>
      </c>
      <c r="P2251">
        <v>2.8</v>
      </c>
      <c r="Q2251">
        <v>3.7</v>
      </c>
      <c r="R2251">
        <v>19.7</v>
      </c>
      <c r="S2251">
        <v>19.7</v>
      </c>
      <c r="T2251">
        <v>15.5</v>
      </c>
      <c r="U2251">
        <v>4.7</v>
      </c>
      <c r="V2251">
        <v>1744</v>
      </c>
      <c r="W2251">
        <v>11.722222222222221</v>
      </c>
      <c r="X2251">
        <v>15.850165572095888</v>
      </c>
      <c r="Y2251">
        <v>13.755609888749932</v>
      </c>
      <c r="Z2251">
        <v>30.011086315201013</v>
      </c>
      <c r="AA2251">
        <v>86.785275688012959</v>
      </c>
      <c r="AB2251">
        <v>16.005132666763053</v>
      </c>
      <c r="AC2251">
        <v>3062.95</v>
      </c>
      <c r="AD2251" t="str">
        <f t="shared" si="121"/>
        <v>Moderate rainfall</v>
      </c>
      <c r="AE2251" t="str">
        <f t="shared" si="122"/>
        <v>Rainy</v>
      </c>
      <c r="AF2251" t="str">
        <f t="shared" si="123"/>
        <v>No discomfort</v>
      </c>
    </row>
    <row r="2252" spans="1:32" x14ac:dyDescent="0.3">
      <c r="A2252">
        <v>2</v>
      </c>
      <c r="B2252" s="1">
        <v>45429</v>
      </c>
      <c r="C2252" s="1" t="str">
        <f t="shared" si="119"/>
        <v>Friday</v>
      </c>
      <c r="D2252" s="1" t="str">
        <f t="shared" si="120"/>
        <v>May</v>
      </c>
      <c r="E2252">
        <v>17.8</v>
      </c>
      <c r="F2252">
        <v>11.8</v>
      </c>
      <c r="G2252">
        <v>14.222222222222221</v>
      </c>
      <c r="H2252">
        <v>9.6999999999999993</v>
      </c>
      <c r="I2252">
        <v>0.2</v>
      </c>
      <c r="J2252">
        <v>999.3</v>
      </c>
      <c r="K2252">
        <v>4.5</v>
      </c>
      <c r="L2252">
        <v>10</v>
      </c>
      <c r="M2252">
        <v>340</v>
      </c>
      <c r="N2252">
        <v>16</v>
      </c>
      <c r="O2252">
        <v>15.667</v>
      </c>
      <c r="P2252">
        <v>2</v>
      </c>
      <c r="Q2252">
        <v>2.7</v>
      </c>
      <c r="R2252">
        <v>21.1</v>
      </c>
      <c r="S2252">
        <v>21.1</v>
      </c>
      <c r="T2252">
        <v>17.2</v>
      </c>
      <c r="U2252">
        <v>0.3</v>
      </c>
      <c r="V2252">
        <v>1136</v>
      </c>
      <c r="W2252">
        <v>11.777777777777779</v>
      </c>
      <c r="X2252">
        <v>16.196070788968697</v>
      </c>
      <c r="Y2252">
        <v>13.806115838513405</v>
      </c>
      <c r="Z2252">
        <v>30.653587511556012</v>
      </c>
      <c r="AA2252">
        <v>85.243612592239884</v>
      </c>
      <c r="AB2252">
        <v>16.366965225589553</v>
      </c>
      <c r="AC2252">
        <v>4541.1000000000004</v>
      </c>
      <c r="AD2252" t="str">
        <f t="shared" si="121"/>
        <v>Trace (Intermittent) rainfall</v>
      </c>
      <c r="AE2252" t="str">
        <f t="shared" si="122"/>
        <v>Non-Rainy</v>
      </c>
      <c r="AF2252" t="str">
        <f t="shared" si="123"/>
        <v>No discomfort</v>
      </c>
    </row>
    <row r="2253" spans="1:32" x14ac:dyDescent="0.3">
      <c r="A2253">
        <v>2</v>
      </c>
      <c r="B2253" s="1">
        <v>45430</v>
      </c>
      <c r="C2253" s="1" t="str">
        <f t="shared" ref="C2253:C2266" si="124">TEXT(B2253, "dddd")</f>
        <v>Saturday</v>
      </c>
      <c r="D2253" s="1" t="str">
        <f t="shared" ref="D2253:D2266" si="125">TEXT(B2253, "mmm")</f>
        <v>May</v>
      </c>
      <c r="E2253">
        <v>16.399999999999999</v>
      </c>
      <c r="F2253">
        <v>10</v>
      </c>
      <c r="G2253">
        <v>14.277777777777779</v>
      </c>
      <c r="H2253">
        <v>10.1</v>
      </c>
      <c r="I2253">
        <v>0.9</v>
      </c>
      <c r="J2253">
        <v>1004.9</v>
      </c>
      <c r="K2253">
        <v>6</v>
      </c>
      <c r="L2253">
        <v>9</v>
      </c>
      <c r="M2253">
        <v>350</v>
      </c>
      <c r="N2253">
        <v>15</v>
      </c>
      <c r="O2253">
        <v>14.795</v>
      </c>
      <c r="P2253">
        <v>1.7</v>
      </c>
      <c r="Q2253">
        <v>2.4</v>
      </c>
      <c r="R2253">
        <v>21.6</v>
      </c>
      <c r="S2253">
        <v>21.6</v>
      </c>
      <c r="T2253">
        <v>17.899999999999999</v>
      </c>
      <c r="U2253">
        <v>3.9</v>
      </c>
      <c r="V2253">
        <v>966</v>
      </c>
      <c r="W2253">
        <v>11.833333333333332</v>
      </c>
      <c r="X2253">
        <v>16.254360905631707</v>
      </c>
      <c r="Y2253">
        <v>13.85678461604282</v>
      </c>
      <c r="Z2253">
        <v>30.761824836389881</v>
      </c>
      <c r="AA2253">
        <v>85.249642828109046</v>
      </c>
      <c r="AB2253">
        <v>16.451114709900544</v>
      </c>
      <c r="AC2253">
        <v>4124.05</v>
      </c>
      <c r="AD2253" t="str">
        <f t="shared" si="121"/>
        <v>Light rainfall</v>
      </c>
      <c r="AE2253" t="str">
        <f t="shared" si="122"/>
        <v>Non-Rainy</v>
      </c>
      <c r="AF2253" t="str">
        <f t="shared" si="123"/>
        <v>No discomfort</v>
      </c>
    </row>
    <row r="2254" spans="1:32" x14ac:dyDescent="0.3">
      <c r="A2254">
        <v>2</v>
      </c>
      <c r="B2254" s="1">
        <v>45431</v>
      </c>
      <c r="C2254" s="1" t="str">
        <f t="shared" si="124"/>
        <v>Sunday</v>
      </c>
      <c r="D2254" s="1" t="str">
        <f t="shared" si="125"/>
        <v>May</v>
      </c>
      <c r="E2254">
        <v>22.6</v>
      </c>
      <c r="F2254">
        <v>8</v>
      </c>
      <c r="G2254">
        <v>13.722222222222223</v>
      </c>
      <c r="H2254">
        <v>4.4000000000000004</v>
      </c>
      <c r="I2254">
        <v>0</v>
      </c>
      <c r="J2254">
        <v>1005.2</v>
      </c>
      <c r="K2254">
        <v>4</v>
      </c>
      <c r="L2254">
        <v>7</v>
      </c>
      <c r="M2254">
        <v>0</v>
      </c>
      <c r="N2254">
        <v>12</v>
      </c>
      <c r="O2254">
        <v>16.843</v>
      </c>
      <c r="P2254">
        <v>4.0999999999999996</v>
      </c>
      <c r="Q2254">
        <v>5.5</v>
      </c>
      <c r="R2254">
        <v>24.9</v>
      </c>
      <c r="S2254">
        <v>24.9</v>
      </c>
      <c r="T2254">
        <v>21.7</v>
      </c>
      <c r="U2254">
        <v>13.5</v>
      </c>
      <c r="V2254">
        <v>2772</v>
      </c>
      <c r="W2254">
        <v>10</v>
      </c>
      <c r="X2254">
        <v>15.679656669751271</v>
      </c>
      <c r="Y2254">
        <v>12.268294378187747</v>
      </c>
      <c r="Z2254">
        <v>29.694248093215599</v>
      </c>
      <c r="AA2254">
        <v>78.243386552304912</v>
      </c>
      <c r="AB2254">
        <v>15.000491164350606</v>
      </c>
      <c r="AC2254">
        <v>3625.25</v>
      </c>
      <c r="AD2254" t="str">
        <f t="shared" si="121"/>
        <v>No rainfall</v>
      </c>
      <c r="AE2254" t="str">
        <f t="shared" si="122"/>
        <v>Non-Rainy</v>
      </c>
      <c r="AF2254" t="str">
        <f t="shared" si="123"/>
        <v>No discomfort</v>
      </c>
    </row>
    <row r="2255" spans="1:32" x14ac:dyDescent="0.3">
      <c r="A2255">
        <v>2</v>
      </c>
      <c r="B2255" s="1">
        <v>45432</v>
      </c>
      <c r="C2255" s="1" t="str">
        <f t="shared" si="124"/>
        <v>Monday</v>
      </c>
      <c r="D2255" s="1" t="str">
        <f t="shared" si="125"/>
        <v>May</v>
      </c>
      <c r="E2255">
        <v>21.4</v>
      </c>
      <c r="F2255">
        <v>10.199999999999999</v>
      </c>
      <c r="G2255">
        <v>14.000000000000002</v>
      </c>
      <c r="H2255">
        <v>4.9000000000000004</v>
      </c>
      <c r="I2255">
        <v>0</v>
      </c>
      <c r="J2255">
        <v>1002.4</v>
      </c>
      <c r="K2255">
        <v>4.5999999999999996</v>
      </c>
      <c r="L2255">
        <v>9</v>
      </c>
      <c r="M2255">
        <v>170</v>
      </c>
      <c r="N2255">
        <v>15</v>
      </c>
      <c r="O2255">
        <v>17.763000000000002</v>
      </c>
      <c r="P2255">
        <v>3.7</v>
      </c>
      <c r="Q2255">
        <v>5.0999999999999996</v>
      </c>
      <c r="R2255">
        <v>27.8</v>
      </c>
      <c r="S2255">
        <v>27.8</v>
      </c>
      <c r="T2255">
        <v>25</v>
      </c>
      <c r="U2255">
        <v>10.5</v>
      </c>
      <c r="V2255">
        <v>2555</v>
      </c>
      <c r="W2255">
        <v>11.333333333333334</v>
      </c>
      <c r="X2255">
        <v>15.964740005223339</v>
      </c>
      <c r="Y2255">
        <v>13.406590072507271</v>
      </c>
      <c r="Z2255">
        <v>30.223940399706162</v>
      </c>
      <c r="AA2255">
        <v>83.976250587988943</v>
      </c>
      <c r="AB2255">
        <v>15.91937789758059</v>
      </c>
      <c r="AC2255">
        <v>2335.6</v>
      </c>
      <c r="AD2255" t="str">
        <f t="shared" si="121"/>
        <v>No rainfall</v>
      </c>
      <c r="AE2255" t="str">
        <f t="shared" si="122"/>
        <v>Non-Rainy</v>
      </c>
      <c r="AF2255" t="str">
        <f t="shared" si="123"/>
        <v>No discomfort</v>
      </c>
    </row>
    <row r="2256" spans="1:32" x14ac:dyDescent="0.3">
      <c r="A2256">
        <v>2</v>
      </c>
      <c r="B2256" s="1">
        <v>45433</v>
      </c>
      <c r="C2256" s="1" t="str">
        <f t="shared" si="124"/>
        <v>Tuesday</v>
      </c>
      <c r="D2256" s="1" t="str">
        <f t="shared" si="125"/>
        <v>May</v>
      </c>
      <c r="E2256">
        <v>16.3</v>
      </c>
      <c r="F2256">
        <v>11.6</v>
      </c>
      <c r="G2256">
        <v>14.111111111111111</v>
      </c>
      <c r="H2256">
        <v>10.199999999999999</v>
      </c>
      <c r="I2256">
        <v>6</v>
      </c>
      <c r="J2256">
        <v>999.3</v>
      </c>
      <c r="K2256">
        <v>3.4</v>
      </c>
      <c r="L2256">
        <v>6</v>
      </c>
      <c r="M2256">
        <v>210</v>
      </c>
      <c r="N2256">
        <v>10</v>
      </c>
      <c r="O2256">
        <v>16.138000000000002</v>
      </c>
      <c r="P2256">
        <v>1.5</v>
      </c>
      <c r="Q2256">
        <v>2</v>
      </c>
      <c r="R2256">
        <v>22.9</v>
      </c>
      <c r="S2256">
        <v>22.9</v>
      </c>
      <c r="T2256">
        <v>20.3</v>
      </c>
      <c r="U2256">
        <v>4.5</v>
      </c>
      <c r="V2256">
        <v>794</v>
      </c>
      <c r="W2256">
        <v>10.222222222222221</v>
      </c>
      <c r="X2256">
        <v>16.080040441347155</v>
      </c>
      <c r="Y2256">
        <v>12.451891516900588</v>
      </c>
      <c r="Z2256">
        <v>30.438105213128001</v>
      </c>
      <c r="AA2256">
        <v>77.436941544516372</v>
      </c>
      <c r="AB2256">
        <v>15.492685615163094</v>
      </c>
      <c r="AC2256">
        <v>2127.5500000000002</v>
      </c>
      <c r="AD2256" t="str">
        <f t="shared" si="121"/>
        <v>Heavy rainfall</v>
      </c>
      <c r="AE2256" t="str">
        <f t="shared" si="122"/>
        <v>Rainy</v>
      </c>
      <c r="AF2256" t="str">
        <f t="shared" si="123"/>
        <v>No discomfort</v>
      </c>
    </row>
    <row r="2257" spans="1:32" x14ac:dyDescent="0.3">
      <c r="A2257">
        <v>2</v>
      </c>
      <c r="B2257" s="1">
        <v>45434</v>
      </c>
      <c r="C2257" s="1" t="str">
        <f t="shared" si="124"/>
        <v>Wednesday</v>
      </c>
      <c r="D2257" s="1" t="str">
        <f t="shared" si="125"/>
        <v>May</v>
      </c>
      <c r="E2257">
        <v>16.100000000000001</v>
      </c>
      <c r="F2257">
        <v>9</v>
      </c>
      <c r="G2257">
        <v>13.722222222222223</v>
      </c>
      <c r="H2257">
        <v>11.8</v>
      </c>
      <c r="I2257">
        <v>3.5</v>
      </c>
      <c r="J2257">
        <v>1001.1</v>
      </c>
      <c r="K2257">
        <v>7</v>
      </c>
      <c r="L2257">
        <v>11</v>
      </c>
      <c r="M2257">
        <v>320</v>
      </c>
      <c r="N2257">
        <v>22</v>
      </c>
      <c r="O2257">
        <v>15.275</v>
      </c>
      <c r="P2257">
        <v>1.7</v>
      </c>
      <c r="Q2257">
        <v>2.2999999999999998</v>
      </c>
      <c r="R2257">
        <v>20.7</v>
      </c>
      <c r="S2257">
        <v>20.7</v>
      </c>
      <c r="T2257">
        <v>18.3</v>
      </c>
      <c r="U2257">
        <v>0.1</v>
      </c>
      <c r="V2257">
        <v>889</v>
      </c>
      <c r="W2257">
        <v>10.166666666666664</v>
      </c>
      <c r="X2257">
        <v>15.679656669751271</v>
      </c>
      <c r="Y2257">
        <v>12.405767218445934</v>
      </c>
      <c r="Z2257">
        <v>29.694248093215599</v>
      </c>
      <c r="AA2257">
        <v>79.120145802546631</v>
      </c>
      <c r="AB2257">
        <v>15.077840083640643</v>
      </c>
      <c r="AC2257">
        <v>3184</v>
      </c>
      <c r="AD2257" t="str">
        <f t="shared" si="121"/>
        <v>Heavy rainfall</v>
      </c>
      <c r="AE2257" t="str">
        <f t="shared" si="122"/>
        <v>Rainy</v>
      </c>
      <c r="AF2257" t="str">
        <f t="shared" si="123"/>
        <v>No discomfort</v>
      </c>
    </row>
    <row r="2258" spans="1:32" x14ac:dyDescent="0.3">
      <c r="A2258">
        <v>2</v>
      </c>
      <c r="B2258" s="1">
        <v>45435</v>
      </c>
      <c r="C2258" s="1" t="str">
        <f t="shared" si="124"/>
        <v>Thursday</v>
      </c>
      <c r="D2258" s="1" t="str">
        <f t="shared" si="125"/>
        <v>May</v>
      </c>
      <c r="E2258">
        <v>14.5</v>
      </c>
      <c r="F2258">
        <v>7.8</v>
      </c>
      <c r="G2258">
        <v>10.888888888888889</v>
      </c>
      <c r="H2258">
        <v>5.4</v>
      </c>
      <c r="I2258">
        <v>0</v>
      </c>
      <c r="J2258">
        <v>1004.6</v>
      </c>
      <c r="K2258">
        <v>8.6999999999999993</v>
      </c>
      <c r="L2258">
        <v>12</v>
      </c>
      <c r="M2258">
        <v>330</v>
      </c>
      <c r="N2258">
        <v>25</v>
      </c>
      <c r="O2258">
        <v>14.128</v>
      </c>
      <c r="P2258">
        <v>2.8</v>
      </c>
      <c r="Q2258">
        <v>4</v>
      </c>
      <c r="R2258">
        <v>23</v>
      </c>
      <c r="S2258">
        <v>23</v>
      </c>
      <c r="T2258">
        <v>20.8</v>
      </c>
      <c r="U2258">
        <v>1.2</v>
      </c>
      <c r="V2258">
        <v>1759</v>
      </c>
      <c r="W2258">
        <v>4.7222222222222223</v>
      </c>
      <c r="X2258">
        <v>13.017258992302274</v>
      </c>
      <c r="Y2258">
        <v>8.5525087667420028</v>
      </c>
      <c r="Z2258">
        <v>24.735530576968596</v>
      </c>
      <c r="AA2258">
        <v>65.701302953252366</v>
      </c>
      <c r="AB2258">
        <v>10.085023052173213</v>
      </c>
      <c r="AC2258">
        <v>3396.65</v>
      </c>
      <c r="AD2258" t="str">
        <f t="shared" si="121"/>
        <v>No rainfall</v>
      </c>
      <c r="AE2258" t="str">
        <f t="shared" si="122"/>
        <v>Non-Rainy</v>
      </c>
      <c r="AF2258" t="str">
        <f t="shared" si="123"/>
        <v>No discomfort</v>
      </c>
    </row>
    <row r="2259" spans="1:32" x14ac:dyDescent="0.3">
      <c r="A2259">
        <v>2</v>
      </c>
      <c r="B2259" s="1">
        <v>45436</v>
      </c>
      <c r="C2259" s="1" t="str">
        <f t="shared" si="124"/>
        <v>Friday</v>
      </c>
      <c r="D2259" s="1" t="str">
        <f t="shared" si="125"/>
        <v>May</v>
      </c>
      <c r="E2259">
        <v>13.1</v>
      </c>
      <c r="F2259">
        <v>8.5</v>
      </c>
      <c r="G2259">
        <v>10.666666666666668</v>
      </c>
      <c r="H2259">
        <v>8.1999999999999993</v>
      </c>
      <c r="I2259">
        <v>0</v>
      </c>
      <c r="J2259">
        <v>1005.2</v>
      </c>
      <c r="K2259">
        <v>4.0999999999999996</v>
      </c>
      <c r="L2259">
        <v>7</v>
      </c>
      <c r="M2259">
        <v>290</v>
      </c>
      <c r="N2259">
        <v>12</v>
      </c>
      <c r="O2259">
        <v>13.545</v>
      </c>
      <c r="P2259">
        <v>1.5</v>
      </c>
      <c r="Q2259">
        <v>1.9</v>
      </c>
      <c r="R2259">
        <v>24.2</v>
      </c>
      <c r="S2259">
        <v>24.2</v>
      </c>
      <c r="T2259">
        <v>22.2</v>
      </c>
      <c r="U2259">
        <v>0</v>
      </c>
      <c r="V2259">
        <v>681</v>
      </c>
      <c r="W2259">
        <v>8.0555555555555554</v>
      </c>
      <c r="X2259">
        <v>12.826346736536793</v>
      </c>
      <c r="Y2259">
        <v>10.760663545271443</v>
      </c>
      <c r="Z2259">
        <v>24.379080708408647</v>
      </c>
      <c r="AA2259">
        <v>83.894999615275495</v>
      </c>
      <c r="AB2259">
        <v>11.098117835223478</v>
      </c>
      <c r="AC2259">
        <v>4592.6499999999996</v>
      </c>
      <c r="AD2259" t="str">
        <f t="shared" si="121"/>
        <v>No rainfall</v>
      </c>
      <c r="AE2259" t="str">
        <f t="shared" si="122"/>
        <v>Non-Rainy</v>
      </c>
      <c r="AF2259" t="str">
        <f t="shared" si="123"/>
        <v>No discomfort</v>
      </c>
    </row>
    <row r="2260" spans="1:32" x14ac:dyDescent="0.3">
      <c r="A2260">
        <v>2</v>
      </c>
      <c r="B2260" s="1">
        <v>45437</v>
      </c>
      <c r="C2260" s="1" t="str">
        <f t="shared" si="124"/>
        <v>Saturday</v>
      </c>
      <c r="D2260" s="1" t="str">
        <f t="shared" si="125"/>
        <v>May</v>
      </c>
      <c r="E2260">
        <v>15.8</v>
      </c>
      <c r="F2260">
        <v>9.1999999999999993</v>
      </c>
      <c r="G2260">
        <v>12.666666666666664</v>
      </c>
      <c r="H2260">
        <v>7.8</v>
      </c>
      <c r="I2260">
        <v>2.4</v>
      </c>
      <c r="J2260">
        <v>1001</v>
      </c>
      <c r="K2260">
        <v>8.3000000000000007</v>
      </c>
      <c r="L2260">
        <v>14</v>
      </c>
      <c r="M2260">
        <v>130</v>
      </c>
      <c r="N2260">
        <v>22</v>
      </c>
      <c r="O2260">
        <v>13.688000000000001</v>
      </c>
      <c r="P2260">
        <v>2.4</v>
      </c>
      <c r="Q2260">
        <v>3.4</v>
      </c>
      <c r="R2260">
        <v>23.6</v>
      </c>
      <c r="S2260">
        <v>23.6</v>
      </c>
      <c r="T2260">
        <v>21.9</v>
      </c>
      <c r="U2260">
        <v>6.6</v>
      </c>
      <c r="V2260">
        <v>1354</v>
      </c>
      <c r="W2260">
        <v>7.6111111111111125</v>
      </c>
      <c r="X2260">
        <v>14.636661984744947</v>
      </c>
      <c r="Y2260">
        <v>10.439898316342587</v>
      </c>
      <c r="Z2260">
        <v>27.754294363790617</v>
      </c>
      <c r="AA2260">
        <v>71.327043879428004</v>
      </c>
      <c r="AB2260">
        <v>12.918297217490812</v>
      </c>
      <c r="AC2260">
        <v>4269.3</v>
      </c>
      <c r="AD2260" t="str">
        <f t="shared" si="121"/>
        <v>Moderate rainfall</v>
      </c>
      <c r="AE2260" t="str">
        <f t="shared" si="122"/>
        <v>Rainy</v>
      </c>
      <c r="AF2260" t="str">
        <f t="shared" si="123"/>
        <v>No discomfort</v>
      </c>
    </row>
    <row r="2261" spans="1:32" x14ac:dyDescent="0.3">
      <c r="A2261">
        <v>2</v>
      </c>
      <c r="B2261" s="1">
        <v>45438</v>
      </c>
      <c r="C2261" s="1" t="str">
        <f t="shared" si="124"/>
        <v>Sunday</v>
      </c>
      <c r="D2261" s="1" t="str">
        <f t="shared" si="125"/>
        <v>May</v>
      </c>
      <c r="E2261">
        <v>15.9</v>
      </c>
      <c r="F2261">
        <v>9.1999999999999993</v>
      </c>
      <c r="G2261">
        <v>11.555555555555554</v>
      </c>
      <c r="H2261">
        <v>9</v>
      </c>
      <c r="I2261">
        <v>15.1</v>
      </c>
      <c r="J2261">
        <v>996.3</v>
      </c>
      <c r="K2261">
        <v>3.8</v>
      </c>
      <c r="L2261">
        <v>8</v>
      </c>
      <c r="M2261">
        <v>230</v>
      </c>
      <c r="N2261">
        <v>14</v>
      </c>
      <c r="O2261">
        <v>14.145</v>
      </c>
      <c r="P2261">
        <v>1.9</v>
      </c>
      <c r="Q2261">
        <v>2.5</v>
      </c>
      <c r="R2261">
        <v>10</v>
      </c>
      <c r="S2261">
        <v>10</v>
      </c>
      <c r="T2261">
        <v>8.4</v>
      </c>
      <c r="U2261">
        <v>1.4</v>
      </c>
      <c r="V2261">
        <v>1131</v>
      </c>
      <c r="W2261">
        <v>10.277777777777779</v>
      </c>
      <c r="X2261">
        <v>13.605064550307636</v>
      </c>
      <c r="Y2261">
        <v>12.498166522021462</v>
      </c>
      <c r="Z2261">
        <v>25.832250110920221</v>
      </c>
      <c r="AA2261">
        <v>91.864073674967273</v>
      </c>
      <c r="AB2261">
        <v>12.963173963695779</v>
      </c>
      <c r="AC2261">
        <v>2713.65</v>
      </c>
      <c r="AD2261" t="str">
        <f t="shared" si="121"/>
        <v>Torrential rainfall</v>
      </c>
      <c r="AE2261" t="str">
        <f t="shared" si="122"/>
        <v>Rainy</v>
      </c>
      <c r="AF2261" t="str">
        <f t="shared" si="123"/>
        <v>No discomfort</v>
      </c>
    </row>
    <row r="2262" spans="1:32" x14ac:dyDescent="0.3">
      <c r="A2262">
        <v>2</v>
      </c>
      <c r="B2262" s="1">
        <v>45439</v>
      </c>
      <c r="C2262" s="1" t="str">
        <f t="shared" si="124"/>
        <v>Monday</v>
      </c>
      <c r="D2262" s="1" t="str">
        <f t="shared" si="125"/>
        <v>May</v>
      </c>
      <c r="E2262">
        <v>15.4</v>
      </c>
      <c r="F2262">
        <v>6.4</v>
      </c>
      <c r="G2262">
        <v>12.166666666666666</v>
      </c>
      <c r="H2262">
        <v>3.8</v>
      </c>
      <c r="I2262">
        <v>3.5</v>
      </c>
      <c r="J2262">
        <v>997.8</v>
      </c>
      <c r="K2262">
        <v>5.7</v>
      </c>
      <c r="L2262">
        <v>10</v>
      </c>
      <c r="M2262">
        <v>210</v>
      </c>
      <c r="N2262">
        <v>15</v>
      </c>
      <c r="O2262">
        <v>14.55</v>
      </c>
      <c r="P2262">
        <v>2.2999999999999998</v>
      </c>
      <c r="Q2262">
        <v>3.2</v>
      </c>
      <c r="R2262">
        <v>8.6</v>
      </c>
      <c r="S2262">
        <v>8.6</v>
      </c>
      <c r="T2262">
        <v>7.2</v>
      </c>
      <c r="U2262">
        <v>9.5</v>
      </c>
      <c r="V2262">
        <v>1648</v>
      </c>
      <c r="W2262">
        <v>8.1111111111111107</v>
      </c>
      <c r="X2262">
        <v>14.164241769276506</v>
      </c>
      <c r="Y2262">
        <v>10.801362929456264</v>
      </c>
      <c r="Z2262">
        <v>26.87451105461723</v>
      </c>
      <c r="AA2262">
        <v>76.257967813606342</v>
      </c>
      <c r="AB2262">
        <v>12.620942750517294</v>
      </c>
      <c r="AC2262">
        <v>2017.9</v>
      </c>
      <c r="AD2262" t="str">
        <f t="shared" si="121"/>
        <v>Heavy rainfall</v>
      </c>
      <c r="AE2262" t="str">
        <f t="shared" si="122"/>
        <v>Rainy</v>
      </c>
      <c r="AF2262" t="str">
        <f t="shared" si="123"/>
        <v>No discomfort</v>
      </c>
    </row>
    <row r="2263" spans="1:32" x14ac:dyDescent="0.3">
      <c r="A2263">
        <v>2</v>
      </c>
      <c r="B2263" s="1">
        <v>45440</v>
      </c>
      <c r="C2263" s="1" t="str">
        <f t="shared" si="124"/>
        <v>Tuesday</v>
      </c>
      <c r="D2263" s="1" t="str">
        <f t="shared" si="125"/>
        <v>May</v>
      </c>
      <c r="E2263">
        <v>16.399999999999999</v>
      </c>
      <c r="F2263">
        <v>11.1</v>
      </c>
      <c r="G2263">
        <v>14.222222222222221</v>
      </c>
      <c r="H2263">
        <v>9.6</v>
      </c>
      <c r="I2263">
        <v>7</v>
      </c>
      <c r="J2263">
        <v>994.5</v>
      </c>
      <c r="K2263">
        <v>6.9</v>
      </c>
      <c r="L2263">
        <v>11</v>
      </c>
      <c r="M2263">
        <v>250</v>
      </c>
      <c r="N2263">
        <v>23</v>
      </c>
      <c r="O2263">
        <v>14.842000000000001</v>
      </c>
      <c r="P2263">
        <v>2</v>
      </c>
      <c r="Q2263">
        <v>2.8</v>
      </c>
      <c r="R2263">
        <v>3.5</v>
      </c>
      <c r="S2263">
        <v>3.5</v>
      </c>
      <c r="T2263">
        <v>2.2000000000000002</v>
      </c>
      <c r="U2263">
        <v>2.7</v>
      </c>
      <c r="V2263">
        <v>1206</v>
      </c>
      <c r="W2263">
        <v>10.611111111111111</v>
      </c>
      <c r="X2263">
        <v>16.196070788968697</v>
      </c>
      <c r="Y2263">
        <v>12.779004974092121</v>
      </c>
      <c r="Z2263">
        <v>30.653587511556012</v>
      </c>
      <c r="AA2263">
        <v>78.901883923575014</v>
      </c>
      <c r="AB2263">
        <v>15.787950980772191</v>
      </c>
      <c r="AC2263">
        <v>2276.6</v>
      </c>
      <c r="AD2263" t="str">
        <f t="shared" si="121"/>
        <v>Intense rainfall</v>
      </c>
      <c r="AE2263" t="str">
        <f t="shared" si="122"/>
        <v>Rainy</v>
      </c>
      <c r="AF2263" t="str">
        <f t="shared" si="123"/>
        <v>No discomfort</v>
      </c>
    </row>
    <row r="2264" spans="1:32" x14ac:dyDescent="0.3">
      <c r="A2264">
        <v>2</v>
      </c>
      <c r="B2264" s="1">
        <v>45441</v>
      </c>
      <c r="C2264" s="1" t="str">
        <f t="shared" si="124"/>
        <v>Wednesday</v>
      </c>
      <c r="D2264" s="1" t="str">
        <f t="shared" si="125"/>
        <v>May</v>
      </c>
      <c r="E2264">
        <v>16.100000000000001</v>
      </c>
      <c r="F2264">
        <v>9.8000000000000007</v>
      </c>
      <c r="G2264">
        <v>13.444444444444446</v>
      </c>
      <c r="H2264">
        <v>7.6</v>
      </c>
      <c r="I2264">
        <v>1.4</v>
      </c>
      <c r="J2264">
        <v>998.3</v>
      </c>
      <c r="K2264">
        <v>6.2</v>
      </c>
      <c r="L2264">
        <v>11</v>
      </c>
      <c r="M2264">
        <v>310</v>
      </c>
      <c r="N2264">
        <v>19</v>
      </c>
      <c r="O2264">
        <v>14.811999999999999</v>
      </c>
      <c r="P2264">
        <v>2.1</v>
      </c>
      <c r="Q2264">
        <v>3</v>
      </c>
      <c r="R2264">
        <v>4.0999999999999996</v>
      </c>
      <c r="S2264">
        <v>4.0999999999999996</v>
      </c>
      <c r="T2264">
        <v>3</v>
      </c>
      <c r="U2264">
        <v>1.1000000000000001</v>
      </c>
      <c r="V2264">
        <v>1296</v>
      </c>
      <c r="W2264">
        <v>9.8333333333333357</v>
      </c>
      <c r="X2264">
        <v>15.399050289888974</v>
      </c>
      <c r="Y2264">
        <v>12.132162871940171</v>
      </c>
      <c r="Z2264">
        <v>29.172643096135527</v>
      </c>
      <c r="AA2264">
        <v>78.78513702826308</v>
      </c>
      <c r="AB2264">
        <v>14.646140630713417</v>
      </c>
      <c r="AC2264">
        <v>2754.55</v>
      </c>
      <c r="AD2264" t="str">
        <f t="shared" si="121"/>
        <v>Moderate rainfall</v>
      </c>
      <c r="AE2264" t="str">
        <f t="shared" si="122"/>
        <v>Rainy</v>
      </c>
      <c r="AF2264" t="str">
        <f t="shared" si="123"/>
        <v>No discomfort</v>
      </c>
    </row>
    <row r="2265" spans="1:32" x14ac:dyDescent="0.3">
      <c r="A2265">
        <v>2</v>
      </c>
      <c r="B2265" s="1">
        <v>45442</v>
      </c>
      <c r="C2265" s="1" t="str">
        <f t="shared" si="124"/>
        <v>Thursday</v>
      </c>
      <c r="D2265" s="1" t="str">
        <f t="shared" si="125"/>
        <v>May</v>
      </c>
      <c r="E2265">
        <v>15.8</v>
      </c>
      <c r="F2265">
        <v>10</v>
      </c>
      <c r="G2265">
        <v>12.944444444444443</v>
      </c>
      <c r="H2265">
        <v>8.3000000000000007</v>
      </c>
      <c r="I2265">
        <v>1.6</v>
      </c>
      <c r="J2265">
        <v>1006.8</v>
      </c>
      <c r="K2265">
        <v>7.4</v>
      </c>
      <c r="L2265">
        <v>13</v>
      </c>
      <c r="M2265">
        <v>330</v>
      </c>
      <c r="N2265">
        <v>23</v>
      </c>
      <c r="O2265">
        <v>14.824999999999999</v>
      </c>
      <c r="P2265">
        <v>2.4</v>
      </c>
      <c r="Q2265">
        <v>3.4</v>
      </c>
      <c r="R2265">
        <v>4.8</v>
      </c>
      <c r="S2265">
        <v>4.8</v>
      </c>
      <c r="T2265">
        <v>3.8</v>
      </c>
      <c r="U2265">
        <v>1.2</v>
      </c>
      <c r="V2265">
        <v>1544</v>
      </c>
      <c r="W2265">
        <v>8.4444444444444464</v>
      </c>
      <c r="X2265">
        <v>14.905049774987086</v>
      </c>
      <c r="Y2265">
        <v>11.048416930957149</v>
      </c>
      <c r="Z2265">
        <v>28.253803575642706</v>
      </c>
      <c r="AA2265">
        <v>74.125327306843715</v>
      </c>
      <c r="AB2265">
        <v>13.537315359166662</v>
      </c>
      <c r="AC2265">
        <v>3349.05</v>
      </c>
      <c r="AD2265" t="str">
        <f t="shared" si="121"/>
        <v>Moderate rainfall</v>
      </c>
      <c r="AE2265" t="str">
        <f t="shared" si="122"/>
        <v>Rainy</v>
      </c>
      <c r="AF2265" t="str">
        <f t="shared" si="123"/>
        <v>No discomfort</v>
      </c>
    </row>
    <row r="2266" spans="1:32" x14ac:dyDescent="0.3">
      <c r="A2266">
        <v>2</v>
      </c>
      <c r="B2266" s="1">
        <v>45443</v>
      </c>
      <c r="C2266" s="1" t="str">
        <f t="shared" si="124"/>
        <v>Friday</v>
      </c>
      <c r="D2266" s="1" t="str">
        <f t="shared" si="125"/>
        <v>May</v>
      </c>
      <c r="E2266">
        <v>17.899999999999999</v>
      </c>
      <c r="F2266">
        <v>6.8</v>
      </c>
      <c r="G2266">
        <v>12.944444444444443</v>
      </c>
      <c r="H2266">
        <v>2.7</v>
      </c>
      <c r="I2266">
        <v>0</v>
      </c>
      <c r="J2266">
        <v>1014.2</v>
      </c>
      <c r="K2266">
        <v>5.5</v>
      </c>
      <c r="L2266">
        <v>11</v>
      </c>
      <c r="M2266">
        <v>340</v>
      </c>
      <c r="N2266">
        <v>20</v>
      </c>
      <c r="O2266">
        <v>15.967000000000001</v>
      </c>
      <c r="P2266">
        <v>3.7</v>
      </c>
      <c r="Q2266">
        <v>5.2</v>
      </c>
      <c r="R2266">
        <v>8.4</v>
      </c>
      <c r="S2266">
        <v>8.4</v>
      </c>
      <c r="T2266">
        <v>7.5</v>
      </c>
      <c r="U2266">
        <v>8.6999999999999993</v>
      </c>
      <c r="V2266">
        <v>2736</v>
      </c>
      <c r="W2266">
        <v>7.4444444444444446</v>
      </c>
      <c r="X2266">
        <v>14.905049774987086</v>
      </c>
      <c r="Y2266">
        <v>10.321799973382953</v>
      </c>
      <c r="Z2266">
        <v>28.253803575642706</v>
      </c>
      <c r="AA2266">
        <v>69.250355612394429</v>
      </c>
      <c r="AB2266">
        <v>13.129900656674488</v>
      </c>
      <c r="AC2266">
        <v>4461.75</v>
      </c>
      <c r="AD2266" t="str">
        <f t="shared" si="121"/>
        <v>No rainfall</v>
      </c>
      <c r="AE2266" t="str">
        <f t="shared" si="122"/>
        <v>Non-Rainy</v>
      </c>
      <c r="AF2266" t="str">
        <f t="shared" si="123"/>
        <v>No discomfort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262F0-F49F-4CF1-BFFB-F246183ED674}">
  <sheetPr>
    <tabColor theme="9"/>
  </sheetPr>
  <dimension ref="A1:AM2266"/>
  <sheetViews>
    <sheetView zoomScale="60" zoomScaleNormal="60" workbookViewId="0">
      <selection activeCell="B2264" sqref="B2264"/>
    </sheetView>
  </sheetViews>
  <sheetFormatPr defaultRowHeight="14.4" x14ac:dyDescent="0.3"/>
  <cols>
    <col min="2" max="2" width="61.109375" bestFit="1" customWidth="1"/>
    <col min="3" max="3" width="11.88671875" bestFit="1" customWidth="1"/>
    <col min="4" max="4" width="7.44140625" bestFit="1" customWidth="1"/>
    <col min="7" max="7" width="12" bestFit="1" customWidth="1"/>
    <col min="24" max="25" width="9.109375" bestFit="1" customWidth="1"/>
    <col min="26" max="26" width="9.109375" customWidth="1"/>
    <col min="29" max="29" width="11.88671875" customWidth="1"/>
    <col min="30" max="30" width="26.109375" bestFit="1" customWidth="1"/>
    <col min="31" max="31" width="11.88671875" bestFit="1" customWidth="1"/>
    <col min="32" max="32" width="16.6640625" bestFit="1" customWidth="1"/>
  </cols>
  <sheetData>
    <row r="1" spans="2:39" x14ac:dyDescent="0.3">
      <c r="B1" t="s">
        <v>0</v>
      </c>
    </row>
    <row r="2" spans="2:39" x14ac:dyDescent="0.3">
      <c r="B2" t="s">
        <v>1</v>
      </c>
    </row>
    <row r="3" spans="2:39" x14ac:dyDescent="0.3">
      <c r="B3" t="s">
        <v>2</v>
      </c>
      <c r="W3" t="s">
        <v>49</v>
      </c>
      <c r="X3" t="s">
        <v>50</v>
      </c>
      <c r="AM3" s="18"/>
    </row>
    <row r="4" spans="2:39" x14ac:dyDescent="0.3">
      <c r="W4" t="s">
        <v>51</v>
      </c>
      <c r="X4">
        <v>8.1121999999999996</v>
      </c>
      <c r="AM4" s="18"/>
    </row>
    <row r="5" spans="2:39" x14ac:dyDescent="0.3">
      <c r="B5" t="s">
        <v>52</v>
      </c>
      <c r="W5" t="s">
        <v>53</v>
      </c>
      <c r="X5">
        <v>1592.864</v>
      </c>
      <c r="AM5" s="18"/>
    </row>
    <row r="6" spans="2:39" x14ac:dyDescent="0.3">
      <c r="B6" t="s">
        <v>54</v>
      </c>
      <c r="W6" t="s">
        <v>55</v>
      </c>
      <c r="X6">
        <v>226.184</v>
      </c>
      <c r="AM6" s="18"/>
    </row>
    <row r="7" spans="2:39" x14ac:dyDescent="0.3">
      <c r="B7" t="s">
        <v>56</v>
      </c>
      <c r="AM7" s="18"/>
    </row>
    <row r="8" spans="2:39" x14ac:dyDescent="0.3">
      <c r="B8" t="s">
        <v>57</v>
      </c>
      <c r="AM8" s="18"/>
    </row>
    <row r="9" spans="2:39" x14ac:dyDescent="0.3">
      <c r="B9" t="s">
        <v>58</v>
      </c>
      <c r="AM9" s="18"/>
    </row>
    <row r="10" spans="2:39" x14ac:dyDescent="0.3">
      <c r="B10" t="s">
        <v>59</v>
      </c>
      <c r="AM10" s="18"/>
    </row>
    <row r="11" spans="2:39" x14ac:dyDescent="0.3">
      <c r="B11" t="s">
        <v>60</v>
      </c>
      <c r="AM11" s="18"/>
    </row>
    <row r="12" spans="2:39" x14ac:dyDescent="0.3">
      <c r="B12" t="s">
        <v>3</v>
      </c>
      <c r="AM12" s="18"/>
    </row>
    <row r="13" spans="2:39" x14ac:dyDescent="0.3">
      <c r="B13" t="s">
        <v>61</v>
      </c>
      <c r="AM13" s="18"/>
    </row>
    <row r="14" spans="2:39" x14ac:dyDescent="0.3">
      <c r="B14" t="s">
        <v>4</v>
      </c>
      <c r="AM14" s="18"/>
    </row>
    <row r="15" spans="2:39" x14ac:dyDescent="0.3">
      <c r="B15" t="s">
        <v>5</v>
      </c>
      <c r="W15" s="25" t="s">
        <v>62</v>
      </c>
      <c r="X15" s="25"/>
      <c r="Y15" s="25"/>
      <c r="Z15" s="25"/>
      <c r="AA15" s="25"/>
      <c r="AB15" s="25"/>
      <c r="AC15" s="25"/>
      <c r="AM15" s="18"/>
    </row>
    <row r="16" spans="2:39" x14ac:dyDescent="0.3">
      <c r="B16" t="s">
        <v>6</v>
      </c>
      <c r="AM16" s="18"/>
    </row>
    <row r="17" spans="1:39" x14ac:dyDescent="0.3">
      <c r="B17" t="s">
        <v>7</v>
      </c>
      <c r="AM17" s="18"/>
    </row>
    <row r="18" spans="1:39" x14ac:dyDescent="0.3">
      <c r="B18" t="s">
        <v>8</v>
      </c>
      <c r="AB18" s="19"/>
      <c r="AM18" s="18"/>
    </row>
    <row r="19" spans="1:39" x14ac:dyDescent="0.3">
      <c r="B19" t="s">
        <v>9</v>
      </c>
      <c r="AB19" s="4"/>
      <c r="AM19" s="18"/>
    </row>
    <row r="20" spans="1:39" x14ac:dyDescent="0.3">
      <c r="B20" t="s">
        <v>10</v>
      </c>
      <c r="AM20" s="18"/>
    </row>
    <row r="21" spans="1:39" x14ac:dyDescent="0.3">
      <c r="B21" t="s">
        <v>11</v>
      </c>
      <c r="AM21" s="18"/>
    </row>
    <row r="22" spans="1:39" x14ac:dyDescent="0.3">
      <c r="B22" t="s">
        <v>12</v>
      </c>
      <c r="AM22" s="18"/>
    </row>
    <row r="23" spans="1:39" x14ac:dyDescent="0.3">
      <c r="B23" t="s">
        <v>13</v>
      </c>
      <c r="Q23" t="s">
        <v>14</v>
      </c>
      <c r="AM23" s="18"/>
    </row>
    <row r="24" spans="1:39" x14ac:dyDescent="0.3">
      <c r="B24" t="s">
        <v>15</v>
      </c>
      <c r="O24" t="s">
        <v>16</v>
      </c>
      <c r="AM24" s="18"/>
    </row>
    <row r="25" spans="1:39" x14ac:dyDescent="0.3">
      <c r="B25" t="s">
        <v>17</v>
      </c>
      <c r="AM25" s="18"/>
    </row>
    <row r="26" spans="1:39" x14ac:dyDescent="0.3">
      <c r="B26" t="s">
        <v>18</v>
      </c>
      <c r="AM26" s="18"/>
    </row>
    <row r="27" spans="1:39" x14ac:dyDescent="0.3">
      <c r="B27" t="s">
        <v>19</v>
      </c>
      <c r="AM27" s="18"/>
    </row>
    <row r="28" spans="1:39" x14ac:dyDescent="0.3">
      <c r="B28" t="s">
        <v>20</v>
      </c>
      <c r="AM28" s="18"/>
    </row>
    <row r="29" spans="1:39" x14ac:dyDescent="0.3">
      <c r="B29" t="s">
        <v>21</v>
      </c>
      <c r="AM29" s="18"/>
    </row>
    <row r="30" spans="1:39" x14ac:dyDescent="0.3">
      <c r="B30" t="s">
        <v>22</v>
      </c>
      <c r="AM30" s="18"/>
    </row>
    <row r="31" spans="1:39" x14ac:dyDescent="0.3">
      <c r="AM31" s="18"/>
    </row>
    <row r="32" spans="1:39" x14ac:dyDescent="0.3">
      <c r="A32" t="s">
        <v>79</v>
      </c>
      <c r="B32" t="s">
        <v>23</v>
      </c>
      <c r="C32" s="5" t="s">
        <v>24</v>
      </c>
      <c r="D32" s="5" t="s">
        <v>25</v>
      </c>
      <c r="E32" t="s">
        <v>26</v>
      </c>
      <c r="F32" t="s">
        <v>27</v>
      </c>
      <c r="G32" t="s">
        <v>63</v>
      </c>
      <c r="H32" t="s">
        <v>28</v>
      </c>
      <c r="I32" t="s">
        <v>29</v>
      </c>
      <c r="J32" t="s">
        <v>30</v>
      </c>
      <c r="K32" t="s">
        <v>31</v>
      </c>
      <c r="L32" t="s">
        <v>32</v>
      </c>
      <c r="M32" t="s">
        <v>33</v>
      </c>
      <c r="N32" t="s">
        <v>34</v>
      </c>
      <c r="O32" t="s">
        <v>35</v>
      </c>
      <c r="P32" t="s">
        <v>36</v>
      </c>
      <c r="Q32" t="s">
        <v>37</v>
      </c>
      <c r="R32" t="s">
        <v>38</v>
      </c>
      <c r="S32" t="s">
        <v>39</v>
      </c>
      <c r="T32" t="s">
        <v>40</v>
      </c>
      <c r="U32" t="s">
        <v>41</v>
      </c>
      <c r="V32" t="s">
        <v>14</v>
      </c>
      <c r="W32" t="s">
        <v>64</v>
      </c>
      <c r="X32" t="s">
        <v>65</v>
      </c>
      <c r="Y32" t="s">
        <v>66</v>
      </c>
      <c r="Z32" t="s">
        <v>49</v>
      </c>
      <c r="AA32" t="s">
        <v>67</v>
      </c>
      <c r="AB32" t="s">
        <v>47</v>
      </c>
      <c r="AC32" t="s">
        <v>68</v>
      </c>
      <c r="AD32" s="5" t="s">
        <v>45</v>
      </c>
      <c r="AE32" s="5" t="s">
        <v>46</v>
      </c>
      <c r="AF32" s="5" t="s">
        <v>69</v>
      </c>
      <c r="AM32" s="18"/>
    </row>
    <row r="33" spans="1:39" x14ac:dyDescent="0.3">
      <c r="A33">
        <v>1</v>
      </c>
      <c r="B33" s="1">
        <v>44327</v>
      </c>
      <c r="C33" t="str">
        <f>TEXT(B33, "dddd")</f>
        <v>Tuesday</v>
      </c>
      <c r="D33" t="str">
        <f>TEXT(B33, "mmm")</f>
        <v>May</v>
      </c>
      <c r="E33">
        <v>15.1</v>
      </c>
      <c r="F33">
        <v>3</v>
      </c>
      <c r="G33" s="20">
        <v>10.055555555555555</v>
      </c>
      <c r="H33">
        <v>1.9</v>
      </c>
      <c r="I33">
        <v>0</v>
      </c>
      <c r="J33">
        <v>988.7</v>
      </c>
      <c r="K33">
        <v>8</v>
      </c>
      <c r="L33">
        <v>14</v>
      </c>
      <c r="M33">
        <v>160</v>
      </c>
      <c r="N33">
        <v>21</v>
      </c>
      <c r="O33">
        <v>11.438000000000001</v>
      </c>
      <c r="P33">
        <v>2.8</v>
      </c>
      <c r="Q33">
        <v>4.0999999999999996</v>
      </c>
      <c r="R33">
        <v>2.8</v>
      </c>
      <c r="S33">
        <v>2.8</v>
      </c>
      <c r="T33">
        <v>-1.6</v>
      </c>
      <c r="U33">
        <v>12.1</v>
      </c>
      <c r="V33">
        <v>2119</v>
      </c>
      <c r="W33" s="19">
        <v>4.5</v>
      </c>
      <c r="X33" s="19">
        <f>6.1094 * 10^(7.5 * G33 / (237.7 + G33))</f>
        <v>12.313969066633989</v>
      </c>
      <c r="Y33" s="19">
        <f t="shared" ref="Y33:Y96" si="0">6.1094*10^(7.5*W33/(W33+237.7))</f>
        <v>8.4206614521555938</v>
      </c>
      <c r="Z33" s="4">
        <f>10^($X$4 - $X$5 / (G33 + $X$6))</f>
        <v>23.421808935210905</v>
      </c>
      <c r="AA33" s="19">
        <f t="shared" ref="AA33:AA96" si="1">(Y33/X33)*100</f>
        <v>68.382999880779892</v>
      </c>
      <c r="AB33" s="19">
        <f t="shared" ref="AB33:AB96" si="2">G33 + 0.5555 * (6.11 * EXP(5417.753 * (1/273.16 - 1/(273.15 + W33))) - 10)</f>
        <v>9.1781237442538224</v>
      </c>
      <c r="AC33">
        <v>1889.68</v>
      </c>
      <c r="AD33" t="str">
        <f t="shared" ref="AD33:AD96" si="3">IF(I33="","",IF(I33&lt;=0,"No rainfall",IF(I33&lt;=0.49,"Trace (Intermittent) rainfall",IF(I33&lt;=0.99,"Light rainfall",IF(I33&lt;=3,"Moderate rainfall",IF(I33&lt;=6,"Heavy rainfall",IF(I33&lt;=12,"Intense rainfall",IF(I33&lt;=20,"Torrential rainfall",IF(I33&lt;=32,"Deluge rainfall","Extreme rainfall")))))))))</f>
        <v>No rainfall</v>
      </c>
      <c r="AE33" t="str">
        <f t="shared" ref="AE33:AE96" si="4">IF(AND(I33&gt;=0,I33&lt;=0.99),"Non-Rainy",IF(AND(I33&gt;=1,I33&lt;=32),"Rainy",IF(I33 &gt;32, "Storm", " ")))</f>
        <v>Non-Rainy</v>
      </c>
      <c r="AF33" t="str">
        <f>IF(AB33 &lt; 29, "No discomfort",
    IF(AND(AB33 &gt;= 30, AB33 &lt;= 39), "Some discomfort",
        IF(AND(AB33 &gt;= 40, AB33 &lt;= 45), "Great discomfort",
            IF(AB33 &gt; 45, "Dangerous",
                IF(AB33 &gt; 54, "Heat Stroke Imminent", "")
            ))))</f>
        <v>No discomfort</v>
      </c>
      <c r="AM33" s="18"/>
    </row>
    <row r="34" spans="1:39" x14ac:dyDescent="0.3">
      <c r="A34">
        <v>1</v>
      </c>
      <c r="B34" s="1">
        <v>44328</v>
      </c>
      <c r="C34" t="str">
        <f t="shared" ref="C34:C97" si="5">TEXT(B34, "dddd")</f>
        <v>Wednesday</v>
      </c>
      <c r="D34" t="str">
        <f t="shared" ref="D34:D97" si="6">TEXT(B34, "mmm")</f>
        <v>May</v>
      </c>
      <c r="E34">
        <v>14.2</v>
      </c>
      <c r="F34">
        <v>1.3</v>
      </c>
      <c r="G34" s="20">
        <v>7.2777777777777777</v>
      </c>
      <c r="H34">
        <v>-3.2</v>
      </c>
      <c r="I34">
        <v>0</v>
      </c>
      <c r="J34">
        <v>994.1</v>
      </c>
      <c r="K34">
        <v>4.4000000000000004</v>
      </c>
      <c r="L34">
        <v>9</v>
      </c>
      <c r="M34">
        <v>170</v>
      </c>
      <c r="N34">
        <v>14</v>
      </c>
      <c r="O34">
        <v>11.49</v>
      </c>
      <c r="P34">
        <v>2.6</v>
      </c>
      <c r="Q34">
        <v>3.7</v>
      </c>
      <c r="R34">
        <v>5.3</v>
      </c>
      <c r="S34">
        <v>5.3</v>
      </c>
      <c r="T34">
        <v>1.1000000000000001</v>
      </c>
      <c r="U34">
        <v>4.3</v>
      </c>
      <c r="V34">
        <v>2162</v>
      </c>
      <c r="W34" s="19">
        <v>4.3333333333333321</v>
      </c>
      <c r="X34" s="19">
        <f t="shared" ref="X34:X97" si="7">6.1094 * 10^(7.5 * G34 / (237.7 + G34))</f>
        <v>10.204879612354032</v>
      </c>
      <c r="Y34" s="19">
        <f t="shared" si="0"/>
        <v>8.3229557469369109</v>
      </c>
      <c r="Z34" s="4">
        <f t="shared" ref="Z34:Z97" si="8">10^($X$4 - $X$5 / (G34 + $X$6))</f>
        <v>19.471337801652687</v>
      </c>
      <c r="AA34" s="19">
        <f t="shared" si="1"/>
        <v>81.558588274389209</v>
      </c>
      <c r="AB34" s="19">
        <f t="shared" si="2"/>
        <v>6.3458441491598467</v>
      </c>
      <c r="AC34">
        <v>2682.97</v>
      </c>
      <c r="AD34" t="str">
        <f t="shared" si="3"/>
        <v>No rainfall</v>
      </c>
      <c r="AE34" t="str">
        <f t="shared" si="4"/>
        <v>Non-Rainy</v>
      </c>
      <c r="AF34" t="str">
        <f t="shared" ref="AF34:AF97" si="9">IF(AB34 &lt; 29, "No discomfort",
    IF(AND(AB34 &gt;= 30, AB34 &lt;= 39), "Some discomfort",
        IF(AND(AB34 &gt;= 40, AB34 &lt;= 45), "Great discomfort",
            IF(AB34 &gt; 45, "Dangerous",
                IF(AB34 &gt; 54, "Heat Stroke Imminent", "")
            ))))</f>
        <v>No discomfort</v>
      </c>
      <c r="AM34" s="18"/>
    </row>
    <row r="35" spans="1:39" x14ac:dyDescent="0.3">
      <c r="A35">
        <v>1</v>
      </c>
      <c r="B35" s="1">
        <v>44329</v>
      </c>
      <c r="C35" t="str">
        <f t="shared" si="5"/>
        <v>Thursday</v>
      </c>
      <c r="D35" t="str">
        <f t="shared" si="6"/>
        <v>May</v>
      </c>
      <c r="E35">
        <v>14.8</v>
      </c>
      <c r="F35">
        <v>5.4</v>
      </c>
      <c r="G35" s="20">
        <v>8.6111111111111107</v>
      </c>
      <c r="H35">
        <v>0.4</v>
      </c>
      <c r="I35">
        <v>0</v>
      </c>
      <c r="J35">
        <v>997.7</v>
      </c>
      <c r="K35">
        <v>3.2</v>
      </c>
      <c r="L35">
        <v>7</v>
      </c>
      <c r="M35">
        <v>300</v>
      </c>
      <c r="N35">
        <v>10</v>
      </c>
      <c r="O35">
        <v>12.698</v>
      </c>
      <c r="P35">
        <v>2.4</v>
      </c>
      <c r="Q35">
        <v>3.3</v>
      </c>
      <c r="R35">
        <v>7.6</v>
      </c>
      <c r="S35">
        <v>7.6</v>
      </c>
      <c r="T35">
        <v>3.5</v>
      </c>
      <c r="U35">
        <v>6.7</v>
      </c>
      <c r="V35">
        <v>1745</v>
      </c>
      <c r="W35" s="19">
        <v>5.4999999999999991</v>
      </c>
      <c r="X35" s="19">
        <f t="shared" si="7"/>
        <v>11.173798468352288</v>
      </c>
      <c r="Y35" s="19">
        <f t="shared" si="0"/>
        <v>9.0284260965091168</v>
      </c>
      <c r="Z35" s="4">
        <f t="shared" si="8"/>
        <v>21.288277237675313</v>
      </c>
      <c r="AA35" s="19">
        <f t="shared" si="1"/>
        <v>80.799972561528293</v>
      </c>
      <c r="AB35" s="19">
        <f t="shared" si="2"/>
        <v>8.0729742520375307</v>
      </c>
      <c r="AC35">
        <v>2687.1400000000003</v>
      </c>
      <c r="AD35" t="str">
        <f t="shared" si="3"/>
        <v>No rainfall</v>
      </c>
      <c r="AE35" t="str">
        <f t="shared" si="4"/>
        <v>Non-Rainy</v>
      </c>
      <c r="AF35" t="str">
        <f t="shared" si="9"/>
        <v>No discomfort</v>
      </c>
      <c r="AM35" s="18"/>
    </row>
    <row r="36" spans="1:39" x14ac:dyDescent="0.3">
      <c r="A36">
        <v>1</v>
      </c>
      <c r="B36" s="1">
        <v>44330</v>
      </c>
      <c r="C36" t="str">
        <f t="shared" si="5"/>
        <v>Friday</v>
      </c>
      <c r="D36" t="str">
        <f t="shared" si="6"/>
        <v>May</v>
      </c>
      <c r="E36">
        <v>15.5</v>
      </c>
      <c r="F36">
        <v>2.5</v>
      </c>
      <c r="G36" s="20">
        <v>9.0555555555555536</v>
      </c>
      <c r="H36">
        <v>-1.2</v>
      </c>
      <c r="I36">
        <v>0.4</v>
      </c>
      <c r="J36">
        <v>993.7</v>
      </c>
      <c r="K36">
        <v>4.7</v>
      </c>
      <c r="L36">
        <v>13</v>
      </c>
      <c r="M36">
        <v>140</v>
      </c>
      <c r="N36">
        <v>19</v>
      </c>
      <c r="O36">
        <v>12.375</v>
      </c>
      <c r="P36">
        <v>2.2000000000000002</v>
      </c>
      <c r="Q36">
        <v>3.1</v>
      </c>
      <c r="R36">
        <v>9.3000000000000007</v>
      </c>
      <c r="S36">
        <v>9.3000000000000007</v>
      </c>
      <c r="T36">
        <v>5.3</v>
      </c>
      <c r="U36">
        <v>3.9</v>
      </c>
      <c r="V36">
        <v>1590</v>
      </c>
      <c r="W36" s="19">
        <v>6.5000000000000018</v>
      </c>
      <c r="X36" s="19">
        <f t="shared" si="7"/>
        <v>11.514291322220643</v>
      </c>
      <c r="Y36" s="19">
        <f t="shared" si="0"/>
        <v>9.6745329969629505</v>
      </c>
      <c r="Z36" s="4">
        <f t="shared" si="8"/>
        <v>21.925919948929057</v>
      </c>
      <c r="AA36" s="19">
        <f t="shared" si="1"/>
        <v>84.021957810748901</v>
      </c>
      <c r="AB36" s="19">
        <f t="shared" si="2"/>
        <v>8.8786308579277264</v>
      </c>
      <c r="AC36">
        <v>7226.8700000000008</v>
      </c>
      <c r="AD36" t="str">
        <f t="shared" si="3"/>
        <v>Trace (Intermittent) rainfall</v>
      </c>
      <c r="AE36" t="str">
        <f t="shared" si="4"/>
        <v>Non-Rainy</v>
      </c>
      <c r="AF36" t="str">
        <f t="shared" si="9"/>
        <v>No discomfort</v>
      </c>
      <c r="AM36" s="18"/>
    </row>
    <row r="37" spans="1:39" x14ac:dyDescent="0.3">
      <c r="A37">
        <v>1</v>
      </c>
      <c r="B37" s="1">
        <v>44331</v>
      </c>
      <c r="C37" t="str">
        <f t="shared" si="5"/>
        <v>Saturday</v>
      </c>
      <c r="D37" t="str">
        <f t="shared" si="6"/>
        <v>May</v>
      </c>
      <c r="E37">
        <v>14.1</v>
      </c>
      <c r="F37">
        <v>6.8</v>
      </c>
      <c r="G37" s="20">
        <v>9.1111111111111107</v>
      </c>
      <c r="H37">
        <v>6.6</v>
      </c>
      <c r="I37">
        <v>10.3</v>
      </c>
      <c r="J37">
        <v>985.7</v>
      </c>
      <c r="K37">
        <v>5</v>
      </c>
      <c r="L37">
        <v>9</v>
      </c>
      <c r="M37">
        <v>80</v>
      </c>
      <c r="N37">
        <v>14</v>
      </c>
      <c r="O37">
        <v>12.177</v>
      </c>
      <c r="P37">
        <v>1.6</v>
      </c>
      <c r="Q37">
        <v>2.2000000000000002</v>
      </c>
      <c r="R37">
        <v>0.5</v>
      </c>
      <c r="S37">
        <v>0.5</v>
      </c>
      <c r="T37">
        <v>-3.4</v>
      </c>
      <c r="U37">
        <v>0.9</v>
      </c>
      <c r="V37">
        <v>939</v>
      </c>
      <c r="W37" s="19">
        <v>7.3333333333333348</v>
      </c>
      <c r="X37" s="19">
        <f t="shared" si="7"/>
        <v>11.557488221356127</v>
      </c>
      <c r="Y37" s="19">
        <f t="shared" si="0"/>
        <v>10.24372280178663</v>
      </c>
      <c r="Z37" s="4">
        <f t="shared" si="8"/>
        <v>22.006784108178412</v>
      </c>
      <c r="AA37" s="19">
        <f t="shared" si="1"/>
        <v>88.632777343939679</v>
      </c>
      <c r="AB37" s="19">
        <f t="shared" si="2"/>
        <v>9.2528274898352656</v>
      </c>
      <c r="AC37">
        <v>4980.2299999999996</v>
      </c>
      <c r="AD37" t="str">
        <f t="shared" si="3"/>
        <v>Intense rainfall</v>
      </c>
      <c r="AE37" t="str">
        <f t="shared" si="4"/>
        <v>Rainy</v>
      </c>
      <c r="AF37" t="str">
        <f t="shared" si="9"/>
        <v>No discomfort</v>
      </c>
      <c r="AM37" s="18"/>
    </row>
    <row r="38" spans="1:39" x14ac:dyDescent="0.3">
      <c r="A38">
        <v>1</v>
      </c>
      <c r="B38" s="1">
        <v>44332</v>
      </c>
      <c r="C38" t="str">
        <f t="shared" si="5"/>
        <v>Sunday</v>
      </c>
      <c r="D38" t="str">
        <f t="shared" si="6"/>
        <v>May</v>
      </c>
      <c r="E38">
        <v>15</v>
      </c>
      <c r="F38">
        <v>7.6</v>
      </c>
      <c r="G38" s="20">
        <v>9.6666666666666661</v>
      </c>
      <c r="H38">
        <v>5.7</v>
      </c>
      <c r="I38">
        <v>1.1000000000000001</v>
      </c>
      <c r="J38">
        <v>986.5</v>
      </c>
      <c r="K38">
        <v>3.8</v>
      </c>
      <c r="L38">
        <v>8</v>
      </c>
      <c r="M38">
        <v>340</v>
      </c>
      <c r="N38">
        <v>15</v>
      </c>
      <c r="O38">
        <v>12.645</v>
      </c>
      <c r="P38">
        <v>2</v>
      </c>
      <c r="Q38">
        <v>2.7</v>
      </c>
      <c r="R38">
        <v>1.4</v>
      </c>
      <c r="S38">
        <v>1.4</v>
      </c>
      <c r="T38">
        <v>-2.2999999999999998</v>
      </c>
      <c r="U38">
        <v>4.3</v>
      </c>
      <c r="V38">
        <v>1256</v>
      </c>
      <c r="W38" s="19">
        <v>7.1111111111111098</v>
      </c>
      <c r="X38" s="19">
        <f t="shared" si="7"/>
        <v>11.997361514891777</v>
      </c>
      <c r="Y38" s="19">
        <f t="shared" si="0"/>
        <v>10.089127169965568</v>
      </c>
      <c r="Z38" s="4">
        <f t="shared" si="8"/>
        <v>22.82983355710445</v>
      </c>
      <c r="AA38" s="19">
        <f t="shared" si="1"/>
        <v>84.094549934520145</v>
      </c>
      <c r="AB38" s="19">
        <f t="shared" si="2"/>
        <v>9.7217986020756175</v>
      </c>
      <c r="AC38">
        <v>3891.0600000000004</v>
      </c>
      <c r="AD38" t="str">
        <f t="shared" si="3"/>
        <v>Moderate rainfall</v>
      </c>
      <c r="AE38" t="str">
        <f t="shared" si="4"/>
        <v>Rainy</v>
      </c>
      <c r="AF38" t="str">
        <f t="shared" si="9"/>
        <v>No discomfort</v>
      </c>
      <c r="AM38" s="18"/>
    </row>
    <row r="39" spans="1:39" x14ac:dyDescent="0.3">
      <c r="A39">
        <v>1</v>
      </c>
      <c r="B39" s="1">
        <v>44333</v>
      </c>
      <c r="C39" t="str">
        <f t="shared" si="5"/>
        <v>Monday</v>
      </c>
      <c r="D39" t="str">
        <f t="shared" si="6"/>
        <v>May</v>
      </c>
      <c r="E39">
        <v>13.3</v>
      </c>
      <c r="F39">
        <v>4.0999999999999996</v>
      </c>
      <c r="G39" s="20">
        <v>9.3333333333333321</v>
      </c>
      <c r="H39">
        <v>-0.2</v>
      </c>
      <c r="I39">
        <v>1.5</v>
      </c>
      <c r="J39">
        <v>994.5</v>
      </c>
      <c r="K39">
        <v>4.3</v>
      </c>
      <c r="L39">
        <v>9</v>
      </c>
      <c r="M39">
        <v>220</v>
      </c>
      <c r="N39">
        <v>18</v>
      </c>
      <c r="O39">
        <v>12.27</v>
      </c>
      <c r="P39">
        <v>2.1</v>
      </c>
      <c r="Q39">
        <v>3</v>
      </c>
      <c r="R39">
        <v>2</v>
      </c>
      <c r="S39">
        <v>2</v>
      </c>
      <c r="T39">
        <v>-1.5</v>
      </c>
      <c r="U39">
        <v>6.6</v>
      </c>
      <c r="V39">
        <v>1632</v>
      </c>
      <c r="W39" s="19">
        <v>5.6111111111111116</v>
      </c>
      <c r="X39" s="19">
        <f t="shared" si="7"/>
        <v>11.731704887834338</v>
      </c>
      <c r="Y39" s="19">
        <f t="shared" si="0"/>
        <v>9.0982855190421681</v>
      </c>
      <c r="Z39" s="4">
        <f t="shared" si="8"/>
        <v>22.332846219603166</v>
      </c>
      <c r="AA39" s="19">
        <f t="shared" si="1"/>
        <v>77.552969547307654</v>
      </c>
      <c r="AB39" s="19">
        <f t="shared" si="2"/>
        <v>8.8342267506061614</v>
      </c>
      <c r="AC39">
        <v>2589.59</v>
      </c>
      <c r="AD39" t="str">
        <f t="shared" si="3"/>
        <v>Moderate rainfall</v>
      </c>
      <c r="AE39" t="str">
        <f t="shared" si="4"/>
        <v>Rainy</v>
      </c>
      <c r="AF39" t="str">
        <f t="shared" si="9"/>
        <v>No discomfort</v>
      </c>
    </row>
    <row r="40" spans="1:39" x14ac:dyDescent="0.3">
      <c r="A40">
        <v>1</v>
      </c>
      <c r="B40" s="1">
        <v>44334</v>
      </c>
      <c r="C40" t="str">
        <f t="shared" si="5"/>
        <v>Tuesday</v>
      </c>
      <c r="D40" t="str">
        <f t="shared" si="6"/>
        <v>May</v>
      </c>
      <c r="E40">
        <v>15.3</v>
      </c>
      <c r="F40">
        <v>1.7</v>
      </c>
      <c r="G40" s="20">
        <v>9.6111111111111089</v>
      </c>
      <c r="H40">
        <v>-1.1000000000000001</v>
      </c>
      <c r="I40">
        <v>3.2</v>
      </c>
      <c r="J40">
        <v>1000.9</v>
      </c>
      <c r="K40">
        <v>3.3</v>
      </c>
      <c r="L40">
        <v>10</v>
      </c>
      <c r="M40">
        <v>280</v>
      </c>
      <c r="N40">
        <v>17</v>
      </c>
      <c r="O40">
        <v>12.368</v>
      </c>
      <c r="P40">
        <v>2.4</v>
      </c>
      <c r="Q40">
        <v>3.4</v>
      </c>
      <c r="R40">
        <v>1.2</v>
      </c>
      <c r="S40">
        <v>1.2</v>
      </c>
      <c r="T40">
        <v>-2.2000000000000002</v>
      </c>
      <c r="U40">
        <v>6.8</v>
      </c>
      <c r="V40">
        <v>1860</v>
      </c>
      <c r="W40" s="19">
        <v>5.833333333333333</v>
      </c>
      <c r="X40" s="19">
        <f t="shared" si="7"/>
        <v>11.952721395669423</v>
      </c>
      <c r="Y40" s="19">
        <f t="shared" si="0"/>
        <v>9.2394352476309169</v>
      </c>
      <c r="Z40" s="4">
        <f t="shared" si="8"/>
        <v>22.746339157373878</v>
      </c>
      <c r="AA40" s="19">
        <f t="shared" si="1"/>
        <v>77.299846133604746</v>
      </c>
      <c r="AB40" s="19">
        <f t="shared" si="2"/>
        <v>9.1908832972312595</v>
      </c>
      <c r="AC40">
        <v>2913.19</v>
      </c>
      <c r="AD40" t="str">
        <f t="shared" si="3"/>
        <v>Heavy rainfall</v>
      </c>
      <c r="AE40" t="str">
        <f t="shared" si="4"/>
        <v>Rainy</v>
      </c>
      <c r="AF40" t="str">
        <f t="shared" si="9"/>
        <v>No discomfort</v>
      </c>
    </row>
    <row r="41" spans="1:39" x14ac:dyDescent="0.3">
      <c r="A41">
        <v>1</v>
      </c>
      <c r="B41" s="1">
        <v>44335</v>
      </c>
      <c r="C41" t="str">
        <f t="shared" si="5"/>
        <v>Wednesday</v>
      </c>
      <c r="D41" t="str">
        <f t="shared" si="6"/>
        <v>May</v>
      </c>
      <c r="E41">
        <v>16.600000000000001</v>
      </c>
      <c r="F41">
        <v>2.7</v>
      </c>
      <c r="G41" s="20">
        <v>10.722222222222221</v>
      </c>
      <c r="H41">
        <v>-0.3</v>
      </c>
      <c r="I41">
        <v>0</v>
      </c>
      <c r="J41">
        <v>1004.9</v>
      </c>
      <c r="K41">
        <v>4.2</v>
      </c>
      <c r="L41">
        <v>9</v>
      </c>
      <c r="M41">
        <v>180</v>
      </c>
      <c r="N41">
        <v>15</v>
      </c>
      <c r="O41">
        <v>13</v>
      </c>
      <c r="P41">
        <v>3.1</v>
      </c>
      <c r="Q41">
        <v>4.3</v>
      </c>
      <c r="R41">
        <v>4.3</v>
      </c>
      <c r="S41">
        <v>4.3</v>
      </c>
      <c r="T41">
        <v>1</v>
      </c>
      <c r="U41">
        <v>10.5</v>
      </c>
      <c r="V41">
        <v>2417</v>
      </c>
      <c r="W41" s="19">
        <v>5.1111111111111125</v>
      </c>
      <c r="X41" s="19">
        <f t="shared" si="7"/>
        <v>12.873842591559624</v>
      </c>
      <c r="Y41" s="19">
        <f t="shared" si="0"/>
        <v>8.7876271400679951</v>
      </c>
      <c r="Z41" s="4">
        <f t="shared" si="8"/>
        <v>24.467771168521963</v>
      </c>
      <c r="AA41" s="19">
        <f t="shared" si="1"/>
        <v>68.259550927159523</v>
      </c>
      <c r="AB41" s="19">
        <f t="shared" si="2"/>
        <v>10.049598982292148</v>
      </c>
      <c r="AC41">
        <v>2434.1899999999996</v>
      </c>
      <c r="AD41" t="str">
        <f t="shared" si="3"/>
        <v>No rainfall</v>
      </c>
      <c r="AE41" t="str">
        <f t="shared" si="4"/>
        <v>Non-Rainy</v>
      </c>
      <c r="AF41" t="str">
        <f t="shared" si="9"/>
        <v>No discomfort</v>
      </c>
    </row>
    <row r="42" spans="1:39" x14ac:dyDescent="0.3">
      <c r="A42">
        <v>1</v>
      </c>
      <c r="B42" s="1">
        <v>44336</v>
      </c>
      <c r="C42" t="str">
        <f t="shared" si="5"/>
        <v>Thursday</v>
      </c>
      <c r="D42" t="str">
        <f t="shared" si="6"/>
        <v>May</v>
      </c>
      <c r="E42">
        <v>13</v>
      </c>
      <c r="F42">
        <v>7.9</v>
      </c>
      <c r="G42" s="20">
        <v>10.5</v>
      </c>
      <c r="H42">
        <v>7.3</v>
      </c>
      <c r="I42">
        <v>20</v>
      </c>
      <c r="J42">
        <v>986.3</v>
      </c>
      <c r="K42">
        <v>10.199999999999999</v>
      </c>
      <c r="L42">
        <v>19</v>
      </c>
      <c r="M42">
        <v>120</v>
      </c>
      <c r="N42">
        <v>31</v>
      </c>
      <c r="O42">
        <v>12.005000000000001</v>
      </c>
      <c r="P42">
        <v>1.1000000000000001</v>
      </c>
      <c r="Q42">
        <v>1.6</v>
      </c>
      <c r="R42">
        <v>0</v>
      </c>
      <c r="S42">
        <v>-10</v>
      </c>
      <c r="T42">
        <v>-10</v>
      </c>
      <c r="U42">
        <v>1.4</v>
      </c>
      <c r="V42">
        <v>536</v>
      </c>
      <c r="W42" s="19">
        <v>8.1666666666666679</v>
      </c>
      <c r="X42" s="19">
        <f t="shared" si="7"/>
        <v>12.684782021573339</v>
      </c>
      <c r="Y42" s="19">
        <f t="shared" si="0"/>
        <v>10.8421977512462</v>
      </c>
      <c r="Z42" s="4">
        <f t="shared" si="8"/>
        <v>24.114686917642452</v>
      </c>
      <c r="AA42" s="19">
        <f t="shared" si="1"/>
        <v>85.47405649388844</v>
      </c>
      <c r="AB42" s="19">
        <f t="shared" si="2"/>
        <v>10.977178958411759</v>
      </c>
      <c r="AC42">
        <v>3116.8</v>
      </c>
      <c r="AD42" t="str">
        <f t="shared" si="3"/>
        <v>Torrential rainfall</v>
      </c>
      <c r="AE42" t="str">
        <f t="shared" si="4"/>
        <v>Rainy</v>
      </c>
      <c r="AF42" t="str">
        <f t="shared" si="9"/>
        <v>No discomfort</v>
      </c>
    </row>
    <row r="43" spans="1:39" x14ac:dyDescent="0.3">
      <c r="A43">
        <v>1</v>
      </c>
      <c r="B43" s="1">
        <v>44337</v>
      </c>
      <c r="C43" t="str">
        <f t="shared" si="5"/>
        <v>Friday</v>
      </c>
      <c r="D43" t="str">
        <f t="shared" si="6"/>
        <v>May</v>
      </c>
      <c r="E43">
        <v>11.1</v>
      </c>
      <c r="F43">
        <v>5.7</v>
      </c>
      <c r="G43" s="20">
        <v>9.5555555555555571</v>
      </c>
      <c r="H43">
        <v>8</v>
      </c>
      <c r="I43">
        <v>3.1</v>
      </c>
      <c r="J43">
        <v>982.3</v>
      </c>
      <c r="K43">
        <v>8.6999999999999993</v>
      </c>
      <c r="L43">
        <v>13</v>
      </c>
      <c r="M43">
        <v>300</v>
      </c>
      <c r="N43">
        <v>23</v>
      </c>
      <c r="O43">
        <v>11.417</v>
      </c>
      <c r="P43">
        <v>1</v>
      </c>
      <c r="Q43">
        <v>1.5</v>
      </c>
      <c r="R43">
        <v>0</v>
      </c>
      <c r="S43">
        <v>-2.1</v>
      </c>
      <c r="T43">
        <v>-10</v>
      </c>
      <c r="U43">
        <v>0</v>
      </c>
      <c r="V43">
        <v>546</v>
      </c>
      <c r="W43" s="19">
        <v>7.7222222222222223</v>
      </c>
      <c r="X43" s="19">
        <f t="shared" si="7"/>
        <v>11.908227426269821</v>
      </c>
      <c r="Y43" s="19">
        <f t="shared" si="0"/>
        <v>10.519289980818916</v>
      </c>
      <c r="Z43" s="4">
        <f t="shared" si="8"/>
        <v>22.663110979839011</v>
      </c>
      <c r="AA43" s="19">
        <f t="shared" si="1"/>
        <v>88.336320799627345</v>
      </c>
      <c r="AB43" s="19">
        <f t="shared" si="2"/>
        <v>9.8516813736049578</v>
      </c>
      <c r="AC43">
        <v>5392.99</v>
      </c>
      <c r="AD43" t="str">
        <f t="shared" si="3"/>
        <v>Heavy rainfall</v>
      </c>
      <c r="AE43" t="str">
        <f t="shared" si="4"/>
        <v>Rainy</v>
      </c>
      <c r="AF43" t="str">
        <f t="shared" si="9"/>
        <v>No discomfort</v>
      </c>
    </row>
    <row r="44" spans="1:39" x14ac:dyDescent="0.3">
      <c r="A44">
        <v>1</v>
      </c>
      <c r="B44" s="1">
        <v>44338</v>
      </c>
      <c r="C44" t="str">
        <f t="shared" si="5"/>
        <v>Saturday</v>
      </c>
      <c r="D44" t="str">
        <f t="shared" si="6"/>
        <v>May</v>
      </c>
      <c r="E44">
        <v>12.2</v>
      </c>
      <c r="F44">
        <v>2.5</v>
      </c>
      <c r="G44" s="20">
        <v>8.0555555555555554</v>
      </c>
      <c r="H44">
        <v>-0.6</v>
      </c>
      <c r="I44">
        <v>1.9</v>
      </c>
      <c r="J44">
        <v>993.3</v>
      </c>
      <c r="K44">
        <v>5.0999999999999996</v>
      </c>
      <c r="L44">
        <v>9</v>
      </c>
      <c r="M44">
        <v>300</v>
      </c>
      <c r="N44">
        <v>17</v>
      </c>
      <c r="O44">
        <v>11.29</v>
      </c>
      <c r="P44">
        <v>2.2999999999999998</v>
      </c>
      <c r="Q44">
        <v>3.3</v>
      </c>
      <c r="R44">
        <v>0.4</v>
      </c>
      <c r="S44">
        <v>0.4</v>
      </c>
      <c r="T44">
        <v>-9.1</v>
      </c>
      <c r="U44">
        <v>8.8000000000000007</v>
      </c>
      <c r="V44">
        <v>1877</v>
      </c>
      <c r="W44" s="19">
        <v>3.4999999999999982</v>
      </c>
      <c r="X44" s="19">
        <f t="shared" si="7"/>
        <v>10.760663545271443</v>
      </c>
      <c r="Y44" s="19">
        <f t="shared" si="0"/>
        <v>7.849272495910764</v>
      </c>
      <c r="Z44" s="4">
        <f t="shared" si="8"/>
        <v>20.514006342167082</v>
      </c>
      <c r="AA44" s="19">
        <f t="shared" si="1"/>
        <v>72.944130841819401</v>
      </c>
      <c r="AB44" s="19">
        <f t="shared" si="2"/>
        <v>6.8595683214249528</v>
      </c>
      <c r="AC44">
        <v>5856.7000000000007</v>
      </c>
      <c r="AD44" t="str">
        <f t="shared" si="3"/>
        <v>Moderate rainfall</v>
      </c>
      <c r="AE44" t="str">
        <f t="shared" si="4"/>
        <v>Rainy</v>
      </c>
      <c r="AF44" t="str">
        <f t="shared" si="9"/>
        <v>No discomfort</v>
      </c>
    </row>
    <row r="45" spans="1:39" x14ac:dyDescent="0.3">
      <c r="A45">
        <v>1</v>
      </c>
      <c r="B45" s="1">
        <v>44339</v>
      </c>
      <c r="C45" t="str">
        <f t="shared" si="5"/>
        <v>Sunday</v>
      </c>
      <c r="D45" t="str">
        <f t="shared" si="6"/>
        <v>May</v>
      </c>
      <c r="E45">
        <v>13.2</v>
      </c>
      <c r="F45">
        <v>3.4</v>
      </c>
      <c r="G45" s="20">
        <v>8.2777777777777786</v>
      </c>
      <c r="H45">
        <v>3.7</v>
      </c>
      <c r="I45">
        <v>4.7</v>
      </c>
      <c r="J45">
        <v>987.6</v>
      </c>
      <c r="K45">
        <v>7.1</v>
      </c>
      <c r="L45">
        <v>14</v>
      </c>
      <c r="M45">
        <v>160</v>
      </c>
      <c r="N45">
        <v>22</v>
      </c>
      <c r="O45">
        <v>11.698</v>
      </c>
      <c r="P45">
        <v>2</v>
      </c>
      <c r="Q45">
        <v>2.9</v>
      </c>
      <c r="R45">
        <v>0</v>
      </c>
      <c r="S45">
        <v>-2.2999999999999998</v>
      </c>
      <c r="T45">
        <v>-10</v>
      </c>
      <c r="U45">
        <v>3.4</v>
      </c>
      <c r="V45">
        <v>1456</v>
      </c>
      <c r="W45" s="19">
        <v>4.166666666666667</v>
      </c>
      <c r="X45" s="19">
        <f t="shared" si="7"/>
        <v>10.924275248588971</v>
      </c>
      <c r="Y45" s="19">
        <f t="shared" si="0"/>
        <v>8.2262514135293721</v>
      </c>
      <c r="Z45" s="4">
        <f t="shared" si="8"/>
        <v>20.820715423489876</v>
      </c>
      <c r="AA45" s="19">
        <f t="shared" si="1"/>
        <v>75.302491253064247</v>
      </c>
      <c r="AB45" s="19">
        <f t="shared" si="2"/>
        <v>7.2919130044786433</v>
      </c>
      <c r="AC45">
        <v>4822.1900000000005</v>
      </c>
      <c r="AD45" t="str">
        <f t="shared" si="3"/>
        <v>Heavy rainfall</v>
      </c>
      <c r="AE45" t="str">
        <f t="shared" si="4"/>
        <v>Rainy</v>
      </c>
      <c r="AF45" t="str">
        <f t="shared" si="9"/>
        <v>No discomfort</v>
      </c>
    </row>
    <row r="46" spans="1:39" x14ac:dyDescent="0.3">
      <c r="A46">
        <v>1</v>
      </c>
      <c r="B46" s="1">
        <v>44340</v>
      </c>
      <c r="C46" t="str">
        <f t="shared" si="5"/>
        <v>Monday</v>
      </c>
      <c r="D46" t="str">
        <f t="shared" si="6"/>
        <v>May</v>
      </c>
      <c r="E46">
        <v>13.6</v>
      </c>
      <c r="F46">
        <v>2.6</v>
      </c>
      <c r="G46" s="20">
        <v>8.5555555555555554</v>
      </c>
      <c r="H46">
        <v>0</v>
      </c>
      <c r="I46">
        <v>0.2</v>
      </c>
      <c r="J46">
        <v>992.9</v>
      </c>
      <c r="K46">
        <v>6.6</v>
      </c>
      <c r="L46">
        <v>13</v>
      </c>
      <c r="M46">
        <v>290</v>
      </c>
      <c r="N46">
        <v>23</v>
      </c>
      <c r="O46">
        <v>12.39</v>
      </c>
      <c r="P46">
        <v>2.9</v>
      </c>
      <c r="Q46">
        <v>4.3</v>
      </c>
      <c r="R46">
        <v>2.7</v>
      </c>
      <c r="S46">
        <v>2.7</v>
      </c>
      <c r="T46">
        <v>-6.8</v>
      </c>
      <c r="U46">
        <v>9.5</v>
      </c>
      <c r="V46">
        <v>2531</v>
      </c>
      <c r="W46" s="19">
        <v>4.0555555555555536</v>
      </c>
      <c r="X46" s="19">
        <f t="shared" si="7"/>
        <v>11.131866210255019</v>
      </c>
      <c r="Y46" s="19">
        <f t="shared" si="0"/>
        <v>8.1623338210407734</v>
      </c>
      <c r="Z46" s="4">
        <f t="shared" si="8"/>
        <v>21.209720302862774</v>
      </c>
      <c r="AA46" s="19">
        <f t="shared" si="1"/>
        <v>73.324038098134707</v>
      </c>
      <c r="AB46" s="19">
        <f t="shared" si="2"/>
        <v>7.5340511262255792</v>
      </c>
      <c r="AC46">
        <v>2059.9</v>
      </c>
      <c r="AD46" t="str">
        <f t="shared" si="3"/>
        <v>Trace (Intermittent) rainfall</v>
      </c>
      <c r="AE46" t="str">
        <f t="shared" si="4"/>
        <v>Non-Rainy</v>
      </c>
      <c r="AF46" t="str">
        <f t="shared" si="9"/>
        <v>No discomfort</v>
      </c>
    </row>
    <row r="47" spans="1:39" x14ac:dyDescent="0.3">
      <c r="A47">
        <v>1</v>
      </c>
      <c r="B47" s="1">
        <v>44341</v>
      </c>
      <c r="C47" t="str">
        <f t="shared" si="5"/>
        <v>Tuesday</v>
      </c>
      <c r="D47" t="str">
        <f t="shared" si="6"/>
        <v>May</v>
      </c>
      <c r="E47">
        <v>14.8</v>
      </c>
      <c r="F47">
        <v>5.9</v>
      </c>
      <c r="G47" s="20">
        <v>10</v>
      </c>
      <c r="H47">
        <v>5</v>
      </c>
      <c r="I47">
        <v>1.9</v>
      </c>
      <c r="J47">
        <v>1003.5</v>
      </c>
      <c r="K47">
        <v>5.0999999999999996</v>
      </c>
      <c r="L47">
        <v>10</v>
      </c>
      <c r="M47">
        <v>330</v>
      </c>
      <c r="N47">
        <v>19</v>
      </c>
      <c r="O47">
        <v>13.25</v>
      </c>
      <c r="P47">
        <v>2.6</v>
      </c>
      <c r="Q47">
        <v>3.6</v>
      </c>
      <c r="R47">
        <v>3.3</v>
      </c>
      <c r="S47">
        <v>3.3</v>
      </c>
      <c r="T47">
        <v>-5.8</v>
      </c>
      <c r="U47">
        <v>5</v>
      </c>
      <c r="V47">
        <v>1849</v>
      </c>
      <c r="W47" s="19">
        <v>6.3333333333333321</v>
      </c>
      <c r="X47" s="19">
        <f t="shared" si="7"/>
        <v>12.268294378187747</v>
      </c>
      <c r="Y47" s="19">
        <f t="shared" si="0"/>
        <v>9.5640998337299408</v>
      </c>
      <c r="Z47" s="4">
        <f t="shared" si="8"/>
        <v>23.336430839203974</v>
      </c>
      <c r="AA47" s="19">
        <f t="shared" si="1"/>
        <v>77.95786063574009</v>
      </c>
      <c r="AB47" s="19">
        <f t="shared" si="2"/>
        <v>9.7612995859309013</v>
      </c>
      <c r="AC47">
        <v>2061.66</v>
      </c>
      <c r="AD47" t="str">
        <f t="shared" si="3"/>
        <v>Moderate rainfall</v>
      </c>
      <c r="AE47" t="str">
        <f t="shared" si="4"/>
        <v>Rainy</v>
      </c>
      <c r="AF47" t="str">
        <f t="shared" si="9"/>
        <v>No discomfort</v>
      </c>
    </row>
    <row r="48" spans="1:39" x14ac:dyDescent="0.3">
      <c r="A48">
        <v>1</v>
      </c>
      <c r="B48" s="1">
        <v>44342</v>
      </c>
      <c r="C48" t="str">
        <f t="shared" si="5"/>
        <v>Wednesday</v>
      </c>
      <c r="D48" t="str">
        <f t="shared" si="6"/>
        <v>May</v>
      </c>
      <c r="E48">
        <v>17.3</v>
      </c>
      <c r="F48">
        <v>4.2</v>
      </c>
      <c r="G48" s="20">
        <v>10.777777777777779</v>
      </c>
      <c r="H48">
        <v>0.3</v>
      </c>
      <c r="I48">
        <v>0</v>
      </c>
      <c r="J48">
        <v>1005</v>
      </c>
      <c r="K48">
        <v>3.2</v>
      </c>
      <c r="L48">
        <v>6</v>
      </c>
      <c r="M48">
        <v>290</v>
      </c>
      <c r="N48">
        <v>10</v>
      </c>
      <c r="O48">
        <v>13.833</v>
      </c>
      <c r="P48">
        <v>3.4</v>
      </c>
      <c r="Q48">
        <v>4.5999999999999996</v>
      </c>
      <c r="R48">
        <v>6.6</v>
      </c>
      <c r="S48">
        <v>6.6</v>
      </c>
      <c r="T48">
        <v>-2.1</v>
      </c>
      <c r="U48">
        <v>7.4</v>
      </c>
      <c r="V48">
        <v>2545</v>
      </c>
      <c r="W48" s="19">
        <v>6.1111111111111107</v>
      </c>
      <c r="X48" s="19">
        <f t="shared" si="7"/>
        <v>12.921492966700491</v>
      </c>
      <c r="Y48" s="19">
        <f t="shared" si="0"/>
        <v>9.4185840551983819</v>
      </c>
      <c r="Z48" s="4">
        <f t="shared" si="8"/>
        <v>24.55674246827466</v>
      </c>
      <c r="AA48" s="19">
        <f t="shared" si="1"/>
        <v>72.890834514793852</v>
      </c>
      <c r="AB48" s="19">
        <f t="shared" si="2"/>
        <v>10.457699843641981</v>
      </c>
      <c r="AC48">
        <v>2492.4700000000003</v>
      </c>
      <c r="AD48" t="str">
        <f t="shared" si="3"/>
        <v>No rainfall</v>
      </c>
      <c r="AE48" t="str">
        <f t="shared" si="4"/>
        <v>Non-Rainy</v>
      </c>
      <c r="AF48" t="str">
        <f t="shared" si="9"/>
        <v>No discomfort</v>
      </c>
    </row>
    <row r="49" spans="1:32" x14ac:dyDescent="0.3">
      <c r="A49">
        <v>1</v>
      </c>
      <c r="B49" s="1">
        <v>44343</v>
      </c>
      <c r="C49" t="str">
        <f t="shared" si="5"/>
        <v>Thursday</v>
      </c>
      <c r="D49" t="str">
        <f t="shared" si="6"/>
        <v>May</v>
      </c>
      <c r="E49">
        <v>15.2</v>
      </c>
      <c r="F49">
        <v>2.8</v>
      </c>
      <c r="G49" s="20">
        <v>11.722222222222221</v>
      </c>
      <c r="H49">
        <v>-0.1</v>
      </c>
      <c r="I49">
        <v>6.2</v>
      </c>
      <c r="J49">
        <v>1006</v>
      </c>
      <c r="K49">
        <v>6.1</v>
      </c>
      <c r="L49">
        <v>12</v>
      </c>
      <c r="M49">
        <v>130</v>
      </c>
      <c r="N49">
        <v>19</v>
      </c>
      <c r="O49">
        <v>12.89</v>
      </c>
      <c r="P49">
        <v>1.9</v>
      </c>
      <c r="Q49">
        <v>2.8</v>
      </c>
      <c r="R49">
        <v>2.2000000000000002</v>
      </c>
      <c r="S49">
        <v>2.2000000000000002</v>
      </c>
      <c r="T49">
        <v>-6.3</v>
      </c>
      <c r="U49">
        <v>7.9</v>
      </c>
      <c r="V49">
        <v>1414</v>
      </c>
      <c r="W49" s="19">
        <v>7.1111111111111098</v>
      </c>
      <c r="X49" s="19">
        <f t="shared" si="7"/>
        <v>13.755609888749932</v>
      </c>
      <c r="Y49" s="19">
        <f t="shared" si="0"/>
        <v>10.089127169965568</v>
      </c>
      <c r="Z49" s="4">
        <f t="shared" si="8"/>
        <v>26.11295315024271</v>
      </c>
      <c r="AA49" s="19">
        <f t="shared" si="1"/>
        <v>73.345545937712231</v>
      </c>
      <c r="AB49" s="19">
        <f t="shared" si="2"/>
        <v>11.777354157631173</v>
      </c>
      <c r="AC49">
        <v>4204.79</v>
      </c>
      <c r="AD49" t="str">
        <f t="shared" si="3"/>
        <v>Intense rainfall</v>
      </c>
      <c r="AE49" t="str">
        <f t="shared" si="4"/>
        <v>Rainy</v>
      </c>
      <c r="AF49" t="str">
        <f t="shared" si="9"/>
        <v>No discomfort</v>
      </c>
    </row>
    <row r="50" spans="1:32" x14ac:dyDescent="0.3">
      <c r="A50">
        <v>1</v>
      </c>
      <c r="B50" s="1">
        <v>44344</v>
      </c>
      <c r="C50" t="str">
        <f t="shared" si="5"/>
        <v>Friday</v>
      </c>
      <c r="D50" t="str">
        <f t="shared" si="6"/>
        <v>May</v>
      </c>
      <c r="E50">
        <v>14.7</v>
      </c>
      <c r="F50">
        <v>9.8000000000000007</v>
      </c>
      <c r="G50" s="20">
        <v>11.555555555555554</v>
      </c>
      <c r="H50">
        <v>10.5</v>
      </c>
      <c r="I50">
        <v>2</v>
      </c>
      <c r="J50">
        <v>1008.9</v>
      </c>
      <c r="K50">
        <v>4.8</v>
      </c>
      <c r="L50">
        <v>10</v>
      </c>
      <c r="M50">
        <v>140</v>
      </c>
      <c r="N50">
        <v>15</v>
      </c>
      <c r="O50">
        <v>13.574999999999999</v>
      </c>
      <c r="P50">
        <v>1.4</v>
      </c>
      <c r="Q50">
        <v>1.9</v>
      </c>
      <c r="R50">
        <v>1.6</v>
      </c>
      <c r="S50">
        <v>1.6</v>
      </c>
      <c r="T50">
        <v>-6.6</v>
      </c>
      <c r="U50">
        <v>0</v>
      </c>
      <c r="V50">
        <v>806</v>
      </c>
      <c r="W50" s="19">
        <v>10.555555555555555</v>
      </c>
      <c r="X50" s="19">
        <f t="shared" si="7"/>
        <v>13.605064550307636</v>
      </c>
      <c r="Y50" s="19">
        <f t="shared" si="0"/>
        <v>12.731816877645175</v>
      </c>
      <c r="Z50" s="4">
        <f t="shared" si="8"/>
        <v>25.832250110920221</v>
      </c>
      <c r="AA50" s="19">
        <f t="shared" si="1"/>
        <v>93.581451455570516</v>
      </c>
      <c r="AB50" s="19">
        <f t="shared" si="2"/>
        <v>13.094711422410821</v>
      </c>
      <c r="AC50">
        <v>5369</v>
      </c>
      <c r="AD50" t="str">
        <f t="shared" si="3"/>
        <v>Moderate rainfall</v>
      </c>
      <c r="AE50" t="str">
        <f t="shared" si="4"/>
        <v>Rainy</v>
      </c>
      <c r="AF50" t="str">
        <f t="shared" si="9"/>
        <v>No discomfort</v>
      </c>
    </row>
    <row r="51" spans="1:32" x14ac:dyDescent="0.3">
      <c r="A51">
        <v>1</v>
      </c>
      <c r="B51" s="1">
        <v>44345</v>
      </c>
      <c r="C51" t="str">
        <f t="shared" si="5"/>
        <v>Saturday</v>
      </c>
      <c r="D51" t="str">
        <f t="shared" si="6"/>
        <v>May</v>
      </c>
      <c r="E51">
        <v>19.899999999999999</v>
      </c>
      <c r="F51">
        <v>10.1</v>
      </c>
      <c r="G51" s="20">
        <v>13</v>
      </c>
      <c r="H51">
        <v>10.7</v>
      </c>
      <c r="I51">
        <v>0.8</v>
      </c>
      <c r="J51">
        <v>1013.6</v>
      </c>
      <c r="K51">
        <v>3.5</v>
      </c>
      <c r="L51">
        <v>6</v>
      </c>
      <c r="M51">
        <v>150</v>
      </c>
      <c r="N51">
        <v>10</v>
      </c>
      <c r="O51">
        <v>15.345000000000001</v>
      </c>
      <c r="P51">
        <v>3.1</v>
      </c>
      <c r="Q51">
        <v>4.2</v>
      </c>
      <c r="R51">
        <v>3.9</v>
      </c>
      <c r="S51">
        <v>3.9</v>
      </c>
      <c r="T51">
        <v>-3.9</v>
      </c>
      <c r="U51">
        <v>7.3</v>
      </c>
      <c r="V51">
        <v>1950</v>
      </c>
      <c r="W51" s="19">
        <v>9.6666666666666661</v>
      </c>
      <c r="X51" s="19">
        <f t="shared" si="7"/>
        <v>14.959242747180712</v>
      </c>
      <c r="Y51" s="19">
        <f t="shared" si="0"/>
        <v>11.997361514891777</v>
      </c>
      <c r="Z51" s="4">
        <f t="shared" si="8"/>
        <v>28.354638101861138</v>
      </c>
      <c r="AA51" s="19">
        <f t="shared" si="1"/>
        <v>80.200326431315219</v>
      </c>
      <c r="AB51" s="19">
        <f t="shared" si="2"/>
        <v>14.125892758750773</v>
      </c>
      <c r="AC51">
        <v>4590.58</v>
      </c>
      <c r="AD51" t="str">
        <f t="shared" si="3"/>
        <v>Light rainfall</v>
      </c>
      <c r="AE51" t="str">
        <f t="shared" si="4"/>
        <v>Non-Rainy</v>
      </c>
      <c r="AF51" t="str">
        <f t="shared" si="9"/>
        <v>No discomfort</v>
      </c>
    </row>
    <row r="52" spans="1:32" x14ac:dyDescent="0.3">
      <c r="A52">
        <v>1</v>
      </c>
      <c r="B52" s="1">
        <v>44346</v>
      </c>
      <c r="C52" t="str">
        <f t="shared" si="5"/>
        <v>Sunday</v>
      </c>
      <c r="D52" t="str">
        <f t="shared" si="6"/>
        <v>May</v>
      </c>
      <c r="E52">
        <v>21.6</v>
      </c>
      <c r="F52">
        <v>7</v>
      </c>
      <c r="G52" s="20">
        <v>13.944444444444445</v>
      </c>
      <c r="H52">
        <v>2.9</v>
      </c>
      <c r="I52">
        <v>0</v>
      </c>
      <c r="J52">
        <v>1013.4</v>
      </c>
      <c r="K52">
        <v>4.8</v>
      </c>
      <c r="L52">
        <v>11</v>
      </c>
      <c r="M52">
        <v>170</v>
      </c>
      <c r="N52">
        <v>16</v>
      </c>
      <c r="O52">
        <v>15.555</v>
      </c>
      <c r="P52">
        <v>3.3</v>
      </c>
      <c r="Q52">
        <v>4.5</v>
      </c>
      <c r="R52">
        <v>7.1</v>
      </c>
      <c r="S52">
        <v>7.1</v>
      </c>
      <c r="T52">
        <v>-0.4</v>
      </c>
      <c r="U52">
        <v>12.3</v>
      </c>
      <c r="V52">
        <v>2137</v>
      </c>
      <c r="W52" s="19">
        <v>8.9444444444444446</v>
      </c>
      <c r="X52" s="19">
        <f t="shared" si="7"/>
        <v>15.907362281905652</v>
      </c>
      <c r="Y52" s="19">
        <f t="shared" si="0"/>
        <v>11.428323439266617</v>
      </c>
      <c r="Z52" s="4">
        <f t="shared" si="8"/>
        <v>30.117349937529976</v>
      </c>
      <c r="AA52" s="19">
        <f t="shared" si="1"/>
        <v>71.842982115684478</v>
      </c>
      <c r="AB52" s="19">
        <f t="shared" si="2"/>
        <v>14.750581234990547</v>
      </c>
      <c r="AC52">
        <v>4904.8099999999995</v>
      </c>
      <c r="AD52" t="str">
        <f t="shared" si="3"/>
        <v>No rainfall</v>
      </c>
      <c r="AE52" t="str">
        <f t="shared" si="4"/>
        <v>Non-Rainy</v>
      </c>
      <c r="AF52" t="str">
        <f t="shared" si="9"/>
        <v>No discomfort</v>
      </c>
    </row>
    <row r="53" spans="1:32" x14ac:dyDescent="0.3">
      <c r="A53">
        <v>1</v>
      </c>
      <c r="B53" s="1">
        <v>44347</v>
      </c>
      <c r="C53" t="str">
        <f t="shared" si="5"/>
        <v>Monday</v>
      </c>
      <c r="D53" t="str">
        <f t="shared" si="6"/>
        <v>May</v>
      </c>
      <c r="E53">
        <v>20.6</v>
      </c>
      <c r="F53">
        <v>5.0999999999999996</v>
      </c>
      <c r="G53" s="20">
        <v>13.555555555555555</v>
      </c>
      <c r="H53">
        <v>1.5</v>
      </c>
      <c r="I53">
        <v>0</v>
      </c>
      <c r="J53">
        <v>1005.9</v>
      </c>
      <c r="K53">
        <v>7.3</v>
      </c>
      <c r="L53">
        <v>15</v>
      </c>
      <c r="M53">
        <v>140</v>
      </c>
      <c r="N53">
        <v>21</v>
      </c>
      <c r="O53">
        <v>15.412000000000001</v>
      </c>
      <c r="P53">
        <v>3.7</v>
      </c>
      <c r="Q53">
        <v>5.2</v>
      </c>
      <c r="R53">
        <v>10.5</v>
      </c>
      <c r="S53">
        <v>10.5</v>
      </c>
      <c r="T53">
        <v>3.3</v>
      </c>
      <c r="U53">
        <v>13.2</v>
      </c>
      <c r="V53">
        <v>2459</v>
      </c>
      <c r="W53" s="19">
        <v>8.6111111111111107</v>
      </c>
      <c r="X53" s="19">
        <f t="shared" si="7"/>
        <v>15.510759458850632</v>
      </c>
      <c r="Y53" s="19">
        <f t="shared" si="0"/>
        <v>11.173798468352288</v>
      </c>
      <c r="Z53" s="4">
        <f t="shared" si="8"/>
        <v>29.380321282332698</v>
      </c>
      <c r="AA53" s="19">
        <f t="shared" si="1"/>
        <v>72.039015871504475</v>
      </c>
      <c r="AB53" s="19">
        <f t="shared" si="2"/>
        <v>14.218792193166504</v>
      </c>
      <c r="AC53">
        <v>1913.3000000000002</v>
      </c>
      <c r="AD53" t="str">
        <f t="shared" si="3"/>
        <v>No rainfall</v>
      </c>
      <c r="AE53" t="str">
        <f t="shared" si="4"/>
        <v>Non-Rainy</v>
      </c>
      <c r="AF53" t="str">
        <f t="shared" si="9"/>
        <v>No discomfort</v>
      </c>
    </row>
    <row r="54" spans="1:32" x14ac:dyDescent="0.3">
      <c r="A54">
        <v>1</v>
      </c>
      <c r="B54" s="1">
        <v>44348</v>
      </c>
      <c r="C54" t="str">
        <f t="shared" si="5"/>
        <v>Tuesday</v>
      </c>
      <c r="D54" t="str">
        <f t="shared" si="6"/>
        <v>Jun</v>
      </c>
      <c r="E54">
        <v>21.2</v>
      </c>
      <c r="F54">
        <v>11.3</v>
      </c>
      <c r="G54" s="20">
        <v>15.111111111111111</v>
      </c>
      <c r="H54">
        <v>9.6</v>
      </c>
      <c r="I54">
        <v>0</v>
      </c>
      <c r="J54">
        <v>1001.4</v>
      </c>
      <c r="K54">
        <v>4.5</v>
      </c>
      <c r="L54">
        <v>8</v>
      </c>
      <c r="M54">
        <v>140</v>
      </c>
      <c r="N54">
        <v>14</v>
      </c>
      <c r="O54">
        <v>16.515000000000001</v>
      </c>
      <c r="P54">
        <v>3.1</v>
      </c>
      <c r="Q54">
        <v>4.2</v>
      </c>
      <c r="R54">
        <v>13.3</v>
      </c>
      <c r="S54">
        <v>13.3</v>
      </c>
      <c r="T54">
        <v>6.4</v>
      </c>
      <c r="U54">
        <v>8.5</v>
      </c>
      <c r="V54">
        <v>1853</v>
      </c>
      <c r="W54" s="19">
        <v>10.333333333333334</v>
      </c>
      <c r="X54" s="19">
        <f t="shared" si="7"/>
        <v>17.151065022761443</v>
      </c>
      <c r="Y54" s="19">
        <f t="shared" si="0"/>
        <v>12.544592653717066</v>
      </c>
      <c r="Z54" s="4">
        <f t="shared" si="8"/>
        <v>32.425695135541915</v>
      </c>
      <c r="AA54" s="19">
        <f t="shared" si="1"/>
        <v>73.141770712599737</v>
      </c>
      <c r="AB54" s="19">
        <f t="shared" si="2"/>
        <v>16.544860941765194</v>
      </c>
      <c r="AC54">
        <v>2269.6999999999998</v>
      </c>
      <c r="AD54" t="str">
        <f t="shared" si="3"/>
        <v>No rainfall</v>
      </c>
      <c r="AE54" t="str">
        <f t="shared" si="4"/>
        <v>Non-Rainy</v>
      </c>
      <c r="AF54" t="str">
        <f t="shared" si="9"/>
        <v>No discomfort</v>
      </c>
    </row>
    <row r="55" spans="1:32" x14ac:dyDescent="0.3">
      <c r="A55">
        <v>1</v>
      </c>
      <c r="B55" s="1">
        <v>44349</v>
      </c>
      <c r="C55" t="str">
        <f t="shared" si="5"/>
        <v>Wednesday</v>
      </c>
      <c r="D55" t="str">
        <f t="shared" si="6"/>
        <v>Jun</v>
      </c>
      <c r="E55">
        <v>18.5</v>
      </c>
      <c r="F55">
        <v>12.6</v>
      </c>
      <c r="G55" s="20">
        <v>14.444444444444445</v>
      </c>
      <c r="H55">
        <v>9.9</v>
      </c>
      <c r="I55">
        <v>2.2999999999999998</v>
      </c>
      <c r="J55">
        <v>999.5</v>
      </c>
      <c r="K55">
        <v>4.8</v>
      </c>
      <c r="L55">
        <v>9</v>
      </c>
      <c r="M55">
        <v>50</v>
      </c>
      <c r="N55">
        <v>15</v>
      </c>
      <c r="O55">
        <v>15.59</v>
      </c>
      <c r="P55">
        <v>2</v>
      </c>
      <c r="Q55">
        <v>2.7</v>
      </c>
      <c r="R55">
        <v>12.8</v>
      </c>
      <c r="S55">
        <v>12.8</v>
      </c>
      <c r="T55">
        <v>6.2</v>
      </c>
      <c r="U55">
        <v>2.9</v>
      </c>
      <c r="V55">
        <v>986</v>
      </c>
      <c r="W55" s="19">
        <v>11.166666666666666</v>
      </c>
      <c r="X55" s="19">
        <f t="shared" si="7"/>
        <v>16.430336937524302</v>
      </c>
      <c r="Y55" s="19">
        <f t="shared" si="0"/>
        <v>13.259408271544673</v>
      </c>
      <c r="Z55" s="4">
        <f t="shared" si="8"/>
        <v>31.08853172439607</v>
      </c>
      <c r="AA55" s="19">
        <f t="shared" si="1"/>
        <v>80.700769083208954</v>
      </c>
      <c r="AB55" s="19">
        <f t="shared" si="2"/>
        <v>16.280844537346077</v>
      </c>
      <c r="AC55">
        <v>2821.9</v>
      </c>
      <c r="AD55" t="str">
        <f t="shared" si="3"/>
        <v>Moderate rainfall</v>
      </c>
      <c r="AE55" t="str">
        <f t="shared" si="4"/>
        <v>Rainy</v>
      </c>
      <c r="AF55" t="str">
        <f t="shared" si="9"/>
        <v>No discomfort</v>
      </c>
    </row>
    <row r="56" spans="1:32" x14ac:dyDescent="0.3">
      <c r="A56">
        <v>1</v>
      </c>
      <c r="B56" s="1">
        <v>44350</v>
      </c>
      <c r="C56" t="str">
        <f t="shared" si="5"/>
        <v>Thursday</v>
      </c>
      <c r="D56" t="str">
        <f t="shared" si="6"/>
        <v>Jun</v>
      </c>
      <c r="E56">
        <v>18.5</v>
      </c>
      <c r="F56">
        <v>8.9</v>
      </c>
      <c r="G56" s="20">
        <v>14.944444444444445</v>
      </c>
      <c r="H56">
        <v>12.6</v>
      </c>
      <c r="I56">
        <v>1.6</v>
      </c>
      <c r="J56">
        <v>1003</v>
      </c>
      <c r="K56">
        <v>8.5</v>
      </c>
      <c r="L56">
        <v>16</v>
      </c>
      <c r="M56">
        <v>150</v>
      </c>
      <c r="N56">
        <v>23</v>
      </c>
      <c r="O56">
        <v>16.22</v>
      </c>
      <c r="P56">
        <v>2.7</v>
      </c>
      <c r="Q56">
        <v>4</v>
      </c>
      <c r="R56">
        <v>13.6</v>
      </c>
      <c r="S56">
        <v>13.6</v>
      </c>
      <c r="T56">
        <v>7.3</v>
      </c>
      <c r="U56">
        <v>12.8</v>
      </c>
      <c r="V56">
        <v>1877</v>
      </c>
      <c r="W56" s="19">
        <v>9.6111111111111089</v>
      </c>
      <c r="X56" s="19">
        <f t="shared" si="7"/>
        <v>16.968332362268065</v>
      </c>
      <c r="Y56" s="19">
        <f t="shared" si="0"/>
        <v>11.952721395669423</v>
      </c>
      <c r="Z56" s="4">
        <f t="shared" si="8"/>
        <v>32.086807233159192</v>
      </c>
      <c r="AA56" s="19">
        <f t="shared" si="1"/>
        <v>70.441344149106271</v>
      </c>
      <c r="AB56" s="19">
        <f t="shared" si="2"/>
        <v>16.045239181871128</v>
      </c>
      <c r="AC56">
        <v>3743.6499999999996</v>
      </c>
      <c r="AD56" t="str">
        <f t="shared" si="3"/>
        <v>Moderate rainfall</v>
      </c>
      <c r="AE56" t="str">
        <f t="shared" si="4"/>
        <v>Rainy</v>
      </c>
      <c r="AF56" t="str">
        <f t="shared" si="9"/>
        <v>No discomfort</v>
      </c>
    </row>
    <row r="57" spans="1:32" x14ac:dyDescent="0.3">
      <c r="A57">
        <v>1</v>
      </c>
      <c r="B57" s="1">
        <v>44351</v>
      </c>
      <c r="C57" t="str">
        <f t="shared" si="5"/>
        <v>Friday</v>
      </c>
      <c r="D57" t="str">
        <f t="shared" si="6"/>
        <v>Jun</v>
      </c>
      <c r="E57">
        <v>18.399999999999999</v>
      </c>
      <c r="F57">
        <v>8.3000000000000007</v>
      </c>
      <c r="G57" s="20">
        <v>13.833333333333334</v>
      </c>
      <c r="H57">
        <v>6.4</v>
      </c>
      <c r="I57">
        <v>0.2</v>
      </c>
      <c r="J57">
        <v>1008.2</v>
      </c>
      <c r="K57">
        <v>7.9</v>
      </c>
      <c r="L57">
        <v>12</v>
      </c>
      <c r="M57">
        <v>170</v>
      </c>
      <c r="N57">
        <v>18</v>
      </c>
      <c r="O57">
        <v>15.67</v>
      </c>
      <c r="P57">
        <v>3.2</v>
      </c>
      <c r="Q57">
        <v>4.5999999999999996</v>
      </c>
      <c r="R57">
        <v>16.3</v>
      </c>
      <c r="S57">
        <v>16.3</v>
      </c>
      <c r="T57">
        <v>10.3</v>
      </c>
      <c r="U57">
        <v>9.8000000000000007</v>
      </c>
      <c r="V57">
        <v>2042</v>
      </c>
      <c r="W57" s="19">
        <v>6.9444444444444446</v>
      </c>
      <c r="X57" s="19">
        <f t="shared" si="7"/>
        <v>15.793149389871468</v>
      </c>
      <c r="Y57" s="19">
        <f t="shared" si="0"/>
        <v>9.9745326530689713</v>
      </c>
      <c r="Z57" s="4">
        <f t="shared" si="8"/>
        <v>29.905148692462681</v>
      </c>
      <c r="AA57" s="19">
        <f t="shared" si="1"/>
        <v>63.15733744319472</v>
      </c>
      <c r="AB57" s="19">
        <f t="shared" si="2"/>
        <v>13.824303208396577</v>
      </c>
      <c r="AC57">
        <v>6009.25</v>
      </c>
      <c r="AD57" t="str">
        <f t="shared" si="3"/>
        <v>Trace (Intermittent) rainfall</v>
      </c>
      <c r="AE57" t="str">
        <f t="shared" si="4"/>
        <v>Non-Rainy</v>
      </c>
      <c r="AF57" t="str">
        <f t="shared" si="9"/>
        <v>No discomfort</v>
      </c>
    </row>
    <row r="58" spans="1:32" x14ac:dyDescent="0.3">
      <c r="A58">
        <v>1</v>
      </c>
      <c r="B58" s="1">
        <v>44352</v>
      </c>
      <c r="C58" t="str">
        <f t="shared" si="5"/>
        <v>Saturday</v>
      </c>
      <c r="D58" t="str">
        <f t="shared" si="6"/>
        <v>Jun</v>
      </c>
      <c r="E58">
        <v>16</v>
      </c>
      <c r="F58">
        <v>5.0999999999999996</v>
      </c>
      <c r="G58" s="20">
        <v>13.555555555555555</v>
      </c>
      <c r="H58">
        <v>10.8</v>
      </c>
      <c r="I58">
        <v>0.6</v>
      </c>
      <c r="J58">
        <v>1010.7</v>
      </c>
      <c r="K58">
        <v>4.9000000000000004</v>
      </c>
      <c r="L58">
        <v>10</v>
      </c>
      <c r="M58">
        <v>150</v>
      </c>
      <c r="N58">
        <v>14</v>
      </c>
      <c r="O58">
        <v>15.823</v>
      </c>
      <c r="P58">
        <v>2</v>
      </c>
      <c r="Q58">
        <v>2.8</v>
      </c>
      <c r="R58">
        <v>17.399999999999999</v>
      </c>
      <c r="S58">
        <v>17.399999999999999</v>
      </c>
      <c r="T58">
        <v>11.7</v>
      </c>
      <c r="U58">
        <v>1</v>
      </c>
      <c r="V58">
        <v>1415</v>
      </c>
      <c r="W58" s="19">
        <v>9.8888888888888875</v>
      </c>
      <c r="X58" s="19">
        <f t="shared" si="7"/>
        <v>15.510759458850632</v>
      </c>
      <c r="Y58" s="19">
        <f t="shared" si="0"/>
        <v>12.177391695561091</v>
      </c>
      <c r="Z58" s="4">
        <f t="shared" si="8"/>
        <v>29.380321282332698</v>
      </c>
      <c r="AA58" s="19">
        <f t="shared" si="1"/>
        <v>78.509319468638395</v>
      </c>
      <c r="AB58" s="19">
        <f t="shared" si="2"/>
        <v>14.782690176370357</v>
      </c>
      <c r="AC58">
        <v>5620.07</v>
      </c>
      <c r="AD58" t="str">
        <f t="shared" si="3"/>
        <v>Light rainfall</v>
      </c>
      <c r="AE58" t="str">
        <f t="shared" si="4"/>
        <v>Non-Rainy</v>
      </c>
      <c r="AF58" t="str">
        <f t="shared" si="9"/>
        <v>No discomfort</v>
      </c>
    </row>
    <row r="59" spans="1:32" x14ac:dyDescent="0.3">
      <c r="A59">
        <v>1</v>
      </c>
      <c r="B59" s="1">
        <v>44353</v>
      </c>
      <c r="C59" t="str">
        <f t="shared" si="5"/>
        <v>Sunday</v>
      </c>
      <c r="D59" t="str">
        <f t="shared" si="6"/>
        <v>Jun</v>
      </c>
      <c r="E59">
        <v>18.600000000000001</v>
      </c>
      <c r="F59">
        <v>4.7</v>
      </c>
      <c r="G59" s="20">
        <v>12.055555555555557</v>
      </c>
      <c r="H59">
        <v>1.3</v>
      </c>
      <c r="I59">
        <v>0</v>
      </c>
      <c r="J59">
        <v>1012.4</v>
      </c>
      <c r="K59">
        <v>3.1</v>
      </c>
      <c r="L59">
        <v>6</v>
      </c>
      <c r="M59">
        <v>210</v>
      </c>
      <c r="N59">
        <v>14</v>
      </c>
      <c r="O59">
        <v>16.052</v>
      </c>
      <c r="P59">
        <v>3.3</v>
      </c>
      <c r="Q59">
        <v>4.5</v>
      </c>
      <c r="R59">
        <v>20.2</v>
      </c>
      <c r="S59">
        <v>20.2</v>
      </c>
      <c r="T59">
        <v>15</v>
      </c>
      <c r="U59">
        <v>4.4000000000000004</v>
      </c>
      <c r="V59">
        <v>2397</v>
      </c>
      <c r="W59" s="19">
        <v>7.6666666666666652</v>
      </c>
      <c r="X59" s="19">
        <f t="shared" si="7"/>
        <v>14.061096959931517</v>
      </c>
      <c r="Y59" s="19">
        <f t="shared" si="0"/>
        <v>10.479527953906929</v>
      </c>
      <c r="Z59" s="4">
        <f t="shared" si="8"/>
        <v>26.682332576713691</v>
      </c>
      <c r="AA59" s="19">
        <f t="shared" si="1"/>
        <v>74.528523512563623</v>
      </c>
      <c r="AB59" s="19">
        <f t="shared" si="2"/>
        <v>12.329395683875042</v>
      </c>
      <c r="AC59">
        <v>4357.58</v>
      </c>
      <c r="AD59" t="str">
        <f t="shared" si="3"/>
        <v>No rainfall</v>
      </c>
      <c r="AE59" t="str">
        <f t="shared" si="4"/>
        <v>Non-Rainy</v>
      </c>
      <c r="AF59" t="str">
        <f t="shared" si="9"/>
        <v>No discomfort</v>
      </c>
    </row>
    <row r="60" spans="1:32" x14ac:dyDescent="0.3">
      <c r="A60">
        <v>1</v>
      </c>
      <c r="B60" s="1">
        <v>44354</v>
      </c>
      <c r="C60" t="str">
        <f t="shared" si="5"/>
        <v>Monday</v>
      </c>
      <c r="D60" t="str">
        <f t="shared" si="6"/>
        <v>Jun</v>
      </c>
      <c r="E60">
        <v>18.8</v>
      </c>
      <c r="F60">
        <v>9.9</v>
      </c>
      <c r="G60" s="20">
        <v>14.055555555555554</v>
      </c>
      <c r="H60">
        <v>8.3000000000000007</v>
      </c>
      <c r="I60">
        <v>0</v>
      </c>
      <c r="J60">
        <v>1008.8</v>
      </c>
      <c r="K60">
        <v>7</v>
      </c>
      <c r="L60">
        <v>11</v>
      </c>
      <c r="M60">
        <v>170</v>
      </c>
      <c r="N60">
        <v>17</v>
      </c>
      <c r="O60">
        <v>17.315000000000001</v>
      </c>
      <c r="P60">
        <v>3.6</v>
      </c>
      <c r="Q60">
        <v>5.0999999999999996</v>
      </c>
      <c r="R60">
        <v>23.1</v>
      </c>
      <c r="S60">
        <v>23.1</v>
      </c>
      <c r="T60">
        <v>18.399999999999999</v>
      </c>
      <c r="U60">
        <v>8.6999999999999993</v>
      </c>
      <c r="V60">
        <v>2387</v>
      </c>
      <c r="W60" s="19">
        <v>8.1111111111111107</v>
      </c>
      <c r="X60" s="19">
        <f t="shared" si="7"/>
        <v>16.022299229026061</v>
      </c>
      <c r="Y60" s="19">
        <f t="shared" si="0"/>
        <v>10.801362929456264</v>
      </c>
      <c r="Z60" s="4">
        <f t="shared" si="8"/>
        <v>30.330858543686045</v>
      </c>
      <c r="AA60" s="19">
        <f t="shared" si="1"/>
        <v>67.414562511031335</v>
      </c>
      <c r="AB60" s="19">
        <f t="shared" si="2"/>
        <v>14.509831639406181</v>
      </c>
      <c r="AC60">
        <v>4692.93</v>
      </c>
      <c r="AD60" t="str">
        <f t="shared" si="3"/>
        <v>No rainfall</v>
      </c>
      <c r="AE60" t="str">
        <f t="shared" si="4"/>
        <v>Non-Rainy</v>
      </c>
      <c r="AF60" t="str">
        <f t="shared" si="9"/>
        <v>No discomfort</v>
      </c>
    </row>
    <row r="61" spans="1:32" x14ac:dyDescent="0.3">
      <c r="A61">
        <v>1</v>
      </c>
      <c r="B61" s="1">
        <v>44355</v>
      </c>
      <c r="C61" t="str">
        <f t="shared" si="5"/>
        <v>Tuesday</v>
      </c>
      <c r="D61" t="str">
        <f t="shared" si="6"/>
        <v>Jun</v>
      </c>
      <c r="E61">
        <v>19.600000000000001</v>
      </c>
      <c r="F61">
        <v>12.6</v>
      </c>
      <c r="G61" s="20">
        <v>15.611111111111111</v>
      </c>
      <c r="H61">
        <v>12</v>
      </c>
      <c r="I61">
        <v>0</v>
      </c>
      <c r="J61">
        <v>1006.2</v>
      </c>
      <c r="K61">
        <v>9.4</v>
      </c>
      <c r="L61">
        <v>13</v>
      </c>
      <c r="M61">
        <v>160</v>
      </c>
      <c r="N61">
        <v>20</v>
      </c>
      <c r="O61">
        <v>16.427</v>
      </c>
      <c r="P61">
        <v>2.2000000000000002</v>
      </c>
      <c r="Q61">
        <v>3</v>
      </c>
      <c r="R61">
        <v>24.9</v>
      </c>
      <c r="S61">
        <v>24.9</v>
      </c>
      <c r="T61">
        <v>20.5</v>
      </c>
      <c r="U61">
        <v>5.9</v>
      </c>
      <c r="V61">
        <v>899</v>
      </c>
      <c r="W61" s="19">
        <v>11.277777777777777</v>
      </c>
      <c r="X61" s="19">
        <f t="shared" si="7"/>
        <v>17.709657334762753</v>
      </c>
      <c r="Y61" s="19">
        <f t="shared" si="0"/>
        <v>13.357370769295235</v>
      </c>
      <c r="Z61" s="4">
        <f t="shared" si="8"/>
        <v>33.461077679838198</v>
      </c>
      <c r="AA61" s="19">
        <f t="shared" si="1"/>
        <v>75.424219208779959</v>
      </c>
      <c r="AB61" s="19">
        <f t="shared" si="2"/>
        <v>17.502737575232299</v>
      </c>
      <c r="AC61">
        <v>2986.37</v>
      </c>
      <c r="AD61" t="str">
        <f t="shared" si="3"/>
        <v>No rainfall</v>
      </c>
      <c r="AE61" t="str">
        <f t="shared" si="4"/>
        <v>Non-Rainy</v>
      </c>
      <c r="AF61" t="str">
        <f t="shared" si="9"/>
        <v>No discomfort</v>
      </c>
    </row>
    <row r="62" spans="1:32" x14ac:dyDescent="0.3">
      <c r="A62">
        <v>1</v>
      </c>
      <c r="B62" s="1">
        <v>44356</v>
      </c>
      <c r="C62" t="str">
        <f t="shared" si="5"/>
        <v>Wednesday</v>
      </c>
      <c r="D62" t="str">
        <f t="shared" si="6"/>
        <v>Jun</v>
      </c>
      <c r="E62">
        <v>21.6</v>
      </c>
      <c r="F62">
        <v>14.3</v>
      </c>
      <c r="G62" s="20">
        <v>17.388888888888889</v>
      </c>
      <c r="H62">
        <v>13.7</v>
      </c>
      <c r="I62">
        <v>0.1</v>
      </c>
      <c r="J62">
        <v>1003.7</v>
      </c>
      <c r="K62">
        <v>7.5</v>
      </c>
      <c r="L62">
        <v>13</v>
      </c>
      <c r="M62">
        <v>160</v>
      </c>
      <c r="N62">
        <v>20</v>
      </c>
      <c r="O62">
        <v>17.155000000000001</v>
      </c>
      <c r="P62">
        <v>2.5</v>
      </c>
      <c r="Q62">
        <v>3.4</v>
      </c>
      <c r="R62">
        <v>26.7</v>
      </c>
      <c r="S62">
        <v>26.7</v>
      </c>
      <c r="T62">
        <v>22.6</v>
      </c>
      <c r="U62">
        <v>6.3</v>
      </c>
      <c r="V62">
        <v>1315</v>
      </c>
      <c r="W62" s="19">
        <v>14.055555555555554</v>
      </c>
      <c r="X62" s="19">
        <f t="shared" si="7"/>
        <v>19.827056865586854</v>
      </c>
      <c r="Y62" s="19">
        <f t="shared" si="0"/>
        <v>16.022299229026061</v>
      </c>
      <c r="Z62" s="4">
        <f t="shared" si="8"/>
        <v>37.378477896647532</v>
      </c>
      <c r="AA62" s="19">
        <f t="shared" si="1"/>
        <v>80.810275259942472</v>
      </c>
      <c r="AB62" s="19">
        <f t="shared" si="2"/>
        <v>20.786878418238647</v>
      </c>
      <c r="AC62">
        <v>2536.35</v>
      </c>
      <c r="AD62" t="str">
        <f t="shared" si="3"/>
        <v>Trace (Intermittent) rainfall</v>
      </c>
      <c r="AE62" t="str">
        <f t="shared" si="4"/>
        <v>Non-Rainy</v>
      </c>
      <c r="AF62" t="str">
        <f t="shared" si="9"/>
        <v>No discomfort</v>
      </c>
    </row>
    <row r="63" spans="1:32" x14ac:dyDescent="0.3">
      <c r="A63">
        <v>1</v>
      </c>
      <c r="B63" s="1">
        <v>44357</v>
      </c>
      <c r="C63" t="str">
        <f t="shared" si="5"/>
        <v>Thursday</v>
      </c>
      <c r="D63" t="str">
        <f t="shared" si="6"/>
        <v>Jun</v>
      </c>
      <c r="E63">
        <v>22.3</v>
      </c>
      <c r="F63">
        <v>14</v>
      </c>
      <c r="G63" s="20">
        <v>17.888888888888889</v>
      </c>
      <c r="H63">
        <v>13.3</v>
      </c>
      <c r="I63">
        <v>0.4</v>
      </c>
      <c r="J63">
        <v>1002.1</v>
      </c>
      <c r="K63">
        <v>9.1999999999999993</v>
      </c>
      <c r="L63">
        <v>15</v>
      </c>
      <c r="M63">
        <v>210</v>
      </c>
      <c r="N63">
        <v>28</v>
      </c>
      <c r="O63">
        <v>17.914999999999999</v>
      </c>
      <c r="P63">
        <v>3</v>
      </c>
      <c r="Q63">
        <v>4.2</v>
      </c>
      <c r="R63">
        <v>28.6</v>
      </c>
      <c r="S63">
        <v>28.6</v>
      </c>
      <c r="T63">
        <v>24.9</v>
      </c>
      <c r="U63">
        <v>7.9</v>
      </c>
      <c r="V63">
        <v>1579</v>
      </c>
      <c r="W63" s="19">
        <v>13.944444444444445</v>
      </c>
      <c r="X63" s="19">
        <f t="shared" si="7"/>
        <v>20.461152452769877</v>
      </c>
      <c r="Y63" s="19">
        <f t="shared" si="0"/>
        <v>15.907362281905652</v>
      </c>
      <c r="Z63" s="4">
        <f t="shared" si="8"/>
        <v>38.549467715551444</v>
      </c>
      <c r="AA63" s="19">
        <f t="shared" si="1"/>
        <v>77.744214645897088</v>
      </c>
      <c r="AB63" s="19">
        <f t="shared" si="2"/>
        <v>21.221754158326345</v>
      </c>
      <c r="AC63">
        <v>3195.73</v>
      </c>
      <c r="AD63" t="str">
        <f t="shared" si="3"/>
        <v>Trace (Intermittent) rainfall</v>
      </c>
      <c r="AE63" t="str">
        <f t="shared" si="4"/>
        <v>Non-Rainy</v>
      </c>
      <c r="AF63" t="str">
        <f t="shared" si="9"/>
        <v>No discomfort</v>
      </c>
    </row>
    <row r="64" spans="1:32" x14ac:dyDescent="0.3">
      <c r="A64">
        <v>1</v>
      </c>
      <c r="B64" s="1">
        <v>44358</v>
      </c>
      <c r="C64" t="str">
        <f t="shared" si="5"/>
        <v>Friday</v>
      </c>
      <c r="D64" t="str">
        <f t="shared" si="6"/>
        <v>Jun</v>
      </c>
      <c r="E64">
        <v>17.8</v>
      </c>
      <c r="F64">
        <v>11.7</v>
      </c>
      <c r="G64" s="20">
        <v>15.777777777777779</v>
      </c>
      <c r="H64">
        <v>12.9</v>
      </c>
      <c r="I64">
        <v>0.3</v>
      </c>
      <c r="J64">
        <v>1005.5</v>
      </c>
      <c r="K64">
        <v>6.4</v>
      </c>
      <c r="L64">
        <v>10</v>
      </c>
      <c r="M64">
        <v>190</v>
      </c>
      <c r="N64">
        <v>20</v>
      </c>
      <c r="O64">
        <v>17.079999999999998</v>
      </c>
      <c r="P64">
        <v>2.8</v>
      </c>
      <c r="Q64">
        <v>3.8</v>
      </c>
      <c r="R64">
        <v>30.4</v>
      </c>
      <c r="S64">
        <v>30.4</v>
      </c>
      <c r="T64">
        <v>26.9</v>
      </c>
      <c r="U64">
        <v>6.5</v>
      </c>
      <c r="V64">
        <v>1692</v>
      </c>
      <c r="W64" s="19">
        <v>10.333333333333334</v>
      </c>
      <c r="X64" s="19">
        <f t="shared" si="7"/>
        <v>17.899365798781904</v>
      </c>
      <c r="Y64" s="19">
        <f t="shared" si="0"/>
        <v>12.544592653717066</v>
      </c>
      <c r="Z64" s="4">
        <f t="shared" si="8"/>
        <v>33.812524476290825</v>
      </c>
      <c r="AA64" s="19">
        <f t="shared" si="1"/>
        <v>70.084006297981546</v>
      </c>
      <c r="AB64" s="19">
        <f t="shared" si="2"/>
        <v>17.211527608431862</v>
      </c>
      <c r="AC64">
        <v>4786.8499999999995</v>
      </c>
      <c r="AD64" t="str">
        <f t="shared" si="3"/>
        <v>Trace (Intermittent) rainfall</v>
      </c>
      <c r="AE64" t="str">
        <f t="shared" si="4"/>
        <v>Non-Rainy</v>
      </c>
      <c r="AF64" t="str">
        <f t="shared" si="9"/>
        <v>No discomfort</v>
      </c>
    </row>
    <row r="65" spans="1:32" x14ac:dyDescent="0.3">
      <c r="A65">
        <v>1</v>
      </c>
      <c r="B65" s="1">
        <v>44359</v>
      </c>
      <c r="C65" t="str">
        <f t="shared" si="5"/>
        <v>Saturday</v>
      </c>
      <c r="D65" t="str">
        <f t="shared" si="6"/>
        <v>Jun</v>
      </c>
      <c r="E65">
        <v>19.7</v>
      </c>
      <c r="F65">
        <v>10.6</v>
      </c>
      <c r="G65" s="20">
        <v>14.833333333333334</v>
      </c>
      <c r="H65">
        <v>10.6</v>
      </c>
      <c r="I65">
        <v>0</v>
      </c>
      <c r="J65">
        <v>1012.4</v>
      </c>
      <c r="K65">
        <v>4.3</v>
      </c>
      <c r="L65">
        <v>8</v>
      </c>
      <c r="M65">
        <v>230</v>
      </c>
      <c r="N65">
        <v>14</v>
      </c>
      <c r="O65">
        <v>16.646999999999998</v>
      </c>
      <c r="P65">
        <v>2.5</v>
      </c>
      <c r="Q65">
        <v>3.2</v>
      </c>
      <c r="R65">
        <v>32.200000000000003</v>
      </c>
      <c r="S65">
        <v>32.200000000000003</v>
      </c>
      <c r="T65">
        <v>29</v>
      </c>
      <c r="U65">
        <v>2.2000000000000002</v>
      </c>
      <c r="V65">
        <v>1301</v>
      </c>
      <c r="W65" s="19">
        <v>10.333333333333334</v>
      </c>
      <c r="X65" s="19">
        <f t="shared" si="7"/>
        <v>16.847461144391623</v>
      </c>
      <c r="Y65" s="19">
        <f t="shared" si="0"/>
        <v>12.544592653717066</v>
      </c>
      <c r="Z65" s="4">
        <f t="shared" si="8"/>
        <v>31.862594709572658</v>
      </c>
      <c r="AA65" s="19">
        <f t="shared" si="1"/>
        <v>74.45984024657065</v>
      </c>
      <c r="AB65" s="19">
        <f t="shared" si="2"/>
        <v>16.267083163987415</v>
      </c>
      <c r="AC65">
        <v>3800.2999999999997</v>
      </c>
      <c r="AD65" t="str">
        <f t="shared" si="3"/>
        <v>No rainfall</v>
      </c>
      <c r="AE65" t="str">
        <f t="shared" si="4"/>
        <v>Non-Rainy</v>
      </c>
      <c r="AF65" t="str">
        <f t="shared" si="9"/>
        <v>No discomfort</v>
      </c>
    </row>
    <row r="66" spans="1:32" x14ac:dyDescent="0.3">
      <c r="A66">
        <v>1</v>
      </c>
      <c r="B66" s="1">
        <v>44360</v>
      </c>
      <c r="C66" t="str">
        <f t="shared" si="5"/>
        <v>Sunday</v>
      </c>
      <c r="D66" t="str">
        <f t="shared" si="6"/>
        <v>Jun</v>
      </c>
      <c r="E66">
        <v>20.6</v>
      </c>
      <c r="F66">
        <v>12.5</v>
      </c>
      <c r="G66" s="20">
        <v>19.055555555555557</v>
      </c>
      <c r="H66">
        <v>9.1</v>
      </c>
      <c r="I66">
        <v>0.4</v>
      </c>
      <c r="J66">
        <v>1011.5</v>
      </c>
      <c r="K66">
        <v>3.8</v>
      </c>
      <c r="L66">
        <v>8</v>
      </c>
      <c r="M66">
        <v>190</v>
      </c>
      <c r="N66">
        <v>15</v>
      </c>
      <c r="O66">
        <v>17.103000000000002</v>
      </c>
      <c r="P66">
        <v>2</v>
      </c>
      <c r="Q66">
        <v>2.6</v>
      </c>
      <c r="R66">
        <v>33.200000000000003</v>
      </c>
      <c r="S66">
        <v>33.200000000000003</v>
      </c>
      <c r="T66">
        <v>30.2</v>
      </c>
      <c r="U66">
        <v>3.2</v>
      </c>
      <c r="V66">
        <v>978</v>
      </c>
      <c r="W66" s="19">
        <v>13.777777777777777</v>
      </c>
      <c r="X66" s="19">
        <f t="shared" si="7"/>
        <v>22.01019912891698</v>
      </c>
      <c r="Y66" s="19">
        <f t="shared" si="0"/>
        <v>15.736313250362732</v>
      </c>
      <c r="Z66" s="4">
        <f t="shared" si="8"/>
        <v>41.406172234429761</v>
      </c>
      <c r="AA66" s="19">
        <f t="shared" si="1"/>
        <v>71.495551485894453</v>
      </c>
      <c r="AB66" s="19">
        <f t="shared" si="2"/>
        <v>22.291528374054561</v>
      </c>
      <c r="AC66">
        <v>4493.75</v>
      </c>
      <c r="AD66" t="str">
        <f t="shared" si="3"/>
        <v>Trace (Intermittent) rainfall</v>
      </c>
      <c r="AE66" t="str">
        <f t="shared" si="4"/>
        <v>Non-Rainy</v>
      </c>
      <c r="AF66" t="str">
        <f t="shared" si="9"/>
        <v>No discomfort</v>
      </c>
    </row>
    <row r="67" spans="1:32" x14ac:dyDescent="0.3">
      <c r="A67">
        <v>1</v>
      </c>
      <c r="B67" s="1">
        <v>44361</v>
      </c>
      <c r="C67" t="str">
        <f t="shared" si="5"/>
        <v>Monday</v>
      </c>
      <c r="D67" t="str">
        <f t="shared" si="6"/>
        <v>Jun</v>
      </c>
      <c r="E67">
        <v>15.8</v>
      </c>
      <c r="F67">
        <v>7</v>
      </c>
      <c r="G67" s="20">
        <v>14.388888888888889</v>
      </c>
      <c r="H67">
        <v>8.5</v>
      </c>
      <c r="I67">
        <v>0.6</v>
      </c>
      <c r="J67">
        <v>1010.3</v>
      </c>
      <c r="K67">
        <v>4.8</v>
      </c>
      <c r="L67">
        <v>10</v>
      </c>
      <c r="M67">
        <v>280</v>
      </c>
      <c r="N67">
        <v>16</v>
      </c>
      <c r="O67">
        <v>16.641999999999999</v>
      </c>
      <c r="P67">
        <v>2.2999999999999998</v>
      </c>
      <c r="Q67">
        <v>3.3</v>
      </c>
      <c r="R67">
        <v>34.200000000000003</v>
      </c>
      <c r="S67">
        <v>34.200000000000003</v>
      </c>
      <c r="T67">
        <v>31.5</v>
      </c>
      <c r="U67">
        <v>3.1</v>
      </c>
      <c r="V67">
        <v>1773</v>
      </c>
      <c r="W67" s="19">
        <v>9.0555555555555536</v>
      </c>
      <c r="X67" s="19">
        <f t="shared" si="7"/>
        <v>16.37149348603727</v>
      </c>
      <c r="Y67" s="19">
        <f t="shared" si="0"/>
        <v>11.514291322220643</v>
      </c>
      <c r="Z67" s="4">
        <f t="shared" si="8"/>
        <v>30.97929608974853</v>
      </c>
      <c r="AA67" s="19">
        <f t="shared" si="1"/>
        <v>70.331343515121688</v>
      </c>
      <c r="AB67" s="19">
        <f t="shared" si="2"/>
        <v>15.243308692099413</v>
      </c>
      <c r="AC67">
        <v>2320.85</v>
      </c>
      <c r="AD67" t="str">
        <f t="shared" si="3"/>
        <v>Light rainfall</v>
      </c>
      <c r="AE67" t="str">
        <f t="shared" si="4"/>
        <v>Non-Rainy</v>
      </c>
      <c r="AF67" t="str">
        <f t="shared" si="9"/>
        <v>No discomfort</v>
      </c>
    </row>
    <row r="68" spans="1:32" x14ac:dyDescent="0.3">
      <c r="A68">
        <v>1</v>
      </c>
      <c r="B68" s="1">
        <v>44362</v>
      </c>
      <c r="C68" t="str">
        <f t="shared" si="5"/>
        <v>Tuesday</v>
      </c>
      <c r="D68" t="str">
        <f t="shared" si="6"/>
        <v>Jun</v>
      </c>
      <c r="E68">
        <v>20.9</v>
      </c>
      <c r="F68">
        <v>4.9000000000000004</v>
      </c>
      <c r="G68" s="20">
        <v>15.166666666666666</v>
      </c>
      <c r="H68">
        <v>1.3</v>
      </c>
      <c r="I68">
        <v>2</v>
      </c>
      <c r="J68">
        <v>1004.8</v>
      </c>
      <c r="K68">
        <v>7.6</v>
      </c>
      <c r="L68">
        <v>14</v>
      </c>
      <c r="M68">
        <v>200</v>
      </c>
      <c r="N68">
        <v>22</v>
      </c>
      <c r="O68">
        <v>15.818</v>
      </c>
      <c r="P68">
        <v>2.6</v>
      </c>
      <c r="Q68">
        <v>3.6</v>
      </c>
      <c r="R68">
        <v>34</v>
      </c>
      <c r="S68">
        <v>34</v>
      </c>
      <c r="T68">
        <v>31.5</v>
      </c>
      <c r="U68">
        <v>9</v>
      </c>
      <c r="V68">
        <v>1542</v>
      </c>
      <c r="W68" s="19">
        <v>9.0555555555555536</v>
      </c>
      <c r="X68" s="19">
        <f t="shared" si="7"/>
        <v>17.212358160138457</v>
      </c>
      <c r="Y68" s="19">
        <f t="shared" si="0"/>
        <v>11.514291322220643</v>
      </c>
      <c r="Z68" s="4">
        <f t="shared" si="8"/>
        <v>32.539346364567614</v>
      </c>
      <c r="AA68" s="19">
        <f t="shared" si="1"/>
        <v>66.895489944464543</v>
      </c>
      <c r="AB68" s="19">
        <f t="shared" si="2"/>
        <v>16.02108646987719</v>
      </c>
      <c r="AC68">
        <v>2074.8500000000004</v>
      </c>
      <c r="AD68" t="str">
        <f t="shared" si="3"/>
        <v>Moderate rainfall</v>
      </c>
      <c r="AE68" t="str">
        <f t="shared" si="4"/>
        <v>Rainy</v>
      </c>
      <c r="AF68" t="str">
        <f t="shared" si="9"/>
        <v>No discomfort</v>
      </c>
    </row>
    <row r="69" spans="1:32" x14ac:dyDescent="0.3">
      <c r="A69">
        <v>1</v>
      </c>
      <c r="B69" s="1">
        <v>44363</v>
      </c>
      <c r="C69" t="str">
        <f t="shared" si="5"/>
        <v>Wednesday</v>
      </c>
      <c r="D69" t="str">
        <f t="shared" si="6"/>
        <v>Jun</v>
      </c>
      <c r="E69">
        <v>17.600000000000001</v>
      </c>
      <c r="F69">
        <v>8.6999999999999993</v>
      </c>
      <c r="G69" s="20">
        <v>14.555555555555555</v>
      </c>
      <c r="H69">
        <v>10.3</v>
      </c>
      <c r="I69">
        <v>1.2</v>
      </c>
      <c r="J69">
        <v>997.8</v>
      </c>
      <c r="K69">
        <v>4.8</v>
      </c>
      <c r="L69">
        <v>10</v>
      </c>
      <c r="M69">
        <v>220</v>
      </c>
      <c r="N69">
        <v>15</v>
      </c>
      <c r="O69">
        <v>16.372</v>
      </c>
      <c r="P69">
        <v>2.5</v>
      </c>
      <c r="Q69">
        <v>3.4</v>
      </c>
      <c r="R69">
        <v>34.5</v>
      </c>
      <c r="S69">
        <v>34.5</v>
      </c>
      <c r="T69">
        <v>32.299999999999997</v>
      </c>
      <c r="U69">
        <v>3.3</v>
      </c>
      <c r="V69">
        <v>1545</v>
      </c>
      <c r="W69" s="19">
        <v>10</v>
      </c>
      <c r="X69" s="19">
        <f t="shared" si="7"/>
        <v>16.548580640434054</v>
      </c>
      <c r="Y69" s="19">
        <f t="shared" si="0"/>
        <v>12.268294378187747</v>
      </c>
      <c r="Z69" s="4">
        <f t="shared" si="8"/>
        <v>31.308007287818185</v>
      </c>
      <c r="AA69" s="19">
        <f t="shared" si="1"/>
        <v>74.135024898823957</v>
      </c>
      <c r="AB69" s="19">
        <f t="shared" si="2"/>
        <v>15.833824497683938</v>
      </c>
      <c r="AC69">
        <v>2324.8000000000002</v>
      </c>
      <c r="AD69" t="str">
        <f t="shared" si="3"/>
        <v>Moderate rainfall</v>
      </c>
      <c r="AE69" t="str">
        <f t="shared" si="4"/>
        <v>Rainy</v>
      </c>
      <c r="AF69" t="str">
        <f t="shared" si="9"/>
        <v>No discomfort</v>
      </c>
    </row>
    <row r="70" spans="1:32" x14ac:dyDescent="0.3">
      <c r="A70">
        <v>1</v>
      </c>
      <c r="B70" s="1">
        <v>44364</v>
      </c>
      <c r="C70" t="str">
        <f t="shared" si="5"/>
        <v>Thursday</v>
      </c>
      <c r="D70" t="str">
        <f t="shared" si="6"/>
        <v>Jun</v>
      </c>
      <c r="E70">
        <v>17.600000000000001</v>
      </c>
      <c r="F70">
        <v>6.4</v>
      </c>
      <c r="G70" s="20">
        <v>12.833333333333334</v>
      </c>
      <c r="H70">
        <v>2.1</v>
      </c>
      <c r="I70">
        <v>0</v>
      </c>
      <c r="J70">
        <v>1003.6</v>
      </c>
      <c r="K70">
        <v>4.7</v>
      </c>
      <c r="L70">
        <v>9</v>
      </c>
      <c r="M70">
        <v>290</v>
      </c>
      <c r="N70">
        <v>17</v>
      </c>
      <c r="O70">
        <v>16.18</v>
      </c>
      <c r="P70">
        <v>3.2</v>
      </c>
      <c r="Q70">
        <v>4.5</v>
      </c>
      <c r="R70">
        <v>36.799999999999997</v>
      </c>
      <c r="S70">
        <v>36.799999999999997</v>
      </c>
      <c r="T70">
        <v>34.799999999999997</v>
      </c>
      <c r="U70">
        <v>8.1999999999999993</v>
      </c>
      <c r="V70">
        <v>2272</v>
      </c>
      <c r="W70" s="19">
        <v>7.3888888888888875</v>
      </c>
      <c r="X70" s="19">
        <f t="shared" si="7"/>
        <v>14.79718064334134</v>
      </c>
      <c r="Y70" s="19">
        <f t="shared" si="0"/>
        <v>10.282696131225279</v>
      </c>
      <c r="Z70" s="4">
        <f t="shared" si="8"/>
        <v>28.053069632262222</v>
      </c>
      <c r="AA70" s="19">
        <f t="shared" si="1"/>
        <v>69.490914378019994</v>
      </c>
      <c r="AB70" s="19">
        <f t="shared" si="2"/>
        <v>12.996882140395531</v>
      </c>
      <c r="AC70">
        <v>3414.26</v>
      </c>
      <c r="AD70" t="str">
        <f t="shared" si="3"/>
        <v>No rainfall</v>
      </c>
      <c r="AE70" t="str">
        <f t="shared" si="4"/>
        <v>Non-Rainy</v>
      </c>
      <c r="AF70" t="str">
        <f t="shared" si="9"/>
        <v>No discomfort</v>
      </c>
    </row>
    <row r="71" spans="1:32" x14ac:dyDescent="0.3">
      <c r="A71">
        <v>1</v>
      </c>
      <c r="B71" s="1">
        <v>44365</v>
      </c>
      <c r="C71" t="str">
        <f t="shared" si="5"/>
        <v>Friday</v>
      </c>
      <c r="D71" t="str">
        <f t="shared" si="6"/>
        <v>Jun</v>
      </c>
      <c r="E71">
        <v>16</v>
      </c>
      <c r="F71">
        <v>3.7</v>
      </c>
      <c r="G71" s="20">
        <v>10.999999999999998</v>
      </c>
      <c r="H71">
        <v>-1.2</v>
      </c>
      <c r="I71">
        <v>0</v>
      </c>
      <c r="J71">
        <v>1006.7</v>
      </c>
      <c r="K71">
        <v>3.1</v>
      </c>
      <c r="L71">
        <v>6</v>
      </c>
      <c r="M71">
        <v>10</v>
      </c>
      <c r="N71">
        <v>11</v>
      </c>
      <c r="O71">
        <v>15.83</v>
      </c>
      <c r="P71">
        <v>2.9</v>
      </c>
      <c r="Q71">
        <v>3.9</v>
      </c>
      <c r="R71">
        <v>38.700000000000003</v>
      </c>
      <c r="S71">
        <v>38.700000000000003</v>
      </c>
      <c r="T71">
        <v>36.9</v>
      </c>
      <c r="U71">
        <v>5.4</v>
      </c>
      <c r="V71">
        <v>2070</v>
      </c>
      <c r="W71" s="19">
        <v>5.6111111111111116</v>
      </c>
      <c r="X71" s="19">
        <f t="shared" si="7"/>
        <v>13.113648252909167</v>
      </c>
      <c r="Y71" s="19">
        <f t="shared" si="0"/>
        <v>9.0982855190421681</v>
      </c>
      <c r="Z71" s="4">
        <f t="shared" si="8"/>
        <v>24.915451030736872</v>
      </c>
      <c r="AA71" s="19">
        <f t="shared" si="1"/>
        <v>69.380277277330364</v>
      </c>
      <c r="AB71" s="19">
        <f t="shared" si="2"/>
        <v>10.500893417272827</v>
      </c>
      <c r="AC71">
        <v>4375.1000000000004</v>
      </c>
      <c r="AD71" t="str">
        <f t="shared" si="3"/>
        <v>No rainfall</v>
      </c>
      <c r="AE71" t="str">
        <f t="shared" si="4"/>
        <v>Non-Rainy</v>
      </c>
      <c r="AF71" t="str">
        <f t="shared" si="9"/>
        <v>No discomfort</v>
      </c>
    </row>
    <row r="72" spans="1:32" x14ac:dyDescent="0.3">
      <c r="A72">
        <v>1</v>
      </c>
      <c r="B72" s="1">
        <v>44366</v>
      </c>
      <c r="C72" t="str">
        <f t="shared" si="5"/>
        <v>Saturday</v>
      </c>
      <c r="D72" t="str">
        <f t="shared" si="6"/>
        <v>Jun</v>
      </c>
      <c r="E72">
        <v>19.2</v>
      </c>
      <c r="F72">
        <v>5.7</v>
      </c>
      <c r="G72" s="20">
        <v>11.500000000000002</v>
      </c>
      <c r="H72">
        <v>2.7</v>
      </c>
      <c r="I72">
        <v>0</v>
      </c>
      <c r="J72">
        <v>1000.4</v>
      </c>
      <c r="K72">
        <v>5.8</v>
      </c>
      <c r="L72">
        <v>11</v>
      </c>
      <c r="M72">
        <v>100</v>
      </c>
      <c r="N72">
        <v>16</v>
      </c>
      <c r="O72">
        <v>16.766999999999999</v>
      </c>
      <c r="P72">
        <v>3.5</v>
      </c>
      <c r="Q72">
        <v>4.9000000000000004</v>
      </c>
      <c r="R72">
        <v>40.9</v>
      </c>
      <c r="S72">
        <v>40.9</v>
      </c>
      <c r="T72">
        <v>39.5</v>
      </c>
      <c r="U72">
        <v>6.3</v>
      </c>
      <c r="V72">
        <v>2362</v>
      </c>
      <c r="W72" s="19">
        <v>7.0555555555555571</v>
      </c>
      <c r="X72" s="19">
        <f t="shared" si="7"/>
        <v>13.555205460801766</v>
      </c>
      <c r="Y72" s="19">
        <f t="shared" si="0"/>
        <v>10.050800830753948</v>
      </c>
      <c r="Z72" s="4">
        <f t="shared" si="8"/>
        <v>25.739267885741132</v>
      </c>
      <c r="AA72" s="19">
        <f t="shared" si="1"/>
        <v>74.147167003984777</v>
      </c>
      <c r="AB72" s="19">
        <f t="shared" si="2"/>
        <v>11.53367102255149</v>
      </c>
      <c r="AC72">
        <v>4636.0300000000007</v>
      </c>
      <c r="AD72" t="str">
        <f t="shared" si="3"/>
        <v>No rainfall</v>
      </c>
      <c r="AE72" t="str">
        <f t="shared" si="4"/>
        <v>Non-Rainy</v>
      </c>
      <c r="AF72" t="str">
        <f t="shared" si="9"/>
        <v>No discomfort</v>
      </c>
    </row>
    <row r="73" spans="1:32" x14ac:dyDescent="0.3">
      <c r="A73">
        <v>1</v>
      </c>
      <c r="B73" s="1">
        <v>44367</v>
      </c>
      <c r="C73" t="str">
        <f t="shared" si="5"/>
        <v>Sunday</v>
      </c>
      <c r="D73" t="str">
        <f t="shared" si="6"/>
        <v>Jun</v>
      </c>
      <c r="E73">
        <v>18.899999999999999</v>
      </c>
      <c r="F73">
        <v>10.8</v>
      </c>
      <c r="G73" s="20">
        <v>14.166666666666666</v>
      </c>
      <c r="H73">
        <v>7.5</v>
      </c>
      <c r="I73">
        <v>0</v>
      </c>
      <c r="J73">
        <v>1000</v>
      </c>
      <c r="K73">
        <v>5.5</v>
      </c>
      <c r="L73">
        <v>10</v>
      </c>
      <c r="M73">
        <v>90</v>
      </c>
      <c r="N73">
        <v>17</v>
      </c>
      <c r="O73">
        <v>17.805</v>
      </c>
      <c r="P73">
        <v>3.6</v>
      </c>
      <c r="Q73">
        <v>4.9000000000000004</v>
      </c>
      <c r="R73">
        <v>43.2</v>
      </c>
      <c r="S73">
        <v>43.2</v>
      </c>
      <c r="T73">
        <v>42</v>
      </c>
      <c r="U73">
        <v>9.6</v>
      </c>
      <c r="V73">
        <v>2384</v>
      </c>
      <c r="W73" s="19">
        <v>10.333333333333334</v>
      </c>
      <c r="X73" s="19">
        <f t="shared" si="7"/>
        <v>16.137964131277801</v>
      </c>
      <c r="Y73" s="19">
        <f t="shared" si="0"/>
        <v>12.544592653717066</v>
      </c>
      <c r="Z73" s="4">
        <f t="shared" si="8"/>
        <v>30.545681253394811</v>
      </c>
      <c r="AA73" s="19">
        <f t="shared" si="1"/>
        <v>77.733427535656489</v>
      </c>
      <c r="AB73" s="19">
        <f t="shared" si="2"/>
        <v>15.600416497320749</v>
      </c>
      <c r="AC73">
        <v>4210.9400000000005</v>
      </c>
      <c r="AD73" t="str">
        <f t="shared" si="3"/>
        <v>No rainfall</v>
      </c>
      <c r="AE73" t="str">
        <f t="shared" si="4"/>
        <v>Non-Rainy</v>
      </c>
      <c r="AF73" t="str">
        <f t="shared" si="9"/>
        <v>No discomfort</v>
      </c>
    </row>
    <row r="74" spans="1:32" x14ac:dyDescent="0.3">
      <c r="A74">
        <v>1</v>
      </c>
      <c r="B74" s="1">
        <v>44368</v>
      </c>
      <c r="C74" t="str">
        <f t="shared" si="5"/>
        <v>Monday</v>
      </c>
      <c r="D74" t="str">
        <f t="shared" si="6"/>
        <v>Jun</v>
      </c>
      <c r="E74">
        <v>16.399999999999999</v>
      </c>
      <c r="F74">
        <v>8</v>
      </c>
      <c r="G74" s="20">
        <v>12.555555555555555</v>
      </c>
      <c r="H74">
        <v>8.6999999999999993</v>
      </c>
      <c r="I74">
        <v>0</v>
      </c>
      <c r="J74">
        <v>1007.5</v>
      </c>
      <c r="K74">
        <v>6.5</v>
      </c>
      <c r="L74">
        <v>10</v>
      </c>
      <c r="M74">
        <v>350</v>
      </c>
      <c r="N74">
        <v>23</v>
      </c>
      <c r="O74">
        <v>17.510000000000002</v>
      </c>
      <c r="P74">
        <v>3.6</v>
      </c>
      <c r="Q74">
        <v>5.0999999999999996</v>
      </c>
      <c r="R74">
        <v>45.4</v>
      </c>
      <c r="S74">
        <v>45.4</v>
      </c>
      <c r="T74">
        <v>44.5</v>
      </c>
      <c r="U74">
        <v>9.1</v>
      </c>
      <c r="V74">
        <v>2542</v>
      </c>
      <c r="W74" s="19">
        <v>5.9444444444444464</v>
      </c>
      <c r="X74" s="19">
        <f t="shared" si="7"/>
        <v>14.530500823095714</v>
      </c>
      <c r="Y74" s="19">
        <f t="shared" si="0"/>
        <v>9.3107311176271548</v>
      </c>
      <c r="Z74" s="4">
        <f t="shared" si="8"/>
        <v>27.556651889726496</v>
      </c>
      <c r="AA74" s="19">
        <f t="shared" si="1"/>
        <v>64.077152129733065</v>
      </c>
      <c r="AB74" s="19">
        <f t="shared" si="2"/>
        <v>12.175179575701806</v>
      </c>
      <c r="AC74">
        <v>1926.8500000000001</v>
      </c>
      <c r="AD74" t="str">
        <f t="shared" si="3"/>
        <v>No rainfall</v>
      </c>
      <c r="AE74" t="str">
        <f t="shared" si="4"/>
        <v>Non-Rainy</v>
      </c>
      <c r="AF74" t="str">
        <f t="shared" si="9"/>
        <v>No discomfort</v>
      </c>
    </row>
    <row r="75" spans="1:32" x14ac:dyDescent="0.3">
      <c r="A75">
        <v>1</v>
      </c>
      <c r="B75" s="1">
        <v>44369</v>
      </c>
      <c r="C75" t="str">
        <f t="shared" si="5"/>
        <v>Tuesday</v>
      </c>
      <c r="D75" t="str">
        <f t="shared" si="6"/>
        <v>Jun</v>
      </c>
      <c r="E75">
        <v>16.2</v>
      </c>
      <c r="F75">
        <v>5.0999999999999996</v>
      </c>
      <c r="G75" s="20">
        <v>11.888888888888889</v>
      </c>
      <c r="H75">
        <v>-0.9</v>
      </c>
      <c r="I75">
        <v>1.4</v>
      </c>
      <c r="J75">
        <v>1012.7</v>
      </c>
      <c r="K75">
        <v>4</v>
      </c>
      <c r="L75">
        <v>7</v>
      </c>
      <c r="M75">
        <v>330</v>
      </c>
      <c r="N75">
        <v>13</v>
      </c>
      <c r="O75">
        <v>16.373000000000001</v>
      </c>
      <c r="P75">
        <v>2.8</v>
      </c>
      <c r="Q75">
        <v>3.8</v>
      </c>
      <c r="R75">
        <v>45.6</v>
      </c>
      <c r="S75">
        <v>45.6</v>
      </c>
      <c r="T75">
        <v>44.9</v>
      </c>
      <c r="U75">
        <v>9.5</v>
      </c>
      <c r="V75">
        <v>2000</v>
      </c>
      <c r="W75" s="19">
        <v>5.7222222222222205</v>
      </c>
      <c r="X75" s="19">
        <f t="shared" si="7"/>
        <v>13.907616668398722</v>
      </c>
      <c r="Y75" s="19">
        <f t="shared" si="0"/>
        <v>9.168620977625384</v>
      </c>
      <c r="Z75" s="4">
        <f t="shared" si="8"/>
        <v>26.396306975758275</v>
      </c>
      <c r="AA75" s="19">
        <f t="shared" si="1"/>
        <v>65.925177521311625</v>
      </c>
      <c r="AB75" s="19">
        <f t="shared" si="2"/>
        <v>11.429084765751695</v>
      </c>
      <c r="AC75">
        <v>2283.6600000000003</v>
      </c>
      <c r="AD75" t="str">
        <f t="shared" si="3"/>
        <v>Moderate rainfall</v>
      </c>
      <c r="AE75" t="str">
        <f t="shared" si="4"/>
        <v>Rainy</v>
      </c>
      <c r="AF75" t="str">
        <f t="shared" si="9"/>
        <v>No discomfort</v>
      </c>
    </row>
    <row r="76" spans="1:32" x14ac:dyDescent="0.3">
      <c r="A76">
        <v>1</v>
      </c>
      <c r="B76" s="1">
        <v>44370</v>
      </c>
      <c r="C76" t="str">
        <f t="shared" si="5"/>
        <v>Wednesday</v>
      </c>
      <c r="D76" t="str">
        <f t="shared" si="6"/>
        <v>Jun</v>
      </c>
      <c r="E76">
        <v>20.8</v>
      </c>
      <c r="F76">
        <v>9.6</v>
      </c>
      <c r="G76" s="20">
        <v>13.722222222222223</v>
      </c>
      <c r="H76">
        <v>9.8000000000000007</v>
      </c>
      <c r="I76">
        <v>1.8</v>
      </c>
      <c r="J76">
        <v>1012.6</v>
      </c>
      <c r="K76">
        <v>3.9</v>
      </c>
      <c r="L76">
        <v>7</v>
      </c>
      <c r="M76">
        <v>290</v>
      </c>
      <c r="N76">
        <v>12</v>
      </c>
      <c r="O76">
        <v>16.332999999999998</v>
      </c>
      <c r="P76">
        <v>1.9</v>
      </c>
      <c r="Q76">
        <v>2.5</v>
      </c>
      <c r="R76">
        <v>45</v>
      </c>
      <c r="S76">
        <v>45</v>
      </c>
      <c r="T76">
        <v>44.4</v>
      </c>
      <c r="U76">
        <v>0</v>
      </c>
      <c r="V76">
        <v>997</v>
      </c>
      <c r="W76" s="19">
        <v>12.5</v>
      </c>
      <c r="X76" s="19">
        <f t="shared" si="7"/>
        <v>15.679656669751271</v>
      </c>
      <c r="Y76" s="19">
        <f t="shared" si="0"/>
        <v>14.477674239131623</v>
      </c>
      <c r="Z76" s="4">
        <f t="shared" si="8"/>
        <v>29.694248093215599</v>
      </c>
      <c r="AA76" s="19">
        <f t="shared" si="1"/>
        <v>92.334127870679225</v>
      </c>
      <c r="AB76" s="19">
        <f t="shared" si="2"/>
        <v>16.246174086209511</v>
      </c>
      <c r="AC76">
        <v>2668.5</v>
      </c>
      <c r="AD76" t="str">
        <f t="shared" si="3"/>
        <v>Moderate rainfall</v>
      </c>
      <c r="AE76" t="str">
        <f t="shared" si="4"/>
        <v>Rainy</v>
      </c>
      <c r="AF76" t="str">
        <f t="shared" si="9"/>
        <v>No discomfort</v>
      </c>
    </row>
    <row r="77" spans="1:32" x14ac:dyDescent="0.3">
      <c r="A77">
        <v>1</v>
      </c>
      <c r="B77" s="1">
        <v>44371</v>
      </c>
      <c r="C77" t="str">
        <f t="shared" si="5"/>
        <v>Thursday</v>
      </c>
      <c r="D77" t="str">
        <f t="shared" si="6"/>
        <v>Jun</v>
      </c>
      <c r="E77">
        <v>16.5</v>
      </c>
      <c r="F77">
        <v>9.9</v>
      </c>
      <c r="G77" s="20">
        <v>15.055555555555555</v>
      </c>
      <c r="H77">
        <v>7.6</v>
      </c>
      <c r="I77">
        <v>4.5</v>
      </c>
      <c r="J77">
        <v>1010.4</v>
      </c>
      <c r="K77">
        <v>5.2</v>
      </c>
      <c r="L77">
        <v>10</v>
      </c>
      <c r="M77">
        <v>220</v>
      </c>
      <c r="N77">
        <v>18</v>
      </c>
      <c r="O77">
        <v>15.962</v>
      </c>
      <c r="P77">
        <v>1.6</v>
      </c>
      <c r="Q77">
        <v>2.2000000000000002</v>
      </c>
      <c r="R77">
        <v>41.4</v>
      </c>
      <c r="S77">
        <v>41.4</v>
      </c>
      <c r="T77">
        <v>40.9</v>
      </c>
      <c r="U77">
        <v>2.9</v>
      </c>
      <c r="V77">
        <v>984</v>
      </c>
      <c r="W77" s="19">
        <v>12.777777777777779</v>
      </c>
      <c r="X77" s="19">
        <f t="shared" si="7"/>
        <v>17.089963349420515</v>
      </c>
      <c r="Y77" s="19">
        <f t="shared" si="0"/>
        <v>14.743503550469562</v>
      </c>
      <c r="Z77" s="4">
        <f t="shared" si="8"/>
        <v>32.312388787966931</v>
      </c>
      <c r="AA77" s="19">
        <f t="shared" si="1"/>
        <v>86.26995417734166</v>
      </c>
      <c r="AB77" s="19">
        <f t="shared" si="2"/>
        <v>17.729748395757721</v>
      </c>
      <c r="AC77">
        <v>3777.92</v>
      </c>
      <c r="AD77" t="str">
        <f t="shared" si="3"/>
        <v>Heavy rainfall</v>
      </c>
      <c r="AE77" t="str">
        <f t="shared" si="4"/>
        <v>Rainy</v>
      </c>
      <c r="AF77" t="str">
        <f t="shared" si="9"/>
        <v>No discomfort</v>
      </c>
    </row>
    <row r="78" spans="1:32" x14ac:dyDescent="0.3">
      <c r="A78">
        <v>1</v>
      </c>
      <c r="B78" s="1">
        <v>44372</v>
      </c>
      <c r="C78" t="str">
        <f t="shared" si="5"/>
        <v>Friday</v>
      </c>
      <c r="D78" t="str">
        <f t="shared" si="6"/>
        <v>Jun</v>
      </c>
      <c r="E78">
        <v>14.4</v>
      </c>
      <c r="F78">
        <v>9.6</v>
      </c>
      <c r="G78" s="20">
        <v>10.999999999999998</v>
      </c>
      <c r="H78">
        <v>8.9</v>
      </c>
      <c r="I78">
        <v>0</v>
      </c>
      <c r="J78">
        <v>1009.4</v>
      </c>
      <c r="K78">
        <v>6.8</v>
      </c>
      <c r="L78">
        <v>11</v>
      </c>
      <c r="M78">
        <v>340</v>
      </c>
      <c r="N78">
        <v>23</v>
      </c>
      <c r="O78">
        <v>14.677</v>
      </c>
      <c r="P78">
        <v>2.2000000000000002</v>
      </c>
      <c r="Q78">
        <v>3</v>
      </c>
      <c r="R78">
        <v>42.8</v>
      </c>
      <c r="S78">
        <v>42.8</v>
      </c>
      <c r="T78">
        <v>42.4</v>
      </c>
      <c r="U78">
        <v>0</v>
      </c>
      <c r="V78">
        <v>1218</v>
      </c>
      <c r="W78" s="19">
        <v>7.7777777777777777</v>
      </c>
      <c r="X78" s="19">
        <f t="shared" si="7"/>
        <v>13.113648252909167</v>
      </c>
      <c r="Y78" s="19">
        <f t="shared" si="0"/>
        <v>10.559184775027518</v>
      </c>
      <c r="Z78" s="4">
        <f t="shared" si="8"/>
        <v>24.915451030736872</v>
      </c>
      <c r="AA78" s="19">
        <f t="shared" si="1"/>
        <v>80.520573461965782</v>
      </c>
      <c r="AB78" s="19">
        <f t="shared" si="2"/>
        <v>11.318487848839503</v>
      </c>
      <c r="AC78">
        <v>5027.92</v>
      </c>
      <c r="AD78" t="str">
        <f t="shared" si="3"/>
        <v>No rainfall</v>
      </c>
      <c r="AE78" t="str">
        <f t="shared" si="4"/>
        <v>Non-Rainy</v>
      </c>
      <c r="AF78" t="str">
        <f t="shared" si="9"/>
        <v>No discomfort</v>
      </c>
    </row>
    <row r="79" spans="1:32" x14ac:dyDescent="0.3">
      <c r="A79">
        <v>1</v>
      </c>
      <c r="B79" s="1">
        <v>44373</v>
      </c>
      <c r="C79" t="str">
        <f t="shared" si="5"/>
        <v>Saturday</v>
      </c>
      <c r="D79" t="str">
        <f t="shared" si="6"/>
        <v>Jun</v>
      </c>
      <c r="E79">
        <v>16.100000000000001</v>
      </c>
      <c r="F79">
        <v>7.2</v>
      </c>
      <c r="G79" s="20">
        <v>11.833333333333332</v>
      </c>
      <c r="H79">
        <v>4.3</v>
      </c>
      <c r="I79">
        <v>0</v>
      </c>
      <c r="J79">
        <v>1009.8</v>
      </c>
      <c r="K79">
        <v>4.7</v>
      </c>
      <c r="L79">
        <v>9</v>
      </c>
      <c r="M79">
        <v>10</v>
      </c>
      <c r="N79">
        <v>16</v>
      </c>
      <c r="O79">
        <v>14.208</v>
      </c>
      <c r="P79">
        <v>2</v>
      </c>
      <c r="Q79">
        <v>2.7</v>
      </c>
      <c r="R79">
        <v>44</v>
      </c>
      <c r="S79">
        <v>44</v>
      </c>
      <c r="T79">
        <v>43.8</v>
      </c>
      <c r="U79">
        <v>1.2</v>
      </c>
      <c r="V79">
        <v>1136</v>
      </c>
      <c r="W79" s="19">
        <v>9.0000000000000018</v>
      </c>
      <c r="X79" s="19">
        <f t="shared" si="7"/>
        <v>13.85678461604282</v>
      </c>
      <c r="Y79" s="19">
        <f t="shared" si="0"/>
        <v>11.471236528002885</v>
      </c>
      <c r="Z79" s="4">
        <f t="shared" si="8"/>
        <v>26.301559875840343</v>
      </c>
      <c r="AA79" s="19">
        <f t="shared" si="1"/>
        <v>82.784259450218741</v>
      </c>
      <c r="AB79" s="19">
        <f t="shared" si="2"/>
        <v>12.663570746329663</v>
      </c>
      <c r="AC79">
        <v>4248.74</v>
      </c>
      <c r="AD79" t="str">
        <f t="shared" si="3"/>
        <v>No rainfall</v>
      </c>
      <c r="AE79" t="str">
        <f t="shared" si="4"/>
        <v>Non-Rainy</v>
      </c>
      <c r="AF79" t="str">
        <f t="shared" si="9"/>
        <v>No discomfort</v>
      </c>
    </row>
    <row r="80" spans="1:32" x14ac:dyDescent="0.3">
      <c r="A80">
        <v>1</v>
      </c>
      <c r="B80" s="1">
        <v>44374</v>
      </c>
      <c r="C80" t="str">
        <f t="shared" si="5"/>
        <v>Sunday</v>
      </c>
      <c r="D80" t="str">
        <f t="shared" si="6"/>
        <v>Jun</v>
      </c>
      <c r="E80">
        <v>20.399999999999999</v>
      </c>
      <c r="F80">
        <v>7.7</v>
      </c>
      <c r="G80" s="20">
        <v>13.055555555555555</v>
      </c>
      <c r="H80">
        <v>3.3</v>
      </c>
      <c r="I80">
        <v>0</v>
      </c>
      <c r="J80">
        <v>1008.4</v>
      </c>
      <c r="K80">
        <v>4.0999999999999996</v>
      </c>
      <c r="L80">
        <v>8</v>
      </c>
      <c r="M80">
        <v>330</v>
      </c>
      <c r="N80">
        <v>14</v>
      </c>
      <c r="O80">
        <v>16.105</v>
      </c>
      <c r="P80">
        <v>3.1</v>
      </c>
      <c r="Q80">
        <v>4.2</v>
      </c>
      <c r="R80">
        <v>45.9</v>
      </c>
      <c r="S80">
        <v>45.9</v>
      </c>
      <c r="T80">
        <v>45.9</v>
      </c>
      <c r="U80">
        <v>8.9</v>
      </c>
      <c r="V80">
        <v>1991</v>
      </c>
      <c r="W80" s="19">
        <v>10</v>
      </c>
      <c r="X80" s="19">
        <f t="shared" si="7"/>
        <v>15.013608614275258</v>
      </c>
      <c r="Y80" s="19">
        <f t="shared" si="0"/>
        <v>12.268294378187747</v>
      </c>
      <c r="Z80" s="4">
        <f t="shared" si="8"/>
        <v>28.45578541283335</v>
      </c>
      <c r="AA80" s="19">
        <f t="shared" si="1"/>
        <v>81.71449445220513</v>
      </c>
      <c r="AB80" s="19">
        <f t="shared" si="2"/>
        <v>14.333824497683938</v>
      </c>
      <c r="AC80">
        <v>3202.83</v>
      </c>
      <c r="AD80" t="str">
        <f t="shared" si="3"/>
        <v>No rainfall</v>
      </c>
      <c r="AE80" t="str">
        <f t="shared" si="4"/>
        <v>Non-Rainy</v>
      </c>
      <c r="AF80" t="str">
        <f t="shared" si="9"/>
        <v>No discomfort</v>
      </c>
    </row>
    <row r="81" spans="1:32" x14ac:dyDescent="0.3">
      <c r="A81">
        <v>1</v>
      </c>
      <c r="B81" s="1">
        <v>44375</v>
      </c>
      <c r="C81" t="str">
        <f t="shared" si="5"/>
        <v>Monday</v>
      </c>
      <c r="D81" t="str">
        <f t="shared" si="6"/>
        <v>Jun</v>
      </c>
      <c r="E81">
        <v>21.2</v>
      </c>
      <c r="F81">
        <v>10.7</v>
      </c>
      <c r="G81" s="20">
        <v>13.833333333333334</v>
      </c>
      <c r="H81">
        <v>6.4</v>
      </c>
      <c r="I81">
        <v>0</v>
      </c>
      <c r="J81">
        <v>1006.6</v>
      </c>
      <c r="K81">
        <v>4.7</v>
      </c>
      <c r="L81">
        <v>8</v>
      </c>
      <c r="M81">
        <v>320</v>
      </c>
      <c r="N81">
        <v>13</v>
      </c>
      <c r="O81">
        <v>17.742999999999999</v>
      </c>
      <c r="P81">
        <v>4</v>
      </c>
      <c r="Q81">
        <v>5.3</v>
      </c>
      <c r="R81">
        <v>48.2</v>
      </c>
      <c r="S81">
        <v>48.2</v>
      </c>
      <c r="T81">
        <v>48.4</v>
      </c>
      <c r="U81">
        <v>4</v>
      </c>
      <c r="V81">
        <v>2481</v>
      </c>
      <c r="W81" s="19">
        <v>9.8333333333333357</v>
      </c>
      <c r="X81" s="19">
        <f t="shared" si="7"/>
        <v>15.793149389871468</v>
      </c>
      <c r="Y81" s="19">
        <f t="shared" si="0"/>
        <v>12.132162871940171</v>
      </c>
      <c r="Z81" s="4">
        <f t="shared" si="8"/>
        <v>29.905148692462681</v>
      </c>
      <c r="AA81" s="19">
        <f t="shared" si="1"/>
        <v>76.819148432299528</v>
      </c>
      <c r="AB81" s="19">
        <f t="shared" si="2"/>
        <v>15.035029519602304</v>
      </c>
      <c r="AC81">
        <v>2501.9499999999998</v>
      </c>
      <c r="AD81" t="str">
        <f t="shared" si="3"/>
        <v>No rainfall</v>
      </c>
      <c r="AE81" t="str">
        <f t="shared" si="4"/>
        <v>Non-Rainy</v>
      </c>
      <c r="AF81" t="str">
        <f t="shared" si="9"/>
        <v>No discomfort</v>
      </c>
    </row>
    <row r="82" spans="1:32" x14ac:dyDescent="0.3">
      <c r="A82">
        <v>1</v>
      </c>
      <c r="B82" s="1">
        <v>44376</v>
      </c>
      <c r="C82" t="str">
        <f t="shared" si="5"/>
        <v>Tuesday</v>
      </c>
      <c r="D82" t="str">
        <f t="shared" si="6"/>
        <v>Jun</v>
      </c>
      <c r="E82">
        <v>22.1</v>
      </c>
      <c r="F82">
        <v>8.4</v>
      </c>
      <c r="G82" s="20">
        <v>14.444444444444445</v>
      </c>
      <c r="H82">
        <v>2.6</v>
      </c>
      <c r="I82">
        <v>0</v>
      </c>
      <c r="J82">
        <v>1007.2</v>
      </c>
      <c r="K82">
        <v>4.5999999999999996</v>
      </c>
      <c r="L82">
        <v>7</v>
      </c>
      <c r="M82">
        <v>330</v>
      </c>
      <c r="N82">
        <v>14</v>
      </c>
      <c r="O82">
        <v>18.805</v>
      </c>
      <c r="P82">
        <v>4.3</v>
      </c>
      <c r="Q82">
        <v>5.9</v>
      </c>
      <c r="R82">
        <v>50.6</v>
      </c>
      <c r="S82">
        <v>50.6</v>
      </c>
      <c r="T82">
        <v>51.1</v>
      </c>
      <c r="U82">
        <v>10.199999999999999</v>
      </c>
      <c r="V82">
        <v>2957</v>
      </c>
      <c r="W82" s="19">
        <v>10.277777777777779</v>
      </c>
      <c r="X82" s="19">
        <f t="shared" si="7"/>
        <v>16.430336937524302</v>
      </c>
      <c r="Y82" s="19">
        <f t="shared" si="0"/>
        <v>12.498166522021462</v>
      </c>
      <c r="Z82" s="4">
        <f t="shared" si="8"/>
        <v>31.08853172439607</v>
      </c>
      <c r="AA82" s="19">
        <f t="shared" si="1"/>
        <v>76.067621556059621</v>
      </c>
      <c r="AB82" s="19">
        <f t="shared" si="2"/>
        <v>15.85206285258467</v>
      </c>
      <c r="AC82">
        <v>2945.25</v>
      </c>
      <c r="AD82" t="str">
        <f t="shared" si="3"/>
        <v>No rainfall</v>
      </c>
      <c r="AE82" t="str">
        <f t="shared" si="4"/>
        <v>Non-Rainy</v>
      </c>
      <c r="AF82" t="str">
        <f t="shared" si="9"/>
        <v>No discomfort</v>
      </c>
    </row>
    <row r="83" spans="1:32" x14ac:dyDescent="0.3">
      <c r="A83">
        <v>1</v>
      </c>
      <c r="B83" s="1">
        <v>44377</v>
      </c>
      <c r="C83" t="str">
        <f t="shared" si="5"/>
        <v>Wednesday</v>
      </c>
      <c r="D83" t="str">
        <f t="shared" si="6"/>
        <v>Jun</v>
      </c>
      <c r="E83">
        <v>19.600000000000001</v>
      </c>
      <c r="F83">
        <v>7.2</v>
      </c>
      <c r="G83" s="20">
        <v>12.888888888888891</v>
      </c>
      <c r="H83">
        <v>7.2</v>
      </c>
      <c r="I83">
        <v>0</v>
      </c>
      <c r="J83">
        <v>1006.8</v>
      </c>
      <c r="K83">
        <v>2.9</v>
      </c>
      <c r="L83">
        <v>5</v>
      </c>
      <c r="M83">
        <v>350</v>
      </c>
      <c r="N83">
        <v>10</v>
      </c>
      <c r="O83">
        <v>18.66</v>
      </c>
      <c r="P83">
        <v>3.4</v>
      </c>
      <c r="Q83">
        <v>4.5</v>
      </c>
      <c r="R83">
        <v>52.4</v>
      </c>
      <c r="S83">
        <v>52.4</v>
      </c>
      <c r="T83">
        <v>53.1</v>
      </c>
      <c r="U83">
        <v>8.8000000000000007</v>
      </c>
      <c r="V83">
        <v>2285</v>
      </c>
      <c r="W83" s="19">
        <v>10</v>
      </c>
      <c r="X83" s="19">
        <f t="shared" si="7"/>
        <v>14.851029229447814</v>
      </c>
      <c r="Y83" s="19">
        <f t="shared" si="0"/>
        <v>12.268294378187747</v>
      </c>
      <c r="Z83" s="4">
        <f t="shared" si="8"/>
        <v>28.153281022462291</v>
      </c>
      <c r="AA83" s="19">
        <f t="shared" si="1"/>
        <v>82.609051457936573</v>
      </c>
      <c r="AB83" s="19">
        <f t="shared" si="2"/>
        <v>14.167157831017274</v>
      </c>
      <c r="AC83">
        <v>2689.75</v>
      </c>
      <c r="AD83" t="str">
        <f t="shared" si="3"/>
        <v>No rainfall</v>
      </c>
      <c r="AE83" t="str">
        <f t="shared" si="4"/>
        <v>Non-Rainy</v>
      </c>
      <c r="AF83" t="str">
        <f t="shared" si="9"/>
        <v>No discomfort</v>
      </c>
    </row>
    <row r="84" spans="1:32" x14ac:dyDescent="0.3">
      <c r="A84">
        <v>1</v>
      </c>
      <c r="B84" s="1">
        <v>44378</v>
      </c>
      <c r="C84" t="str">
        <f t="shared" si="5"/>
        <v>Thursday</v>
      </c>
      <c r="D84" t="str">
        <f t="shared" si="6"/>
        <v>Jul</v>
      </c>
      <c r="E84">
        <v>21</v>
      </c>
      <c r="F84">
        <v>6.2</v>
      </c>
      <c r="G84" s="20">
        <v>13.611111111111111</v>
      </c>
      <c r="H84">
        <v>2.9</v>
      </c>
      <c r="I84">
        <v>0.1</v>
      </c>
      <c r="J84">
        <v>1005.9</v>
      </c>
      <c r="K84">
        <v>3.2</v>
      </c>
      <c r="L84">
        <v>7</v>
      </c>
      <c r="M84">
        <v>280</v>
      </c>
      <c r="N84">
        <v>12</v>
      </c>
      <c r="O84">
        <v>18.597000000000001</v>
      </c>
      <c r="P84">
        <v>3.4</v>
      </c>
      <c r="Q84">
        <v>4.5999999999999996</v>
      </c>
      <c r="R84">
        <v>54.1</v>
      </c>
      <c r="S84">
        <v>54.1</v>
      </c>
      <c r="T84">
        <v>54.9</v>
      </c>
      <c r="U84">
        <v>8.9</v>
      </c>
      <c r="V84">
        <v>2355</v>
      </c>
      <c r="W84" s="19">
        <v>11.777777777777779</v>
      </c>
      <c r="X84" s="19">
        <f t="shared" si="7"/>
        <v>15.566880255192904</v>
      </c>
      <c r="Y84" s="19">
        <f t="shared" si="0"/>
        <v>13.806115838513405</v>
      </c>
      <c r="Z84" s="4">
        <f t="shared" si="8"/>
        <v>29.484641451641178</v>
      </c>
      <c r="AA84" s="19">
        <f t="shared" si="1"/>
        <v>88.689034746752611</v>
      </c>
      <c r="AB84" s="19">
        <f t="shared" si="2"/>
        <v>15.755854114478442</v>
      </c>
      <c r="AC84">
        <v>3601.8</v>
      </c>
      <c r="AD84" t="str">
        <f t="shared" si="3"/>
        <v>Trace (Intermittent) rainfall</v>
      </c>
      <c r="AE84" t="str">
        <f t="shared" si="4"/>
        <v>Non-Rainy</v>
      </c>
      <c r="AF84" t="str">
        <f t="shared" si="9"/>
        <v>No discomfort</v>
      </c>
    </row>
    <row r="85" spans="1:32" x14ac:dyDescent="0.3">
      <c r="A85">
        <v>1</v>
      </c>
      <c r="B85" s="1">
        <v>44379</v>
      </c>
      <c r="C85" t="str">
        <f t="shared" si="5"/>
        <v>Friday</v>
      </c>
      <c r="D85" t="str">
        <f t="shared" si="6"/>
        <v>Jul</v>
      </c>
      <c r="E85">
        <v>19.5</v>
      </c>
      <c r="F85">
        <v>9.1999999999999993</v>
      </c>
      <c r="G85" s="20">
        <v>15.277777777777779</v>
      </c>
      <c r="H85">
        <v>5.2</v>
      </c>
      <c r="I85">
        <v>0</v>
      </c>
      <c r="J85">
        <v>1002.4</v>
      </c>
      <c r="K85">
        <v>3.3</v>
      </c>
      <c r="L85">
        <v>8</v>
      </c>
      <c r="M85">
        <v>170</v>
      </c>
      <c r="N85">
        <v>13</v>
      </c>
      <c r="O85">
        <v>17.983000000000001</v>
      </c>
      <c r="P85">
        <v>2.2000000000000002</v>
      </c>
      <c r="Q85">
        <v>2.9</v>
      </c>
      <c r="R85">
        <v>55.3</v>
      </c>
      <c r="S85">
        <v>55.3</v>
      </c>
      <c r="T85">
        <v>56.2</v>
      </c>
      <c r="U85">
        <v>1.1000000000000001</v>
      </c>
      <c r="V85">
        <v>1277</v>
      </c>
      <c r="W85" s="19">
        <v>11.722222222222221</v>
      </c>
      <c r="X85" s="19">
        <f t="shared" si="7"/>
        <v>17.335520866116532</v>
      </c>
      <c r="Y85" s="19">
        <f t="shared" si="0"/>
        <v>13.755609888749932</v>
      </c>
      <c r="Z85" s="4">
        <f t="shared" si="8"/>
        <v>32.767686981473837</v>
      </c>
      <c r="AA85" s="19">
        <f t="shared" si="1"/>
        <v>79.349273638706848</v>
      </c>
      <c r="AB85" s="19">
        <f t="shared" si="2"/>
        <v>17.394021555651946</v>
      </c>
      <c r="AC85">
        <v>4736.4500000000007</v>
      </c>
      <c r="AD85" t="str">
        <f t="shared" si="3"/>
        <v>No rainfall</v>
      </c>
      <c r="AE85" t="str">
        <f t="shared" si="4"/>
        <v>Non-Rainy</v>
      </c>
      <c r="AF85" t="str">
        <f t="shared" si="9"/>
        <v>No discomfort</v>
      </c>
    </row>
    <row r="86" spans="1:32" x14ac:dyDescent="0.3">
      <c r="A86">
        <v>1</v>
      </c>
      <c r="B86" s="1">
        <v>44380</v>
      </c>
      <c r="C86" t="str">
        <f t="shared" si="5"/>
        <v>Saturday</v>
      </c>
      <c r="D86" t="str">
        <f t="shared" si="6"/>
        <v>Jul</v>
      </c>
      <c r="E86">
        <v>19.899999999999999</v>
      </c>
      <c r="F86">
        <v>12.6</v>
      </c>
      <c r="G86" s="20">
        <v>15</v>
      </c>
      <c r="H86">
        <v>12.5</v>
      </c>
      <c r="I86">
        <v>14</v>
      </c>
      <c r="J86">
        <v>995.8</v>
      </c>
      <c r="K86">
        <v>5.0999999999999996</v>
      </c>
      <c r="L86">
        <v>11</v>
      </c>
      <c r="M86">
        <v>190</v>
      </c>
      <c r="N86">
        <v>18</v>
      </c>
      <c r="O86">
        <v>17.27</v>
      </c>
      <c r="P86">
        <v>1.9</v>
      </c>
      <c r="Q86">
        <v>2.6</v>
      </c>
      <c r="R86">
        <v>42.2</v>
      </c>
      <c r="S86">
        <v>42.2</v>
      </c>
      <c r="T86">
        <v>43.2</v>
      </c>
      <c r="U86">
        <v>5.6</v>
      </c>
      <c r="V86">
        <v>995</v>
      </c>
      <c r="W86" s="19">
        <v>12.833333333333334</v>
      </c>
      <c r="X86" s="19">
        <f t="shared" si="7"/>
        <v>17.029052631699003</v>
      </c>
      <c r="Y86" s="19">
        <f t="shared" si="0"/>
        <v>14.79718064334134</v>
      </c>
      <c r="Z86" s="4">
        <f t="shared" si="8"/>
        <v>32.199426445403617</v>
      </c>
      <c r="AA86" s="19">
        <f t="shared" si="1"/>
        <v>86.893739560102674</v>
      </c>
      <c r="AB86" s="19">
        <f t="shared" si="2"/>
        <v>17.704539185649114</v>
      </c>
      <c r="AC86">
        <v>3946.76</v>
      </c>
      <c r="AD86" t="str">
        <f t="shared" si="3"/>
        <v>Torrential rainfall</v>
      </c>
      <c r="AE86" t="str">
        <f t="shared" si="4"/>
        <v>Rainy</v>
      </c>
      <c r="AF86" t="str">
        <f t="shared" si="9"/>
        <v>No discomfort</v>
      </c>
    </row>
    <row r="87" spans="1:32" x14ac:dyDescent="0.3">
      <c r="A87">
        <v>1</v>
      </c>
      <c r="B87" s="1">
        <v>44381</v>
      </c>
      <c r="C87" t="str">
        <f t="shared" si="5"/>
        <v>Sunday</v>
      </c>
      <c r="D87" t="str">
        <f t="shared" si="6"/>
        <v>Jul</v>
      </c>
      <c r="E87">
        <v>20.100000000000001</v>
      </c>
      <c r="F87">
        <v>12.5</v>
      </c>
      <c r="G87" s="20">
        <v>15.666666666666666</v>
      </c>
      <c r="H87">
        <v>12.1</v>
      </c>
      <c r="I87">
        <v>19.8</v>
      </c>
      <c r="J87">
        <v>990.8</v>
      </c>
      <c r="K87">
        <v>4.3</v>
      </c>
      <c r="L87">
        <v>11</v>
      </c>
      <c r="M87">
        <v>140</v>
      </c>
      <c r="N87">
        <v>18</v>
      </c>
      <c r="O87">
        <v>17.253</v>
      </c>
      <c r="P87">
        <v>2.2000000000000002</v>
      </c>
      <c r="Q87">
        <v>3</v>
      </c>
      <c r="R87">
        <v>23.8</v>
      </c>
      <c r="S87">
        <v>23.8</v>
      </c>
      <c r="T87">
        <v>24.9</v>
      </c>
      <c r="U87">
        <v>2.6</v>
      </c>
      <c r="V87">
        <v>1205</v>
      </c>
      <c r="W87" s="19">
        <v>12.944444444444443</v>
      </c>
      <c r="X87" s="19">
        <f t="shared" si="7"/>
        <v>17.772696707535616</v>
      </c>
      <c r="Y87" s="19">
        <f t="shared" si="0"/>
        <v>14.905049774987086</v>
      </c>
      <c r="Z87" s="4">
        <f t="shared" si="8"/>
        <v>33.577872570983381</v>
      </c>
      <c r="AA87" s="19">
        <f t="shared" si="1"/>
        <v>83.864874420927649</v>
      </c>
      <c r="AB87" s="19">
        <f t="shared" si="2"/>
        <v>18.432198991777554</v>
      </c>
      <c r="AC87">
        <v>4179.58</v>
      </c>
      <c r="AD87" t="str">
        <f t="shared" si="3"/>
        <v>Torrential rainfall</v>
      </c>
      <c r="AE87" t="str">
        <f t="shared" si="4"/>
        <v>Rainy</v>
      </c>
      <c r="AF87" t="str">
        <f t="shared" si="9"/>
        <v>No discomfort</v>
      </c>
    </row>
    <row r="88" spans="1:32" x14ac:dyDescent="0.3">
      <c r="A88">
        <v>1</v>
      </c>
      <c r="B88" s="1">
        <v>44382</v>
      </c>
      <c r="C88" t="str">
        <f t="shared" si="5"/>
        <v>Monday</v>
      </c>
      <c r="D88" t="str">
        <f t="shared" si="6"/>
        <v>Jul</v>
      </c>
      <c r="E88">
        <v>19.8</v>
      </c>
      <c r="F88">
        <v>9.1</v>
      </c>
      <c r="G88" s="20">
        <v>14.777777777777779</v>
      </c>
      <c r="H88">
        <v>7.8</v>
      </c>
      <c r="I88">
        <v>4.0999999999999996</v>
      </c>
      <c r="J88">
        <v>987.8</v>
      </c>
      <c r="K88">
        <v>5.0999999999999996</v>
      </c>
      <c r="L88">
        <v>11</v>
      </c>
      <c r="M88">
        <v>180</v>
      </c>
      <c r="N88">
        <v>16</v>
      </c>
      <c r="O88">
        <v>17.5</v>
      </c>
      <c r="P88">
        <v>3.7</v>
      </c>
      <c r="Q88">
        <v>5.0999999999999996</v>
      </c>
      <c r="R88">
        <v>22.6</v>
      </c>
      <c r="S88">
        <v>22.6</v>
      </c>
      <c r="T88">
        <v>23.9</v>
      </c>
      <c r="U88">
        <v>12.8</v>
      </c>
      <c r="V88">
        <v>2519</v>
      </c>
      <c r="W88" s="19">
        <v>9.8333333333333357</v>
      </c>
      <c r="X88" s="19">
        <f t="shared" si="7"/>
        <v>16.787309186712466</v>
      </c>
      <c r="Y88" s="19">
        <f t="shared" si="0"/>
        <v>12.132162871940171</v>
      </c>
      <c r="Z88" s="4">
        <f t="shared" si="8"/>
        <v>31.750999657555322</v>
      </c>
      <c r="AA88" s="19">
        <f t="shared" si="1"/>
        <v>72.269848234778749</v>
      </c>
      <c r="AB88" s="19">
        <f t="shared" si="2"/>
        <v>15.979473964046749</v>
      </c>
      <c r="AC88">
        <v>2278.69</v>
      </c>
      <c r="AD88" t="str">
        <f t="shared" si="3"/>
        <v>Heavy rainfall</v>
      </c>
      <c r="AE88" t="str">
        <f t="shared" si="4"/>
        <v>Rainy</v>
      </c>
      <c r="AF88" t="str">
        <f t="shared" si="9"/>
        <v>No discomfort</v>
      </c>
    </row>
    <row r="89" spans="1:32" x14ac:dyDescent="0.3">
      <c r="A89">
        <v>1</v>
      </c>
      <c r="B89" s="1">
        <v>44383</v>
      </c>
      <c r="C89" t="str">
        <f t="shared" si="5"/>
        <v>Tuesday</v>
      </c>
      <c r="D89" t="str">
        <f t="shared" si="6"/>
        <v>Jul</v>
      </c>
      <c r="E89">
        <v>18.5</v>
      </c>
      <c r="F89">
        <v>11</v>
      </c>
      <c r="G89" s="20">
        <v>13.388888888888889</v>
      </c>
      <c r="H89">
        <v>9.9</v>
      </c>
      <c r="I89">
        <v>4.3</v>
      </c>
      <c r="J89">
        <v>987.1</v>
      </c>
      <c r="K89">
        <v>4.7</v>
      </c>
      <c r="L89">
        <v>12</v>
      </c>
      <c r="M89">
        <v>290</v>
      </c>
      <c r="N89">
        <v>19</v>
      </c>
      <c r="O89">
        <v>17.105</v>
      </c>
      <c r="P89">
        <v>2.2000000000000002</v>
      </c>
      <c r="Q89">
        <v>3</v>
      </c>
      <c r="R89">
        <v>20.100000000000001</v>
      </c>
      <c r="S89">
        <v>20.100000000000001</v>
      </c>
      <c r="T89">
        <v>21.5</v>
      </c>
      <c r="U89">
        <v>0.6</v>
      </c>
      <c r="V89">
        <v>1349</v>
      </c>
      <c r="W89" s="19">
        <v>11.833333333333332</v>
      </c>
      <c r="X89" s="19">
        <f t="shared" si="7"/>
        <v>15.343460961137323</v>
      </c>
      <c r="Y89" s="19">
        <f t="shared" si="0"/>
        <v>13.85678461604282</v>
      </c>
      <c r="Z89" s="4">
        <f t="shared" si="8"/>
        <v>29.069283424080599</v>
      </c>
      <c r="AA89" s="19">
        <f t="shared" si="1"/>
        <v>90.310684474252383</v>
      </c>
      <c r="AB89" s="19">
        <f t="shared" si="2"/>
        <v>15.562225821011653</v>
      </c>
      <c r="AC89">
        <v>2401.1900000000005</v>
      </c>
      <c r="AD89" t="str">
        <f t="shared" si="3"/>
        <v>Heavy rainfall</v>
      </c>
      <c r="AE89" t="str">
        <f t="shared" si="4"/>
        <v>Rainy</v>
      </c>
      <c r="AF89" t="str">
        <f t="shared" si="9"/>
        <v>No discomfort</v>
      </c>
    </row>
    <row r="90" spans="1:32" x14ac:dyDescent="0.3">
      <c r="A90">
        <v>1</v>
      </c>
      <c r="B90" s="1">
        <v>44384</v>
      </c>
      <c r="C90" t="str">
        <f t="shared" si="5"/>
        <v>Wednesday</v>
      </c>
      <c r="D90" t="str">
        <f t="shared" si="6"/>
        <v>Jul</v>
      </c>
      <c r="E90">
        <v>19.7</v>
      </c>
      <c r="F90">
        <v>12.4</v>
      </c>
      <c r="G90" s="20">
        <v>15.611111111111111</v>
      </c>
      <c r="H90">
        <v>11.7</v>
      </c>
      <c r="I90">
        <v>0.1</v>
      </c>
      <c r="J90">
        <v>998.1</v>
      </c>
      <c r="K90">
        <v>5</v>
      </c>
      <c r="L90">
        <v>9</v>
      </c>
      <c r="M90">
        <v>280</v>
      </c>
      <c r="N90">
        <v>16</v>
      </c>
      <c r="O90">
        <v>17.608000000000001</v>
      </c>
      <c r="P90">
        <v>3.2</v>
      </c>
      <c r="Q90">
        <v>4.3</v>
      </c>
      <c r="R90">
        <v>22.6</v>
      </c>
      <c r="S90">
        <v>22.6</v>
      </c>
      <c r="T90">
        <v>24.3</v>
      </c>
      <c r="U90">
        <v>4.5999999999999996</v>
      </c>
      <c r="V90">
        <v>1966</v>
      </c>
      <c r="W90" s="19">
        <v>12.222222222222221</v>
      </c>
      <c r="X90" s="19">
        <f t="shared" si="7"/>
        <v>17.709657334762753</v>
      </c>
      <c r="Y90" s="19">
        <f t="shared" si="0"/>
        <v>14.21606291456888</v>
      </c>
      <c r="Z90" s="4">
        <f t="shared" si="8"/>
        <v>33.461077679838198</v>
      </c>
      <c r="AA90" s="19">
        <f t="shared" si="1"/>
        <v>80.272941739328843</v>
      </c>
      <c r="AB90" s="19">
        <f t="shared" si="2"/>
        <v>17.987280456332435</v>
      </c>
      <c r="AC90">
        <v>2407.5</v>
      </c>
      <c r="AD90" t="str">
        <f t="shared" si="3"/>
        <v>Trace (Intermittent) rainfall</v>
      </c>
      <c r="AE90" t="str">
        <f t="shared" si="4"/>
        <v>Non-Rainy</v>
      </c>
      <c r="AF90" t="str">
        <f t="shared" si="9"/>
        <v>No discomfort</v>
      </c>
    </row>
    <row r="91" spans="1:32" x14ac:dyDescent="0.3">
      <c r="A91">
        <v>1</v>
      </c>
      <c r="B91" s="1">
        <v>44385</v>
      </c>
      <c r="C91" t="str">
        <f t="shared" si="5"/>
        <v>Thursday</v>
      </c>
      <c r="D91" t="str">
        <f t="shared" si="6"/>
        <v>Jul</v>
      </c>
      <c r="E91">
        <v>17.2</v>
      </c>
      <c r="F91">
        <v>12.6</v>
      </c>
      <c r="G91" s="20">
        <v>15.611111111111111</v>
      </c>
      <c r="H91">
        <v>11.7</v>
      </c>
      <c r="I91">
        <v>0</v>
      </c>
      <c r="J91">
        <v>1007.2</v>
      </c>
      <c r="K91">
        <v>2.9</v>
      </c>
      <c r="L91">
        <v>5</v>
      </c>
      <c r="M91">
        <v>280</v>
      </c>
      <c r="N91">
        <v>9</v>
      </c>
      <c r="O91">
        <v>17.170000000000002</v>
      </c>
      <c r="P91">
        <v>1.8</v>
      </c>
      <c r="Q91">
        <v>2.4</v>
      </c>
      <c r="R91">
        <v>24</v>
      </c>
      <c r="S91">
        <v>24</v>
      </c>
      <c r="T91">
        <v>25.8</v>
      </c>
      <c r="U91">
        <v>0</v>
      </c>
      <c r="V91">
        <v>955</v>
      </c>
      <c r="W91" s="19">
        <v>12.166666666666666</v>
      </c>
      <c r="X91" s="19">
        <f t="shared" si="7"/>
        <v>17.709657334762753</v>
      </c>
      <c r="Y91" s="19">
        <f t="shared" si="0"/>
        <v>14.164241769276506</v>
      </c>
      <c r="Z91" s="4">
        <f t="shared" si="8"/>
        <v>33.461077679838198</v>
      </c>
      <c r="AA91" s="19">
        <f t="shared" si="1"/>
        <v>79.980326561559963</v>
      </c>
      <c r="AB91" s="19">
        <f t="shared" si="2"/>
        <v>17.958015855059664</v>
      </c>
      <c r="AC91">
        <v>3567.3</v>
      </c>
      <c r="AD91" t="str">
        <f t="shared" si="3"/>
        <v>No rainfall</v>
      </c>
      <c r="AE91" t="str">
        <f t="shared" si="4"/>
        <v>Non-Rainy</v>
      </c>
      <c r="AF91" t="str">
        <f t="shared" si="9"/>
        <v>No discomfort</v>
      </c>
    </row>
    <row r="92" spans="1:32" x14ac:dyDescent="0.3">
      <c r="A92">
        <v>1</v>
      </c>
      <c r="B92" s="1">
        <v>44386</v>
      </c>
      <c r="C92" t="str">
        <f t="shared" si="5"/>
        <v>Friday</v>
      </c>
      <c r="D92" t="str">
        <f t="shared" si="6"/>
        <v>Jul</v>
      </c>
      <c r="E92">
        <v>17.899999999999999</v>
      </c>
      <c r="F92">
        <v>13.5</v>
      </c>
      <c r="G92" s="20">
        <v>15.277777777777779</v>
      </c>
      <c r="H92">
        <v>13.5</v>
      </c>
      <c r="I92">
        <v>0</v>
      </c>
      <c r="J92">
        <v>1006.9</v>
      </c>
      <c r="K92">
        <v>4.5</v>
      </c>
      <c r="L92">
        <v>9</v>
      </c>
      <c r="M92">
        <v>130</v>
      </c>
      <c r="N92">
        <v>14</v>
      </c>
      <c r="O92">
        <v>17.239999999999998</v>
      </c>
      <c r="P92">
        <v>2</v>
      </c>
      <c r="Q92">
        <v>2.6</v>
      </c>
      <c r="R92">
        <v>25.6</v>
      </c>
      <c r="S92">
        <v>25.6</v>
      </c>
      <c r="T92">
        <v>27.5</v>
      </c>
      <c r="U92">
        <v>0</v>
      </c>
      <c r="V92">
        <v>990</v>
      </c>
      <c r="W92" s="19">
        <v>12</v>
      </c>
      <c r="X92" s="19">
        <f t="shared" si="7"/>
        <v>17.335520866116532</v>
      </c>
      <c r="Y92" s="19">
        <f t="shared" si="0"/>
        <v>14.009772390797446</v>
      </c>
      <c r="Z92" s="4">
        <f t="shared" si="8"/>
        <v>32.767686981473837</v>
      </c>
      <c r="AA92" s="19">
        <f t="shared" si="1"/>
        <v>80.815410733810182</v>
      </c>
      <c r="AB92" s="19">
        <f t="shared" si="2"/>
        <v>17.537467473285666</v>
      </c>
      <c r="AC92">
        <v>4222.45</v>
      </c>
      <c r="AD92" t="str">
        <f t="shared" si="3"/>
        <v>No rainfall</v>
      </c>
      <c r="AE92" t="str">
        <f t="shared" si="4"/>
        <v>Non-Rainy</v>
      </c>
      <c r="AF92" t="str">
        <f t="shared" si="9"/>
        <v>No discomfort</v>
      </c>
    </row>
    <row r="93" spans="1:32" x14ac:dyDescent="0.3">
      <c r="A93">
        <v>1</v>
      </c>
      <c r="B93" s="1">
        <v>44387</v>
      </c>
      <c r="C93" t="str">
        <f t="shared" si="5"/>
        <v>Saturday</v>
      </c>
      <c r="D93" t="str">
        <f t="shared" si="6"/>
        <v>Jul</v>
      </c>
      <c r="E93">
        <v>19.8</v>
      </c>
      <c r="F93">
        <v>13.1</v>
      </c>
      <c r="G93" s="20">
        <v>15.333333333333334</v>
      </c>
      <c r="H93">
        <v>13</v>
      </c>
      <c r="I93">
        <v>0</v>
      </c>
      <c r="J93">
        <v>1002.5</v>
      </c>
      <c r="K93">
        <v>4.2</v>
      </c>
      <c r="L93">
        <v>8</v>
      </c>
      <c r="M93">
        <v>100</v>
      </c>
      <c r="N93">
        <v>12</v>
      </c>
      <c r="O93">
        <v>17.271999999999998</v>
      </c>
      <c r="P93">
        <v>2.2000000000000002</v>
      </c>
      <c r="Q93">
        <v>2.9</v>
      </c>
      <c r="R93">
        <v>27.3</v>
      </c>
      <c r="S93">
        <v>27.3</v>
      </c>
      <c r="T93">
        <v>29.4</v>
      </c>
      <c r="U93">
        <v>2.2999999999999998</v>
      </c>
      <c r="V93">
        <v>1116</v>
      </c>
      <c r="W93" s="19">
        <v>12.055555555555557</v>
      </c>
      <c r="X93" s="19">
        <f t="shared" si="7"/>
        <v>17.397391457005114</v>
      </c>
      <c r="Y93" s="19">
        <f t="shared" si="0"/>
        <v>14.061096959931517</v>
      </c>
      <c r="Z93" s="4">
        <f t="shared" si="8"/>
        <v>32.882378130985259</v>
      </c>
      <c r="AA93" s="19">
        <f t="shared" si="1"/>
        <v>80.823018753594653</v>
      </c>
      <c r="AB93" s="19">
        <f t="shared" si="2"/>
        <v>17.621998531584953</v>
      </c>
      <c r="AC93">
        <v>4792.0200000000004</v>
      </c>
      <c r="AD93" t="str">
        <f t="shared" si="3"/>
        <v>No rainfall</v>
      </c>
      <c r="AE93" t="str">
        <f t="shared" si="4"/>
        <v>Non-Rainy</v>
      </c>
      <c r="AF93" t="str">
        <f t="shared" si="9"/>
        <v>No discomfort</v>
      </c>
    </row>
    <row r="94" spans="1:32" x14ac:dyDescent="0.3">
      <c r="A94">
        <v>1</v>
      </c>
      <c r="B94" s="1">
        <v>44388</v>
      </c>
      <c r="C94" t="str">
        <f t="shared" si="5"/>
        <v>Sunday</v>
      </c>
      <c r="D94" t="str">
        <f t="shared" si="6"/>
        <v>Jul</v>
      </c>
      <c r="E94">
        <v>17.5</v>
      </c>
      <c r="F94">
        <v>13.6</v>
      </c>
      <c r="G94" s="20">
        <v>14.444444444444445</v>
      </c>
      <c r="H94">
        <v>11.4</v>
      </c>
      <c r="I94">
        <v>4</v>
      </c>
      <c r="J94">
        <v>998.8</v>
      </c>
      <c r="K94">
        <v>6</v>
      </c>
      <c r="L94">
        <v>10</v>
      </c>
      <c r="M94">
        <v>120</v>
      </c>
      <c r="N94">
        <v>17</v>
      </c>
      <c r="O94">
        <v>16.940000000000001</v>
      </c>
      <c r="P94">
        <v>1.5</v>
      </c>
      <c r="Q94">
        <v>2</v>
      </c>
      <c r="R94">
        <v>24.4</v>
      </c>
      <c r="S94">
        <v>24.4</v>
      </c>
      <c r="T94">
        <v>26.5</v>
      </c>
      <c r="U94">
        <v>0</v>
      </c>
      <c r="V94">
        <v>797</v>
      </c>
      <c r="W94" s="19">
        <v>12.833333333333334</v>
      </c>
      <c r="X94" s="19">
        <f t="shared" si="7"/>
        <v>16.430336937524302</v>
      </c>
      <c r="Y94" s="19">
        <f t="shared" si="0"/>
        <v>14.79718064334134</v>
      </c>
      <c r="Z94" s="4">
        <f t="shared" si="8"/>
        <v>31.08853172439607</v>
      </c>
      <c r="AA94" s="19">
        <f t="shared" si="1"/>
        <v>90.060116841225025</v>
      </c>
      <c r="AB94" s="19">
        <f t="shared" si="2"/>
        <v>17.148983630093557</v>
      </c>
      <c r="AC94">
        <v>4458.8500000000004</v>
      </c>
      <c r="AD94" t="str">
        <f t="shared" si="3"/>
        <v>Heavy rainfall</v>
      </c>
      <c r="AE94" t="str">
        <f t="shared" si="4"/>
        <v>Rainy</v>
      </c>
      <c r="AF94" t="str">
        <f t="shared" si="9"/>
        <v>No discomfort</v>
      </c>
    </row>
    <row r="95" spans="1:32" x14ac:dyDescent="0.3">
      <c r="A95">
        <v>1</v>
      </c>
      <c r="B95" s="1">
        <v>44389</v>
      </c>
      <c r="C95" t="str">
        <f t="shared" si="5"/>
        <v>Monday</v>
      </c>
      <c r="D95" t="str">
        <f t="shared" si="6"/>
        <v>Jul</v>
      </c>
      <c r="E95">
        <v>21.1</v>
      </c>
      <c r="F95">
        <v>12.9</v>
      </c>
      <c r="G95" s="20">
        <v>15.888888888888889</v>
      </c>
      <c r="H95">
        <v>10.9</v>
      </c>
      <c r="I95">
        <v>0</v>
      </c>
      <c r="J95">
        <v>1002.2</v>
      </c>
      <c r="K95">
        <v>3.6</v>
      </c>
      <c r="L95">
        <v>7</v>
      </c>
      <c r="M95">
        <v>290</v>
      </c>
      <c r="N95">
        <v>13</v>
      </c>
      <c r="O95">
        <v>17.844999999999999</v>
      </c>
      <c r="P95">
        <v>2.5</v>
      </c>
      <c r="Q95">
        <v>3.3</v>
      </c>
      <c r="R95">
        <v>26.4</v>
      </c>
      <c r="S95">
        <v>26.4</v>
      </c>
      <c r="T95">
        <v>28.7</v>
      </c>
      <c r="U95">
        <v>1.5</v>
      </c>
      <c r="V95">
        <v>1412</v>
      </c>
      <c r="W95" s="19">
        <v>13.833333333333334</v>
      </c>
      <c r="X95" s="19">
        <f t="shared" si="7"/>
        <v>18.026825493128207</v>
      </c>
      <c r="Y95" s="19">
        <f t="shared" si="0"/>
        <v>15.793149389871468</v>
      </c>
      <c r="Z95" s="4">
        <f t="shared" si="8"/>
        <v>34.048598526516905</v>
      </c>
      <c r="AA95" s="19">
        <f t="shared" si="1"/>
        <v>87.609154456461496</v>
      </c>
      <c r="AB95" s="19">
        <f t="shared" si="2"/>
        <v>19.157053735095015</v>
      </c>
      <c r="AC95">
        <v>2536.59</v>
      </c>
      <c r="AD95" t="str">
        <f t="shared" si="3"/>
        <v>No rainfall</v>
      </c>
      <c r="AE95" t="str">
        <f t="shared" si="4"/>
        <v>Non-Rainy</v>
      </c>
      <c r="AF95" t="str">
        <f t="shared" si="9"/>
        <v>No discomfort</v>
      </c>
    </row>
    <row r="96" spans="1:32" x14ac:dyDescent="0.3">
      <c r="A96">
        <v>1</v>
      </c>
      <c r="B96" s="1">
        <v>44390</v>
      </c>
      <c r="C96" t="str">
        <f t="shared" si="5"/>
        <v>Tuesday</v>
      </c>
      <c r="D96" t="str">
        <f t="shared" si="6"/>
        <v>Jul</v>
      </c>
      <c r="E96">
        <v>19</v>
      </c>
      <c r="F96">
        <v>12.4</v>
      </c>
      <c r="G96" s="20">
        <v>15.611111111111111</v>
      </c>
      <c r="H96">
        <v>10</v>
      </c>
      <c r="I96">
        <v>0.1</v>
      </c>
      <c r="J96">
        <v>1006.6</v>
      </c>
      <c r="K96">
        <v>3.5</v>
      </c>
      <c r="L96">
        <v>6</v>
      </c>
      <c r="M96">
        <v>270</v>
      </c>
      <c r="N96">
        <v>12</v>
      </c>
      <c r="O96">
        <v>17.687999999999999</v>
      </c>
      <c r="P96">
        <v>2.2999999999999998</v>
      </c>
      <c r="Q96">
        <v>3</v>
      </c>
      <c r="R96">
        <v>28</v>
      </c>
      <c r="S96">
        <v>28</v>
      </c>
      <c r="T96">
        <v>30.4</v>
      </c>
      <c r="U96">
        <v>2.8</v>
      </c>
      <c r="V96">
        <v>1295</v>
      </c>
      <c r="W96" s="19">
        <v>13.055555555555555</v>
      </c>
      <c r="X96" s="19">
        <f t="shared" si="7"/>
        <v>17.709657334762753</v>
      </c>
      <c r="Y96" s="19">
        <f t="shared" si="0"/>
        <v>15.013608614275258</v>
      </c>
      <c r="Z96" s="4">
        <f t="shared" si="8"/>
        <v>33.461077679838198</v>
      </c>
      <c r="AA96" s="19">
        <f t="shared" si="1"/>
        <v>84.77639250989148</v>
      </c>
      <c r="AB96" s="19">
        <f t="shared" si="2"/>
        <v>18.438039100772471</v>
      </c>
      <c r="AC96">
        <v>2259.1000000000004</v>
      </c>
      <c r="AD96" t="str">
        <f t="shared" si="3"/>
        <v>Trace (Intermittent) rainfall</v>
      </c>
      <c r="AE96" t="str">
        <f t="shared" si="4"/>
        <v>Non-Rainy</v>
      </c>
      <c r="AF96" t="str">
        <f t="shared" si="9"/>
        <v>No discomfort</v>
      </c>
    </row>
    <row r="97" spans="1:32" x14ac:dyDescent="0.3">
      <c r="A97">
        <v>1</v>
      </c>
      <c r="B97" s="1">
        <v>44391</v>
      </c>
      <c r="C97" t="str">
        <f t="shared" si="5"/>
        <v>Wednesday</v>
      </c>
      <c r="D97" t="str">
        <f t="shared" si="6"/>
        <v>Jul</v>
      </c>
      <c r="E97">
        <v>21.6</v>
      </c>
      <c r="F97">
        <v>10.7</v>
      </c>
      <c r="G97" s="20">
        <v>17.055555555555557</v>
      </c>
      <c r="H97">
        <v>7.4</v>
      </c>
      <c r="I97">
        <v>0.1</v>
      </c>
      <c r="J97">
        <v>1010.4</v>
      </c>
      <c r="K97">
        <v>4.0999999999999996</v>
      </c>
      <c r="L97">
        <v>8</v>
      </c>
      <c r="M97">
        <v>260</v>
      </c>
      <c r="N97">
        <v>15</v>
      </c>
      <c r="O97">
        <v>18.36</v>
      </c>
      <c r="P97">
        <v>3</v>
      </c>
      <c r="Q97">
        <v>4</v>
      </c>
      <c r="R97">
        <v>30.2</v>
      </c>
      <c r="S97">
        <v>30.2</v>
      </c>
      <c r="T97">
        <v>32.700000000000003</v>
      </c>
      <c r="U97">
        <v>7</v>
      </c>
      <c r="V97">
        <v>1933</v>
      </c>
      <c r="W97" s="19">
        <v>13.388888888888889</v>
      </c>
      <c r="X97" s="19">
        <f t="shared" si="7"/>
        <v>19.413948717492147</v>
      </c>
      <c r="Y97" s="19">
        <f t="shared" ref="Y97:Y160" si="10">6.1094*10^(7.5*W97/(W97+237.7))</f>
        <v>15.343460961137323</v>
      </c>
      <c r="Z97" s="4">
        <f t="shared" si="8"/>
        <v>36.615066902362685</v>
      </c>
      <c r="AA97" s="19">
        <f t="shared" ref="AA97:AA160" si="11">(Y97/X97)*100</f>
        <v>79.033179619521306</v>
      </c>
      <c r="AB97" s="19">
        <f t="shared" ref="AB97:AB160" si="12">G97 + 0.5555 * (6.11 * EXP(5417.753 * (1/273.16 - 1/(273.15 + W97))) - 10)</f>
        <v>20.069108968715287</v>
      </c>
      <c r="AC97">
        <v>2930.7</v>
      </c>
      <c r="AD97" t="str">
        <f t="shared" ref="AD97:AD160" si="13">IF(I97="","",IF(I97&lt;=0,"No rainfall",IF(I97&lt;=0.49,"Trace (Intermittent) rainfall",IF(I97&lt;=0.99,"Light rainfall",IF(I97&lt;=3,"Moderate rainfall",IF(I97&lt;=6,"Heavy rainfall",IF(I97&lt;=12,"Intense rainfall",IF(I97&lt;=20,"Torrential rainfall",IF(I97&lt;=32,"Deluge rainfall","Extreme rainfall")))))))))</f>
        <v>Trace (Intermittent) rainfall</v>
      </c>
      <c r="AE97" t="str">
        <f t="shared" ref="AE97:AE160" si="14">IF(AND(I97&gt;=0,I97&lt;=0.99),"Non-Rainy",IF(AND(I97&gt;=1,I97&lt;=32),"Rainy",IF(I97 &gt;32, "Storm", " ")))</f>
        <v>Non-Rainy</v>
      </c>
      <c r="AF97" t="str">
        <f t="shared" si="9"/>
        <v>No discomfort</v>
      </c>
    </row>
    <row r="98" spans="1:32" x14ac:dyDescent="0.3">
      <c r="A98">
        <v>1</v>
      </c>
      <c r="B98" s="1">
        <v>44392</v>
      </c>
      <c r="C98" t="str">
        <f t="shared" ref="C98:C161" si="15">TEXT(B98, "dddd")</f>
        <v>Thursday</v>
      </c>
      <c r="D98" t="str">
        <f t="shared" ref="D98:D161" si="16">TEXT(B98, "mmm")</f>
        <v>Jul</v>
      </c>
      <c r="E98">
        <v>22.8</v>
      </c>
      <c r="F98">
        <v>14.2</v>
      </c>
      <c r="G98" s="20">
        <v>18.166666666666668</v>
      </c>
      <c r="H98">
        <v>14</v>
      </c>
      <c r="I98">
        <v>0</v>
      </c>
      <c r="J98">
        <v>1014.2</v>
      </c>
      <c r="K98">
        <v>3.4</v>
      </c>
      <c r="L98">
        <v>6</v>
      </c>
      <c r="M98">
        <v>280</v>
      </c>
      <c r="N98">
        <v>10</v>
      </c>
      <c r="O98">
        <v>19.47</v>
      </c>
      <c r="P98">
        <v>2.8</v>
      </c>
      <c r="Q98">
        <v>3.7</v>
      </c>
      <c r="R98">
        <v>32.200000000000003</v>
      </c>
      <c r="S98">
        <v>32.200000000000003</v>
      </c>
      <c r="T98">
        <v>34.9</v>
      </c>
      <c r="U98">
        <v>4.9000000000000004</v>
      </c>
      <c r="V98">
        <v>1561</v>
      </c>
      <c r="W98" s="19">
        <v>14.333333333333334</v>
      </c>
      <c r="X98" s="19">
        <f t="shared" ref="X98:X161" si="17">6.1094 * 10^(7.5 * G98 / (237.7 + G98))</f>
        <v>20.821042414404179</v>
      </c>
      <c r="Y98" s="19">
        <f t="shared" si="10"/>
        <v>16.312834973541506</v>
      </c>
      <c r="Z98" s="4">
        <f t="shared" ref="Z98:Z161" si="18">10^($X$4 - $X$5 / (G98 + $X$6))</f>
        <v>39.213657149305845</v>
      </c>
      <c r="AA98" s="19">
        <f t="shared" si="11"/>
        <v>78.347830280851568</v>
      </c>
      <c r="AB98" s="19">
        <f t="shared" si="12"/>
        <v>21.729337078964985</v>
      </c>
      <c r="AC98">
        <v>3342.25</v>
      </c>
      <c r="AD98" t="str">
        <f t="shared" si="13"/>
        <v>No rainfall</v>
      </c>
      <c r="AE98" t="str">
        <f t="shared" si="14"/>
        <v>Non-Rainy</v>
      </c>
      <c r="AF98" t="str">
        <f t="shared" ref="AF98:AF161" si="19">IF(AB98 &lt; 29, "No discomfort",
    IF(AND(AB98 &gt;= 30, AB98 &lt;= 39), "Some discomfort",
        IF(AND(AB98 &gt;= 40, AB98 &lt;= 45), "Great discomfort",
            IF(AB98 &gt; 45, "Dangerous",
                IF(AB98 &gt; 54, "Heat Stroke Imminent", "")
            ))))</f>
        <v>No discomfort</v>
      </c>
    </row>
    <row r="99" spans="1:32" x14ac:dyDescent="0.3">
      <c r="A99">
        <v>1</v>
      </c>
      <c r="B99" s="1">
        <v>44393</v>
      </c>
      <c r="C99" t="str">
        <f t="shared" si="15"/>
        <v>Friday</v>
      </c>
      <c r="D99" t="str">
        <f t="shared" si="16"/>
        <v>Jul</v>
      </c>
      <c r="E99">
        <v>26.1</v>
      </c>
      <c r="F99">
        <v>14.7</v>
      </c>
      <c r="G99" s="20">
        <v>19.333333333333332</v>
      </c>
      <c r="H99">
        <v>14.6</v>
      </c>
      <c r="I99">
        <v>0</v>
      </c>
      <c r="J99">
        <v>1017.2</v>
      </c>
      <c r="K99">
        <v>2.6</v>
      </c>
      <c r="L99">
        <v>5</v>
      </c>
      <c r="M99">
        <v>280</v>
      </c>
      <c r="N99">
        <v>9</v>
      </c>
      <c r="O99">
        <v>21.652999999999999</v>
      </c>
      <c r="P99">
        <v>4.5</v>
      </c>
      <c r="Q99">
        <v>5.8</v>
      </c>
      <c r="R99">
        <v>35.4</v>
      </c>
      <c r="S99">
        <v>35.4</v>
      </c>
      <c r="T99">
        <v>38.299999999999997</v>
      </c>
      <c r="U99">
        <v>14.2</v>
      </c>
      <c r="V99">
        <v>2720</v>
      </c>
      <c r="W99" s="19">
        <v>13.333333333333334</v>
      </c>
      <c r="X99" s="19">
        <f t="shared" si="17"/>
        <v>22.393796468499584</v>
      </c>
      <c r="Y99" s="19">
        <f t="shared" si="10"/>
        <v>15.288047833850957</v>
      </c>
      <c r="Z99" s="4">
        <f t="shared" si="18"/>
        <v>42.112756174517088</v>
      </c>
      <c r="AA99" s="19">
        <f t="shared" si="11"/>
        <v>68.269120224237156</v>
      </c>
      <c r="AB99" s="19">
        <f t="shared" si="12"/>
        <v>22.315526799381146</v>
      </c>
      <c r="AC99">
        <v>4162.95</v>
      </c>
      <c r="AD99" t="str">
        <f t="shared" si="13"/>
        <v>No rainfall</v>
      </c>
      <c r="AE99" t="str">
        <f t="shared" si="14"/>
        <v>Non-Rainy</v>
      </c>
      <c r="AF99" t="str">
        <f t="shared" si="19"/>
        <v>No discomfort</v>
      </c>
    </row>
    <row r="100" spans="1:32" x14ac:dyDescent="0.3">
      <c r="A100">
        <v>1</v>
      </c>
      <c r="B100" s="1">
        <v>44394</v>
      </c>
      <c r="C100" t="str">
        <f t="shared" si="15"/>
        <v>Saturday</v>
      </c>
      <c r="D100" t="str">
        <f t="shared" si="16"/>
        <v>Jul</v>
      </c>
      <c r="E100">
        <v>28.1</v>
      </c>
      <c r="F100">
        <v>13</v>
      </c>
      <c r="G100" s="20">
        <v>20.666666666666668</v>
      </c>
      <c r="H100">
        <v>10.199999999999999</v>
      </c>
      <c r="I100">
        <v>0</v>
      </c>
      <c r="J100">
        <v>1017.3</v>
      </c>
      <c r="K100">
        <v>2.2999999999999998</v>
      </c>
      <c r="L100">
        <v>5</v>
      </c>
      <c r="M100">
        <v>310</v>
      </c>
      <c r="N100">
        <v>8</v>
      </c>
      <c r="O100">
        <v>22.67</v>
      </c>
      <c r="P100">
        <v>4.7</v>
      </c>
      <c r="Q100">
        <v>6.1</v>
      </c>
      <c r="R100">
        <v>38.6</v>
      </c>
      <c r="S100">
        <v>38.6</v>
      </c>
      <c r="T100">
        <v>41.7</v>
      </c>
      <c r="U100">
        <v>15</v>
      </c>
      <c r="V100">
        <v>2818</v>
      </c>
      <c r="W100" s="19">
        <v>14.611111111111111</v>
      </c>
      <c r="X100" s="19">
        <f t="shared" si="17"/>
        <v>24.317624677855626</v>
      </c>
      <c r="Y100" s="19">
        <f t="shared" si="10"/>
        <v>16.607981886013025</v>
      </c>
      <c r="Z100" s="4">
        <f t="shared" si="18"/>
        <v>45.65166703045827</v>
      </c>
      <c r="AA100" s="19">
        <f t="shared" si="11"/>
        <v>68.296069645061849</v>
      </c>
      <c r="AB100" s="19">
        <f t="shared" si="12"/>
        <v>24.396720357350731</v>
      </c>
      <c r="AC100">
        <v>3495.87</v>
      </c>
      <c r="AD100" t="str">
        <f t="shared" si="13"/>
        <v>No rainfall</v>
      </c>
      <c r="AE100" t="str">
        <f t="shared" si="14"/>
        <v>Non-Rainy</v>
      </c>
      <c r="AF100" t="str">
        <f t="shared" si="19"/>
        <v>No discomfort</v>
      </c>
    </row>
    <row r="101" spans="1:32" x14ac:dyDescent="0.3">
      <c r="A101">
        <v>1</v>
      </c>
      <c r="B101" s="1">
        <v>44395</v>
      </c>
      <c r="C101" t="str">
        <f t="shared" si="15"/>
        <v>Sunday</v>
      </c>
      <c r="D101" t="str">
        <f t="shared" si="16"/>
        <v>Jul</v>
      </c>
      <c r="E101">
        <v>28.3</v>
      </c>
      <c r="F101">
        <v>15.7</v>
      </c>
      <c r="G101" s="20">
        <v>18.444444444444443</v>
      </c>
      <c r="H101">
        <v>13.3</v>
      </c>
      <c r="I101">
        <v>0</v>
      </c>
      <c r="J101">
        <v>1013.3</v>
      </c>
      <c r="K101">
        <v>3.8</v>
      </c>
      <c r="L101">
        <v>8</v>
      </c>
      <c r="M101">
        <v>100</v>
      </c>
      <c r="N101">
        <v>13</v>
      </c>
      <c r="O101">
        <v>23.05</v>
      </c>
      <c r="P101">
        <v>4.3</v>
      </c>
      <c r="Q101">
        <v>5.6</v>
      </c>
      <c r="R101">
        <v>41.4</v>
      </c>
      <c r="S101">
        <v>41.4</v>
      </c>
      <c r="T101">
        <v>44.7</v>
      </c>
      <c r="U101">
        <v>14.4</v>
      </c>
      <c r="V101">
        <v>2369</v>
      </c>
      <c r="W101" s="19">
        <v>15</v>
      </c>
      <c r="X101" s="19">
        <f t="shared" si="17"/>
        <v>21.186461228721239</v>
      </c>
      <c r="Y101" s="19">
        <f t="shared" si="10"/>
        <v>17.029052631699003</v>
      </c>
      <c r="Z101" s="4">
        <f t="shared" si="18"/>
        <v>39.887742770855809</v>
      </c>
      <c r="AA101" s="19">
        <f t="shared" si="11"/>
        <v>80.377050456230592</v>
      </c>
      <c r="AB101" s="19">
        <f t="shared" si="12"/>
        <v>22.413448495090911</v>
      </c>
      <c r="AC101">
        <v>3757.85</v>
      </c>
      <c r="AD101" t="str">
        <f t="shared" si="13"/>
        <v>No rainfall</v>
      </c>
      <c r="AE101" t="str">
        <f t="shared" si="14"/>
        <v>Non-Rainy</v>
      </c>
      <c r="AF101" t="str">
        <f t="shared" si="19"/>
        <v>No discomfort</v>
      </c>
    </row>
    <row r="102" spans="1:32" x14ac:dyDescent="0.3">
      <c r="A102">
        <v>1</v>
      </c>
      <c r="B102" s="1">
        <v>44396</v>
      </c>
      <c r="C102" t="str">
        <f t="shared" si="15"/>
        <v>Monday</v>
      </c>
      <c r="D102" t="str">
        <f t="shared" si="16"/>
        <v>Jul</v>
      </c>
      <c r="E102">
        <v>28</v>
      </c>
      <c r="F102">
        <v>14.2</v>
      </c>
      <c r="G102" s="20">
        <v>18.611111111111111</v>
      </c>
      <c r="H102">
        <v>13</v>
      </c>
      <c r="I102">
        <v>0</v>
      </c>
      <c r="J102">
        <v>1009.4</v>
      </c>
      <c r="K102">
        <v>4.3</v>
      </c>
      <c r="L102">
        <v>8</v>
      </c>
      <c r="M102">
        <v>60</v>
      </c>
      <c r="N102">
        <v>12</v>
      </c>
      <c r="O102">
        <v>23.015000000000001</v>
      </c>
      <c r="P102">
        <v>4.3</v>
      </c>
      <c r="Q102">
        <v>5.6</v>
      </c>
      <c r="R102">
        <v>44.1</v>
      </c>
      <c r="S102">
        <v>44.1</v>
      </c>
      <c r="T102">
        <v>47.5</v>
      </c>
      <c r="U102">
        <v>14.5</v>
      </c>
      <c r="V102">
        <v>2450</v>
      </c>
      <c r="W102" s="19">
        <v>15.277777777777779</v>
      </c>
      <c r="X102" s="19">
        <f t="shared" si="17"/>
        <v>21.408396205713231</v>
      </c>
      <c r="Y102" s="19">
        <f t="shared" si="10"/>
        <v>17.335520866116532</v>
      </c>
      <c r="Z102" s="4">
        <f t="shared" si="18"/>
        <v>40.296995316674263</v>
      </c>
      <c r="AA102" s="19">
        <f t="shared" si="11"/>
        <v>80.975336496669584</v>
      </c>
      <c r="AB102" s="19">
        <f t="shared" si="12"/>
        <v>22.754142915145898</v>
      </c>
      <c r="AC102">
        <v>2686.73</v>
      </c>
      <c r="AD102" t="str">
        <f t="shared" si="13"/>
        <v>No rainfall</v>
      </c>
      <c r="AE102" t="str">
        <f t="shared" si="14"/>
        <v>Non-Rainy</v>
      </c>
      <c r="AF102" t="str">
        <f t="shared" si="19"/>
        <v>No discomfort</v>
      </c>
    </row>
    <row r="103" spans="1:32" x14ac:dyDescent="0.3">
      <c r="A103">
        <v>1</v>
      </c>
      <c r="B103" s="1">
        <v>44397</v>
      </c>
      <c r="C103" t="str">
        <f t="shared" si="15"/>
        <v>Tuesday</v>
      </c>
      <c r="D103" t="str">
        <f t="shared" si="16"/>
        <v>Jul</v>
      </c>
      <c r="E103">
        <v>27.9</v>
      </c>
      <c r="F103">
        <v>14.3</v>
      </c>
      <c r="G103" s="20">
        <v>18.777777777777779</v>
      </c>
      <c r="H103">
        <v>12.7</v>
      </c>
      <c r="I103">
        <v>0</v>
      </c>
      <c r="J103">
        <v>1009</v>
      </c>
      <c r="K103">
        <v>4.0999999999999996</v>
      </c>
      <c r="L103">
        <v>8</v>
      </c>
      <c r="M103">
        <v>90</v>
      </c>
      <c r="N103">
        <v>12</v>
      </c>
      <c r="O103">
        <v>22.74</v>
      </c>
      <c r="P103">
        <v>4.0999999999999996</v>
      </c>
      <c r="Q103">
        <v>5.3</v>
      </c>
      <c r="R103">
        <v>46.6</v>
      </c>
      <c r="S103">
        <v>46.6</v>
      </c>
      <c r="T103">
        <v>50</v>
      </c>
      <c r="U103">
        <v>14.4</v>
      </c>
      <c r="V103">
        <v>2271</v>
      </c>
      <c r="W103" s="19">
        <v>15.055555555555555</v>
      </c>
      <c r="X103" s="19">
        <f t="shared" si="17"/>
        <v>21.632363042477639</v>
      </c>
      <c r="Y103" s="19">
        <f t="shared" si="10"/>
        <v>17.089963349420515</v>
      </c>
      <c r="Z103" s="4">
        <f t="shared" si="18"/>
        <v>40.709881358478782</v>
      </c>
      <c r="AA103" s="19">
        <f t="shared" si="11"/>
        <v>79.001833113943221</v>
      </c>
      <c r="AB103" s="19">
        <f t="shared" si="12"/>
        <v>22.781362429897595</v>
      </c>
      <c r="AC103">
        <v>3271.51</v>
      </c>
      <c r="AD103" t="str">
        <f t="shared" si="13"/>
        <v>No rainfall</v>
      </c>
      <c r="AE103" t="str">
        <f t="shared" si="14"/>
        <v>Non-Rainy</v>
      </c>
      <c r="AF103" t="str">
        <f t="shared" si="19"/>
        <v>No discomfort</v>
      </c>
    </row>
    <row r="104" spans="1:32" x14ac:dyDescent="0.3">
      <c r="A104">
        <v>1</v>
      </c>
      <c r="B104" s="1">
        <v>44398</v>
      </c>
      <c r="C104" t="str">
        <f t="shared" si="15"/>
        <v>Wednesday</v>
      </c>
      <c r="D104" t="str">
        <f t="shared" si="16"/>
        <v>Jul</v>
      </c>
      <c r="E104">
        <v>29.5</v>
      </c>
      <c r="F104">
        <v>14.1</v>
      </c>
      <c r="G104" s="20">
        <v>19.388888888888893</v>
      </c>
      <c r="H104">
        <v>10.6</v>
      </c>
      <c r="I104">
        <v>0</v>
      </c>
      <c r="J104">
        <v>1010.7</v>
      </c>
      <c r="K104">
        <v>4</v>
      </c>
      <c r="L104">
        <v>8</v>
      </c>
      <c r="M104">
        <v>90</v>
      </c>
      <c r="N104">
        <v>13</v>
      </c>
      <c r="O104">
        <v>23.353000000000002</v>
      </c>
      <c r="P104">
        <v>4.7</v>
      </c>
      <c r="Q104">
        <v>6.1</v>
      </c>
      <c r="R104">
        <v>49.3</v>
      </c>
      <c r="S104">
        <v>49.3</v>
      </c>
      <c r="T104">
        <v>52.9</v>
      </c>
      <c r="U104">
        <v>13.5</v>
      </c>
      <c r="V104">
        <v>2604</v>
      </c>
      <c r="W104" s="19">
        <v>13.888888888888889</v>
      </c>
      <c r="X104" s="19">
        <f t="shared" si="17"/>
        <v>22.471213803616468</v>
      </c>
      <c r="Y104" s="19">
        <f t="shared" si="10"/>
        <v>15.850165572095888</v>
      </c>
      <c r="Z104" s="4">
        <f t="shared" si="18"/>
        <v>42.255319243562106</v>
      </c>
      <c r="AA104" s="19">
        <f t="shared" si="11"/>
        <v>70.535422388019811</v>
      </c>
      <c r="AB104" s="19">
        <f t="shared" si="12"/>
        <v>22.689351118277052</v>
      </c>
      <c r="AC104">
        <v>2761.3</v>
      </c>
      <c r="AD104" t="str">
        <f t="shared" si="13"/>
        <v>No rainfall</v>
      </c>
      <c r="AE104" t="str">
        <f t="shared" si="14"/>
        <v>Non-Rainy</v>
      </c>
      <c r="AF104" t="str">
        <f t="shared" si="19"/>
        <v>No discomfort</v>
      </c>
    </row>
    <row r="105" spans="1:32" x14ac:dyDescent="0.3">
      <c r="A105">
        <v>1</v>
      </c>
      <c r="B105" s="1">
        <v>44399</v>
      </c>
      <c r="C105" t="str">
        <f t="shared" si="15"/>
        <v>Thursday</v>
      </c>
      <c r="D105" t="str">
        <f t="shared" si="16"/>
        <v>Jul</v>
      </c>
      <c r="E105">
        <v>28.7</v>
      </c>
      <c r="F105">
        <v>14.6</v>
      </c>
      <c r="G105" s="20">
        <v>19.222222222222218</v>
      </c>
      <c r="H105">
        <v>11.4</v>
      </c>
      <c r="I105">
        <v>0</v>
      </c>
      <c r="J105">
        <v>1009.5</v>
      </c>
      <c r="K105">
        <v>4.3</v>
      </c>
      <c r="L105">
        <v>8</v>
      </c>
      <c r="M105">
        <v>90</v>
      </c>
      <c r="N105">
        <v>13</v>
      </c>
      <c r="O105">
        <v>23.4</v>
      </c>
      <c r="P105">
        <v>4.5999999999999996</v>
      </c>
      <c r="Q105">
        <v>6</v>
      </c>
      <c r="R105">
        <v>51.9</v>
      </c>
      <c r="S105">
        <v>51.9</v>
      </c>
      <c r="T105">
        <v>55.5</v>
      </c>
      <c r="U105">
        <v>12.8</v>
      </c>
      <c r="V105">
        <v>2523</v>
      </c>
      <c r="W105" s="19">
        <v>14.833333333333334</v>
      </c>
      <c r="X105" s="19">
        <f t="shared" si="17"/>
        <v>22.239661450070482</v>
      </c>
      <c r="Y105" s="19">
        <f t="shared" si="10"/>
        <v>16.847461144391623</v>
      </c>
      <c r="Z105" s="4">
        <f t="shared" si="18"/>
        <v>41.828879359891388</v>
      </c>
      <c r="AA105" s="19">
        <f t="shared" si="11"/>
        <v>75.754125943937112</v>
      </c>
      <c r="AB105" s="19">
        <f t="shared" si="12"/>
        <v>23.088154241331775</v>
      </c>
      <c r="AC105">
        <v>3370.51</v>
      </c>
      <c r="AD105" t="str">
        <f t="shared" si="13"/>
        <v>No rainfall</v>
      </c>
      <c r="AE105" t="str">
        <f t="shared" si="14"/>
        <v>Non-Rainy</v>
      </c>
      <c r="AF105" t="str">
        <f t="shared" si="19"/>
        <v>No discomfort</v>
      </c>
    </row>
    <row r="106" spans="1:32" x14ac:dyDescent="0.3">
      <c r="A106">
        <v>1</v>
      </c>
      <c r="B106" s="1">
        <v>44400</v>
      </c>
      <c r="C106" t="str">
        <f t="shared" si="15"/>
        <v>Friday</v>
      </c>
      <c r="D106" t="str">
        <f t="shared" si="16"/>
        <v>Jul</v>
      </c>
      <c r="E106">
        <v>26.1</v>
      </c>
      <c r="F106">
        <v>15.6</v>
      </c>
      <c r="G106" s="20">
        <v>19</v>
      </c>
      <c r="H106">
        <v>10.9</v>
      </c>
      <c r="I106">
        <v>0</v>
      </c>
      <c r="J106">
        <v>1004.6</v>
      </c>
      <c r="K106">
        <v>5.4</v>
      </c>
      <c r="L106">
        <v>10</v>
      </c>
      <c r="M106">
        <v>60</v>
      </c>
      <c r="N106">
        <v>16</v>
      </c>
      <c r="O106">
        <v>23.36</v>
      </c>
      <c r="P106">
        <v>4.3</v>
      </c>
      <c r="Q106">
        <v>5.7</v>
      </c>
      <c r="R106">
        <v>54.1</v>
      </c>
      <c r="S106">
        <v>54.1</v>
      </c>
      <c r="T106">
        <v>57.9</v>
      </c>
      <c r="U106">
        <v>11.9</v>
      </c>
      <c r="V106">
        <v>2547</v>
      </c>
      <c r="W106" s="19">
        <v>16.5</v>
      </c>
      <c r="X106" s="19">
        <f t="shared" si="17"/>
        <v>21.934173372637694</v>
      </c>
      <c r="Y106" s="19">
        <f t="shared" si="10"/>
        <v>18.742173807831072</v>
      </c>
      <c r="Z106" s="4">
        <f t="shared" si="18"/>
        <v>41.266094641883861</v>
      </c>
      <c r="AA106" s="19">
        <f t="shared" si="11"/>
        <v>85.447367855728913</v>
      </c>
      <c r="AB106" s="19">
        <f t="shared" si="12"/>
        <v>23.942990044203032</v>
      </c>
      <c r="AC106">
        <v>4860.6899999999996</v>
      </c>
      <c r="AD106" t="str">
        <f t="shared" si="13"/>
        <v>No rainfall</v>
      </c>
      <c r="AE106" t="str">
        <f t="shared" si="14"/>
        <v>Non-Rainy</v>
      </c>
      <c r="AF106" t="str">
        <f t="shared" si="19"/>
        <v>No discomfort</v>
      </c>
    </row>
    <row r="107" spans="1:32" x14ac:dyDescent="0.3">
      <c r="A107">
        <v>1</v>
      </c>
      <c r="B107" s="1">
        <v>44401</v>
      </c>
      <c r="C107" t="str">
        <f t="shared" si="15"/>
        <v>Saturday</v>
      </c>
      <c r="D107" t="str">
        <f t="shared" si="16"/>
        <v>Jul</v>
      </c>
      <c r="E107">
        <v>22.8</v>
      </c>
      <c r="F107">
        <v>11.9</v>
      </c>
      <c r="G107" s="20">
        <v>16.555555555555557</v>
      </c>
      <c r="H107">
        <v>11.6</v>
      </c>
      <c r="I107">
        <v>0</v>
      </c>
      <c r="J107">
        <v>1000</v>
      </c>
      <c r="K107">
        <v>5.6</v>
      </c>
      <c r="L107">
        <v>11</v>
      </c>
      <c r="M107">
        <v>70</v>
      </c>
      <c r="N107">
        <v>19</v>
      </c>
      <c r="O107">
        <v>22.422999999999998</v>
      </c>
      <c r="P107">
        <v>3.9</v>
      </c>
      <c r="Q107">
        <v>5.3</v>
      </c>
      <c r="R107">
        <v>56.1</v>
      </c>
      <c r="S107">
        <v>56.1</v>
      </c>
      <c r="T107">
        <v>59.9</v>
      </c>
      <c r="U107">
        <v>11.1</v>
      </c>
      <c r="V107">
        <v>2530</v>
      </c>
      <c r="W107" s="19">
        <v>12.5</v>
      </c>
      <c r="X107" s="19">
        <f t="shared" si="17"/>
        <v>18.808421997851337</v>
      </c>
      <c r="Y107" s="19">
        <f t="shared" si="10"/>
        <v>14.477674239131623</v>
      </c>
      <c r="Z107" s="4">
        <f t="shared" si="18"/>
        <v>35.495313180265647</v>
      </c>
      <c r="AA107" s="19">
        <f t="shared" si="11"/>
        <v>76.97442263250764</v>
      </c>
      <c r="AB107" s="19">
        <f t="shared" si="12"/>
        <v>19.079507419542843</v>
      </c>
      <c r="AC107">
        <v>3211.35</v>
      </c>
      <c r="AD107" t="str">
        <f t="shared" si="13"/>
        <v>No rainfall</v>
      </c>
      <c r="AE107" t="str">
        <f t="shared" si="14"/>
        <v>Non-Rainy</v>
      </c>
      <c r="AF107" t="str">
        <f t="shared" si="19"/>
        <v>No discomfort</v>
      </c>
    </row>
    <row r="108" spans="1:32" x14ac:dyDescent="0.3">
      <c r="A108">
        <v>1</v>
      </c>
      <c r="B108" s="1">
        <v>44402</v>
      </c>
      <c r="C108" t="str">
        <f t="shared" si="15"/>
        <v>Sunday</v>
      </c>
      <c r="D108" t="str">
        <f t="shared" si="16"/>
        <v>Jul</v>
      </c>
      <c r="E108">
        <v>26.8</v>
      </c>
      <c r="F108">
        <v>8</v>
      </c>
      <c r="G108" s="20">
        <v>17.222222222222221</v>
      </c>
      <c r="H108">
        <v>4.7</v>
      </c>
      <c r="I108">
        <v>0</v>
      </c>
      <c r="J108">
        <v>998.9</v>
      </c>
      <c r="K108">
        <v>2.5</v>
      </c>
      <c r="L108">
        <v>6</v>
      </c>
      <c r="M108">
        <v>280</v>
      </c>
      <c r="N108">
        <v>9</v>
      </c>
      <c r="O108">
        <v>22.207999999999998</v>
      </c>
      <c r="P108">
        <v>4</v>
      </c>
      <c r="Q108">
        <v>5.3</v>
      </c>
      <c r="R108">
        <v>58.1</v>
      </c>
      <c r="S108">
        <v>58.1</v>
      </c>
      <c r="T108">
        <v>61.9</v>
      </c>
      <c r="U108">
        <v>10.4</v>
      </c>
      <c r="V108">
        <v>2517</v>
      </c>
      <c r="W108" s="19">
        <v>12.5</v>
      </c>
      <c r="X108" s="19">
        <f t="shared" si="17"/>
        <v>19.619550558277499</v>
      </c>
      <c r="Y108" s="19">
        <f t="shared" si="10"/>
        <v>14.477674239131623</v>
      </c>
      <c r="Z108" s="4">
        <f t="shared" si="18"/>
        <v>36.995064628877337</v>
      </c>
      <c r="AA108" s="19">
        <f t="shared" si="11"/>
        <v>73.79207895781019</v>
      </c>
      <c r="AB108" s="19">
        <f t="shared" si="12"/>
        <v>19.746174086209507</v>
      </c>
      <c r="AC108">
        <v>4499.43</v>
      </c>
      <c r="AD108" t="str">
        <f t="shared" si="13"/>
        <v>No rainfall</v>
      </c>
      <c r="AE108" t="str">
        <f t="shared" si="14"/>
        <v>Non-Rainy</v>
      </c>
      <c r="AF108" t="str">
        <f t="shared" si="19"/>
        <v>No discomfort</v>
      </c>
    </row>
    <row r="109" spans="1:32" x14ac:dyDescent="0.3">
      <c r="A109">
        <v>1</v>
      </c>
      <c r="B109" s="1">
        <v>44403</v>
      </c>
      <c r="C109" t="str">
        <f t="shared" si="15"/>
        <v>Monday</v>
      </c>
      <c r="D109" t="str">
        <f t="shared" si="16"/>
        <v>Jul</v>
      </c>
      <c r="E109">
        <v>18.399999999999999</v>
      </c>
      <c r="F109">
        <v>13.5</v>
      </c>
      <c r="G109" s="20">
        <v>15.666666666666666</v>
      </c>
      <c r="H109">
        <v>9.1999999999999993</v>
      </c>
      <c r="I109">
        <v>0.9</v>
      </c>
      <c r="J109">
        <v>998.5</v>
      </c>
      <c r="K109">
        <v>3.2</v>
      </c>
      <c r="L109">
        <v>6</v>
      </c>
      <c r="M109">
        <v>300</v>
      </c>
      <c r="N109">
        <v>10</v>
      </c>
      <c r="O109">
        <v>20.260000000000002</v>
      </c>
      <c r="P109">
        <v>1.4</v>
      </c>
      <c r="Q109">
        <v>1.8</v>
      </c>
      <c r="R109">
        <v>57.9</v>
      </c>
      <c r="S109">
        <v>57.9</v>
      </c>
      <c r="T109">
        <v>61.7</v>
      </c>
      <c r="U109">
        <v>0.7</v>
      </c>
      <c r="V109">
        <v>652</v>
      </c>
      <c r="W109" s="19">
        <v>12.888888888888891</v>
      </c>
      <c r="X109" s="19">
        <f t="shared" si="17"/>
        <v>17.772696707535616</v>
      </c>
      <c r="Y109" s="19">
        <f t="shared" si="10"/>
        <v>14.851029229447814</v>
      </c>
      <c r="Z109" s="4">
        <f t="shared" si="18"/>
        <v>33.577872570983381</v>
      </c>
      <c r="AA109" s="19">
        <f t="shared" si="11"/>
        <v>83.560921979560845</v>
      </c>
      <c r="AB109" s="19">
        <f t="shared" si="12"/>
        <v>18.401652251111372</v>
      </c>
      <c r="AC109">
        <v>2475.65</v>
      </c>
      <c r="AD109" t="str">
        <f t="shared" si="13"/>
        <v>Light rainfall</v>
      </c>
      <c r="AE109" t="str">
        <f t="shared" si="14"/>
        <v>Non-Rainy</v>
      </c>
      <c r="AF109" t="str">
        <f t="shared" si="19"/>
        <v>No discomfort</v>
      </c>
    </row>
    <row r="110" spans="1:32" x14ac:dyDescent="0.3">
      <c r="A110">
        <v>1</v>
      </c>
      <c r="B110" s="1">
        <v>44404</v>
      </c>
      <c r="C110" t="str">
        <f t="shared" si="15"/>
        <v>Tuesday</v>
      </c>
      <c r="D110" t="str">
        <f t="shared" si="16"/>
        <v>Jul</v>
      </c>
      <c r="E110">
        <v>17.3</v>
      </c>
      <c r="F110">
        <v>12.5</v>
      </c>
      <c r="G110" s="20">
        <v>15.944444444444445</v>
      </c>
      <c r="H110">
        <v>9.6</v>
      </c>
      <c r="I110">
        <v>10.199999999999999</v>
      </c>
      <c r="J110">
        <v>996.3</v>
      </c>
      <c r="K110">
        <v>3</v>
      </c>
      <c r="L110">
        <v>9</v>
      </c>
      <c r="M110">
        <v>330</v>
      </c>
      <c r="N110">
        <v>17</v>
      </c>
      <c r="O110">
        <v>18.475000000000001</v>
      </c>
      <c r="P110">
        <v>1.5</v>
      </c>
      <c r="Q110">
        <v>1.9</v>
      </c>
      <c r="R110">
        <v>48.4</v>
      </c>
      <c r="S110">
        <v>48.4</v>
      </c>
      <c r="T110">
        <v>52.2</v>
      </c>
      <c r="U110">
        <v>0</v>
      </c>
      <c r="V110">
        <v>773</v>
      </c>
      <c r="W110" s="19">
        <v>13.555555555555555</v>
      </c>
      <c r="X110" s="19">
        <f t="shared" si="17"/>
        <v>18.090853123937514</v>
      </c>
      <c r="Y110" s="19">
        <f t="shared" si="10"/>
        <v>15.510759458850632</v>
      </c>
      <c r="Z110" s="4">
        <f t="shared" si="18"/>
        <v>34.167171105473493</v>
      </c>
      <c r="AA110" s="19">
        <f t="shared" si="11"/>
        <v>85.738131599371926</v>
      </c>
      <c r="AB110" s="19">
        <f t="shared" si="12"/>
        <v>19.052696704424363</v>
      </c>
      <c r="AC110">
        <v>3398.82</v>
      </c>
      <c r="AD110" t="str">
        <f t="shared" si="13"/>
        <v>Intense rainfall</v>
      </c>
      <c r="AE110" t="str">
        <f t="shared" si="14"/>
        <v>Rainy</v>
      </c>
      <c r="AF110" t="str">
        <f t="shared" si="19"/>
        <v>No discomfort</v>
      </c>
    </row>
    <row r="111" spans="1:32" x14ac:dyDescent="0.3">
      <c r="A111">
        <v>1</v>
      </c>
      <c r="B111" s="1">
        <v>44405</v>
      </c>
      <c r="C111" t="str">
        <f t="shared" si="15"/>
        <v>Wednesday</v>
      </c>
      <c r="D111" t="str">
        <f t="shared" si="16"/>
        <v>Jul</v>
      </c>
      <c r="E111">
        <v>16.399999999999999</v>
      </c>
      <c r="F111">
        <v>11</v>
      </c>
      <c r="G111" s="20">
        <v>13.222222222222221</v>
      </c>
      <c r="H111">
        <v>8.1</v>
      </c>
      <c r="I111">
        <v>12.7</v>
      </c>
      <c r="J111">
        <v>993.3</v>
      </c>
      <c r="K111">
        <v>5.8</v>
      </c>
      <c r="L111">
        <v>12</v>
      </c>
      <c r="M111">
        <v>290</v>
      </c>
      <c r="N111">
        <v>22</v>
      </c>
      <c r="O111">
        <v>17.45</v>
      </c>
      <c r="P111">
        <v>2.2999999999999998</v>
      </c>
      <c r="Q111">
        <v>3.2</v>
      </c>
      <c r="R111">
        <v>37</v>
      </c>
      <c r="S111">
        <v>37</v>
      </c>
      <c r="T111">
        <v>40.9</v>
      </c>
      <c r="U111">
        <v>5.2</v>
      </c>
      <c r="V111">
        <v>1446</v>
      </c>
      <c r="W111" s="19">
        <v>10.833333333333334</v>
      </c>
      <c r="X111" s="19">
        <f t="shared" si="17"/>
        <v>15.177748282840225</v>
      </c>
      <c r="Y111" s="19">
        <f t="shared" si="10"/>
        <v>12.969298290460234</v>
      </c>
      <c r="Z111" s="4">
        <f t="shared" si="18"/>
        <v>28.761112196350158</v>
      </c>
      <c r="AA111" s="19">
        <f t="shared" si="11"/>
        <v>85.449422725788395</v>
      </c>
      <c r="AB111" s="19">
        <f t="shared" si="12"/>
        <v>14.895135903293749</v>
      </c>
      <c r="AC111">
        <v>3666.2300000000005</v>
      </c>
      <c r="AD111" t="str">
        <f t="shared" si="13"/>
        <v>Torrential rainfall</v>
      </c>
      <c r="AE111" t="str">
        <f t="shared" si="14"/>
        <v>Rainy</v>
      </c>
      <c r="AF111" t="str">
        <f t="shared" si="19"/>
        <v>No discomfort</v>
      </c>
    </row>
    <row r="112" spans="1:32" x14ac:dyDescent="0.3">
      <c r="A112">
        <v>1</v>
      </c>
      <c r="B112" s="1">
        <v>44406</v>
      </c>
      <c r="C112" t="str">
        <f t="shared" si="15"/>
        <v>Thursday</v>
      </c>
      <c r="D112" t="str">
        <f t="shared" si="16"/>
        <v>Jul</v>
      </c>
      <c r="E112">
        <v>17</v>
      </c>
      <c r="F112">
        <v>10.9</v>
      </c>
      <c r="G112" s="20">
        <v>14.055555555555554</v>
      </c>
      <c r="H112">
        <v>8.9</v>
      </c>
      <c r="I112">
        <v>0</v>
      </c>
      <c r="J112">
        <v>995.2</v>
      </c>
      <c r="K112">
        <v>4.4000000000000004</v>
      </c>
      <c r="L112">
        <v>9</v>
      </c>
      <c r="M112">
        <v>280</v>
      </c>
      <c r="N112">
        <v>16</v>
      </c>
      <c r="O112">
        <v>16.577000000000002</v>
      </c>
      <c r="P112">
        <v>2</v>
      </c>
      <c r="Q112">
        <v>2.7</v>
      </c>
      <c r="R112">
        <v>38.299999999999997</v>
      </c>
      <c r="S112">
        <v>38.299999999999997</v>
      </c>
      <c r="T112">
        <v>42.2</v>
      </c>
      <c r="U112">
        <v>6</v>
      </c>
      <c r="V112">
        <v>1111</v>
      </c>
      <c r="W112" s="19">
        <v>9.8333333333333357</v>
      </c>
      <c r="X112" s="19">
        <f t="shared" si="17"/>
        <v>16.022299229026061</v>
      </c>
      <c r="Y112" s="19">
        <f t="shared" si="10"/>
        <v>12.132162871940171</v>
      </c>
      <c r="Z112" s="4">
        <f t="shared" si="18"/>
        <v>30.330858543686045</v>
      </c>
      <c r="AA112" s="19">
        <f t="shared" si="11"/>
        <v>75.720486170683273</v>
      </c>
      <c r="AB112" s="19">
        <f t="shared" si="12"/>
        <v>15.257251741824524</v>
      </c>
      <c r="AC112">
        <v>3585.98</v>
      </c>
      <c r="AD112" t="str">
        <f t="shared" si="13"/>
        <v>No rainfall</v>
      </c>
      <c r="AE112" t="str">
        <f t="shared" si="14"/>
        <v>Non-Rainy</v>
      </c>
      <c r="AF112" t="str">
        <f t="shared" si="19"/>
        <v>No discomfort</v>
      </c>
    </row>
    <row r="113" spans="1:32" x14ac:dyDescent="0.3">
      <c r="A113">
        <v>1</v>
      </c>
      <c r="B113" s="1">
        <v>44407</v>
      </c>
      <c r="C113" t="str">
        <f t="shared" si="15"/>
        <v>Friday</v>
      </c>
      <c r="D113" t="str">
        <f t="shared" si="16"/>
        <v>Jul</v>
      </c>
      <c r="E113">
        <v>18.8</v>
      </c>
      <c r="F113">
        <v>12.5</v>
      </c>
      <c r="G113" s="20">
        <v>14.222222222222221</v>
      </c>
      <c r="H113">
        <v>12.1</v>
      </c>
      <c r="I113">
        <v>1.9</v>
      </c>
      <c r="J113">
        <v>995.3</v>
      </c>
      <c r="K113">
        <v>5.3</v>
      </c>
      <c r="L113">
        <v>10</v>
      </c>
      <c r="M113">
        <v>300</v>
      </c>
      <c r="N113">
        <v>17</v>
      </c>
      <c r="O113">
        <v>17.45</v>
      </c>
      <c r="P113">
        <v>2</v>
      </c>
      <c r="Q113">
        <v>2.7</v>
      </c>
      <c r="R113">
        <v>37.700000000000003</v>
      </c>
      <c r="S113">
        <v>37.700000000000003</v>
      </c>
      <c r="T113">
        <v>41.7</v>
      </c>
      <c r="U113">
        <v>0.6</v>
      </c>
      <c r="V113">
        <v>1143</v>
      </c>
      <c r="W113" s="19">
        <v>12.777777777777779</v>
      </c>
      <c r="X113" s="19">
        <f t="shared" si="17"/>
        <v>16.196070788968697</v>
      </c>
      <c r="Y113" s="19">
        <f t="shared" si="10"/>
        <v>14.743503550469562</v>
      </c>
      <c r="Z113" s="4">
        <f t="shared" si="18"/>
        <v>30.653587511556012</v>
      </c>
      <c r="AA113" s="19">
        <f t="shared" si="11"/>
        <v>91.031360276046129</v>
      </c>
      <c r="AB113" s="19">
        <f t="shared" si="12"/>
        <v>16.896415062424385</v>
      </c>
      <c r="AC113">
        <v>5453.6200000000008</v>
      </c>
      <c r="AD113" t="str">
        <f t="shared" si="13"/>
        <v>Moderate rainfall</v>
      </c>
      <c r="AE113" t="str">
        <f t="shared" si="14"/>
        <v>Rainy</v>
      </c>
      <c r="AF113" t="str">
        <f t="shared" si="19"/>
        <v>No discomfort</v>
      </c>
    </row>
    <row r="114" spans="1:32" x14ac:dyDescent="0.3">
      <c r="A114">
        <v>1</v>
      </c>
      <c r="B114" s="1">
        <v>44408</v>
      </c>
      <c r="C114" t="str">
        <f t="shared" si="15"/>
        <v>Saturday</v>
      </c>
      <c r="D114" t="str">
        <f t="shared" si="16"/>
        <v>Jul</v>
      </c>
      <c r="E114">
        <v>18</v>
      </c>
      <c r="F114">
        <v>12.6</v>
      </c>
      <c r="G114" s="20">
        <v>15</v>
      </c>
      <c r="H114">
        <v>11.8</v>
      </c>
      <c r="I114">
        <v>2.6</v>
      </c>
      <c r="J114">
        <v>998.6</v>
      </c>
      <c r="K114">
        <v>3.9</v>
      </c>
      <c r="L114">
        <v>7</v>
      </c>
      <c r="M114">
        <v>300</v>
      </c>
      <c r="N114">
        <v>13</v>
      </c>
      <c r="O114">
        <v>17.542000000000002</v>
      </c>
      <c r="P114">
        <v>1.7</v>
      </c>
      <c r="Q114">
        <v>2.2999999999999998</v>
      </c>
      <c r="R114">
        <v>36.299999999999997</v>
      </c>
      <c r="S114">
        <v>36.299999999999997</v>
      </c>
      <c r="T114">
        <v>40.299999999999997</v>
      </c>
      <c r="U114">
        <v>0.3</v>
      </c>
      <c r="V114">
        <v>911</v>
      </c>
      <c r="W114" s="19">
        <v>12.833333333333334</v>
      </c>
      <c r="X114" s="19">
        <f t="shared" si="17"/>
        <v>17.029052631699003</v>
      </c>
      <c r="Y114" s="19">
        <f t="shared" si="10"/>
        <v>14.79718064334134</v>
      </c>
      <c r="Z114" s="4">
        <f t="shared" si="18"/>
        <v>32.199426445403617</v>
      </c>
      <c r="AA114" s="19">
        <f t="shared" si="11"/>
        <v>86.893739560102674</v>
      </c>
      <c r="AB114" s="19">
        <f t="shared" si="12"/>
        <v>17.704539185649114</v>
      </c>
      <c r="AC114">
        <v>4439.1399999999994</v>
      </c>
      <c r="AD114" t="str">
        <f t="shared" si="13"/>
        <v>Moderate rainfall</v>
      </c>
      <c r="AE114" t="str">
        <f t="shared" si="14"/>
        <v>Rainy</v>
      </c>
      <c r="AF114" t="str">
        <f t="shared" si="19"/>
        <v>No discomfort</v>
      </c>
    </row>
    <row r="115" spans="1:32" x14ac:dyDescent="0.3">
      <c r="A115">
        <v>1</v>
      </c>
      <c r="B115" s="1">
        <v>44409</v>
      </c>
      <c r="C115" t="str">
        <f t="shared" si="15"/>
        <v>Sunday</v>
      </c>
      <c r="D115" t="str">
        <f t="shared" si="16"/>
        <v>Aug</v>
      </c>
      <c r="E115">
        <v>18</v>
      </c>
      <c r="F115">
        <v>8.6</v>
      </c>
      <c r="G115" s="20">
        <v>13.944444444444445</v>
      </c>
      <c r="H115">
        <v>11.2</v>
      </c>
      <c r="I115">
        <v>0</v>
      </c>
      <c r="J115">
        <v>1002.5</v>
      </c>
      <c r="K115">
        <v>5</v>
      </c>
      <c r="L115">
        <v>8</v>
      </c>
      <c r="M115">
        <v>330</v>
      </c>
      <c r="N115">
        <v>15</v>
      </c>
      <c r="O115">
        <v>17.265000000000001</v>
      </c>
      <c r="P115">
        <v>2.8</v>
      </c>
      <c r="Q115">
        <v>3.8</v>
      </c>
      <c r="R115">
        <v>38.200000000000003</v>
      </c>
      <c r="S115">
        <v>38.200000000000003</v>
      </c>
      <c r="T115">
        <v>42.3</v>
      </c>
      <c r="U115">
        <v>2.2000000000000002</v>
      </c>
      <c r="V115">
        <v>1726</v>
      </c>
      <c r="W115" s="19">
        <v>8.8333333333333339</v>
      </c>
      <c r="X115" s="19">
        <f t="shared" si="17"/>
        <v>15.907362281905652</v>
      </c>
      <c r="Y115" s="19">
        <f t="shared" si="10"/>
        <v>11.34292078505614</v>
      </c>
      <c r="Z115" s="4">
        <f t="shared" si="18"/>
        <v>30.117349937529976</v>
      </c>
      <c r="AA115" s="19">
        <f t="shared" si="11"/>
        <v>71.306107097079916</v>
      </c>
      <c r="AB115" s="19">
        <f t="shared" si="12"/>
        <v>14.702624323708497</v>
      </c>
      <c r="AC115">
        <v>3814.43</v>
      </c>
      <c r="AD115" t="str">
        <f t="shared" si="13"/>
        <v>No rainfall</v>
      </c>
      <c r="AE115" t="str">
        <f t="shared" si="14"/>
        <v>Non-Rainy</v>
      </c>
      <c r="AF115" t="str">
        <f t="shared" si="19"/>
        <v>No discomfort</v>
      </c>
    </row>
    <row r="116" spans="1:32" x14ac:dyDescent="0.3">
      <c r="A116">
        <v>1</v>
      </c>
      <c r="B116" s="1">
        <v>44410</v>
      </c>
      <c r="C116" t="str">
        <f t="shared" si="15"/>
        <v>Monday</v>
      </c>
      <c r="D116" t="str">
        <f t="shared" si="16"/>
        <v>Aug</v>
      </c>
      <c r="E116">
        <v>16.899999999999999</v>
      </c>
      <c r="F116">
        <v>4.8</v>
      </c>
      <c r="G116" s="20">
        <v>12.777777777777779</v>
      </c>
      <c r="H116">
        <v>1.2</v>
      </c>
      <c r="I116">
        <v>3.9</v>
      </c>
      <c r="J116">
        <v>1003.4</v>
      </c>
      <c r="K116">
        <v>2.6</v>
      </c>
      <c r="L116">
        <v>6</v>
      </c>
      <c r="M116">
        <v>220</v>
      </c>
      <c r="N116">
        <v>11</v>
      </c>
      <c r="O116">
        <v>15.705</v>
      </c>
      <c r="P116">
        <v>1.5</v>
      </c>
      <c r="Q116">
        <v>1.9</v>
      </c>
      <c r="R116">
        <v>35.200000000000003</v>
      </c>
      <c r="S116">
        <v>35.200000000000003</v>
      </c>
      <c r="T116">
        <v>39.4</v>
      </c>
      <c r="U116">
        <v>1.2</v>
      </c>
      <c r="V116">
        <v>831</v>
      </c>
      <c r="W116" s="19">
        <v>9.5555555555555571</v>
      </c>
      <c r="X116" s="19">
        <f t="shared" si="17"/>
        <v>14.743503550469562</v>
      </c>
      <c r="Y116" s="19">
        <f t="shared" si="10"/>
        <v>11.908227426269821</v>
      </c>
      <c r="Z116" s="4">
        <f t="shared" si="18"/>
        <v>27.95316859664058</v>
      </c>
      <c r="AA116" s="19">
        <f t="shared" si="11"/>
        <v>80.76931908013519</v>
      </c>
      <c r="AB116" s="19">
        <f t="shared" si="12"/>
        <v>13.853558970613278</v>
      </c>
      <c r="AC116">
        <v>4705.9400000000005</v>
      </c>
      <c r="AD116" t="str">
        <f t="shared" si="13"/>
        <v>Heavy rainfall</v>
      </c>
      <c r="AE116" t="str">
        <f t="shared" si="14"/>
        <v>Rainy</v>
      </c>
      <c r="AF116" t="str">
        <f t="shared" si="19"/>
        <v>No discomfort</v>
      </c>
    </row>
    <row r="117" spans="1:32" x14ac:dyDescent="0.3">
      <c r="A117">
        <v>1</v>
      </c>
      <c r="B117" s="1">
        <v>44411</v>
      </c>
      <c r="C117" t="str">
        <f t="shared" si="15"/>
        <v>Tuesday</v>
      </c>
      <c r="D117" t="str">
        <f t="shared" si="16"/>
        <v>Aug</v>
      </c>
      <c r="E117">
        <v>19.7</v>
      </c>
      <c r="F117">
        <v>11.5</v>
      </c>
      <c r="G117" s="20">
        <v>14.444444444444445</v>
      </c>
      <c r="H117">
        <v>7.2</v>
      </c>
      <c r="I117">
        <v>0</v>
      </c>
      <c r="J117">
        <v>1000.6</v>
      </c>
      <c r="K117">
        <v>2.9</v>
      </c>
      <c r="L117">
        <v>7</v>
      </c>
      <c r="M117">
        <v>130</v>
      </c>
      <c r="N117">
        <v>10</v>
      </c>
      <c r="O117">
        <v>17.3</v>
      </c>
      <c r="P117">
        <v>2.2999999999999998</v>
      </c>
      <c r="Q117">
        <v>3</v>
      </c>
      <c r="R117">
        <v>36.799999999999997</v>
      </c>
      <c r="S117">
        <v>36.799999999999997</v>
      </c>
      <c r="T117">
        <v>41</v>
      </c>
      <c r="U117">
        <v>1.4</v>
      </c>
      <c r="V117">
        <v>1300</v>
      </c>
      <c r="W117" s="19">
        <v>11.388888888888889</v>
      </c>
      <c r="X117" s="19">
        <f t="shared" si="17"/>
        <v>16.430336937524302</v>
      </c>
      <c r="Y117" s="19">
        <f t="shared" si="10"/>
        <v>13.455968662548369</v>
      </c>
      <c r="Z117" s="4">
        <f t="shared" si="18"/>
        <v>31.08853172439607</v>
      </c>
      <c r="AA117" s="19">
        <f t="shared" si="11"/>
        <v>81.897095073059972</v>
      </c>
      <c r="AB117" s="19">
        <f t="shared" si="12"/>
        <v>16.391666299662997</v>
      </c>
      <c r="AC117">
        <v>3427.3799999999997</v>
      </c>
      <c r="AD117" t="str">
        <f t="shared" si="13"/>
        <v>No rainfall</v>
      </c>
      <c r="AE117" t="str">
        <f t="shared" si="14"/>
        <v>Non-Rainy</v>
      </c>
      <c r="AF117" t="str">
        <f t="shared" si="19"/>
        <v>No discomfort</v>
      </c>
    </row>
    <row r="118" spans="1:32" x14ac:dyDescent="0.3">
      <c r="A118">
        <v>1</v>
      </c>
      <c r="B118" s="1">
        <v>44412</v>
      </c>
      <c r="C118" t="str">
        <f t="shared" si="15"/>
        <v>Wednesday</v>
      </c>
      <c r="D118" t="str">
        <f t="shared" si="16"/>
        <v>Aug</v>
      </c>
      <c r="E118">
        <v>21.5</v>
      </c>
      <c r="F118">
        <v>9.6</v>
      </c>
      <c r="G118" s="20">
        <v>16.166666666666668</v>
      </c>
      <c r="H118">
        <v>6.2</v>
      </c>
      <c r="I118">
        <v>7</v>
      </c>
      <c r="J118">
        <v>995.9</v>
      </c>
      <c r="K118">
        <v>5</v>
      </c>
      <c r="L118">
        <v>10</v>
      </c>
      <c r="M118">
        <v>180</v>
      </c>
      <c r="N118">
        <v>19</v>
      </c>
      <c r="O118">
        <v>17.802</v>
      </c>
      <c r="P118">
        <v>2.7</v>
      </c>
      <c r="Q118">
        <v>3.6</v>
      </c>
      <c r="R118">
        <v>31.6</v>
      </c>
      <c r="S118">
        <v>31.6</v>
      </c>
      <c r="T118">
        <v>35.799999999999997</v>
      </c>
      <c r="U118">
        <v>6.4</v>
      </c>
      <c r="V118">
        <v>1632</v>
      </c>
      <c r="W118" s="19">
        <v>11.833333333333332</v>
      </c>
      <c r="X118" s="19">
        <f t="shared" si="17"/>
        <v>18.348961132940978</v>
      </c>
      <c r="Y118" s="19">
        <f t="shared" si="10"/>
        <v>13.85678461604282</v>
      </c>
      <c r="Z118" s="4">
        <f t="shared" si="18"/>
        <v>34.6450528691093</v>
      </c>
      <c r="AA118" s="19">
        <f t="shared" si="11"/>
        <v>75.518088003175407</v>
      </c>
      <c r="AB118" s="19">
        <f t="shared" si="12"/>
        <v>18.34000359878943</v>
      </c>
      <c r="AC118">
        <v>3383.6800000000003</v>
      </c>
      <c r="AD118" t="str">
        <f t="shared" si="13"/>
        <v>Intense rainfall</v>
      </c>
      <c r="AE118" t="str">
        <f t="shared" si="14"/>
        <v>Rainy</v>
      </c>
      <c r="AF118" t="str">
        <f t="shared" si="19"/>
        <v>No discomfort</v>
      </c>
    </row>
    <row r="119" spans="1:32" x14ac:dyDescent="0.3">
      <c r="A119">
        <v>1</v>
      </c>
      <c r="B119" s="1">
        <v>44413</v>
      </c>
      <c r="C119" t="str">
        <f t="shared" si="15"/>
        <v>Thursday</v>
      </c>
      <c r="D119" t="str">
        <f t="shared" si="16"/>
        <v>Aug</v>
      </c>
      <c r="E119">
        <v>19.8</v>
      </c>
      <c r="F119">
        <v>13.5</v>
      </c>
      <c r="G119" s="20">
        <v>15.5</v>
      </c>
      <c r="H119">
        <v>12.4</v>
      </c>
      <c r="I119">
        <v>71.099999999999994</v>
      </c>
      <c r="J119">
        <v>985.2</v>
      </c>
      <c r="K119">
        <v>5.7</v>
      </c>
      <c r="L119">
        <v>14</v>
      </c>
      <c r="M119">
        <v>130</v>
      </c>
      <c r="N119">
        <v>21</v>
      </c>
      <c r="O119">
        <v>17.204999999999998</v>
      </c>
      <c r="P119">
        <v>1.7</v>
      </c>
      <c r="Q119">
        <v>2.2999999999999998</v>
      </c>
      <c r="R119">
        <v>0</v>
      </c>
      <c r="S119">
        <v>-10</v>
      </c>
      <c r="T119">
        <v>-10</v>
      </c>
      <c r="U119">
        <v>2.9</v>
      </c>
      <c r="V119">
        <v>871</v>
      </c>
      <c r="W119" s="19">
        <v>13.666666666666666</v>
      </c>
      <c r="X119" s="19">
        <f t="shared" si="17"/>
        <v>17.584166337979457</v>
      </c>
      <c r="Y119" s="19">
        <f t="shared" si="10"/>
        <v>15.623179165268278</v>
      </c>
      <c r="Z119" s="4">
        <f t="shared" si="18"/>
        <v>33.228545550407084</v>
      </c>
      <c r="AA119" s="19">
        <f t="shared" si="11"/>
        <v>88.847994638928611</v>
      </c>
      <c r="AB119" s="19">
        <f t="shared" si="12"/>
        <v>18.671903627572437</v>
      </c>
      <c r="AC119">
        <v>3953.5</v>
      </c>
      <c r="AD119" t="str">
        <f t="shared" si="13"/>
        <v>Extreme rainfall</v>
      </c>
      <c r="AE119" t="str">
        <f t="shared" si="14"/>
        <v>Storm</v>
      </c>
      <c r="AF119" t="str">
        <f t="shared" si="19"/>
        <v>No discomfort</v>
      </c>
    </row>
    <row r="120" spans="1:32" x14ac:dyDescent="0.3">
      <c r="A120">
        <v>1</v>
      </c>
      <c r="B120" s="1">
        <v>44414</v>
      </c>
      <c r="C120" t="str">
        <f t="shared" si="15"/>
        <v>Friday</v>
      </c>
      <c r="D120" t="str">
        <f t="shared" si="16"/>
        <v>Aug</v>
      </c>
      <c r="E120">
        <v>17.100000000000001</v>
      </c>
      <c r="F120">
        <v>13.6</v>
      </c>
      <c r="G120" s="20">
        <v>15.333333333333334</v>
      </c>
      <c r="H120">
        <v>11.6</v>
      </c>
      <c r="I120">
        <v>9.4</v>
      </c>
      <c r="J120">
        <v>979.7</v>
      </c>
      <c r="K120">
        <v>6.7</v>
      </c>
      <c r="L120">
        <v>13</v>
      </c>
      <c r="M120">
        <v>190</v>
      </c>
      <c r="N120">
        <v>22</v>
      </c>
      <c r="O120">
        <v>17.073</v>
      </c>
      <c r="P120">
        <v>1.7</v>
      </c>
      <c r="Q120">
        <v>2.2999999999999998</v>
      </c>
      <c r="R120">
        <v>0</v>
      </c>
      <c r="S120">
        <v>-7.7</v>
      </c>
      <c r="T120">
        <v>-10</v>
      </c>
      <c r="U120">
        <v>2.9</v>
      </c>
      <c r="V120">
        <v>936</v>
      </c>
      <c r="W120" s="19">
        <v>12.944444444444443</v>
      </c>
      <c r="X120" s="19">
        <f t="shared" si="17"/>
        <v>17.397391457005114</v>
      </c>
      <c r="Y120" s="19">
        <f t="shared" si="10"/>
        <v>14.905049774987086</v>
      </c>
      <c r="Z120" s="4">
        <f t="shared" si="18"/>
        <v>32.882378130985259</v>
      </c>
      <c r="AA120" s="19">
        <f t="shared" si="11"/>
        <v>85.67404953680871</v>
      </c>
      <c r="AB120" s="19">
        <f t="shared" si="12"/>
        <v>18.098865658444222</v>
      </c>
      <c r="AC120">
        <v>5571.24</v>
      </c>
      <c r="AD120" t="str">
        <f t="shared" si="13"/>
        <v>Intense rainfall</v>
      </c>
      <c r="AE120" t="str">
        <f t="shared" si="14"/>
        <v>Rainy</v>
      </c>
      <c r="AF120" t="str">
        <f t="shared" si="19"/>
        <v>No discomfort</v>
      </c>
    </row>
    <row r="121" spans="1:32" x14ac:dyDescent="0.3">
      <c r="A121">
        <v>1</v>
      </c>
      <c r="B121" s="1">
        <v>44415</v>
      </c>
      <c r="C121" t="str">
        <f t="shared" si="15"/>
        <v>Saturday</v>
      </c>
      <c r="D121" t="str">
        <f t="shared" si="16"/>
        <v>Aug</v>
      </c>
      <c r="E121">
        <v>15.8</v>
      </c>
      <c r="F121">
        <v>13.5</v>
      </c>
      <c r="G121" s="20">
        <v>14.722222222222221</v>
      </c>
      <c r="H121">
        <v>13.4</v>
      </c>
      <c r="I121">
        <v>21.4</v>
      </c>
      <c r="J121">
        <v>982.6</v>
      </c>
      <c r="K121">
        <v>6.8</v>
      </c>
      <c r="L121">
        <v>9</v>
      </c>
      <c r="M121">
        <v>230</v>
      </c>
      <c r="N121">
        <v>21</v>
      </c>
      <c r="O121">
        <v>16.504999999999999</v>
      </c>
      <c r="P121">
        <v>1.1000000000000001</v>
      </c>
      <c r="Q121">
        <v>1.5</v>
      </c>
      <c r="R121">
        <v>0</v>
      </c>
      <c r="S121">
        <v>-10</v>
      </c>
      <c r="T121">
        <v>-10</v>
      </c>
      <c r="U121">
        <v>0.1</v>
      </c>
      <c r="V121">
        <v>490</v>
      </c>
      <c r="W121" s="19">
        <v>13.166666666666668</v>
      </c>
      <c r="X121" s="19">
        <f t="shared" si="17"/>
        <v>16.727345658853238</v>
      </c>
      <c r="Y121" s="19">
        <f t="shared" si="10"/>
        <v>15.122860911288486</v>
      </c>
      <c r="Z121" s="4">
        <f t="shared" si="18"/>
        <v>31.63974425450181</v>
      </c>
      <c r="AA121" s="19">
        <f t="shared" si="11"/>
        <v>90.408013439265829</v>
      </c>
      <c r="AB121" s="19">
        <f t="shared" si="12"/>
        <v>17.610950723790399</v>
      </c>
      <c r="AC121">
        <v>5035.17</v>
      </c>
      <c r="AD121" t="str">
        <f t="shared" si="13"/>
        <v>Deluge rainfall</v>
      </c>
      <c r="AE121" t="str">
        <f t="shared" si="14"/>
        <v>Rainy</v>
      </c>
      <c r="AF121" t="str">
        <f t="shared" si="19"/>
        <v>No discomfort</v>
      </c>
    </row>
    <row r="122" spans="1:32" x14ac:dyDescent="0.3">
      <c r="A122">
        <v>1</v>
      </c>
      <c r="B122" s="1">
        <v>44416</v>
      </c>
      <c r="C122" t="str">
        <f t="shared" si="15"/>
        <v>Sunday</v>
      </c>
      <c r="D122" t="str">
        <f t="shared" si="16"/>
        <v>Aug</v>
      </c>
      <c r="E122">
        <v>18.8</v>
      </c>
      <c r="F122">
        <v>10.6</v>
      </c>
      <c r="G122" s="20">
        <v>15.166666666666666</v>
      </c>
      <c r="H122">
        <v>13.1</v>
      </c>
      <c r="I122">
        <v>1.8</v>
      </c>
      <c r="J122">
        <v>989.9</v>
      </c>
      <c r="K122">
        <v>6.5</v>
      </c>
      <c r="L122">
        <v>11</v>
      </c>
      <c r="M122">
        <v>280</v>
      </c>
      <c r="N122">
        <v>23</v>
      </c>
      <c r="O122">
        <v>16.785</v>
      </c>
      <c r="P122">
        <v>2.4</v>
      </c>
      <c r="Q122">
        <v>3.3</v>
      </c>
      <c r="R122">
        <v>0.6</v>
      </c>
      <c r="S122">
        <v>0.6</v>
      </c>
      <c r="T122">
        <v>-8.9</v>
      </c>
      <c r="U122">
        <v>6.6</v>
      </c>
      <c r="V122">
        <v>1521</v>
      </c>
      <c r="W122" s="19">
        <v>11.444444444444445</v>
      </c>
      <c r="X122" s="19">
        <f t="shared" si="17"/>
        <v>17.212358160138457</v>
      </c>
      <c r="Y122" s="19">
        <f t="shared" si="10"/>
        <v>13.50550697859453</v>
      </c>
      <c r="Z122" s="4">
        <f t="shared" si="18"/>
        <v>32.539346364567614</v>
      </c>
      <c r="AA122" s="19">
        <f t="shared" si="11"/>
        <v>78.464013198792813</v>
      </c>
      <c r="AB122" s="19">
        <f t="shared" si="12"/>
        <v>17.141825273742793</v>
      </c>
      <c r="AC122">
        <v>4306.22</v>
      </c>
      <c r="AD122" t="str">
        <f t="shared" si="13"/>
        <v>Moderate rainfall</v>
      </c>
      <c r="AE122" t="str">
        <f t="shared" si="14"/>
        <v>Rainy</v>
      </c>
      <c r="AF122" t="str">
        <f t="shared" si="19"/>
        <v>No discomfort</v>
      </c>
    </row>
    <row r="123" spans="1:32" x14ac:dyDescent="0.3">
      <c r="A123">
        <v>1</v>
      </c>
      <c r="B123" s="1">
        <v>44417</v>
      </c>
      <c r="C123" t="str">
        <f t="shared" si="15"/>
        <v>Monday</v>
      </c>
      <c r="D123" t="str">
        <f t="shared" si="16"/>
        <v>Aug</v>
      </c>
      <c r="E123">
        <v>17.600000000000001</v>
      </c>
      <c r="F123">
        <v>10</v>
      </c>
      <c r="G123" s="20">
        <v>14.388888888888889</v>
      </c>
      <c r="H123">
        <v>6.7</v>
      </c>
      <c r="I123">
        <v>3</v>
      </c>
      <c r="J123">
        <v>996.9</v>
      </c>
      <c r="K123">
        <v>4.9000000000000004</v>
      </c>
      <c r="L123">
        <v>9</v>
      </c>
      <c r="M123">
        <v>220</v>
      </c>
      <c r="N123">
        <v>16</v>
      </c>
      <c r="O123">
        <v>16.102</v>
      </c>
      <c r="P123">
        <v>1.4</v>
      </c>
      <c r="Q123">
        <v>1.9</v>
      </c>
      <c r="R123">
        <v>0</v>
      </c>
      <c r="S123">
        <v>-1</v>
      </c>
      <c r="T123">
        <v>-10</v>
      </c>
      <c r="U123">
        <v>3.8</v>
      </c>
      <c r="V123">
        <v>812</v>
      </c>
      <c r="W123" s="19">
        <v>12.166666666666666</v>
      </c>
      <c r="X123" s="19">
        <f t="shared" si="17"/>
        <v>16.37149348603727</v>
      </c>
      <c r="Y123" s="19">
        <f t="shared" si="10"/>
        <v>14.164241769276506</v>
      </c>
      <c r="Z123" s="4">
        <f t="shared" si="18"/>
        <v>30.97929608974853</v>
      </c>
      <c r="AA123" s="19">
        <f t="shared" si="11"/>
        <v>86.517713129573309</v>
      </c>
      <c r="AB123" s="19">
        <f t="shared" si="12"/>
        <v>16.735793632837442</v>
      </c>
      <c r="AC123">
        <v>2869.25</v>
      </c>
      <c r="AD123" t="str">
        <f t="shared" si="13"/>
        <v>Moderate rainfall</v>
      </c>
      <c r="AE123" t="str">
        <f t="shared" si="14"/>
        <v>Rainy</v>
      </c>
      <c r="AF123" t="str">
        <f t="shared" si="19"/>
        <v>No discomfort</v>
      </c>
    </row>
    <row r="124" spans="1:32" x14ac:dyDescent="0.3">
      <c r="A124">
        <v>1</v>
      </c>
      <c r="B124" s="1">
        <v>44418</v>
      </c>
      <c r="C124" t="str">
        <f t="shared" si="15"/>
        <v>Tuesday</v>
      </c>
      <c r="D124" t="str">
        <f t="shared" si="16"/>
        <v>Aug</v>
      </c>
      <c r="E124">
        <v>18.899999999999999</v>
      </c>
      <c r="F124">
        <v>12.2</v>
      </c>
      <c r="G124" s="20">
        <v>15.5</v>
      </c>
      <c r="H124">
        <v>9.1</v>
      </c>
      <c r="I124">
        <v>0</v>
      </c>
      <c r="J124">
        <v>1001.5</v>
      </c>
      <c r="K124">
        <v>4</v>
      </c>
      <c r="L124">
        <v>10</v>
      </c>
      <c r="M124">
        <v>170</v>
      </c>
      <c r="N124">
        <v>15</v>
      </c>
      <c r="O124">
        <v>17.035</v>
      </c>
      <c r="P124">
        <v>2</v>
      </c>
      <c r="Q124">
        <v>2.6</v>
      </c>
      <c r="R124">
        <v>2</v>
      </c>
      <c r="S124">
        <v>2</v>
      </c>
      <c r="T124">
        <v>-7.5</v>
      </c>
      <c r="U124">
        <v>3.7</v>
      </c>
      <c r="V124">
        <v>1120</v>
      </c>
      <c r="W124" s="19">
        <v>12.222222222222221</v>
      </c>
      <c r="X124" s="19">
        <f t="shared" si="17"/>
        <v>17.584166337979457</v>
      </c>
      <c r="Y124" s="19">
        <f t="shared" si="10"/>
        <v>14.21606291456888</v>
      </c>
      <c r="Z124" s="4">
        <f t="shared" si="18"/>
        <v>33.228545550407084</v>
      </c>
      <c r="AA124" s="19">
        <f t="shared" si="11"/>
        <v>80.845816863459021</v>
      </c>
      <c r="AB124" s="19">
        <f t="shared" si="12"/>
        <v>17.876169345221328</v>
      </c>
      <c r="AC124">
        <v>3023.9799999999996</v>
      </c>
      <c r="AD124" t="str">
        <f t="shared" si="13"/>
        <v>No rainfall</v>
      </c>
      <c r="AE124" t="str">
        <f t="shared" si="14"/>
        <v>Non-Rainy</v>
      </c>
      <c r="AF124" t="str">
        <f t="shared" si="19"/>
        <v>No discomfort</v>
      </c>
    </row>
    <row r="125" spans="1:32" x14ac:dyDescent="0.3">
      <c r="A125">
        <v>1</v>
      </c>
      <c r="B125" s="1">
        <v>44419</v>
      </c>
      <c r="C125" t="str">
        <f t="shared" si="15"/>
        <v>Wednesday</v>
      </c>
      <c r="D125" t="str">
        <f t="shared" si="16"/>
        <v>Aug</v>
      </c>
      <c r="E125">
        <v>19.399999999999999</v>
      </c>
      <c r="F125">
        <v>6.8</v>
      </c>
      <c r="G125" s="20">
        <v>16.388888888888889</v>
      </c>
      <c r="H125">
        <v>14.1</v>
      </c>
      <c r="I125">
        <v>7.9</v>
      </c>
      <c r="J125">
        <v>999.8</v>
      </c>
      <c r="K125">
        <v>5.4</v>
      </c>
      <c r="L125">
        <v>11</v>
      </c>
      <c r="M125">
        <v>160</v>
      </c>
      <c r="N125">
        <v>19</v>
      </c>
      <c r="O125">
        <v>17.542000000000002</v>
      </c>
      <c r="P125">
        <v>2.1</v>
      </c>
      <c r="Q125">
        <v>3</v>
      </c>
      <c r="R125">
        <v>0</v>
      </c>
      <c r="S125">
        <v>-3.8</v>
      </c>
      <c r="T125">
        <v>-10</v>
      </c>
      <c r="U125">
        <v>4.5</v>
      </c>
      <c r="V125">
        <v>1515</v>
      </c>
      <c r="W125" s="19">
        <v>11.944444444444445</v>
      </c>
      <c r="X125" s="19">
        <f t="shared" si="17"/>
        <v>18.610290490390806</v>
      </c>
      <c r="Y125" s="19">
        <f t="shared" si="10"/>
        <v>13.958612443634381</v>
      </c>
      <c r="Z125" s="4">
        <f t="shared" si="18"/>
        <v>35.128724567991519</v>
      </c>
      <c r="AA125" s="19">
        <f t="shared" si="11"/>
        <v>75.004806888112469</v>
      </c>
      <c r="AB125" s="19">
        <f t="shared" si="12"/>
        <v>18.619698890649175</v>
      </c>
      <c r="AC125">
        <v>3126.01</v>
      </c>
      <c r="AD125" t="str">
        <f t="shared" si="13"/>
        <v>Intense rainfall</v>
      </c>
      <c r="AE125" t="str">
        <f t="shared" si="14"/>
        <v>Rainy</v>
      </c>
      <c r="AF125" t="str">
        <f t="shared" si="19"/>
        <v>No discomfort</v>
      </c>
    </row>
    <row r="126" spans="1:32" x14ac:dyDescent="0.3">
      <c r="A126">
        <v>1</v>
      </c>
      <c r="B126" s="1">
        <v>44420</v>
      </c>
      <c r="C126" t="str">
        <f t="shared" si="15"/>
        <v>Thursday</v>
      </c>
      <c r="D126" t="str">
        <f t="shared" si="16"/>
        <v>Aug</v>
      </c>
      <c r="E126">
        <v>19.100000000000001</v>
      </c>
      <c r="F126">
        <v>6.8</v>
      </c>
      <c r="G126" s="20">
        <v>14.944444444444445</v>
      </c>
      <c r="H126">
        <v>3.3</v>
      </c>
      <c r="I126">
        <v>0.3</v>
      </c>
      <c r="J126">
        <v>999.2</v>
      </c>
      <c r="K126">
        <v>8.3000000000000007</v>
      </c>
      <c r="L126">
        <v>17</v>
      </c>
      <c r="M126">
        <v>170</v>
      </c>
      <c r="N126">
        <v>30</v>
      </c>
      <c r="O126">
        <v>15.868</v>
      </c>
      <c r="P126">
        <v>2.4</v>
      </c>
      <c r="Q126">
        <v>3.5</v>
      </c>
      <c r="R126">
        <v>2.1</v>
      </c>
      <c r="S126">
        <v>2.1</v>
      </c>
      <c r="T126">
        <v>-7.4</v>
      </c>
      <c r="U126">
        <v>7.5</v>
      </c>
      <c r="V126">
        <v>1595</v>
      </c>
      <c r="W126" s="19">
        <v>9.1666666666666661</v>
      </c>
      <c r="X126" s="19">
        <f t="shared" si="17"/>
        <v>16.968332362268065</v>
      </c>
      <c r="Y126" s="19">
        <f t="shared" si="10"/>
        <v>11.600827625759919</v>
      </c>
      <c r="Z126" s="4">
        <f t="shared" si="18"/>
        <v>32.086807233159192</v>
      </c>
      <c r="AA126" s="19">
        <f t="shared" si="11"/>
        <v>68.367517668125757</v>
      </c>
      <c r="AB126" s="19">
        <f t="shared" si="12"/>
        <v>15.847475304722703</v>
      </c>
      <c r="AC126">
        <v>4433.33</v>
      </c>
      <c r="AD126" t="str">
        <f t="shared" si="13"/>
        <v>Trace (Intermittent) rainfall</v>
      </c>
      <c r="AE126" t="str">
        <f t="shared" si="14"/>
        <v>Non-Rainy</v>
      </c>
      <c r="AF126" t="str">
        <f t="shared" si="19"/>
        <v>No discomfort</v>
      </c>
    </row>
    <row r="127" spans="1:32" x14ac:dyDescent="0.3">
      <c r="A127">
        <v>1</v>
      </c>
      <c r="B127" s="1">
        <v>44421</v>
      </c>
      <c r="C127" t="str">
        <f t="shared" si="15"/>
        <v>Friday</v>
      </c>
      <c r="D127" t="str">
        <f t="shared" si="16"/>
        <v>Aug</v>
      </c>
      <c r="E127">
        <v>18</v>
      </c>
      <c r="F127">
        <v>11.3</v>
      </c>
      <c r="G127" s="20">
        <v>15.333333333333334</v>
      </c>
      <c r="H127">
        <v>8</v>
      </c>
      <c r="I127">
        <v>0.9</v>
      </c>
      <c r="J127">
        <v>1003.1</v>
      </c>
      <c r="K127">
        <v>8.4</v>
      </c>
      <c r="L127">
        <v>14</v>
      </c>
      <c r="M127">
        <v>200</v>
      </c>
      <c r="N127">
        <v>26</v>
      </c>
      <c r="O127">
        <v>15.877000000000001</v>
      </c>
      <c r="P127">
        <v>2.2999999999999998</v>
      </c>
      <c r="Q127">
        <v>3.1</v>
      </c>
      <c r="R127">
        <v>3.5</v>
      </c>
      <c r="S127">
        <v>3.5</v>
      </c>
      <c r="T127">
        <v>-5.6</v>
      </c>
      <c r="U127">
        <v>6.3</v>
      </c>
      <c r="V127">
        <v>1260</v>
      </c>
      <c r="W127" s="19">
        <v>9.7777777777777786</v>
      </c>
      <c r="X127" s="19">
        <f t="shared" si="17"/>
        <v>17.397391457005114</v>
      </c>
      <c r="Y127" s="19">
        <f t="shared" si="10"/>
        <v>12.087081842050742</v>
      </c>
      <c r="Z127" s="4">
        <f t="shared" si="18"/>
        <v>32.882378130985259</v>
      </c>
      <c r="AA127" s="19">
        <f t="shared" si="11"/>
        <v>69.476403240807926</v>
      </c>
      <c r="AB127" s="19">
        <f t="shared" si="12"/>
        <v>16.509676565562575</v>
      </c>
      <c r="AC127">
        <v>5217.8600000000006</v>
      </c>
      <c r="AD127" t="str">
        <f t="shared" si="13"/>
        <v>Light rainfall</v>
      </c>
      <c r="AE127" t="str">
        <f t="shared" si="14"/>
        <v>Non-Rainy</v>
      </c>
      <c r="AF127" t="str">
        <f t="shared" si="19"/>
        <v>No discomfort</v>
      </c>
    </row>
    <row r="128" spans="1:32" x14ac:dyDescent="0.3">
      <c r="A128">
        <v>1</v>
      </c>
      <c r="B128" s="1">
        <v>44422</v>
      </c>
      <c r="C128" t="str">
        <f t="shared" si="15"/>
        <v>Saturday</v>
      </c>
      <c r="D128" t="str">
        <f t="shared" si="16"/>
        <v>Aug</v>
      </c>
      <c r="E128">
        <v>15.2</v>
      </c>
      <c r="F128">
        <v>12.2</v>
      </c>
      <c r="G128" s="20">
        <v>13.722222222222223</v>
      </c>
      <c r="H128">
        <v>9.9</v>
      </c>
      <c r="I128">
        <v>2</v>
      </c>
      <c r="J128">
        <v>1003.2</v>
      </c>
      <c r="K128">
        <v>3.8</v>
      </c>
      <c r="L128">
        <v>7</v>
      </c>
      <c r="M128">
        <v>100</v>
      </c>
      <c r="N128">
        <v>12</v>
      </c>
      <c r="O128">
        <v>15.882</v>
      </c>
      <c r="P128">
        <v>1.1000000000000001</v>
      </c>
      <c r="Q128">
        <v>1.5</v>
      </c>
      <c r="R128">
        <v>2.6</v>
      </c>
      <c r="S128">
        <v>2.6</v>
      </c>
      <c r="T128">
        <v>-6.2</v>
      </c>
      <c r="U128">
        <v>0</v>
      </c>
      <c r="V128">
        <v>546</v>
      </c>
      <c r="W128" s="19">
        <v>12.055555555555557</v>
      </c>
      <c r="X128" s="19">
        <f t="shared" si="17"/>
        <v>15.679656669751271</v>
      </c>
      <c r="Y128" s="19">
        <f t="shared" si="10"/>
        <v>14.061096959931517</v>
      </c>
      <c r="Z128" s="4">
        <f t="shared" si="18"/>
        <v>29.694248093215599</v>
      </c>
      <c r="AA128" s="19">
        <f t="shared" si="11"/>
        <v>89.677326845158333</v>
      </c>
      <c r="AB128" s="19">
        <f t="shared" si="12"/>
        <v>16.010887420473843</v>
      </c>
      <c r="AC128">
        <v>5329.6</v>
      </c>
      <c r="AD128" t="str">
        <f t="shared" si="13"/>
        <v>Moderate rainfall</v>
      </c>
      <c r="AE128" t="str">
        <f t="shared" si="14"/>
        <v>Rainy</v>
      </c>
      <c r="AF128" t="str">
        <f t="shared" si="19"/>
        <v>No discomfort</v>
      </c>
    </row>
    <row r="129" spans="1:32" x14ac:dyDescent="0.3">
      <c r="A129">
        <v>1</v>
      </c>
      <c r="B129" s="1">
        <v>44423</v>
      </c>
      <c r="C129" t="str">
        <f t="shared" si="15"/>
        <v>Sunday</v>
      </c>
      <c r="D129" t="str">
        <f t="shared" si="16"/>
        <v>Aug</v>
      </c>
      <c r="E129">
        <v>18</v>
      </c>
      <c r="F129">
        <v>12.4</v>
      </c>
      <c r="G129" s="20">
        <v>14.833333333333334</v>
      </c>
      <c r="H129">
        <v>12.2</v>
      </c>
      <c r="I129">
        <v>0.4</v>
      </c>
      <c r="J129">
        <v>1002.1</v>
      </c>
      <c r="K129">
        <v>5</v>
      </c>
      <c r="L129">
        <v>10</v>
      </c>
      <c r="M129">
        <v>300</v>
      </c>
      <c r="N129">
        <v>22</v>
      </c>
      <c r="O129">
        <v>16.681999999999999</v>
      </c>
      <c r="P129">
        <v>2</v>
      </c>
      <c r="Q129">
        <v>2.7</v>
      </c>
      <c r="R129">
        <v>4.0999999999999996</v>
      </c>
      <c r="S129">
        <v>4.0999999999999996</v>
      </c>
      <c r="T129">
        <v>-4.3</v>
      </c>
      <c r="U129">
        <v>1.8</v>
      </c>
      <c r="V129">
        <v>1170</v>
      </c>
      <c r="W129" s="19">
        <v>12.444444444444445</v>
      </c>
      <c r="X129" s="19">
        <f t="shared" si="17"/>
        <v>16.847461144391623</v>
      </c>
      <c r="Y129" s="19">
        <f t="shared" si="10"/>
        <v>14.425016372614399</v>
      </c>
      <c r="Z129" s="4">
        <f t="shared" si="18"/>
        <v>31.862594709572658</v>
      </c>
      <c r="AA129" s="19">
        <f t="shared" si="11"/>
        <v>85.621306670390311</v>
      </c>
      <c r="AB129" s="19">
        <f t="shared" si="12"/>
        <v>17.327533152217967</v>
      </c>
      <c r="AC129">
        <v>4584.54</v>
      </c>
      <c r="AD129" t="str">
        <f t="shared" si="13"/>
        <v>Trace (Intermittent) rainfall</v>
      </c>
      <c r="AE129" t="str">
        <f t="shared" si="14"/>
        <v>Non-Rainy</v>
      </c>
      <c r="AF129" t="str">
        <f t="shared" si="19"/>
        <v>No discomfort</v>
      </c>
    </row>
    <row r="130" spans="1:32" x14ac:dyDescent="0.3">
      <c r="A130">
        <v>1</v>
      </c>
      <c r="B130" s="1">
        <v>44424</v>
      </c>
      <c r="C130" t="str">
        <f t="shared" si="15"/>
        <v>Monday</v>
      </c>
      <c r="D130" t="str">
        <f t="shared" si="16"/>
        <v>Aug</v>
      </c>
      <c r="E130">
        <v>15.9</v>
      </c>
      <c r="F130">
        <v>11.8</v>
      </c>
      <c r="G130" s="20">
        <v>13.777777777777777</v>
      </c>
      <c r="H130">
        <v>10.1</v>
      </c>
      <c r="I130">
        <v>0.9</v>
      </c>
      <c r="J130">
        <v>1008.4</v>
      </c>
      <c r="K130">
        <v>6</v>
      </c>
      <c r="L130">
        <v>10</v>
      </c>
      <c r="M130">
        <v>290</v>
      </c>
      <c r="N130">
        <v>19</v>
      </c>
      <c r="O130">
        <v>15.887</v>
      </c>
      <c r="P130">
        <v>1.5</v>
      </c>
      <c r="Q130">
        <v>2</v>
      </c>
      <c r="R130">
        <v>4.7</v>
      </c>
      <c r="S130">
        <v>4.7</v>
      </c>
      <c r="T130">
        <v>-3.5</v>
      </c>
      <c r="U130">
        <v>0.7</v>
      </c>
      <c r="V130">
        <v>760</v>
      </c>
      <c r="W130" s="19">
        <v>10.611111111111111</v>
      </c>
      <c r="X130" s="19">
        <f t="shared" si="17"/>
        <v>15.736313250362732</v>
      </c>
      <c r="Y130" s="19">
        <f t="shared" si="10"/>
        <v>12.779004974092121</v>
      </c>
      <c r="Z130" s="4">
        <f t="shared" si="18"/>
        <v>29.799536230755635</v>
      </c>
      <c r="AA130" s="19">
        <f t="shared" si="11"/>
        <v>81.207108493455777</v>
      </c>
      <c r="AB130" s="19">
        <f t="shared" si="12"/>
        <v>15.343506536327746</v>
      </c>
      <c r="AC130">
        <v>3515.8999999999996</v>
      </c>
      <c r="AD130" t="str">
        <f t="shared" si="13"/>
        <v>Light rainfall</v>
      </c>
      <c r="AE130" t="str">
        <f t="shared" si="14"/>
        <v>Non-Rainy</v>
      </c>
      <c r="AF130" t="str">
        <f t="shared" si="19"/>
        <v>No discomfort</v>
      </c>
    </row>
    <row r="131" spans="1:32" x14ac:dyDescent="0.3">
      <c r="A131">
        <v>1</v>
      </c>
      <c r="B131" s="1">
        <v>44425</v>
      </c>
      <c r="C131" t="str">
        <f t="shared" si="15"/>
        <v>Tuesday</v>
      </c>
      <c r="D131" t="str">
        <f t="shared" si="16"/>
        <v>Aug</v>
      </c>
      <c r="E131">
        <v>16.899999999999999</v>
      </c>
      <c r="F131">
        <v>12.1</v>
      </c>
      <c r="G131" s="20">
        <v>14.777777777777779</v>
      </c>
      <c r="H131">
        <v>12</v>
      </c>
      <c r="I131">
        <v>0.6</v>
      </c>
      <c r="J131">
        <v>1010.3</v>
      </c>
      <c r="K131">
        <v>5.7</v>
      </c>
      <c r="L131">
        <v>10</v>
      </c>
      <c r="M131">
        <v>290</v>
      </c>
      <c r="N131">
        <v>17</v>
      </c>
      <c r="O131">
        <v>15.727</v>
      </c>
      <c r="P131">
        <v>1.2</v>
      </c>
      <c r="Q131">
        <v>1.6</v>
      </c>
      <c r="R131">
        <v>5.2</v>
      </c>
      <c r="S131">
        <v>5.2</v>
      </c>
      <c r="T131">
        <v>-2.7</v>
      </c>
      <c r="U131">
        <v>0.1</v>
      </c>
      <c r="V131">
        <v>468</v>
      </c>
      <c r="W131" s="19">
        <v>12.388888888888888</v>
      </c>
      <c r="X131" s="19">
        <f t="shared" si="17"/>
        <v>16.787309186712466</v>
      </c>
      <c r="Y131" s="19">
        <f t="shared" si="10"/>
        <v>14.372526764464428</v>
      </c>
      <c r="Z131" s="4">
        <f t="shared" si="18"/>
        <v>31.750999657555322</v>
      </c>
      <c r="AA131" s="19">
        <f t="shared" si="11"/>
        <v>85.615428920798138</v>
      </c>
      <c r="AB131" s="19">
        <f t="shared" si="12"/>
        <v>17.24232360483332</v>
      </c>
      <c r="AC131">
        <v>3613.7000000000003</v>
      </c>
      <c r="AD131" t="str">
        <f t="shared" si="13"/>
        <v>Light rainfall</v>
      </c>
      <c r="AE131" t="str">
        <f t="shared" si="14"/>
        <v>Non-Rainy</v>
      </c>
      <c r="AF131" t="str">
        <f t="shared" si="19"/>
        <v>No discomfort</v>
      </c>
    </row>
    <row r="132" spans="1:32" x14ac:dyDescent="0.3">
      <c r="A132">
        <v>1</v>
      </c>
      <c r="B132" s="1">
        <v>44426</v>
      </c>
      <c r="C132" t="str">
        <f t="shared" si="15"/>
        <v>Wednesday</v>
      </c>
      <c r="D132" t="str">
        <f t="shared" si="16"/>
        <v>Aug</v>
      </c>
      <c r="E132">
        <v>17.2</v>
      </c>
      <c r="F132">
        <v>8.6999999999999993</v>
      </c>
      <c r="G132" s="20">
        <v>14.222222222222221</v>
      </c>
      <c r="H132">
        <v>11.9</v>
      </c>
      <c r="I132">
        <v>0</v>
      </c>
      <c r="J132">
        <v>1006</v>
      </c>
      <c r="K132">
        <v>3.5</v>
      </c>
      <c r="L132">
        <v>6</v>
      </c>
      <c r="M132">
        <v>290</v>
      </c>
      <c r="N132">
        <v>13</v>
      </c>
      <c r="O132">
        <v>16.218</v>
      </c>
      <c r="P132">
        <v>1.6</v>
      </c>
      <c r="Q132">
        <v>2.1</v>
      </c>
      <c r="R132">
        <v>6.7</v>
      </c>
      <c r="S132">
        <v>6.7</v>
      </c>
      <c r="T132">
        <v>-1</v>
      </c>
      <c r="U132">
        <v>0.3</v>
      </c>
      <c r="V132">
        <v>945</v>
      </c>
      <c r="W132" s="19">
        <v>11.388888888888889</v>
      </c>
      <c r="X132" s="19">
        <f t="shared" si="17"/>
        <v>16.196070788968697</v>
      </c>
      <c r="Y132" s="19">
        <f t="shared" si="10"/>
        <v>13.455968662548369</v>
      </c>
      <c r="Z132" s="4">
        <f t="shared" si="18"/>
        <v>30.653587511556012</v>
      </c>
      <c r="AA132" s="19">
        <f t="shared" si="11"/>
        <v>83.081685909358711</v>
      </c>
      <c r="AB132" s="19">
        <f t="shared" si="12"/>
        <v>16.169444077440772</v>
      </c>
      <c r="AC132">
        <v>3655.1500000000005</v>
      </c>
      <c r="AD132" t="str">
        <f t="shared" si="13"/>
        <v>No rainfall</v>
      </c>
      <c r="AE132" t="str">
        <f t="shared" si="14"/>
        <v>Non-Rainy</v>
      </c>
      <c r="AF132" t="str">
        <f t="shared" si="19"/>
        <v>No discomfort</v>
      </c>
    </row>
    <row r="133" spans="1:32" x14ac:dyDescent="0.3">
      <c r="A133">
        <v>1</v>
      </c>
      <c r="B133" s="1">
        <v>44427</v>
      </c>
      <c r="C133" t="str">
        <f t="shared" si="15"/>
        <v>Thursday</v>
      </c>
      <c r="D133" t="str">
        <f t="shared" si="16"/>
        <v>Aug</v>
      </c>
      <c r="E133">
        <v>21</v>
      </c>
      <c r="F133">
        <v>9.6999999999999993</v>
      </c>
      <c r="G133" s="20">
        <v>14.944444444444445</v>
      </c>
      <c r="H133">
        <v>5</v>
      </c>
      <c r="I133">
        <v>0.5</v>
      </c>
      <c r="J133">
        <v>1000.1</v>
      </c>
      <c r="K133">
        <v>2.2000000000000002</v>
      </c>
      <c r="L133">
        <v>5</v>
      </c>
      <c r="M133">
        <v>70</v>
      </c>
      <c r="N133">
        <v>7</v>
      </c>
      <c r="O133">
        <v>16.608000000000001</v>
      </c>
      <c r="P133">
        <v>1.8</v>
      </c>
      <c r="Q133">
        <v>2.2999999999999998</v>
      </c>
      <c r="R133">
        <v>7.9</v>
      </c>
      <c r="S133">
        <v>7.9</v>
      </c>
      <c r="T133">
        <v>0.3</v>
      </c>
      <c r="U133">
        <v>3.6</v>
      </c>
      <c r="V133">
        <v>996</v>
      </c>
      <c r="W133" s="19">
        <v>13.055555555555555</v>
      </c>
      <c r="X133" s="19">
        <f t="shared" si="17"/>
        <v>16.968332362268065</v>
      </c>
      <c r="Y133" s="19">
        <f t="shared" si="10"/>
        <v>15.013608614275258</v>
      </c>
      <c r="Z133" s="4">
        <f t="shared" si="18"/>
        <v>32.086807233159192</v>
      </c>
      <c r="AA133" s="19">
        <f t="shared" si="11"/>
        <v>88.480165839163647</v>
      </c>
      <c r="AB133" s="19">
        <f t="shared" si="12"/>
        <v>17.771372434105803</v>
      </c>
      <c r="AC133">
        <v>4409.16</v>
      </c>
      <c r="AD133" t="str">
        <f t="shared" si="13"/>
        <v>Light rainfall</v>
      </c>
      <c r="AE133" t="str">
        <f t="shared" si="14"/>
        <v>Non-Rainy</v>
      </c>
      <c r="AF133" t="str">
        <f t="shared" si="19"/>
        <v>No discomfort</v>
      </c>
    </row>
    <row r="134" spans="1:32" x14ac:dyDescent="0.3">
      <c r="A134">
        <v>1</v>
      </c>
      <c r="B134" s="1">
        <v>44428</v>
      </c>
      <c r="C134" t="str">
        <f t="shared" si="15"/>
        <v>Friday</v>
      </c>
      <c r="D134" t="str">
        <f t="shared" si="16"/>
        <v>Aug</v>
      </c>
      <c r="E134">
        <v>19.600000000000001</v>
      </c>
      <c r="F134">
        <v>13.6</v>
      </c>
      <c r="G134" s="20">
        <v>16.166666666666668</v>
      </c>
      <c r="H134">
        <v>9.8000000000000007</v>
      </c>
      <c r="I134">
        <v>4.4000000000000004</v>
      </c>
      <c r="J134">
        <v>998.1</v>
      </c>
      <c r="K134">
        <v>6.8</v>
      </c>
      <c r="L134">
        <v>13</v>
      </c>
      <c r="M134">
        <v>130</v>
      </c>
      <c r="N134">
        <v>19</v>
      </c>
      <c r="O134">
        <v>17.111999999999998</v>
      </c>
      <c r="P134">
        <v>1.3</v>
      </c>
      <c r="Q134">
        <v>1.8</v>
      </c>
      <c r="R134">
        <v>4.7</v>
      </c>
      <c r="S134">
        <v>4.7</v>
      </c>
      <c r="T134">
        <v>-2.8</v>
      </c>
      <c r="U134">
        <v>0.1</v>
      </c>
      <c r="V134">
        <v>676</v>
      </c>
      <c r="W134" s="19">
        <v>15.166666666666666</v>
      </c>
      <c r="X134" s="19">
        <f t="shared" si="17"/>
        <v>18.348961132940978</v>
      </c>
      <c r="Y134" s="19">
        <f t="shared" si="10"/>
        <v>17.212358160138457</v>
      </c>
      <c r="Z134" s="4">
        <f t="shared" si="18"/>
        <v>34.6450528691093</v>
      </c>
      <c r="AA134" s="19">
        <f t="shared" si="11"/>
        <v>93.805627661600781</v>
      </c>
      <c r="AB134" s="19">
        <f t="shared" si="12"/>
        <v>20.239749308923798</v>
      </c>
      <c r="AC134">
        <v>5687.48</v>
      </c>
      <c r="AD134" t="str">
        <f t="shared" si="13"/>
        <v>Heavy rainfall</v>
      </c>
      <c r="AE134" t="str">
        <f t="shared" si="14"/>
        <v>Rainy</v>
      </c>
      <c r="AF134" t="str">
        <f t="shared" si="19"/>
        <v>No discomfort</v>
      </c>
    </row>
    <row r="135" spans="1:32" x14ac:dyDescent="0.3">
      <c r="A135">
        <v>1</v>
      </c>
      <c r="B135" s="1">
        <v>44429</v>
      </c>
      <c r="C135" t="str">
        <f t="shared" si="15"/>
        <v>Saturday</v>
      </c>
      <c r="D135" t="str">
        <f t="shared" si="16"/>
        <v>Aug</v>
      </c>
      <c r="E135">
        <v>20.2</v>
      </c>
      <c r="F135">
        <v>11.1</v>
      </c>
      <c r="G135" s="20">
        <v>16.111111111111111</v>
      </c>
      <c r="H135">
        <v>10.9</v>
      </c>
      <c r="I135">
        <v>6</v>
      </c>
      <c r="J135">
        <v>1001</v>
      </c>
      <c r="K135">
        <v>3.7</v>
      </c>
      <c r="L135">
        <v>8</v>
      </c>
      <c r="M135">
        <v>140</v>
      </c>
      <c r="N135">
        <v>14</v>
      </c>
      <c r="O135">
        <v>17.114999999999998</v>
      </c>
      <c r="P135">
        <v>1.7</v>
      </c>
      <c r="Q135">
        <v>2.2999999999999998</v>
      </c>
      <c r="R135">
        <v>0.3</v>
      </c>
      <c r="S135">
        <v>0.3</v>
      </c>
      <c r="T135">
        <v>-6.9</v>
      </c>
      <c r="U135">
        <v>3</v>
      </c>
      <c r="V135">
        <v>1021</v>
      </c>
      <c r="W135" s="19">
        <v>14.5</v>
      </c>
      <c r="X135" s="19">
        <f t="shared" si="17"/>
        <v>18.284133453489865</v>
      </c>
      <c r="Y135" s="19">
        <f t="shared" si="10"/>
        <v>16.489365823475705</v>
      </c>
      <c r="Z135" s="4">
        <f t="shared" si="18"/>
        <v>34.525041898057133</v>
      </c>
      <c r="AA135" s="19">
        <f t="shared" si="11"/>
        <v>90.184015914237406</v>
      </c>
      <c r="AB135" s="19">
        <f t="shared" si="12"/>
        <v>19.773884737521069</v>
      </c>
      <c r="AC135">
        <v>4786.6900000000005</v>
      </c>
      <c r="AD135" t="str">
        <f t="shared" si="13"/>
        <v>Heavy rainfall</v>
      </c>
      <c r="AE135" t="str">
        <f t="shared" si="14"/>
        <v>Rainy</v>
      </c>
      <c r="AF135" t="str">
        <f t="shared" si="19"/>
        <v>No discomfort</v>
      </c>
    </row>
    <row r="136" spans="1:32" x14ac:dyDescent="0.3">
      <c r="A136">
        <v>1</v>
      </c>
      <c r="B136" s="1">
        <v>44430</v>
      </c>
      <c r="C136" t="str">
        <f t="shared" si="15"/>
        <v>Sunday</v>
      </c>
      <c r="D136" t="str">
        <f t="shared" si="16"/>
        <v>Aug</v>
      </c>
      <c r="E136">
        <v>21.4</v>
      </c>
      <c r="F136">
        <v>10.9</v>
      </c>
      <c r="G136" s="20">
        <v>15.222222222222221</v>
      </c>
      <c r="H136">
        <v>6.3</v>
      </c>
      <c r="I136">
        <v>0</v>
      </c>
      <c r="J136">
        <v>1009.5</v>
      </c>
      <c r="K136">
        <v>3.2</v>
      </c>
      <c r="L136">
        <v>6</v>
      </c>
      <c r="M136">
        <v>300</v>
      </c>
      <c r="N136">
        <v>10</v>
      </c>
      <c r="O136">
        <v>17.422999999999998</v>
      </c>
      <c r="P136">
        <v>2.4</v>
      </c>
      <c r="Q136">
        <v>3.2</v>
      </c>
      <c r="R136">
        <v>2.7</v>
      </c>
      <c r="S136">
        <v>2.7</v>
      </c>
      <c r="T136">
        <v>-4.2</v>
      </c>
      <c r="U136">
        <v>1.7</v>
      </c>
      <c r="V136">
        <v>1567</v>
      </c>
      <c r="W136" s="19">
        <v>13.388888888888889</v>
      </c>
      <c r="X136" s="19">
        <f t="shared" si="17"/>
        <v>17.273843271057704</v>
      </c>
      <c r="Y136" s="19">
        <f t="shared" si="10"/>
        <v>15.343460961137323</v>
      </c>
      <c r="Z136" s="4">
        <f t="shared" si="18"/>
        <v>32.653343353232039</v>
      </c>
      <c r="AA136" s="19">
        <f t="shared" si="11"/>
        <v>88.824824449144259</v>
      </c>
      <c r="AB136" s="19">
        <f t="shared" si="12"/>
        <v>18.235775635381952</v>
      </c>
      <c r="AC136">
        <v>3723.8499999999995</v>
      </c>
      <c r="AD136" t="str">
        <f t="shared" si="13"/>
        <v>No rainfall</v>
      </c>
      <c r="AE136" t="str">
        <f t="shared" si="14"/>
        <v>Non-Rainy</v>
      </c>
      <c r="AF136" t="str">
        <f t="shared" si="19"/>
        <v>No discomfort</v>
      </c>
    </row>
    <row r="137" spans="1:32" x14ac:dyDescent="0.3">
      <c r="A137">
        <v>1</v>
      </c>
      <c r="B137" s="1">
        <v>44431</v>
      </c>
      <c r="C137" t="str">
        <f t="shared" si="15"/>
        <v>Monday</v>
      </c>
      <c r="D137" t="str">
        <f t="shared" si="16"/>
        <v>Aug</v>
      </c>
      <c r="E137">
        <v>22.5</v>
      </c>
      <c r="F137">
        <v>8.1</v>
      </c>
      <c r="G137" s="20">
        <v>15.111111111111111</v>
      </c>
      <c r="H137">
        <v>5.5</v>
      </c>
      <c r="I137">
        <v>0.1</v>
      </c>
      <c r="J137">
        <v>1017.2</v>
      </c>
      <c r="K137">
        <v>2.7</v>
      </c>
      <c r="L137">
        <v>7</v>
      </c>
      <c r="M137">
        <v>90</v>
      </c>
      <c r="N137">
        <v>10</v>
      </c>
      <c r="O137">
        <v>17.55</v>
      </c>
      <c r="P137">
        <v>2.5</v>
      </c>
      <c r="Q137">
        <v>3.4</v>
      </c>
      <c r="R137">
        <v>5.0999999999999996</v>
      </c>
      <c r="S137">
        <v>5.0999999999999996</v>
      </c>
      <c r="T137">
        <v>-1.5</v>
      </c>
      <c r="U137">
        <v>11.8</v>
      </c>
      <c r="V137">
        <v>1709</v>
      </c>
      <c r="W137" s="19">
        <v>13.111111111111111</v>
      </c>
      <c r="X137" s="19">
        <f t="shared" si="17"/>
        <v>17.151065022761443</v>
      </c>
      <c r="Y137" s="19">
        <f t="shared" si="10"/>
        <v>15.068147845543994</v>
      </c>
      <c r="Z137" s="4">
        <f t="shared" si="18"/>
        <v>32.425695135541915</v>
      </c>
      <c r="AA137" s="19">
        <f t="shared" si="11"/>
        <v>87.855464518074072</v>
      </c>
      <c r="AB137" s="19">
        <f t="shared" si="12"/>
        <v>17.968888605222968</v>
      </c>
      <c r="AC137">
        <v>3247.05</v>
      </c>
      <c r="AD137" t="str">
        <f t="shared" si="13"/>
        <v>Trace (Intermittent) rainfall</v>
      </c>
      <c r="AE137" t="str">
        <f t="shared" si="14"/>
        <v>Non-Rainy</v>
      </c>
      <c r="AF137" t="str">
        <f t="shared" si="19"/>
        <v>No discomfort</v>
      </c>
    </row>
    <row r="138" spans="1:32" x14ac:dyDescent="0.3">
      <c r="A138">
        <v>1</v>
      </c>
      <c r="B138" s="1">
        <v>44432</v>
      </c>
      <c r="C138" t="str">
        <f t="shared" si="15"/>
        <v>Tuesday</v>
      </c>
      <c r="D138" t="str">
        <f t="shared" si="16"/>
        <v>Aug</v>
      </c>
      <c r="E138">
        <v>23.4</v>
      </c>
      <c r="F138">
        <v>11</v>
      </c>
      <c r="G138" s="20">
        <v>15.277777777777779</v>
      </c>
      <c r="H138">
        <v>9.5</v>
      </c>
      <c r="I138">
        <v>0.1</v>
      </c>
      <c r="J138">
        <v>1019.3</v>
      </c>
      <c r="K138">
        <v>4.5</v>
      </c>
      <c r="L138">
        <v>9</v>
      </c>
      <c r="M138">
        <v>80</v>
      </c>
      <c r="N138">
        <v>14</v>
      </c>
      <c r="O138">
        <v>18.145</v>
      </c>
      <c r="P138">
        <v>2.9</v>
      </c>
      <c r="Q138">
        <v>3.9</v>
      </c>
      <c r="R138">
        <v>7.8</v>
      </c>
      <c r="S138">
        <v>7.8</v>
      </c>
      <c r="T138">
        <v>1.4</v>
      </c>
      <c r="U138">
        <v>9.1</v>
      </c>
      <c r="V138">
        <v>1873</v>
      </c>
      <c r="W138" s="19">
        <v>13.166666666666668</v>
      </c>
      <c r="X138" s="19">
        <f t="shared" si="17"/>
        <v>17.335520866116532</v>
      </c>
      <c r="Y138" s="19">
        <f t="shared" si="10"/>
        <v>15.122860911288486</v>
      </c>
      <c r="Z138" s="4">
        <f t="shared" si="18"/>
        <v>32.767686981473837</v>
      </c>
      <c r="AA138" s="19">
        <f t="shared" si="11"/>
        <v>87.236264938812184</v>
      </c>
      <c r="AB138" s="19">
        <f t="shared" si="12"/>
        <v>18.166506279345956</v>
      </c>
      <c r="AC138">
        <v>3723.26</v>
      </c>
      <c r="AD138" t="str">
        <f t="shared" si="13"/>
        <v>Trace (Intermittent) rainfall</v>
      </c>
      <c r="AE138" t="str">
        <f t="shared" si="14"/>
        <v>Non-Rainy</v>
      </c>
      <c r="AF138" t="str">
        <f t="shared" si="19"/>
        <v>No discomfort</v>
      </c>
    </row>
    <row r="139" spans="1:32" x14ac:dyDescent="0.3">
      <c r="A139">
        <v>1</v>
      </c>
      <c r="B139" s="1">
        <v>44433</v>
      </c>
      <c r="C139" t="str">
        <f t="shared" si="15"/>
        <v>Wednesday</v>
      </c>
      <c r="D139" t="str">
        <f t="shared" si="16"/>
        <v>Aug</v>
      </c>
      <c r="E139">
        <v>23.9</v>
      </c>
      <c r="F139">
        <v>8.6</v>
      </c>
      <c r="G139" s="20">
        <v>15.5</v>
      </c>
      <c r="H139">
        <v>5.7</v>
      </c>
      <c r="I139">
        <v>0.1</v>
      </c>
      <c r="J139">
        <v>1016</v>
      </c>
      <c r="K139">
        <v>2.5</v>
      </c>
      <c r="L139">
        <v>7</v>
      </c>
      <c r="M139">
        <v>70</v>
      </c>
      <c r="N139">
        <v>12</v>
      </c>
      <c r="O139">
        <v>18.405000000000001</v>
      </c>
      <c r="P139">
        <v>2.6</v>
      </c>
      <c r="Q139">
        <v>3.5</v>
      </c>
      <c r="R139">
        <v>10.1</v>
      </c>
      <c r="S139">
        <v>10.1</v>
      </c>
      <c r="T139">
        <v>3.9</v>
      </c>
      <c r="U139">
        <v>11.6</v>
      </c>
      <c r="V139">
        <v>1761</v>
      </c>
      <c r="W139" s="19">
        <v>12.666666666666664</v>
      </c>
      <c r="X139" s="19">
        <f t="shared" si="17"/>
        <v>17.584166337979457</v>
      </c>
      <c r="Y139" s="19">
        <f t="shared" si="10"/>
        <v>14.636661984744947</v>
      </c>
      <c r="Z139" s="4">
        <f t="shared" si="18"/>
        <v>33.228545550407084</v>
      </c>
      <c r="AA139" s="19">
        <f t="shared" si="11"/>
        <v>83.237736173660423</v>
      </c>
      <c r="AB139" s="19">
        <f t="shared" si="12"/>
        <v>18.113799158774444</v>
      </c>
      <c r="AC139">
        <v>3298.1000000000004</v>
      </c>
      <c r="AD139" t="str">
        <f t="shared" si="13"/>
        <v>Trace (Intermittent) rainfall</v>
      </c>
      <c r="AE139" t="str">
        <f t="shared" si="14"/>
        <v>Non-Rainy</v>
      </c>
      <c r="AF139" t="str">
        <f t="shared" si="19"/>
        <v>No discomfort</v>
      </c>
    </row>
    <row r="140" spans="1:32" x14ac:dyDescent="0.3">
      <c r="A140">
        <v>1</v>
      </c>
      <c r="B140" s="1">
        <v>44434</v>
      </c>
      <c r="C140" t="str">
        <f t="shared" si="15"/>
        <v>Thursday</v>
      </c>
      <c r="D140" t="str">
        <f t="shared" si="16"/>
        <v>Aug</v>
      </c>
      <c r="E140">
        <v>23.9</v>
      </c>
      <c r="F140">
        <v>9.8000000000000007</v>
      </c>
      <c r="G140" s="20">
        <v>15.277777777777779</v>
      </c>
      <c r="H140">
        <v>6.7</v>
      </c>
      <c r="I140">
        <v>0</v>
      </c>
      <c r="J140">
        <v>1012.3</v>
      </c>
      <c r="K140">
        <v>2.5</v>
      </c>
      <c r="L140">
        <v>6</v>
      </c>
      <c r="M140">
        <v>70</v>
      </c>
      <c r="N140">
        <v>9</v>
      </c>
      <c r="O140">
        <v>18.93</v>
      </c>
      <c r="P140">
        <v>2.8</v>
      </c>
      <c r="Q140">
        <v>3.8</v>
      </c>
      <c r="R140">
        <v>12.7</v>
      </c>
      <c r="S140">
        <v>12.7</v>
      </c>
      <c r="T140">
        <v>6.7</v>
      </c>
      <c r="U140">
        <v>12.3</v>
      </c>
      <c r="V140">
        <v>1937</v>
      </c>
      <c r="W140" s="19">
        <v>13.611111111111111</v>
      </c>
      <c r="X140" s="19">
        <f t="shared" si="17"/>
        <v>17.335520866116532</v>
      </c>
      <c r="Y140" s="19">
        <f t="shared" si="10"/>
        <v>15.566880255192904</v>
      </c>
      <c r="Z140" s="4">
        <f t="shared" si="18"/>
        <v>32.767686981473837</v>
      </c>
      <c r="AA140" s="19">
        <f t="shared" si="11"/>
        <v>89.79759175058561</v>
      </c>
      <c r="AB140" s="19">
        <f t="shared" si="12"/>
        <v>18.417803642974306</v>
      </c>
      <c r="AC140">
        <v>3889.92</v>
      </c>
      <c r="AD140" t="str">
        <f t="shared" si="13"/>
        <v>No rainfall</v>
      </c>
      <c r="AE140" t="str">
        <f t="shared" si="14"/>
        <v>Non-Rainy</v>
      </c>
      <c r="AF140" t="str">
        <f t="shared" si="19"/>
        <v>No discomfort</v>
      </c>
    </row>
    <row r="141" spans="1:32" x14ac:dyDescent="0.3">
      <c r="A141">
        <v>1</v>
      </c>
      <c r="B141" s="1">
        <v>44435</v>
      </c>
      <c r="C141" t="str">
        <f t="shared" si="15"/>
        <v>Friday</v>
      </c>
      <c r="D141" t="str">
        <f t="shared" si="16"/>
        <v>Aug</v>
      </c>
      <c r="E141">
        <v>22.6</v>
      </c>
      <c r="F141">
        <v>11.1</v>
      </c>
      <c r="G141" s="20">
        <v>14.444444444444445</v>
      </c>
      <c r="H141">
        <v>11.9</v>
      </c>
      <c r="I141">
        <v>0.1</v>
      </c>
      <c r="J141">
        <v>1013.6</v>
      </c>
      <c r="K141">
        <v>4.5</v>
      </c>
      <c r="L141">
        <v>6</v>
      </c>
      <c r="M141">
        <v>60</v>
      </c>
      <c r="N141">
        <v>14</v>
      </c>
      <c r="O141">
        <v>19.355</v>
      </c>
      <c r="P141">
        <v>2.9</v>
      </c>
      <c r="Q141">
        <v>3.9</v>
      </c>
      <c r="R141">
        <v>15.1</v>
      </c>
      <c r="S141">
        <v>15.1</v>
      </c>
      <c r="T141">
        <v>9.5</v>
      </c>
      <c r="U141">
        <v>10.8</v>
      </c>
      <c r="V141">
        <v>1914</v>
      </c>
      <c r="W141" s="19">
        <v>12.277777777777779</v>
      </c>
      <c r="X141" s="19">
        <f t="shared" si="17"/>
        <v>16.430336937524302</v>
      </c>
      <c r="Y141" s="19">
        <f t="shared" si="10"/>
        <v>14.268050491998395</v>
      </c>
      <c r="Z141" s="4">
        <f t="shared" si="18"/>
        <v>31.08853172439607</v>
      </c>
      <c r="AA141" s="19">
        <f t="shared" si="11"/>
        <v>86.839670703358578</v>
      </c>
      <c r="AB141" s="19">
        <f t="shared" si="12"/>
        <v>16.849975316576529</v>
      </c>
      <c r="AC141">
        <v>5392.3499999999995</v>
      </c>
      <c r="AD141" t="str">
        <f t="shared" si="13"/>
        <v>Trace (Intermittent) rainfall</v>
      </c>
      <c r="AE141" t="str">
        <f t="shared" si="14"/>
        <v>Non-Rainy</v>
      </c>
      <c r="AF141" t="str">
        <f t="shared" si="19"/>
        <v>No discomfort</v>
      </c>
    </row>
    <row r="142" spans="1:32" x14ac:dyDescent="0.3">
      <c r="A142">
        <v>1</v>
      </c>
      <c r="B142" s="1">
        <v>44436</v>
      </c>
      <c r="C142" t="str">
        <f t="shared" si="15"/>
        <v>Saturday</v>
      </c>
      <c r="D142" t="str">
        <f t="shared" si="16"/>
        <v>Aug</v>
      </c>
      <c r="E142">
        <v>22.3</v>
      </c>
      <c r="F142">
        <v>9.4</v>
      </c>
      <c r="G142" s="20">
        <v>14.111111111111111</v>
      </c>
      <c r="H142">
        <v>4.8</v>
      </c>
      <c r="I142">
        <v>0.1</v>
      </c>
      <c r="J142">
        <v>1015.9</v>
      </c>
      <c r="K142">
        <v>2.2999999999999998</v>
      </c>
      <c r="L142">
        <v>4</v>
      </c>
      <c r="M142">
        <v>90</v>
      </c>
      <c r="N142">
        <v>9</v>
      </c>
      <c r="O142">
        <v>18.437999999999999</v>
      </c>
      <c r="P142">
        <v>2.6</v>
      </c>
      <c r="Q142">
        <v>3.5</v>
      </c>
      <c r="R142">
        <v>17.3</v>
      </c>
      <c r="S142">
        <v>17.3</v>
      </c>
      <c r="T142">
        <v>12</v>
      </c>
      <c r="U142">
        <v>12.1</v>
      </c>
      <c r="V142">
        <v>1815</v>
      </c>
      <c r="W142" s="19">
        <v>10.722222222222221</v>
      </c>
      <c r="X142" s="19">
        <f t="shared" si="17"/>
        <v>16.080040441347155</v>
      </c>
      <c r="Y142" s="19">
        <f t="shared" si="10"/>
        <v>12.873842591559624</v>
      </c>
      <c r="Z142" s="4">
        <f t="shared" si="18"/>
        <v>30.438105213128001</v>
      </c>
      <c r="AA142" s="19">
        <f t="shared" si="11"/>
        <v>80.061008792345291</v>
      </c>
      <c r="AB142" s="19">
        <f t="shared" si="12"/>
        <v>15.730253135824301</v>
      </c>
      <c r="AC142">
        <v>5008.0300000000007</v>
      </c>
      <c r="AD142" t="str">
        <f t="shared" si="13"/>
        <v>Trace (Intermittent) rainfall</v>
      </c>
      <c r="AE142" t="str">
        <f t="shared" si="14"/>
        <v>Non-Rainy</v>
      </c>
      <c r="AF142" t="str">
        <f t="shared" si="19"/>
        <v>No discomfort</v>
      </c>
    </row>
    <row r="143" spans="1:32" x14ac:dyDescent="0.3">
      <c r="A143">
        <v>1</v>
      </c>
      <c r="B143" s="1">
        <v>44437</v>
      </c>
      <c r="C143" t="str">
        <f t="shared" si="15"/>
        <v>Sunday</v>
      </c>
      <c r="D143" t="str">
        <f t="shared" si="16"/>
        <v>Aug</v>
      </c>
      <c r="E143">
        <v>18.5</v>
      </c>
      <c r="F143">
        <v>10.5</v>
      </c>
      <c r="G143" s="20">
        <v>13.888888888888889</v>
      </c>
      <c r="H143">
        <v>6.8</v>
      </c>
      <c r="I143">
        <v>0.1</v>
      </c>
      <c r="J143">
        <v>1016.2</v>
      </c>
      <c r="K143">
        <v>3.5</v>
      </c>
      <c r="L143">
        <v>6</v>
      </c>
      <c r="M143">
        <v>20</v>
      </c>
      <c r="N143">
        <v>10</v>
      </c>
      <c r="O143">
        <v>17.815000000000001</v>
      </c>
      <c r="P143">
        <v>1.5</v>
      </c>
      <c r="Q143">
        <v>1.9</v>
      </c>
      <c r="R143">
        <v>18.399999999999999</v>
      </c>
      <c r="S143">
        <v>18.399999999999999</v>
      </c>
      <c r="T143">
        <v>13.4</v>
      </c>
      <c r="U143">
        <v>1.6</v>
      </c>
      <c r="V143">
        <v>906</v>
      </c>
      <c r="W143" s="19">
        <v>11.944444444444445</v>
      </c>
      <c r="X143" s="19">
        <f t="shared" si="17"/>
        <v>15.850165572095888</v>
      </c>
      <c r="Y143" s="19">
        <f t="shared" si="10"/>
        <v>13.958612443634381</v>
      </c>
      <c r="Z143" s="4">
        <f t="shared" si="18"/>
        <v>30.011086315201013</v>
      </c>
      <c r="AA143" s="19">
        <f t="shared" si="11"/>
        <v>88.0660355258902</v>
      </c>
      <c r="AB143" s="19">
        <f t="shared" si="12"/>
        <v>16.119698890649175</v>
      </c>
      <c r="AC143">
        <v>4289.6200000000008</v>
      </c>
      <c r="AD143" t="str">
        <f t="shared" si="13"/>
        <v>Trace (Intermittent) rainfall</v>
      </c>
      <c r="AE143" t="str">
        <f t="shared" si="14"/>
        <v>Non-Rainy</v>
      </c>
      <c r="AF143" t="str">
        <f t="shared" si="19"/>
        <v>No discomfort</v>
      </c>
    </row>
    <row r="144" spans="1:32" x14ac:dyDescent="0.3">
      <c r="A144">
        <v>1</v>
      </c>
      <c r="B144" s="1">
        <v>44438</v>
      </c>
      <c r="C144" t="str">
        <f t="shared" si="15"/>
        <v>Monday</v>
      </c>
      <c r="D144" t="str">
        <f t="shared" si="16"/>
        <v>Aug</v>
      </c>
      <c r="E144">
        <v>16.2</v>
      </c>
      <c r="F144">
        <v>12.7</v>
      </c>
      <c r="G144" s="20">
        <v>14.166666666666666</v>
      </c>
      <c r="H144">
        <v>13.3</v>
      </c>
      <c r="I144">
        <v>0</v>
      </c>
      <c r="J144">
        <v>1017.8</v>
      </c>
      <c r="K144">
        <v>4.8</v>
      </c>
      <c r="L144">
        <v>10</v>
      </c>
      <c r="M144">
        <v>70</v>
      </c>
      <c r="N144">
        <v>14</v>
      </c>
      <c r="O144">
        <v>16.989999999999998</v>
      </c>
      <c r="P144">
        <v>1.5</v>
      </c>
      <c r="Q144">
        <v>1.9</v>
      </c>
      <c r="R144">
        <v>19.7</v>
      </c>
      <c r="S144">
        <v>19.7</v>
      </c>
      <c r="T144">
        <v>14.8</v>
      </c>
      <c r="U144">
        <v>0</v>
      </c>
      <c r="V144">
        <v>650</v>
      </c>
      <c r="W144" s="19">
        <v>11.555555555555554</v>
      </c>
      <c r="X144" s="19">
        <f t="shared" si="17"/>
        <v>16.137964131277801</v>
      </c>
      <c r="Y144" s="19">
        <f t="shared" si="10"/>
        <v>13.605064550307636</v>
      </c>
      <c r="Z144" s="4">
        <f t="shared" si="18"/>
        <v>30.545681253394811</v>
      </c>
      <c r="AA144" s="19">
        <f t="shared" si="11"/>
        <v>84.304714272719039</v>
      </c>
      <c r="AB144" s="19">
        <f t="shared" si="12"/>
        <v>16.197978243618596</v>
      </c>
      <c r="AC144">
        <v>3217.71</v>
      </c>
      <c r="AD144" t="str">
        <f t="shared" si="13"/>
        <v>No rainfall</v>
      </c>
      <c r="AE144" t="str">
        <f t="shared" si="14"/>
        <v>Non-Rainy</v>
      </c>
      <c r="AF144" t="str">
        <f t="shared" si="19"/>
        <v>No discomfort</v>
      </c>
    </row>
    <row r="145" spans="1:32" x14ac:dyDescent="0.3">
      <c r="A145">
        <v>1</v>
      </c>
      <c r="B145" s="1">
        <v>44439</v>
      </c>
      <c r="C145" t="str">
        <f t="shared" si="15"/>
        <v>Tuesday</v>
      </c>
      <c r="D145" t="str">
        <f t="shared" si="16"/>
        <v>Aug</v>
      </c>
      <c r="E145">
        <v>15.3</v>
      </c>
      <c r="F145">
        <v>12.4</v>
      </c>
      <c r="G145" s="20">
        <v>13.444444444444446</v>
      </c>
      <c r="H145">
        <v>9</v>
      </c>
      <c r="I145">
        <v>0</v>
      </c>
      <c r="J145">
        <v>1021</v>
      </c>
      <c r="K145">
        <v>5.3</v>
      </c>
      <c r="L145">
        <v>11</v>
      </c>
      <c r="M145">
        <v>60</v>
      </c>
      <c r="N145">
        <v>17</v>
      </c>
      <c r="O145">
        <v>16.488</v>
      </c>
      <c r="P145">
        <v>1.8</v>
      </c>
      <c r="Q145">
        <v>2.4</v>
      </c>
      <c r="R145">
        <v>21.1</v>
      </c>
      <c r="S145">
        <v>21.1</v>
      </c>
      <c r="T145">
        <v>16.5</v>
      </c>
      <c r="U145">
        <v>0.1</v>
      </c>
      <c r="V145">
        <v>948</v>
      </c>
      <c r="W145" s="19">
        <v>10.277777777777779</v>
      </c>
      <c r="X145" s="19">
        <f t="shared" si="17"/>
        <v>15.399050289888974</v>
      </c>
      <c r="Y145" s="19">
        <f t="shared" si="10"/>
        <v>12.498166522021462</v>
      </c>
      <c r="Z145" s="4">
        <f t="shared" si="18"/>
        <v>29.172643096135527</v>
      </c>
      <c r="AA145" s="19">
        <f t="shared" si="11"/>
        <v>81.161930682360108</v>
      </c>
      <c r="AB145" s="19">
        <f t="shared" si="12"/>
        <v>14.852062852584671</v>
      </c>
      <c r="AC145">
        <v>2559.6400000000003</v>
      </c>
      <c r="AD145" t="str">
        <f t="shared" si="13"/>
        <v>No rainfall</v>
      </c>
      <c r="AE145" t="str">
        <f t="shared" si="14"/>
        <v>Non-Rainy</v>
      </c>
      <c r="AF145" t="str">
        <f t="shared" si="19"/>
        <v>No discomfort</v>
      </c>
    </row>
    <row r="146" spans="1:32" x14ac:dyDescent="0.3">
      <c r="A146">
        <v>1</v>
      </c>
      <c r="B146" s="1">
        <v>44440</v>
      </c>
      <c r="C146" t="str">
        <f t="shared" si="15"/>
        <v>Wednesday</v>
      </c>
      <c r="D146" t="str">
        <f t="shared" si="16"/>
        <v>Sep</v>
      </c>
      <c r="E146">
        <v>16.8</v>
      </c>
      <c r="F146">
        <v>8.8000000000000007</v>
      </c>
      <c r="G146" s="20">
        <v>14.222222222222221</v>
      </c>
      <c r="H146">
        <v>11.6</v>
      </c>
      <c r="I146">
        <v>0</v>
      </c>
      <c r="J146">
        <v>1021.8</v>
      </c>
      <c r="K146">
        <v>4.5</v>
      </c>
      <c r="L146">
        <v>9</v>
      </c>
      <c r="M146">
        <v>80</v>
      </c>
      <c r="N146">
        <v>14</v>
      </c>
      <c r="O146">
        <v>16.332999999999998</v>
      </c>
      <c r="P146">
        <v>1.4</v>
      </c>
      <c r="Q146">
        <v>1.8</v>
      </c>
      <c r="R146">
        <v>22.2</v>
      </c>
      <c r="S146">
        <v>22.2</v>
      </c>
      <c r="T146">
        <v>17.8</v>
      </c>
      <c r="U146">
        <v>3.3</v>
      </c>
      <c r="V146">
        <v>783</v>
      </c>
      <c r="W146" s="19">
        <v>11.277777777777777</v>
      </c>
      <c r="X146" s="19">
        <f t="shared" si="17"/>
        <v>16.196070788968697</v>
      </c>
      <c r="Y146" s="19">
        <f t="shared" si="10"/>
        <v>13.357370769295235</v>
      </c>
      <c r="Z146" s="4">
        <f t="shared" si="18"/>
        <v>30.653587511556012</v>
      </c>
      <c r="AA146" s="19">
        <f t="shared" si="11"/>
        <v>82.472909283608914</v>
      </c>
      <c r="AB146" s="19">
        <f t="shared" si="12"/>
        <v>16.11384868634341</v>
      </c>
      <c r="AC146">
        <v>2256.84</v>
      </c>
      <c r="AD146" t="str">
        <f t="shared" si="13"/>
        <v>No rainfall</v>
      </c>
      <c r="AE146" t="str">
        <f t="shared" si="14"/>
        <v>Non-Rainy</v>
      </c>
      <c r="AF146" t="str">
        <f t="shared" si="19"/>
        <v>No discomfort</v>
      </c>
    </row>
    <row r="147" spans="1:32" x14ac:dyDescent="0.3">
      <c r="A147">
        <v>1</v>
      </c>
      <c r="B147" s="1">
        <v>44441</v>
      </c>
      <c r="C147" t="str">
        <f t="shared" si="15"/>
        <v>Thursday</v>
      </c>
      <c r="D147" t="str">
        <f t="shared" si="16"/>
        <v>Sep</v>
      </c>
      <c r="E147">
        <v>15.9</v>
      </c>
      <c r="F147">
        <v>8.4</v>
      </c>
      <c r="G147" s="20">
        <v>12.611111111111112</v>
      </c>
      <c r="H147">
        <v>3.9</v>
      </c>
      <c r="I147">
        <v>0</v>
      </c>
      <c r="J147">
        <v>1018.2</v>
      </c>
      <c r="K147">
        <v>3.5</v>
      </c>
      <c r="L147">
        <v>9</v>
      </c>
      <c r="M147">
        <v>40</v>
      </c>
      <c r="N147">
        <v>14</v>
      </c>
      <c r="O147">
        <v>15.17</v>
      </c>
      <c r="P147">
        <v>1.1000000000000001</v>
      </c>
      <c r="Q147">
        <v>1.4</v>
      </c>
      <c r="R147">
        <v>23.1</v>
      </c>
      <c r="S147">
        <v>23.1</v>
      </c>
      <c r="T147">
        <v>18.8</v>
      </c>
      <c r="U147">
        <v>0.1</v>
      </c>
      <c r="V147">
        <v>534</v>
      </c>
      <c r="W147" s="19">
        <v>10.277777777777779</v>
      </c>
      <c r="X147" s="19">
        <f t="shared" si="17"/>
        <v>14.583496584598366</v>
      </c>
      <c r="Y147" s="19">
        <f t="shared" si="10"/>
        <v>12.498166522021462</v>
      </c>
      <c r="Z147" s="4">
        <f t="shared" si="18"/>
        <v>27.655319558016988</v>
      </c>
      <c r="AA147" s="19">
        <f t="shared" si="11"/>
        <v>85.700753927701939</v>
      </c>
      <c r="AB147" s="19">
        <f t="shared" si="12"/>
        <v>14.018729519251337</v>
      </c>
      <c r="AC147">
        <v>2915.3</v>
      </c>
      <c r="AD147" t="str">
        <f t="shared" si="13"/>
        <v>No rainfall</v>
      </c>
      <c r="AE147" t="str">
        <f t="shared" si="14"/>
        <v>Non-Rainy</v>
      </c>
      <c r="AF147" t="str">
        <f t="shared" si="19"/>
        <v>No discomfort</v>
      </c>
    </row>
    <row r="148" spans="1:32" x14ac:dyDescent="0.3">
      <c r="A148">
        <v>1</v>
      </c>
      <c r="B148" s="1">
        <v>44442</v>
      </c>
      <c r="C148" t="str">
        <f t="shared" si="15"/>
        <v>Friday</v>
      </c>
      <c r="D148" t="str">
        <f t="shared" si="16"/>
        <v>Sep</v>
      </c>
      <c r="E148">
        <v>17.399999999999999</v>
      </c>
      <c r="F148">
        <v>12.7</v>
      </c>
      <c r="G148" s="20">
        <v>13.666666666666666</v>
      </c>
      <c r="H148">
        <v>12.2</v>
      </c>
      <c r="I148">
        <v>0</v>
      </c>
      <c r="J148">
        <v>1011.8</v>
      </c>
      <c r="K148">
        <v>4.4000000000000004</v>
      </c>
      <c r="L148">
        <v>8</v>
      </c>
      <c r="M148">
        <v>60</v>
      </c>
      <c r="N148">
        <v>14</v>
      </c>
      <c r="O148">
        <v>16.047999999999998</v>
      </c>
      <c r="P148">
        <v>1.4</v>
      </c>
      <c r="Q148">
        <v>1.9</v>
      </c>
      <c r="R148">
        <v>24.2</v>
      </c>
      <c r="S148">
        <v>24.2</v>
      </c>
      <c r="T148">
        <v>20.100000000000001</v>
      </c>
      <c r="U148">
        <v>0</v>
      </c>
      <c r="V148">
        <v>706</v>
      </c>
      <c r="W148" s="19">
        <v>11.833333333333332</v>
      </c>
      <c r="X148" s="19">
        <f t="shared" si="17"/>
        <v>15.623179165268278</v>
      </c>
      <c r="Y148" s="19">
        <f t="shared" si="10"/>
        <v>13.85678461604282</v>
      </c>
      <c r="Z148" s="4">
        <f t="shared" si="18"/>
        <v>29.589283444671125</v>
      </c>
      <c r="AA148" s="19">
        <f t="shared" si="11"/>
        <v>88.693757329799354</v>
      </c>
      <c r="AB148" s="19">
        <f t="shared" si="12"/>
        <v>15.84000359878943</v>
      </c>
      <c r="AC148">
        <v>5154.25</v>
      </c>
      <c r="AD148" t="str">
        <f t="shared" si="13"/>
        <v>No rainfall</v>
      </c>
      <c r="AE148" t="str">
        <f t="shared" si="14"/>
        <v>Non-Rainy</v>
      </c>
      <c r="AF148" t="str">
        <f t="shared" si="19"/>
        <v>No discomfort</v>
      </c>
    </row>
    <row r="149" spans="1:32" x14ac:dyDescent="0.3">
      <c r="A149">
        <v>1</v>
      </c>
      <c r="B149" s="1">
        <v>44443</v>
      </c>
      <c r="C149" t="str">
        <f t="shared" si="15"/>
        <v>Saturday</v>
      </c>
      <c r="D149" t="str">
        <f t="shared" si="16"/>
        <v>Sep</v>
      </c>
      <c r="E149">
        <v>19.3</v>
      </c>
      <c r="F149">
        <v>12.6</v>
      </c>
      <c r="G149" s="20">
        <v>15.055555555555555</v>
      </c>
      <c r="H149">
        <v>11.9</v>
      </c>
      <c r="I149">
        <v>0</v>
      </c>
      <c r="J149">
        <v>1006.3</v>
      </c>
      <c r="K149">
        <v>4.3</v>
      </c>
      <c r="L149">
        <v>8</v>
      </c>
      <c r="M149">
        <v>90</v>
      </c>
      <c r="N149">
        <v>12</v>
      </c>
      <c r="O149">
        <v>16.617999999999999</v>
      </c>
      <c r="P149">
        <v>1.7</v>
      </c>
      <c r="Q149">
        <v>2.2000000000000002</v>
      </c>
      <c r="R149">
        <v>25.6</v>
      </c>
      <c r="S149">
        <v>25.6</v>
      </c>
      <c r="T149">
        <v>21.6</v>
      </c>
      <c r="U149">
        <v>1.1000000000000001</v>
      </c>
      <c r="V149">
        <v>912</v>
      </c>
      <c r="W149" s="19">
        <v>13.166666666666668</v>
      </c>
      <c r="X149" s="19">
        <f t="shared" si="17"/>
        <v>17.089963349420515</v>
      </c>
      <c r="Y149" s="19">
        <f t="shared" si="10"/>
        <v>15.122860911288486</v>
      </c>
      <c r="Z149" s="4">
        <f t="shared" si="18"/>
        <v>32.312388787966931</v>
      </c>
      <c r="AA149" s="19">
        <f t="shared" si="11"/>
        <v>88.489721142680338</v>
      </c>
      <c r="AB149" s="19">
        <f t="shared" si="12"/>
        <v>17.944284057123731</v>
      </c>
      <c r="AC149">
        <v>4879.32</v>
      </c>
      <c r="AD149" t="str">
        <f t="shared" si="13"/>
        <v>No rainfall</v>
      </c>
      <c r="AE149" t="str">
        <f t="shared" si="14"/>
        <v>Non-Rainy</v>
      </c>
      <c r="AF149" t="str">
        <f t="shared" si="19"/>
        <v>No discomfort</v>
      </c>
    </row>
    <row r="150" spans="1:32" x14ac:dyDescent="0.3">
      <c r="A150">
        <v>1</v>
      </c>
      <c r="B150" s="1">
        <v>44444</v>
      </c>
      <c r="C150" t="str">
        <f t="shared" si="15"/>
        <v>Sunday</v>
      </c>
      <c r="D150" t="str">
        <f t="shared" si="16"/>
        <v>Sep</v>
      </c>
      <c r="E150">
        <v>19</v>
      </c>
      <c r="F150">
        <v>12.1</v>
      </c>
      <c r="G150" s="20">
        <v>17.388888888888889</v>
      </c>
      <c r="H150">
        <v>8.1999999999999993</v>
      </c>
      <c r="I150">
        <v>0.2</v>
      </c>
      <c r="J150">
        <v>1007</v>
      </c>
      <c r="K150">
        <v>4.5</v>
      </c>
      <c r="L150">
        <v>10</v>
      </c>
      <c r="M150">
        <v>170</v>
      </c>
      <c r="N150">
        <v>16</v>
      </c>
      <c r="O150">
        <v>16.47</v>
      </c>
      <c r="P150">
        <v>1.2</v>
      </c>
      <c r="Q150">
        <v>1.6</v>
      </c>
      <c r="R150">
        <v>26.3</v>
      </c>
      <c r="S150">
        <v>26.3</v>
      </c>
      <c r="T150">
        <v>22.5</v>
      </c>
      <c r="U150">
        <v>1.8</v>
      </c>
      <c r="V150">
        <v>565</v>
      </c>
      <c r="W150" s="19">
        <v>13.833333333333334</v>
      </c>
      <c r="X150" s="19">
        <f t="shared" si="17"/>
        <v>19.827056865586854</v>
      </c>
      <c r="Y150" s="19">
        <f t="shared" si="10"/>
        <v>15.793149389871468</v>
      </c>
      <c r="Z150" s="4">
        <f t="shared" si="18"/>
        <v>37.378477896647532</v>
      </c>
      <c r="AA150" s="19">
        <f t="shared" si="11"/>
        <v>79.654532172564146</v>
      </c>
      <c r="AB150" s="19">
        <f t="shared" si="12"/>
        <v>20.657053735095015</v>
      </c>
      <c r="AC150">
        <v>4068.8599999999997</v>
      </c>
      <c r="AD150" t="str">
        <f t="shared" si="13"/>
        <v>Trace (Intermittent) rainfall</v>
      </c>
      <c r="AE150" t="str">
        <f t="shared" si="14"/>
        <v>Non-Rainy</v>
      </c>
      <c r="AF150" t="str">
        <f t="shared" si="19"/>
        <v>No discomfort</v>
      </c>
    </row>
    <row r="151" spans="1:32" x14ac:dyDescent="0.3">
      <c r="A151">
        <v>1</v>
      </c>
      <c r="B151" s="1">
        <v>44445</v>
      </c>
      <c r="C151" t="str">
        <f t="shared" si="15"/>
        <v>Monday</v>
      </c>
      <c r="D151" t="str">
        <f t="shared" si="16"/>
        <v>Sep</v>
      </c>
      <c r="E151">
        <v>22.1</v>
      </c>
      <c r="F151">
        <v>14.3</v>
      </c>
      <c r="G151" s="20">
        <v>17.5</v>
      </c>
      <c r="H151">
        <v>12.2</v>
      </c>
      <c r="I151">
        <v>0</v>
      </c>
      <c r="J151">
        <v>1009.7</v>
      </c>
      <c r="K151">
        <v>3.2</v>
      </c>
      <c r="L151">
        <v>8</v>
      </c>
      <c r="M151">
        <v>190</v>
      </c>
      <c r="N151">
        <v>11</v>
      </c>
      <c r="O151">
        <v>17.837</v>
      </c>
      <c r="P151">
        <v>1.9</v>
      </c>
      <c r="Q151">
        <v>2.5</v>
      </c>
      <c r="R151">
        <v>27.7</v>
      </c>
      <c r="S151">
        <v>27.7</v>
      </c>
      <c r="T151">
        <v>24.2</v>
      </c>
      <c r="U151">
        <v>10.5</v>
      </c>
      <c r="V151">
        <v>1134</v>
      </c>
      <c r="W151" s="19">
        <v>14.277777777777779</v>
      </c>
      <c r="X151" s="19">
        <f t="shared" si="17"/>
        <v>19.966459814480071</v>
      </c>
      <c r="Y151" s="19">
        <f t="shared" si="10"/>
        <v>16.254360905631707</v>
      </c>
      <c r="Z151" s="4">
        <f t="shared" si="18"/>
        <v>37.635996901570522</v>
      </c>
      <c r="AA151" s="19">
        <f t="shared" si="11"/>
        <v>81.408327047760977</v>
      </c>
      <c r="AB151" s="19">
        <f t="shared" si="12"/>
        <v>21.029519273847367</v>
      </c>
      <c r="AC151">
        <v>2284.0100000000002</v>
      </c>
      <c r="AD151" t="str">
        <f t="shared" si="13"/>
        <v>No rainfall</v>
      </c>
      <c r="AE151" t="str">
        <f t="shared" si="14"/>
        <v>Non-Rainy</v>
      </c>
      <c r="AF151" t="str">
        <f t="shared" si="19"/>
        <v>No discomfort</v>
      </c>
    </row>
    <row r="152" spans="1:32" x14ac:dyDescent="0.3">
      <c r="A152">
        <v>1</v>
      </c>
      <c r="B152" s="1">
        <v>44446</v>
      </c>
      <c r="C152" t="str">
        <f t="shared" si="15"/>
        <v>Tuesday</v>
      </c>
      <c r="D152" t="str">
        <f t="shared" si="16"/>
        <v>Sep</v>
      </c>
      <c r="E152">
        <v>25.4</v>
      </c>
      <c r="F152">
        <v>12.9</v>
      </c>
      <c r="G152" s="20">
        <v>16.222222222222221</v>
      </c>
      <c r="H152">
        <v>8.3000000000000007</v>
      </c>
      <c r="I152">
        <v>0.1</v>
      </c>
      <c r="J152">
        <v>1006.8</v>
      </c>
      <c r="K152">
        <v>4.7</v>
      </c>
      <c r="L152">
        <v>8</v>
      </c>
      <c r="M152">
        <v>90</v>
      </c>
      <c r="N152">
        <v>14</v>
      </c>
      <c r="O152">
        <v>18.608000000000001</v>
      </c>
      <c r="P152">
        <v>2.7</v>
      </c>
      <c r="Q152">
        <v>3.6</v>
      </c>
      <c r="R152">
        <v>29.6</v>
      </c>
      <c r="S152">
        <v>29.6</v>
      </c>
      <c r="T152">
        <v>26.4</v>
      </c>
      <c r="U152">
        <v>8.8000000000000007</v>
      </c>
      <c r="V152">
        <v>1744</v>
      </c>
      <c r="W152" s="19">
        <v>14.833333333333334</v>
      </c>
      <c r="X152" s="19">
        <f t="shared" si="17"/>
        <v>18.413990145267999</v>
      </c>
      <c r="Y152" s="19">
        <f t="shared" si="10"/>
        <v>16.847461144391623</v>
      </c>
      <c r="Z152" s="4">
        <f t="shared" si="18"/>
        <v>34.765425708872804</v>
      </c>
      <c r="AA152" s="19">
        <f t="shared" si="11"/>
        <v>91.492723801207532</v>
      </c>
      <c r="AB152" s="19">
        <f t="shared" si="12"/>
        <v>20.088154241331779</v>
      </c>
      <c r="AC152">
        <v>2734.5</v>
      </c>
      <c r="AD152" t="str">
        <f t="shared" si="13"/>
        <v>Trace (Intermittent) rainfall</v>
      </c>
      <c r="AE152" t="str">
        <f t="shared" si="14"/>
        <v>Non-Rainy</v>
      </c>
      <c r="AF152" t="str">
        <f t="shared" si="19"/>
        <v>No discomfort</v>
      </c>
    </row>
    <row r="153" spans="1:32" x14ac:dyDescent="0.3">
      <c r="A153">
        <v>1</v>
      </c>
      <c r="B153" s="1">
        <v>44447</v>
      </c>
      <c r="C153" t="str">
        <f t="shared" si="15"/>
        <v>Wednesday</v>
      </c>
      <c r="D153" t="str">
        <f t="shared" si="16"/>
        <v>Sep</v>
      </c>
      <c r="E153">
        <v>22.2</v>
      </c>
      <c r="F153">
        <v>14.4</v>
      </c>
      <c r="G153" s="20">
        <v>17.555555555555557</v>
      </c>
      <c r="H153">
        <v>12.1</v>
      </c>
      <c r="I153">
        <v>4.2</v>
      </c>
      <c r="J153">
        <v>999.2</v>
      </c>
      <c r="K153">
        <v>4.4000000000000004</v>
      </c>
      <c r="L153">
        <v>9</v>
      </c>
      <c r="M153">
        <v>110</v>
      </c>
      <c r="N153">
        <v>13</v>
      </c>
      <c r="O153">
        <v>18.093</v>
      </c>
      <c r="P153">
        <v>1.6</v>
      </c>
      <c r="Q153">
        <v>2</v>
      </c>
      <c r="R153">
        <v>26.6</v>
      </c>
      <c r="S153">
        <v>26.6</v>
      </c>
      <c r="T153">
        <v>23.5</v>
      </c>
      <c r="U153">
        <v>1</v>
      </c>
      <c r="V153">
        <v>727</v>
      </c>
      <c r="W153" s="19">
        <v>14.722222222222221</v>
      </c>
      <c r="X153" s="19">
        <f t="shared" si="17"/>
        <v>20.036482579037777</v>
      </c>
      <c r="Y153" s="19">
        <f t="shared" si="10"/>
        <v>16.727345658853238</v>
      </c>
      <c r="Z153" s="4">
        <f t="shared" si="18"/>
        <v>37.765332307683686</v>
      </c>
      <c r="AA153" s="19">
        <f t="shared" si="11"/>
        <v>83.484441906751812</v>
      </c>
      <c r="AB153" s="19">
        <f t="shared" si="12"/>
        <v>21.35332787823511</v>
      </c>
      <c r="AC153">
        <v>2826</v>
      </c>
      <c r="AD153" t="str">
        <f t="shared" si="13"/>
        <v>Heavy rainfall</v>
      </c>
      <c r="AE153" t="str">
        <f t="shared" si="14"/>
        <v>Rainy</v>
      </c>
      <c r="AF153" t="str">
        <f t="shared" si="19"/>
        <v>No discomfort</v>
      </c>
    </row>
    <row r="154" spans="1:32" x14ac:dyDescent="0.3">
      <c r="A154">
        <v>1</v>
      </c>
      <c r="B154" s="1">
        <v>44448</v>
      </c>
      <c r="C154" t="str">
        <f t="shared" si="15"/>
        <v>Thursday</v>
      </c>
      <c r="D154" t="str">
        <f t="shared" si="16"/>
        <v>Sep</v>
      </c>
      <c r="E154">
        <v>21.6</v>
      </c>
      <c r="F154">
        <v>15.5</v>
      </c>
      <c r="G154" s="20">
        <v>17.222222222222221</v>
      </c>
      <c r="H154">
        <v>16</v>
      </c>
      <c r="I154">
        <v>6.2</v>
      </c>
      <c r="J154">
        <v>993.2</v>
      </c>
      <c r="K154">
        <v>3.3</v>
      </c>
      <c r="L154">
        <v>7</v>
      </c>
      <c r="M154">
        <v>100</v>
      </c>
      <c r="N154">
        <v>11</v>
      </c>
      <c r="O154">
        <v>18.608000000000001</v>
      </c>
      <c r="P154">
        <v>1.6</v>
      </c>
      <c r="Q154">
        <v>2</v>
      </c>
      <c r="R154">
        <v>21.6</v>
      </c>
      <c r="S154">
        <v>21.6</v>
      </c>
      <c r="T154">
        <v>18.600000000000001</v>
      </c>
      <c r="U154">
        <v>2</v>
      </c>
      <c r="V154">
        <v>898</v>
      </c>
      <c r="W154" s="19">
        <v>16.388888888888889</v>
      </c>
      <c r="X154" s="19">
        <f t="shared" si="17"/>
        <v>19.619550558277499</v>
      </c>
      <c r="Y154" s="19">
        <f t="shared" si="10"/>
        <v>18.610290490390806</v>
      </c>
      <c r="Z154" s="4">
        <f t="shared" si="18"/>
        <v>36.995064628877337</v>
      </c>
      <c r="AA154" s="19">
        <f t="shared" si="11"/>
        <v>94.855845117915365</v>
      </c>
      <c r="AB154" s="19">
        <f t="shared" si="12"/>
        <v>22.090128735576727</v>
      </c>
      <c r="AC154">
        <v>2824</v>
      </c>
      <c r="AD154" t="str">
        <f t="shared" si="13"/>
        <v>Intense rainfall</v>
      </c>
      <c r="AE154" t="str">
        <f t="shared" si="14"/>
        <v>Rainy</v>
      </c>
      <c r="AF154" t="str">
        <f t="shared" si="19"/>
        <v>No discomfort</v>
      </c>
    </row>
    <row r="155" spans="1:32" x14ac:dyDescent="0.3">
      <c r="A155">
        <v>1</v>
      </c>
      <c r="B155" s="1">
        <v>44449</v>
      </c>
      <c r="C155" t="str">
        <f t="shared" si="15"/>
        <v>Friday</v>
      </c>
      <c r="D155" t="str">
        <f t="shared" si="16"/>
        <v>Sep</v>
      </c>
      <c r="E155">
        <v>18.8</v>
      </c>
      <c r="F155">
        <v>14.3</v>
      </c>
      <c r="G155" s="20">
        <v>17</v>
      </c>
      <c r="H155">
        <v>13.6</v>
      </c>
      <c r="I155">
        <v>0.2</v>
      </c>
      <c r="J155">
        <v>997.6</v>
      </c>
      <c r="K155">
        <v>3.4</v>
      </c>
      <c r="L155">
        <v>6</v>
      </c>
      <c r="M155">
        <v>260</v>
      </c>
      <c r="N155">
        <v>13</v>
      </c>
      <c r="O155">
        <v>17.986999999999998</v>
      </c>
      <c r="P155">
        <v>1.1000000000000001</v>
      </c>
      <c r="Q155">
        <v>1.4</v>
      </c>
      <c r="R155">
        <v>22.3</v>
      </c>
      <c r="S155">
        <v>22.3</v>
      </c>
      <c r="T155">
        <v>19.399999999999999</v>
      </c>
      <c r="U155">
        <v>0.2</v>
      </c>
      <c r="V155">
        <v>506</v>
      </c>
      <c r="W155" s="19">
        <v>15.777777777777779</v>
      </c>
      <c r="X155" s="19">
        <f t="shared" si="17"/>
        <v>19.345835416663459</v>
      </c>
      <c r="Y155" s="19">
        <f t="shared" si="10"/>
        <v>17.899365798781904</v>
      </c>
      <c r="Z155" s="4">
        <f t="shared" si="18"/>
        <v>36.489155599110937</v>
      </c>
      <c r="AA155" s="19">
        <f t="shared" si="11"/>
        <v>92.523095608289708</v>
      </c>
      <c r="AB155" s="19">
        <f t="shared" si="12"/>
        <v>21.463455131046608</v>
      </c>
      <c r="AC155">
        <v>5263.8499999999995</v>
      </c>
      <c r="AD155" t="str">
        <f t="shared" si="13"/>
        <v>Trace (Intermittent) rainfall</v>
      </c>
      <c r="AE155" t="str">
        <f t="shared" si="14"/>
        <v>Non-Rainy</v>
      </c>
      <c r="AF155" t="str">
        <f t="shared" si="19"/>
        <v>No discomfort</v>
      </c>
    </row>
    <row r="156" spans="1:32" x14ac:dyDescent="0.3">
      <c r="A156">
        <v>1</v>
      </c>
      <c r="B156" s="1">
        <v>44450</v>
      </c>
      <c r="C156" t="str">
        <f t="shared" si="15"/>
        <v>Saturday</v>
      </c>
      <c r="D156" t="str">
        <f t="shared" si="16"/>
        <v>Sep</v>
      </c>
      <c r="E156">
        <v>18.3</v>
      </c>
      <c r="F156">
        <v>11.7</v>
      </c>
      <c r="G156" s="20">
        <v>15.833333333333334</v>
      </c>
      <c r="H156">
        <v>12.1</v>
      </c>
      <c r="I156">
        <v>0.6</v>
      </c>
      <c r="J156">
        <v>1004.5</v>
      </c>
      <c r="K156">
        <v>4</v>
      </c>
      <c r="L156">
        <v>7</v>
      </c>
      <c r="M156">
        <v>300</v>
      </c>
      <c r="N156">
        <v>12</v>
      </c>
      <c r="O156">
        <v>17.513000000000002</v>
      </c>
      <c r="P156">
        <v>1.7</v>
      </c>
      <c r="Q156">
        <v>2.2999999999999998</v>
      </c>
      <c r="R156">
        <v>23</v>
      </c>
      <c r="S156">
        <v>23</v>
      </c>
      <c r="T156">
        <v>20.399999999999999</v>
      </c>
      <c r="U156">
        <v>3.8</v>
      </c>
      <c r="V156">
        <v>1153</v>
      </c>
      <c r="W156" s="19">
        <v>12.388888888888888</v>
      </c>
      <c r="X156" s="19">
        <f t="shared" si="17"/>
        <v>17.962996559350589</v>
      </c>
      <c r="Y156" s="19">
        <f t="shared" si="10"/>
        <v>14.372526764464428</v>
      </c>
      <c r="Z156" s="4">
        <f t="shared" si="18"/>
        <v>33.93038328383399</v>
      </c>
      <c r="AA156" s="19">
        <f t="shared" si="11"/>
        <v>80.011855020830865</v>
      </c>
      <c r="AB156" s="19">
        <f t="shared" si="12"/>
        <v>18.297879160388877</v>
      </c>
      <c r="AC156">
        <v>5223.4399999999996</v>
      </c>
      <c r="AD156" t="str">
        <f t="shared" si="13"/>
        <v>Light rainfall</v>
      </c>
      <c r="AE156" t="str">
        <f t="shared" si="14"/>
        <v>Non-Rainy</v>
      </c>
      <c r="AF156" t="str">
        <f t="shared" si="19"/>
        <v>No discomfort</v>
      </c>
    </row>
    <row r="157" spans="1:32" x14ac:dyDescent="0.3">
      <c r="A157">
        <v>1</v>
      </c>
      <c r="B157" s="1">
        <v>44451</v>
      </c>
      <c r="C157" t="str">
        <f t="shared" si="15"/>
        <v>Sunday</v>
      </c>
      <c r="D157" t="str">
        <f t="shared" si="16"/>
        <v>Sep</v>
      </c>
      <c r="E157">
        <v>16.100000000000001</v>
      </c>
      <c r="F157">
        <v>9.6999999999999993</v>
      </c>
      <c r="G157" s="20">
        <v>12.555555555555555</v>
      </c>
      <c r="H157">
        <v>8</v>
      </c>
      <c r="I157">
        <v>0</v>
      </c>
      <c r="J157">
        <v>1007.6</v>
      </c>
      <c r="K157">
        <v>3.3</v>
      </c>
      <c r="L157">
        <v>6</v>
      </c>
      <c r="M157">
        <v>40</v>
      </c>
      <c r="N157">
        <v>10</v>
      </c>
      <c r="O157">
        <v>16.559999999999999</v>
      </c>
      <c r="P157">
        <v>1.5</v>
      </c>
      <c r="Q157">
        <v>2.1</v>
      </c>
      <c r="R157">
        <v>24.3</v>
      </c>
      <c r="S157">
        <v>24.3</v>
      </c>
      <c r="T157">
        <v>21.8</v>
      </c>
      <c r="U157">
        <v>0</v>
      </c>
      <c r="V157">
        <v>989</v>
      </c>
      <c r="W157" s="19">
        <v>10.333333333333334</v>
      </c>
      <c r="X157" s="19">
        <f t="shared" si="17"/>
        <v>14.530500823095714</v>
      </c>
      <c r="Y157" s="19">
        <f t="shared" si="10"/>
        <v>12.544592653717066</v>
      </c>
      <c r="Z157" s="4">
        <f t="shared" si="18"/>
        <v>27.556651889726496</v>
      </c>
      <c r="AA157" s="19">
        <f t="shared" si="11"/>
        <v>86.332830550326804</v>
      </c>
      <c r="AB157" s="19">
        <f t="shared" si="12"/>
        <v>13.989305386209638</v>
      </c>
      <c r="AC157">
        <v>4567.0200000000004</v>
      </c>
      <c r="AD157" t="str">
        <f t="shared" si="13"/>
        <v>No rainfall</v>
      </c>
      <c r="AE157" t="str">
        <f t="shared" si="14"/>
        <v>Non-Rainy</v>
      </c>
      <c r="AF157" t="str">
        <f t="shared" si="19"/>
        <v>No discomfort</v>
      </c>
    </row>
    <row r="158" spans="1:32" x14ac:dyDescent="0.3">
      <c r="A158">
        <v>1</v>
      </c>
      <c r="B158" s="1">
        <v>44452</v>
      </c>
      <c r="C158" t="str">
        <f t="shared" si="15"/>
        <v>Monday</v>
      </c>
      <c r="D158" t="str">
        <f t="shared" si="16"/>
        <v>Sep</v>
      </c>
      <c r="E158">
        <v>17.899999999999999</v>
      </c>
      <c r="F158">
        <v>9.1</v>
      </c>
      <c r="G158" s="20">
        <v>14.000000000000002</v>
      </c>
      <c r="H158">
        <v>5.6</v>
      </c>
      <c r="I158">
        <v>5.2</v>
      </c>
      <c r="J158">
        <v>1003.6</v>
      </c>
      <c r="K158">
        <v>4.7</v>
      </c>
      <c r="L158">
        <v>10</v>
      </c>
      <c r="M158">
        <v>160</v>
      </c>
      <c r="N158">
        <v>15</v>
      </c>
      <c r="O158">
        <v>15.762</v>
      </c>
      <c r="P158">
        <v>1.1000000000000001</v>
      </c>
      <c r="Q158">
        <v>1.4</v>
      </c>
      <c r="R158">
        <v>19.899999999999999</v>
      </c>
      <c r="S158">
        <v>19.899999999999999</v>
      </c>
      <c r="T158">
        <v>17.5</v>
      </c>
      <c r="U158">
        <v>0.3</v>
      </c>
      <c r="V158">
        <v>535</v>
      </c>
      <c r="W158" s="19">
        <v>12.444444444444445</v>
      </c>
      <c r="X158" s="19">
        <f t="shared" si="17"/>
        <v>15.964740005223339</v>
      </c>
      <c r="Y158" s="19">
        <f t="shared" si="10"/>
        <v>14.425016372614399</v>
      </c>
      <c r="Z158" s="4">
        <f t="shared" si="18"/>
        <v>30.223940399706162</v>
      </c>
      <c r="AA158" s="19">
        <f t="shared" si="11"/>
        <v>90.355473173348429</v>
      </c>
      <c r="AB158" s="19">
        <f t="shared" si="12"/>
        <v>16.494199818884635</v>
      </c>
      <c r="AC158">
        <v>2208.8200000000002</v>
      </c>
      <c r="AD158" t="str">
        <f t="shared" si="13"/>
        <v>Heavy rainfall</v>
      </c>
      <c r="AE158" t="str">
        <f t="shared" si="14"/>
        <v>Rainy</v>
      </c>
      <c r="AF158" t="str">
        <f t="shared" si="19"/>
        <v>No discomfort</v>
      </c>
    </row>
    <row r="159" spans="1:32" x14ac:dyDescent="0.3">
      <c r="A159">
        <v>1</v>
      </c>
      <c r="B159" s="1">
        <v>44453</v>
      </c>
      <c r="C159" t="str">
        <f t="shared" si="15"/>
        <v>Tuesday</v>
      </c>
      <c r="D159" t="str">
        <f t="shared" si="16"/>
        <v>Sep</v>
      </c>
      <c r="E159">
        <v>20</v>
      </c>
      <c r="F159">
        <v>12.9</v>
      </c>
      <c r="G159" s="20">
        <v>16.055555555555557</v>
      </c>
      <c r="H159">
        <v>9</v>
      </c>
      <c r="I159">
        <v>0.8</v>
      </c>
      <c r="J159">
        <v>1000.9</v>
      </c>
      <c r="K159">
        <v>3</v>
      </c>
      <c r="L159">
        <v>6</v>
      </c>
      <c r="M159">
        <v>140</v>
      </c>
      <c r="N159">
        <v>9</v>
      </c>
      <c r="O159">
        <v>16.858000000000001</v>
      </c>
      <c r="P159">
        <v>1.3</v>
      </c>
      <c r="Q159">
        <v>1.8</v>
      </c>
      <c r="R159">
        <v>20.2</v>
      </c>
      <c r="S159">
        <v>20.2</v>
      </c>
      <c r="T159">
        <v>17.899999999999999</v>
      </c>
      <c r="U159">
        <v>2.2999999999999998</v>
      </c>
      <c r="V159">
        <v>725</v>
      </c>
      <c r="W159" s="19">
        <v>13.111111111111111</v>
      </c>
      <c r="X159" s="19">
        <f t="shared" si="17"/>
        <v>18.219506577509446</v>
      </c>
      <c r="Y159" s="19">
        <f t="shared" si="10"/>
        <v>15.068147845543994</v>
      </c>
      <c r="Z159" s="4">
        <f t="shared" si="18"/>
        <v>34.405391885651518</v>
      </c>
      <c r="AA159" s="19">
        <f t="shared" si="11"/>
        <v>82.703380475431985</v>
      </c>
      <c r="AB159" s="19">
        <f t="shared" si="12"/>
        <v>18.913333049667415</v>
      </c>
      <c r="AC159">
        <v>2098.54</v>
      </c>
      <c r="AD159" t="str">
        <f t="shared" si="13"/>
        <v>Light rainfall</v>
      </c>
      <c r="AE159" t="str">
        <f t="shared" si="14"/>
        <v>Non-Rainy</v>
      </c>
      <c r="AF159" t="str">
        <f t="shared" si="19"/>
        <v>No discomfort</v>
      </c>
    </row>
    <row r="160" spans="1:32" x14ac:dyDescent="0.3">
      <c r="A160">
        <v>1</v>
      </c>
      <c r="B160" s="1">
        <v>44454</v>
      </c>
      <c r="C160" t="str">
        <f t="shared" si="15"/>
        <v>Wednesday</v>
      </c>
      <c r="D160" t="str">
        <f t="shared" si="16"/>
        <v>Sep</v>
      </c>
      <c r="E160">
        <v>18.899999999999999</v>
      </c>
      <c r="F160">
        <v>8.9</v>
      </c>
      <c r="G160" s="20">
        <v>15.5</v>
      </c>
      <c r="H160">
        <v>12.6</v>
      </c>
      <c r="I160">
        <v>0.4</v>
      </c>
      <c r="J160">
        <v>1003.5</v>
      </c>
      <c r="K160">
        <v>2.7</v>
      </c>
      <c r="L160">
        <v>6</v>
      </c>
      <c r="M160">
        <v>290</v>
      </c>
      <c r="N160">
        <v>10</v>
      </c>
      <c r="O160">
        <v>17.059999999999999</v>
      </c>
      <c r="P160">
        <v>1.2</v>
      </c>
      <c r="Q160">
        <v>1.5</v>
      </c>
      <c r="R160">
        <v>20.7</v>
      </c>
      <c r="S160">
        <v>20.7</v>
      </c>
      <c r="T160">
        <v>18.600000000000001</v>
      </c>
      <c r="U160">
        <v>0.1</v>
      </c>
      <c r="V160">
        <v>705</v>
      </c>
      <c r="W160" s="19">
        <v>13.666666666666666</v>
      </c>
      <c r="X160" s="19">
        <f t="shared" si="17"/>
        <v>17.584166337979457</v>
      </c>
      <c r="Y160" s="19">
        <f t="shared" si="10"/>
        <v>15.623179165268278</v>
      </c>
      <c r="Z160" s="4">
        <f t="shared" si="18"/>
        <v>33.228545550407084</v>
      </c>
      <c r="AA160" s="19">
        <f t="shared" si="11"/>
        <v>88.847994638928611</v>
      </c>
      <c r="AB160" s="19">
        <f t="shared" si="12"/>
        <v>18.671903627572437</v>
      </c>
      <c r="AC160">
        <v>2389.42</v>
      </c>
      <c r="AD160" t="str">
        <f t="shared" si="13"/>
        <v>Trace (Intermittent) rainfall</v>
      </c>
      <c r="AE160" t="str">
        <f t="shared" si="14"/>
        <v>Non-Rainy</v>
      </c>
      <c r="AF160" t="str">
        <f t="shared" si="19"/>
        <v>No discomfort</v>
      </c>
    </row>
    <row r="161" spans="1:32" x14ac:dyDescent="0.3">
      <c r="A161">
        <v>1</v>
      </c>
      <c r="B161" s="1">
        <v>44455</v>
      </c>
      <c r="C161" t="str">
        <f t="shared" si="15"/>
        <v>Thursday</v>
      </c>
      <c r="D161" t="str">
        <f t="shared" si="16"/>
        <v>Sep</v>
      </c>
      <c r="E161">
        <v>18.7</v>
      </c>
      <c r="F161">
        <v>7.5</v>
      </c>
      <c r="G161" s="20">
        <v>15.277777777777779</v>
      </c>
      <c r="H161">
        <v>3.5</v>
      </c>
      <c r="I161">
        <v>0.1</v>
      </c>
      <c r="J161">
        <v>1001.1</v>
      </c>
      <c r="K161">
        <v>6.8</v>
      </c>
      <c r="L161">
        <v>13</v>
      </c>
      <c r="M161">
        <v>150</v>
      </c>
      <c r="N161">
        <v>21</v>
      </c>
      <c r="O161">
        <v>15.74</v>
      </c>
      <c r="P161">
        <v>1.2</v>
      </c>
      <c r="Q161">
        <v>1.6</v>
      </c>
      <c r="R161">
        <v>21.6</v>
      </c>
      <c r="S161">
        <v>21.6</v>
      </c>
      <c r="T161">
        <v>19.600000000000001</v>
      </c>
      <c r="U161">
        <v>3.4</v>
      </c>
      <c r="V161">
        <v>641</v>
      </c>
      <c r="W161" s="19">
        <v>11.277777777777777</v>
      </c>
      <c r="X161" s="19">
        <f t="shared" si="17"/>
        <v>17.335520866116532</v>
      </c>
      <c r="Y161" s="19">
        <f t="shared" ref="Y161:Y224" si="20">6.1094*10^(7.5*W161/(W161+237.7))</f>
        <v>13.357370769295235</v>
      </c>
      <c r="Z161" s="4">
        <f t="shared" si="18"/>
        <v>32.767686981473837</v>
      </c>
      <c r="AA161" s="19">
        <f t="shared" ref="AA161:AA224" si="21">(Y161/X161)*100</f>
        <v>77.052030178124824</v>
      </c>
      <c r="AB161" s="19">
        <f t="shared" ref="AB161:AB224" si="22">G161 + 0.5555 * (6.11 * EXP(5417.753 * (1/273.16 - 1/(273.15 + W161))) - 10)</f>
        <v>17.169404241898967</v>
      </c>
      <c r="AC161">
        <v>3374</v>
      </c>
      <c r="AD161" t="str">
        <f t="shared" ref="AD161:AD224" si="23">IF(I161="","",IF(I161&lt;=0,"No rainfall",IF(I161&lt;=0.49,"Trace (Intermittent) rainfall",IF(I161&lt;=0.99,"Light rainfall",IF(I161&lt;=3,"Moderate rainfall",IF(I161&lt;=6,"Heavy rainfall",IF(I161&lt;=12,"Intense rainfall",IF(I161&lt;=20,"Torrential rainfall",IF(I161&lt;=32,"Deluge rainfall","Extreme rainfall")))))))))</f>
        <v>Trace (Intermittent) rainfall</v>
      </c>
      <c r="AE161" t="str">
        <f t="shared" ref="AE161:AE224" si="24">IF(AND(I161&gt;=0,I161&lt;=0.99),"Non-Rainy",IF(AND(I161&gt;=1,I161&lt;=32),"Rainy",IF(I161 &gt;32, "Storm", " ")))</f>
        <v>Non-Rainy</v>
      </c>
      <c r="AF161" t="str">
        <f t="shared" si="19"/>
        <v>No discomfort</v>
      </c>
    </row>
    <row r="162" spans="1:32" x14ac:dyDescent="0.3">
      <c r="A162">
        <v>1</v>
      </c>
      <c r="B162" s="1">
        <v>44456</v>
      </c>
      <c r="C162" t="str">
        <f t="shared" ref="C162:C225" si="25">TEXT(B162, "dddd")</f>
        <v>Friday</v>
      </c>
      <c r="D162" t="str">
        <f t="shared" ref="D162:D225" si="26">TEXT(B162, "mmm")</f>
        <v>Sep</v>
      </c>
      <c r="E162">
        <v>18.5</v>
      </c>
      <c r="F162">
        <v>9.6</v>
      </c>
      <c r="G162" s="20">
        <v>16.277777777777779</v>
      </c>
      <c r="H162">
        <v>14</v>
      </c>
      <c r="I162">
        <v>5</v>
      </c>
      <c r="J162">
        <v>997.8</v>
      </c>
      <c r="K162">
        <v>4.5</v>
      </c>
      <c r="L162">
        <v>12</v>
      </c>
      <c r="M162">
        <v>160</v>
      </c>
      <c r="N162">
        <v>19</v>
      </c>
      <c r="O162">
        <v>16.7</v>
      </c>
      <c r="P162">
        <v>1.3</v>
      </c>
      <c r="Q162">
        <v>1.7</v>
      </c>
      <c r="R162">
        <v>17.600000000000001</v>
      </c>
      <c r="S162">
        <v>17.600000000000001</v>
      </c>
      <c r="T162">
        <v>15.8</v>
      </c>
      <c r="U162">
        <v>0.3</v>
      </c>
      <c r="V162">
        <v>810</v>
      </c>
      <c r="W162" s="19">
        <v>13.499999999999998</v>
      </c>
      <c r="X162" s="19">
        <f t="shared" ref="X162:X225" si="27">6.1094 * 10^(7.5 * G162 / (237.7 + G162))</f>
        <v>18.479221020997748</v>
      </c>
      <c r="Y162" s="19">
        <f t="shared" si="20"/>
        <v>15.454816296611593</v>
      </c>
      <c r="Z162" s="4">
        <f t="shared" ref="Z162:Z225" si="28">10^($X$4 - $X$5 / (G162 + $X$6))</f>
        <v>34.886161329205564</v>
      </c>
      <c r="AA162" s="19">
        <f t="shared" si="21"/>
        <v>83.633483679049263</v>
      </c>
      <c r="AB162" s="19">
        <f t="shared" si="22"/>
        <v>19.354360291927986</v>
      </c>
      <c r="AC162">
        <v>5363.23</v>
      </c>
      <c r="AD162" t="str">
        <f t="shared" si="23"/>
        <v>Heavy rainfall</v>
      </c>
      <c r="AE162" t="str">
        <f t="shared" si="24"/>
        <v>Rainy</v>
      </c>
      <c r="AF162" t="str">
        <f t="shared" ref="AF162:AF225" si="29">IF(AB162 &lt; 29, "No discomfort",
    IF(AND(AB162 &gt;= 30, AB162 &lt;= 39), "Some discomfort",
        IF(AND(AB162 &gt;= 40, AB162 &lt;= 45), "Great discomfort",
            IF(AB162 &gt; 45, "Dangerous",
                IF(AB162 &gt; 54, "Heat Stroke Imminent", "")
            ))))</f>
        <v>No discomfort</v>
      </c>
    </row>
    <row r="163" spans="1:32" x14ac:dyDescent="0.3">
      <c r="A163">
        <v>1</v>
      </c>
      <c r="B163" s="1">
        <v>44457</v>
      </c>
      <c r="C163" t="str">
        <f t="shared" si="25"/>
        <v>Saturday</v>
      </c>
      <c r="D163" t="str">
        <f t="shared" si="26"/>
        <v>Sep</v>
      </c>
      <c r="E163">
        <v>18.2</v>
      </c>
      <c r="F163">
        <v>6.8</v>
      </c>
      <c r="G163" s="20">
        <v>13.055555555555555</v>
      </c>
      <c r="H163">
        <v>3.3</v>
      </c>
      <c r="I163">
        <v>2.6</v>
      </c>
      <c r="J163">
        <v>1000.2</v>
      </c>
      <c r="K163">
        <v>2.8</v>
      </c>
      <c r="L163">
        <v>6</v>
      </c>
      <c r="M163">
        <v>150</v>
      </c>
      <c r="N163">
        <v>10</v>
      </c>
      <c r="O163">
        <v>15.685</v>
      </c>
      <c r="P163">
        <v>1.6</v>
      </c>
      <c r="Q163">
        <v>2.2999999999999998</v>
      </c>
      <c r="R163">
        <v>16.399999999999999</v>
      </c>
      <c r="S163">
        <v>16.399999999999999</v>
      </c>
      <c r="T163">
        <v>14.7</v>
      </c>
      <c r="U163">
        <v>3.1</v>
      </c>
      <c r="V163">
        <v>1341</v>
      </c>
      <c r="W163" s="19">
        <v>11.444444444444445</v>
      </c>
      <c r="X163" s="19">
        <f t="shared" si="27"/>
        <v>15.013608614275258</v>
      </c>
      <c r="Y163" s="19">
        <f t="shared" si="20"/>
        <v>13.50550697859453</v>
      </c>
      <c r="Z163" s="4">
        <f t="shared" si="28"/>
        <v>28.45578541283335</v>
      </c>
      <c r="AA163" s="19">
        <f t="shared" si="21"/>
        <v>89.955102238066914</v>
      </c>
      <c r="AB163" s="19">
        <f t="shared" si="22"/>
        <v>15.030714162631684</v>
      </c>
      <c r="AC163">
        <v>5079.12</v>
      </c>
      <c r="AD163" t="str">
        <f t="shared" si="23"/>
        <v>Moderate rainfall</v>
      </c>
      <c r="AE163" t="str">
        <f t="shared" si="24"/>
        <v>Rainy</v>
      </c>
      <c r="AF163" t="str">
        <f t="shared" si="29"/>
        <v>No discomfort</v>
      </c>
    </row>
    <row r="164" spans="1:32" x14ac:dyDescent="0.3">
      <c r="A164">
        <v>1</v>
      </c>
      <c r="B164" s="1">
        <v>44458</v>
      </c>
      <c r="C164" t="str">
        <f t="shared" si="25"/>
        <v>Sunday</v>
      </c>
      <c r="D164" t="str">
        <f t="shared" si="26"/>
        <v>Sep</v>
      </c>
      <c r="E164">
        <v>18.399999999999999</v>
      </c>
      <c r="F164">
        <v>8.1999999999999993</v>
      </c>
      <c r="G164" s="20">
        <v>13.833333333333334</v>
      </c>
      <c r="H164">
        <v>7.9</v>
      </c>
      <c r="I164">
        <v>1.1000000000000001</v>
      </c>
      <c r="J164">
        <v>1003.8</v>
      </c>
      <c r="K164">
        <v>3.4</v>
      </c>
      <c r="L164">
        <v>7</v>
      </c>
      <c r="M164">
        <v>200</v>
      </c>
      <c r="N164">
        <v>14</v>
      </c>
      <c r="O164">
        <v>16.184999999999999</v>
      </c>
      <c r="P164">
        <v>1.8</v>
      </c>
      <c r="Q164">
        <v>2.4</v>
      </c>
      <c r="R164">
        <v>16.8</v>
      </c>
      <c r="S164">
        <v>16.8</v>
      </c>
      <c r="T164">
        <v>15.3</v>
      </c>
      <c r="U164">
        <v>8</v>
      </c>
      <c r="V164">
        <v>1468</v>
      </c>
      <c r="W164" s="19">
        <v>10.055555555555555</v>
      </c>
      <c r="X164" s="19">
        <f t="shared" si="27"/>
        <v>15.793149389871468</v>
      </c>
      <c r="Y164" s="19">
        <f t="shared" si="20"/>
        <v>12.313969066633989</v>
      </c>
      <c r="Z164" s="4">
        <f t="shared" si="28"/>
        <v>29.905148692462681</v>
      </c>
      <c r="AA164" s="19">
        <f t="shared" si="21"/>
        <v>77.970319678804771</v>
      </c>
      <c r="AB164" s="19">
        <f t="shared" si="22"/>
        <v>15.137298669163497</v>
      </c>
      <c r="AC164">
        <v>4668.1000000000004</v>
      </c>
      <c r="AD164" t="str">
        <f t="shared" si="23"/>
        <v>Moderate rainfall</v>
      </c>
      <c r="AE164" t="str">
        <f t="shared" si="24"/>
        <v>Rainy</v>
      </c>
      <c r="AF164" t="str">
        <f t="shared" si="29"/>
        <v>No discomfort</v>
      </c>
    </row>
    <row r="165" spans="1:32" x14ac:dyDescent="0.3">
      <c r="A165">
        <v>1</v>
      </c>
      <c r="B165" s="1">
        <v>44459</v>
      </c>
      <c r="C165" t="str">
        <f t="shared" si="25"/>
        <v>Monday</v>
      </c>
      <c r="D165" t="str">
        <f t="shared" si="26"/>
        <v>Sep</v>
      </c>
      <c r="E165">
        <v>18.5</v>
      </c>
      <c r="F165">
        <v>8.3000000000000007</v>
      </c>
      <c r="G165" s="20">
        <v>14.111111111111111</v>
      </c>
      <c r="H165">
        <v>3.3</v>
      </c>
      <c r="I165">
        <v>0.1</v>
      </c>
      <c r="J165">
        <v>1013.7</v>
      </c>
      <c r="K165">
        <v>3.3</v>
      </c>
      <c r="L165">
        <v>7</v>
      </c>
      <c r="M165">
        <v>260</v>
      </c>
      <c r="N165">
        <v>12</v>
      </c>
      <c r="O165">
        <v>15.907999999999999</v>
      </c>
      <c r="P165">
        <v>1.3</v>
      </c>
      <c r="Q165">
        <v>1.7</v>
      </c>
      <c r="R165">
        <v>17.8</v>
      </c>
      <c r="S165">
        <v>17.8</v>
      </c>
      <c r="T165">
        <v>16.399999999999999</v>
      </c>
      <c r="U165">
        <v>4.7</v>
      </c>
      <c r="V165">
        <v>813</v>
      </c>
      <c r="W165" s="19">
        <v>11.222222222222223</v>
      </c>
      <c r="X165" s="19">
        <f t="shared" si="27"/>
        <v>16.080040441347155</v>
      </c>
      <c r="Y165" s="19">
        <f t="shared" si="20"/>
        <v>13.308310314714642</v>
      </c>
      <c r="Z165" s="4">
        <f t="shared" si="28"/>
        <v>30.438105213128001</v>
      </c>
      <c r="AA165" s="19">
        <f t="shared" si="21"/>
        <v>82.762915698237492</v>
      </c>
      <c r="AB165" s="19">
        <f t="shared" si="22"/>
        <v>15.975078396576206</v>
      </c>
      <c r="AC165">
        <v>2179.29</v>
      </c>
      <c r="AD165" t="str">
        <f t="shared" si="23"/>
        <v>Trace (Intermittent) rainfall</v>
      </c>
      <c r="AE165" t="str">
        <f t="shared" si="24"/>
        <v>Non-Rainy</v>
      </c>
      <c r="AF165" t="str">
        <f t="shared" si="29"/>
        <v>No discomfort</v>
      </c>
    </row>
    <row r="166" spans="1:32" x14ac:dyDescent="0.3">
      <c r="A166">
        <v>1</v>
      </c>
      <c r="B166" s="1">
        <v>44460</v>
      </c>
      <c r="C166" t="str">
        <f t="shared" si="25"/>
        <v>Tuesday</v>
      </c>
      <c r="D166" t="str">
        <f t="shared" si="26"/>
        <v>Sep</v>
      </c>
      <c r="E166">
        <v>17.3</v>
      </c>
      <c r="F166">
        <v>12</v>
      </c>
      <c r="G166" s="20">
        <v>14.722222222222221</v>
      </c>
      <c r="H166">
        <v>5.8</v>
      </c>
      <c r="I166">
        <v>0.1</v>
      </c>
      <c r="J166">
        <v>1017.4</v>
      </c>
      <c r="K166">
        <v>4.5</v>
      </c>
      <c r="L166">
        <v>8</v>
      </c>
      <c r="M166">
        <v>200</v>
      </c>
      <c r="N166">
        <v>15</v>
      </c>
      <c r="O166">
        <v>15.79</v>
      </c>
      <c r="P166">
        <v>1</v>
      </c>
      <c r="Q166">
        <v>1.3</v>
      </c>
      <c r="R166">
        <v>18.5</v>
      </c>
      <c r="S166">
        <v>18.5</v>
      </c>
      <c r="T166">
        <v>17.2</v>
      </c>
      <c r="U166">
        <v>0.8</v>
      </c>
      <c r="V166">
        <v>467</v>
      </c>
      <c r="W166" s="19">
        <v>12.444444444444445</v>
      </c>
      <c r="X166" s="19">
        <f t="shared" si="27"/>
        <v>16.727345658853238</v>
      </c>
      <c r="Y166" s="19">
        <f t="shared" si="20"/>
        <v>14.425016372614399</v>
      </c>
      <c r="Z166" s="4">
        <f t="shared" si="28"/>
        <v>31.63974425450181</v>
      </c>
      <c r="AA166" s="19">
        <f t="shared" si="21"/>
        <v>86.236134930228502</v>
      </c>
      <c r="AB166" s="19">
        <f t="shared" si="22"/>
        <v>17.216422041106856</v>
      </c>
      <c r="AC166">
        <v>2187.7400000000002</v>
      </c>
      <c r="AD166" t="str">
        <f t="shared" si="23"/>
        <v>Trace (Intermittent) rainfall</v>
      </c>
      <c r="AE166" t="str">
        <f t="shared" si="24"/>
        <v>Non-Rainy</v>
      </c>
      <c r="AF166" t="str">
        <f t="shared" si="29"/>
        <v>No discomfort</v>
      </c>
    </row>
    <row r="167" spans="1:32" x14ac:dyDescent="0.3">
      <c r="A167">
        <v>1</v>
      </c>
      <c r="B167" s="1">
        <v>44461</v>
      </c>
      <c r="C167" t="str">
        <f t="shared" si="25"/>
        <v>Wednesday</v>
      </c>
      <c r="D167" t="str">
        <f t="shared" si="26"/>
        <v>Sep</v>
      </c>
      <c r="E167">
        <v>19.5</v>
      </c>
      <c r="F167">
        <v>12.6</v>
      </c>
      <c r="G167" s="20">
        <v>16.388888888888889</v>
      </c>
      <c r="H167">
        <v>10.7</v>
      </c>
      <c r="I167">
        <v>0.2</v>
      </c>
      <c r="J167">
        <v>1012.1</v>
      </c>
      <c r="K167">
        <v>7.5</v>
      </c>
      <c r="L167">
        <v>12</v>
      </c>
      <c r="M167">
        <v>220</v>
      </c>
      <c r="N167">
        <v>22</v>
      </c>
      <c r="O167">
        <v>16.198</v>
      </c>
      <c r="P167">
        <v>1.7</v>
      </c>
      <c r="Q167">
        <v>2.2000000000000002</v>
      </c>
      <c r="R167">
        <v>19.7</v>
      </c>
      <c r="S167">
        <v>19.7</v>
      </c>
      <c r="T167">
        <v>18.5</v>
      </c>
      <c r="U167">
        <v>8.1</v>
      </c>
      <c r="V167">
        <v>1002</v>
      </c>
      <c r="W167" s="19">
        <v>11.611111111111111</v>
      </c>
      <c r="X167" s="19">
        <f t="shared" si="27"/>
        <v>18.610290490390806</v>
      </c>
      <c r="Y167" s="19">
        <f t="shared" si="20"/>
        <v>13.655084689232892</v>
      </c>
      <c r="Z167" s="4">
        <f t="shared" si="28"/>
        <v>35.128724567991519</v>
      </c>
      <c r="AA167" s="19">
        <f t="shared" si="21"/>
        <v>73.373839576999217</v>
      </c>
      <c r="AB167" s="19">
        <f t="shared" si="22"/>
        <v>18.448417227282427</v>
      </c>
      <c r="AC167">
        <v>2643.5</v>
      </c>
      <c r="AD167" t="str">
        <f t="shared" si="23"/>
        <v>Trace (Intermittent) rainfall</v>
      </c>
      <c r="AE167" t="str">
        <f t="shared" si="24"/>
        <v>Non-Rainy</v>
      </c>
      <c r="AF167" t="str">
        <f t="shared" si="29"/>
        <v>No discomfort</v>
      </c>
    </row>
    <row r="168" spans="1:32" x14ac:dyDescent="0.3">
      <c r="A168">
        <v>1</v>
      </c>
      <c r="B168" s="1">
        <v>44462</v>
      </c>
      <c r="C168" t="str">
        <f t="shared" si="25"/>
        <v>Thursday</v>
      </c>
      <c r="D168" t="str">
        <f t="shared" si="26"/>
        <v>Sep</v>
      </c>
      <c r="E168">
        <v>17.7</v>
      </c>
      <c r="F168">
        <v>10.4</v>
      </c>
      <c r="G168" s="20">
        <v>15.055555555555555</v>
      </c>
      <c r="H168">
        <v>7.7</v>
      </c>
      <c r="I168">
        <v>0.4</v>
      </c>
      <c r="J168">
        <v>1006.8</v>
      </c>
      <c r="K168">
        <v>5.0999999999999996</v>
      </c>
      <c r="L168">
        <v>8</v>
      </c>
      <c r="M168">
        <v>250</v>
      </c>
      <c r="N168">
        <v>16</v>
      </c>
      <c r="O168">
        <v>16.192</v>
      </c>
      <c r="P168">
        <v>1.3</v>
      </c>
      <c r="Q168">
        <v>1.8</v>
      </c>
      <c r="R168">
        <v>20.3</v>
      </c>
      <c r="S168">
        <v>20.3</v>
      </c>
      <c r="T168">
        <v>19.3</v>
      </c>
      <c r="U168">
        <v>6.3</v>
      </c>
      <c r="V168">
        <v>1000</v>
      </c>
      <c r="W168" s="19">
        <v>11.777777777777779</v>
      </c>
      <c r="X168" s="19">
        <f t="shared" si="27"/>
        <v>17.089963349420515</v>
      </c>
      <c r="Y168" s="19">
        <f t="shared" si="20"/>
        <v>13.806115838513405</v>
      </c>
      <c r="Z168" s="4">
        <f t="shared" si="28"/>
        <v>32.312388787966931</v>
      </c>
      <c r="AA168" s="19">
        <f t="shared" si="21"/>
        <v>80.784935322763815</v>
      </c>
      <c r="AB168" s="19">
        <f t="shared" si="22"/>
        <v>17.200298558922889</v>
      </c>
      <c r="AC168">
        <v>3283.4299999999994</v>
      </c>
      <c r="AD168" t="str">
        <f t="shared" si="23"/>
        <v>Trace (Intermittent) rainfall</v>
      </c>
      <c r="AE168" t="str">
        <f t="shared" si="24"/>
        <v>Non-Rainy</v>
      </c>
      <c r="AF168" t="str">
        <f t="shared" si="29"/>
        <v>No discomfort</v>
      </c>
    </row>
    <row r="169" spans="1:32" x14ac:dyDescent="0.3">
      <c r="A169">
        <v>1</v>
      </c>
      <c r="B169" s="1">
        <v>44463</v>
      </c>
      <c r="C169" t="str">
        <f t="shared" si="25"/>
        <v>Friday</v>
      </c>
      <c r="D169" t="str">
        <f t="shared" si="26"/>
        <v>Sep</v>
      </c>
      <c r="E169">
        <v>19.100000000000001</v>
      </c>
      <c r="F169">
        <v>13.1</v>
      </c>
      <c r="G169" s="20">
        <v>17</v>
      </c>
      <c r="H169">
        <v>9.3000000000000007</v>
      </c>
      <c r="I169">
        <v>0.4</v>
      </c>
      <c r="J169">
        <v>1002.9</v>
      </c>
      <c r="K169">
        <v>6.5</v>
      </c>
      <c r="L169">
        <v>10</v>
      </c>
      <c r="M169">
        <v>230</v>
      </c>
      <c r="N169">
        <v>21</v>
      </c>
      <c r="O169">
        <v>16.597000000000001</v>
      </c>
      <c r="P169">
        <v>1</v>
      </c>
      <c r="Q169">
        <v>1.4</v>
      </c>
      <c r="R169">
        <v>20.8</v>
      </c>
      <c r="S169">
        <v>20.8</v>
      </c>
      <c r="T169">
        <v>19.899999999999999</v>
      </c>
      <c r="U169">
        <v>1.5</v>
      </c>
      <c r="V169">
        <v>544</v>
      </c>
      <c r="W169" s="19">
        <v>15</v>
      </c>
      <c r="X169" s="19">
        <f t="shared" si="27"/>
        <v>19.345835416663459</v>
      </c>
      <c r="Y169" s="19">
        <f t="shared" si="20"/>
        <v>17.029052631699003</v>
      </c>
      <c r="Z169" s="4">
        <f t="shared" si="28"/>
        <v>36.489155599110937</v>
      </c>
      <c r="AA169" s="19">
        <f t="shared" si="21"/>
        <v>88.024384912481452</v>
      </c>
      <c r="AB169" s="19">
        <f t="shared" si="22"/>
        <v>20.969004050646468</v>
      </c>
      <c r="AC169">
        <v>5158.8999999999996</v>
      </c>
      <c r="AD169" t="str">
        <f t="shared" si="23"/>
        <v>Trace (Intermittent) rainfall</v>
      </c>
      <c r="AE169" t="str">
        <f t="shared" si="24"/>
        <v>Non-Rainy</v>
      </c>
      <c r="AF169" t="str">
        <f t="shared" si="29"/>
        <v>No discomfort</v>
      </c>
    </row>
    <row r="170" spans="1:32" x14ac:dyDescent="0.3">
      <c r="A170">
        <v>1</v>
      </c>
      <c r="B170" s="1">
        <v>44464</v>
      </c>
      <c r="C170" t="str">
        <f t="shared" si="25"/>
        <v>Saturday</v>
      </c>
      <c r="D170" t="str">
        <f t="shared" si="26"/>
        <v>Sep</v>
      </c>
      <c r="E170">
        <v>21.7</v>
      </c>
      <c r="F170">
        <v>14.8</v>
      </c>
      <c r="G170" s="20">
        <v>17.888888888888889</v>
      </c>
      <c r="H170">
        <v>13.9</v>
      </c>
      <c r="I170">
        <v>0.2</v>
      </c>
      <c r="J170">
        <v>998.1</v>
      </c>
      <c r="K170">
        <v>5</v>
      </c>
      <c r="L170">
        <v>9</v>
      </c>
      <c r="M170">
        <v>170</v>
      </c>
      <c r="N170">
        <v>13</v>
      </c>
      <c r="O170">
        <v>17.555</v>
      </c>
      <c r="P170">
        <v>1.5</v>
      </c>
      <c r="Q170">
        <v>2</v>
      </c>
      <c r="R170">
        <v>21.8</v>
      </c>
      <c r="S170">
        <v>21.8</v>
      </c>
      <c r="T170">
        <v>21</v>
      </c>
      <c r="U170">
        <v>3.6</v>
      </c>
      <c r="V170">
        <v>827</v>
      </c>
      <c r="W170" s="19">
        <v>14.611111111111111</v>
      </c>
      <c r="X170" s="19">
        <f t="shared" si="27"/>
        <v>20.461152452769877</v>
      </c>
      <c r="Y170" s="19">
        <f t="shared" si="20"/>
        <v>16.607981886013025</v>
      </c>
      <c r="Z170" s="4">
        <f t="shared" si="28"/>
        <v>38.549467715551444</v>
      </c>
      <c r="AA170" s="19">
        <f t="shared" si="21"/>
        <v>81.168360014661644</v>
      </c>
      <c r="AB170" s="19">
        <f t="shared" si="22"/>
        <v>21.618942579572952</v>
      </c>
      <c r="AC170">
        <v>6407.5</v>
      </c>
      <c r="AD170" t="str">
        <f t="shared" si="23"/>
        <v>Trace (Intermittent) rainfall</v>
      </c>
      <c r="AE170" t="str">
        <f t="shared" si="24"/>
        <v>Non-Rainy</v>
      </c>
      <c r="AF170" t="str">
        <f t="shared" si="29"/>
        <v>No discomfort</v>
      </c>
    </row>
    <row r="171" spans="1:32" x14ac:dyDescent="0.3">
      <c r="A171">
        <v>1</v>
      </c>
      <c r="B171" s="1">
        <v>44465</v>
      </c>
      <c r="C171" t="str">
        <f t="shared" si="25"/>
        <v>Sunday</v>
      </c>
      <c r="D171" t="str">
        <f t="shared" si="26"/>
        <v>Sep</v>
      </c>
      <c r="E171">
        <v>18.7</v>
      </c>
      <c r="F171">
        <v>10.3</v>
      </c>
      <c r="G171" s="20">
        <v>16.111111111111111</v>
      </c>
      <c r="H171">
        <v>12.2</v>
      </c>
      <c r="I171">
        <v>8.1</v>
      </c>
      <c r="J171">
        <v>991.2</v>
      </c>
      <c r="K171">
        <v>7.6</v>
      </c>
      <c r="L171">
        <v>17</v>
      </c>
      <c r="M171">
        <v>170</v>
      </c>
      <c r="N171">
        <v>25</v>
      </c>
      <c r="O171">
        <v>16.433</v>
      </c>
      <c r="P171">
        <v>1.2</v>
      </c>
      <c r="Q171">
        <v>1.6</v>
      </c>
      <c r="R171">
        <v>14.7</v>
      </c>
      <c r="S171">
        <v>14.7</v>
      </c>
      <c r="T171">
        <v>14</v>
      </c>
      <c r="U171">
        <v>5.0999999999999996</v>
      </c>
      <c r="V171">
        <v>557</v>
      </c>
      <c r="W171" s="19">
        <v>12.666666666666664</v>
      </c>
      <c r="X171" s="19">
        <f t="shared" si="27"/>
        <v>18.284133453489865</v>
      </c>
      <c r="Y171" s="19">
        <f t="shared" si="20"/>
        <v>14.636661984744947</v>
      </c>
      <c r="Z171" s="4">
        <f t="shared" si="28"/>
        <v>34.525041898057133</v>
      </c>
      <c r="AA171" s="19">
        <f t="shared" si="21"/>
        <v>80.05116579342878</v>
      </c>
      <c r="AB171" s="19">
        <f t="shared" si="22"/>
        <v>18.724910269885555</v>
      </c>
      <c r="AC171">
        <v>4481.3900000000003</v>
      </c>
      <c r="AD171" t="str">
        <f t="shared" si="23"/>
        <v>Intense rainfall</v>
      </c>
      <c r="AE171" t="str">
        <f t="shared" si="24"/>
        <v>Rainy</v>
      </c>
      <c r="AF171" t="str">
        <f t="shared" si="29"/>
        <v>No discomfort</v>
      </c>
    </row>
    <row r="172" spans="1:32" x14ac:dyDescent="0.3">
      <c r="A172">
        <v>1</v>
      </c>
      <c r="B172" s="1">
        <v>44466</v>
      </c>
      <c r="C172" t="str">
        <f t="shared" si="25"/>
        <v>Monday</v>
      </c>
      <c r="D172" t="str">
        <f t="shared" si="26"/>
        <v>Sep</v>
      </c>
      <c r="E172">
        <v>14.5</v>
      </c>
      <c r="F172">
        <v>7.4</v>
      </c>
      <c r="G172" s="20">
        <v>10.777777777777779</v>
      </c>
      <c r="H172">
        <v>3.1</v>
      </c>
      <c r="I172">
        <v>4.5999999999999996</v>
      </c>
      <c r="J172">
        <v>993.2</v>
      </c>
      <c r="K172">
        <v>6.2</v>
      </c>
      <c r="L172">
        <v>10</v>
      </c>
      <c r="M172">
        <v>200</v>
      </c>
      <c r="N172">
        <v>20</v>
      </c>
      <c r="O172">
        <v>14.263</v>
      </c>
      <c r="P172">
        <v>1.2</v>
      </c>
      <c r="Q172">
        <v>1.7</v>
      </c>
      <c r="R172">
        <v>11.2</v>
      </c>
      <c r="S172">
        <v>11.2</v>
      </c>
      <c r="T172">
        <v>10.6</v>
      </c>
      <c r="U172">
        <v>7.3</v>
      </c>
      <c r="V172">
        <v>966</v>
      </c>
      <c r="W172" s="19">
        <v>7.8888888888888902</v>
      </c>
      <c r="X172" s="19">
        <f t="shared" si="27"/>
        <v>12.921492966700491</v>
      </c>
      <c r="Y172" s="19">
        <f t="shared" si="20"/>
        <v>10.639374181521474</v>
      </c>
      <c r="Z172" s="4">
        <f t="shared" si="28"/>
        <v>24.55674246827466</v>
      </c>
      <c r="AA172" s="19">
        <f t="shared" si="21"/>
        <v>82.33858277011656</v>
      </c>
      <c r="AB172" s="19">
        <f t="shared" si="22"/>
        <v>11.14121962960307</v>
      </c>
      <c r="AC172">
        <v>2011.1799999999998</v>
      </c>
      <c r="AD172" t="str">
        <f t="shared" si="23"/>
        <v>Heavy rainfall</v>
      </c>
      <c r="AE172" t="str">
        <f t="shared" si="24"/>
        <v>Rainy</v>
      </c>
      <c r="AF172" t="str">
        <f t="shared" si="29"/>
        <v>No discomfort</v>
      </c>
    </row>
    <row r="173" spans="1:32" x14ac:dyDescent="0.3">
      <c r="A173">
        <v>1</v>
      </c>
      <c r="B173" s="1">
        <v>44467</v>
      </c>
      <c r="C173" t="str">
        <f t="shared" si="25"/>
        <v>Tuesday</v>
      </c>
      <c r="D173" t="str">
        <f t="shared" si="26"/>
        <v>Sep</v>
      </c>
      <c r="E173">
        <v>13.9</v>
      </c>
      <c r="F173">
        <v>5.0999999999999996</v>
      </c>
      <c r="G173" s="20">
        <v>10.277777777777779</v>
      </c>
      <c r="H173">
        <v>3.8</v>
      </c>
      <c r="I173">
        <v>4.2</v>
      </c>
      <c r="J173">
        <v>998.4</v>
      </c>
      <c r="K173">
        <v>5</v>
      </c>
      <c r="L173">
        <v>10</v>
      </c>
      <c r="M173">
        <v>240</v>
      </c>
      <c r="N173">
        <v>18</v>
      </c>
      <c r="O173">
        <v>12.98</v>
      </c>
      <c r="P173">
        <v>1.2</v>
      </c>
      <c r="Q173">
        <v>1.6</v>
      </c>
      <c r="R173">
        <v>8</v>
      </c>
      <c r="S173">
        <v>8</v>
      </c>
      <c r="T173">
        <v>7.6</v>
      </c>
      <c r="U173">
        <v>4.9000000000000004</v>
      </c>
      <c r="V173">
        <v>918</v>
      </c>
      <c r="W173" s="19">
        <v>6.1111111111111107</v>
      </c>
      <c r="X173" s="19">
        <f t="shared" si="27"/>
        <v>12.498166522021462</v>
      </c>
      <c r="Y173" s="19">
        <f t="shared" si="20"/>
        <v>9.4185840551983819</v>
      </c>
      <c r="Z173" s="4">
        <f t="shared" si="28"/>
        <v>23.766048563280215</v>
      </c>
      <c r="AA173" s="19">
        <f t="shared" si="21"/>
        <v>75.359726073445003</v>
      </c>
      <c r="AB173" s="19">
        <f t="shared" si="22"/>
        <v>9.957699843641981</v>
      </c>
      <c r="AC173">
        <v>2125.7600000000002</v>
      </c>
      <c r="AD173" t="str">
        <f t="shared" si="23"/>
        <v>Heavy rainfall</v>
      </c>
      <c r="AE173" t="str">
        <f t="shared" si="24"/>
        <v>Rainy</v>
      </c>
      <c r="AF173" t="str">
        <f t="shared" si="29"/>
        <v>No discomfort</v>
      </c>
    </row>
    <row r="174" spans="1:32" x14ac:dyDescent="0.3">
      <c r="A174">
        <v>1</v>
      </c>
      <c r="B174" s="1">
        <v>44468</v>
      </c>
      <c r="C174" t="str">
        <f t="shared" si="25"/>
        <v>Wednesday</v>
      </c>
      <c r="D174" t="str">
        <f t="shared" si="26"/>
        <v>Sep</v>
      </c>
      <c r="E174">
        <v>14.1</v>
      </c>
      <c r="F174">
        <v>4.4000000000000004</v>
      </c>
      <c r="G174" s="20">
        <v>9.3333333333333321</v>
      </c>
      <c r="H174">
        <v>-0.5</v>
      </c>
      <c r="I174">
        <v>7.2</v>
      </c>
      <c r="J174">
        <v>1006.1</v>
      </c>
      <c r="K174">
        <v>5.3</v>
      </c>
      <c r="L174">
        <v>12</v>
      </c>
      <c r="M174">
        <v>160</v>
      </c>
      <c r="N174">
        <v>19</v>
      </c>
      <c r="O174">
        <v>12.385</v>
      </c>
      <c r="P174">
        <v>1.2</v>
      </c>
      <c r="Q174">
        <v>1.8</v>
      </c>
      <c r="R174">
        <v>2</v>
      </c>
      <c r="S174">
        <v>2</v>
      </c>
      <c r="T174">
        <v>1.6</v>
      </c>
      <c r="U174">
        <v>6.8</v>
      </c>
      <c r="V174">
        <v>1134</v>
      </c>
      <c r="W174" s="19">
        <v>4.6666666666666661</v>
      </c>
      <c r="X174" s="19">
        <f t="shared" si="27"/>
        <v>11.731704887834338</v>
      </c>
      <c r="Y174" s="19">
        <f t="shared" si="20"/>
        <v>8.5193774057615119</v>
      </c>
      <c r="Z174" s="4">
        <f t="shared" si="28"/>
        <v>22.332846219603166</v>
      </c>
      <c r="AA174" s="19">
        <f t="shared" si="21"/>
        <v>72.618408724174628</v>
      </c>
      <c r="AB174" s="19">
        <f t="shared" si="22"/>
        <v>8.5109793150572521</v>
      </c>
      <c r="AC174">
        <v>2645.67</v>
      </c>
      <c r="AD174" t="str">
        <f t="shared" si="23"/>
        <v>Intense rainfall</v>
      </c>
      <c r="AE174" t="str">
        <f t="shared" si="24"/>
        <v>Rainy</v>
      </c>
      <c r="AF174" t="str">
        <f t="shared" si="29"/>
        <v>No discomfort</v>
      </c>
    </row>
    <row r="175" spans="1:32" x14ac:dyDescent="0.3">
      <c r="A175">
        <v>1</v>
      </c>
      <c r="B175" s="1">
        <v>44469</v>
      </c>
      <c r="C175" t="str">
        <f t="shared" si="25"/>
        <v>Thursday</v>
      </c>
      <c r="D175" t="str">
        <f t="shared" si="26"/>
        <v>Sep</v>
      </c>
      <c r="E175">
        <v>14.3</v>
      </c>
      <c r="F175">
        <v>10.1</v>
      </c>
      <c r="G175" s="20">
        <v>13.833333333333334</v>
      </c>
      <c r="H175">
        <v>8.3000000000000007</v>
      </c>
      <c r="I175">
        <v>5.9</v>
      </c>
      <c r="J175">
        <v>996.5</v>
      </c>
      <c r="K175">
        <v>9.1999999999999993</v>
      </c>
      <c r="L175">
        <v>14</v>
      </c>
      <c r="M175">
        <v>170</v>
      </c>
      <c r="N175">
        <v>23</v>
      </c>
      <c r="O175">
        <v>13.63</v>
      </c>
      <c r="P175">
        <v>0.7</v>
      </c>
      <c r="Q175">
        <v>1</v>
      </c>
      <c r="R175">
        <v>0</v>
      </c>
      <c r="S175">
        <v>-3.3</v>
      </c>
      <c r="T175">
        <v>-3.6</v>
      </c>
      <c r="U175">
        <v>0.1</v>
      </c>
      <c r="V175">
        <v>323</v>
      </c>
      <c r="W175" s="19">
        <v>11.388888888888889</v>
      </c>
      <c r="X175" s="19">
        <f t="shared" si="27"/>
        <v>15.793149389871468</v>
      </c>
      <c r="Y175" s="19">
        <f t="shared" si="20"/>
        <v>13.455968662548369</v>
      </c>
      <c r="Z175" s="4">
        <f t="shared" si="28"/>
        <v>29.905148692462681</v>
      </c>
      <c r="AA175" s="19">
        <f t="shared" si="21"/>
        <v>85.20130045232149</v>
      </c>
      <c r="AB175" s="19">
        <f t="shared" si="22"/>
        <v>15.780555188551887</v>
      </c>
      <c r="AC175">
        <v>2912.3200000000006</v>
      </c>
      <c r="AD175" t="str">
        <f t="shared" si="23"/>
        <v>Heavy rainfall</v>
      </c>
      <c r="AE175" t="str">
        <f t="shared" si="24"/>
        <v>Rainy</v>
      </c>
      <c r="AF175" t="str">
        <f t="shared" si="29"/>
        <v>No discomfort</v>
      </c>
    </row>
    <row r="176" spans="1:32" x14ac:dyDescent="0.3">
      <c r="A176">
        <v>1</v>
      </c>
      <c r="B176" s="1">
        <v>44470</v>
      </c>
      <c r="C176" t="str">
        <f t="shared" si="25"/>
        <v>Friday</v>
      </c>
      <c r="D176" t="str">
        <f t="shared" si="26"/>
        <v>Oct</v>
      </c>
      <c r="E176">
        <v>13.2</v>
      </c>
      <c r="F176">
        <v>6.5</v>
      </c>
      <c r="G176" s="20">
        <v>10.999999999999998</v>
      </c>
      <c r="H176">
        <v>3.7</v>
      </c>
      <c r="I176">
        <v>3.8</v>
      </c>
      <c r="J176">
        <v>991.3</v>
      </c>
      <c r="K176">
        <v>8</v>
      </c>
      <c r="L176">
        <v>12</v>
      </c>
      <c r="M176">
        <v>260</v>
      </c>
      <c r="N176">
        <v>26</v>
      </c>
      <c r="O176">
        <v>12.877000000000001</v>
      </c>
      <c r="P176">
        <v>1.1000000000000001</v>
      </c>
      <c r="Q176">
        <v>1.7</v>
      </c>
      <c r="R176">
        <v>0</v>
      </c>
      <c r="S176">
        <v>-2.7</v>
      </c>
      <c r="T176">
        <v>-6.2</v>
      </c>
      <c r="U176">
        <v>8.4</v>
      </c>
      <c r="V176">
        <v>1139</v>
      </c>
      <c r="W176" s="19">
        <v>6.6111111111111107</v>
      </c>
      <c r="X176" s="19">
        <f t="shared" si="27"/>
        <v>13.113648252909167</v>
      </c>
      <c r="Y176" s="19">
        <f t="shared" si="20"/>
        <v>9.7487777716964938</v>
      </c>
      <c r="Z176" s="4">
        <f t="shared" si="28"/>
        <v>24.915451030736872</v>
      </c>
      <c r="AA176" s="19">
        <f t="shared" si="21"/>
        <v>74.34069897012678</v>
      </c>
      <c r="AB176" s="19">
        <f t="shared" si="22"/>
        <v>10.864615952676093</v>
      </c>
      <c r="AC176">
        <v>5136.25</v>
      </c>
      <c r="AD176" t="str">
        <f t="shared" si="23"/>
        <v>Heavy rainfall</v>
      </c>
      <c r="AE176" t="str">
        <f t="shared" si="24"/>
        <v>Rainy</v>
      </c>
      <c r="AF176" t="str">
        <f t="shared" si="29"/>
        <v>No discomfort</v>
      </c>
    </row>
    <row r="177" spans="1:32" x14ac:dyDescent="0.3">
      <c r="A177">
        <v>1</v>
      </c>
      <c r="B177" s="1">
        <v>44471</v>
      </c>
      <c r="C177" t="str">
        <f t="shared" si="25"/>
        <v>Saturday</v>
      </c>
      <c r="D177" t="str">
        <f t="shared" si="26"/>
        <v>Oct</v>
      </c>
      <c r="E177">
        <v>13.1</v>
      </c>
      <c r="F177">
        <v>5.6</v>
      </c>
      <c r="G177" s="20">
        <v>10.055555555555555</v>
      </c>
      <c r="H177">
        <v>2.9</v>
      </c>
      <c r="I177">
        <v>1.8</v>
      </c>
      <c r="J177">
        <v>981.8</v>
      </c>
      <c r="K177">
        <v>6.3</v>
      </c>
      <c r="L177">
        <v>12</v>
      </c>
      <c r="M177">
        <v>200</v>
      </c>
      <c r="N177">
        <v>17</v>
      </c>
      <c r="O177">
        <v>12.26</v>
      </c>
      <c r="P177">
        <v>1.2</v>
      </c>
      <c r="Q177">
        <v>1.7</v>
      </c>
      <c r="R177">
        <v>0</v>
      </c>
      <c r="S177">
        <v>-0.6</v>
      </c>
      <c r="T177">
        <v>-6.4</v>
      </c>
      <c r="U177">
        <v>4.9000000000000004</v>
      </c>
      <c r="V177">
        <v>1066</v>
      </c>
      <c r="W177" s="19">
        <v>5.6666666666666679</v>
      </c>
      <c r="X177" s="19">
        <f t="shared" si="27"/>
        <v>12.313969066633989</v>
      </c>
      <c r="Y177" s="19">
        <f t="shared" si="20"/>
        <v>9.1333935706754907</v>
      </c>
      <c r="Z177" s="4">
        <f t="shared" si="28"/>
        <v>23.421808935210905</v>
      </c>
      <c r="AA177" s="19">
        <f t="shared" si="21"/>
        <v>74.170996542645156</v>
      </c>
      <c r="AB177" s="19">
        <f t="shared" si="22"/>
        <v>9.5760660757694041</v>
      </c>
      <c r="AC177">
        <v>5421.1200000000008</v>
      </c>
      <c r="AD177" t="str">
        <f t="shared" si="23"/>
        <v>Moderate rainfall</v>
      </c>
      <c r="AE177" t="str">
        <f t="shared" si="24"/>
        <v>Rainy</v>
      </c>
      <c r="AF177" t="str">
        <f t="shared" si="29"/>
        <v>No discomfort</v>
      </c>
    </row>
    <row r="178" spans="1:32" x14ac:dyDescent="0.3">
      <c r="A178">
        <v>1</v>
      </c>
      <c r="B178" s="1">
        <v>44472</v>
      </c>
      <c r="C178" t="str">
        <f t="shared" si="25"/>
        <v>Sunday</v>
      </c>
      <c r="D178" t="str">
        <f t="shared" si="26"/>
        <v>Oct</v>
      </c>
      <c r="E178">
        <v>14.3</v>
      </c>
      <c r="F178">
        <v>7.2</v>
      </c>
      <c r="G178" s="20">
        <v>10.444444444444443</v>
      </c>
      <c r="H178">
        <v>1.3</v>
      </c>
      <c r="I178">
        <v>6.3</v>
      </c>
      <c r="J178">
        <v>979.7</v>
      </c>
      <c r="K178">
        <v>7.1</v>
      </c>
      <c r="L178">
        <v>13</v>
      </c>
      <c r="M178">
        <v>210</v>
      </c>
      <c r="N178">
        <v>25</v>
      </c>
      <c r="O178">
        <v>12.13</v>
      </c>
      <c r="P178">
        <v>1.2</v>
      </c>
      <c r="Q178">
        <v>1.7</v>
      </c>
      <c r="R178">
        <v>0</v>
      </c>
      <c r="S178">
        <v>-5.0999999999999996</v>
      </c>
      <c r="T178">
        <v>-10</v>
      </c>
      <c r="U178">
        <v>7.7</v>
      </c>
      <c r="V178">
        <v>942</v>
      </c>
      <c r="W178" s="19">
        <v>7.1111111111111098</v>
      </c>
      <c r="X178" s="19">
        <f t="shared" si="27"/>
        <v>12.637899981210277</v>
      </c>
      <c r="Y178" s="19">
        <f t="shared" si="20"/>
        <v>10.089127169965568</v>
      </c>
      <c r="Z178" s="4">
        <f t="shared" si="28"/>
        <v>24.027112375638417</v>
      </c>
      <c r="AA178" s="19">
        <f t="shared" si="21"/>
        <v>79.832307463786208</v>
      </c>
      <c r="AB178" s="19">
        <f t="shared" si="22"/>
        <v>10.499576379853394</v>
      </c>
      <c r="AC178">
        <v>4447.5999999999995</v>
      </c>
      <c r="AD178" t="str">
        <f t="shared" si="23"/>
        <v>Intense rainfall</v>
      </c>
      <c r="AE178" t="str">
        <f t="shared" si="24"/>
        <v>Rainy</v>
      </c>
      <c r="AF178" t="str">
        <f t="shared" si="29"/>
        <v>No discomfort</v>
      </c>
    </row>
    <row r="179" spans="1:32" x14ac:dyDescent="0.3">
      <c r="A179">
        <v>1</v>
      </c>
      <c r="B179" s="1">
        <v>44473</v>
      </c>
      <c r="C179" t="str">
        <f t="shared" si="25"/>
        <v>Monday</v>
      </c>
      <c r="D179" t="str">
        <f t="shared" si="26"/>
        <v>Oct</v>
      </c>
      <c r="E179">
        <v>14.6</v>
      </c>
      <c r="F179">
        <v>6.7</v>
      </c>
      <c r="G179" s="20">
        <v>10.111111111111112</v>
      </c>
      <c r="H179">
        <v>3.9</v>
      </c>
      <c r="I179">
        <v>7</v>
      </c>
      <c r="J179">
        <v>988.1</v>
      </c>
      <c r="K179">
        <v>5.6</v>
      </c>
      <c r="L179">
        <v>10</v>
      </c>
      <c r="M179">
        <v>190</v>
      </c>
      <c r="N179">
        <v>16</v>
      </c>
      <c r="O179">
        <v>12.045</v>
      </c>
      <c r="P179">
        <v>1.2</v>
      </c>
      <c r="Q179">
        <v>1.6</v>
      </c>
      <c r="R179">
        <v>0</v>
      </c>
      <c r="S179">
        <v>-5.8</v>
      </c>
      <c r="T179">
        <v>-10</v>
      </c>
      <c r="U179">
        <v>5.6</v>
      </c>
      <c r="V179">
        <v>855</v>
      </c>
      <c r="W179" s="19">
        <v>7.2777777777777777</v>
      </c>
      <c r="X179" s="19">
        <f t="shared" si="27"/>
        <v>12.359793207695851</v>
      </c>
      <c r="Y179" s="19">
        <f t="shared" si="20"/>
        <v>10.204879612354032</v>
      </c>
      <c r="Z179" s="4">
        <f t="shared" si="28"/>
        <v>23.507459026329965</v>
      </c>
      <c r="AA179" s="19">
        <f t="shared" si="21"/>
        <v>82.565132287164346</v>
      </c>
      <c r="AB179" s="19">
        <f t="shared" si="22"/>
        <v>10.23106981298236</v>
      </c>
      <c r="AC179">
        <v>1862.8000000000002</v>
      </c>
      <c r="AD179" t="str">
        <f t="shared" si="23"/>
        <v>Intense rainfall</v>
      </c>
      <c r="AE179" t="str">
        <f t="shared" si="24"/>
        <v>Rainy</v>
      </c>
      <c r="AF179" t="str">
        <f t="shared" si="29"/>
        <v>No discomfort</v>
      </c>
    </row>
    <row r="180" spans="1:32" x14ac:dyDescent="0.3">
      <c r="A180">
        <v>1</v>
      </c>
      <c r="B180" s="1">
        <v>44474</v>
      </c>
      <c r="C180" t="str">
        <f t="shared" si="25"/>
        <v>Tuesday</v>
      </c>
      <c r="D180" t="str">
        <f t="shared" si="26"/>
        <v>Oct</v>
      </c>
      <c r="E180">
        <v>14.4</v>
      </c>
      <c r="F180">
        <v>6</v>
      </c>
      <c r="G180" s="20">
        <v>10</v>
      </c>
      <c r="H180">
        <v>3.6</v>
      </c>
      <c r="I180">
        <v>3.2</v>
      </c>
      <c r="J180">
        <v>995.9</v>
      </c>
      <c r="K180">
        <v>6.4</v>
      </c>
      <c r="L180">
        <v>13</v>
      </c>
      <c r="M180">
        <v>280</v>
      </c>
      <c r="N180">
        <v>21</v>
      </c>
      <c r="O180">
        <v>12.225</v>
      </c>
      <c r="P180">
        <v>1.2</v>
      </c>
      <c r="Q180">
        <v>1.7</v>
      </c>
      <c r="R180">
        <v>0</v>
      </c>
      <c r="S180">
        <v>-2</v>
      </c>
      <c r="T180">
        <v>-10</v>
      </c>
      <c r="U180">
        <v>7.3</v>
      </c>
      <c r="V180">
        <v>1147</v>
      </c>
      <c r="W180" s="19">
        <v>7.3888888888888875</v>
      </c>
      <c r="X180" s="19">
        <f t="shared" si="27"/>
        <v>12.268294378187747</v>
      </c>
      <c r="Y180" s="19">
        <f t="shared" si="20"/>
        <v>10.282696131225279</v>
      </c>
      <c r="Z180" s="4">
        <f t="shared" si="28"/>
        <v>23.336430839203974</v>
      </c>
      <c r="AA180" s="19">
        <f t="shared" si="21"/>
        <v>83.81520539242409</v>
      </c>
      <c r="AB180" s="19">
        <f t="shared" si="22"/>
        <v>10.163548807062197</v>
      </c>
      <c r="AC180">
        <v>2189.42</v>
      </c>
      <c r="AD180" t="str">
        <f t="shared" si="23"/>
        <v>Heavy rainfall</v>
      </c>
      <c r="AE180" t="str">
        <f t="shared" si="24"/>
        <v>Rainy</v>
      </c>
      <c r="AF180" t="str">
        <f t="shared" si="29"/>
        <v>No discomfort</v>
      </c>
    </row>
    <row r="181" spans="1:32" x14ac:dyDescent="0.3">
      <c r="A181">
        <v>1</v>
      </c>
      <c r="B181" s="1">
        <v>44475</v>
      </c>
      <c r="C181" t="str">
        <f t="shared" si="25"/>
        <v>Wednesday</v>
      </c>
      <c r="D181" t="str">
        <f t="shared" si="26"/>
        <v>Oct</v>
      </c>
      <c r="E181">
        <v>15.3</v>
      </c>
      <c r="F181">
        <v>6.4</v>
      </c>
      <c r="G181" s="20">
        <v>11.555555555555554</v>
      </c>
      <c r="H181">
        <v>2.2000000000000002</v>
      </c>
      <c r="I181">
        <v>2.5</v>
      </c>
      <c r="J181">
        <v>1004.8</v>
      </c>
      <c r="K181">
        <v>5.6</v>
      </c>
      <c r="L181">
        <v>10</v>
      </c>
      <c r="M181">
        <v>160</v>
      </c>
      <c r="N181">
        <v>15</v>
      </c>
      <c r="O181">
        <v>11.904999999999999</v>
      </c>
      <c r="P181">
        <v>0.6</v>
      </c>
      <c r="Q181">
        <v>0.8</v>
      </c>
      <c r="R181">
        <v>0</v>
      </c>
      <c r="S181">
        <v>-1.9</v>
      </c>
      <c r="T181">
        <v>-10</v>
      </c>
      <c r="U181">
        <v>0.4</v>
      </c>
      <c r="V181">
        <v>229</v>
      </c>
      <c r="W181" s="19">
        <v>9.6111111111111089</v>
      </c>
      <c r="X181" s="19">
        <f t="shared" si="27"/>
        <v>13.605064550307636</v>
      </c>
      <c r="Y181" s="19">
        <f t="shared" si="20"/>
        <v>11.952721395669423</v>
      </c>
      <c r="Z181" s="4">
        <f t="shared" si="28"/>
        <v>25.832250110920221</v>
      </c>
      <c r="AA181" s="19">
        <f t="shared" si="21"/>
        <v>87.854940720580032</v>
      </c>
      <c r="AB181" s="19">
        <f t="shared" si="22"/>
        <v>12.656350292982236</v>
      </c>
      <c r="AC181">
        <v>4181.6435000000001</v>
      </c>
      <c r="AD181" t="str">
        <f t="shared" si="23"/>
        <v>Moderate rainfall</v>
      </c>
      <c r="AE181" t="str">
        <f t="shared" si="24"/>
        <v>Rainy</v>
      </c>
      <c r="AF181" t="str">
        <f t="shared" si="29"/>
        <v>No discomfort</v>
      </c>
    </row>
    <row r="182" spans="1:32" x14ac:dyDescent="0.3">
      <c r="A182">
        <v>1</v>
      </c>
      <c r="B182" s="1">
        <v>44476</v>
      </c>
      <c r="C182" t="str">
        <f t="shared" si="25"/>
        <v>Thursday</v>
      </c>
      <c r="D182" t="str">
        <f t="shared" si="26"/>
        <v>Oct</v>
      </c>
      <c r="E182">
        <v>19.100000000000001</v>
      </c>
      <c r="F182">
        <v>14.9</v>
      </c>
      <c r="G182" s="20">
        <v>17.388888888888889</v>
      </c>
      <c r="H182">
        <v>11.1</v>
      </c>
      <c r="I182">
        <v>0.3</v>
      </c>
      <c r="J182">
        <v>1006.2</v>
      </c>
      <c r="K182">
        <v>9.5</v>
      </c>
      <c r="L182">
        <v>14</v>
      </c>
      <c r="M182">
        <v>170</v>
      </c>
      <c r="N182">
        <v>21</v>
      </c>
      <c r="O182">
        <v>14.698</v>
      </c>
      <c r="P182">
        <v>1</v>
      </c>
      <c r="Q182">
        <v>1.3</v>
      </c>
      <c r="R182">
        <v>0.7</v>
      </c>
      <c r="S182">
        <v>0.7</v>
      </c>
      <c r="T182">
        <v>-8.8000000000000007</v>
      </c>
      <c r="U182">
        <v>1.2</v>
      </c>
      <c r="V182">
        <v>370</v>
      </c>
      <c r="W182" s="19">
        <v>14.722222222222221</v>
      </c>
      <c r="X182" s="19">
        <f t="shared" si="27"/>
        <v>19.827056865586854</v>
      </c>
      <c r="Y182" s="19">
        <f t="shared" si="20"/>
        <v>16.727345658853238</v>
      </c>
      <c r="Z182" s="4">
        <f t="shared" si="28"/>
        <v>37.378477896647532</v>
      </c>
      <c r="AA182" s="19">
        <f t="shared" si="21"/>
        <v>84.366256536472235</v>
      </c>
      <c r="AB182" s="19">
        <f t="shared" si="22"/>
        <v>21.186661211568442</v>
      </c>
      <c r="AC182">
        <v>3499.0999999999995</v>
      </c>
      <c r="AD182" t="str">
        <f t="shared" si="23"/>
        <v>Trace (Intermittent) rainfall</v>
      </c>
      <c r="AE182" t="str">
        <f t="shared" si="24"/>
        <v>Non-Rainy</v>
      </c>
      <c r="AF182" t="str">
        <f t="shared" si="29"/>
        <v>No discomfort</v>
      </c>
    </row>
    <row r="183" spans="1:32" x14ac:dyDescent="0.3">
      <c r="A183">
        <v>1</v>
      </c>
      <c r="B183" s="1">
        <v>44477</v>
      </c>
      <c r="C183" t="str">
        <f t="shared" si="25"/>
        <v>Friday</v>
      </c>
      <c r="D183" t="str">
        <f t="shared" si="26"/>
        <v>Oct</v>
      </c>
      <c r="E183">
        <v>17.7</v>
      </c>
      <c r="F183">
        <v>14.2</v>
      </c>
      <c r="G183" s="20">
        <v>16.388888888888889</v>
      </c>
      <c r="H183">
        <v>14.4</v>
      </c>
      <c r="I183">
        <v>3.1</v>
      </c>
      <c r="J183">
        <v>1010.7</v>
      </c>
      <c r="K183">
        <v>9.6</v>
      </c>
      <c r="L183">
        <v>14</v>
      </c>
      <c r="M183">
        <v>170</v>
      </c>
      <c r="N183">
        <v>23</v>
      </c>
      <c r="O183">
        <v>15.36</v>
      </c>
      <c r="P183">
        <v>1.2</v>
      </c>
      <c r="Q183">
        <v>1.6</v>
      </c>
      <c r="R183">
        <v>0</v>
      </c>
      <c r="S183">
        <v>-1.2</v>
      </c>
      <c r="T183">
        <v>-10</v>
      </c>
      <c r="U183">
        <v>0.3</v>
      </c>
      <c r="V183">
        <v>728</v>
      </c>
      <c r="W183" s="19">
        <v>13.444444444444446</v>
      </c>
      <c r="X183" s="19">
        <f t="shared" si="27"/>
        <v>18.610290490390806</v>
      </c>
      <c r="Y183" s="19">
        <f t="shared" si="20"/>
        <v>15.399050289888974</v>
      </c>
      <c r="Z183" s="4">
        <f t="shared" si="28"/>
        <v>35.128724567991519</v>
      </c>
      <c r="AA183" s="19">
        <f t="shared" si="21"/>
        <v>82.744814208247234</v>
      </c>
      <c r="AB183" s="19">
        <f t="shared" si="22"/>
        <v>19.433905219543746</v>
      </c>
      <c r="AC183">
        <v>5612.4400000000005</v>
      </c>
      <c r="AD183" t="str">
        <f t="shared" si="23"/>
        <v>Heavy rainfall</v>
      </c>
      <c r="AE183" t="str">
        <f t="shared" si="24"/>
        <v>Rainy</v>
      </c>
      <c r="AF183" t="str">
        <f t="shared" si="29"/>
        <v>No discomfort</v>
      </c>
    </row>
    <row r="184" spans="1:32" x14ac:dyDescent="0.3">
      <c r="A184">
        <v>1</v>
      </c>
      <c r="B184" s="1">
        <v>44478</v>
      </c>
      <c r="C184" t="str">
        <f t="shared" si="25"/>
        <v>Saturday</v>
      </c>
      <c r="D184" t="str">
        <f t="shared" si="26"/>
        <v>Oct</v>
      </c>
      <c r="E184">
        <v>18</v>
      </c>
      <c r="F184">
        <v>7.2</v>
      </c>
      <c r="G184" s="20">
        <v>14.444444444444445</v>
      </c>
      <c r="H184">
        <v>12.5</v>
      </c>
      <c r="I184">
        <v>3.7</v>
      </c>
      <c r="J184">
        <v>1015.4</v>
      </c>
      <c r="K184">
        <v>4.9000000000000004</v>
      </c>
      <c r="L184">
        <v>12</v>
      </c>
      <c r="M184">
        <v>160</v>
      </c>
      <c r="N184">
        <v>18</v>
      </c>
      <c r="O184">
        <v>14.927</v>
      </c>
      <c r="P184">
        <v>0.8</v>
      </c>
      <c r="Q184">
        <v>1.2</v>
      </c>
      <c r="R184">
        <v>0</v>
      </c>
      <c r="S184">
        <v>-2.9</v>
      </c>
      <c r="T184">
        <v>-10</v>
      </c>
      <c r="U184">
        <v>3.1</v>
      </c>
      <c r="V184">
        <v>671</v>
      </c>
      <c r="W184" s="19">
        <v>12</v>
      </c>
      <c r="X184" s="19">
        <f t="shared" si="27"/>
        <v>16.430336937524302</v>
      </c>
      <c r="Y184" s="19">
        <f t="shared" si="20"/>
        <v>14.009772390797446</v>
      </c>
      <c r="Z184" s="4">
        <f t="shared" si="28"/>
        <v>31.08853172439607</v>
      </c>
      <c r="AA184" s="19">
        <f t="shared" si="21"/>
        <v>85.267712062564783</v>
      </c>
      <c r="AB184" s="19">
        <f t="shared" si="22"/>
        <v>16.70413413995233</v>
      </c>
      <c r="AC184">
        <v>5460.08</v>
      </c>
      <c r="AD184" t="str">
        <f t="shared" si="23"/>
        <v>Heavy rainfall</v>
      </c>
      <c r="AE184" t="str">
        <f t="shared" si="24"/>
        <v>Rainy</v>
      </c>
      <c r="AF184" t="str">
        <f t="shared" si="29"/>
        <v>No discomfort</v>
      </c>
    </row>
    <row r="185" spans="1:32" x14ac:dyDescent="0.3">
      <c r="A185">
        <v>1</v>
      </c>
      <c r="B185" s="1">
        <v>44479</v>
      </c>
      <c r="C185" t="str">
        <f t="shared" si="25"/>
        <v>Sunday</v>
      </c>
      <c r="D185" t="str">
        <f t="shared" si="26"/>
        <v>Oct</v>
      </c>
      <c r="E185">
        <v>15</v>
      </c>
      <c r="F185">
        <v>5.0999999999999996</v>
      </c>
      <c r="G185" s="20">
        <v>9.6666666666666661</v>
      </c>
      <c r="H185">
        <v>2.1</v>
      </c>
      <c r="I185">
        <v>0.2</v>
      </c>
      <c r="J185">
        <v>1020.9</v>
      </c>
      <c r="K185">
        <v>2.5</v>
      </c>
      <c r="L185">
        <v>7</v>
      </c>
      <c r="M185">
        <v>290</v>
      </c>
      <c r="N185">
        <v>13</v>
      </c>
      <c r="O185">
        <v>13.29</v>
      </c>
      <c r="P185">
        <v>0.8</v>
      </c>
      <c r="Q185">
        <v>1.2</v>
      </c>
      <c r="R185">
        <v>0.6</v>
      </c>
      <c r="S185">
        <v>0.6</v>
      </c>
      <c r="T185">
        <v>-8.9</v>
      </c>
      <c r="U185">
        <v>5.7</v>
      </c>
      <c r="V185">
        <v>844</v>
      </c>
      <c r="W185" s="19">
        <v>8.1111111111111107</v>
      </c>
      <c r="X185" s="19">
        <f t="shared" si="27"/>
        <v>11.997361514891777</v>
      </c>
      <c r="Y185" s="19">
        <f t="shared" si="20"/>
        <v>10.801362929456264</v>
      </c>
      <c r="Z185" s="4">
        <f t="shared" si="28"/>
        <v>22.82983355710445</v>
      </c>
      <c r="AA185" s="19">
        <f t="shared" si="21"/>
        <v>90.03115323355911</v>
      </c>
      <c r="AB185" s="19">
        <f t="shared" si="22"/>
        <v>10.120942750517294</v>
      </c>
      <c r="AC185">
        <v>4752.91</v>
      </c>
      <c r="AD185" t="str">
        <f t="shared" si="23"/>
        <v>Trace (Intermittent) rainfall</v>
      </c>
      <c r="AE185" t="str">
        <f t="shared" si="24"/>
        <v>Non-Rainy</v>
      </c>
      <c r="AF185" t="str">
        <f t="shared" si="29"/>
        <v>No discomfort</v>
      </c>
    </row>
    <row r="186" spans="1:32" x14ac:dyDescent="0.3">
      <c r="A186">
        <v>1</v>
      </c>
      <c r="B186" s="1">
        <v>44480</v>
      </c>
      <c r="C186" t="str">
        <f t="shared" si="25"/>
        <v>Monday</v>
      </c>
      <c r="D186" t="str">
        <f t="shared" si="26"/>
        <v>Oct</v>
      </c>
      <c r="E186">
        <v>15.1</v>
      </c>
      <c r="F186">
        <v>3.2</v>
      </c>
      <c r="G186" s="20">
        <v>9.1666666666666661</v>
      </c>
      <c r="H186">
        <v>-0.4</v>
      </c>
      <c r="I186">
        <v>0.2</v>
      </c>
      <c r="J186">
        <v>1020.1</v>
      </c>
      <c r="K186">
        <v>2.1</v>
      </c>
      <c r="L186">
        <v>5</v>
      </c>
      <c r="M186">
        <v>220</v>
      </c>
      <c r="N186">
        <v>9</v>
      </c>
      <c r="O186">
        <v>12.19</v>
      </c>
      <c r="P186">
        <v>0.8</v>
      </c>
      <c r="Q186">
        <v>1.2</v>
      </c>
      <c r="R186">
        <v>1.2</v>
      </c>
      <c r="S186">
        <v>1.2</v>
      </c>
      <c r="T186">
        <v>-7.8</v>
      </c>
      <c r="U186">
        <v>6.7</v>
      </c>
      <c r="V186">
        <v>971</v>
      </c>
      <c r="W186" s="19">
        <v>7.6111111111111125</v>
      </c>
      <c r="X186" s="19">
        <f t="shared" si="27"/>
        <v>11.600827625759919</v>
      </c>
      <c r="Y186" s="19">
        <f t="shared" si="20"/>
        <v>10.439898316342587</v>
      </c>
      <c r="Z186" s="4">
        <f t="shared" si="28"/>
        <v>22.087908111472331</v>
      </c>
      <c r="AA186" s="19">
        <f t="shared" si="21"/>
        <v>89.992702703042838</v>
      </c>
      <c r="AB186" s="19">
        <f t="shared" si="22"/>
        <v>9.4182972174908137</v>
      </c>
      <c r="AC186">
        <v>2188.63</v>
      </c>
      <c r="AD186" t="str">
        <f t="shared" si="23"/>
        <v>Trace (Intermittent) rainfall</v>
      </c>
      <c r="AE186" t="str">
        <f t="shared" si="24"/>
        <v>Non-Rainy</v>
      </c>
      <c r="AF186" t="str">
        <f t="shared" si="29"/>
        <v>No discomfort</v>
      </c>
    </row>
    <row r="187" spans="1:32" x14ac:dyDescent="0.3">
      <c r="A187">
        <v>1</v>
      </c>
      <c r="B187" s="1">
        <v>44481</v>
      </c>
      <c r="C187" t="str">
        <f t="shared" si="25"/>
        <v>Tuesday</v>
      </c>
      <c r="D187" t="str">
        <f t="shared" si="26"/>
        <v>Oct</v>
      </c>
      <c r="E187">
        <v>13.6</v>
      </c>
      <c r="F187">
        <v>10.4</v>
      </c>
      <c r="G187" s="20">
        <v>11.444444444444445</v>
      </c>
      <c r="H187">
        <v>4</v>
      </c>
      <c r="I187">
        <v>0</v>
      </c>
      <c r="J187">
        <v>1017.3</v>
      </c>
      <c r="K187">
        <v>2.9</v>
      </c>
      <c r="L187">
        <v>6</v>
      </c>
      <c r="M187">
        <v>290</v>
      </c>
      <c r="N187">
        <v>12</v>
      </c>
      <c r="O187">
        <v>13.125</v>
      </c>
      <c r="P187">
        <v>0.7</v>
      </c>
      <c r="Q187">
        <v>0.9</v>
      </c>
      <c r="R187">
        <v>1.9</v>
      </c>
      <c r="S187">
        <v>1.9</v>
      </c>
      <c r="T187">
        <v>-6.7</v>
      </c>
      <c r="U187">
        <v>0.1</v>
      </c>
      <c r="V187">
        <v>370</v>
      </c>
      <c r="W187" s="19">
        <v>9.6666666666666661</v>
      </c>
      <c r="X187" s="19">
        <f t="shared" si="27"/>
        <v>13.50550697859453</v>
      </c>
      <c r="Y187" s="19">
        <f t="shared" si="20"/>
        <v>11.997361514891777</v>
      </c>
      <c r="Z187" s="4">
        <f t="shared" si="28"/>
        <v>25.646577104275256</v>
      </c>
      <c r="AA187" s="19">
        <f t="shared" si="21"/>
        <v>88.833107368030838</v>
      </c>
      <c r="AB187" s="19">
        <f t="shared" si="22"/>
        <v>12.570337203195217</v>
      </c>
      <c r="AC187">
        <v>2520.9500000000003</v>
      </c>
      <c r="AD187" t="str">
        <f t="shared" si="23"/>
        <v>No rainfall</v>
      </c>
      <c r="AE187" t="str">
        <f t="shared" si="24"/>
        <v>Non-Rainy</v>
      </c>
      <c r="AF187" t="str">
        <f t="shared" si="29"/>
        <v>No discomfort</v>
      </c>
    </row>
    <row r="188" spans="1:32" x14ac:dyDescent="0.3">
      <c r="A188">
        <v>1</v>
      </c>
      <c r="B188" s="1">
        <v>44482</v>
      </c>
      <c r="C188" t="str">
        <f t="shared" si="25"/>
        <v>Wednesday</v>
      </c>
      <c r="D188" t="str">
        <f t="shared" si="26"/>
        <v>Oct</v>
      </c>
      <c r="E188">
        <v>12.8</v>
      </c>
      <c r="F188">
        <v>10.8</v>
      </c>
      <c r="G188" s="20">
        <v>11.777777777777779</v>
      </c>
      <c r="H188">
        <v>10.5</v>
      </c>
      <c r="I188">
        <v>0</v>
      </c>
      <c r="J188">
        <v>1015</v>
      </c>
      <c r="K188">
        <v>2.8</v>
      </c>
      <c r="L188">
        <v>6</v>
      </c>
      <c r="M188">
        <v>200</v>
      </c>
      <c r="N188">
        <v>11</v>
      </c>
      <c r="O188">
        <v>13.323</v>
      </c>
      <c r="P188">
        <v>0.7</v>
      </c>
      <c r="Q188">
        <v>1</v>
      </c>
      <c r="R188">
        <v>2.6</v>
      </c>
      <c r="S188">
        <v>2.6</v>
      </c>
      <c r="T188">
        <v>-5.7</v>
      </c>
      <c r="U188">
        <v>0</v>
      </c>
      <c r="V188">
        <v>350</v>
      </c>
      <c r="W188" s="19">
        <v>8.8333333333333339</v>
      </c>
      <c r="X188" s="19">
        <f t="shared" si="27"/>
        <v>13.806115838513405</v>
      </c>
      <c r="Y188" s="19">
        <f t="shared" si="20"/>
        <v>11.34292078505614</v>
      </c>
      <c r="Z188" s="4">
        <f t="shared" si="28"/>
        <v>26.207108859794221</v>
      </c>
      <c r="AA188" s="19">
        <f t="shared" si="21"/>
        <v>82.158667345192342</v>
      </c>
      <c r="AB188" s="19">
        <f t="shared" si="22"/>
        <v>12.535957657041831</v>
      </c>
      <c r="AC188">
        <v>2495.6999999999998</v>
      </c>
      <c r="AD188" t="str">
        <f t="shared" si="23"/>
        <v>No rainfall</v>
      </c>
      <c r="AE188" t="str">
        <f t="shared" si="24"/>
        <v>Non-Rainy</v>
      </c>
      <c r="AF188" t="str">
        <f t="shared" si="29"/>
        <v>No discomfort</v>
      </c>
    </row>
    <row r="189" spans="1:32" x14ac:dyDescent="0.3">
      <c r="A189">
        <v>1</v>
      </c>
      <c r="B189" s="1">
        <v>44483</v>
      </c>
      <c r="C189" t="str">
        <f t="shared" si="25"/>
        <v>Thursday</v>
      </c>
      <c r="D189" t="str">
        <f t="shared" si="26"/>
        <v>Oct</v>
      </c>
      <c r="E189">
        <v>14.9</v>
      </c>
      <c r="F189">
        <v>10.199999999999999</v>
      </c>
      <c r="G189" s="20">
        <v>12.444444444444445</v>
      </c>
      <c r="H189">
        <v>9.8000000000000007</v>
      </c>
      <c r="I189">
        <v>0.3</v>
      </c>
      <c r="J189">
        <v>1009.8</v>
      </c>
      <c r="K189">
        <v>5</v>
      </c>
      <c r="L189">
        <v>10</v>
      </c>
      <c r="M189">
        <v>210</v>
      </c>
      <c r="N189">
        <v>17</v>
      </c>
      <c r="O189">
        <v>13.068</v>
      </c>
      <c r="P189">
        <v>0.9</v>
      </c>
      <c r="Q189">
        <v>1.2</v>
      </c>
      <c r="R189">
        <v>3.2</v>
      </c>
      <c r="S189">
        <v>3.2</v>
      </c>
      <c r="T189">
        <v>-4.8</v>
      </c>
      <c r="U189">
        <v>0</v>
      </c>
      <c r="V189">
        <v>432</v>
      </c>
      <c r="W189" s="19">
        <v>8.7222222222222232</v>
      </c>
      <c r="X189" s="19">
        <f t="shared" si="27"/>
        <v>14.425016372614399</v>
      </c>
      <c r="Y189" s="19">
        <f t="shared" si="20"/>
        <v>11.258080182327955</v>
      </c>
      <c r="Z189" s="4">
        <f t="shared" si="28"/>
        <v>27.360234766608123</v>
      </c>
      <c r="AA189" s="19">
        <f t="shared" si="21"/>
        <v>78.045527932302321</v>
      </c>
      <c r="AB189" s="19">
        <f t="shared" si="22"/>
        <v>13.154991580565376</v>
      </c>
      <c r="AC189">
        <v>3065.6299999999997</v>
      </c>
      <c r="AD189" t="str">
        <f t="shared" si="23"/>
        <v>Trace (Intermittent) rainfall</v>
      </c>
      <c r="AE189" t="str">
        <f t="shared" si="24"/>
        <v>Non-Rainy</v>
      </c>
      <c r="AF189" t="str">
        <f t="shared" si="29"/>
        <v>No discomfort</v>
      </c>
    </row>
    <row r="190" spans="1:32" x14ac:dyDescent="0.3">
      <c r="A190">
        <v>1</v>
      </c>
      <c r="B190" s="1">
        <v>44484</v>
      </c>
      <c r="C190" t="str">
        <f t="shared" si="25"/>
        <v>Friday</v>
      </c>
      <c r="D190" t="str">
        <f t="shared" si="26"/>
        <v>Oct</v>
      </c>
      <c r="E190">
        <v>14.1</v>
      </c>
      <c r="F190">
        <v>6.2</v>
      </c>
      <c r="G190" s="20">
        <v>10.555555555555555</v>
      </c>
      <c r="H190">
        <v>1.5</v>
      </c>
      <c r="I190">
        <v>0.1</v>
      </c>
      <c r="J190">
        <v>1008.7</v>
      </c>
      <c r="K190">
        <v>3</v>
      </c>
      <c r="L190">
        <v>6</v>
      </c>
      <c r="M190">
        <v>0</v>
      </c>
      <c r="N190">
        <v>11</v>
      </c>
      <c r="O190">
        <v>13.298</v>
      </c>
      <c r="P190">
        <v>0.8</v>
      </c>
      <c r="Q190">
        <v>1.1000000000000001</v>
      </c>
      <c r="R190">
        <v>3.8</v>
      </c>
      <c r="S190">
        <v>3.8</v>
      </c>
      <c r="T190">
        <v>-3.9</v>
      </c>
      <c r="U190">
        <v>4.4000000000000004</v>
      </c>
      <c r="V190">
        <v>934</v>
      </c>
      <c r="W190" s="19">
        <v>7.2777777777777777</v>
      </c>
      <c r="X190" s="19">
        <f t="shared" si="27"/>
        <v>12.731816877645175</v>
      </c>
      <c r="Y190" s="19">
        <f t="shared" si="20"/>
        <v>10.204879612354032</v>
      </c>
      <c r="Z190" s="4">
        <f t="shared" si="28"/>
        <v>24.202539326231385</v>
      </c>
      <c r="AA190" s="19">
        <f t="shared" si="21"/>
        <v>80.152579246344658</v>
      </c>
      <c r="AB190" s="19">
        <f t="shared" si="22"/>
        <v>10.675514257426803</v>
      </c>
      <c r="AC190">
        <v>5569.8600000000006</v>
      </c>
      <c r="AD190" t="str">
        <f t="shared" si="23"/>
        <v>Trace (Intermittent) rainfall</v>
      </c>
      <c r="AE190" t="str">
        <f t="shared" si="24"/>
        <v>Non-Rainy</v>
      </c>
      <c r="AF190" t="str">
        <f t="shared" si="29"/>
        <v>No discomfort</v>
      </c>
    </row>
    <row r="191" spans="1:32" x14ac:dyDescent="0.3">
      <c r="A191">
        <v>1</v>
      </c>
      <c r="B191" s="1">
        <v>44485</v>
      </c>
      <c r="C191" t="str">
        <f t="shared" si="25"/>
        <v>Saturday</v>
      </c>
      <c r="D191" t="str">
        <f t="shared" si="26"/>
        <v>Oct</v>
      </c>
      <c r="E191">
        <v>14.5</v>
      </c>
      <c r="F191">
        <v>9.4</v>
      </c>
      <c r="G191" s="20">
        <v>12.222222222222221</v>
      </c>
      <c r="H191">
        <v>7.1</v>
      </c>
      <c r="I191">
        <v>6.1</v>
      </c>
      <c r="J191">
        <v>1002.5</v>
      </c>
      <c r="K191">
        <v>6.7</v>
      </c>
      <c r="L191">
        <v>13</v>
      </c>
      <c r="M191">
        <v>160</v>
      </c>
      <c r="N191">
        <v>20</v>
      </c>
      <c r="O191">
        <v>13.233000000000001</v>
      </c>
      <c r="P191">
        <v>0.7</v>
      </c>
      <c r="Q191">
        <v>0.9</v>
      </c>
      <c r="R191">
        <v>0</v>
      </c>
      <c r="S191">
        <v>-1.6</v>
      </c>
      <c r="T191">
        <v>-9.1</v>
      </c>
      <c r="U191">
        <v>1.4</v>
      </c>
      <c r="V191">
        <v>318</v>
      </c>
      <c r="W191" s="19">
        <v>9.6111111111111089</v>
      </c>
      <c r="X191" s="19">
        <f t="shared" si="27"/>
        <v>14.21606291456888</v>
      </c>
      <c r="Y191" s="19">
        <f t="shared" si="20"/>
        <v>11.952721395669423</v>
      </c>
      <c r="Z191" s="4">
        <f t="shared" si="28"/>
        <v>26.971051073136341</v>
      </c>
      <c r="AA191" s="19">
        <f t="shared" si="21"/>
        <v>84.078984930631222</v>
      </c>
      <c r="AB191" s="19">
        <f t="shared" si="22"/>
        <v>13.323016959648903</v>
      </c>
      <c r="AC191">
        <v>10480.790000000001</v>
      </c>
      <c r="AD191" t="str">
        <f t="shared" si="23"/>
        <v>Intense rainfall</v>
      </c>
      <c r="AE191" t="str">
        <f t="shared" si="24"/>
        <v>Rainy</v>
      </c>
      <c r="AF191" t="str">
        <f t="shared" si="29"/>
        <v>No discomfort</v>
      </c>
    </row>
    <row r="192" spans="1:32" x14ac:dyDescent="0.3">
      <c r="A192">
        <v>1</v>
      </c>
      <c r="B192" s="1">
        <v>44486</v>
      </c>
      <c r="C192" t="str">
        <f t="shared" si="25"/>
        <v>Sunday</v>
      </c>
      <c r="D192" t="str">
        <f t="shared" si="26"/>
        <v>Oct</v>
      </c>
      <c r="E192">
        <v>16.3</v>
      </c>
      <c r="F192">
        <v>10.8</v>
      </c>
      <c r="G192" s="20">
        <v>14.777777777777779</v>
      </c>
      <c r="H192">
        <v>11.2</v>
      </c>
      <c r="I192">
        <v>1</v>
      </c>
      <c r="J192">
        <v>997.7</v>
      </c>
      <c r="K192">
        <v>6.3</v>
      </c>
      <c r="L192">
        <v>11</v>
      </c>
      <c r="M192">
        <v>210</v>
      </c>
      <c r="N192">
        <v>18</v>
      </c>
      <c r="O192">
        <v>14.012</v>
      </c>
      <c r="P192">
        <v>0.7</v>
      </c>
      <c r="Q192">
        <v>1</v>
      </c>
      <c r="R192">
        <v>0</v>
      </c>
      <c r="S192">
        <v>-0.3</v>
      </c>
      <c r="T192">
        <v>-9</v>
      </c>
      <c r="U192">
        <v>0.1</v>
      </c>
      <c r="V192">
        <v>483</v>
      </c>
      <c r="W192" s="19">
        <v>12.722222222222221</v>
      </c>
      <c r="X192" s="19">
        <f t="shared" si="27"/>
        <v>16.787309186712466</v>
      </c>
      <c r="Y192" s="19">
        <f t="shared" si="20"/>
        <v>14.689997485656143</v>
      </c>
      <c r="Z192" s="4">
        <f t="shared" si="28"/>
        <v>31.750999657555322</v>
      </c>
      <c r="AA192" s="19">
        <f t="shared" si="21"/>
        <v>87.506564168625715</v>
      </c>
      <c r="AB192" s="19">
        <f t="shared" si="22"/>
        <v>17.421724038061544</v>
      </c>
      <c r="AC192">
        <v>0</v>
      </c>
      <c r="AD192" t="str">
        <f t="shared" si="23"/>
        <v>Moderate rainfall</v>
      </c>
      <c r="AE192" t="str">
        <f t="shared" si="24"/>
        <v>Rainy</v>
      </c>
      <c r="AF192" t="str">
        <f t="shared" si="29"/>
        <v>No discomfort</v>
      </c>
    </row>
    <row r="193" spans="1:32" x14ac:dyDescent="0.3">
      <c r="A193">
        <v>1</v>
      </c>
      <c r="B193" s="1">
        <v>44487</v>
      </c>
      <c r="C193" t="str">
        <f t="shared" si="25"/>
        <v>Monday</v>
      </c>
      <c r="D193" t="str">
        <f t="shared" si="26"/>
        <v>Oct</v>
      </c>
      <c r="E193">
        <v>19.2</v>
      </c>
      <c r="F193">
        <v>12.4</v>
      </c>
      <c r="G193" s="20">
        <v>16.111111111111111</v>
      </c>
      <c r="H193">
        <v>7.7</v>
      </c>
      <c r="I193">
        <v>2.4</v>
      </c>
      <c r="J193">
        <v>995.4</v>
      </c>
      <c r="K193">
        <v>7.5</v>
      </c>
      <c r="L193">
        <v>14</v>
      </c>
      <c r="M193">
        <v>170</v>
      </c>
      <c r="N193">
        <v>23</v>
      </c>
      <c r="O193">
        <v>14.404999999999999</v>
      </c>
      <c r="P193">
        <v>0.9</v>
      </c>
      <c r="Q193">
        <v>1.2</v>
      </c>
      <c r="R193">
        <v>0</v>
      </c>
      <c r="S193">
        <v>-1.5</v>
      </c>
      <c r="T193">
        <v>-10</v>
      </c>
      <c r="U193">
        <v>2.2999999999999998</v>
      </c>
      <c r="V193">
        <v>478</v>
      </c>
      <c r="W193" s="19">
        <v>13.444444444444446</v>
      </c>
      <c r="X193" s="19">
        <f t="shared" si="27"/>
        <v>18.284133453489865</v>
      </c>
      <c r="Y193" s="19">
        <f t="shared" si="20"/>
        <v>15.399050289888974</v>
      </c>
      <c r="Z193" s="4">
        <f t="shared" si="28"/>
        <v>34.525041898057133</v>
      </c>
      <c r="AA193" s="19">
        <f t="shared" si="21"/>
        <v>84.220837312636107</v>
      </c>
      <c r="AB193" s="19">
        <f t="shared" si="22"/>
        <v>19.156127441765967</v>
      </c>
      <c r="AC193">
        <v>2234.85</v>
      </c>
      <c r="AD193" t="str">
        <f t="shared" si="23"/>
        <v>Moderate rainfall</v>
      </c>
      <c r="AE193" t="str">
        <f t="shared" si="24"/>
        <v>Rainy</v>
      </c>
      <c r="AF193" t="str">
        <f t="shared" si="29"/>
        <v>No discomfort</v>
      </c>
    </row>
    <row r="194" spans="1:32" x14ac:dyDescent="0.3">
      <c r="A194">
        <v>1</v>
      </c>
      <c r="B194" s="1">
        <v>44488</v>
      </c>
      <c r="C194" t="str">
        <f t="shared" si="25"/>
        <v>Tuesday</v>
      </c>
      <c r="D194" t="str">
        <f t="shared" si="26"/>
        <v>Oct</v>
      </c>
      <c r="E194">
        <v>19.3</v>
      </c>
      <c r="F194">
        <v>9.3000000000000007</v>
      </c>
      <c r="G194" s="20">
        <v>15.333333333333334</v>
      </c>
      <c r="H194">
        <v>8.6999999999999993</v>
      </c>
      <c r="I194">
        <v>1.3</v>
      </c>
      <c r="J194">
        <v>991.1</v>
      </c>
      <c r="K194">
        <v>8</v>
      </c>
      <c r="L194">
        <v>14</v>
      </c>
      <c r="M194">
        <v>200</v>
      </c>
      <c r="N194">
        <v>24</v>
      </c>
      <c r="O194">
        <v>14.561999999999999</v>
      </c>
      <c r="P194">
        <v>0.8</v>
      </c>
      <c r="Q194">
        <v>1.1000000000000001</v>
      </c>
      <c r="R194">
        <v>0</v>
      </c>
      <c r="S194">
        <v>-0.5</v>
      </c>
      <c r="T194">
        <v>-10</v>
      </c>
      <c r="U194">
        <v>2</v>
      </c>
      <c r="V194">
        <v>412</v>
      </c>
      <c r="W194" s="19">
        <v>13.055555555555555</v>
      </c>
      <c r="X194" s="19">
        <f t="shared" si="27"/>
        <v>17.397391457005114</v>
      </c>
      <c r="Y194" s="19">
        <f t="shared" si="20"/>
        <v>15.013608614275258</v>
      </c>
      <c r="Z194" s="4">
        <f t="shared" si="28"/>
        <v>32.882378130985259</v>
      </c>
      <c r="AA194" s="19">
        <f t="shared" si="21"/>
        <v>86.298044459015628</v>
      </c>
      <c r="AB194" s="19">
        <f t="shared" si="22"/>
        <v>18.160261322994693</v>
      </c>
      <c r="AC194">
        <v>3019.8499999999995</v>
      </c>
      <c r="AD194" t="str">
        <f t="shared" si="23"/>
        <v>Moderate rainfall</v>
      </c>
      <c r="AE194" t="str">
        <f t="shared" si="24"/>
        <v>Rainy</v>
      </c>
      <c r="AF194" t="str">
        <f t="shared" si="29"/>
        <v>No discomfort</v>
      </c>
    </row>
    <row r="195" spans="1:32" x14ac:dyDescent="0.3">
      <c r="A195">
        <v>1</v>
      </c>
      <c r="B195" s="1">
        <v>44489</v>
      </c>
      <c r="C195" t="str">
        <f t="shared" si="25"/>
        <v>Wednesday</v>
      </c>
      <c r="D195" t="str">
        <f t="shared" si="26"/>
        <v>Oct</v>
      </c>
      <c r="E195">
        <v>13.2</v>
      </c>
      <c r="F195">
        <v>6.8</v>
      </c>
      <c r="G195" s="20">
        <v>9.6111111111111089</v>
      </c>
      <c r="H195">
        <v>1.3</v>
      </c>
      <c r="I195">
        <v>0.3</v>
      </c>
      <c r="J195">
        <v>986.3</v>
      </c>
      <c r="K195">
        <v>3.8</v>
      </c>
      <c r="L195">
        <v>11</v>
      </c>
      <c r="M195">
        <v>310</v>
      </c>
      <c r="N195">
        <v>22</v>
      </c>
      <c r="O195">
        <v>12.565</v>
      </c>
      <c r="P195">
        <v>0.7</v>
      </c>
      <c r="Q195">
        <v>1</v>
      </c>
      <c r="R195">
        <v>0.4</v>
      </c>
      <c r="S195">
        <v>0.4</v>
      </c>
      <c r="T195">
        <v>-9</v>
      </c>
      <c r="U195">
        <v>3.7</v>
      </c>
      <c r="V195">
        <v>676</v>
      </c>
      <c r="W195" s="19">
        <v>6.8333333333333321</v>
      </c>
      <c r="X195" s="19">
        <f t="shared" si="27"/>
        <v>11.952721395669423</v>
      </c>
      <c r="Y195" s="19">
        <f t="shared" si="20"/>
        <v>9.8987746971215245</v>
      </c>
      <c r="Z195" s="4">
        <f t="shared" si="28"/>
        <v>22.746339157373878</v>
      </c>
      <c r="AA195" s="19">
        <f t="shared" si="21"/>
        <v>82.816074845582349</v>
      </c>
      <c r="AB195" s="19">
        <f t="shared" si="22"/>
        <v>9.5596725997881489</v>
      </c>
      <c r="AC195">
        <v>3260.54</v>
      </c>
      <c r="AD195" t="str">
        <f t="shared" si="23"/>
        <v>Trace (Intermittent) rainfall</v>
      </c>
      <c r="AE195" t="str">
        <f t="shared" si="24"/>
        <v>Non-Rainy</v>
      </c>
      <c r="AF195" t="str">
        <f t="shared" si="29"/>
        <v>No discomfort</v>
      </c>
    </row>
    <row r="196" spans="1:32" x14ac:dyDescent="0.3">
      <c r="A196">
        <v>1</v>
      </c>
      <c r="B196" s="1">
        <v>44490</v>
      </c>
      <c r="C196" t="str">
        <f t="shared" si="25"/>
        <v>Thursday</v>
      </c>
      <c r="D196" t="str">
        <f t="shared" si="26"/>
        <v>Oct</v>
      </c>
      <c r="E196">
        <v>11.2</v>
      </c>
      <c r="F196">
        <v>2.8</v>
      </c>
      <c r="G196" s="20">
        <v>7.1111111111111098</v>
      </c>
      <c r="H196">
        <v>-1.5</v>
      </c>
      <c r="I196">
        <v>0</v>
      </c>
      <c r="J196">
        <v>998.2</v>
      </c>
      <c r="K196">
        <v>5.6</v>
      </c>
      <c r="L196">
        <v>11</v>
      </c>
      <c r="M196">
        <v>290</v>
      </c>
      <c r="N196">
        <v>17</v>
      </c>
      <c r="O196">
        <v>10.688000000000001</v>
      </c>
      <c r="P196">
        <v>0.8</v>
      </c>
      <c r="Q196">
        <v>1.1000000000000001</v>
      </c>
      <c r="R196">
        <v>1.2</v>
      </c>
      <c r="S196">
        <v>1.2</v>
      </c>
      <c r="T196">
        <v>-7.8</v>
      </c>
      <c r="U196">
        <v>7.6</v>
      </c>
      <c r="V196">
        <v>928</v>
      </c>
      <c r="W196" s="19">
        <v>3.3888888888888897</v>
      </c>
      <c r="X196" s="19">
        <f t="shared" si="27"/>
        <v>10.089127169965568</v>
      </c>
      <c r="Y196" s="19">
        <f t="shared" si="20"/>
        <v>7.787947651681133</v>
      </c>
      <c r="Z196" s="4">
        <f t="shared" si="28"/>
        <v>19.254026324071692</v>
      </c>
      <c r="AA196" s="19">
        <f t="shared" si="21"/>
        <v>77.191490606493289</v>
      </c>
      <c r="AB196" s="19">
        <f t="shared" si="22"/>
        <v>5.880959740324208</v>
      </c>
      <c r="AC196">
        <v>4145.51</v>
      </c>
      <c r="AD196" t="str">
        <f t="shared" si="23"/>
        <v>No rainfall</v>
      </c>
      <c r="AE196" t="str">
        <f t="shared" si="24"/>
        <v>Non-Rainy</v>
      </c>
      <c r="AF196" t="str">
        <f t="shared" si="29"/>
        <v>No discomfort</v>
      </c>
    </row>
    <row r="197" spans="1:32" x14ac:dyDescent="0.3">
      <c r="A197">
        <v>1</v>
      </c>
      <c r="B197" s="1">
        <v>44491</v>
      </c>
      <c r="C197" t="str">
        <f t="shared" si="25"/>
        <v>Friday</v>
      </c>
      <c r="D197" t="str">
        <f t="shared" si="26"/>
        <v>Oct</v>
      </c>
      <c r="E197">
        <v>12.7</v>
      </c>
      <c r="F197">
        <v>6.8</v>
      </c>
      <c r="G197" s="20">
        <v>9.5</v>
      </c>
      <c r="H197">
        <v>0.5</v>
      </c>
      <c r="I197">
        <v>0</v>
      </c>
      <c r="J197">
        <v>1008.3</v>
      </c>
      <c r="K197">
        <v>5.0999999999999996</v>
      </c>
      <c r="L197">
        <v>8</v>
      </c>
      <c r="M197">
        <v>180</v>
      </c>
      <c r="N197">
        <v>15</v>
      </c>
      <c r="O197">
        <v>11.375</v>
      </c>
      <c r="P197">
        <v>0.8</v>
      </c>
      <c r="Q197">
        <v>1.1000000000000001</v>
      </c>
      <c r="R197">
        <v>2</v>
      </c>
      <c r="S197">
        <v>2</v>
      </c>
      <c r="T197">
        <v>-6.7</v>
      </c>
      <c r="U197">
        <v>2.6</v>
      </c>
      <c r="V197">
        <v>643</v>
      </c>
      <c r="W197" s="19">
        <v>6.5555555555555536</v>
      </c>
      <c r="X197" s="19">
        <f t="shared" si="27"/>
        <v>11.863879198044042</v>
      </c>
      <c r="Y197" s="19">
        <f t="shared" si="20"/>
        <v>9.711592878115308</v>
      </c>
      <c r="Z197" s="4">
        <f t="shared" si="28"/>
        <v>22.580148309758012</v>
      </c>
      <c r="AA197" s="19">
        <f t="shared" si="21"/>
        <v>81.858494308644225</v>
      </c>
      <c r="AB197" s="19">
        <f t="shared" si="22"/>
        <v>9.3438097992235463</v>
      </c>
      <c r="AC197">
        <v>5829.63</v>
      </c>
      <c r="AD197" t="str">
        <f t="shared" si="23"/>
        <v>No rainfall</v>
      </c>
      <c r="AE197" t="str">
        <f t="shared" si="24"/>
        <v>Non-Rainy</v>
      </c>
      <c r="AF197" t="str">
        <f t="shared" si="29"/>
        <v>No discomfort</v>
      </c>
    </row>
    <row r="198" spans="1:32" x14ac:dyDescent="0.3">
      <c r="A198">
        <v>1</v>
      </c>
      <c r="B198" s="1">
        <v>44492</v>
      </c>
      <c r="C198" t="str">
        <f t="shared" si="25"/>
        <v>Saturday</v>
      </c>
      <c r="D198" t="str">
        <f t="shared" si="26"/>
        <v>Oct</v>
      </c>
      <c r="E198">
        <v>13.7</v>
      </c>
      <c r="F198">
        <v>8.3000000000000007</v>
      </c>
      <c r="G198" s="20">
        <v>11.722222222222221</v>
      </c>
      <c r="H198">
        <v>4.8</v>
      </c>
      <c r="I198">
        <v>6</v>
      </c>
      <c r="J198">
        <v>1001.7</v>
      </c>
      <c r="K198">
        <v>11.1</v>
      </c>
      <c r="L198">
        <v>17</v>
      </c>
      <c r="M198">
        <v>160</v>
      </c>
      <c r="N198">
        <v>25</v>
      </c>
      <c r="O198">
        <v>11.505000000000001</v>
      </c>
      <c r="P198">
        <v>0.9</v>
      </c>
      <c r="Q198">
        <v>1.1000000000000001</v>
      </c>
      <c r="R198">
        <v>0</v>
      </c>
      <c r="S198">
        <v>-3.2</v>
      </c>
      <c r="T198">
        <v>-10</v>
      </c>
      <c r="U198">
        <v>0.4</v>
      </c>
      <c r="V198">
        <v>312</v>
      </c>
      <c r="W198" s="19">
        <v>7.7777777777777777</v>
      </c>
      <c r="X198" s="19">
        <f t="shared" si="27"/>
        <v>13.755609888749932</v>
      </c>
      <c r="Y198" s="19">
        <f t="shared" si="20"/>
        <v>10.559184775027518</v>
      </c>
      <c r="Z198" s="4">
        <f t="shared" si="28"/>
        <v>26.11295315024271</v>
      </c>
      <c r="AA198" s="19">
        <f t="shared" si="21"/>
        <v>76.762752509166305</v>
      </c>
      <c r="AB198" s="19">
        <f t="shared" si="22"/>
        <v>12.040710071061726</v>
      </c>
      <c r="AC198">
        <v>5365.09</v>
      </c>
      <c r="AD198" t="str">
        <f t="shared" si="23"/>
        <v>Heavy rainfall</v>
      </c>
      <c r="AE198" t="str">
        <f t="shared" si="24"/>
        <v>Rainy</v>
      </c>
      <c r="AF198" t="str">
        <f t="shared" si="29"/>
        <v>No discomfort</v>
      </c>
    </row>
    <row r="199" spans="1:32" x14ac:dyDescent="0.3">
      <c r="A199">
        <v>1</v>
      </c>
      <c r="B199" s="1">
        <v>44493</v>
      </c>
      <c r="C199" t="str">
        <f t="shared" si="25"/>
        <v>Sunday</v>
      </c>
      <c r="D199" t="str">
        <f t="shared" si="26"/>
        <v>Oct</v>
      </c>
      <c r="E199">
        <v>15.6</v>
      </c>
      <c r="F199">
        <v>8.1999999999999993</v>
      </c>
      <c r="G199" s="20">
        <v>13.111111111111111</v>
      </c>
      <c r="H199">
        <v>6.8</v>
      </c>
      <c r="I199">
        <v>5.2</v>
      </c>
      <c r="J199">
        <v>994.5</v>
      </c>
      <c r="K199">
        <v>8.1</v>
      </c>
      <c r="L199">
        <v>14</v>
      </c>
      <c r="M199">
        <v>170</v>
      </c>
      <c r="N199">
        <v>23</v>
      </c>
      <c r="O199">
        <v>12.202</v>
      </c>
      <c r="P199">
        <v>0.8</v>
      </c>
      <c r="Q199">
        <v>1.1000000000000001</v>
      </c>
      <c r="R199">
        <v>0</v>
      </c>
      <c r="S199">
        <v>-4.4000000000000004</v>
      </c>
      <c r="T199">
        <v>-10</v>
      </c>
      <c r="U199">
        <v>7.5</v>
      </c>
      <c r="V199">
        <v>740</v>
      </c>
      <c r="W199" s="19">
        <v>9.4444444444444446</v>
      </c>
      <c r="X199" s="19">
        <f t="shared" si="27"/>
        <v>15.068147845543994</v>
      </c>
      <c r="Y199" s="19">
        <f t="shared" si="20"/>
        <v>11.819676303271381</v>
      </c>
      <c r="Z199" s="4">
        <f t="shared" si="28"/>
        <v>28.557246321935466</v>
      </c>
      <c r="AA199" s="19">
        <f t="shared" si="21"/>
        <v>78.44146755413432</v>
      </c>
      <c r="AB199" s="19">
        <f t="shared" si="22"/>
        <v>14.137117648087477</v>
      </c>
      <c r="AC199">
        <v>4681.01</v>
      </c>
      <c r="AD199" t="str">
        <f t="shared" si="23"/>
        <v>Heavy rainfall</v>
      </c>
      <c r="AE199" t="str">
        <f t="shared" si="24"/>
        <v>Rainy</v>
      </c>
      <c r="AF199" t="str">
        <f t="shared" si="29"/>
        <v>No discomfort</v>
      </c>
    </row>
    <row r="200" spans="1:32" x14ac:dyDescent="0.3">
      <c r="A200">
        <v>1</v>
      </c>
      <c r="B200" s="1">
        <v>44494</v>
      </c>
      <c r="C200" t="str">
        <f t="shared" si="25"/>
        <v>Monday</v>
      </c>
      <c r="D200" t="str">
        <f t="shared" si="26"/>
        <v>Oct</v>
      </c>
      <c r="E200">
        <v>12.3</v>
      </c>
      <c r="F200">
        <v>6.9</v>
      </c>
      <c r="G200" s="20">
        <v>10</v>
      </c>
      <c r="H200">
        <v>4.8</v>
      </c>
      <c r="I200">
        <v>1.8</v>
      </c>
      <c r="J200">
        <v>997.6</v>
      </c>
      <c r="K200">
        <v>6.1</v>
      </c>
      <c r="L200">
        <v>10</v>
      </c>
      <c r="M200">
        <v>220</v>
      </c>
      <c r="N200">
        <v>17</v>
      </c>
      <c r="O200">
        <v>10.757</v>
      </c>
      <c r="P200">
        <v>0.7</v>
      </c>
      <c r="Q200">
        <v>0.9</v>
      </c>
      <c r="R200">
        <v>0</v>
      </c>
      <c r="S200">
        <v>-1.1000000000000001</v>
      </c>
      <c r="T200">
        <v>-10</v>
      </c>
      <c r="U200">
        <v>5.7</v>
      </c>
      <c r="V200">
        <v>592</v>
      </c>
      <c r="W200" s="19">
        <v>6.5000000000000018</v>
      </c>
      <c r="X200" s="19">
        <f t="shared" si="27"/>
        <v>12.268294378187747</v>
      </c>
      <c r="Y200" s="19">
        <f t="shared" si="20"/>
        <v>9.6745329969629505</v>
      </c>
      <c r="Z200" s="4">
        <f t="shared" si="28"/>
        <v>23.336430839203974</v>
      </c>
      <c r="AA200" s="19">
        <f t="shared" si="21"/>
        <v>78.85801154367195</v>
      </c>
      <c r="AB200" s="19">
        <f t="shared" si="22"/>
        <v>9.8230753023721729</v>
      </c>
      <c r="AC200">
        <v>5145.01</v>
      </c>
      <c r="AD200" t="str">
        <f t="shared" si="23"/>
        <v>Moderate rainfall</v>
      </c>
      <c r="AE200" t="str">
        <f t="shared" si="24"/>
        <v>Rainy</v>
      </c>
      <c r="AF200" t="str">
        <f t="shared" si="29"/>
        <v>No discomfort</v>
      </c>
    </row>
    <row r="201" spans="1:32" x14ac:dyDescent="0.3">
      <c r="A201">
        <v>1</v>
      </c>
      <c r="B201" s="1">
        <v>44495</v>
      </c>
      <c r="C201" t="str">
        <f t="shared" si="25"/>
        <v>Tuesday</v>
      </c>
      <c r="D201" t="str">
        <f t="shared" si="26"/>
        <v>Oct</v>
      </c>
      <c r="E201">
        <v>16.7</v>
      </c>
      <c r="F201">
        <v>8.8000000000000007</v>
      </c>
      <c r="G201" s="20">
        <v>13.888888888888889</v>
      </c>
      <c r="H201">
        <v>4.9000000000000004</v>
      </c>
      <c r="I201">
        <v>3.8</v>
      </c>
      <c r="J201">
        <v>996.1</v>
      </c>
      <c r="K201">
        <v>11.7</v>
      </c>
      <c r="L201">
        <v>17</v>
      </c>
      <c r="M201">
        <v>210</v>
      </c>
      <c r="N201">
        <v>29</v>
      </c>
      <c r="O201">
        <v>12.175000000000001</v>
      </c>
      <c r="P201">
        <v>1</v>
      </c>
      <c r="Q201">
        <v>1.3</v>
      </c>
      <c r="R201">
        <v>0</v>
      </c>
      <c r="S201">
        <v>-2.8</v>
      </c>
      <c r="T201">
        <v>-10</v>
      </c>
      <c r="U201">
        <v>0.9</v>
      </c>
      <c r="V201">
        <v>311</v>
      </c>
      <c r="W201" s="19">
        <v>10.666666666666668</v>
      </c>
      <c r="X201" s="19">
        <f t="shared" si="27"/>
        <v>15.850165572095888</v>
      </c>
      <c r="Y201" s="19">
        <f t="shared" si="20"/>
        <v>12.826346736536793</v>
      </c>
      <c r="Z201" s="4">
        <f t="shared" si="28"/>
        <v>30.011086315201013</v>
      </c>
      <c r="AA201" s="19">
        <f t="shared" si="21"/>
        <v>80.922477927407215</v>
      </c>
      <c r="AB201" s="19">
        <f t="shared" si="22"/>
        <v>15.481279612895978</v>
      </c>
      <c r="AC201">
        <v>3365.7000000000003</v>
      </c>
      <c r="AD201" t="str">
        <f t="shared" si="23"/>
        <v>Heavy rainfall</v>
      </c>
      <c r="AE201" t="str">
        <f t="shared" si="24"/>
        <v>Rainy</v>
      </c>
      <c r="AF201" t="str">
        <f t="shared" si="29"/>
        <v>No discomfort</v>
      </c>
    </row>
    <row r="202" spans="1:32" x14ac:dyDescent="0.3">
      <c r="A202">
        <v>1</v>
      </c>
      <c r="B202" s="1">
        <v>44496</v>
      </c>
      <c r="C202" t="str">
        <f t="shared" si="25"/>
        <v>Wednesday</v>
      </c>
      <c r="D202" t="str">
        <f t="shared" si="26"/>
        <v>Oct</v>
      </c>
      <c r="E202">
        <v>16.100000000000001</v>
      </c>
      <c r="F202">
        <v>13.2</v>
      </c>
      <c r="G202" s="20">
        <v>15.611111111111111</v>
      </c>
      <c r="H202">
        <v>13.6</v>
      </c>
      <c r="I202">
        <v>15.5</v>
      </c>
      <c r="J202">
        <v>990.8</v>
      </c>
      <c r="K202">
        <v>7.2</v>
      </c>
      <c r="L202">
        <v>13</v>
      </c>
      <c r="M202">
        <v>200</v>
      </c>
      <c r="N202">
        <v>21</v>
      </c>
      <c r="O202">
        <v>13.72</v>
      </c>
      <c r="P202">
        <v>0.5</v>
      </c>
      <c r="Q202">
        <v>0.7</v>
      </c>
      <c r="R202">
        <v>0</v>
      </c>
      <c r="S202">
        <v>-10</v>
      </c>
      <c r="T202">
        <v>-10</v>
      </c>
      <c r="U202">
        <v>0</v>
      </c>
      <c r="V202">
        <v>159</v>
      </c>
      <c r="W202" s="19">
        <v>13.444444444444446</v>
      </c>
      <c r="X202" s="19">
        <f t="shared" si="27"/>
        <v>17.709657334762753</v>
      </c>
      <c r="Y202" s="19">
        <f t="shared" si="20"/>
        <v>15.399050289888974</v>
      </c>
      <c r="Z202" s="4">
        <f t="shared" si="28"/>
        <v>33.461077679838198</v>
      </c>
      <c r="AA202" s="19">
        <f t="shared" si="21"/>
        <v>86.952841598249194</v>
      </c>
      <c r="AB202" s="19">
        <f t="shared" si="22"/>
        <v>18.656127441765967</v>
      </c>
      <c r="AC202">
        <v>3463.2300000000005</v>
      </c>
      <c r="AD202" t="str">
        <f t="shared" si="23"/>
        <v>Torrential rainfall</v>
      </c>
      <c r="AE202" t="str">
        <f t="shared" si="24"/>
        <v>Rainy</v>
      </c>
      <c r="AF202" t="str">
        <f t="shared" si="29"/>
        <v>No discomfort</v>
      </c>
    </row>
    <row r="203" spans="1:32" x14ac:dyDescent="0.3">
      <c r="A203">
        <v>1</v>
      </c>
      <c r="B203" s="1">
        <v>44497</v>
      </c>
      <c r="C203" t="str">
        <f t="shared" si="25"/>
        <v>Thursday</v>
      </c>
      <c r="D203" t="str">
        <f t="shared" si="26"/>
        <v>Oct</v>
      </c>
      <c r="E203">
        <v>14.8</v>
      </c>
      <c r="F203">
        <v>7.8</v>
      </c>
      <c r="G203" s="20">
        <v>13.277777777777779</v>
      </c>
      <c r="H203">
        <v>8.3000000000000007</v>
      </c>
      <c r="I203">
        <v>6.4</v>
      </c>
      <c r="J203">
        <v>984.8</v>
      </c>
      <c r="K203">
        <v>3.2</v>
      </c>
      <c r="L203">
        <v>8</v>
      </c>
      <c r="M203">
        <v>220</v>
      </c>
      <c r="N203">
        <v>16</v>
      </c>
      <c r="O203">
        <v>13.16</v>
      </c>
      <c r="P203">
        <v>0.5</v>
      </c>
      <c r="Q203">
        <v>0.6</v>
      </c>
      <c r="R203">
        <v>0</v>
      </c>
      <c r="S203">
        <v>-5.9</v>
      </c>
      <c r="T203">
        <v>-10</v>
      </c>
      <c r="U203">
        <v>1.1000000000000001</v>
      </c>
      <c r="V203">
        <v>318</v>
      </c>
      <c r="W203" s="19">
        <v>12.222222222222221</v>
      </c>
      <c r="X203" s="19">
        <f t="shared" si="27"/>
        <v>15.232810432562296</v>
      </c>
      <c r="Y203" s="19">
        <f t="shared" si="20"/>
        <v>14.21606291456888</v>
      </c>
      <c r="Z203" s="4">
        <f t="shared" si="28"/>
        <v>28.863518796737885</v>
      </c>
      <c r="AA203" s="19">
        <f t="shared" si="21"/>
        <v>93.325279517560503</v>
      </c>
      <c r="AB203" s="19">
        <f t="shared" si="22"/>
        <v>15.653947122999105</v>
      </c>
      <c r="AC203">
        <v>4962.0999999999995</v>
      </c>
      <c r="AD203" t="str">
        <f t="shared" si="23"/>
        <v>Intense rainfall</v>
      </c>
      <c r="AE203" t="str">
        <f t="shared" si="24"/>
        <v>Rainy</v>
      </c>
      <c r="AF203" t="str">
        <f t="shared" si="29"/>
        <v>No discomfort</v>
      </c>
    </row>
    <row r="204" spans="1:32" x14ac:dyDescent="0.3">
      <c r="A204">
        <v>1</v>
      </c>
      <c r="B204" s="1">
        <v>44498</v>
      </c>
      <c r="C204" t="str">
        <f t="shared" si="25"/>
        <v>Friday</v>
      </c>
      <c r="D204" t="str">
        <f t="shared" si="26"/>
        <v>Oct</v>
      </c>
      <c r="E204">
        <v>12.8</v>
      </c>
      <c r="F204">
        <v>6.9</v>
      </c>
      <c r="G204" s="20">
        <v>10.166666666666664</v>
      </c>
      <c r="H204">
        <v>4.5999999999999996</v>
      </c>
      <c r="I204">
        <v>2.2000000000000002</v>
      </c>
      <c r="J204">
        <v>978.5</v>
      </c>
      <c r="K204">
        <v>4.3</v>
      </c>
      <c r="L204">
        <v>9</v>
      </c>
      <c r="M204">
        <v>200</v>
      </c>
      <c r="N204">
        <v>14</v>
      </c>
      <c r="O204">
        <v>11.83</v>
      </c>
      <c r="P204">
        <v>0.5</v>
      </c>
      <c r="Q204">
        <v>0.7</v>
      </c>
      <c r="R204">
        <v>0</v>
      </c>
      <c r="S204">
        <v>-1.7</v>
      </c>
      <c r="T204">
        <v>-10</v>
      </c>
      <c r="U204">
        <v>3.8</v>
      </c>
      <c r="V204">
        <v>593</v>
      </c>
      <c r="W204" s="19">
        <v>8.1666666666666679</v>
      </c>
      <c r="X204" s="19">
        <f t="shared" si="27"/>
        <v>12.405767218445934</v>
      </c>
      <c r="Y204" s="19">
        <f t="shared" si="20"/>
        <v>10.8421977512462</v>
      </c>
      <c r="Z204" s="4">
        <f t="shared" si="28"/>
        <v>23.593381841081793</v>
      </c>
      <c r="AA204" s="19">
        <f t="shared" si="21"/>
        <v>87.396430711073734</v>
      </c>
      <c r="AB204" s="19">
        <f t="shared" si="22"/>
        <v>10.643845625078423</v>
      </c>
      <c r="AC204">
        <v>6048.26</v>
      </c>
      <c r="AD204" t="str">
        <f t="shared" si="23"/>
        <v>Moderate rainfall</v>
      </c>
      <c r="AE204" t="str">
        <f t="shared" si="24"/>
        <v>Rainy</v>
      </c>
      <c r="AF204" t="str">
        <f t="shared" si="29"/>
        <v>No discomfort</v>
      </c>
    </row>
    <row r="205" spans="1:32" x14ac:dyDescent="0.3">
      <c r="A205">
        <v>1</v>
      </c>
      <c r="B205" s="1">
        <v>44499</v>
      </c>
      <c r="C205" t="str">
        <f t="shared" si="25"/>
        <v>Saturday</v>
      </c>
      <c r="D205" t="str">
        <f t="shared" si="26"/>
        <v>Oct</v>
      </c>
      <c r="E205">
        <v>12</v>
      </c>
      <c r="F205">
        <v>3.8</v>
      </c>
      <c r="G205" s="20">
        <v>8.4444444444444464</v>
      </c>
      <c r="H205">
        <v>-0.2</v>
      </c>
      <c r="I205">
        <v>0.5</v>
      </c>
      <c r="J205">
        <v>977.3</v>
      </c>
      <c r="K205">
        <v>5.8</v>
      </c>
      <c r="L205">
        <v>11</v>
      </c>
      <c r="M205">
        <v>100</v>
      </c>
      <c r="N205">
        <v>17</v>
      </c>
      <c r="O205">
        <v>10.257</v>
      </c>
      <c r="P205">
        <v>0.5</v>
      </c>
      <c r="Q205">
        <v>0.7</v>
      </c>
      <c r="R205">
        <v>0</v>
      </c>
      <c r="S205">
        <v>0</v>
      </c>
      <c r="T205">
        <v>-9.5</v>
      </c>
      <c r="U205">
        <v>8.9</v>
      </c>
      <c r="V205">
        <v>694</v>
      </c>
      <c r="W205" s="19">
        <v>5.7222222222222205</v>
      </c>
      <c r="X205" s="19">
        <f t="shared" si="27"/>
        <v>11.048416930957149</v>
      </c>
      <c r="Y205" s="19">
        <f t="shared" si="20"/>
        <v>9.168620977625384</v>
      </c>
      <c r="Z205" s="4">
        <f t="shared" si="28"/>
        <v>21.05336444648276</v>
      </c>
      <c r="AA205" s="19">
        <f t="shared" si="21"/>
        <v>82.985834395290922</v>
      </c>
      <c r="AB205" s="19">
        <f t="shared" si="22"/>
        <v>7.9846403213072517</v>
      </c>
      <c r="AC205">
        <v>4511.8600000000006</v>
      </c>
      <c r="AD205" t="str">
        <f t="shared" si="23"/>
        <v>Light rainfall</v>
      </c>
      <c r="AE205" t="str">
        <f t="shared" si="24"/>
        <v>Non-Rainy</v>
      </c>
      <c r="AF205" t="str">
        <f t="shared" si="29"/>
        <v>No discomfort</v>
      </c>
    </row>
    <row r="206" spans="1:32" x14ac:dyDescent="0.3">
      <c r="A206">
        <v>1</v>
      </c>
      <c r="B206" s="1">
        <v>44500</v>
      </c>
      <c r="C206" t="str">
        <f t="shared" si="25"/>
        <v>Sunday</v>
      </c>
      <c r="D206" t="str">
        <f t="shared" si="26"/>
        <v>Oct</v>
      </c>
      <c r="E206">
        <v>10.4</v>
      </c>
      <c r="F206">
        <v>6.3</v>
      </c>
      <c r="G206" s="20">
        <v>9.3333333333333321</v>
      </c>
      <c r="H206">
        <v>-0.4</v>
      </c>
      <c r="I206">
        <v>12.7</v>
      </c>
      <c r="J206">
        <v>968.9</v>
      </c>
      <c r="K206">
        <v>6.9</v>
      </c>
      <c r="L206">
        <v>20</v>
      </c>
      <c r="M206">
        <v>130</v>
      </c>
      <c r="N206">
        <v>32</v>
      </c>
      <c r="O206">
        <v>10.175000000000001</v>
      </c>
      <c r="P206">
        <v>0.4</v>
      </c>
      <c r="Q206">
        <v>0.6</v>
      </c>
      <c r="R206">
        <v>0</v>
      </c>
      <c r="S206">
        <v>-10</v>
      </c>
      <c r="T206">
        <v>-10</v>
      </c>
      <c r="U206">
        <v>4.5</v>
      </c>
      <c r="V206">
        <v>386</v>
      </c>
      <c r="W206" s="19">
        <v>7.2777777777777777</v>
      </c>
      <c r="X206" s="19">
        <f t="shared" si="27"/>
        <v>11.731704887834338</v>
      </c>
      <c r="Y206" s="19">
        <f t="shared" si="20"/>
        <v>10.204879612354032</v>
      </c>
      <c r="Z206" s="4">
        <f t="shared" si="28"/>
        <v>22.332846219603166</v>
      </c>
      <c r="AA206" s="19">
        <f t="shared" si="21"/>
        <v>86.985478324948247</v>
      </c>
      <c r="AB206" s="19">
        <f t="shared" si="22"/>
        <v>9.4532920352045799</v>
      </c>
      <c r="AC206">
        <v>4544.1499999999996</v>
      </c>
      <c r="AD206" t="str">
        <f t="shared" si="23"/>
        <v>Torrential rainfall</v>
      </c>
      <c r="AE206" t="str">
        <f t="shared" si="24"/>
        <v>Rainy</v>
      </c>
      <c r="AF206" t="str">
        <f t="shared" si="29"/>
        <v>No discomfort</v>
      </c>
    </row>
    <row r="207" spans="1:32" x14ac:dyDescent="0.3">
      <c r="A207">
        <v>1</v>
      </c>
      <c r="B207" s="1">
        <v>44501</v>
      </c>
      <c r="C207" t="str">
        <f t="shared" si="25"/>
        <v>Monday</v>
      </c>
      <c r="D207" t="str">
        <f t="shared" si="26"/>
        <v>Nov</v>
      </c>
      <c r="E207">
        <v>11.3</v>
      </c>
      <c r="F207">
        <v>2.7</v>
      </c>
      <c r="G207" s="20">
        <v>7.4444444444444446</v>
      </c>
      <c r="H207">
        <v>5.0999999999999996</v>
      </c>
      <c r="I207">
        <v>0.8</v>
      </c>
      <c r="J207">
        <v>978.6</v>
      </c>
      <c r="K207">
        <v>6.1</v>
      </c>
      <c r="L207">
        <v>12</v>
      </c>
      <c r="M207">
        <v>270</v>
      </c>
      <c r="N207">
        <v>25</v>
      </c>
      <c r="O207">
        <v>9.468</v>
      </c>
      <c r="P207">
        <v>0.6</v>
      </c>
      <c r="Q207">
        <v>0.8</v>
      </c>
      <c r="R207">
        <v>0</v>
      </c>
      <c r="S207">
        <v>-0.2</v>
      </c>
      <c r="T207">
        <v>-9.6999999999999993</v>
      </c>
      <c r="U207">
        <v>1.5</v>
      </c>
      <c r="V207">
        <v>462</v>
      </c>
      <c r="W207" s="19">
        <v>5</v>
      </c>
      <c r="X207" s="19">
        <f t="shared" si="27"/>
        <v>10.321799973382953</v>
      </c>
      <c r="Y207" s="19">
        <f t="shared" si="20"/>
        <v>8.7198758860255108</v>
      </c>
      <c r="Z207" s="4">
        <f t="shared" si="28"/>
        <v>19.690786662922584</v>
      </c>
      <c r="AA207" s="19">
        <f t="shared" si="21"/>
        <v>84.480186677824037</v>
      </c>
      <c r="AB207" s="19">
        <f t="shared" si="22"/>
        <v>6.7339953616144701</v>
      </c>
      <c r="AC207">
        <v>2328.1999999999998</v>
      </c>
      <c r="AD207" t="str">
        <f t="shared" si="23"/>
        <v>Light rainfall</v>
      </c>
      <c r="AE207" t="str">
        <f t="shared" si="24"/>
        <v>Non-Rainy</v>
      </c>
      <c r="AF207" t="str">
        <f t="shared" si="29"/>
        <v>No discomfort</v>
      </c>
    </row>
    <row r="208" spans="1:32" x14ac:dyDescent="0.3">
      <c r="A208">
        <v>1</v>
      </c>
      <c r="B208" s="1">
        <v>44502</v>
      </c>
      <c r="C208" t="str">
        <f t="shared" si="25"/>
        <v>Tuesday</v>
      </c>
      <c r="D208" t="str">
        <f t="shared" si="26"/>
        <v>Nov</v>
      </c>
      <c r="E208">
        <v>11.3</v>
      </c>
      <c r="F208">
        <v>0.2</v>
      </c>
      <c r="G208" s="20">
        <v>5.6666666666666679</v>
      </c>
      <c r="H208">
        <v>-2.2000000000000002</v>
      </c>
      <c r="I208">
        <v>0.2</v>
      </c>
      <c r="J208">
        <v>988.3</v>
      </c>
      <c r="K208">
        <v>4.2</v>
      </c>
      <c r="L208">
        <v>7</v>
      </c>
      <c r="M208">
        <v>270</v>
      </c>
      <c r="N208">
        <v>12</v>
      </c>
      <c r="O208">
        <v>8.4390000000000001</v>
      </c>
      <c r="P208">
        <v>0.4</v>
      </c>
      <c r="Q208">
        <v>0.6</v>
      </c>
      <c r="R208">
        <v>0.2</v>
      </c>
      <c r="S208">
        <v>0.2</v>
      </c>
      <c r="T208">
        <v>-9</v>
      </c>
      <c r="U208">
        <v>5.2</v>
      </c>
      <c r="V208">
        <v>676</v>
      </c>
      <c r="W208" s="19">
        <v>4.3888888888888884</v>
      </c>
      <c r="X208" s="19">
        <f t="shared" si="27"/>
        <v>9.1333935706754907</v>
      </c>
      <c r="Y208" s="19">
        <f t="shared" si="20"/>
        <v>8.3554126147773218</v>
      </c>
      <c r="Z208" s="4">
        <f t="shared" si="28"/>
        <v>17.457606052350712</v>
      </c>
      <c r="AA208" s="19">
        <f t="shared" si="21"/>
        <v>91.482016515788544</v>
      </c>
      <c r="AB208" s="19">
        <f t="shared" si="22"/>
        <v>4.7528366413967511</v>
      </c>
      <c r="AC208">
        <v>2614.9300000000003</v>
      </c>
      <c r="AD208" t="str">
        <f t="shared" si="23"/>
        <v>Trace (Intermittent) rainfall</v>
      </c>
      <c r="AE208" t="str">
        <f t="shared" si="24"/>
        <v>Non-Rainy</v>
      </c>
      <c r="AF208" t="str">
        <f t="shared" si="29"/>
        <v>No discomfort</v>
      </c>
    </row>
    <row r="209" spans="1:32" x14ac:dyDescent="0.3">
      <c r="A209">
        <v>1</v>
      </c>
      <c r="B209" s="1">
        <v>44503</v>
      </c>
      <c r="C209" t="str">
        <f t="shared" si="25"/>
        <v>Wednesday</v>
      </c>
      <c r="D209" t="str">
        <f t="shared" si="26"/>
        <v>Nov</v>
      </c>
      <c r="E209">
        <v>9.6</v>
      </c>
      <c r="F209">
        <v>3.2</v>
      </c>
      <c r="G209" s="20">
        <v>6.1111111111111107</v>
      </c>
      <c r="H209">
        <v>-1.8</v>
      </c>
      <c r="I209">
        <v>0.3</v>
      </c>
      <c r="J209">
        <v>999.8</v>
      </c>
      <c r="K209">
        <v>5.2</v>
      </c>
      <c r="L209">
        <v>10</v>
      </c>
      <c r="M209">
        <v>330</v>
      </c>
      <c r="N209">
        <v>19</v>
      </c>
      <c r="O209">
        <v>7.899</v>
      </c>
      <c r="P209">
        <v>0.5</v>
      </c>
      <c r="Q209">
        <v>0.6</v>
      </c>
      <c r="R209">
        <v>0.3</v>
      </c>
      <c r="S209">
        <v>0.3</v>
      </c>
      <c r="T209">
        <v>-8.4</v>
      </c>
      <c r="U209">
        <v>1.8</v>
      </c>
      <c r="V209">
        <v>457</v>
      </c>
      <c r="W209" s="19">
        <v>4.1111111111111107</v>
      </c>
      <c r="X209" s="19">
        <f t="shared" si="27"/>
        <v>9.4185840551983819</v>
      </c>
      <c r="Y209" s="19">
        <f t="shared" si="20"/>
        <v>8.1942376377838002</v>
      </c>
      <c r="Z209" s="4">
        <f t="shared" si="28"/>
        <v>17.994065650943231</v>
      </c>
      <c r="AA209" s="19">
        <f t="shared" si="21"/>
        <v>87.000738006485918</v>
      </c>
      <c r="AB209" s="19">
        <f t="shared" si="22"/>
        <v>5.1073951951527343</v>
      </c>
      <c r="AC209">
        <v>2613.4499999999998</v>
      </c>
      <c r="AD209" t="str">
        <f t="shared" si="23"/>
        <v>Trace (Intermittent) rainfall</v>
      </c>
      <c r="AE209" t="str">
        <f t="shared" si="24"/>
        <v>Non-Rainy</v>
      </c>
      <c r="AF209" t="str">
        <f t="shared" si="29"/>
        <v>No discomfort</v>
      </c>
    </row>
    <row r="210" spans="1:32" x14ac:dyDescent="0.3">
      <c r="A210">
        <v>1</v>
      </c>
      <c r="B210" s="1">
        <v>44504</v>
      </c>
      <c r="C210" t="str">
        <f t="shared" si="25"/>
        <v>Thursday</v>
      </c>
      <c r="D210" t="str">
        <f t="shared" si="26"/>
        <v>Nov</v>
      </c>
      <c r="E210">
        <v>9.5</v>
      </c>
      <c r="F210">
        <v>0.8</v>
      </c>
      <c r="G210" s="20">
        <v>6.1666666666666679</v>
      </c>
      <c r="H210">
        <v>-4.7</v>
      </c>
      <c r="I210">
        <v>0.1</v>
      </c>
      <c r="J210">
        <v>1010.1</v>
      </c>
      <c r="K210">
        <v>4.3</v>
      </c>
      <c r="L210">
        <v>7</v>
      </c>
      <c r="M210">
        <v>300</v>
      </c>
      <c r="N210">
        <v>14</v>
      </c>
      <c r="O210">
        <v>7.4710000000000001</v>
      </c>
      <c r="P210">
        <v>0.3</v>
      </c>
      <c r="Q210">
        <v>0.5</v>
      </c>
      <c r="R210">
        <v>0.6</v>
      </c>
      <c r="S210">
        <v>0.6</v>
      </c>
      <c r="T210">
        <v>-7.7</v>
      </c>
      <c r="U210">
        <v>6.2</v>
      </c>
      <c r="V210">
        <v>517</v>
      </c>
      <c r="W210" s="19">
        <v>3.6666666666666674</v>
      </c>
      <c r="X210" s="19">
        <f t="shared" si="27"/>
        <v>9.45477887812544</v>
      </c>
      <c r="Y210" s="19">
        <f t="shared" si="20"/>
        <v>7.9420588349074803</v>
      </c>
      <c r="Z210" s="4">
        <f t="shared" si="28"/>
        <v>18.062124910016959</v>
      </c>
      <c r="AA210" s="19">
        <f t="shared" si="21"/>
        <v>84.000471478843508</v>
      </c>
      <c r="AB210" s="19">
        <f t="shared" si="22"/>
        <v>5.0223800879099887</v>
      </c>
      <c r="AC210">
        <v>3250.15</v>
      </c>
      <c r="AD210" t="str">
        <f t="shared" si="23"/>
        <v>Trace (Intermittent) rainfall</v>
      </c>
      <c r="AE210" t="str">
        <f t="shared" si="24"/>
        <v>Non-Rainy</v>
      </c>
      <c r="AF210" t="str">
        <f t="shared" si="29"/>
        <v>No discomfort</v>
      </c>
    </row>
    <row r="211" spans="1:32" x14ac:dyDescent="0.3">
      <c r="A211">
        <v>1</v>
      </c>
      <c r="B211" s="1">
        <v>44505</v>
      </c>
      <c r="C211" t="str">
        <f t="shared" si="25"/>
        <v>Friday</v>
      </c>
      <c r="D211" t="str">
        <f t="shared" si="26"/>
        <v>Nov</v>
      </c>
      <c r="E211">
        <v>11.4</v>
      </c>
      <c r="F211">
        <v>6.4</v>
      </c>
      <c r="G211" s="20">
        <v>8.9444444444444446</v>
      </c>
      <c r="H211">
        <v>1.8</v>
      </c>
      <c r="I211">
        <v>0.2</v>
      </c>
      <c r="J211">
        <v>1014.3</v>
      </c>
      <c r="K211">
        <v>4.2</v>
      </c>
      <c r="L211">
        <v>8</v>
      </c>
      <c r="M211">
        <v>210</v>
      </c>
      <c r="N211">
        <v>14</v>
      </c>
      <c r="O211">
        <v>9.3070000000000004</v>
      </c>
      <c r="P211">
        <v>0.5</v>
      </c>
      <c r="Q211">
        <v>0.6</v>
      </c>
      <c r="R211">
        <v>0.8</v>
      </c>
      <c r="S211">
        <v>0.8</v>
      </c>
      <c r="T211">
        <v>-7.1</v>
      </c>
      <c r="U211">
        <v>0.1</v>
      </c>
      <c r="V211">
        <v>322</v>
      </c>
      <c r="W211" s="19">
        <v>6.8333333333333321</v>
      </c>
      <c r="X211" s="19">
        <f t="shared" si="27"/>
        <v>11.428323439266617</v>
      </c>
      <c r="Y211" s="19">
        <f t="shared" si="20"/>
        <v>9.8987746971215245</v>
      </c>
      <c r="Z211" s="4">
        <f t="shared" si="28"/>
        <v>21.764968359488751</v>
      </c>
      <c r="AA211" s="19">
        <f t="shared" si="21"/>
        <v>86.616158089385976</v>
      </c>
      <c r="AB211" s="19">
        <f t="shared" si="22"/>
        <v>8.8930059331214846</v>
      </c>
      <c r="AC211">
        <v>5207.3899999999994</v>
      </c>
      <c r="AD211" t="str">
        <f t="shared" si="23"/>
        <v>Trace (Intermittent) rainfall</v>
      </c>
      <c r="AE211" t="str">
        <f t="shared" si="24"/>
        <v>Non-Rainy</v>
      </c>
      <c r="AF211" t="str">
        <f t="shared" si="29"/>
        <v>No discomfort</v>
      </c>
    </row>
    <row r="212" spans="1:32" x14ac:dyDescent="0.3">
      <c r="A212">
        <v>1</v>
      </c>
      <c r="B212" s="1">
        <v>44506</v>
      </c>
      <c r="C212" t="str">
        <f t="shared" si="25"/>
        <v>Saturday</v>
      </c>
      <c r="D212" t="str">
        <f t="shared" si="26"/>
        <v>Nov</v>
      </c>
      <c r="E212">
        <v>13.9</v>
      </c>
      <c r="F212">
        <v>7.3</v>
      </c>
      <c r="G212" s="20">
        <v>9.9444444444444446</v>
      </c>
      <c r="H212">
        <v>7.5</v>
      </c>
      <c r="I212">
        <v>1.8</v>
      </c>
      <c r="J212">
        <v>1008.5</v>
      </c>
      <c r="K212">
        <v>9</v>
      </c>
      <c r="L212">
        <v>15</v>
      </c>
      <c r="M212">
        <v>210</v>
      </c>
      <c r="N212">
        <v>27</v>
      </c>
      <c r="O212">
        <v>10.035</v>
      </c>
      <c r="P212">
        <v>0.6</v>
      </c>
      <c r="Q212">
        <v>0.8</v>
      </c>
      <c r="R212">
        <v>0</v>
      </c>
      <c r="S212">
        <v>-0.3</v>
      </c>
      <c r="T212">
        <v>-7.9</v>
      </c>
      <c r="U212">
        <v>0.5</v>
      </c>
      <c r="V212">
        <v>216</v>
      </c>
      <c r="W212" s="19">
        <v>7.6111111111111125</v>
      </c>
      <c r="X212" s="19">
        <f t="shared" si="27"/>
        <v>12.222768726226711</v>
      </c>
      <c r="Y212" s="19">
        <f t="shared" si="20"/>
        <v>10.439898316342587</v>
      </c>
      <c r="Z212" s="4">
        <f t="shared" si="28"/>
        <v>23.251324011328347</v>
      </c>
      <c r="AA212" s="19">
        <f t="shared" si="21"/>
        <v>85.4135306834484</v>
      </c>
      <c r="AB212" s="19">
        <f t="shared" si="22"/>
        <v>10.196074995268592</v>
      </c>
      <c r="AC212">
        <v>5108.99</v>
      </c>
      <c r="AD212" t="str">
        <f t="shared" si="23"/>
        <v>Moderate rainfall</v>
      </c>
      <c r="AE212" t="str">
        <f t="shared" si="24"/>
        <v>Rainy</v>
      </c>
      <c r="AF212" t="str">
        <f t="shared" si="29"/>
        <v>No discomfort</v>
      </c>
    </row>
    <row r="213" spans="1:32" x14ac:dyDescent="0.3">
      <c r="A213">
        <v>1</v>
      </c>
      <c r="B213" s="1">
        <v>44507</v>
      </c>
      <c r="C213" t="str">
        <f t="shared" si="25"/>
        <v>Sunday</v>
      </c>
      <c r="D213" t="str">
        <f t="shared" si="26"/>
        <v>Nov</v>
      </c>
      <c r="E213">
        <v>11.5</v>
      </c>
      <c r="F213">
        <v>4.9000000000000004</v>
      </c>
      <c r="G213" s="20">
        <v>7.7777777777777777</v>
      </c>
      <c r="H213">
        <v>3.1</v>
      </c>
      <c r="I213">
        <v>0</v>
      </c>
      <c r="J213">
        <v>1010.7</v>
      </c>
      <c r="K213">
        <v>4.2</v>
      </c>
      <c r="L213">
        <v>11</v>
      </c>
      <c r="M213">
        <v>270</v>
      </c>
      <c r="N213">
        <v>20</v>
      </c>
      <c r="O213">
        <v>8.7550000000000008</v>
      </c>
      <c r="P213">
        <v>0.4</v>
      </c>
      <c r="Q213">
        <v>0.6</v>
      </c>
      <c r="R213">
        <v>0.4</v>
      </c>
      <c r="S213">
        <v>0.4</v>
      </c>
      <c r="T213">
        <v>-7.1</v>
      </c>
      <c r="U213">
        <v>5</v>
      </c>
      <c r="V213">
        <v>520</v>
      </c>
      <c r="W213" s="19">
        <v>4.2777777777777795</v>
      </c>
      <c r="X213" s="19">
        <f t="shared" si="27"/>
        <v>10.559184775027518</v>
      </c>
      <c r="Y213" s="19">
        <f t="shared" si="20"/>
        <v>8.2906101421051162</v>
      </c>
      <c r="Z213" s="4">
        <f t="shared" si="28"/>
        <v>20.136167466194131</v>
      </c>
      <c r="AA213" s="19">
        <f t="shared" si="21"/>
        <v>78.515627093792489</v>
      </c>
      <c r="AB213" s="19">
        <f t="shared" si="22"/>
        <v>6.8278039535394166</v>
      </c>
      <c r="AC213">
        <v>4164.96</v>
      </c>
      <c r="AD213" t="str">
        <f t="shared" si="23"/>
        <v>No rainfall</v>
      </c>
      <c r="AE213" t="str">
        <f t="shared" si="24"/>
        <v>Non-Rainy</v>
      </c>
      <c r="AF213" t="str">
        <f t="shared" si="29"/>
        <v>No discomfort</v>
      </c>
    </row>
    <row r="214" spans="1:32" x14ac:dyDescent="0.3">
      <c r="A214">
        <v>1</v>
      </c>
      <c r="B214" s="1">
        <v>44508</v>
      </c>
      <c r="C214" t="str">
        <f t="shared" si="25"/>
        <v>Monday</v>
      </c>
      <c r="D214" t="str">
        <f t="shared" si="26"/>
        <v>Nov</v>
      </c>
      <c r="E214">
        <v>16.5</v>
      </c>
      <c r="F214">
        <v>8</v>
      </c>
      <c r="G214" s="20">
        <v>12.055555555555557</v>
      </c>
      <c r="H214">
        <v>1.1000000000000001</v>
      </c>
      <c r="I214">
        <v>5.7</v>
      </c>
      <c r="J214">
        <v>1006.3</v>
      </c>
      <c r="K214">
        <v>7.7</v>
      </c>
      <c r="L214">
        <v>13</v>
      </c>
      <c r="M214">
        <v>210</v>
      </c>
      <c r="N214">
        <v>20</v>
      </c>
      <c r="O214">
        <v>10.865</v>
      </c>
      <c r="P214">
        <v>0.7</v>
      </c>
      <c r="Q214">
        <v>0.8</v>
      </c>
      <c r="R214">
        <v>0</v>
      </c>
      <c r="S214">
        <v>-4.5999999999999996</v>
      </c>
      <c r="T214">
        <v>-10</v>
      </c>
      <c r="U214">
        <v>3.4</v>
      </c>
      <c r="V214">
        <v>379</v>
      </c>
      <c r="W214" s="19">
        <v>10.166666666666664</v>
      </c>
      <c r="X214" s="19">
        <f t="shared" si="27"/>
        <v>14.061096959931517</v>
      </c>
      <c r="Y214" s="19">
        <f t="shared" si="20"/>
        <v>12.405767218445934</v>
      </c>
      <c r="Z214" s="4">
        <f t="shared" si="28"/>
        <v>26.682332576713691</v>
      </c>
      <c r="AA214" s="19">
        <f t="shared" si="21"/>
        <v>88.227591729133167</v>
      </c>
      <c r="AB214" s="19">
        <f t="shared" si="22"/>
        <v>13.411173416973977</v>
      </c>
      <c r="AC214">
        <v>2055.9</v>
      </c>
      <c r="AD214" t="str">
        <f t="shared" si="23"/>
        <v>Heavy rainfall</v>
      </c>
      <c r="AE214" t="str">
        <f t="shared" si="24"/>
        <v>Rainy</v>
      </c>
      <c r="AF214" t="str">
        <f t="shared" si="29"/>
        <v>No discomfort</v>
      </c>
    </row>
    <row r="215" spans="1:32" x14ac:dyDescent="0.3">
      <c r="A215">
        <v>1</v>
      </c>
      <c r="B215" s="1">
        <v>44509</v>
      </c>
      <c r="C215" t="str">
        <f t="shared" si="25"/>
        <v>Tuesday</v>
      </c>
      <c r="D215" t="str">
        <f t="shared" si="26"/>
        <v>Nov</v>
      </c>
      <c r="E215">
        <v>13.3</v>
      </c>
      <c r="F215">
        <v>8.9</v>
      </c>
      <c r="G215" s="20">
        <v>12.277777777777779</v>
      </c>
      <c r="H215">
        <v>11</v>
      </c>
      <c r="I215">
        <v>1.9</v>
      </c>
      <c r="J215">
        <v>1005.3</v>
      </c>
      <c r="K215">
        <v>5.2</v>
      </c>
      <c r="L215">
        <v>10</v>
      </c>
      <c r="M215">
        <v>200</v>
      </c>
      <c r="N215">
        <v>18</v>
      </c>
      <c r="O215">
        <v>11.835000000000001</v>
      </c>
      <c r="P215">
        <v>0.3</v>
      </c>
      <c r="Q215">
        <v>0.4</v>
      </c>
      <c r="R215">
        <v>0</v>
      </c>
      <c r="S215">
        <v>-1.6</v>
      </c>
      <c r="T215">
        <v>-10</v>
      </c>
      <c r="U215">
        <v>2.9</v>
      </c>
      <c r="V215">
        <v>479</v>
      </c>
      <c r="W215" s="19">
        <v>9.7222222222222214</v>
      </c>
      <c r="X215" s="19">
        <f t="shared" si="27"/>
        <v>14.268050491998395</v>
      </c>
      <c r="Y215" s="19">
        <f t="shared" si="20"/>
        <v>12.042148193515553</v>
      </c>
      <c r="Z215" s="4">
        <f t="shared" si="28"/>
        <v>27.06789266243991</v>
      </c>
      <c r="AA215" s="19">
        <f t="shared" si="21"/>
        <v>84.399394298953865</v>
      </c>
      <c r="AB215" s="19">
        <f t="shared" si="22"/>
        <v>13.428853284586596</v>
      </c>
      <c r="AC215">
        <v>2246.33</v>
      </c>
      <c r="AD215" t="str">
        <f t="shared" si="23"/>
        <v>Moderate rainfall</v>
      </c>
      <c r="AE215" t="str">
        <f t="shared" si="24"/>
        <v>Rainy</v>
      </c>
      <c r="AF215" t="str">
        <f t="shared" si="29"/>
        <v>No discomfort</v>
      </c>
    </row>
    <row r="216" spans="1:32" x14ac:dyDescent="0.3">
      <c r="A216">
        <v>1</v>
      </c>
      <c r="B216" s="1">
        <v>44510</v>
      </c>
      <c r="C216" t="str">
        <f t="shared" si="25"/>
        <v>Wednesday</v>
      </c>
      <c r="D216" t="str">
        <f t="shared" si="26"/>
        <v>Nov</v>
      </c>
      <c r="E216">
        <v>10.9</v>
      </c>
      <c r="F216">
        <v>6.7</v>
      </c>
      <c r="G216" s="20">
        <v>9.4444444444444446</v>
      </c>
      <c r="H216">
        <v>3.2</v>
      </c>
      <c r="I216">
        <v>0</v>
      </c>
      <c r="J216">
        <v>1009.5</v>
      </c>
      <c r="K216">
        <v>2.5</v>
      </c>
      <c r="L216">
        <v>6</v>
      </c>
      <c r="M216">
        <v>220</v>
      </c>
      <c r="N216">
        <v>9</v>
      </c>
      <c r="O216">
        <v>10.483000000000001</v>
      </c>
      <c r="P216">
        <v>0.2</v>
      </c>
      <c r="Q216">
        <v>0.4</v>
      </c>
      <c r="R216">
        <v>0.2</v>
      </c>
      <c r="S216">
        <v>0.2</v>
      </c>
      <c r="T216">
        <v>-9.3000000000000007</v>
      </c>
      <c r="U216">
        <v>1.5</v>
      </c>
      <c r="V216">
        <v>383</v>
      </c>
      <c r="W216" s="19">
        <v>7.2222222222222223</v>
      </c>
      <c r="X216" s="19">
        <f t="shared" si="27"/>
        <v>11.819676303271381</v>
      </c>
      <c r="Y216" s="19">
        <f t="shared" si="20"/>
        <v>10.16616619108197</v>
      </c>
      <c r="Z216" s="4">
        <f t="shared" si="28"/>
        <v>22.497450433908856</v>
      </c>
      <c r="AA216" s="19">
        <f t="shared" si="21"/>
        <v>86.010529647654039</v>
      </c>
      <c r="AB216" s="19">
        <f t="shared" si="22"/>
        <v>9.5427199961792066</v>
      </c>
      <c r="AC216">
        <v>2589.42</v>
      </c>
      <c r="AD216" t="str">
        <f t="shared" si="23"/>
        <v>No rainfall</v>
      </c>
      <c r="AE216" t="str">
        <f t="shared" si="24"/>
        <v>Non-Rainy</v>
      </c>
      <c r="AF216" t="str">
        <f t="shared" si="29"/>
        <v>No discomfort</v>
      </c>
    </row>
    <row r="217" spans="1:32" x14ac:dyDescent="0.3">
      <c r="A217">
        <v>1</v>
      </c>
      <c r="B217" s="1">
        <v>44511</v>
      </c>
      <c r="C217" t="str">
        <f t="shared" si="25"/>
        <v>Thursday</v>
      </c>
      <c r="D217" t="str">
        <f t="shared" si="26"/>
        <v>Nov</v>
      </c>
      <c r="E217">
        <v>13.1</v>
      </c>
      <c r="F217">
        <v>5.5</v>
      </c>
      <c r="G217" s="20">
        <v>10.777777777777779</v>
      </c>
      <c r="H217">
        <v>0.3</v>
      </c>
      <c r="I217">
        <v>4</v>
      </c>
      <c r="J217">
        <v>1000.5</v>
      </c>
      <c r="K217">
        <v>8.4</v>
      </c>
      <c r="L217">
        <v>17</v>
      </c>
      <c r="M217">
        <v>160</v>
      </c>
      <c r="N217">
        <v>27</v>
      </c>
      <c r="O217">
        <v>10.387</v>
      </c>
      <c r="P217">
        <v>0.4</v>
      </c>
      <c r="Q217">
        <v>0.6</v>
      </c>
      <c r="R217">
        <v>0</v>
      </c>
      <c r="S217">
        <v>-3.3</v>
      </c>
      <c r="T217">
        <v>-10</v>
      </c>
      <c r="U217">
        <v>0.5</v>
      </c>
      <c r="V217">
        <v>142</v>
      </c>
      <c r="W217" s="19">
        <v>8.4444444444444464</v>
      </c>
      <c r="X217" s="19">
        <f t="shared" si="27"/>
        <v>12.921492966700491</v>
      </c>
      <c r="Y217" s="19">
        <f t="shared" si="20"/>
        <v>11.048416930957149</v>
      </c>
      <c r="Z217" s="4">
        <f t="shared" si="28"/>
        <v>24.55674246827466</v>
      </c>
      <c r="AA217" s="19">
        <f t="shared" si="21"/>
        <v>85.504182523100241</v>
      </c>
      <c r="AB217" s="19">
        <f t="shared" si="22"/>
        <v>11.370648692499998</v>
      </c>
      <c r="AC217">
        <v>3784.38</v>
      </c>
      <c r="AD217" t="str">
        <f t="shared" si="23"/>
        <v>Heavy rainfall</v>
      </c>
      <c r="AE217" t="str">
        <f t="shared" si="24"/>
        <v>Rainy</v>
      </c>
      <c r="AF217" t="str">
        <f t="shared" si="29"/>
        <v>No discomfort</v>
      </c>
    </row>
    <row r="218" spans="1:32" x14ac:dyDescent="0.3">
      <c r="A218">
        <v>1</v>
      </c>
      <c r="B218" s="1">
        <v>44512</v>
      </c>
      <c r="C218" t="str">
        <f t="shared" si="25"/>
        <v>Friday</v>
      </c>
      <c r="D218" t="str">
        <f t="shared" si="26"/>
        <v>Nov</v>
      </c>
      <c r="E218">
        <v>13.7</v>
      </c>
      <c r="F218">
        <v>9.6</v>
      </c>
      <c r="G218" s="20">
        <v>11.500000000000002</v>
      </c>
      <c r="H218">
        <v>8.4</v>
      </c>
      <c r="I218">
        <v>5</v>
      </c>
      <c r="J218">
        <v>994.2</v>
      </c>
      <c r="K218">
        <v>9.4</v>
      </c>
      <c r="L218">
        <v>15</v>
      </c>
      <c r="M218">
        <v>190</v>
      </c>
      <c r="N218">
        <v>25</v>
      </c>
      <c r="O218">
        <v>10.927</v>
      </c>
      <c r="P218">
        <v>0.7</v>
      </c>
      <c r="Q218">
        <v>0.8</v>
      </c>
      <c r="R218">
        <v>0</v>
      </c>
      <c r="S218">
        <v>-4.3</v>
      </c>
      <c r="T218">
        <v>-10</v>
      </c>
      <c r="U218">
        <v>0.5</v>
      </c>
      <c r="V218">
        <v>307</v>
      </c>
      <c r="W218" s="19">
        <v>8.5555555555555554</v>
      </c>
      <c r="X218" s="19">
        <f t="shared" si="27"/>
        <v>13.555205460801766</v>
      </c>
      <c r="Y218" s="19">
        <f t="shared" si="20"/>
        <v>11.131866210255019</v>
      </c>
      <c r="Z218" s="4">
        <f t="shared" si="28"/>
        <v>25.739267885741132</v>
      </c>
      <c r="AA218" s="19">
        <f t="shared" si="21"/>
        <v>82.122445450536091</v>
      </c>
      <c r="AB218" s="19">
        <f t="shared" si="22"/>
        <v>12.139701631650905</v>
      </c>
      <c r="AC218">
        <v>5243.84</v>
      </c>
      <c r="AD218" t="str">
        <f t="shared" si="23"/>
        <v>Heavy rainfall</v>
      </c>
      <c r="AE218" t="str">
        <f t="shared" si="24"/>
        <v>Rainy</v>
      </c>
      <c r="AF218" t="str">
        <f t="shared" si="29"/>
        <v>No discomfort</v>
      </c>
    </row>
    <row r="219" spans="1:32" x14ac:dyDescent="0.3">
      <c r="A219">
        <v>1</v>
      </c>
      <c r="B219" s="1">
        <v>44513</v>
      </c>
      <c r="C219" t="str">
        <f t="shared" si="25"/>
        <v>Saturday</v>
      </c>
      <c r="D219" t="str">
        <f t="shared" si="26"/>
        <v>Nov</v>
      </c>
      <c r="E219">
        <v>12.6</v>
      </c>
      <c r="F219">
        <v>8.6</v>
      </c>
      <c r="G219" s="20">
        <v>11.055555555555555</v>
      </c>
      <c r="H219">
        <v>6.7</v>
      </c>
      <c r="I219">
        <v>0.3</v>
      </c>
      <c r="J219">
        <v>1005.4</v>
      </c>
      <c r="K219">
        <v>3.6</v>
      </c>
      <c r="L219">
        <v>8</v>
      </c>
      <c r="M219">
        <v>280</v>
      </c>
      <c r="N219">
        <v>14</v>
      </c>
      <c r="O219">
        <v>11.148</v>
      </c>
      <c r="P219">
        <v>0.3</v>
      </c>
      <c r="Q219">
        <v>0.4</v>
      </c>
      <c r="R219">
        <v>0</v>
      </c>
      <c r="S219">
        <v>0</v>
      </c>
      <c r="T219">
        <v>-9.5</v>
      </c>
      <c r="U219">
        <v>0</v>
      </c>
      <c r="V219">
        <v>215</v>
      </c>
      <c r="W219" s="19">
        <v>9.5555555555555571</v>
      </c>
      <c r="X219" s="19">
        <f t="shared" si="27"/>
        <v>13.162077675427881</v>
      </c>
      <c r="Y219" s="19">
        <f t="shared" si="20"/>
        <v>11.908227426269821</v>
      </c>
      <c r="Z219" s="4">
        <f t="shared" si="28"/>
        <v>25.005837767733787</v>
      </c>
      <c r="AA219" s="19">
        <f t="shared" si="21"/>
        <v>90.473766527765918</v>
      </c>
      <c r="AB219" s="19">
        <f t="shared" si="22"/>
        <v>12.131336748391055</v>
      </c>
      <c r="AC219">
        <v>5459.5300000000007</v>
      </c>
      <c r="AD219" t="str">
        <f t="shared" si="23"/>
        <v>Trace (Intermittent) rainfall</v>
      </c>
      <c r="AE219" t="str">
        <f t="shared" si="24"/>
        <v>Non-Rainy</v>
      </c>
      <c r="AF219" t="str">
        <f t="shared" si="29"/>
        <v>No discomfort</v>
      </c>
    </row>
    <row r="220" spans="1:32" x14ac:dyDescent="0.3">
      <c r="A220">
        <v>1</v>
      </c>
      <c r="B220" s="1">
        <v>44514</v>
      </c>
      <c r="C220" t="str">
        <f t="shared" si="25"/>
        <v>Sunday</v>
      </c>
      <c r="D220" t="str">
        <f t="shared" si="26"/>
        <v>Nov</v>
      </c>
      <c r="E220">
        <v>15.6</v>
      </c>
      <c r="F220">
        <v>10</v>
      </c>
      <c r="G220" s="20">
        <v>10.777777777777779</v>
      </c>
      <c r="H220">
        <v>6.4</v>
      </c>
      <c r="I220">
        <v>1</v>
      </c>
      <c r="J220">
        <v>1010.7</v>
      </c>
      <c r="K220">
        <v>4</v>
      </c>
      <c r="L220">
        <v>7</v>
      </c>
      <c r="M220">
        <v>180</v>
      </c>
      <c r="N220">
        <v>10</v>
      </c>
      <c r="O220">
        <v>11.85</v>
      </c>
      <c r="P220">
        <v>0.3</v>
      </c>
      <c r="Q220">
        <v>0.4</v>
      </c>
      <c r="R220">
        <v>0</v>
      </c>
      <c r="S220">
        <v>-0.7</v>
      </c>
      <c r="T220">
        <v>-9.6999999999999993</v>
      </c>
      <c r="U220">
        <v>0.5</v>
      </c>
      <c r="V220">
        <v>306</v>
      </c>
      <c r="W220" s="19">
        <v>10.055555555555555</v>
      </c>
      <c r="X220" s="19">
        <f t="shared" si="27"/>
        <v>12.921492966700491</v>
      </c>
      <c r="Y220" s="19">
        <f t="shared" si="20"/>
        <v>12.313969066633989</v>
      </c>
      <c r="Z220" s="4">
        <f t="shared" si="28"/>
        <v>24.55674246827466</v>
      </c>
      <c r="AA220" s="19">
        <f t="shared" si="21"/>
        <v>95.298345929281311</v>
      </c>
      <c r="AB220" s="19">
        <f t="shared" si="22"/>
        <v>12.081743113607942</v>
      </c>
      <c r="AC220">
        <v>4411.87</v>
      </c>
      <c r="AD220" t="str">
        <f t="shared" si="23"/>
        <v>Moderate rainfall</v>
      </c>
      <c r="AE220" t="str">
        <f t="shared" si="24"/>
        <v>Rainy</v>
      </c>
      <c r="AF220" t="str">
        <f t="shared" si="29"/>
        <v>No discomfort</v>
      </c>
    </row>
    <row r="221" spans="1:32" x14ac:dyDescent="0.3">
      <c r="A221">
        <v>1</v>
      </c>
      <c r="B221" s="1">
        <v>44515</v>
      </c>
      <c r="C221" t="str">
        <f t="shared" si="25"/>
        <v>Monday</v>
      </c>
      <c r="D221" t="str">
        <f t="shared" si="26"/>
        <v>Nov</v>
      </c>
      <c r="E221">
        <v>12.1</v>
      </c>
      <c r="F221">
        <v>7.7</v>
      </c>
      <c r="G221" s="20">
        <v>10</v>
      </c>
      <c r="H221">
        <v>6.8</v>
      </c>
      <c r="I221">
        <v>1.7</v>
      </c>
      <c r="J221">
        <v>1014.1</v>
      </c>
      <c r="K221">
        <v>3.1</v>
      </c>
      <c r="L221">
        <v>7</v>
      </c>
      <c r="M221">
        <v>300</v>
      </c>
      <c r="N221">
        <v>13</v>
      </c>
      <c r="O221">
        <v>11.404999999999999</v>
      </c>
      <c r="P221">
        <v>0.1</v>
      </c>
      <c r="Q221">
        <v>0.3</v>
      </c>
      <c r="R221">
        <v>0</v>
      </c>
      <c r="S221">
        <v>-1.6</v>
      </c>
      <c r="T221">
        <v>-10</v>
      </c>
      <c r="U221">
        <v>0.1</v>
      </c>
      <c r="V221">
        <v>391</v>
      </c>
      <c r="W221" s="19">
        <v>8.6111111111111107</v>
      </c>
      <c r="X221" s="19">
        <f t="shared" si="27"/>
        <v>12.268294378187747</v>
      </c>
      <c r="Y221" s="19">
        <f t="shared" si="20"/>
        <v>11.173798468352288</v>
      </c>
      <c r="Z221" s="4">
        <f t="shared" si="28"/>
        <v>23.336430839203974</v>
      </c>
      <c r="AA221" s="19">
        <f t="shared" si="21"/>
        <v>91.078662802700563</v>
      </c>
      <c r="AB221" s="19">
        <f t="shared" si="22"/>
        <v>10.663236637610948</v>
      </c>
      <c r="AC221">
        <v>2640.9</v>
      </c>
      <c r="AD221" t="str">
        <f t="shared" si="23"/>
        <v>Moderate rainfall</v>
      </c>
      <c r="AE221" t="str">
        <f t="shared" si="24"/>
        <v>Rainy</v>
      </c>
      <c r="AF221" t="str">
        <f t="shared" si="29"/>
        <v>No discomfort</v>
      </c>
    </row>
    <row r="222" spans="1:32" x14ac:dyDescent="0.3">
      <c r="A222">
        <v>1</v>
      </c>
      <c r="B222" s="1">
        <v>44516</v>
      </c>
      <c r="C222" t="str">
        <f t="shared" si="25"/>
        <v>Tuesday</v>
      </c>
      <c r="D222" t="str">
        <f t="shared" si="26"/>
        <v>Nov</v>
      </c>
      <c r="E222">
        <v>11.2</v>
      </c>
      <c r="F222">
        <v>6.3</v>
      </c>
      <c r="G222" s="20">
        <v>8.9444444444444446</v>
      </c>
      <c r="H222">
        <v>6.2</v>
      </c>
      <c r="I222">
        <v>0.2</v>
      </c>
      <c r="J222">
        <v>1008</v>
      </c>
      <c r="K222">
        <v>6.5</v>
      </c>
      <c r="L222">
        <v>11</v>
      </c>
      <c r="M222">
        <v>210</v>
      </c>
      <c r="N222">
        <v>19</v>
      </c>
      <c r="O222">
        <v>10.042</v>
      </c>
      <c r="P222">
        <v>0.4</v>
      </c>
      <c r="Q222">
        <v>0.6</v>
      </c>
      <c r="R222">
        <v>0.2</v>
      </c>
      <c r="S222">
        <v>0.2</v>
      </c>
      <c r="T222">
        <v>-9.3000000000000007</v>
      </c>
      <c r="U222">
        <v>0</v>
      </c>
      <c r="V222">
        <v>117</v>
      </c>
      <c r="W222" s="19">
        <v>6.4444444444444455</v>
      </c>
      <c r="X222" s="19">
        <f t="shared" si="27"/>
        <v>11.428323439266617</v>
      </c>
      <c r="Y222" s="19">
        <f t="shared" si="20"/>
        <v>9.6375977683820668</v>
      </c>
      <c r="Z222" s="4">
        <f t="shared" si="28"/>
        <v>21.764968359488751</v>
      </c>
      <c r="AA222" s="19">
        <f t="shared" si="21"/>
        <v>84.330810373008973</v>
      </c>
      <c r="AB222" s="19">
        <f t="shared" si="22"/>
        <v>8.7468566897379088</v>
      </c>
      <c r="AC222">
        <v>2278.3999999999996</v>
      </c>
      <c r="AD222" t="str">
        <f t="shared" si="23"/>
        <v>Trace (Intermittent) rainfall</v>
      </c>
      <c r="AE222" t="str">
        <f t="shared" si="24"/>
        <v>Non-Rainy</v>
      </c>
      <c r="AF222" t="str">
        <f t="shared" si="29"/>
        <v>No discomfort</v>
      </c>
    </row>
    <row r="223" spans="1:32" x14ac:dyDescent="0.3">
      <c r="A223">
        <v>1</v>
      </c>
      <c r="B223" s="1">
        <v>44517</v>
      </c>
      <c r="C223" t="str">
        <f t="shared" si="25"/>
        <v>Wednesday</v>
      </c>
      <c r="D223" t="str">
        <f t="shared" si="26"/>
        <v>Nov</v>
      </c>
      <c r="E223">
        <v>11.1</v>
      </c>
      <c r="F223">
        <v>6.4</v>
      </c>
      <c r="G223" s="20">
        <v>9.1111111111111107</v>
      </c>
      <c r="H223">
        <v>1</v>
      </c>
      <c r="I223">
        <v>0.1</v>
      </c>
      <c r="J223">
        <v>1010.2</v>
      </c>
      <c r="K223">
        <v>6.2</v>
      </c>
      <c r="L223">
        <v>10</v>
      </c>
      <c r="M223">
        <v>220</v>
      </c>
      <c r="N223">
        <v>18</v>
      </c>
      <c r="O223">
        <v>9.33</v>
      </c>
      <c r="P223">
        <v>0.4</v>
      </c>
      <c r="Q223">
        <v>0.5</v>
      </c>
      <c r="R223">
        <v>0.5</v>
      </c>
      <c r="S223">
        <v>0.5</v>
      </c>
      <c r="T223">
        <v>-8.5</v>
      </c>
      <c r="U223">
        <v>0.1</v>
      </c>
      <c r="V223">
        <v>213</v>
      </c>
      <c r="W223" s="19">
        <v>5.8888888888888893</v>
      </c>
      <c r="X223" s="19">
        <f t="shared" si="27"/>
        <v>11.557488221356127</v>
      </c>
      <c r="Y223" s="19">
        <f t="shared" si="20"/>
        <v>9.2750228078279253</v>
      </c>
      <c r="Z223" s="4">
        <f t="shared" si="28"/>
        <v>22.006784108178412</v>
      </c>
      <c r="AA223" s="19">
        <f t="shared" si="21"/>
        <v>80.25119844543191</v>
      </c>
      <c r="AB223" s="19">
        <f t="shared" si="22"/>
        <v>8.7107746686144356</v>
      </c>
      <c r="AC223">
        <v>2623.87</v>
      </c>
      <c r="AD223" t="str">
        <f t="shared" si="23"/>
        <v>Trace (Intermittent) rainfall</v>
      </c>
      <c r="AE223" t="str">
        <f t="shared" si="24"/>
        <v>Non-Rainy</v>
      </c>
      <c r="AF223" t="str">
        <f t="shared" si="29"/>
        <v>No discomfort</v>
      </c>
    </row>
    <row r="224" spans="1:32" x14ac:dyDescent="0.3">
      <c r="A224">
        <v>1</v>
      </c>
      <c r="B224" s="1">
        <v>44518</v>
      </c>
      <c r="C224" t="str">
        <f t="shared" si="25"/>
        <v>Thursday</v>
      </c>
      <c r="D224" t="str">
        <f t="shared" si="26"/>
        <v>Nov</v>
      </c>
      <c r="E224">
        <v>13.6</v>
      </c>
      <c r="F224">
        <v>11</v>
      </c>
      <c r="G224" s="20">
        <v>12.222222222222221</v>
      </c>
      <c r="H224">
        <v>7.6</v>
      </c>
      <c r="I224">
        <v>0.8</v>
      </c>
      <c r="J224">
        <v>1013.9</v>
      </c>
      <c r="K224">
        <v>7.2</v>
      </c>
      <c r="L224">
        <v>10</v>
      </c>
      <c r="M224">
        <v>210</v>
      </c>
      <c r="N224">
        <v>20</v>
      </c>
      <c r="O224">
        <v>11.292</v>
      </c>
      <c r="P224">
        <v>0.5</v>
      </c>
      <c r="Q224">
        <v>0.6</v>
      </c>
      <c r="R224">
        <v>0.2</v>
      </c>
      <c r="S224">
        <v>0.2</v>
      </c>
      <c r="T224">
        <v>-8.4</v>
      </c>
      <c r="U224">
        <v>0.1</v>
      </c>
      <c r="V224">
        <v>178</v>
      </c>
      <c r="W224" s="19">
        <v>10.444444444444443</v>
      </c>
      <c r="X224" s="19">
        <f t="shared" si="27"/>
        <v>14.21606291456888</v>
      </c>
      <c r="Y224" s="19">
        <f t="shared" si="20"/>
        <v>12.637899981210277</v>
      </c>
      <c r="Z224" s="4">
        <f t="shared" si="28"/>
        <v>26.971051073136341</v>
      </c>
      <c r="AA224" s="19">
        <f t="shared" si="21"/>
        <v>88.898734179480357</v>
      </c>
      <c r="AB224" s="19">
        <f t="shared" si="22"/>
        <v>13.708498484272225</v>
      </c>
      <c r="AC224">
        <v>3936.7200000000003</v>
      </c>
      <c r="AD224" t="str">
        <f t="shared" si="23"/>
        <v>Light rainfall</v>
      </c>
      <c r="AE224" t="str">
        <f t="shared" si="24"/>
        <v>Non-Rainy</v>
      </c>
      <c r="AF224" t="str">
        <f t="shared" si="29"/>
        <v>No discomfort</v>
      </c>
    </row>
    <row r="225" spans="1:32" x14ac:dyDescent="0.3">
      <c r="A225">
        <v>1</v>
      </c>
      <c r="B225" s="1">
        <v>44519</v>
      </c>
      <c r="C225" t="str">
        <f t="shared" si="25"/>
        <v>Friday</v>
      </c>
      <c r="D225" t="str">
        <f t="shared" si="26"/>
        <v>Nov</v>
      </c>
      <c r="E225">
        <v>11.9</v>
      </c>
      <c r="F225">
        <v>7.9</v>
      </c>
      <c r="G225" s="20">
        <v>10.833333333333334</v>
      </c>
      <c r="H225">
        <v>8.1</v>
      </c>
      <c r="I225">
        <v>1</v>
      </c>
      <c r="J225">
        <v>1015.7</v>
      </c>
      <c r="K225">
        <v>5.5</v>
      </c>
      <c r="L225">
        <v>9</v>
      </c>
      <c r="M225">
        <v>220</v>
      </c>
      <c r="N225">
        <v>15</v>
      </c>
      <c r="O225">
        <v>11.148</v>
      </c>
      <c r="P225">
        <v>0.3</v>
      </c>
      <c r="Q225">
        <v>0.4</v>
      </c>
      <c r="R225">
        <v>0</v>
      </c>
      <c r="S225">
        <v>-0.5</v>
      </c>
      <c r="T225">
        <v>-8.6999999999999993</v>
      </c>
      <c r="U225">
        <v>1.3</v>
      </c>
      <c r="V225">
        <v>211</v>
      </c>
      <c r="W225" s="19">
        <v>8.1111111111111107</v>
      </c>
      <c r="X225" s="19">
        <f t="shared" si="27"/>
        <v>12.969298290460234</v>
      </c>
      <c r="Y225" s="19">
        <f t="shared" ref="Y225:Y288" si="30">6.1094*10^(7.5*W225/(W225+237.7))</f>
        <v>10.801362929456264</v>
      </c>
      <c r="Z225" s="4">
        <f t="shared" si="28"/>
        <v>24.645995354842064</v>
      </c>
      <c r="AA225" s="19">
        <f t="shared" ref="AA225:AA288" si="31">(Y225/X225)*100</f>
        <v>83.284096699367097</v>
      </c>
      <c r="AB225" s="19">
        <f t="shared" ref="AB225:AB288" si="32">G225 + 0.5555 * (6.11 * EXP(5417.753 * (1/273.16 - 1/(273.15 + W225))) - 10)</f>
        <v>11.287609417183962</v>
      </c>
      <c r="AC225">
        <v>5054</v>
      </c>
      <c r="AD225" t="str">
        <f t="shared" ref="AD225:AD288" si="33">IF(I225="","",IF(I225&lt;=0,"No rainfall",IF(I225&lt;=0.49,"Trace (Intermittent) rainfall",IF(I225&lt;=0.99,"Light rainfall",IF(I225&lt;=3,"Moderate rainfall",IF(I225&lt;=6,"Heavy rainfall",IF(I225&lt;=12,"Intense rainfall",IF(I225&lt;=20,"Torrential rainfall",IF(I225&lt;=32,"Deluge rainfall","Extreme rainfall")))))))))</f>
        <v>Moderate rainfall</v>
      </c>
      <c r="AE225" t="str">
        <f t="shared" ref="AE225:AE288" si="34">IF(AND(I225&gt;=0,I225&lt;=0.99),"Non-Rainy",IF(AND(I225&gt;=1,I225&lt;=32),"Rainy",IF(I225 &gt;32, "Storm", " ")))</f>
        <v>Rainy</v>
      </c>
      <c r="AF225" t="str">
        <f t="shared" si="29"/>
        <v>No discomfort</v>
      </c>
    </row>
    <row r="226" spans="1:32" x14ac:dyDescent="0.3">
      <c r="A226">
        <v>1</v>
      </c>
      <c r="B226" s="1">
        <v>44520</v>
      </c>
      <c r="C226" t="str">
        <f t="shared" ref="C226:C267" si="35">TEXT(B226, "dddd")</f>
        <v>Saturday</v>
      </c>
      <c r="D226" t="str">
        <f t="shared" ref="D226:D267" si="36">TEXT(B226, "mmm")</f>
        <v>Nov</v>
      </c>
      <c r="E226">
        <v>11.4</v>
      </c>
      <c r="F226">
        <v>2.8</v>
      </c>
      <c r="G226" s="20">
        <v>8.9444444444444446</v>
      </c>
      <c r="H226">
        <v>6</v>
      </c>
      <c r="I226">
        <v>1</v>
      </c>
      <c r="J226">
        <v>1012.3</v>
      </c>
      <c r="K226">
        <v>5.0999999999999996</v>
      </c>
      <c r="L226">
        <v>9</v>
      </c>
      <c r="M226">
        <v>260</v>
      </c>
      <c r="N226">
        <v>16</v>
      </c>
      <c r="O226">
        <v>10.087</v>
      </c>
      <c r="P226">
        <v>0.2</v>
      </c>
      <c r="Q226">
        <v>0.3</v>
      </c>
      <c r="R226">
        <v>0</v>
      </c>
      <c r="S226">
        <v>-0.8</v>
      </c>
      <c r="T226">
        <v>-9</v>
      </c>
      <c r="U226">
        <v>2</v>
      </c>
      <c r="V226">
        <v>208</v>
      </c>
      <c r="W226" s="19">
        <v>6.2222222222222241</v>
      </c>
      <c r="X226" s="19">
        <f t="shared" ref="X226:X289" si="37">6.1094 * 10^(7.5 * G226 / (237.7 + G226))</f>
        <v>11.428323439266617</v>
      </c>
      <c r="Y226" s="19">
        <f t="shared" si="30"/>
        <v>9.4910962121780251</v>
      </c>
      <c r="Z226" s="4">
        <f t="shared" ref="Z226:Z289" si="38">10^($X$4 - $X$5 / (G226 + $X$6))</f>
        <v>21.764968359488751</v>
      </c>
      <c r="AA226" s="19">
        <f t="shared" si="31"/>
        <v>83.04889393983666</v>
      </c>
      <c r="AB226" s="19">
        <f t="shared" si="32"/>
        <v>8.6649145420995488</v>
      </c>
      <c r="AC226">
        <v>4733.16</v>
      </c>
      <c r="AD226" t="str">
        <f t="shared" si="33"/>
        <v>Moderate rainfall</v>
      </c>
      <c r="AE226" t="str">
        <f t="shared" si="34"/>
        <v>Rainy</v>
      </c>
      <c r="AF226" t="str">
        <f t="shared" ref="AF226:AF289" si="39">IF(AB226 &lt; 29, "No discomfort",
    IF(AND(AB226 &gt;= 30, AB226 &lt;= 39), "Some discomfort",
        IF(AND(AB226 &gt;= 40, AB226 &lt;= 45), "Great discomfort",
            IF(AB226 &gt; 45, "Dangerous",
                IF(AB226 &gt; 54, "Heat Stroke Imminent", "")
            ))))</f>
        <v>No discomfort</v>
      </c>
    </row>
    <row r="227" spans="1:32" x14ac:dyDescent="0.3">
      <c r="A227">
        <v>1</v>
      </c>
      <c r="B227" s="1">
        <v>44521</v>
      </c>
      <c r="C227" t="str">
        <f t="shared" si="35"/>
        <v>Sunday</v>
      </c>
      <c r="D227" t="str">
        <f t="shared" si="36"/>
        <v>Nov</v>
      </c>
      <c r="E227">
        <v>7.9</v>
      </c>
      <c r="F227">
        <v>1.3</v>
      </c>
      <c r="G227" s="20">
        <v>4.0555555555555536</v>
      </c>
      <c r="H227">
        <v>-4.5</v>
      </c>
      <c r="I227">
        <v>0.1</v>
      </c>
      <c r="J227">
        <v>1016.3</v>
      </c>
      <c r="K227">
        <v>4.4000000000000004</v>
      </c>
      <c r="L227">
        <v>9</v>
      </c>
      <c r="M227">
        <v>350</v>
      </c>
      <c r="N227">
        <v>20</v>
      </c>
      <c r="O227">
        <v>6.8390000000000004</v>
      </c>
      <c r="P227">
        <v>0.1</v>
      </c>
      <c r="Q227">
        <v>0.2</v>
      </c>
      <c r="R227">
        <v>0</v>
      </c>
      <c r="S227">
        <v>0</v>
      </c>
      <c r="T227">
        <v>-8.5</v>
      </c>
      <c r="U227">
        <v>7.5</v>
      </c>
      <c r="V227">
        <v>456</v>
      </c>
      <c r="W227" s="19">
        <v>1.7777777777777795</v>
      </c>
      <c r="X227" s="19">
        <f t="shared" si="37"/>
        <v>8.1623338210407734</v>
      </c>
      <c r="Y227" s="19">
        <f t="shared" si="30"/>
        <v>6.9450482054116165</v>
      </c>
      <c r="Z227" s="4">
        <f t="shared" si="38"/>
        <v>15.628239723486418</v>
      </c>
      <c r="AA227" s="19">
        <f t="shared" si="31"/>
        <v>85.086549480600127</v>
      </c>
      <c r="AB227" s="19">
        <f t="shared" si="32"/>
        <v>2.3563217735896034</v>
      </c>
      <c r="AC227">
        <v>3859.03</v>
      </c>
      <c r="AD227" t="str">
        <f t="shared" si="33"/>
        <v>Trace (Intermittent) rainfall</v>
      </c>
      <c r="AE227" t="str">
        <f t="shared" si="34"/>
        <v>Non-Rainy</v>
      </c>
      <c r="AF227" t="str">
        <f t="shared" si="39"/>
        <v>No discomfort</v>
      </c>
    </row>
    <row r="228" spans="1:32" x14ac:dyDescent="0.3">
      <c r="A228">
        <v>1</v>
      </c>
      <c r="B228" s="1">
        <v>44522</v>
      </c>
      <c r="C228" t="str">
        <f t="shared" si="35"/>
        <v>Monday</v>
      </c>
      <c r="D228" t="str">
        <f t="shared" si="36"/>
        <v>Nov</v>
      </c>
      <c r="E228">
        <v>7.9</v>
      </c>
      <c r="F228">
        <v>0.3</v>
      </c>
      <c r="G228" s="20">
        <v>2.4444444444444438</v>
      </c>
      <c r="H228">
        <v>-4.5999999999999996</v>
      </c>
      <c r="I228">
        <v>0</v>
      </c>
      <c r="J228">
        <v>1022.1</v>
      </c>
      <c r="K228">
        <v>2.7</v>
      </c>
      <c r="L228">
        <v>5</v>
      </c>
      <c r="M228">
        <v>330</v>
      </c>
      <c r="N228">
        <v>9</v>
      </c>
      <c r="O228">
        <v>5.984</v>
      </c>
      <c r="P228">
        <v>0</v>
      </c>
      <c r="Q228">
        <v>0.1</v>
      </c>
      <c r="R228">
        <v>0</v>
      </c>
      <c r="S228">
        <v>0</v>
      </c>
      <c r="T228">
        <v>-8.1</v>
      </c>
      <c r="U228">
        <v>6.5</v>
      </c>
      <c r="V228">
        <v>465</v>
      </c>
      <c r="W228" s="19">
        <v>0.99999999999999845</v>
      </c>
      <c r="X228" s="19">
        <f t="shared" si="37"/>
        <v>7.283523106258488</v>
      </c>
      <c r="Y228" s="19">
        <f t="shared" si="30"/>
        <v>6.5677823656552725</v>
      </c>
      <c r="Z228" s="4">
        <f t="shared" si="38"/>
        <v>13.968761101057131</v>
      </c>
      <c r="AA228" s="19">
        <f t="shared" si="31"/>
        <v>90.173152056204728</v>
      </c>
      <c r="AB228" s="19">
        <f t="shared" si="32"/>
        <v>0.53556059098644715</v>
      </c>
      <c r="AC228">
        <v>2025.8600000000001</v>
      </c>
      <c r="AD228" t="str">
        <f t="shared" si="33"/>
        <v>No rainfall</v>
      </c>
      <c r="AE228" t="str">
        <f t="shared" si="34"/>
        <v>Non-Rainy</v>
      </c>
      <c r="AF228" t="str">
        <f t="shared" si="39"/>
        <v>No discomfort</v>
      </c>
    </row>
    <row r="229" spans="1:32" x14ac:dyDescent="0.3">
      <c r="A229">
        <v>1</v>
      </c>
      <c r="B229" s="1">
        <v>44523</v>
      </c>
      <c r="C229" t="str">
        <f t="shared" si="35"/>
        <v>Tuesday</v>
      </c>
      <c r="D229" t="str">
        <f t="shared" si="36"/>
        <v>Nov</v>
      </c>
      <c r="E229">
        <v>6.4</v>
      </c>
      <c r="F229">
        <v>3.5</v>
      </c>
      <c r="G229" s="20">
        <v>5.2222222222222214</v>
      </c>
      <c r="H229">
        <v>-3.5</v>
      </c>
      <c r="I229">
        <v>0</v>
      </c>
      <c r="J229">
        <v>1020.8</v>
      </c>
      <c r="K229">
        <v>2.2999999999999998</v>
      </c>
      <c r="L229">
        <v>5</v>
      </c>
      <c r="M229">
        <v>210</v>
      </c>
      <c r="N229">
        <v>8</v>
      </c>
      <c r="O229">
        <v>7.2720000000000002</v>
      </c>
      <c r="P229">
        <v>0.3</v>
      </c>
      <c r="Q229">
        <v>0.4</v>
      </c>
      <c r="R229">
        <v>0.3</v>
      </c>
      <c r="S229">
        <v>0.3</v>
      </c>
      <c r="T229">
        <v>-7.4</v>
      </c>
      <c r="U229">
        <v>0</v>
      </c>
      <c r="V229">
        <v>110</v>
      </c>
      <c r="W229" s="19">
        <v>3.444444444444446</v>
      </c>
      <c r="X229" s="19">
        <f t="shared" si="37"/>
        <v>8.8558421030477383</v>
      </c>
      <c r="Y229" s="19">
        <f t="shared" si="30"/>
        <v>7.8185570128860942</v>
      </c>
      <c r="Z229" s="4">
        <f t="shared" si="38"/>
        <v>16.935170976168166</v>
      </c>
      <c r="AA229" s="19">
        <f t="shared" si="31"/>
        <v>88.286996560105081</v>
      </c>
      <c r="AB229" s="19">
        <f t="shared" si="32"/>
        <v>4.0091227484315057</v>
      </c>
      <c r="AC229">
        <v>2616.6</v>
      </c>
      <c r="AD229" t="str">
        <f t="shared" si="33"/>
        <v>No rainfall</v>
      </c>
      <c r="AE229" t="str">
        <f t="shared" si="34"/>
        <v>Non-Rainy</v>
      </c>
      <c r="AF229" t="str">
        <f t="shared" si="39"/>
        <v>No discomfort</v>
      </c>
    </row>
    <row r="230" spans="1:32" x14ac:dyDescent="0.3">
      <c r="A230">
        <v>1</v>
      </c>
      <c r="B230" s="1">
        <v>44524</v>
      </c>
      <c r="C230" t="str">
        <f t="shared" si="35"/>
        <v>Wednesday</v>
      </c>
      <c r="D230" t="str">
        <f t="shared" si="36"/>
        <v>Nov</v>
      </c>
      <c r="E230">
        <v>7.2</v>
      </c>
      <c r="F230">
        <v>1.5</v>
      </c>
      <c r="G230" s="20">
        <v>4.5000000000000009</v>
      </c>
      <c r="H230">
        <v>0.4</v>
      </c>
      <c r="I230">
        <v>1.7</v>
      </c>
      <c r="J230">
        <v>1012.5</v>
      </c>
      <c r="K230">
        <v>5</v>
      </c>
      <c r="L230">
        <v>8</v>
      </c>
      <c r="M230">
        <v>210</v>
      </c>
      <c r="N230">
        <v>15</v>
      </c>
      <c r="O230">
        <v>6.6280000000000001</v>
      </c>
      <c r="P230">
        <v>0.2</v>
      </c>
      <c r="Q230">
        <v>0.3</v>
      </c>
      <c r="R230">
        <v>0</v>
      </c>
      <c r="S230">
        <v>-1.1000000000000001</v>
      </c>
      <c r="T230">
        <v>-8.5</v>
      </c>
      <c r="U230">
        <v>0.1</v>
      </c>
      <c r="V230">
        <v>212</v>
      </c>
      <c r="W230" s="19">
        <v>2.7222222222222214</v>
      </c>
      <c r="X230" s="19">
        <f t="shared" si="37"/>
        <v>8.4206614521555938</v>
      </c>
      <c r="Y230" s="19">
        <f t="shared" si="30"/>
        <v>7.4287990132546762</v>
      </c>
      <c r="Z230" s="4">
        <f t="shared" si="38"/>
        <v>16.115326213178289</v>
      </c>
      <c r="AA230" s="19">
        <f t="shared" si="31"/>
        <v>88.221086377400766</v>
      </c>
      <c r="AB230" s="19">
        <f t="shared" si="32"/>
        <v>3.069864912357616</v>
      </c>
      <c r="AC230">
        <v>2442.5</v>
      </c>
      <c r="AD230" t="str">
        <f t="shared" si="33"/>
        <v>Moderate rainfall</v>
      </c>
      <c r="AE230" t="str">
        <f t="shared" si="34"/>
        <v>Rainy</v>
      </c>
      <c r="AF230" t="str">
        <f t="shared" si="39"/>
        <v>No discomfort</v>
      </c>
    </row>
    <row r="231" spans="1:32" x14ac:dyDescent="0.3">
      <c r="A231">
        <v>1</v>
      </c>
      <c r="B231" s="1">
        <v>44525</v>
      </c>
      <c r="C231" t="str">
        <f t="shared" si="35"/>
        <v>Thursday</v>
      </c>
      <c r="D231" t="str">
        <f t="shared" si="36"/>
        <v>Nov</v>
      </c>
      <c r="E231">
        <v>6.6</v>
      </c>
      <c r="F231">
        <v>1.3</v>
      </c>
      <c r="G231" s="20">
        <v>3.6111111111111112</v>
      </c>
      <c r="H231">
        <v>-4</v>
      </c>
      <c r="I231">
        <v>0</v>
      </c>
      <c r="J231">
        <v>1006.1</v>
      </c>
      <c r="K231">
        <v>5.4</v>
      </c>
      <c r="L231">
        <v>9</v>
      </c>
      <c r="M231">
        <v>240</v>
      </c>
      <c r="N231">
        <v>18</v>
      </c>
      <c r="O231">
        <v>5.3659999999999997</v>
      </c>
      <c r="P231">
        <v>0.2</v>
      </c>
      <c r="Q231">
        <v>0.3</v>
      </c>
      <c r="R231">
        <v>0.2</v>
      </c>
      <c r="S231">
        <v>0.2</v>
      </c>
      <c r="T231">
        <v>-7.8</v>
      </c>
      <c r="U231">
        <v>3</v>
      </c>
      <c r="V231">
        <v>313</v>
      </c>
      <c r="W231" s="19">
        <v>1.3888888888888888</v>
      </c>
      <c r="X231" s="19">
        <f t="shared" si="37"/>
        <v>7.9110230902525958</v>
      </c>
      <c r="Y231" s="19">
        <f t="shared" si="30"/>
        <v>6.7540883301800774</v>
      </c>
      <c r="Z231" s="4">
        <f t="shared" si="38"/>
        <v>15.154076258379524</v>
      </c>
      <c r="AA231" s="19">
        <f t="shared" si="31"/>
        <v>85.375661948224973</v>
      </c>
      <c r="AB231" s="19">
        <f t="shared" si="32"/>
        <v>1.8057357398432288</v>
      </c>
      <c r="AC231">
        <v>3460.95</v>
      </c>
      <c r="AD231" t="str">
        <f t="shared" si="33"/>
        <v>No rainfall</v>
      </c>
      <c r="AE231" t="str">
        <f t="shared" si="34"/>
        <v>Non-Rainy</v>
      </c>
      <c r="AF231" t="str">
        <f t="shared" si="39"/>
        <v>No discomfort</v>
      </c>
    </row>
    <row r="232" spans="1:32" x14ac:dyDescent="0.3">
      <c r="A232">
        <v>1</v>
      </c>
      <c r="B232" s="1">
        <v>44526</v>
      </c>
      <c r="C232" t="str">
        <f t="shared" si="35"/>
        <v>Friday</v>
      </c>
      <c r="D232" t="str">
        <f t="shared" si="36"/>
        <v>Nov</v>
      </c>
      <c r="E232">
        <v>8.1</v>
      </c>
      <c r="F232">
        <v>2.4</v>
      </c>
      <c r="G232" s="20">
        <v>5.3333333333333339</v>
      </c>
      <c r="H232">
        <v>-0.2</v>
      </c>
      <c r="I232">
        <v>3.2</v>
      </c>
      <c r="J232">
        <v>993.7</v>
      </c>
      <c r="K232">
        <v>10.5</v>
      </c>
      <c r="L232">
        <v>17</v>
      </c>
      <c r="M232">
        <v>290</v>
      </c>
      <c r="N232">
        <v>30</v>
      </c>
      <c r="O232">
        <v>6.375</v>
      </c>
      <c r="P232">
        <v>0.5</v>
      </c>
      <c r="Q232">
        <v>0.6</v>
      </c>
      <c r="R232">
        <v>0</v>
      </c>
      <c r="S232">
        <v>-2.5</v>
      </c>
      <c r="T232">
        <v>-10</v>
      </c>
      <c r="U232">
        <v>2</v>
      </c>
      <c r="V232">
        <v>258</v>
      </c>
      <c r="W232" s="19">
        <v>2.1666666666666661</v>
      </c>
      <c r="X232" s="19">
        <f t="shared" si="37"/>
        <v>8.9245234915265748</v>
      </c>
      <c r="Y232" s="19">
        <f t="shared" si="30"/>
        <v>7.1407615425403019</v>
      </c>
      <c r="Z232" s="4">
        <f t="shared" si="38"/>
        <v>17.064482052804859</v>
      </c>
      <c r="AA232" s="19">
        <f t="shared" si="31"/>
        <v>80.012804597580228</v>
      </c>
      <c r="AB232" s="19">
        <f t="shared" si="32"/>
        <v>3.7429330655704058</v>
      </c>
      <c r="AC232">
        <v>6116.23</v>
      </c>
      <c r="AD232" t="str">
        <f t="shared" si="33"/>
        <v>Heavy rainfall</v>
      </c>
      <c r="AE232" t="str">
        <f t="shared" si="34"/>
        <v>Rainy</v>
      </c>
      <c r="AF232" t="str">
        <f t="shared" si="39"/>
        <v>No discomfort</v>
      </c>
    </row>
    <row r="233" spans="1:32" x14ac:dyDescent="0.3">
      <c r="A233">
        <v>1</v>
      </c>
      <c r="B233" s="1">
        <v>44527</v>
      </c>
      <c r="C233" t="str">
        <f t="shared" si="35"/>
        <v>Saturday</v>
      </c>
      <c r="D233" t="str">
        <f t="shared" si="36"/>
        <v>Nov</v>
      </c>
      <c r="E233">
        <v>5.0999999999999996</v>
      </c>
      <c r="F233">
        <v>0.4</v>
      </c>
      <c r="G233" s="20">
        <v>2.7222222222222214</v>
      </c>
      <c r="H233">
        <v>-0.1</v>
      </c>
      <c r="I233">
        <v>0</v>
      </c>
      <c r="J233">
        <v>999.3</v>
      </c>
      <c r="K233">
        <v>7.9</v>
      </c>
      <c r="L233">
        <v>13</v>
      </c>
      <c r="M233">
        <v>320</v>
      </c>
      <c r="N233">
        <v>30</v>
      </c>
      <c r="O233">
        <v>4.4249999999999998</v>
      </c>
      <c r="P233">
        <v>0.6</v>
      </c>
      <c r="Q233">
        <v>0.6</v>
      </c>
      <c r="R233">
        <v>0.6</v>
      </c>
      <c r="S233">
        <v>0.6</v>
      </c>
      <c r="T233">
        <v>-8.9</v>
      </c>
      <c r="U233">
        <v>3.2</v>
      </c>
      <c r="V233">
        <v>326</v>
      </c>
      <c r="W233" s="19">
        <v>-1.4444444444444453</v>
      </c>
      <c r="X233" s="19">
        <f t="shared" si="37"/>
        <v>7.4287990132546762</v>
      </c>
      <c r="Y233" s="19">
        <f t="shared" si="30"/>
        <v>5.4972344526674348</v>
      </c>
      <c r="Z233" s="4">
        <f t="shared" si="38"/>
        <v>14.243358252078316</v>
      </c>
      <c r="AA233" s="19">
        <f t="shared" si="31"/>
        <v>73.998965954780999</v>
      </c>
      <c r="AB233" s="19">
        <f t="shared" si="32"/>
        <v>0.21944581731122748</v>
      </c>
      <c r="AC233">
        <v>5170.4500000000007</v>
      </c>
      <c r="AD233" t="str">
        <f t="shared" si="33"/>
        <v>No rainfall</v>
      </c>
      <c r="AE233" t="str">
        <f t="shared" si="34"/>
        <v>Non-Rainy</v>
      </c>
      <c r="AF233" t="str">
        <f t="shared" si="39"/>
        <v>No discomfort</v>
      </c>
    </row>
    <row r="234" spans="1:32" x14ac:dyDescent="0.3">
      <c r="A234">
        <v>1</v>
      </c>
      <c r="B234" s="1">
        <v>44528</v>
      </c>
      <c r="C234" t="str">
        <f t="shared" si="35"/>
        <v>Sunday</v>
      </c>
      <c r="D234" t="str">
        <f t="shared" si="36"/>
        <v>Nov</v>
      </c>
      <c r="E234">
        <v>5.3</v>
      </c>
      <c r="F234">
        <v>1.2</v>
      </c>
      <c r="G234" s="20">
        <v>2.5555555555555562</v>
      </c>
      <c r="H234">
        <v>-3.6</v>
      </c>
      <c r="I234">
        <v>1.1000000000000001</v>
      </c>
      <c r="J234">
        <v>1000.1</v>
      </c>
      <c r="K234">
        <v>3.1</v>
      </c>
      <c r="L234">
        <v>6</v>
      </c>
      <c r="M234">
        <v>220</v>
      </c>
      <c r="N234">
        <v>11</v>
      </c>
      <c r="O234">
        <v>5.4409999999999998</v>
      </c>
      <c r="P234">
        <v>0.2</v>
      </c>
      <c r="Q234">
        <v>0.3</v>
      </c>
      <c r="R234">
        <v>0</v>
      </c>
      <c r="S234">
        <v>-0.3</v>
      </c>
      <c r="T234">
        <v>-9.4</v>
      </c>
      <c r="U234">
        <v>0.1</v>
      </c>
      <c r="V234">
        <v>155</v>
      </c>
      <c r="W234" s="19">
        <v>1.5000000000000016</v>
      </c>
      <c r="X234" s="19">
        <f t="shared" si="37"/>
        <v>7.3413296343300161</v>
      </c>
      <c r="Y234" s="19">
        <f t="shared" si="30"/>
        <v>6.8081690845441294</v>
      </c>
      <c r="Z234" s="4">
        <f t="shared" si="38"/>
        <v>14.078038780558259</v>
      </c>
      <c r="AA234" s="19">
        <f t="shared" si="31"/>
        <v>92.73754787834774</v>
      </c>
      <c r="AB234" s="19">
        <f t="shared" si="32"/>
        <v>0.78023511684906799</v>
      </c>
      <c r="AC234">
        <v>3967.4500000000003</v>
      </c>
      <c r="AD234" t="str">
        <f t="shared" si="33"/>
        <v>Moderate rainfall</v>
      </c>
      <c r="AE234" t="str">
        <f t="shared" si="34"/>
        <v>Rainy</v>
      </c>
      <c r="AF234" t="str">
        <f t="shared" si="39"/>
        <v>No discomfort</v>
      </c>
    </row>
    <row r="235" spans="1:32" x14ac:dyDescent="0.3">
      <c r="A235">
        <v>1</v>
      </c>
      <c r="B235" s="1">
        <v>44529</v>
      </c>
      <c r="C235" t="str">
        <f t="shared" si="35"/>
        <v>Monday</v>
      </c>
      <c r="D235" t="str">
        <f t="shared" si="36"/>
        <v>Nov</v>
      </c>
      <c r="E235">
        <v>9.1999999999999993</v>
      </c>
      <c r="F235">
        <v>2.8</v>
      </c>
      <c r="G235" s="20">
        <v>6.0555555555555545</v>
      </c>
      <c r="H235">
        <v>-1.2</v>
      </c>
      <c r="I235">
        <v>1.4</v>
      </c>
      <c r="J235">
        <v>1002.4</v>
      </c>
      <c r="K235">
        <v>4.9000000000000004</v>
      </c>
      <c r="L235">
        <v>9</v>
      </c>
      <c r="M235">
        <v>260</v>
      </c>
      <c r="N235">
        <v>17</v>
      </c>
      <c r="O235">
        <v>7.0620000000000003</v>
      </c>
      <c r="P235">
        <v>0.2</v>
      </c>
      <c r="Q235">
        <v>0.3</v>
      </c>
      <c r="R235">
        <v>0</v>
      </c>
      <c r="S235">
        <v>-1.2</v>
      </c>
      <c r="T235">
        <v>-10</v>
      </c>
      <c r="U235">
        <v>0</v>
      </c>
      <c r="V235">
        <v>153</v>
      </c>
      <c r="W235" s="19">
        <v>5.1666666666666652</v>
      </c>
      <c r="X235" s="19">
        <f t="shared" si="37"/>
        <v>9.382511389425197</v>
      </c>
      <c r="Y235" s="19">
        <f t="shared" si="30"/>
        <v>8.8216764884594649</v>
      </c>
      <c r="Z235" s="4">
        <f t="shared" si="38"/>
        <v>17.926230465684601</v>
      </c>
      <c r="AA235" s="19">
        <f t="shared" si="31"/>
        <v>94.022550277979562</v>
      </c>
      <c r="AB235" s="19">
        <f t="shared" si="32"/>
        <v>5.4019444320670367</v>
      </c>
      <c r="AC235">
        <v>2647.9799999999996</v>
      </c>
      <c r="AD235" t="str">
        <f t="shared" si="33"/>
        <v>Moderate rainfall</v>
      </c>
      <c r="AE235" t="str">
        <f t="shared" si="34"/>
        <v>Rainy</v>
      </c>
      <c r="AF235" t="str">
        <f t="shared" si="39"/>
        <v>No discomfort</v>
      </c>
    </row>
    <row r="236" spans="1:32" x14ac:dyDescent="0.3">
      <c r="A236">
        <v>1</v>
      </c>
      <c r="B236" s="1">
        <v>44530</v>
      </c>
      <c r="C236" t="str">
        <f t="shared" si="35"/>
        <v>Tuesday</v>
      </c>
      <c r="D236" t="str">
        <f t="shared" si="36"/>
        <v>Nov</v>
      </c>
      <c r="E236">
        <v>10.4</v>
      </c>
      <c r="F236">
        <v>7.6</v>
      </c>
      <c r="G236" s="20">
        <v>9.5</v>
      </c>
      <c r="H236">
        <v>6.8</v>
      </c>
      <c r="I236">
        <v>8</v>
      </c>
      <c r="J236">
        <v>994.9</v>
      </c>
      <c r="K236">
        <v>8.4</v>
      </c>
      <c r="L236">
        <v>14</v>
      </c>
      <c r="M236">
        <v>280</v>
      </c>
      <c r="N236">
        <v>27</v>
      </c>
      <c r="O236">
        <v>8.798</v>
      </c>
      <c r="P236">
        <v>0.4</v>
      </c>
      <c r="Q236">
        <v>0.5</v>
      </c>
      <c r="R236">
        <v>0</v>
      </c>
      <c r="S236">
        <v>-7.6</v>
      </c>
      <c r="T236">
        <v>-10</v>
      </c>
      <c r="U236">
        <v>0.1</v>
      </c>
      <c r="V236">
        <v>101</v>
      </c>
      <c r="W236" s="19">
        <v>8.3333333333333339</v>
      </c>
      <c r="X236" s="19">
        <f t="shared" si="37"/>
        <v>11.863879198044042</v>
      </c>
      <c r="Y236" s="19">
        <f t="shared" si="30"/>
        <v>10.965518696842016</v>
      </c>
      <c r="Z236" s="4">
        <f t="shared" si="38"/>
        <v>22.580148309758012</v>
      </c>
      <c r="AA236" s="19">
        <f t="shared" si="31"/>
        <v>92.427767628061019</v>
      </c>
      <c r="AB236" s="19">
        <f t="shared" si="32"/>
        <v>10.046357676007389</v>
      </c>
      <c r="AC236">
        <v>2152.5500000000002</v>
      </c>
      <c r="AD236" t="str">
        <f t="shared" si="33"/>
        <v>Intense rainfall</v>
      </c>
      <c r="AE236" t="str">
        <f t="shared" si="34"/>
        <v>Rainy</v>
      </c>
      <c r="AF236" t="str">
        <f t="shared" si="39"/>
        <v>No discomfort</v>
      </c>
    </row>
    <row r="237" spans="1:32" x14ac:dyDescent="0.3">
      <c r="A237">
        <v>1</v>
      </c>
      <c r="B237" s="1">
        <v>44531</v>
      </c>
      <c r="C237" t="str">
        <f t="shared" si="35"/>
        <v>Wednesday</v>
      </c>
      <c r="D237" t="str">
        <f t="shared" si="36"/>
        <v>Dec</v>
      </c>
      <c r="E237">
        <v>7.7</v>
      </c>
      <c r="F237">
        <v>1.8</v>
      </c>
      <c r="G237" s="20">
        <v>5.7222222222222205</v>
      </c>
      <c r="H237">
        <v>3.3</v>
      </c>
      <c r="I237">
        <v>2.8</v>
      </c>
      <c r="J237">
        <v>996.2</v>
      </c>
      <c r="K237">
        <v>8.8000000000000007</v>
      </c>
      <c r="L237">
        <v>15</v>
      </c>
      <c r="M237">
        <v>300</v>
      </c>
      <c r="N237">
        <v>27</v>
      </c>
      <c r="O237">
        <v>7.0789999999999997</v>
      </c>
      <c r="P237">
        <v>0.2</v>
      </c>
      <c r="Q237">
        <v>0.3</v>
      </c>
      <c r="R237">
        <v>0</v>
      </c>
      <c r="S237">
        <v>-2.6</v>
      </c>
      <c r="T237">
        <v>-10</v>
      </c>
      <c r="U237">
        <v>0.3</v>
      </c>
      <c r="V237">
        <v>256</v>
      </c>
      <c r="W237" s="19">
        <v>3.1666666666666683</v>
      </c>
      <c r="X237" s="19">
        <f t="shared" si="37"/>
        <v>9.168620977625384</v>
      </c>
      <c r="Y237" s="19">
        <f t="shared" si="30"/>
        <v>7.6665651415280625</v>
      </c>
      <c r="Z237" s="4">
        <f t="shared" si="38"/>
        <v>17.523890096067312</v>
      </c>
      <c r="AA237" s="19">
        <f t="shared" si="31"/>
        <v>83.617429057620996</v>
      </c>
      <c r="AB237" s="19">
        <f t="shared" si="32"/>
        <v>4.4244629516350997</v>
      </c>
      <c r="AC237">
        <v>2551.6</v>
      </c>
      <c r="AD237" t="str">
        <f t="shared" si="33"/>
        <v>Moderate rainfall</v>
      </c>
      <c r="AE237" t="str">
        <f t="shared" si="34"/>
        <v>Rainy</v>
      </c>
      <c r="AF237" t="str">
        <f t="shared" si="39"/>
        <v>No discomfort</v>
      </c>
    </row>
    <row r="238" spans="1:32" x14ac:dyDescent="0.3">
      <c r="A238">
        <v>1</v>
      </c>
      <c r="B238" s="1">
        <v>44532</v>
      </c>
      <c r="C238" t="str">
        <f t="shared" si="35"/>
        <v>Thursday</v>
      </c>
      <c r="D238" t="str">
        <f t="shared" si="36"/>
        <v>Dec</v>
      </c>
      <c r="E238">
        <v>9.9</v>
      </c>
      <c r="F238">
        <v>1.4</v>
      </c>
      <c r="G238" s="20">
        <v>3.6111111111111112</v>
      </c>
      <c r="H238">
        <v>-2</v>
      </c>
      <c r="I238">
        <v>8.8000000000000007</v>
      </c>
      <c r="J238">
        <v>999.3</v>
      </c>
      <c r="K238">
        <v>4.9000000000000004</v>
      </c>
      <c r="L238">
        <v>10</v>
      </c>
      <c r="M238">
        <v>170</v>
      </c>
      <c r="N238">
        <v>17</v>
      </c>
      <c r="O238">
        <v>5.774</v>
      </c>
      <c r="P238">
        <v>0.2</v>
      </c>
      <c r="Q238">
        <v>0.2</v>
      </c>
      <c r="R238">
        <v>0</v>
      </c>
      <c r="S238">
        <v>-8.6</v>
      </c>
      <c r="T238">
        <v>-10</v>
      </c>
      <c r="U238">
        <v>1</v>
      </c>
      <c r="V238">
        <v>203</v>
      </c>
      <c r="W238" s="19">
        <v>2.3888888888888875</v>
      </c>
      <c r="X238" s="19">
        <f t="shared" si="37"/>
        <v>7.9110230902525958</v>
      </c>
      <c r="Y238" s="19">
        <f t="shared" si="30"/>
        <v>7.2547708515603579</v>
      </c>
      <c r="Z238" s="4">
        <f t="shared" si="38"/>
        <v>15.154076258379524</v>
      </c>
      <c r="AA238" s="19">
        <f t="shared" si="31"/>
        <v>91.704584461384954</v>
      </c>
      <c r="AB238" s="19">
        <f t="shared" si="32"/>
        <v>2.0841330615776128</v>
      </c>
      <c r="AC238">
        <v>3933.95</v>
      </c>
      <c r="AD238" t="str">
        <f t="shared" si="33"/>
        <v>Intense rainfall</v>
      </c>
      <c r="AE238" t="str">
        <f t="shared" si="34"/>
        <v>Rainy</v>
      </c>
      <c r="AF238" t="str">
        <f t="shared" si="39"/>
        <v>No discomfort</v>
      </c>
    </row>
    <row r="239" spans="1:32" x14ac:dyDescent="0.3">
      <c r="A239">
        <v>1</v>
      </c>
      <c r="B239" s="1">
        <v>44533</v>
      </c>
      <c r="C239" t="str">
        <f t="shared" si="35"/>
        <v>Friday</v>
      </c>
      <c r="D239" t="str">
        <f t="shared" si="36"/>
        <v>Dec</v>
      </c>
      <c r="E239">
        <v>10.1</v>
      </c>
      <c r="F239">
        <v>5.6</v>
      </c>
      <c r="G239" s="20">
        <v>7.2222222222222223</v>
      </c>
      <c r="H239">
        <v>0.3</v>
      </c>
      <c r="I239">
        <v>2.5</v>
      </c>
      <c r="J239">
        <v>989.2</v>
      </c>
      <c r="K239">
        <v>5.0999999999999996</v>
      </c>
      <c r="L239">
        <v>13</v>
      </c>
      <c r="M239">
        <v>270</v>
      </c>
      <c r="N239">
        <v>27</v>
      </c>
      <c r="O239">
        <v>7.4960000000000004</v>
      </c>
      <c r="P239">
        <v>0.4</v>
      </c>
      <c r="Q239">
        <v>0.5</v>
      </c>
      <c r="R239">
        <v>0</v>
      </c>
      <c r="S239">
        <v>-2.1</v>
      </c>
      <c r="T239">
        <v>-10</v>
      </c>
      <c r="U239">
        <v>0</v>
      </c>
      <c r="V239">
        <v>91</v>
      </c>
      <c r="W239" s="19">
        <v>5.7222222222222205</v>
      </c>
      <c r="X239" s="19">
        <f t="shared" si="37"/>
        <v>10.16616619108197</v>
      </c>
      <c r="Y239" s="19">
        <f t="shared" si="30"/>
        <v>9.168620977625384</v>
      </c>
      <c r="Z239" s="4">
        <f t="shared" si="38"/>
        <v>19.398664026281114</v>
      </c>
      <c r="AA239" s="19">
        <f t="shared" si="31"/>
        <v>90.187596831422454</v>
      </c>
      <c r="AB239" s="19">
        <f t="shared" si="32"/>
        <v>6.7624180990850276</v>
      </c>
      <c r="AC239">
        <v>5406.51</v>
      </c>
      <c r="AD239" t="str">
        <f t="shared" si="33"/>
        <v>Moderate rainfall</v>
      </c>
      <c r="AE239" t="str">
        <f t="shared" si="34"/>
        <v>Rainy</v>
      </c>
      <c r="AF239" t="str">
        <f t="shared" si="39"/>
        <v>No discomfort</v>
      </c>
    </row>
    <row r="240" spans="1:32" x14ac:dyDescent="0.3">
      <c r="A240">
        <v>1</v>
      </c>
      <c r="B240" s="1">
        <v>44534</v>
      </c>
      <c r="C240" t="str">
        <f t="shared" si="35"/>
        <v>Saturday</v>
      </c>
      <c r="D240" t="str">
        <f t="shared" si="36"/>
        <v>Dec</v>
      </c>
      <c r="E240">
        <v>5.6</v>
      </c>
      <c r="F240">
        <v>1.6</v>
      </c>
      <c r="G240" s="20">
        <v>3.6111111111111112</v>
      </c>
      <c r="H240">
        <v>0.4</v>
      </c>
      <c r="I240">
        <v>0.9</v>
      </c>
      <c r="J240">
        <v>992</v>
      </c>
      <c r="K240">
        <v>7.4</v>
      </c>
      <c r="L240">
        <v>13</v>
      </c>
      <c r="M240">
        <v>260</v>
      </c>
      <c r="N240">
        <v>23</v>
      </c>
      <c r="O240">
        <v>5.4930000000000003</v>
      </c>
      <c r="P240">
        <v>0.2</v>
      </c>
      <c r="Q240">
        <v>0.2</v>
      </c>
      <c r="R240">
        <v>0</v>
      </c>
      <c r="S240">
        <v>-0.7</v>
      </c>
      <c r="T240">
        <v>-10</v>
      </c>
      <c r="U240">
        <v>3.2</v>
      </c>
      <c r="V240">
        <v>289</v>
      </c>
      <c r="W240" s="19">
        <v>1.3888888888888888</v>
      </c>
      <c r="X240" s="19">
        <f t="shared" si="37"/>
        <v>7.9110230902525958</v>
      </c>
      <c r="Y240" s="19">
        <f t="shared" si="30"/>
        <v>6.7540883301800774</v>
      </c>
      <c r="Z240" s="4">
        <f t="shared" si="38"/>
        <v>15.154076258379524</v>
      </c>
      <c r="AA240" s="19">
        <f t="shared" si="31"/>
        <v>85.375661948224973</v>
      </c>
      <c r="AB240" s="19">
        <f t="shared" si="32"/>
        <v>1.8057357398432288</v>
      </c>
      <c r="AC240">
        <v>5433.16</v>
      </c>
      <c r="AD240" t="str">
        <f t="shared" si="33"/>
        <v>Light rainfall</v>
      </c>
      <c r="AE240" t="str">
        <f t="shared" si="34"/>
        <v>Non-Rainy</v>
      </c>
      <c r="AF240" t="str">
        <f t="shared" si="39"/>
        <v>No discomfort</v>
      </c>
    </row>
    <row r="241" spans="1:32" x14ac:dyDescent="0.3">
      <c r="A241">
        <v>1</v>
      </c>
      <c r="B241" s="1">
        <v>44535</v>
      </c>
      <c r="C241" t="str">
        <f t="shared" si="35"/>
        <v>Sunday</v>
      </c>
      <c r="D241" t="str">
        <f t="shared" si="36"/>
        <v>Dec</v>
      </c>
      <c r="E241">
        <v>7</v>
      </c>
      <c r="F241">
        <v>0</v>
      </c>
      <c r="G241" s="20">
        <v>2.9999999999999991</v>
      </c>
      <c r="H241">
        <v>-5.4</v>
      </c>
      <c r="I241">
        <v>0</v>
      </c>
      <c r="J241">
        <v>1002.4</v>
      </c>
      <c r="K241">
        <v>4.0999999999999996</v>
      </c>
      <c r="L241">
        <v>9</v>
      </c>
      <c r="M241">
        <v>160</v>
      </c>
      <c r="N241">
        <v>14</v>
      </c>
      <c r="O241">
        <v>4.2480000000000002</v>
      </c>
      <c r="P241">
        <v>0</v>
      </c>
      <c r="Q241">
        <v>0.1</v>
      </c>
      <c r="R241">
        <v>0</v>
      </c>
      <c r="S241">
        <v>0</v>
      </c>
      <c r="T241">
        <v>-9.5</v>
      </c>
      <c r="U241">
        <v>5.7</v>
      </c>
      <c r="V241">
        <v>371</v>
      </c>
      <c r="W241" s="19">
        <v>1.4444444444444453</v>
      </c>
      <c r="X241" s="19">
        <f t="shared" si="37"/>
        <v>7.5766271914306378</v>
      </c>
      <c r="Y241" s="19">
        <f t="shared" si="30"/>
        <v>6.7810810758728133</v>
      </c>
      <c r="Z241" s="4">
        <f t="shared" si="38"/>
        <v>14.522668082523985</v>
      </c>
      <c r="AA241" s="19">
        <f t="shared" si="31"/>
        <v>89.499996562354184</v>
      </c>
      <c r="AB241" s="19">
        <f t="shared" si="32"/>
        <v>1.2096251424448181</v>
      </c>
      <c r="AC241">
        <v>4487.5599999999995</v>
      </c>
      <c r="AD241" t="str">
        <f t="shared" si="33"/>
        <v>No rainfall</v>
      </c>
      <c r="AE241" t="str">
        <f t="shared" si="34"/>
        <v>Non-Rainy</v>
      </c>
      <c r="AF241" t="str">
        <f t="shared" si="39"/>
        <v>No discomfort</v>
      </c>
    </row>
    <row r="242" spans="1:32" x14ac:dyDescent="0.3">
      <c r="A242">
        <v>1</v>
      </c>
      <c r="B242" s="1">
        <v>44536</v>
      </c>
      <c r="C242" t="str">
        <f t="shared" si="35"/>
        <v>Monday</v>
      </c>
      <c r="D242" t="str">
        <f t="shared" si="36"/>
        <v>Dec</v>
      </c>
      <c r="E242">
        <v>6.7</v>
      </c>
      <c r="F242">
        <v>0.6</v>
      </c>
      <c r="G242" s="20">
        <v>4.7222222222222223</v>
      </c>
      <c r="H242">
        <v>-4</v>
      </c>
      <c r="I242">
        <v>3.8</v>
      </c>
      <c r="J242">
        <v>995.5</v>
      </c>
      <c r="K242">
        <v>7.1</v>
      </c>
      <c r="L242">
        <v>13</v>
      </c>
      <c r="M242">
        <v>170</v>
      </c>
      <c r="N242">
        <v>21</v>
      </c>
      <c r="O242">
        <v>5.0389999999999997</v>
      </c>
      <c r="P242">
        <v>0.1</v>
      </c>
      <c r="Q242">
        <v>0.1</v>
      </c>
      <c r="R242">
        <v>0</v>
      </c>
      <c r="S242">
        <v>-3.7</v>
      </c>
      <c r="T242">
        <v>-10</v>
      </c>
      <c r="U242">
        <v>3.6</v>
      </c>
      <c r="V242">
        <v>263</v>
      </c>
      <c r="W242" s="19">
        <v>2.1666666666666661</v>
      </c>
      <c r="X242" s="19">
        <f t="shared" si="37"/>
        <v>8.5525087667420028</v>
      </c>
      <c r="Y242" s="19">
        <f t="shared" si="30"/>
        <v>7.1407615425403019</v>
      </c>
      <c r="Z242" s="4">
        <f t="shared" si="38"/>
        <v>16.363808101484874</v>
      </c>
      <c r="AA242" s="19">
        <f t="shared" si="31"/>
        <v>83.493180039855218</v>
      </c>
      <c r="AB242" s="19">
        <f t="shared" si="32"/>
        <v>3.1318219544592942</v>
      </c>
      <c r="AC242">
        <v>2101.3000000000002</v>
      </c>
      <c r="AD242" t="str">
        <f t="shared" si="33"/>
        <v>Heavy rainfall</v>
      </c>
      <c r="AE242" t="str">
        <f t="shared" si="34"/>
        <v>Rainy</v>
      </c>
      <c r="AF242" t="str">
        <f t="shared" si="39"/>
        <v>No discomfort</v>
      </c>
    </row>
    <row r="243" spans="1:32" x14ac:dyDescent="0.3">
      <c r="A243">
        <v>1</v>
      </c>
      <c r="B243" s="1">
        <v>44537</v>
      </c>
      <c r="C243" t="str">
        <f t="shared" si="35"/>
        <v>Tuesday</v>
      </c>
      <c r="D243" t="str">
        <f t="shared" si="36"/>
        <v>Dec</v>
      </c>
      <c r="E243">
        <v>8</v>
      </c>
      <c r="F243">
        <v>0.9</v>
      </c>
      <c r="G243" s="20">
        <v>5.2777777777777777</v>
      </c>
      <c r="H243">
        <v>-1.4</v>
      </c>
      <c r="I243">
        <v>17</v>
      </c>
      <c r="J243">
        <v>970</v>
      </c>
      <c r="K243">
        <v>13.7</v>
      </c>
      <c r="L243">
        <v>27</v>
      </c>
      <c r="M243">
        <v>130</v>
      </c>
      <c r="N243">
        <v>49</v>
      </c>
      <c r="O243">
        <v>4.9269999999999996</v>
      </c>
      <c r="P243">
        <v>0.6</v>
      </c>
      <c r="Q243">
        <v>0.8</v>
      </c>
      <c r="R243">
        <v>0</v>
      </c>
      <c r="S243">
        <v>-10</v>
      </c>
      <c r="T243">
        <v>-10</v>
      </c>
      <c r="U243">
        <v>0.7</v>
      </c>
      <c r="V243">
        <v>83</v>
      </c>
      <c r="W243" s="19">
        <v>2.5555555555555562</v>
      </c>
      <c r="X243" s="19">
        <f t="shared" si="37"/>
        <v>8.8901243238078429</v>
      </c>
      <c r="Y243" s="19">
        <f t="shared" si="30"/>
        <v>7.3413296343300161</v>
      </c>
      <c r="Z243" s="4">
        <f t="shared" si="38"/>
        <v>16.999719080270598</v>
      </c>
      <c r="AA243" s="19">
        <f t="shared" si="31"/>
        <v>82.578481098063634</v>
      </c>
      <c r="AB243" s="19">
        <f t="shared" si="32"/>
        <v>3.7989628857135491</v>
      </c>
      <c r="AC243">
        <v>2327.75</v>
      </c>
      <c r="AD243" t="str">
        <f t="shared" si="33"/>
        <v>Torrential rainfall</v>
      </c>
      <c r="AE243" t="str">
        <f t="shared" si="34"/>
        <v>Rainy</v>
      </c>
      <c r="AF243" t="str">
        <f t="shared" si="39"/>
        <v>No discomfort</v>
      </c>
    </row>
    <row r="244" spans="1:32" x14ac:dyDescent="0.3">
      <c r="A244">
        <v>1</v>
      </c>
      <c r="B244" s="1">
        <v>44538</v>
      </c>
      <c r="C244" t="str">
        <f t="shared" si="35"/>
        <v>Wednesday</v>
      </c>
      <c r="D244" t="str">
        <f t="shared" si="36"/>
        <v>Dec</v>
      </c>
      <c r="E244">
        <v>6.5</v>
      </c>
      <c r="F244">
        <v>2.7</v>
      </c>
      <c r="G244" s="20">
        <v>4.166666666666667</v>
      </c>
      <c r="H244">
        <v>1.5</v>
      </c>
      <c r="I244">
        <v>15</v>
      </c>
      <c r="J244">
        <v>974.8</v>
      </c>
      <c r="K244">
        <v>13.7</v>
      </c>
      <c r="L244">
        <v>20</v>
      </c>
      <c r="M244">
        <v>280</v>
      </c>
      <c r="N244">
        <v>42</v>
      </c>
      <c r="O244">
        <v>4.7389999999999999</v>
      </c>
      <c r="P244">
        <v>0.8</v>
      </c>
      <c r="Q244">
        <v>1</v>
      </c>
      <c r="R244">
        <v>0</v>
      </c>
      <c r="S244">
        <v>-10</v>
      </c>
      <c r="T244">
        <v>-10</v>
      </c>
      <c r="U244">
        <v>0</v>
      </c>
      <c r="V244">
        <v>190</v>
      </c>
      <c r="W244" s="19">
        <v>1.555555555555554</v>
      </c>
      <c r="X244" s="19">
        <f t="shared" si="37"/>
        <v>8.2262514135293721</v>
      </c>
      <c r="Y244" s="19">
        <f t="shared" si="30"/>
        <v>6.8353526449840958</v>
      </c>
      <c r="Z244" s="4">
        <f t="shared" si="38"/>
        <v>15.748788314262409</v>
      </c>
      <c r="AA244" s="19">
        <f t="shared" si="31"/>
        <v>83.091949192584565</v>
      </c>
      <c r="AB244" s="19">
        <f t="shared" si="32"/>
        <v>2.4064547224964228</v>
      </c>
      <c r="AC244">
        <v>3974.6000000000004</v>
      </c>
      <c r="AD244" t="str">
        <f t="shared" si="33"/>
        <v>Torrential rainfall</v>
      </c>
      <c r="AE244" t="str">
        <f t="shared" si="34"/>
        <v>Rainy</v>
      </c>
      <c r="AF244" t="str">
        <f t="shared" si="39"/>
        <v>No discomfort</v>
      </c>
    </row>
    <row r="245" spans="1:32" x14ac:dyDescent="0.3">
      <c r="A245">
        <v>1</v>
      </c>
      <c r="B245" s="1">
        <v>44539</v>
      </c>
      <c r="C245" t="str">
        <f t="shared" si="35"/>
        <v>Thursday</v>
      </c>
      <c r="D245" t="str">
        <f t="shared" si="36"/>
        <v>Dec</v>
      </c>
      <c r="E245">
        <v>9.3000000000000007</v>
      </c>
      <c r="F245">
        <v>1.4</v>
      </c>
      <c r="G245" s="20">
        <v>5.4444444444444429</v>
      </c>
      <c r="H245">
        <v>-1.5</v>
      </c>
      <c r="I245">
        <v>1.5</v>
      </c>
      <c r="J245">
        <v>984.2</v>
      </c>
      <c r="K245">
        <v>6.2</v>
      </c>
      <c r="L245">
        <v>12</v>
      </c>
      <c r="M245">
        <v>300</v>
      </c>
      <c r="N245">
        <v>22</v>
      </c>
      <c r="O245">
        <v>4.7649999999999997</v>
      </c>
      <c r="P245">
        <v>0.3</v>
      </c>
      <c r="Q245">
        <v>0.4</v>
      </c>
      <c r="R245">
        <v>0</v>
      </c>
      <c r="S245">
        <v>-1.2</v>
      </c>
      <c r="T245">
        <v>-10</v>
      </c>
      <c r="U245">
        <v>0.3</v>
      </c>
      <c r="V245">
        <v>92</v>
      </c>
      <c r="W245" s="19">
        <v>3.4999999999999982</v>
      </c>
      <c r="X245" s="19">
        <f t="shared" si="37"/>
        <v>8.9936740350545303</v>
      </c>
      <c r="Y245" s="19">
        <f t="shared" si="30"/>
        <v>7.849272495910764</v>
      </c>
      <c r="Z245" s="4">
        <f t="shared" si="38"/>
        <v>17.194655021120795</v>
      </c>
      <c r="AA245" s="19">
        <f t="shared" si="31"/>
        <v>87.275483471123735</v>
      </c>
      <c r="AB245" s="19">
        <f t="shared" si="32"/>
        <v>4.2484572103138403</v>
      </c>
      <c r="AC245">
        <v>4395.97</v>
      </c>
      <c r="AD245" t="str">
        <f t="shared" si="33"/>
        <v>Moderate rainfall</v>
      </c>
      <c r="AE245" t="str">
        <f t="shared" si="34"/>
        <v>Rainy</v>
      </c>
      <c r="AF245" t="str">
        <f t="shared" si="39"/>
        <v>No discomfort</v>
      </c>
    </row>
    <row r="246" spans="1:32" x14ac:dyDescent="0.3">
      <c r="A246">
        <v>1</v>
      </c>
      <c r="B246" s="1">
        <v>44540</v>
      </c>
      <c r="C246" t="str">
        <f t="shared" si="35"/>
        <v>Friday</v>
      </c>
      <c r="D246" t="str">
        <f t="shared" si="36"/>
        <v>Dec</v>
      </c>
      <c r="E246">
        <v>6.4</v>
      </c>
      <c r="F246">
        <v>1.5</v>
      </c>
      <c r="G246" s="20">
        <v>3.4999999999999982</v>
      </c>
      <c r="H246">
        <v>-0.9</v>
      </c>
      <c r="I246">
        <v>0</v>
      </c>
      <c r="J246">
        <v>991.5</v>
      </c>
      <c r="K246">
        <v>5.5</v>
      </c>
      <c r="L246">
        <v>9</v>
      </c>
      <c r="M246">
        <v>260</v>
      </c>
      <c r="N246">
        <v>17</v>
      </c>
      <c r="O246">
        <v>4.09</v>
      </c>
      <c r="P246">
        <v>0.1</v>
      </c>
      <c r="Q246">
        <v>0.1</v>
      </c>
      <c r="R246">
        <v>0.1</v>
      </c>
      <c r="S246">
        <v>0.1</v>
      </c>
      <c r="T246">
        <v>-9.4</v>
      </c>
      <c r="U246">
        <v>5.7</v>
      </c>
      <c r="V246">
        <v>321</v>
      </c>
      <c r="W246" s="19">
        <v>1.5000000000000016</v>
      </c>
      <c r="X246" s="19">
        <f t="shared" si="37"/>
        <v>7.849272495910764</v>
      </c>
      <c r="Y246" s="19">
        <f t="shared" si="30"/>
        <v>6.8081690845441294</v>
      </c>
      <c r="Z246" s="4">
        <f t="shared" si="38"/>
        <v>15.037520354783453</v>
      </c>
      <c r="AA246" s="19">
        <f t="shared" si="31"/>
        <v>86.73630693915878</v>
      </c>
      <c r="AB246" s="19">
        <f t="shared" si="32"/>
        <v>1.72467956129351</v>
      </c>
      <c r="AC246">
        <v>6316.3099999999995</v>
      </c>
      <c r="AD246" t="str">
        <f t="shared" si="33"/>
        <v>No rainfall</v>
      </c>
      <c r="AE246" t="str">
        <f t="shared" si="34"/>
        <v>Non-Rainy</v>
      </c>
      <c r="AF246" t="str">
        <f t="shared" si="39"/>
        <v>No discomfort</v>
      </c>
    </row>
    <row r="247" spans="1:32" x14ac:dyDescent="0.3">
      <c r="A247">
        <v>1</v>
      </c>
      <c r="B247" s="1">
        <v>44541</v>
      </c>
      <c r="C247" t="str">
        <f t="shared" si="35"/>
        <v>Saturday</v>
      </c>
      <c r="D247" t="str">
        <f t="shared" si="36"/>
        <v>Dec</v>
      </c>
      <c r="E247">
        <v>12.5</v>
      </c>
      <c r="F247">
        <v>4</v>
      </c>
      <c r="G247" s="20">
        <v>9.3888888888888893</v>
      </c>
      <c r="H247">
        <v>-0.6</v>
      </c>
      <c r="I247">
        <v>2.9</v>
      </c>
      <c r="J247">
        <v>996.7</v>
      </c>
      <c r="K247">
        <v>6.4</v>
      </c>
      <c r="L247">
        <v>12</v>
      </c>
      <c r="M247">
        <v>200</v>
      </c>
      <c r="N247">
        <v>19</v>
      </c>
      <c r="O247">
        <v>6.633</v>
      </c>
      <c r="P247">
        <v>0.4</v>
      </c>
      <c r="Q247">
        <v>0.5</v>
      </c>
      <c r="R247">
        <v>0</v>
      </c>
      <c r="S247">
        <v>-2.4</v>
      </c>
      <c r="T247">
        <v>-10</v>
      </c>
      <c r="U247">
        <v>0</v>
      </c>
      <c r="V247">
        <v>64</v>
      </c>
      <c r="W247" s="19">
        <v>7.833333333333333</v>
      </c>
      <c r="X247" s="19">
        <f t="shared" si="37"/>
        <v>11.775618335157793</v>
      </c>
      <c r="Y247" s="19">
        <f t="shared" si="30"/>
        <v>10.599212715359604</v>
      </c>
      <c r="Z247" s="4">
        <f t="shared" si="38"/>
        <v>22.415016640586902</v>
      </c>
      <c r="AA247" s="19">
        <f t="shared" si="31"/>
        <v>90.009818709172478</v>
      </c>
      <c r="AB247" s="19">
        <f t="shared" si="32"/>
        <v>9.7298153389885407</v>
      </c>
      <c r="AC247">
        <v>5850.74</v>
      </c>
      <c r="AD247" t="str">
        <f t="shared" si="33"/>
        <v>Moderate rainfall</v>
      </c>
      <c r="AE247" t="str">
        <f t="shared" si="34"/>
        <v>Rainy</v>
      </c>
      <c r="AF247" t="str">
        <f t="shared" si="39"/>
        <v>No discomfort</v>
      </c>
    </row>
    <row r="248" spans="1:32" x14ac:dyDescent="0.3">
      <c r="A248">
        <v>1</v>
      </c>
      <c r="B248" s="1">
        <v>44542</v>
      </c>
      <c r="C248" t="str">
        <f t="shared" si="35"/>
        <v>Sunday</v>
      </c>
      <c r="D248" t="str">
        <f t="shared" si="36"/>
        <v>Dec</v>
      </c>
      <c r="E248">
        <v>12.8</v>
      </c>
      <c r="F248">
        <v>6.7</v>
      </c>
      <c r="G248" s="20">
        <v>10.888888888888889</v>
      </c>
      <c r="H248">
        <v>6.9</v>
      </c>
      <c r="I248">
        <v>1</v>
      </c>
      <c r="J248">
        <v>996.5</v>
      </c>
      <c r="K248">
        <v>9</v>
      </c>
      <c r="L248">
        <v>20</v>
      </c>
      <c r="M248">
        <v>230</v>
      </c>
      <c r="N248">
        <v>34</v>
      </c>
      <c r="O248">
        <v>8.4130000000000003</v>
      </c>
      <c r="P248">
        <v>0.6</v>
      </c>
      <c r="Q248">
        <v>0.7</v>
      </c>
      <c r="R248">
        <v>0</v>
      </c>
      <c r="S248">
        <v>-0.4</v>
      </c>
      <c r="T248">
        <v>-9.9</v>
      </c>
      <c r="U248">
        <v>3.4</v>
      </c>
      <c r="V248">
        <v>107</v>
      </c>
      <c r="W248" s="19">
        <v>8.6111111111111107</v>
      </c>
      <c r="X248" s="19">
        <f t="shared" si="37"/>
        <v>13.017258992302274</v>
      </c>
      <c r="Y248" s="19">
        <f t="shared" si="30"/>
        <v>11.173798468352288</v>
      </c>
      <c r="Z248" s="4">
        <f t="shared" si="38"/>
        <v>24.735530576968596</v>
      </c>
      <c r="AA248" s="19">
        <f t="shared" si="31"/>
        <v>85.838335666209659</v>
      </c>
      <c r="AB248" s="19">
        <f t="shared" si="32"/>
        <v>11.552125526499838</v>
      </c>
      <c r="AC248">
        <v>5024.7199999999993</v>
      </c>
      <c r="AD248" t="str">
        <f t="shared" si="33"/>
        <v>Moderate rainfall</v>
      </c>
      <c r="AE248" t="str">
        <f t="shared" si="34"/>
        <v>Rainy</v>
      </c>
      <c r="AF248" t="str">
        <f t="shared" si="39"/>
        <v>No discomfort</v>
      </c>
    </row>
    <row r="249" spans="1:32" x14ac:dyDescent="0.3">
      <c r="A249">
        <v>1</v>
      </c>
      <c r="B249" s="1">
        <v>44543</v>
      </c>
      <c r="C249" t="str">
        <f t="shared" si="35"/>
        <v>Monday</v>
      </c>
      <c r="D249" t="str">
        <f t="shared" si="36"/>
        <v>Dec</v>
      </c>
      <c r="E249">
        <v>6.7</v>
      </c>
      <c r="F249">
        <v>-2.1</v>
      </c>
      <c r="G249" s="20">
        <v>5.4444444444444429</v>
      </c>
      <c r="H249">
        <v>0</v>
      </c>
      <c r="I249">
        <v>0</v>
      </c>
      <c r="J249">
        <v>1005.5</v>
      </c>
      <c r="K249">
        <v>2.1</v>
      </c>
      <c r="L249">
        <v>6</v>
      </c>
      <c r="M249">
        <v>240</v>
      </c>
      <c r="N249">
        <v>11</v>
      </c>
      <c r="O249">
        <v>6.3739999999999997</v>
      </c>
      <c r="P249">
        <v>0.2</v>
      </c>
      <c r="Q249">
        <v>0.3</v>
      </c>
      <c r="R249">
        <v>0.2</v>
      </c>
      <c r="S249">
        <v>0.2</v>
      </c>
      <c r="T249">
        <v>-9.3000000000000007</v>
      </c>
      <c r="U249">
        <v>0</v>
      </c>
      <c r="V249">
        <v>120</v>
      </c>
      <c r="W249" s="19">
        <v>3.6111111111111112</v>
      </c>
      <c r="X249" s="19">
        <f t="shared" si="37"/>
        <v>8.9936740350545303</v>
      </c>
      <c r="Y249" s="19">
        <f t="shared" si="30"/>
        <v>7.9110230902525958</v>
      </c>
      <c r="Z249" s="4">
        <f t="shared" si="38"/>
        <v>17.194655021120795</v>
      </c>
      <c r="AA249" s="19">
        <f t="shared" si="31"/>
        <v>87.962083787091899</v>
      </c>
      <c r="AB249" s="19">
        <f t="shared" si="32"/>
        <v>4.2828634692911454</v>
      </c>
      <c r="AC249">
        <v>3306.8399999999997</v>
      </c>
      <c r="AD249" t="str">
        <f t="shared" si="33"/>
        <v>No rainfall</v>
      </c>
      <c r="AE249" t="str">
        <f t="shared" si="34"/>
        <v>Non-Rainy</v>
      </c>
      <c r="AF249" t="str">
        <f t="shared" si="39"/>
        <v>No discomfort</v>
      </c>
    </row>
    <row r="250" spans="1:32" x14ac:dyDescent="0.3">
      <c r="A250">
        <v>1</v>
      </c>
      <c r="B250" s="1">
        <v>44544</v>
      </c>
      <c r="C250" t="str">
        <f t="shared" si="35"/>
        <v>Tuesday</v>
      </c>
      <c r="D250" t="str">
        <f t="shared" si="36"/>
        <v>Dec</v>
      </c>
      <c r="E250">
        <v>9.1999999999999993</v>
      </c>
      <c r="F250">
        <v>-2.1</v>
      </c>
      <c r="G250" s="20">
        <v>5.4444444444444429</v>
      </c>
      <c r="H250">
        <v>-5.8</v>
      </c>
      <c r="I250">
        <v>0</v>
      </c>
      <c r="J250">
        <v>1009.4</v>
      </c>
      <c r="K250">
        <v>5.6</v>
      </c>
      <c r="L250">
        <v>10</v>
      </c>
      <c r="M250">
        <v>200</v>
      </c>
      <c r="N250">
        <v>16</v>
      </c>
      <c r="O250">
        <v>4.6449999999999996</v>
      </c>
      <c r="P250">
        <v>0</v>
      </c>
      <c r="Q250">
        <v>0</v>
      </c>
      <c r="R250">
        <v>0.2</v>
      </c>
      <c r="S250">
        <v>0.2</v>
      </c>
      <c r="T250">
        <v>-8.8000000000000007</v>
      </c>
      <c r="U250">
        <v>6.6</v>
      </c>
      <c r="V250">
        <v>331</v>
      </c>
      <c r="W250" s="19">
        <v>3.8333333333333326</v>
      </c>
      <c r="X250" s="19">
        <f t="shared" si="37"/>
        <v>8.9936740350545303</v>
      </c>
      <c r="Y250" s="19">
        <f t="shared" si="30"/>
        <v>8.0358116750180422</v>
      </c>
      <c r="Z250" s="4">
        <f t="shared" si="38"/>
        <v>17.194655021120795</v>
      </c>
      <c r="AA250" s="19">
        <f t="shared" si="31"/>
        <v>89.349598881357721</v>
      </c>
      <c r="AB250" s="19">
        <f t="shared" si="32"/>
        <v>4.3524083954947921</v>
      </c>
      <c r="AC250">
        <v>3168.5499999999997</v>
      </c>
      <c r="AD250" t="str">
        <f t="shared" si="33"/>
        <v>No rainfall</v>
      </c>
      <c r="AE250" t="str">
        <f t="shared" si="34"/>
        <v>Non-Rainy</v>
      </c>
      <c r="AF250" t="str">
        <f t="shared" si="39"/>
        <v>No discomfort</v>
      </c>
    </row>
    <row r="251" spans="1:32" x14ac:dyDescent="0.3">
      <c r="A251">
        <v>1</v>
      </c>
      <c r="B251" s="1">
        <v>44545</v>
      </c>
      <c r="C251" t="str">
        <f t="shared" si="35"/>
        <v>Wednesday</v>
      </c>
      <c r="D251" t="str">
        <f t="shared" si="36"/>
        <v>Dec</v>
      </c>
      <c r="E251">
        <v>11.5</v>
      </c>
      <c r="F251">
        <v>2.9</v>
      </c>
      <c r="G251" s="20">
        <v>9.3888888888888893</v>
      </c>
      <c r="H251">
        <v>-0.5</v>
      </c>
      <c r="I251">
        <v>0.1</v>
      </c>
      <c r="J251">
        <v>1014.4</v>
      </c>
      <c r="K251">
        <v>5.2</v>
      </c>
      <c r="L251">
        <v>9</v>
      </c>
      <c r="M251">
        <v>210</v>
      </c>
      <c r="N251">
        <v>14</v>
      </c>
      <c r="O251">
        <v>6.351</v>
      </c>
      <c r="P251">
        <v>0.2</v>
      </c>
      <c r="Q251">
        <v>0.3</v>
      </c>
      <c r="R251">
        <v>0.3</v>
      </c>
      <c r="S251">
        <v>0.3</v>
      </c>
      <c r="T251">
        <v>-8.1999999999999993</v>
      </c>
      <c r="U251">
        <v>5.9</v>
      </c>
      <c r="V251">
        <v>183</v>
      </c>
      <c r="W251" s="19">
        <v>6.8888888888888884</v>
      </c>
      <c r="X251" s="19">
        <f t="shared" si="37"/>
        <v>11.775618335157793</v>
      </c>
      <c r="Y251" s="19">
        <f t="shared" si="30"/>
        <v>9.936590080392758</v>
      </c>
      <c r="Z251" s="4">
        <f t="shared" si="38"/>
        <v>22.415016640586902</v>
      </c>
      <c r="AA251" s="19">
        <f t="shared" si="31"/>
        <v>84.382745751241345</v>
      </c>
      <c r="AB251" s="19">
        <f t="shared" si="32"/>
        <v>9.3586180860771968</v>
      </c>
      <c r="AC251">
        <v>4242.78</v>
      </c>
      <c r="AD251" t="str">
        <f t="shared" si="33"/>
        <v>Trace (Intermittent) rainfall</v>
      </c>
      <c r="AE251" t="str">
        <f t="shared" si="34"/>
        <v>Non-Rainy</v>
      </c>
      <c r="AF251" t="str">
        <f t="shared" si="39"/>
        <v>No discomfort</v>
      </c>
    </row>
    <row r="252" spans="1:32" x14ac:dyDescent="0.3">
      <c r="A252">
        <v>1</v>
      </c>
      <c r="B252" s="1">
        <v>44546</v>
      </c>
      <c r="C252" t="str">
        <f t="shared" si="35"/>
        <v>Thursday</v>
      </c>
      <c r="D252" t="str">
        <f t="shared" si="36"/>
        <v>Dec</v>
      </c>
      <c r="E252">
        <v>9.9</v>
      </c>
      <c r="F252">
        <v>0.4</v>
      </c>
      <c r="G252" s="20">
        <v>8.6111111111111107</v>
      </c>
      <c r="H252">
        <v>-3.7</v>
      </c>
      <c r="I252">
        <v>0.1</v>
      </c>
      <c r="J252">
        <v>1023</v>
      </c>
      <c r="K252">
        <v>3.5</v>
      </c>
      <c r="L252">
        <v>7</v>
      </c>
      <c r="M252">
        <v>170</v>
      </c>
      <c r="N252">
        <v>11</v>
      </c>
      <c r="O252">
        <v>6.3540000000000001</v>
      </c>
      <c r="P252">
        <v>0.2</v>
      </c>
      <c r="Q252">
        <v>0.3</v>
      </c>
      <c r="R252">
        <v>0.5</v>
      </c>
      <c r="S252">
        <v>0.5</v>
      </c>
      <c r="T252">
        <v>-7.7</v>
      </c>
      <c r="U252">
        <v>0</v>
      </c>
      <c r="V252">
        <v>128</v>
      </c>
      <c r="W252" s="19">
        <v>6.3333333333333321</v>
      </c>
      <c r="X252" s="19">
        <f t="shared" si="37"/>
        <v>11.173798468352288</v>
      </c>
      <c r="Y252" s="19">
        <f t="shared" si="30"/>
        <v>9.5640998337299408</v>
      </c>
      <c r="Z252" s="4">
        <f t="shared" si="38"/>
        <v>21.288277237675313</v>
      </c>
      <c r="AA252" s="19">
        <f t="shared" si="31"/>
        <v>85.593989016523608</v>
      </c>
      <c r="AB252" s="19">
        <f t="shared" si="32"/>
        <v>8.372410697042012</v>
      </c>
      <c r="AC252">
        <v>5186.8499999999995</v>
      </c>
      <c r="AD252" t="str">
        <f t="shared" si="33"/>
        <v>Trace (Intermittent) rainfall</v>
      </c>
      <c r="AE252" t="str">
        <f t="shared" si="34"/>
        <v>Non-Rainy</v>
      </c>
      <c r="AF252" t="str">
        <f t="shared" si="39"/>
        <v>No discomfort</v>
      </c>
    </row>
    <row r="253" spans="1:32" x14ac:dyDescent="0.3">
      <c r="A253">
        <v>1</v>
      </c>
      <c r="B253" s="1">
        <v>44547</v>
      </c>
      <c r="C253" t="str">
        <f t="shared" si="35"/>
        <v>Friday</v>
      </c>
      <c r="D253" t="str">
        <f t="shared" si="36"/>
        <v>Dec</v>
      </c>
      <c r="E253">
        <v>8.5</v>
      </c>
      <c r="F253">
        <v>6.1</v>
      </c>
      <c r="G253" s="20">
        <v>7.833333333333333</v>
      </c>
      <c r="H253">
        <v>3.5</v>
      </c>
      <c r="I253">
        <v>0</v>
      </c>
      <c r="J253">
        <v>1027.3</v>
      </c>
      <c r="K253">
        <v>5.8</v>
      </c>
      <c r="L253">
        <v>8</v>
      </c>
      <c r="M253">
        <v>140</v>
      </c>
      <c r="N253">
        <v>13</v>
      </c>
      <c r="O253">
        <v>7.2389999999999999</v>
      </c>
      <c r="P253">
        <v>0.5</v>
      </c>
      <c r="Q253">
        <v>0.6</v>
      </c>
      <c r="R253">
        <v>1</v>
      </c>
      <c r="S253">
        <v>1</v>
      </c>
      <c r="T253">
        <v>-6.8</v>
      </c>
      <c r="U253">
        <v>6.2</v>
      </c>
      <c r="V253">
        <v>89</v>
      </c>
      <c r="W253" s="19">
        <v>5</v>
      </c>
      <c r="X253" s="19">
        <f t="shared" si="37"/>
        <v>10.599212715359604</v>
      </c>
      <c r="Y253" s="19">
        <f t="shared" si="30"/>
        <v>8.7198758860255108</v>
      </c>
      <c r="Z253" s="4">
        <f t="shared" si="38"/>
        <v>20.211245716094247</v>
      </c>
      <c r="AA253" s="19">
        <f t="shared" si="31"/>
        <v>82.269090357902755</v>
      </c>
      <c r="AB253" s="19">
        <f t="shared" si="32"/>
        <v>7.1228842505033585</v>
      </c>
      <c r="AC253">
        <v>6338.7699999999986</v>
      </c>
      <c r="AD253" t="str">
        <f t="shared" si="33"/>
        <v>No rainfall</v>
      </c>
      <c r="AE253" t="str">
        <f t="shared" si="34"/>
        <v>Non-Rainy</v>
      </c>
      <c r="AF253" t="str">
        <f t="shared" si="39"/>
        <v>No discomfort</v>
      </c>
    </row>
    <row r="254" spans="1:32" x14ac:dyDescent="0.3">
      <c r="A254">
        <v>1</v>
      </c>
      <c r="B254" s="1">
        <v>44548</v>
      </c>
      <c r="C254" t="str">
        <f t="shared" si="35"/>
        <v>Saturday</v>
      </c>
      <c r="D254" t="str">
        <f t="shared" si="36"/>
        <v>Dec</v>
      </c>
      <c r="E254">
        <v>7.8</v>
      </c>
      <c r="F254">
        <v>5.9</v>
      </c>
      <c r="G254" s="20">
        <v>6.666666666666667</v>
      </c>
      <c r="H254">
        <v>5</v>
      </c>
      <c r="I254">
        <v>0</v>
      </c>
      <c r="J254">
        <v>1025.4000000000001</v>
      </c>
      <c r="K254">
        <v>5.6</v>
      </c>
      <c r="L254">
        <v>9</v>
      </c>
      <c r="M254">
        <v>100</v>
      </c>
      <c r="N254">
        <v>14</v>
      </c>
      <c r="O254">
        <v>7.13</v>
      </c>
      <c r="P254">
        <v>0.4</v>
      </c>
      <c r="Q254">
        <v>0.5</v>
      </c>
      <c r="R254">
        <v>1.4</v>
      </c>
      <c r="S254">
        <v>1.4</v>
      </c>
      <c r="T254">
        <v>-6</v>
      </c>
      <c r="U254">
        <v>5.2</v>
      </c>
      <c r="V254">
        <v>66</v>
      </c>
      <c r="W254" s="19">
        <v>5.833333333333333</v>
      </c>
      <c r="X254" s="19">
        <f t="shared" si="37"/>
        <v>9.7860880384105435</v>
      </c>
      <c r="Y254" s="19">
        <f t="shared" si="30"/>
        <v>9.2394352476309169</v>
      </c>
      <c r="Z254" s="4">
        <f t="shared" si="38"/>
        <v>18.684845094579597</v>
      </c>
      <c r="AA254" s="19">
        <f t="shared" si="31"/>
        <v>94.413980452311421</v>
      </c>
      <c r="AB254" s="19">
        <f t="shared" si="32"/>
        <v>6.2464388527868175</v>
      </c>
      <c r="AC254">
        <v>5899.57</v>
      </c>
      <c r="AD254" t="str">
        <f t="shared" si="33"/>
        <v>No rainfall</v>
      </c>
      <c r="AE254" t="str">
        <f t="shared" si="34"/>
        <v>Non-Rainy</v>
      </c>
      <c r="AF254" t="str">
        <f t="shared" si="39"/>
        <v>No discomfort</v>
      </c>
    </row>
    <row r="255" spans="1:32" x14ac:dyDescent="0.3">
      <c r="A255">
        <v>1</v>
      </c>
      <c r="B255" s="1">
        <v>44549</v>
      </c>
      <c r="C255" t="str">
        <f t="shared" si="35"/>
        <v>Sunday</v>
      </c>
      <c r="D255" t="str">
        <f t="shared" si="36"/>
        <v>Dec</v>
      </c>
      <c r="E255">
        <v>7</v>
      </c>
      <c r="F255">
        <v>4.3</v>
      </c>
      <c r="G255" s="20">
        <v>6.2222222222222241</v>
      </c>
      <c r="H255">
        <v>5.7</v>
      </c>
      <c r="I255">
        <v>0</v>
      </c>
      <c r="J255">
        <v>1021.5</v>
      </c>
      <c r="K255">
        <v>4.9000000000000004</v>
      </c>
      <c r="L255">
        <v>9</v>
      </c>
      <c r="M255">
        <v>60</v>
      </c>
      <c r="N255">
        <v>14</v>
      </c>
      <c r="O255">
        <v>7.2409999999999997</v>
      </c>
      <c r="P255">
        <v>0.2</v>
      </c>
      <c r="Q255">
        <v>0.3</v>
      </c>
      <c r="R255">
        <v>1.6</v>
      </c>
      <c r="S255">
        <v>1.6</v>
      </c>
      <c r="T255">
        <v>-5.5</v>
      </c>
      <c r="U255">
        <v>0.9</v>
      </c>
      <c r="V255">
        <v>122</v>
      </c>
      <c r="W255" s="19">
        <v>5.7222222222222205</v>
      </c>
      <c r="X255" s="19">
        <f t="shared" si="37"/>
        <v>9.4910962121780251</v>
      </c>
      <c r="Y255" s="19">
        <f t="shared" si="30"/>
        <v>9.168620977625384</v>
      </c>
      <c r="Z255" s="4">
        <f t="shared" si="38"/>
        <v>18.130408867589477</v>
      </c>
      <c r="AA255" s="19">
        <f t="shared" si="31"/>
        <v>96.602339420615365</v>
      </c>
      <c r="AB255" s="19">
        <f t="shared" si="32"/>
        <v>5.7624180990850293</v>
      </c>
      <c r="AC255">
        <v>5472.1900000000005</v>
      </c>
      <c r="AD255" t="str">
        <f t="shared" si="33"/>
        <v>No rainfall</v>
      </c>
      <c r="AE255" t="str">
        <f t="shared" si="34"/>
        <v>Non-Rainy</v>
      </c>
      <c r="AF255" t="str">
        <f t="shared" si="39"/>
        <v>No discomfort</v>
      </c>
    </row>
    <row r="256" spans="1:32" x14ac:dyDescent="0.3">
      <c r="A256">
        <v>1</v>
      </c>
      <c r="B256" s="1">
        <v>44550</v>
      </c>
      <c r="C256" t="str">
        <f t="shared" si="35"/>
        <v>Monday</v>
      </c>
      <c r="D256" t="str">
        <f t="shared" si="36"/>
        <v>Dec</v>
      </c>
      <c r="E256">
        <v>6.6</v>
      </c>
      <c r="F256">
        <v>4.9000000000000004</v>
      </c>
      <c r="G256" s="20">
        <v>6.3888888888888893</v>
      </c>
      <c r="H256">
        <v>4.5</v>
      </c>
      <c r="I256">
        <v>0</v>
      </c>
      <c r="J256">
        <v>1015.6</v>
      </c>
      <c r="K256">
        <v>6.1</v>
      </c>
      <c r="L256">
        <v>10</v>
      </c>
      <c r="M256">
        <v>70</v>
      </c>
      <c r="N256">
        <v>16</v>
      </c>
      <c r="O256">
        <v>6.8959999999999999</v>
      </c>
      <c r="P256">
        <v>0.4</v>
      </c>
      <c r="Q256">
        <v>0.5</v>
      </c>
      <c r="R256">
        <v>2</v>
      </c>
      <c r="S256">
        <v>2</v>
      </c>
      <c r="T256">
        <v>-4.8</v>
      </c>
      <c r="U256">
        <v>0</v>
      </c>
      <c r="V256">
        <v>70</v>
      </c>
      <c r="W256" s="19">
        <v>4.8333333333333348</v>
      </c>
      <c r="X256" s="19">
        <f t="shared" si="37"/>
        <v>9.6007868333605249</v>
      </c>
      <c r="Y256" s="19">
        <f t="shared" si="30"/>
        <v>8.6191125485788724</v>
      </c>
      <c r="Z256" s="4">
        <f t="shared" si="38"/>
        <v>18.336615198941384</v>
      </c>
      <c r="AA256" s="19">
        <f t="shared" si="31"/>
        <v>89.775064254415483</v>
      </c>
      <c r="AB256" s="19">
        <f t="shared" si="32"/>
        <v>5.622193984362605</v>
      </c>
      <c r="AC256">
        <v>3258.2900000000004</v>
      </c>
      <c r="AD256" t="str">
        <f t="shared" si="33"/>
        <v>No rainfall</v>
      </c>
      <c r="AE256" t="str">
        <f t="shared" si="34"/>
        <v>Non-Rainy</v>
      </c>
      <c r="AF256" t="str">
        <f t="shared" si="39"/>
        <v>No discomfort</v>
      </c>
    </row>
    <row r="257" spans="1:32" x14ac:dyDescent="0.3">
      <c r="A257">
        <v>1</v>
      </c>
      <c r="B257" s="1">
        <v>44551</v>
      </c>
      <c r="C257" t="str">
        <f t="shared" si="35"/>
        <v>Tuesday</v>
      </c>
      <c r="D257" t="str">
        <f t="shared" si="36"/>
        <v>Dec</v>
      </c>
      <c r="E257">
        <v>6.4</v>
      </c>
      <c r="F257">
        <v>4.8</v>
      </c>
      <c r="G257" s="20">
        <v>5.9444444444444464</v>
      </c>
      <c r="H257">
        <v>4.3</v>
      </c>
      <c r="I257">
        <v>0</v>
      </c>
      <c r="J257">
        <v>1008.9</v>
      </c>
      <c r="K257">
        <v>5.9</v>
      </c>
      <c r="L257">
        <v>10</v>
      </c>
      <c r="M257">
        <v>130</v>
      </c>
      <c r="N257">
        <v>16</v>
      </c>
      <c r="O257">
        <v>6.3789999999999996</v>
      </c>
      <c r="P257">
        <v>0.6</v>
      </c>
      <c r="Q257">
        <v>0.7</v>
      </c>
      <c r="R257">
        <v>2.6</v>
      </c>
      <c r="S257">
        <v>2.6</v>
      </c>
      <c r="T257">
        <v>-4</v>
      </c>
      <c r="U257">
        <v>1.4</v>
      </c>
      <c r="V257">
        <v>60</v>
      </c>
      <c r="W257" s="19">
        <v>2.5</v>
      </c>
      <c r="X257" s="19">
        <f t="shared" si="37"/>
        <v>9.3107311176271548</v>
      </c>
      <c r="Y257" s="19">
        <f t="shared" si="30"/>
        <v>7.3123759332044642</v>
      </c>
      <c r="Z257" s="4">
        <f t="shared" si="38"/>
        <v>17.791229824795252</v>
      </c>
      <c r="AA257" s="19">
        <f t="shared" si="31"/>
        <v>78.53707556177423</v>
      </c>
      <c r="AB257" s="19">
        <f t="shared" si="32"/>
        <v>4.4495180008111319</v>
      </c>
      <c r="AC257">
        <v>4223.5</v>
      </c>
      <c r="AD257" t="str">
        <f t="shared" si="33"/>
        <v>No rainfall</v>
      </c>
      <c r="AE257" t="str">
        <f t="shared" si="34"/>
        <v>Non-Rainy</v>
      </c>
      <c r="AF257" t="str">
        <f t="shared" si="39"/>
        <v>No discomfort</v>
      </c>
    </row>
    <row r="258" spans="1:32" x14ac:dyDescent="0.3">
      <c r="A258">
        <v>1</v>
      </c>
      <c r="B258" s="1">
        <v>44552</v>
      </c>
      <c r="C258" t="str">
        <f t="shared" si="35"/>
        <v>Wednesday</v>
      </c>
      <c r="D258" t="str">
        <f t="shared" si="36"/>
        <v>Dec</v>
      </c>
      <c r="E258">
        <v>11.1</v>
      </c>
      <c r="F258">
        <v>4.5</v>
      </c>
      <c r="G258" s="20">
        <v>7.2222222222222223</v>
      </c>
      <c r="H258">
        <v>4.3</v>
      </c>
      <c r="I258">
        <v>9.1</v>
      </c>
      <c r="J258">
        <v>997.7</v>
      </c>
      <c r="K258">
        <v>8.6999999999999993</v>
      </c>
      <c r="L258">
        <v>13</v>
      </c>
      <c r="M258">
        <v>150</v>
      </c>
      <c r="N258">
        <v>22</v>
      </c>
      <c r="O258">
        <v>6.8319999999999999</v>
      </c>
      <c r="P258">
        <v>0.5</v>
      </c>
      <c r="Q258">
        <v>0.6</v>
      </c>
      <c r="R258">
        <v>0</v>
      </c>
      <c r="S258">
        <v>-6.1</v>
      </c>
      <c r="T258">
        <v>-10</v>
      </c>
      <c r="U258">
        <v>0.5</v>
      </c>
      <c r="V258">
        <v>35</v>
      </c>
      <c r="W258" s="19">
        <v>5.4999999999999991</v>
      </c>
      <c r="X258" s="19">
        <f t="shared" si="37"/>
        <v>10.16616619108197</v>
      </c>
      <c r="Y258" s="19">
        <f t="shared" si="30"/>
        <v>9.0284260965091168</v>
      </c>
      <c r="Z258" s="4">
        <f t="shared" si="38"/>
        <v>19.398664026281114</v>
      </c>
      <c r="AA258" s="19">
        <f t="shared" si="31"/>
        <v>88.808562901805516</v>
      </c>
      <c r="AB258" s="19">
        <f t="shared" si="32"/>
        <v>6.6840853631486423</v>
      </c>
      <c r="AC258">
        <v>7022.7499999999991</v>
      </c>
      <c r="AD258" t="str">
        <f t="shared" si="33"/>
        <v>Intense rainfall</v>
      </c>
      <c r="AE258" t="str">
        <f t="shared" si="34"/>
        <v>Rainy</v>
      </c>
      <c r="AF258" t="str">
        <f t="shared" si="39"/>
        <v>No discomfort</v>
      </c>
    </row>
    <row r="259" spans="1:32" x14ac:dyDescent="0.3">
      <c r="A259">
        <v>1</v>
      </c>
      <c r="B259" s="1">
        <v>44553</v>
      </c>
      <c r="C259" t="str">
        <f t="shared" si="35"/>
        <v>Thursday</v>
      </c>
      <c r="D259" t="str">
        <f t="shared" si="36"/>
        <v>Dec</v>
      </c>
      <c r="E259">
        <v>12.7</v>
      </c>
      <c r="F259">
        <v>5</v>
      </c>
      <c r="G259" s="20">
        <v>10.555555555555555</v>
      </c>
      <c r="H259">
        <v>4.8</v>
      </c>
      <c r="I259">
        <v>0.4</v>
      </c>
      <c r="J259">
        <v>987.7</v>
      </c>
      <c r="K259">
        <v>6.5</v>
      </c>
      <c r="L259">
        <v>15</v>
      </c>
      <c r="M259">
        <v>150</v>
      </c>
      <c r="N259">
        <v>22</v>
      </c>
      <c r="O259">
        <v>8.6820000000000004</v>
      </c>
      <c r="P259">
        <v>0</v>
      </c>
      <c r="Q259">
        <v>0.1</v>
      </c>
      <c r="R259">
        <v>0</v>
      </c>
      <c r="S259">
        <v>-0.4</v>
      </c>
      <c r="T259">
        <v>-9.9</v>
      </c>
      <c r="U259">
        <v>2.5</v>
      </c>
      <c r="V259">
        <v>272</v>
      </c>
      <c r="W259" s="19">
        <v>8.6666666666666661</v>
      </c>
      <c r="X259" s="19">
        <f t="shared" si="37"/>
        <v>12.731816877645175</v>
      </c>
      <c r="Y259" s="19">
        <f t="shared" si="30"/>
        <v>11.215869661350368</v>
      </c>
      <c r="Z259" s="4">
        <f t="shared" si="38"/>
        <v>24.202539326231385</v>
      </c>
      <c r="AA259" s="19">
        <f t="shared" si="31"/>
        <v>88.093237352820069</v>
      </c>
      <c r="AB259" s="19">
        <f t="shared" si="32"/>
        <v>11.242407281682153</v>
      </c>
      <c r="AC259">
        <v>6914.9599999999991</v>
      </c>
      <c r="AD259" t="str">
        <f t="shared" si="33"/>
        <v>Trace (Intermittent) rainfall</v>
      </c>
      <c r="AE259" t="str">
        <f t="shared" si="34"/>
        <v>Non-Rainy</v>
      </c>
      <c r="AF259" t="str">
        <f t="shared" si="39"/>
        <v>No discomfort</v>
      </c>
    </row>
    <row r="260" spans="1:32" x14ac:dyDescent="0.3">
      <c r="A260">
        <v>1</v>
      </c>
      <c r="B260" s="1">
        <v>44554</v>
      </c>
      <c r="C260" t="str">
        <f t="shared" si="35"/>
        <v>Friday</v>
      </c>
      <c r="D260" t="str">
        <f t="shared" si="36"/>
        <v>Dec</v>
      </c>
      <c r="E260">
        <v>9.5</v>
      </c>
      <c r="F260">
        <v>4.5</v>
      </c>
      <c r="G260" s="20">
        <v>7.166666666666667</v>
      </c>
      <c r="H260">
        <v>-1.1000000000000001</v>
      </c>
      <c r="I260">
        <v>5.2</v>
      </c>
      <c r="J260">
        <v>986.6</v>
      </c>
      <c r="K260">
        <v>5.9</v>
      </c>
      <c r="L260">
        <v>11</v>
      </c>
      <c r="M260">
        <v>90</v>
      </c>
      <c r="N260">
        <v>18</v>
      </c>
      <c r="O260">
        <v>7.0030000000000001</v>
      </c>
      <c r="P260">
        <v>0.2</v>
      </c>
      <c r="Q260">
        <v>0.3</v>
      </c>
      <c r="R260">
        <v>0</v>
      </c>
      <c r="S260">
        <v>-5</v>
      </c>
      <c r="T260">
        <v>-10</v>
      </c>
      <c r="U260">
        <v>0</v>
      </c>
      <c r="V260">
        <v>87</v>
      </c>
      <c r="W260" s="19">
        <v>6.8333333333333321</v>
      </c>
      <c r="X260" s="19">
        <f t="shared" si="37"/>
        <v>10.127582166990857</v>
      </c>
      <c r="Y260" s="19">
        <f t="shared" si="30"/>
        <v>9.8987746971215245</v>
      </c>
      <c r="Z260" s="4">
        <f t="shared" si="38"/>
        <v>19.326227084217031</v>
      </c>
      <c r="AA260" s="19">
        <f t="shared" si="31"/>
        <v>97.740749311172294</v>
      </c>
      <c r="AB260" s="19">
        <f t="shared" si="32"/>
        <v>7.1152281553437078</v>
      </c>
      <c r="AC260">
        <v>3852.88</v>
      </c>
      <c r="AD260" t="str">
        <f t="shared" si="33"/>
        <v>Heavy rainfall</v>
      </c>
      <c r="AE260" t="str">
        <f t="shared" si="34"/>
        <v>Rainy</v>
      </c>
      <c r="AF260" t="str">
        <f t="shared" si="39"/>
        <v>No discomfort</v>
      </c>
    </row>
    <row r="261" spans="1:32" x14ac:dyDescent="0.3">
      <c r="A261">
        <v>1</v>
      </c>
      <c r="B261" s="1">
        <v>44555</v>
      </c>
      <c r="C261" t="str">
        <f t="shared" si="35"/>
        <v>Saturday</v>
      </c>
      <c r="D261" t="str">
        <f t="shared" si="36"/>
        <v>Dec</v>
      </c>
      <c r="E261">
        <v>8.4</v>
      </c>
      <c r="F261">
        <v>4.9000000000000004</v>
      </c>
      <c r="G261" s="20">
        <v>8</v>
      </c>
      <c r="H261">
        <v>1.4</v>
      </c>
      <c r="I261">
        <v>25.5</v>
      </c>
      <c r="J261">
        <v>983.5</v>
      </c>
      <c r="K261">
        <v>9.6999999999999993</v>
      </c>
      <c r="L261">
        <v>15</v>
      </c>
      <c r="M261">
        <v>100</v>
      </c>
      <c r="N261">
        <v>25</v>
      </c>
      <c r="O261">
        <v>7.3849999999999998</v>
      </c>
      <c r="P261">
        <v>0.3</v>
      </c>
      <c r="Q261">
        <v>0.4</v>
      </c>
      <c r="R261">
        <v>0</v>
      </c>
      <c r="S261">
        <v>-10</v>
      </c>
      <c r="T261">
        <v>-10</v>
      </c>
      <c r="U261">
        <v>0</v>
      </c>
      <c r="V261">
        <v>48</v>
      </c>
      <c r="W261" s="19">
        <v>7.3888888888888875</v>
      </c>
      <c r="X261" s="19">
        <f t="shared" si="37"/>
        <v>10.720099214565796</v>
      </c>
      <c r="Y261" s="19">
        <f t="shared" si="30"/>
        <v>10.282696131225279</v>
      </c>
      <c r="Z261" s="4">
        <f t="shared" si="38"/>
        <v>20.437947701450899</v>
      </c>
      <c r="AA261" s="19">
        <f t="shared" si="31"/>
        <v>95.919785119654492</v>
      </c>
      <c r="AB261" s="19">
        <f t="shared" si="32"/>
        <v>8.1635488070621971</v>
      </c>
      <c r="AC261" t="s">
        <v>48</v>
      </c>
      <c r="AD261" t="str">
        <f t="shared" si="33"/>
        <v>Deluge rainfall</v>
      </c>
      <c r="AE261" t="str">
        <f t="shared" si="34"/>
        <v>Rainy</v>
      </c>
      <c r="AF261" t="str">
        <f t="shared" si="39"/>
        <v>No discomfort</v>
      </c>
    </row>
    <row r="262" spans="1:32" x14ac:dyDescent="0.3">
      <c r="A262">
        <v>1</v>
      </c>
      <c r="B262" s="1">
        <v>44556</v>
      </c>
      <c r="C262" t="str">
        <f t="shared" si="35"/>
        <v>Sunday</v>
      </c>
      <c r="D262" t="str">
        <f t="shared" si="36"/>
        <v>Dec</v>
      </c>
      <c r="E262">
        <v>8.5</v>
      </c>
      <c r="F262">
        <v>4.4000000000000004</v>
      </c>
      <c r="G262" s="20">
        <v>7.7777777777777777</v>
      </c>
      <c r="H262">
        <v>3.9</v>
      </c>
      <c r="I262">
        <v>1.5</v>
      </c>
      <c r="J262">
        <v>982.6</v>
      </c>
      <c r="K262">
        <v>4.5999999999999996</v>
      </c>
      <c r="L262">
        <v>8</v>
      </c>
      <c r="M262">
        <v>170</v>
      </c>
      <c r="N262">
        <v>11</v>
      </c>
      <c r="O262">
        <v>7.681</v>
      </c>
      <c r="P262">
        <v>0.1</v>
      </c>
      <c r="Q262">
        <v>0.2</v>
      </c>
      <c r="R262">
        <v>0</v>
      </c>
      <c r="S262">
        <v>-1.4</v>
      </c>
      <c r="T262">
        <v>-10</v>
      </c>
      <c r="U262">
        <v>3.9</v>
      </c>
      <c r="V262">
        <v>129</v>
      </c>
      <c r="W262" s="19">
        <v>6.8333333333333321</v>
      </c>
      <c r="X262" s="19">
        <f t="shared" si="37"/>
        <v>10.559184775027518</v>
      </c>
      <c r="Y262" s="19">
        <f t="shared" si="30"/>
        <v>9.8987746971215245</v>
      </c>
      <c r="Z262" s="4">
        <f t="shared" si="38"/>
        <v>20.136167466194131</v>
      </c>
      <c r="AA262" s="19">
        <f t="shared" si="31"/>
        <v>93.745633853591954</v>
      </c>
      <c r="AB262" s="19">
        <f t="shared" si="32"/>
        <v>7.7263392664548185</v>
      </c>
      <c r="AC262" t="s">
        <v>48</v>
      </c>
      <c r="AD262" t="str">
        <f t="shared" si="33"/>
        <v>Moderate rainfall</v>
      </c>
      <c r="AE262" t="str">
        <f t="shared" si="34"/>
        <v>Rainy</v>
      </c>
      <c r="AF262" t="str">
        <f t="shared" si="39"/>
        <v>No discomfort</v>
      </c>
    </row>
    <row r="263" spans="1:32" x14ac:dyDescent="0.3">
      <c r="A263">
        <v>1</v>
      </c>
      <c r="B263" s="1">
        <v>44557</v>
      </c>
      <c r="C263" t="str">
        <f t="shared" si="35"/>
        <v>Monday</v>
      </c>
      <c r="D263" t="str">
        <f t="shared" si="36"/>
        <v>Dec</v>
      </c>
      <c r="E263">
        <v>8.5</v>
      </c>
      <c r="F263">
        <v>2.8</v>
      </c>
      <c r="G263" s="20">
        <v>5.9999999999999982</v>
      </c>
      <c r="H263">
        <v>1.5</v>
      </c>
      <c r="I263">
        <v>0.1</v>
      </c>
      <c r="J263">
        <v>977.1</v>
      </c>
      <c r="K263">
        <v>4.5</v>
      </c>
      <c r="L263">
        <v>7</v>
      </c>
      <c r="M263">
        <v>50</v>
      </c>
      <c r="N263">
        <v>12</v>
      </c>
      <c r="O263">
        <v>7.1029999999999998</v>
      </c>
      <c r="P263">
        <v>0.2</v>
      </c>
      <c r="Q263">
        <v>0.3</v>
      </c>
      <c r="R263">
        <v>0.1</v>
      </c>
      <c r="S263">
        <v>0.1</v>
      </c>
      <c r="T263">
        <v>-9.4</v>
      </c>
      <c r="U263">
        <v>0</v>
      </c>
      <c r="V263">
        <v>101</v>
      </c>
      <c r="W263" s="19">
        <v>5.4999999999999991</v>
      </c>
      <c r="X263" s="19">
        <f t="shared" si="37"/>
        <v>9.3465605276691885</v>
      </c>
      <c r="Y263" s="19">
        <f t="shared" si="30"/>
        <v>9.0284260965091168</v>
      </c>
      <c r="Z263" s="4">
        <f t="shared" si="38"/>
        <v>17.858618730941284</v>
      </c>
      <c r="AA263" s="19">
        <f t="shared" si="31"/>
        <v>96.596240614734384</v>
      </c>
      <c r="AB263" s="19">
        <f t="shared" si="32"/>
        <v>5.4618631409264182</v>
      </c>
      <c r="AC263">
        <v>4864.7099999999991</v>
      </c>
      <c r="AD263" t="str">
        <f t="shared" si="33"/>
        <v>Trace (Intermittent) rainfall</v>
      </c>
      <c r="AE263" t="str">
        <f t="shared" si="34"/>
        <v>Non-Rainy</v>
      </c>
      <c r="AF263" t="str">
        <f t="shared" si="39"/>
        <v>No discomfort</v>
      </c>
    </row>
    <row r="264" spans="1:32" x14ac:dyDescent="0.3">
      <c r="A264">
        <v>1</v>
      </c>
      <c r="B264" s="1">
        <v>44558</v>
      </c>
      <c r="C264" t="str">
        <f t="shared" si="35"/>
        <v>Tuesday</v>
      </c>
      <c r="D264" t="str">
        <f t="shared" si="36"/>
        <v>Dec</v>
      </c>
      <c r="E264">
        <v>6.9</v>
      </c>
      <c r="F264">
        <v>3.4</v>
      </c>
      <c r="G264" s="20">
        <v>6.7777777777777795</v>
      </c>
      <c r="H264">
        <v>3.5</v>
      </c>
      <c r="I264">
        <v>10.199999999999999</v>
      </c>
      <c r="J264">
        <v>980.5</v>
      </c>
      <c r="K264">
        <v>3.7</v>
      </c>
      <c r="L264">
        <v>7</v>
      </c>
      <c r="M264">
        <v>320</v>
      </c>
      <c r="N264">
        <v>16</v>
      </c>
      <c r="O264">
        <v>7.1769999999999996</v>
      </c>
      <c r="P264">
        <v>0.1</v>
      </c>
      <c r="Q264">
        <v>0.2</v>
      </c>
      <c r="R264">
        <v>0</v>
      </c>
      <c r="S264">
        <v>-10</v>
      </c>
      <c r="T264">
        <v>-10</v>
      </c>
      <c r="U264">
        <v>0.4</v>
      </c>
      <c r="V264">
        <v>171</v>
      </c>
      <c r="W264" s="19">
        <v>5.7777777777777768</v>
      </c>
      <c r="X264" s="19">
        <f t="shared" si="37"/>
        <v>9.8610861382956703</v>
      </c>
      <c r="Y264" s="19">
        <f t="shared" si="30"/>
        <v>9.2039680872246681</v>
      </c>
      <c r="Z264" s="4">
        <f t="shared" si="38"/>
        <v>18.825745284998074</v>
      </c>
      <c r="AA264" s="19">
        <f t="shared" si="31"/>
        <v>93.336250775469097</v>
      </c>
      <c r="AB264" s="19">
        <f t="shared" si="32"/>
        <v>6.337727473570804</v>
      </c>
      <c r="AC264">
        <v>5078.58</v>
      </c>
      <c r="AD264" t="str">
        <f t="shared" si="33"/>
        <v>Intense rainfall</v>
      </c>
      <c r="AE264" t="str">
        <f t="shared" si="34"/>
        <v>Rainy</v>
      </c>
      <c r="AF264" t="str">
        <f t="shared" si="39"/>
        <v>No discomfort</v>
      </c>
    </row>
    <row r="265" spans="1:32" x14ac:dyDescent="0.3">
      <c r="A265">
        <v>1</v>
      </c>
      <c r="B265" s="1">
        <v>44559</v>
      </c>
      <c r="C265" t="str">
        <f t="shared" si="35"/>
        <v>Wednesday</v>
      </c>
      <c r="D265" t="str">
        <f t="shared" si="36"/>
        <v>Dec</v>
      </c>
      <c r="E265">
        <v>12.9</v>
      </c>
      <c r="F265">
        <v>6</v>
      </c>
      <c r="G265" s="20">
        <v>10.611111111111111</v>
      </c>
      <c r="H265">
        <v>0.1</v>
      </c>
      <c r="I265">
        <v>5</v>
      </c>
      <c r="J265">
        <v>980.7</v>
      </c>
      <c r="K265">
        <v>9</v>
      </c>
      <c r="L265">
        <v>21</v>
      </c>
      <c r="M265">
        <v>220</v>
      </c>
      <c r="N265">
        <v>38</v>
      </c>
      <c r="O265">
        <v>7.9729999999999999</v>
      </c>
      <c r="P265">
        <v>0.3</v>
      </c>
      <c r="Q265">
        <v>0.4</v>
      </c>
      <c r="R265">
        <v>0</v>
      </c>
      <c r="S265">
        <v>-4.7</v>
      </c>
      <c r="T265">
        <v>-10</v>
      </c>
      <c r="U265">
        <v>1.4</v>
      </c>
      <c r="V265">
        <v>184</v>
      </c>
      <c r="W265" s="19">
        <v>7.833333333333333</v>
      </c>
      <c r="X265" s="19">
        <f t="shared" si="37"/>
        <v>12.779004974092121</v>
      </c>
      <c r="Y265" s="19">
        <f t="shared" si="30"/>
        <v>10.599212715359604</v>
      </c>
      <c r="Z265" s="4">
        <f t="shared" si="38"/>
        <v>24.290670342326369</v>
      </c>
      <c r="AA265" s="19">
        <f t="shared" si="31"/>
        <v>82.94239447318644</v>
      </c>
      <c r="AB265" s="19">
        <f t="shared" si="32"/>
        <v>10.952037561210762</v>
      </c>
      <c r="AC265">
        <v>4100.2999999999993</v>
      </c>
      <c r="AD265" t="str">
        <f t="shared" si="33"/>
        <v>Heavy rainfall</v>
      </c>
      <c r="AE265" t="str">
        <f t="shared" si="34"/>
        <v>Rainy</v>
      </c>
      <c r="AF265" t="str">
        <f t="shared" si="39"/>
        <v>No discomfort</v>
      </c>
    </row>
    <row r="266" spans="1:32" x14ac:dyDescent="0.3">
      <c r="A266">
        <v>1</v>
      </c>
      <c r="B266" s="1">
        <v>44560</v>
      </c>
      <c r="C266" t="str">
        <f t="shared" si="35"/>
        <v>Thursday</v>
      </c>
      <c r="D266" t="str">
        <f t="shared" si="36"/>
        <v>Dec</v>
      </c>
      <c r="E266">
        <v>12.9</v>
      </c>
      <c r="F266">
        <v>11.3</v>
      </c>
      <c r="G266" s="20">
        <v>12.611111111111112</v>
      </c>
      <c r="H266">
        <v>4.3</v>
      </c>
      <c r="I266">
        <v>13.2</v>
      </c>
      <c r="J266">
        <v>989.2</v>
      </c>
      <c r="K266">
        <v>5.4</v>
      </c>
      <c r="L266">
        <v>11</v>
      </c>
      <c r="M266">
        <v>200</v>
      </c>
      <c r="N266">
        <v>18</v>
      </c>
      <c r="O266">
        <v>9.4969999999999999</v>
      </c>
      <c r="P266">
        <v>0.4</v>
      </c>
      <c r="Q266">
        <v>0.5</v>
      </c>
      <c r="R266">
        <v>0</v>
      </c>
      <c r="S266">
        <v>-10</v>
      </c>
      <c r="T266">
        <v>-10</v>
      </c>
      <c r="U266">
        <v>0</v>
      </c>
      <c r="V266">
        <v>65</v>
      </c>
      <c r="W266" s="19">
        <v>11.555555555555554</v>
      </c>
      <c r="X266" s="19">
        <f t="shared" si="37"/>
        <v>14.583496584598366</v>
      </c>
      <c r="Y266" s="19">
        <f t="shared" si="30"/>
        <v>13.605064550307636</v>
      </c>
      <c r="Z266" s="4">
        <f t="shared" si="38"/>
        <v>27.655319558016988</v>
      </c>
      <c r="AA266" s="19">
        <f t="shared" si="31"/>
        <v>93.290826869846484</v>
      </c>
      <c r="AB266" s="19">
        <f t="shared" si="32"/>
        <v>14.642422688063043</v>
      </c>
      <c r="AC266">
        <v>5157.1000000000004</v>
      </c>
      <c r="AD266" t="str">
        <f t="shared" si="33"/>
        <v>Torrential rainfall</v>
      </c>
      <c r="AE266" t="str">
        <f t="shared" si="34"/>
        <v>Rainy</v>
      </c>
      <c r="AF266" t="str">
        <f t="shared" si="39"/>
        <v>No discomfort</v>
      </c>
    </row>
    <row r="267" spans="1:32" x14ac:dyDescent="0.3">
      <c r="A267">
        <v>1</v>
      </c>
      <c r="B267" s="1">
        <v>44561</v>
      </c>
      <c r="C267" t="str">
        <f t="shared" si="35"/>
        <v>Friday</v>
      </c>
      <c r="D267" t="str">
        <f t="shared" si="36"/>
        <v>Dec</v>
      </c>
      <c r="E267">
        <v>13.4</v>
      </c>
      <c r="F267">
        <v>11.6</v>
      </c>
      <c r="G267" s="20">
        <v>12.833333333333334</v>
      </c>
      <c r="H267">
        <v>9.3000000000000007</v>
      </c>
      <c r="I267">
        <v>1.4</v>
      </c>
      <c r="J267">
        <v>993</v>
      </c>
      <c r="K267">
        <v>10</v>
      </c>
      <c r="L267">
        <v>21</v>
      </c>
      <c r="M267">
        <v>150</v>
      </c>
      <c r="N267">
        <v>32</v>
      </c>
      <c r="O267">
        <v>10.215</v>
      </c>
      <c r="P267">
        <v>0.6</v>
      </c>
      <c r="Q267">
        <v>0.6</v>
      </c>
      <c r="R267">
        <v>0</v>
      </c>
      <c r="S267">
        <v>-0.8</v>
      </c>
      <c r="T267">
        <v>-10</v>
      </c>
      <c r="U267">
        <v>2</v>
      </c>
      <c r="V267">
        <v>142</v>
      </c>
      <c r="W267" s="19">
        <v>10.166666666666664</v>
      </c>
      <c r="X267" s="19">
        <f t="shared" si="37"/>
        <v>14.79718064334134</v>
      </c>
      <c r="Y267" s="19">
        <f t="shared" si="30"/>
        <v>12.405767218445934</v>
      </c>
      <c r="Z267" s="4">
        <f t="shared" si="38"/>
        <v>28.053069632262222</v>
      </c>
      <c r="AA267" s="19">
        <f t="shared" si="31"/>
        <v>83.838722507104549</v>
      </c>
      <c r="AB267" s="19">
        <f t="shared" si="32"/>
        <v>14.188951194751754</v>
      </c>
      <c r="AC267">
        <v>5125.43</v>
      </c>
      <c r="AD267" t="str">
        <f t="shared" si="33"/>
        <v>Moderate rainfall</v>
      </c>
      <c r="AE267" t="str">
        <f t="shared" si="34"/>
        <v>Rainy</v>
      </c>
      <c r="AF267" t="str">
        <f t="shared" si="39"/>
        <v>No discomfort</v>
      </c>
    </row>
    <row r="268" spans="1:32" x14ac:dyDescent="0.3">
      <c r="A268">
        <v>1</v>
      </c>
      <c r="B268" s="15">
        <v>44562</v>
      </c>
      <c r="C268" s="15" t="str">
        <f>TEXT(B268, "dddd")</f>
        <v>Saturday</v>
      </c>
      <c r="D268" s="15" t="str">
        <f>TEXT(B268, "mmm")</f>
        <v>Jan</v>
      </c>
      <c r="E268" s="5">
        <v>14.1</v>
      </c>
      <c r="F268" s="5">
        <v>7.1</v>
      </c>
      <c r="G268" s="20">
        <v>12.333333333333336</v>
      </c>
      <c r="H268" s="5">
        <v>9.3000000000000007</v>
      </c>
      <c r="I268" s="5">
        <v>0.7</v>
      </c>
      <c r="J268" s="5">
        <v>989.6</v>
      </c>
      <c r="K268" s="5">
        <v>11.8</v>
      </c>
      <c r="L268" s="5">
        <v>21</v>
      </c>
      <c r="M268" s="5">
        <v>160</v>
      </c>
      <c r="N268" s="5">
        <v>34</v>
      </c>
      <c r="O268" s="5">
        <v>9.6880000000000006</v>
      </c>
      <c r="P268" s="5">
        <v>0.7</v>
      </c>
      <c r="Q268" s="5">
        <v>0.8</v>
      </c>
      <c r="R268" s="5">
        <v>0</v>
      </c>
      <c r="S268" s="5">
        <v>0</v>
      </c>
      <c r="T268" s="5">
        <v>-9.5</v>
      </c>
      <c r="U268" s="5">
        <v>3.4</v>
      </c>
      <c r="V268" s="5">
        <v>175</v>
      </c>
      <c r="W268" s="19">
        <v>8.2222222222222214</v>
      </c>
      <c r="X268" s="19">
        <f t="shared" si="37"/>
        <v>14.320204956612541</v>
      </c>
      <c r="Y268" s="19">
        <f t="shared" si="30"/>
        <v>10.883168395655646</v>
      </c>
      <c r="Z268" s="4">
        <f t="shared" si="38"/>
        <v>27.16503661286756</v>
      </c>
      <c r="AA268" s="19">
        <f t="shared" si="31"/>
        <v>75.998691559440303</v>
      </c>
      <c r="AB268" s="19">
        <f t="shared" si="32"/>
        <v>12.833493359107241</v>
      </c>
      <c r="AC268">
        <v>1991.71</v>
      </c>
      <c r="AD268" s="5" t="str">
        <f t="shared" si="33"/>
        <v>Light rainfall</v>
      </c>
      <c r="AE268" s="5" t="str">
        <f t="shared" si="34"/>
        <v>Non-Rainy</v>
      </c>
      <c r="AF268" t="str">
        <f t="shared" si="39"/>
        <v>No discomfort</v>
      </c>
    </row>
    <row r="269" spans="1:32" x14ac:dyDescent="0.3">
      <c r="A269">
        <v>1</v>
      </c>
      <c r="B269" s="1">
        <v>44563</v>
      </c>
      <c r="C269" s="1" t="str">
        <f t="shared" ref="C269:C332" si="40">TEXT(B269, "dddd")</f>
        <v>Sunday</v>
      </c>
      <c r="D269" s="1" t="str">
        <f t="shared" ref="D269:D332" si="41">TEXT(B269, "mmm")</f>
        <v>Jan</v>
      </c>
      <c r="E269">
        <v>10.4</v>
      </c>
      <c r="F269">
        <v>6.6</v>
      </c>
      <c r="G269" s="20">
        <v>9.3333333333333321</v>
      </c>
      <c r="H269">
        <v>2.4</v>
      </c>
      <c r="I269">
        <v>6.3</v>
      </c>
      <c r="J269">
        <v>989.5</v>
      </c>
      <c r="K269">
        <v>9.6</v>
      </c>
      <c r="L269">
        <v>15</v>
      </c>
      <c r="M269">
        <v>210</v>
      </c>
      <c r="N269">
        <v>31</v>
      </c>
      <c r="O269">
        <v>7.3760000000000003</v>
      </c>
      <c r="P269">
        <v>0.6</v>
      </c>
      <c r="Q269">
        <v>0.7</v>
      </c>
      <c r="R269">
        <v>0</v>
      </c>
      <c r="S269">
        <v>-5.7</v>
      </c>
      <c r="T269">
        <v>-10</v>
      </c>
      <c r="U269">
        <v>2.6</v>
      </c>
      <c r="V269">
        <v>178</v>
      </c>
      <c r="W269" s="19">
        <v>5.7222222222222205</v>
      </c>
      <c r="X269" s="19">
        <f t="shared" si="37"/>
        <v>11.731704887834338</v>
      </c>
      <c r="Y269" s="19">
        <f t="shared" si="30"/>
        <v>9.168620977625384</v>
      </c>
      <c r="Z269" s="4">
        <f t="shared" si="38"/>
        <v>22.332846219603166</v>
      </c>
      <c r="AA269" s="19">
        <f t="shared" si="31"/>
        <v>78.152502686401121</v>
      </c>
      <c r="AB269" s="19">
        <f t="shared" si="32"/>
        <v>8.8735292101961374</v>
      </c>
      <c r="AC269">
        <v>2284.1</v>
      </c>
      <c r="AD269" t="str">
        <f t="shared" si="33"/>
        <v>Intense rainfall</v>
      </c>
      <c r="AE269" t="str">
        <f t="shared" si="34"/>
        <v>Rainy</v>
      </c>
      <c r="AF269" t="str">
        <f t="shared" si="39"/>
        <v>No discomfort</v>
      </c>
    </row>
    <row r="270" spans="1:32" x14ac:dyDescent="0.3">
      <c r="A270">
        <v>1</v>
      </c>
      <c r="B270" s="1">
        <v>44564</v>
      </c>
      <c r="C270" s="1" t="str">
        <f t="shared" si="40"/>
        <v>Monday</v>
      </c>
      <c r="D270" s="1" t="str">
        <f t="shared" si="41"/>
        <v>Jan</v>
      </c>
      <c r="E270">
        <v>9.8000000000000007</v>
      </c>
      <c r="F270">
        <v>1</v>
      </c>
      <c r="G270" s="20">
        <v>7.166666666666667</v>
      </c>
      <c r="H270">
        <v>4.7</v>
      </c>
      <c r="I270">
        <v>7.6</v>
      </c>
      <c r="J270">
        <v>989.4</v>
      </c>
      <c r="K270">
        <v>8.9</v>
      </c>
      <c r="L270">
        <v>13</v>
      </c>
      <c r="M270">
        <v>10</v>
      </c>
      <c r="N270">
        <v>25</v>
      </c>
      <c r="O270">
        <v>7.2690000000000001</v>
      </c>
      <c r="P270">
        <v>0.4</v>
      </c>
      <c r="Q270">
        <v>0.4</v>
      </c>
      <c r="R270">
        <v>0</v>
      </c>
      <c r="S270">
        <v>-7.2</v>
      </c>
      <c r="T270">
        <v>-10</v>
      </c>
      <c r="U270">
        <v>1.6</v>
      </c>
      <c r="V270">
        <v>249</v>
      </c>
      <c r="W270" s="19">
        <v>3.7222222222222237</v>
      </c>
      <c r="X270" s="19">
        <f t="shared" si="37"/>
        <v>10.127582166990857</v>
      </c>
      <c r="Y270" s="19">
        <f t="shared" si="30"/>
        <v>7.973201968060315</v>
      </c>
      <c r="Z270" s="4">
        <f t="shared" si="38"/>
        <v>19.326227084217031</v>
      </c>
      <c r="AA270" s="19">
        <f t="shared" si="31"/>
        <v>78.72759595125892</v>
      </c>
      <c r="AB270" s="19">
        <f t="shared" si="32"/>
        <v>6.0397355811315032</v>
      </c>
      <c r="AC270">
        <v>1773.7500000000002</v>
      </c>
      <c r="AD270" t="str">
        <f t="shared" si="33"/>
        <v>Intense rainfall</v>
      </c>
      <c r="AE270" t="str">
        <f t="shared" si="34"/>
        <v>Rainy</v>
      </c>
      <c r="AF270" t="str">
        <f t="shared" si="39"/>
        <v>No discomfort</v>
      </c>
    </row>
    <row r="271" spans="1:32" x14ac:dyDescent="0.3">
      <c r="A271">
        <v>1</v>
      </c>
      <c r="B271" s="1">
        <v>44565</v>
      </c>
      <c r="C271" s="1" t="str">
        <f t="shared" si="40"/>
        <v>Tuesday</v>
      </c>
      <c r="D271" s="1" t="str">
        <f t="shared" si="41"/>
        <v>Jan</v>
      </c>
      <c r="E271">
        <v>4</v>
      </c>
      <c r="F271">
        <v>-1.1000000000000001</v>
      </c>
      <c r="G271" s="20">
        <v>1.4444444444444453</v>
      </c>
      <c r="H271">
        <v>-6.1</v>
      </c>
      <c r="I271">
        <v>0</v>
      </c>
      <c r="J271">
        <v>996.6</v>
      </c>
      <c r="K271">
        <v>5.2</v>
      </c>
      <c r="L271">
        <v>10</v>
      </c>
      <c r="M271">
        <v>300</v>
      </c>
      <c r="N271">
        <v>17</v>
      </c>
      <c r="O271">
        <v>4.569</v>
      </c>
      <c r="P271">
        <v>0.1</v>
      </c>
      <c r="Q271">
        <v>0.1</v>
      </c>
      <c r="R271">
        <v>0.1</v>
      </c>
      <c r="S271">
        <v>0.1</v>
      </c>
      <c r="T271">
        <v>-9.4</v>
      </c>
      <c r="U271">
        <v>3.8</v>
      </c>
      <c r="V271">
        <v>320</v>
      </c>
      <c r="W271" s="19">
        <v>-0.88888888888888973</v>
      </c>
      <c r="X271" s="19">
        <f t="shared" si="37"/>
        <v>6.7810810758728133</v>
      </c>
      <c r="Y271" s="19">
        <f t="shared" si="30"/>
        <v>5.7259391490568543</v>
      </c>
      <c r="Z271" s="4">
        <f t="shared" si="38"/>
        <v>13.018196107278602</v>
      </c>
      <c r="AA271" s="19">
        <f t="shared" si="31"/>
        <v>84.439915774342097</v>
      </c>
      <c r="AB271" s="19">
        <f t="shared" si="32"/>
        <v>-0.93158309603316813</v>
      </c>
      <c r="AC271">
        <v>1702.88</v>
      </c>
      <c r="AD271" t="str">
        <f t="shared" si="33"/>
        <v>No rainfall</v>
      </c>
      <c r="AE271" t="str">
        <f t="shared" si="34"/>
        <v>Non-Rainy</v>
      </c>
      <c r="AF271" t="str">
        <f t="shared" si="39"/>
        <v>No discomfort</v>
      </c>
    </row>
    <row r="272" spans="1:32" x14ac:dyDescent="0.3">
      <c r="A272">
        <v>1</v>
      </c>
      <c r="B272" s="1">
        <v>44566</v>
      </c>
      <c r="C272" s="1" t="str">
        <f t="shared" si="40"/>
        <v>Wednesday</v>
      </c>
      <c r="D272" s="1" t="str">
        <f t="shared" si="41"/>
        <v>Jan</v>
      </c>
      <c r="E272">
        <v>4.3</v>
      </c>
      <c r="F272">
        <v>-2.8</v>
      </c>
      <c r="G272" s="20">
        <v>1.3333333333333326</v>
      </c>
      <c r="H272">
        <v>-7.3</v>
      </c>
      <c r="I272">
        <v>0</v>
      </c>
      <c r="J272">
        <v>1004.3</v>
      </c>
      <c r="K272">
        <v>2.8</v>
      </c>
      <c r="L272">
        <v>7</v>
      </c>
      <c r="M272">
        <v>160</v>
      </c>
      <c r="N272">
        <v>11</v>
      </c>
      <c r="O272">
        <v>3.5049999999999999</v>
      </c>
      <c r="P272">
        <v>0.2</v>
      </c>
      <c r="Q272">
        <v>0.3</v>
      </c>
      <c r="R272">
        <v>0.3</v>
      </c>
      <c r="S272">
        <v>0.3</v>
      </c>
      <c r="T272">
        <v>-8.6999999999999993</v>
      </c>
      <c r="U272">
        <v>2.2000000000000002</v>
      </c>
      <c r="V272">
        <v>146</v>
      </c>
      <c r="W272" s="19">
        <v>-1.2222222222222219</v>
      </c>
      <c r="X272" s="19">
        <f t="shared" si="37"/>
        <v>6.7271905593931223</v>
      </c>
      <c r="Y272" s="19">
        <f t="shared" si="30"/>
        <v>5.5877276270133027</v>
      </c>
      <c r="Z272" s="4">
        <f t="shared" si="38"/>
        <v>12.916159951217519</v>
      </c>
      <c r="AA272" s="19">
        <f t="shared" si="31"/>
        <v>83.061830606406758</v>
      </c>
      <c r="AB272" s="19">
        <f t="shared" si="32"/>
        <v>-1.1192996272910518</v>
      </c>
      <c r="AC272">
        <v>1534.15</v>
      </c>
      <c r="AD272" t="str">
        <f t="shared" si="33"/>
        <v>No rainfall</v>
      </c>
      <c r="AE272" t="str">
        <f t="shared" si="34"/>
        <v>Non-Rainy</v>
      </c>
      <c r="AF272" t="str">
        <f t="shared" si="39"/>
        <v>No discomfort</v>
      </c>
    </row>
    <row r="273" spans="1:32" x14ac:dyDescent="0.3">
      <c r="A273">
        <v>1</v>
      </c>
      <c r="B273" s="1">
        <v>44567</v>
      </c>
      <c r="C273" s="1" t="str">
        <f t="shared" si="40"/>
        <v>Thursday</v>
      </c>
      <c r="D273" s="1" t="str">
        <f t="shared" si="41"/>
        <v>Jan</v>
      </c>
      <c r="E273">
        <v>8.5</v>
      </c>
      <c r="F273">
        <v>-0.6</v>
      </c>
      <c r="G273" s="20">
        <v>4.5000000000000009</v>
      </c>
      <c r="H273">
        <v>-7.7</v>
      </c>
      <c r="I273">
        <v>6.3</v>
      </c>
      <c r="J273">
        <v>996.9</v>
      </c>
      <c r="K273">
        <v>9.8000000000000007</v>
      </c>
      <c r="L273">
        <v>17</v>
      </c>
      <c r="M273">
        <v>170</v>
      </c>
      <c r="N273">
        <v>29</v>
      </c>
      <c r="O273">
        <v>4.2309999999999999</v>
      </c>
      <c r="P273">
        <v>0.4</v>
      </c>
      <c r="Q273">
        <v>0.5</v>
      </c>
      <c r="R273">
        <v>0</v>
      </c>
      <c r="S273">
        <v>-5.6</v>
      </c>
      <c r="T273">
        <v>-10</v>
      </c>
      <c r="U273">
        <v>1.1000000000000001</v>
      </c>
      <c r="V273">
        <v>218</v>
      </c>
      <c r="W273" s="19">
        <v>0.99999999999999845</v>
      </c>
      <c r="X273" s="19">
        <f t="shared" si="37"/>
        <v>8.4206614521555938</v>
      </c>
      <c r="Y273" s="19">
        <f t="shared" si="30"/>
        <v>6.5677823656552725</v>
      </c>
      <c r="Z273" s="4">
        <f t="shared" si="38"/>
        <v>16.115326213178289</v>
      </c>
      <c r="AA273" s="19">
        <f t="shared" si="31"/>
        <v>77.996038707553012</v>
      </c>
      <c r="AB273" s="19">
        <f t="shared" si="32"/>
        <v>2.5911161465420043</v>
      </c>
      <c r="AC273">
        <v>1721.9599999999998</v>
      </c>
      <c r="AD273" t="str">
        <f t="shared" si="33"/>
        <v>Intense rainfall</v>
      </c>
      <c r="AE273" t="str">
        <f t="shared" si="34"/>
        <v>Rainy</v>
      </c>
      <c r="AF273" t="str">
        <f t="shared" si="39"/>
        <v>No discomfort</v>
      </c>
    </row>
    <row r="274" spans="1:32" x14ac:dyDescent="0.3">
      <c r="A274">
        <v>1</v>
      </c>
      <c r="B274" s="1">
        <v>44568</v>
      </c>
      <c r="C274" s="1" t="str">
        <f t="shared" si="40"/>
        <v>Friday</v>
      </c>
      <c r="D274" s="1" t="str">
        <f t="shared" si="41"/>
        <v>Jan</v>
      </c>
      <c r="E274">
        <v>6.6</v>
      </c>
      <c r="F274">
        <v>0.1</v>
      </c>
      <c r="G274" s="20">
        <v>2.3888888888888875</v>
      </c>
      <c r="H274">
        <v>-1.8</v>
      </c>
      <c r="I274">
        <v>8.4</v>
      </c>
      <c r="J274">
        <v>995</v>
      </c>
      <c r="K274">
        <v>5.5</v>
      </c>
      <c r="L274">
        <v>10</v>
      </c>
      <c r="M274">
        <v>200</v>
      </c>
      <c r="N274">
        <v>16</v>
      </c>
      <c r="O274">
        <v>3.302</v>
      </c>
      <c r="P274">
        <v>0.2</v>
      </c>
      <c r="Q274">
        <v>0.3</v>
      </c>
      <c r="R274">
        <v>0</v>
      </c>
      <c r="S274">
        <v>-8.1999999999999993</v>
      </c>
      <c r="T274">
        <v>-10</v>
      </c>
      <c r="U274">
        <v>0.8</v>
      </c>
      <c r="V274">
        <v>153</v>
      </c>
      <c r="W274" s="19">
        <v>1.1666666666666674</v>
      </c>
      <c r="X274" s="19">
        <f t="shared" si="37"/>
        <v>7.2547708515603579</v>
      </c>
      <c r="Y274" s="19">
        <f t="shared" si="30"/>
        <v>6.6470642264699498</v>
      </c>
      <c r="Z274" s="4">
        <f t="shared" si="38"/>
        <v>13.914401234353548</v>
      </c>
      <c r="AA274" s="19">
        <f t="shared" si="31"/>
        <v>91.623351894571528</v>
      </c>
      <c r="AB274" s="19">
        <f t="shared" si="32"/>
        <v>0.52404711917359692</v>
      </c>
      <c r="AC274">
        <v>2210.35</v>
      </c>
      <c r="AD274" t="str">
        <f t="shared" si="33"/>
        <v>Intense rainfall</v>
      </c>
      <c r="AE274" t="str">
        <f t="shared" si="34"/>
        <v>Rainy</v>
      </c>
      <c r="AF274" t="str">
        <f t="shared" si="39"/>
        <v>No discomfort</v>
      </c>
    </row>
    <row r="275" spans="1:32" x14ac:dyDescent="0.3">
      <c r="A275">
        <v>1</v>
      </c>
      <c r="B275" s="1">
        <v>44569</v>
      </c>
      <c r="C275" s="1" t="str">
        <f t="shared" si="40"/>
        <v>Saturday</v>
      </c>
      <c r="D275" s="1" t="str">
        <f t="shared" si="41"/>
        <v>Jan</v>
      </c>
      <c r="E275">
        <v>9.4</v>
      </c>
      <c r="F275">
        <v>1.6</v>
      </c>
      <c r="G275" s="20">
        <v>6.1111111111111107</v>
      </c>
      <c r="H275">
        <v>-0.3</v>
      </c>
      <c r="I275">
        <v>4.5999999999999996</v>
      </c>
      <c r="J275">
        <v>987.6</v>
      </c>
      <c r="K275">
        <v>8.1999999999999993</v>
      </c>
      <c r="L275">
        <v>14</v>
      </c>
      <c r="M275">
        <v>190</v>
      </c>
      <c r="N275">
        <v>24</v>
      </c>
      <c r="O275">
        <v>5.4390000000000001</v>
      </c>
      <c r="P275">
        <v>0.1</v>
      </c>
      <c r="Q275">
        <v>0.2</v>
      </c>
      <c r="R275">
        <v>0</v>
      </c>
      <c r="S275">
        <v>-4.5</v>
      </c>
      <c r="T275">
        <v>-10</v>
      </c>
      <c r="U275">
        <v>2.4</v>
      </c>
      <c r="V275">
        <v>287</v>
      </c>
      <c r="W275" s="19">
        <v>3.8333333333333326</v>
      </c>
      <c r="X275" s="19">
        <f t="shared" si="37"/>
        <v>9.4185840551983819</v>
      </c>
      <c r="Y275" s="19">
        <f t="shared" si="30"/>
        <v>8.0358116750180422</v>
      </c>
      <c r="Z275" s="4">
        <f t="shared" si="38"/>
        <v>17.994065650943231</v>
      </c>
      <c r="AA275" s="19">
        <f t="shared" si="31"/>
        <v>85.318680896443794</v>
      </c>
      <c r="AB275" s="19">
        <f t="shared" si="32"/>
        <v>5.0190750621614599</v>
      </c>
      <c r="AC275">
        <v>2100.5</v>
      </c>
      <c r="AD275" t="str">
        <f t="shared" si="33"/>
        <v>Heavy rainfall</v>
      </c>
      <c r="AE275" t="str">
        <f t="shared" si="34"/>
        <v>Rainy</v>
      </c>
      <c r="AF275" t="str">
        <f t="shared" si="39"/>
        <v>No discomfort</v>
      </c>
    </row>
    <row r="276" spans="1:32" x14ac:dyDescent="0.3">
      <c r="A276">
        <v>1</v>
      </c>
      <c r="B276" s="1">
        <v>44570</v>
      </c>
      <c r="C276" s="1" t="str">
        <f t="shared" si="40"/>
        <v>Sunday</v>
      </c>
      <c r="D276" s="1" t="str">
        <f t="shared" si="41"/>
        <v>Jan</v>
      </c>
      <c r="E276">
        <v>7.4</v>
      </c>
      <c r="F276">
        <v>1.6</v>
      </c>
      <c r="G276" s="20">
        <v>5.1666666666666652</v>
      </c>
      <c r="H276">
        <v>-0.4</v>
      </c>
      <c r="I276">
        <v>0.7</v>
      </c>
      <c r="J276">
        <v>989.8</v>
      </c>
      <c r="K276">
        <v>6.1</v>
      </c>
      <c r="L276">
        <v>9</v>
      </c>
      <c r="M276">
        <v>230</v>
      </c>
      <c r="N276">
        <v>17</v>
      </c>
      <c r="O276">
        <v>4.5220000000000002</v>
      </c>
      <c r="P276">
        <v>0.2</v>
      </c>
      <c r="Q276">
        <v>0.3</v>
      </c>
      <c r="R276">
        <v>0</v>
      </c>
      <c r="S276">
        <v>-0.5</v>
      </c>
      <c r="T276">
        <v>-10</v>
      </c>
      <c r="U276">
        <v>0.1</v>
      </c>
      <c r="V276">
        <v>214</v>
      </c>
      <c r="W276" s="19">
        <v>2.8888888888888906</v>
      </c>
      <c r="X276" s="19">
        <f t="shared" si="37"/>
        <v>8.8216764884594649</v>
      </c>
      <c r="Y276" s="19">
        <f t="shared" si="30"/>
        <v>7.5171872008222014</v>
      </c>
      <c r="Z276" s="4">
        <f t="shared" si="38"/>
        <v>16.870837137699741</v>
      </c>
      <c r="AA276" s="19">
        <f t="shared" si="31"/>
        <v>85.2126827667757</v>
      </c>
      <c r="AB276" s="19">
        <f t="shared" si="32"/>
        <v>3.7857329024321107</v>
      </c>
      <c r="AC276">
        <v>1654.3000000000002</v>
      </c>
      <c r="AD276" t="str">
        <f t="shared" si="33"/>
        <v>Light rainfall</v>
      </c>
      <c r="AE276" t="str">
        <f t="shared" si="34"/>
        <v>Non-Rainy</v>
      </c>
      <c r="AF276" t="str">
        <f t="shared" si="39"/>
        <v>No discomfort</v>
      </c>
    </row>
    <row r="277" spans="1:32" x14ac:dyDescent="0.3">
      <c r="A277">
        <v>1</v>
      </c>
      <c r="B277" s="1">
        <v>44571</v>
      </c>
      <c r="C277" s="1" t="str">
        <f t="shared" si="40"/>
        <v>Monday</v>
      </c>
      <c r="D277" s="1" t="str">
        <f t="shared" si="41"/>
        <v>Jan</v>
      </c>
      <c r="E277">
        <v>11.5</v>
      </c>
      <c r="F277">
        <v>4.8</v>
      </c>
      <c r="G277" s="20">
        <v>9.5555555555555571</v>
      </c>
      <c r="H277">
        <v>2.2000000000000002</v>
      </c>
      <c r="I277">
        <v>3</v>
      </c>
      <c r="J277">
        <v>1002</v>
      </c>
      <c r="K277">
        <v>5.7</v>
      </c>
      <c r="L277">
        <v>11</v>
      </c>
      <c r="M277">
        <v>200</v>
      </c>
      <c r="N277">
        <v>18</v>
      </c>
      <c r="O277">
        <v>7.2830000000000004</v>
      </c>
      <c r="P277">
        <v>0.3</v>
      </c>
      <c r="Q277">
        <v>0.4</v>
      </c>
      <c r="R277">
        <v>0</v>
      </c>
      <c r="S277">
        <v>-2.7</v>
      </c>
      <c r="T277">
        <v>-10</v>
      </c>
      <c r="U277">
        <v>0.1</v>
      </c>
      <c r="V277">
        <v>109</v>
      </c>
      <c r="W277" s="19">
        <v>8.2777777777777786</v>
      </c>
      <c r="X277" s="19">
        <f t="shared" si="37"/>
        <v>11.908227426269821</v>
      </c>
      <c r="Y277" s="19">
        <f t="shared" si="30"/>
        <v>10.924275248588971</v>
      </c>
      <c r="Z277" s="4">
        <f t="shared" si="38"/>
        <v>22.663110979839011</v>
      </c>
      <c r="AA277" s="19">
        <f t="shared" si="31"/>
        <v>91.737207037965788</v>
      </c>
      <c r="AB277" s="19">
        <f t="shared" si="32"/>
        <v>10.078775075620374</v>
      </c>
      <c r="AC277">
        <v>980</v>
      </c>
      <c r="AD277" t="str">
        <f t="shared" si="33"/>
        <v>Moderate rainfall</v>
      </c>
      <c r="AE277" t="str">
        <f t="shared" si="34"/>
        <v>Rainy</v>
      </c>
      <c r="AF277" t="str">
        <f t="shared" si="39"/>
        <v>No discomfort</v>
      </c>
    </row>
    <row r="278" spans="1:32" x14ac:dyDescent="0.3">
      <c r="A278">
        <v>1</v>
      </c>
      <c r="B278" s="1">
        <v>44572</v>
      </c>
      <c r="C278" s="1" t="str">
        <f t="shared" si="40"/>
        <v>Tuesday</v>
      </c>
      <c r="D278" s="1" t="str">
        <f t="shared" si="41"/>
        <v>Jan</v>
      </c>
      <c r="E278">
        <v>9.3000000000000007</v>
      </c>
      <c r="F278">
        <v>1.3</v>
      </c>
      <c r="G278" s="20">
        <v>6.4444444444444455</v>
      </c>
      <c r="H278">
        <v>-2</v>
      </c>
      <c r="I278">
        <v>0</v>
      </c>
      <c r="J278">
        <v>1017.4</v>
      </c>
      <c r="K278">
        <v>3.6</v>
      </c>
      <c r="L278">
        <v>6</v>
      </c>
      <c r="M278">
        <v>210</v>
      </c>
      <c r="N278">
        <v>10</v>
      </c>
      <c r="O278">
        <v>5.38</v>
      </c>
      <c r="P278">
        <v>0</v>
      </c>
      <c r="Q278">
        <v>0.1</v>
      </c>
      <c r="R278">
        <v>0</v>
      </c>
      <c r="S278">
        <v>0</v>
      </c>
      <c r="T278">
        <v>-9.5</v>
      </c>
      <c r="U278">
        <v>4.9000000000000004</v>
      </c>
      <c r="V278">
        <v>372</v>
      </c>
      <c r="W278" s="19">
        <v>3.6111111111111112</v>
      </c>
      <c r="X278" s="19">
        <f t="shared" si="37"/>
        <v>9.6375977683820668</v>
      </c>
      <c r="Y278" s="19">
        <f t="shared" si="30"/>
        <v>7.9110230902525958</v>
      </c>
      <c r="Z278" s="4">
        <f t="shared" si="38"/>
        <v>18.405804225100546</v>
      </c>
      <c r="AA278" s="19">
        <f t="shared" si="31"/>
        <v>82.085009982530906</v>
      </c>
      <c r="AB278" s="19">
        <f t="shared" si="32"/>
        <v>5.282863469291148</v>
      </c>
      <c r="AC278">
        <v>1021.8</v>
      </c>
      <c r="AD278" t="str">
        <f t="shared" si="33"/>
        <v>No rainfall</v>
      </c>
      <c r="AE278" t="str">
        <f t="shared" si="34"/>
        <v>Non-Rainy</v>
      </c>
      <c r="AF278" t="str">
        <f t="shared" si="39"/>
        <v>No discomfort</v>
      </c>
    </row>
    <row r="279" spans="1:32" x14ac:dyDescent="0.3">
      <c r="A279">
        <v>1</v>
      </c>
      <c r="B279" s="1">
        <v>44573</v>
      </c>
      <c r="C279" s="1" t="str">
        <f t="shared" si="40"/>
        <v>Wednesday</v>
      </c>
      <c r="D279" s="1" t="str">
        <f t="shared" si="41"/>
        <v>Jan</v>
      </c>
      <c r="E279">
        <v>9.6</v>
      </c>
      <c r="F279">
        <v>0.2</v>
      </c>
      <c r="G279" s="20">
        <v>7.0000000000000009</v>
      </c>
      <c r="H279">
        <v>-2.4</v>
      </c>
      <c r="I279">
        <v>0.1</v>
      </c>
      <c r="J279">
        <v>1026.5999999999999</v>
      </c>
      <c r="K279">
        <v>4</v>
      </c>
      <c r="L279">
        <v>7</v>
      </c>
      <c r="M279">
        <v>200</v>
      </c>
      <c r="N279">
        <v>10</v>
      </c>
      <c r="O279">
        <v>4.4619999999999997</v>
      </c>
      <c r="P279">
        <v>0</v>
      </c>
      <c r="Q279">
        <v>0.1</v>
      </c>
      <c r="R279">
        <v>0</v>
      </c>
      <c r="S279">
        <v>0</v>
      </c>
      <c r="T279">
        <v>-9</v>
      </c>
      <c r="U279">
        <v>7</v>
      </c>
      <c r="V279">
        <v>402</v>
      </c>
      <c r="W279" s="19">
        <v>3.7777777777777763</v>
      </c>
      <c r="X279" s="19">
        <f t="shared" si="37"/>
        <v>10.01260278096531</v>
      </c>
      <c r="Y279" s="19">
        <f t="shared" si="30"/>
        <v>8.0044528083072866</v>
      </c>
      <c r="Z279" s="4">
        <f t="shared" si="38"/>
        <v>19.110330751104748</v>
      </c>
      <c r="AA279" s="19">
        <f t="shared" si="31"/>
        <v>79.943776692353524</v>
      </c>
      <c r="AB279" s="19">
        <f t="shared" si="32"/>
        <v>5.8904856943025541</v>
      </c>
      <c r="AC279">
        <v>1612.3999999999999</v>
      </c>
      <c r="AD279" t="str">
        <f t="shared" si="33"/>
        <v>Trace (Intermittent) rainfall</v>
      </c>
      <c r="AE279" t="str">
        <f t="shared" si="34"/>
        <v>Non-Rainy</v>
      </c>
      <c r="AF279" t="str">
        <f t="shared" si="39"/>
        <v>No discomfort</v>
      </c>
    </row>
    <row r="280" spans="1:32" x14ac:dyDescent="0.3">
      <c r="A280">
        <v>1</v>
      </c>
      <c r="B280" s="1">
        <v>44574</v>
      </c>
      <c r="C280" s="1" t="str">
        <f t="shared" si="40"/>
        <v>Thursday</v>
      </c>
      <c r="D280" s="1" t="str">
        <f t="shared" si="41"/>
        <v>Jan</v>
      </c>
      <c r="E280">
        <v>6.2</v>
      </c>
      <c r="F280">
        <v>-0.2</v>
      </c>
      <c r="G280" s="20">
        <v>4.6111111111111098</v>
      </c>
      <c r="H280">
        <v>-5.6</v>
      </c>
      <c r="I280">
        <v>0</v>
      </c>
      <c r="J280">
        <v>1027.0999999999999</v>
      </c>
      <c r="K280">
        <v>3.5</v>
      </c>
      <c r="L280">
        <v>7</v>
      </c>
      <c r="M280">
        <v>200</v>
      </c>
      <c r="N280">
        <v>12</v>
      </c>
      <c r="O280">
        <v>4.3449999999999998</v>
      </c>
      <c r="P280">
        <v>0.2</v>
      </c>
      <c r="Q280">
        <v>0.3</v>
      </c>
      <c r="R280">
        <v>0.2</v>
      </c>
      <c r="S280">
        <v>0.2</v>
      </c>
      <c r="T280">
        <v>-8.4</v>
      </c>
      <c r="U280">
        <v>0</v>
      </c>
      <c r="V280">
        <v>141</v>
      </c>
      <c r="W280" s="19">
        <v>2.2777777777777786</v>
      </c>
      <c r="X280" s="19">
        <f t="shared" si="37"/>
        <v>8.4863592874951035</v>
      </c>
      <c r="Y280" s="19">
        <f t="shared" si="30"/>
        <v>7.197566854887536</v>
      </c>
      <c r="Z280" s="4">
        <f t="shared" si="38"/>
        <v>16.239151709719419</v>
      </c>
      <c r="AA280" s="19">
        <f t="shared" si="31"/>
        <v>84.813364731014389</v>
      </c>
      <c r="AB280" s="19">
        <f t="shared" si="32"/>
        <v>3.0523089276948099</v>
      </c>
      <c r="AC280">
        <v>1523</v>
      </c>
      <c r="AD280" t="str">
        <f t="shared" si="33"/>
        <v>No rainfall</v>
      </c>
      <c r="AE280" t="str">
        <f t="shared" si="34"/>
        <v>Non-Rainy</v>
      </c>
      <c r="AF280" t="str">
        <f t="shared" si="39"/>
        <v>No discomfort</v>
      </c>
    </row>
    <row r="281" spans="1:32" x14ac:dyDescent="0.3">
      <c r="A281">
        <v>1</v>
      </c>
      <c r="B281" s="1">
        <v>44575</v>
      </c>
      <c r="C281" s="1" t="str">
        <f t="shared" si="40"/>
        <v>Friday</v>
      </c>
      <c r="D281" s="1" t="str">
        <f t="shared" si="41"/>
        <v>Jan</v>
      </c>
      <c r="E281">
        <v>6.2</v>
      </c>
      <c r="F281">
        <v>3.7</v>
      </c>
      <c r="G281" s="20">
        <v>4.2222222222222232</v>
      </c>
      <c r="H281">
        <v>2.4</v>
      </c>
      <c r="I281">
        <v>0</v>
      </c>
      <c r="J281">
        <v>1020.7</v>
      </c>
      <c r="K281">
        <v>2.8</v>
      </c>
      <c r="L281">
        <v>6</v>
      </c>
      <c r="M281">
        <v>110</v>
      </c>
      <c r="N281">
        <v>9</v>
      </c>
      <c r="O281">
        <v>5.5590000000000002</v>
      </c>
      <c r="P281">
        <v>0.3</v>
      </c>
      <c r="Q281">
        <v>0.5</v>
      </c>
      <c r="R281">
        <v>0.6</v>
      </c>
      <c r="S281">
        <v>0.6</v>
      </c>
      <c r="T281">
        <v>-7.6</v>
      </c>
      <c r="U281">
        <v>4.2</v>
      </c>
      <c r="V281">
        <v>164</v>
      </c>
      <c r="W281" s="19">
        <v>2.1111111111111094</v>
      </c>
      <c r="X281" s="19">
        <f t="shared" si="37"/>
        <v>8.2583754731005588</v>
      </c>
      <c r="Y281" s="19">
        <f t="shared" si="30"/>
        <v>7.1125076460149437</v>
      </c>
      <c r="Z281" s="4">
        <f t="shared" si="38"/>
        <v>15.809366921311742</v>
      </c>
      <c r="AA281" s="19">
        <f t="shared" si="31"/>
        <v>86.124779252069956</v>
      </c>
      <c r="AB281" s="19">
        <f t="shared" si="32"/>
        <v>2.6161072384164608</v>
      </c>
      <c r="AC281">
        <v>2191.1</v>
      </c>
      <c r="AD281" t="str">
        <f t="shared" si="33"/>
        <v>No rainfall</v>
      </c>
      <c r="AE281" t="str">
        <f t="shared" si="34"/>
        <v>Non-Rainy</v>
      </c>
      <c r="AF281" t="str">
        <f t="shared" si="39"/>
        <v>No discomfort</v>
      </c>
    </row>
    <row r="282" spans="1:32" x14ac:dyDescent="0.3">
      <c r="A282">
        <v>1</v>
      </c>
      <c r="B282" s="1">
        <v>44576</v>
      </c>
      <c r="C282" s="1" t="str">
        <f t="shared" si="40"/>
        <v>Saturday</v>
      </c>
      <c r="D282" s="1" t="str">
        <f t="shared" si="41"/>
        <v>Jan</v>
      </c>
      <c r="E282">
        <v>7.3</v>
      </c>
      <c r="F282">
        <v>3.5</v>
      </c>
      <c r="G282" s="20">
        <v>5.3888888888888902</v>
      </c>
      <c r="H282">
        <v>1.1000000000000001</v>
      </c>
      <c r="I282">
        <v>0</v>
      </c>
      <c r="J282">
        <v>1011.2</v>
      </c>
      <c r="K282">
        <v>3.1</v>
      </c>
      <c r="L282">
        <v>6</v>
      </c>
      <c r="M282">
        <v>160</v>
      </c>
      <c r="N282">
        <v>8</v>
      </c>
      <c r="O282">
        <v>5.7240000000000002</v>
      </c>
      <c r="P282">
        <v>0.3</v>
      </c>
      <c r="Q282">
        <v>0.5</v>
      </c>
      <c r="R282">
        <v>0.9</v>
      </c>
      <c r="S282">
        <v>0.9</v>
      </c>
      <c r="T282">
        <v>-6.9</v>
      </c>
      <c r="U282">
        <v>0</v>
      </c>
      <c r="V282">
        <v>123</v>
      </c>
      <c r="W282" s="19">
        <v>3.6111111111111112</v>
      </c>
      <c r="X282" s="19">
        <f t="shared" si="37"/>
        <v>8.9590399478039249</v>
      </c>
      <c r="Y282" s="19">
        <f t="shared" si="30"/>
        <v>7.9110230902525958</v>
      </c>
      <c r="Z282" s="4">
        <f t="shared" si="38"/>
        <v>17.129460497920409</v>
      </c>
      <c r="AA282" s="19">
        <f t="shared" si="31"/>
        <v>88.302129874884386</v>
      </c>
      <c r="AB282" s="19">
        <f t="shared" si="32"/>
        <v>4.2273079137355927</v>
      </c>
      <c r="AC282">
        <v>2335.65</v>
      </c>
      <c r="AD282" t="str">
        <f t="shared" si="33"/>
        <v>No rainfall</v>
      </c>
      <c r="AE282" t="str">
        <f t="shared" si="34"/>
        <v>Non-Rainy</v>
      </c>
      <c r="AF282" t="str">
        <f t="shared" si="39"/>
        <v>No discomfort</v>
      </c>
    </row>
    <row r="283" spans="1:32" x14ac:dyDescent="0.3">
      <c r="A283">
        <v>1</v>
      </c>
      <c r="B283" s="1">
        <v>44577</v>
      </c>
      <c r="C283" s="1" t="str">
        <f t="shared" si="40"/>
        <v>Sunday</v>
      </c>
      <c r="D283" s="1" t="str">
        <f t="shared" si="41"/>
        <v>Jan</v>
      </c>
      <c r="E283">
        <v>8.1</v>
      </c>
      <c r="F283">
        <v>-2.2000000000000002</v>
      </c>
      <c r="G283" s="20">
        <v>5.2222222222222214</v>
      </c>
      <c r="H283">
        <v>-1.4</v>
      </c>
      <c r="I283">
        <v>0.2</v>
      </c>
      <c r="J283">
        <v>1016.7</v>
      </c>
      <c r="K283">
        <v>3.1</v>
      </c>
      <c r="L283">
        <v>8</v>
      </c>
      <c r="M283">
        <v>320</v>
      </c>
      <c r="N283">
        <v>14</v>
      </c>
      <c r="O283">
        <v>5.7859999999999996</v>
      </c>
      <c r="P283">
        <v>0</v>
      </c>
      <c r="Q283">
        <v>0.1</v>
      </c>
      <c r="R283">
        <v>0.7</v>
      </c>
      <c r="S283">
        <v>0.7</v>
      </c>
      <c r="T283">
        <v>-6.7</v>
      </c>
      <c r="U283">
        <v>2.8</v>
      </c>
      <c r="V283">
        <v>366</v>
      </c>
      <c r="W283" s="19">
        <v>2.7222222222222214</v>
      </c>
      <c r="X283" s="19">
        <f t="shared" si="37"/>
        <v>8.8558421030477383</v>
      </c>
      <c r="Y283" s="19">
        <f t="shared" si="30"/>
        <v>7.4287990132546762</v>
      </c>
      <c r="Z283" s="4">
        <f t="shared" si="38"/>
        <v>16.935170976168166</v>
      </c>
      <c r="AA283" s="19">
        <f t="shared" si="31"/>
        <v>83.885856667408916</v>
      </c>
      <c r="AB283" s="19">
        <f t="shared" si="32"/>
        <v>3.7920871345798366</v>
      </c>
      <c r="AC283">
        <v>1499.3</v>
      </c>
      <c r="AD283" t="str">
        <f t="shared" si="33"/>
        <v>Trace (Intermittent) rainfall</v>
      </c>
      <c r="AE283" t="str">
        <f t="shared" si="34"/>
        <v>Non-Rainy</v>
      </c>
      <c r="AF283" t="str">
        <f t="shared" si="39"/>
        <v>No discomfort</v>
      </c>
    </row>
    <row r="284" spans="1:32" x14ac:dyDescent="0.3">
      <c r="A284">
        <v>1</v>
      </c>
      <c r="B284" s="1">
        <v>44578</v>
      </c>
      <c r="C284" s="1" t="str">
        <f t="shared" si="40"/>
        <v>Monday</v>
      </c>
      <c r="D284" s="1" t="str">
        <f t="shared" si="41"/>
        <v>Jan</v>
      </c>
      <c r="E284">
        <v>6.7</v>
      </c>
      <c r="F284">
        <v>-4.4000000000000004</v>
      </c>
      <c r="G284" s="20">
        <v>1.1666666666666674</v>
      </c>
      <c r="H284">
        <v>-8.4</v>
      </c>
      <c r="I284">
        <v>0</v>
      </c>
      <c r="J284">
        <v>1024.5</v>
      </c>
      <c r="K284">
        <v>3</v>
      </c>
      <c r="L284">
        <v>10</v>
      </c>
      <c r="M284">
        <v>170</v>
      </c>
      <c r="N284">
        <v>16</v>
      </c>
      <c r="O284">
        <v>3.2949999999999999</v>
      </c>
      <c r="P284">
        <v>0</v>
      </c>
      <c r="Q284">
        <v>0.1</v>
      </c>
      <c r="R284">
        <v>0.7</v>
      </c>
      <c r="S284">
        <v>0.7</v>
      </c>
      <c r="T284">
        <v>-6.4</v>
      </c>
      <c r="U284">
        <v>7.3</v>
      </c>
      <c r="V284">
        <v>448</v>
      </c>
      <c r="W284" s="19">
        <v>-0.61111111111111194</v>
      </c>
      <c r="X284" s="19">
        <f t="shared" si="37"/>
        <v>6.6470642264699498</v>
      </c>
      <c r="Y284" s="19">
        <f t="shared" si="30"/>
        <v>5.8434166258236946</v>
      </c>
      <c r="Z284" s="4">
        <f t="shared" si="38"/>
        <v>12.764419217923336</v>
      </c>
      <c r="AA284" s="19">
        <f t="shared" si="31"/>
        <v>87.909736189309427</v>
      </c>
      <c r="AB284" s="19">
        <f t="shared" si="32"/>
        <v>-1.1442278991049588</v>
      </c>
      <c r="AC284">
        <v>849.5</v>
      </c>
      <c r="AD284" t="str">
        <f t="shared" si="33"/>
        <v>No rainfall</v>
      </c>
      <c r="AE284" t="str">
        <f t="shared" si="34"/>
        <v>Non-Rainy</v>
      </c>
      <c r="AF284" t="str">
        <f t="shared" si="39"/>
        <v>No discomfort</v>
      </c>
    </row>
    <row r="285" spans="1:32" x14ac:dyDescent="0.3">
      <c r="A285">
        <v>1</v>
      </c>
      <c r="B285" s="1">
        <v>44579</v>
      </c>
      <c r="C285" s="1" t="str">
        <f t="shared" si="40"/>
        <v>Tuesday</v>
      </c>
      <c r="D285" s="1" t="str">
        <f t="shared" si="41"/>
        <v>Jan</v>
      </c>
      <c r="E285">
        <v>8.9</v>
      </c>
      <c r="F285">
        <v>2.9</v>
      </c>
      <c r="G285" s="20">
        <v>4.166666666666667</v>
      </c>
      <c r="H285">
        <v>-7</v>
      </c>
      <c r="I285">
        <v>1.4</v>
      </c>
      <c r="J285">
        <v>1018.8</v>
      </c>
      <c r="K285">
        <v>7</v>
      </c>
      <c r="L285">
        <v>13</v>
      </c>
      <c r="M285">
        <v>150</v>
      </c>
      <c r="N285">
        <v>20</v>
      </c>
      <c r="O285">
        <v>4.8970000000000002</v>
      </c>
      <c r="P285">
        <v>0.3</v>
      </c>
      <c r="Q285">
        <v>0.4</v>
      </c>
      <c r="R285">
        <v>0</v>
      </c>
      <c r="S285">
        <v>-0.4</v>
      </c>
      <c r="T285">
        <v>-7.2</v>
      </c>
      <c r="U285">
        <v>1.9</v>
      </c>
      <c r="V285">
        <v>148</v>
      </c>
      <c r="W285" s="19">
        <v>2.6111111111111125</v>
      </c>
      <c r="X285" s="19">
        <f t="shared" si="37"/>
        <v>8.2262514135293721</v>
      </c>
      <c r="Y285" s="19">
        <f t="shared" si="30"/>
        <v>7.3703845123098768</v>
      </c>
      <c r="Z285" s="4">
        <f t="shared" si="38"/>
        <v>15.748788314262409</v>
      </c>
      <c r="AA285" s="19">
        <f t="shared" si="31"/>
        <v>89.59590634670019</v>
      </c>
      <c r="AB285" s="19">
        <f t="shared" si="32"/>
        <v>2.7040207310682218</v>
      </c>
      <c r="AC285">
        <v>1348.2</v>
      </c>
      <c r="AD285" t="str">
        <f t="shared" si="33"/>
        <v>Moderate rainfall</v>
      </c>
      <c r="AE285" t="str">
        <f t="shared" si="34"/>
        <v>Rainy</v>
      </c>
      <c r="AF285" t="str">
        <f t="shared" si="39"/>
        <v>No discomfort</v>
      </c>
    </row>
    <row r="286" spans="1:32" x14ac:dyDescent="0.3">
      <c r="A286">
        <v>1</v>
      </c>
      <c r="B286" s="1">
        <v>44580</v>
      </c>
      <c r="C286" s="1" t="str">
        <f t="shared" si="40"/>
        <v>Wednesday</v>
      </c>
      <c r="D286" s="1" t="str">
        <f t="shared" si="41"/>
        <v>Jan</v>
      </c>
      <c r="E286">
        <v>9.3000000000000007</v>
      </c>
      <c r="F286">
        <v>2.4</v>
      </c>
      <c r="G286" s="20">
        <v>6.5555555555555536</v>
      </c>
      <c r="H286">
        <v>3.9</v>
      </c>
      <c r="I286">
        <v>1.1000000000000001</v>
      </c>
      <c r="J286">
        <v>1018.8</v>
      </c>
      <c r="K286">
        <v>6</v>
      </c>
      <c r="L286">
        <v>11</v>
      </c>
      <c r="M286">
        <v>290</v>
      </c>
      <c r="N286">
        <v>20</v>
      </c>
      <c r="O286">
        <v>6.3120000000000003</v>
      </c>
      <c r="P286">
        <v>0.1</v>
      </c>
      <c r="Q286">
        <v>0.2</v>
      </c>
      <c r="R286">
        <v>0</v>
      </c>
      <c r="S286">
        <v>-1</v>
      </c>
      <c r="T286">
        <v>-7.8</v>
      </c>
      <c r="U286">
        <v>3.3</v>
      </c>
      <c r="V286">
        <v>324</v>
      </c>
      <c r="W286" s="19">
        <v>4.2222222222222232</v>
      </c>
      <c r="X286" s="19">
        <f t="shared" si="37"/>
        <v>9.711592878115308</v>
      </c>
      <c r="Y286" s="19">
        <f t="shared" si="30"/>
        <v>8.2583754731005588</v>
      </c>
      <c r="Z286" s="4">
        <f t="shared" si="38"/>
        <v>18.544866438707157</v>
      </c>
      <c r="AA286" s="19">
        <f t="shared" si="31"/>
        <v>85.03626106187464</v>
      </c>
      <c r="AB286" s="19">
        <f t="shared" si="32"/>
        <v>5.5876047480453197</v>
      </c>
      <c r="AC286">
        <v>1160</v>
      </c>
      <c r="AD286" t="str">
        <f t="shared" si="33"/>
        <v>Moderate rainfall</v>
      </c>
      <c r="AE286" t="str">
        <f t="shared" si="34"/>
        <v>Rainy</v>
      </c>
      <c r="AF286" t="str">
        <f t="shared" si="39"/>
        <v>No discomfort</v>
      </c>
    </row>
    <row r="287" spans="1:32" x14ac:dyDescent="0.3">
      <c r="A287">
        <v>1</v>
      </c>
      <c r="B287" s="1">
        <v>44581</v>
      </c>
      <c r="C287" s="1" t="str">
        <f t="shared" si="40"/>
        <v>Thursday</v>
      </c>
      <c r="D287" s="1" t="str">
        <f t="shared" si="41"/>
        <v>Jan</v>
      </c>
      <c r="E287">
        <v>7.4</v>
      </c>
      <c r="F287">
        <v>0.3</v>
      </c>
      <c r="G287" s="20">
        <v>3.6666666666666674</v>
      </c>
      <c r="H287">
        <v>-4.8</v>
      </c>
      <c r="I287">
        <v>0.1</v>
      </c>
      <c r="J287">
        <v>1027.2</v>
      </c>
      <c r="K287">
        <v>2.4</v>
      </c>
      <c r="L287">
        <v>7</v>
      </c>
      <c r="M287">
        <v>300</v>
      </c>
      <c r="N287">
        <v>11</v>
      </c>
      <c r="O287">
        <v>4.8109999999999999</v>
      </c>
      <c r="P287">
        <v>0.2</v>
      </c>
      <c r="Q287">
        <v>0.3</v>
      </c>
      <c r="R287">
        <v>0.1</v>
      </c>
      <c r="S287">
        <v>0.1</v>
      </c>
      <c r="T287">
        <v>-7.3</v>
      </c>
      <c r="U287">
        <v>0.1</v>
      </c>
      <c r="V287">
        <v>279</v>
      </c>
      <c r="W287" s="19">
        <v>1.9444444444444444</v>
      </c>
      <c r="X287" s="19">
        <f t="shared" si="37"/>
        <v>7.9420588349074803</v>
      </c>
      <c r="Y287" s="19">
        <f t="shared" si="30"/>
        <v>7.0283374271997499</v>
      </c>
      <c r="Z287" s="4">
        <f t="shared" si="38"/>
        <v>15.21264997312457</v>
      </c>
      <c r="AA287" s="19">
        <f t="shared" si="31"/>
        <v>88.4951569019902</v>
      </c>
      <c r="AB287" s="19">
        <f t="shared" si="32"/>
        <v>2.0137427268757353</v>
      </c>
      <c r="AC287">
        <v>1057.3999999999999</v>
      </c>
      <c r="AD287" t="str">
        <f t="shared" si="33"/>
        <v>Trace (Intermittent) rainfall</v>
      </c>
      <c r="AE287" t="str">
        <f t="shared" si="34"/>
        <v>Non-Rainy</v>
      </c>
      <c r="AF287" t="str">
        <f t="shared" si="39"/>
        <v>No discomfort</v>
      </c>
    </row>
    <row r="288" spans="1:32" x14ac:dyDescent="0.3">
      <c r="A288">
        <v>1</v>
      </c>
      <c r="B288" s="1">
        <v>44582</v>
      </c>
      <c r="C288" s="1" t="str">
        <f t="shared" si="40"/>
        <v>Friday</v>
      </c>
      <c r="D288" s="1" t="str">
        <f t="shared" si="41"/>
        <v>Jan</v>
      </c>
      <c r="E288">
        <v>6.7</v>
      </c>
      <c r="F288">
        <v>4.3</v>
      </c>
      <c r="G288" s="20">
        <v>5.2222222222222214</v>
      </c>
      <c r="H288">
        <v>-1.4</v>
      </c>
      <c r="I288">
        <v>0</v>
      </c>
      <c r="J288">
        <v>1027.9000000000001</v>
      </c>
      <c r="K288">
        <v>2.9</v>
      </c>
      <c r="L288">
        <v>6</v>
      </c>
      <c r="M288">
        <v>230</v>
      </c>
      <c r="N288">
        <v>10</v>
      </c>
      <c r="O288">
        <v>5.907</v>
      </c>
      <c r="P288">
        <v>0.4</v>
      </c>
      <c r="Q288">
        <v>0.5</v>
      </c>
      <c r="R288">
        <v>0.4</v>
      </c>
      <c r="S288">
        <v>0.4</v>
      </c>
      <c r="T288">
        <v>-6.6</v>
      </c>
      <c r="U288">
        <v>0</v>
      </c>
      <c r="V288">
        <v>192</v>
      </c>
      <c r="W288" s="19">
        <v>2.3333333333333348</v>
      </c>
      <c r="X288" s="19">
        <f t="shared" si="37"/>
        <v>8.8558421030477383</v>
      </c>
      <c r="Y288" s="19">
        <f t="shared" si="30"/>
        <v>7.2261188679199826</v>
      </c>
      <c r="Z288" s="4">
        <f t="shared" si="38"/>
        <v>16.935170976168166</v>
      </c>
      <c r="AA288" s="19">
        <f t="shared" si="31"/>
        <v>81.597196334757527</v>
      </c>
      <c r="AB288" s="19">
        <f t="shared" si="32"/>
        <v>3.6793037608287982</v>
      </c>
      <c r="AC288">
        <v>1798.9800000000002</v>
      </c>
      <c r="AD288" t="str">
        <f t="shared" si="33"/>
        <v>No rainfall</v>
      </c>
      <c r="AE288" t="str">
        <f t="shared" si="34"/>
        <v>Non-Rainy</v>
      </c>
      <c r="AF288" t="str">
        <f t="shared" si="39"/>
        <v>No discomfort</v>
      </c>
    </row>
    <row r="289" spans="1:32" x14ac:dyDescent="0.3">
      <c r="A289">
        <v>1</v>
      </c>
      <c r="B289" s="1">
        <v>44583</v>
      </c>
      <c r="C289" s="1" t="str">
        <f t="shared" si="40"/>
        <v>Saturday</v>
      </c>
      <c r="D289" s="1" t="str">
        <f t="shared" si="41"/>
        <v>Jan</v>
      </c>
      <c r="E289">
        <v>7.8</v>
      </c>
      <c r="F289">
        <v>4.5</v>
      </c>
      <c r="G289" s="20">
        <v>6.2777777777777759</v>
      </c>
      <c r="H289">
        <v>4</v>
      </c>
      <c r="I289">
        <v>0.3</v>
      </c>
      <c r="J289">
        <v>1024.7</v>
      </c>
      <c r="K289">
        <v>4.2</v>
      </c>
      <c r="L289">
        <v>7</v>
      </c>
      <c r="M289">
        <v>200</v>
      </c>
      <c r="N289">
        <v>12</v>
      </c>
      <c r="O289">
        <v>6.3019999999999996</v>
      </c>
      <c r="P289">
        <v>0.3</v>
      </c>
      <c r="Q289">
        <v>0.5</v>
      </c>
      <c r="R289">
        <v>0.5</v>
      </c>
      <c r="S289">
        <v>0.5</v>
      </c>
      <c r="T289">
        <v>-6.2</v>
      </c>
      <c r="U289">
        <v>0.2</v>
      </c>
      <c r="V289">
        <v>178</v>
      </c>
      <c r="W289" s="19">
        <v>4.166666666666667</v>
      </c>
      <c r="X289" s="19">
        <f t="shared" si="37"/>
        <v>9.5275364121642063</v>
      </c>
      <c r="Y289" s="19">
        <f t="shared" ref="Y289:Y352" si="42">6.1094*10^(7.5*W289/(W289+237.7))</f>
        <v>8.2262514135293721</v>
      </c>
      <c r="Z289" s="4">
        <f t="shared" si="38"/>
        <v>18.198918149730599</v>
      </c>
      <c r="AA289" s="19">
        <f t="shared" ref="AA289:AA352" si="43">(Y289/X289)*100</f>
        <v>86.34185226546677</v>
      </c>
      <c r="AB289" s="19">
        <f t="shared" ref="AB289:AB352" si="44">G289 + 0.5555 * (6.11 * EXP(5417.753 * (1/273.16 - 1/(273.15 + W289))) - 10)</f>
        <v>5.2919130044786407</v>
      </c>
      <c r="AC289">
        <v>2017.1</v>
      </c>
      <c r="AD289" t="str">
        <f t="shared" ref="AD289:AD352" si="45">IF(I289="","",IF(I289&lt;=0,"No rainfall",IF(I289&lt;=0.49,"Trace (Intermittent) rainfall",IF(I289&lt;=0.99,"Light rainfall",IF(I289&lt;=3,"Moderate rainfall",IF(I289&lt;=6,"Heavy rainfall",IF(I289&lt;=12,"Intense rainfall",IF(I289&lt;=20,"Torrential rainfall",IF(I289&lt;=32,"Deluge rainfall","Extreme rainfall")))))))))</f>
        <v>Trace (Intermittent) rainfall</v>
      </c>
      <c r="AE289" t="str">
        <f t="shared" ref="AE289:AE352" si="46">IF(AND(I289&gt;=0,I289&lt;=0.99),"Non-Rainy",IF(AND(I289&gt;=1,I289&lt;=32),"Rainy",IF(I289 &gt;32, "Storm", " ")))</f>
        <v>Non-Rainy</v>
      </c>
      <c r="AF289" t="str">
        <f t="shared" si="39"/>
        <v>No discomfort</v>
      </c>
    </row>
    <row r="290" spans="1:32" x14ac:dyDescent="0.3">
      <c r="A290">
        <v>1</v>
      </c>
      <c r="B290" s="1">
        <v>44584</v>
      </c>
      <c r="C290" s="1" t="str">
        <f t="shared" si="40"/>
        <v>Sunday</v>
      </c>
      <c r="D290" s="1" t="str">
        <f t="shared" si="41"/>
        <v>Jan</v>
      </c>
      <c r="E290">
        <v>6.6</v>
      </c>
      <c r="F290">
        <v>4.3</v>
      </c>
      <c r="G290" s="20">
        <v>6.3888888888888893</v>
      </c>
      <c r="H290">
        <v>4.0999999999999996</v>
      </c>
      <c r="I290">
        <v>0</v>
      </c>
      <c r="J290">
        <v>1019.6</v>
      </c>
      <c r="K290">
        <v>5.9</v>
      </c>
      <c r="L290">
        <v>9</v>
      </c>
      <c r="M290">
        <v>160</v>
      </c>
      <c r="N290">
        <v>15</v>
      </c>
      <c r="O290">
        <v>5.9189999999999996</v>
      </c>
      <c r="P290">
        <v>0.6</v>
      </c>
      <c r="Q290">
        <v>0.8</v>
      </c>
      <c r="R290">
        <v>1.1000000000000001</v>
      </c>
      <c r="S290">
        <v>1.1000000000000001</v>
      </c>
      <c r="T290">
        <v>-5.3</v>
      </c>
      <c r="U290">
        <v>0</v>
      </c>
      <c r="V290">
        <v>121</v>
      </c>
      <c r="W290" s="19">
        <v>2.1111111111111094</v>
      </c>
      <c r="X290" s="19">
        <f t="shared" ref="X290:X353" si="47">6.1094 * 10^(7.5 * G290 / (237.7 + G290))</f>
        <v>9.6007868333605249</v>
      </c>
      <c r="Y290" s="19">
        <f t="shared" si="42"/>
        <v>7.1125076460149437</v>
      </c>
      <c r="Z290" s="4">
        <f t="shared" ref="Z290:Z353" si="48">10^($X$4 - $X$5 / (G290 + $X$6))</f>
        <v>18.336615198941384</v>
      </c>
      <c r="AA290" s="19">
        <f t="shared" si="43"/>
        <v>74.08254937293907</v>
      </c>
      <c r="AB290" s="19">
        <f t="shared" si="44"/>
        <v>4.7827739050831273</v>
      </c>
      <c r="AC290">
        <v>1718.6299999999999</v>
      </c>
      <c r="AD290" t="str">
        <f t="shared" si="45"/>
        <v>No rainfall</v>
      </c>
      <c r="AE290" t="str">
        <f t="shared" si="46"/>
        <v>Non-Rainy</v>
      </c>
      <c r="AF290" t="str">
        <f t="shared" ref="AF290:AF353" si="49">IF(AB290 &lt; 29, "No discomfort",
    IF(AND(AB290 &gt;= 30, AB290 &lt;= 39), "Some discomfort",
        IF(AND(AB290 &gt;= 40, AB290 &lt;= 45), "Great discomfort",
            IF(AB290 &gt; 45, "Dangerous",
                IF(AB290 &gt; 54, "Heat Stroke Imminent", "")
            ))))</f>
        <v>No discomfort</v>
      </c>
    </row>
    <row r="291" spans="1:32" x14ac:dyDescent="0.3">
      <c r="A291">
        <v>1</v>
      </c>
      <c r="B291" s="1">
        <v>44585</v>
      </c>
      <c r="C291" s="1" t="str">
        <f t="shared" si="40"/>
        <v>Monday</v>
      </c>
      <c r="D291" s="1" t="str">
        <f t="shared" si="41"/>
        <v>Jan</v>
      </c>
      <c r="E291">
        <v>7.7</v>
      </c>
      <c r="F291">
        <v>1.1000000000000001</v>
      </c>
      <c r="G291" s="20">
        <v>5.5555555555555554</v>
      </c>
      <c r="H291">
        <v>-4.5</v>
      </c>
      <c r="I291">
        <v>0.1</v>
      </c>
      <c r="J291">
        <v>1018.4</v>
      </c>
      <c r="K291">
        <v>4.9000000000000004</v>
      </c>
      <c r="L291">
        <v>11</v>
      </c>
      <c r="M291">
        <v>160</v>
      </c>
      <c r="N291">
        <v>15</v>
      </c>
      <c r="O291">
        <v>4.8959999999999999</v>
      </c>
      <c r="P291">
        <v>0.3</v>
      </c>
      <c r="Q291">
        <v>0.4</v>
      </c>
      <c r="R291">
        <v>1.3</v>
      </c>
      <c r="S291">
        <v>1.3</v>
      </c>
      <c r="T291">
        <v>-4.8</v>
      </c>
      <c r="U291">
        <v>4.4000000000000004</v>
      </c>
      <c r="V291">
        <v>304</v>
      </c>
      <c r="W291" s="19">
        <v>2.8888888888888906</v>
      </c>
      <c r="X291" s="19">
        <f t="shared" si="47"/>
        <v>9.0632964762159229</v>
      </c>
      <c r="Y291" s="19">
        <f t="shared" si="42"/>
        <v>7.5171872008222014</v>
      </c>
      <c r="Z291" s="4">
        <f t="shared" si="48"/>
        <v>17.325694730573087</v>
      </c>
      <c r="AA291" s="19">
        <f t="shared" si="43"/>
        <v>82.940983124064729</v>
      </c>
      <c r="AB291" s="19">
        <f t="shared" si="44"/>
        <v>4.1746217913210009</v>
      </c>
      <c r="AC291">
        <v>901.55</v>
      </c>
      <c r="AD291" t="str">
        <f t="shared" si="45"/>
        <v>Trace (Intermittent) rainfall</v>
      </c>
      <c r="AE291" t="str">
        <f t="shared" si="46"/>
        <v>Non-Rainy</v>
      </c>
      <c r="AF291" t="str">
        <f t="shared" si="49"/>
        <v>No discomfort</v>
      </c>
    </row>
    <row r="292" spans="1:32" x14ac:dyDescent="0.3">
      <c r="A292">
        <v>1</v>
      </c>
      <c r="B292" s="1">
        <v>44586</v>
      </c>
      <c r="C292" s="1" t="str">
        <f t="shared" si="40"/>
        <v>Tuesday</v>
      </c>
      <c r="D292" s="1" t="str">
        <f t="shared" si="41"/>
        <v>Jan</v>
      </c>
      <c r="E292">
        <v>8.1</v>
      </c>
      <c r="F292">
        <v>4.2</v>
      </c>
      <c r="G292" s="20">
        <v>5.5555555555555554</v>
      </c>
      <c r="H292">
        <v>-2.9</v>
      </c>
      <c r="I292">
        <v>0</v>
      </c>
      <c r="J292">
        <v>1020.3</v>
      </c>
      <c r="K292">
        <v>2.1</v>
      </c>
      <c r="L292">
        <v>5</v>
      </c>
      <c r="M292">
        <v>200</v>
      </c>
      <c r="N292">
        <v>7</v>
      </c>
      <c r="O292">
        <v>5.9560000000000004</v>
      </c>
      <c r="P292">
        <v>0.3</v>
      </c>
      <c r="Q292">
        <v>0.5</v>
      </c>
      <c r="R292">
        <v>1.6</v>
      </c>
      <c r="S292">
        <v>1.6</v>
      </c>
      <c r="T292">
        <v>-4.3</v>
      </c>
      <c r="U292">
        <v>0</v>
      </c>
      <c r="V292">
        <v>237</v>
      </c>
      <c r="W292" s="19">
        <v>2.3888888888888875</v>
      </c>
      <c r="X292" s="19">
        <f t="shared" si="47"/>
        <v>9.0632964762159229</v>
      </c>
      <c r="Y292" s="19">
        <f t="shared" si="42"/>
        <v>7.2547708515603579</v>
      </c>
      <c r="Z292" s="4">
        <f t="shared" si="48"/>
        <v>17.325694730573087</v>
      </c>
      <c r="AA292" s="19">
        <f t="shared" si="43"/>
        <v>80.045608908397369</v>
      </c>
      <c r="AB292" s="19">
        <f t="shared" si="44"/>
        <v>4.0285775060220566</v>
      </c>
      <c r="AC292">
        <v>863.55000000000007</v>
      </c>
      <c r="AD292" t="str">
        <f t="shared" si="45"/>
        <v>No rainfall</v>
      </c>
      <c r="AE292" t="str">
        <f t="shared" si="46"/>
        <v>Non-Rainy</v>
      </c>
      <c r="AF292" t="str">
        <f t="shared" si="49"/>
        <v>No discomfort</v>
      </c>
    </row>
    <row r="293" spans="1:32" x14ac:dyDescent="0.3">
      <c r="A293">
        <v>1</v>
      </c>
      <c r="B293" s="1">
        <v>44587</v>
      </c>
      <c r="C293" s="1" t="str">
        <f t="shared" si="40"/>
        <v>Wednesday</v>
      </c>
      <c r="D293" s="1" t="str">
        <f t="shared" si="41"/>
        <v>Jan</v>
      </c>
      <c r="E293">
        <v>10.6</v>
      </c>
      <c r="F293">
        <v>3.3</v>
      </c>
      <c r="G293" s="20">
        <v>7.7777777777777777</v>
      </c>
      <c r="H293">
        <v>-0.8</v>
      </c>
      <c r="I293">
        <v>1.7</v>
      </c>
      <c r="J293">
        <v>1016.4</v>
      </c>
      <c r="K293">
        <v>7.2</v>
      </c>
      <c r="L293">
        <v>13</v>
      </c>
      <c r="M293">
        <v>210</v>
      </c>
      <c r="N293">
        <v>22</v>
      </c>
      <c r="O293">
        <v>6.4320000000000004</v>
      </c>
      <c r="P293">
        <v>0.3</v>
      </c>
      <c r="Q293">
        <v>0.4</v>
      </c>
      <c r="R293">
        <v>0.2</v>
      </c>
      <c r="S293">
        <v>0.2</v>
      </c>
      <c r="T293">
        <v>-5.5</v>
      </c>
      <c r="U293">
        <v>4.4000000000000004</v>
      </c>
      <c r="V293">
        <v>294</v>
      </c>
      <c r="W293" s="19">
        <v>4.3888888888888884</v>
      </c>
      <c r="X293" s="19">
        <f t="shared" si="47"/>
        <v>10.559184775027518</v>
      </c>
      <c r="Y293" s="19">
        <f t="shared" si="42"/>
        <v>8.3554126147773218</v>
      </c>
      <c r="Z293" s="4">
        <f t="shared" si="48"/>
        <v>20.136167466194131</v>
      </c>
      <c r="AA293" s="19">
        <f t="shared" si="43"/>
        <v>79.12933425066943</v>
      </c>
      <c r="AB293" s="19">
        <f t="shared" si="44"/>
        <v>6.8639477525078609</v>
      </c>
      <c r="AC293">
        <v>790.15000000000009</v>
      </c>
      <c r="AD293" t="str">
        <f t="shared" si="45"/>
        <v>Moderate rainfall</v>
      </c>
      <c r="AE293" t="str">
        <f t="shared" si="46"/>
        <v>Rainy</v>
      </c>
      <c r="AF293" t="str">
        <f t="shared" si="49"/>
        <v>No discomfort</v>
      </c>
    </row>
    <row r="294" spans="1:32" x14ac:dyDescent="0.3">
      <c r="A294">
        <v>1</v>
      </c>
      <c r="B294" s="1">
        <v>44588</v>
      </c>
      <c r="C294" s="1" t="str">
        <f t="shared" si="40"/>
        <v>Thursday</v>
      </c>
      <c r="D294" s="1" t="str">
        <f t="shared" si="41"/>
        <v>Jan</v>
      </c>
      <c r="E294">
        <v>10.7</v>
      </c>
      <c r="F294">
        <v>-0.2</v>
      </c>
      <c r="G294" s="20">
        <v>8.3333333333333339</v>
      </c>
      <c r="H294">
        <v>2.1</v>
      </c>
      <c r="I294">
        <v>0.4</v>
      </c>
      <c r="J294">
        <v>1017</v>
      </c>
      <c r="K294">
        <v>4.3</v>
      </c>
      <c r="L294">
        <v>9</v>
      </c>
      <c r="M294">
        <v>270</v>
      </c>
      <c r="N294">
        <v>17</v>
      </c>
      <c r="O294">
        <v>7.4630000000000001</v>
      </c>
      <c r="P294">
        <v>0.2</v>
      </c>
      <c r="Q294">
        <v>0.3</v>
      </c>
      <c r="R294">
        <v>0</v>
      </c>
      <c r="S294">
        <v>-0.1</v>
      </c>
      <c r="T294">
        <v>-5.4</v>
      </c>
      <c r="U294">
        <v>2.2000000000000002</v>
      </c>
      <c r="V294">
        <v>342</v>
      </c>
      <c r="W294" s="19">
        <v>6.5555555555555536</v>
      </c>
      <c r="X294" s="19">
        <f t="shared" si="47"/>
        <v>10.965518696842016</v>
      </c>
      <c r="Y294" s="19">
        <f t="shared" si="42"/>
        <v>9.711592878115308</v>
      </c>
      <c r="Z294" s="4">
        <f t="shared" si="48"/>
        <v>20.898014706843547</v>
      </c>
      <c r="AA294" s="19">
        <f t="shared" si="43"/>
        <v>88.564828957085012</v>
      </c>
      <c r="AB294" s="19">
        <f t="shared" si="44"/>
        <v>8.1771431325568802</v>
      </c>
      <c r="AC294">
        <v>995.93</v>
      </c>
      <c r="AD294" t="str">
        <f t="shared" si="45"/>
        <v>Trace (Intermittent) rainfall</v>
      </c>
      <c r="AE294" t="str">
        <f t="shared" si="46"/>
        <v>Non-Rainy</v>
      </c>
      <c r="AF294" t="str">
        <f t="shared" si="49"/>
        <v>No discomfort</v>
      </c>
    </row>
    <row r="295" spans="1:32" x14ac:dyDescent="0.3">
      <c r="A295">
        <v>1</v>
      </c>
      <c r="B295" s="1">
        <v>44589</v>
      </c>
      <c r="C295" s="1" t="str">
        <f t="shared" si="40"/>
        <v>Friday</v>
      </c>
      <c r="D295" s="1" t="str">
        <f t="shared" si="41"/>
        <v>Jan</v>
      </c>
      <c r="E295">
        <v>11.3</v>
      </c>
      <c r="F295">
        <v>2.2999999999999998</v>
      </c>
      <c r="G295" s="20">
        <v>8.6666666666666661</v>
      </c>
      <c r="H295">
        <v>-3.9</v>
      </c>
      <c r="I295">
        <v>0.5</v>
      </c>
      <c r="J295">
        <v>1018.4</v>
      </c>
      <c r="K295">
        <v>7</v>
      </c>
      <c r="L295">
        <v>12</v>
      </c>
      <c r="M295">
        <v>240</v>
      </c>
      <c r="N295">
        <v>23</v>
      </c>
      <c r="O295">
        <v>6.9080000000000004</v>
      </c>
      <c r="P295">
        <v>0.3</v>
      </c>
      <c r="Q295">
        <v>0.4</v>
      </c>
      <c r="R295">
        <v>0</v>
      </c>
      <c r="S295">
        <v>-0.2</v>
      </c>
      <c r="T295">
        <v>-5.4</v>
      </c>
      <c r="U295">
        <v>0.7</v>
      </c>
      <c r="V295">
        <v>222</v>
      </c>
      <c r="W295" s="19">
        <v>6.666666666666667</v>
      </c>
      <c r="X295" s="19">
        <f t="shared" si="47"/>
        <v>11.215869661350368</v>
      </c>
      <c r="Y295" s="19">
        <f t="shared" si="42"/>
        <v>9.7860880384105435</v>
      </c>
      <c r="Z295" s="4">
        <f t="shared" si="48"/>
        <v>21.367087760043702</v>
      </c>
      <c r="AA295" s="19">
        <f t="shared" si="43"/>
        <v>87.252155507237944</v>
      </c>
      <c r="AB295" s="19">
        <f t="shared" si="44"/>
        <v>8.5521606467845555</v>
      </c>
      <c r="AC295">
        <v>1913.8700000000001</v>
      </c>
      <c r="AD295" t="str">
        <f t="shared" si="45"/>
        <v>Light rainfall</v>
      </c>
      <c r="AE295" t="str">
        <f t="shared" si="46"/>
        <v>Non-Rainy</v>
      </c>
      <c r="AF295" t="str">
        <f t="shared" si="49"/>
        <v>No discomfort</v>
      </c>
    </row>
    <row r="296" spans="1:32" x14ac:dyDescent="0.3">
      <c r="A296">
        <v>1</v>
      </c>
      <c r="B296" s="1">
        <v>44590</v>
      </c>
      <c r="C296" s="1" t="str">
        <f t="shared" si="40"/>
        <v>Saturday</v>
      </c>
      <c r="D296" s="1" t="str">
        <f t="shared" si="41"/>
        <v>Jan</v>
      </c>
      <c r="E296">
        <v>11.1</v>
      </c>
      <c r="F296">
        <v>0.3</v>
      </c>
      <c r="G296" s="20">
        <v>8.6666666666666661</v>
      </c>
      <c r="H296">
        <v>6.9</v>
      </c>
      <c r="I296">
        <v>0.6</v>
      </c>
      <c r="J296">
        <v>1017.2</v>
      </c>
      <c r="K296">
        <v>8.8000000000000007</v>
      </c>
      <c r="L296">
        <v>16</v>
      </c>
      <c r="M296">
        <v>230</v>
      </c>
      <c r="N296">
        <v>31</v>
      </c>
      <c r="O296">
        <v>8.0920000000000005</v>
      </c>
      <c r="P296">
        <v>0.3</v>
      </c>
      <c r="Q296">
        <v>0.5</v>
      </c>
      <c r="R296">
        <v>0</v>
      </c>
      <c r="S296">
        <v>-0.3</v>
      </c>
      <c r="T296">
        <v>-5.4</v>
      </c>
      <c r="U296">
        <v>2</v>
      </c>
      <c r="V296">
        <v>354</v>
      </c>
      <c r="W296" s="19">
        <v>4.9444444444444438</v>
      </c>
      <c r="X296" s="19">
        <f t="shared" si="47"/>
        <v>11.215869661350368</v>
      </c>
      <c r="Y296" s="19">
        <f t="shared" si="42"/>
        <v>8.6861733044703175</v>
      </c>
      <c r="Z296" s="4">
        <f t="shared" si="48"/>
        <v>21.367087760043702</v>
      </c>
      <c r="AA296" s="19">
        <f t="shared" si="43"/>
        <v>77.445383788674661</v>
      </c>
      <c r="AB296" s="19">
        <f t="shared" si="44"/>
        <v>7.9374034525431325</v>
      </c>
      <c r="AC296">
        <v>1977.21</v>
      </c>
      <c r="AD296" t="str">
        <f t="shared" si="45"/>
        <v>Light rainfall</v>
      </c>
      <c r="AE296" t="str">
        <f t="shared" si="46"/>
        <v>Non-Rainy</v>
      </c>
      <c r="AF296" t="str">
        <f t="shared" si="49"/>
        <v>No discomfort</v>
      </c>
    </row>
    <row r="297" spans="1:32" x14ac:dyDescent="0.3">
      <c r="A297">
        <v>1</v>
      </c>
      <c r="B297" s="1">
        <v>44591</v>
      </c>
      <c r="C297" s="1" t="str">
        <f t="shared" si="40"/>
        <v>Sunday</v>
      </c>
      <c r="D297" s="1" t="str">
        <f t="shared" si="41"/>
        <v>Jan</v>
      </c>
      <c r="E297">
        <v>9.1999999999999993</v>
      </c>
      <c r="F297">
        <v>-1</v>
      </c>
      <c r="G297" s="20">
        <v>5.1666666666666652</v>
      </c>
      <c r="H297">
        <v>-5</v>
      </c>
      <c r="I297">
        <v>3.1</v>
      </c>
      <c r="J297">
        <v>1015.7</v>
      </c>
      <c r="K297">
        <v>7</v>
      </c>
      <c r="L297">
        <v>14</v>
      </c>
      <c r="M297">
        <v>280</v>
      </c>
      <c r="N297">
        <v>26</v>
      </c>
      <c r="O297">
        <v>5.4820000000000002</v>
      </c>
      <c r="P297">
        <v>0.3</v>
      </c>
      <c r="Q297">
        <v>0.5</v>
      </c>
      <c r="R297">
        <v>0</v>
      </c>
      <c r="S297">
        <v>-2.8</v>
      </c>
      <c r="T297">
        <v>-7.9</v>
      </c>
      <c r="U297">
        <v>1.6</v>
      </c>
      <c r="V297">
        <v>219</v>
      </c>
      <c r="W297" s="19">
        <v>2.7777777777777777</v>
      </c>
      <c r="X297" s="19">
        <f t="shared" si="47"/>
        <v>8.8216764884594649</v>
      </c>
      <c r="Y297" s="19">
        <f t="shared" si="42"/>
        <v>7.4581592452964207</v>
      </c>
      <c r="Z297" s="4">
        <f t="shared" si="48"/>
        <v>16.870837137699741</v>
      </c>
      <c r="AA297" s="19">
        <f t="shared" si="43"/>
        <v>84.543558756129855</v>
      </c>
      <c r="AB297" s="19">
        <f t="shared" si="44"/>
        <v>3.7528738318862658</v>
      </c>
      <c r="AC297">
        <v>1889.1</v>
      </c>
      <c r="AD297" t="str">
        <f t="shared" si="45"/>
        <v>Heavy rainfall</v>
      </c>
      <c r="AE297" t="str">
        <f t="shared" si="46"/>
        <v>Rainy</v>
      </c>
      <c r="AF297" t="str">
        <f t="shared" si="49"/>
        <v>No discomfort</v>
      </c>
    </row>
    <row r="298" spans="1:32" x14ac:dyDescent="0.3">
      <c r="A298">
        <v>1</v>
      </c>
      <c r="B298" s="1">
        <v>44592</v>
      </c>
      <c r="C298" s="1" t="str">
        <f t="shared" si="40"/>
        <v>Monday</v>
      </c>
      <c r="D298" s="1" t="str">
        <f t="shared" si="41"/>
        <v>Jan</v>
      </c>
      <c r="E298">
        <v>8.6999999999999993</v>
      </c>
      <c r="F298">
        <v>4.5</v>
      </c>
      <c r="G298" s="20">
        <v>6.5000000000000018</v>
      </c>
      <c r="H298">
        <v>1.4</v>
      </c>
      <c r="I298">
        <v>0.4</v>
      </c>
      <c r="J298">
        <v>1015.6</v>
      </c>
      <c r="K298">
        <v>7.4</v>
      </c>
      <c r="L298">
        <v>14</v>
      </c>
      <c r="M298">
        <v>290</v>
      </c>
      <c r="N298">
        <v>25</v>
      </c>
      <c r="O298">
        <v>6.0339999999999998</v>
      </c>
      <c r="P298">
        <v>0.6</v>
      </c>
      <c r="Q298">
        <v>0.8</v>
      </c>
      <c r="R298">
        <v>0.2</v>
      </c>
      <c r="S298">
        <v>0.2</v>
      </c>
      <c r="T298">
        <v>-7.3</v>
      </c>
      <c r="U298">
        <v>2.9</v>
      </c>
      <c r="V298">
        <v>227</v>
      </c>
      <c r="W298" s="19">
        <v>3.8333333333333326</v>
      </c>
      <c r="X298" s="19">
        <f t="shared" si="47"/>
        <v>9.6745329969629505</v>
      </c>
      <c r="Y298" s="19">
        <f t="shared" si="42"/>
        <v>8.0358116750180422</v>
      </c>
      <c r="Z298" s="4">
        <f t="shared" si="48"/>
        <v>18.475221094011602</v>
      </c>
      <c r="AA298" s="19">
        <f t="shared" si="43"/>
        <v>83.061494312342106</v>
      </c>
      <c r="AB298" s="19">
        <f t="shared" si="44"/>
        <v>5.407963951050351</v>
      </c>
      <c r="AC298">
        <v>1070.75</v>
      </c>
      <c r="AD298" t="str">
        <f t="shared" si="45"/>
        <v>Trace (Intermittent) rainfall</v>
      </c>
      <c r="AE298" t="str">
        <f t="shared" si="46"/>
        <v>Non-Rainy</v>
      </c>
      <c r="AF298" t="str">
        <f t="shared" si="49"/>
        <v>No discomfort</v>
      </c>
    </row>
    <row r="299" spans="1:32" x14ac:dyDescent="0.3">
      <c r="A299">
        <v>1</v>
      </c>
      <c r="B299" s="1">
        <v>44593</v>
      </c>
      <c r="C299" s="1" t="str">
        <f t="shared" si="40"/>
        <v>Tuesday</v>
      </c>
      <c r="D299" s="1" t="str">
        <f t="shared" si="41"/>
        <v>Feb</v>
      </c>
      <c r="E299">
        <v>10.5</v>
      </c>
      <c r="F299">
        <v>8.6</v>
      </c>
      <c r="G299" s="20">
        <v>9.7222222222222214</v>
      </c>
      <c r="H299">
        <v>4.3</v>
      </c>
      <c r="I299">
        <v>2</v>
      </c>
      <c r="J299">
        <v>1012.6</v>
      </c>
      <c r="K299">
        <v>9.3000000000000007</v>
      </c>
      <c r="L299">
        <v>13</v>
      </c>
      <c r="M299">
        <v>280</v>
      </c>
      <c r="N299">
        <v>26</v>
      </c>
      <c r="O299">
        <v>8.1980000000000004</v>
      </c>
      <c r="P299">
        <v>0.5</v>
      </c>
      <c r="Q299">
        <v>0.7</v>
      </c>
      <c r="R299">
        <v>0</v>
      </c>
      <c r="S299">
        <v>-1.3</v>
      </c>
      <c r="T299">
        <v>-8.4</v>
      </c>
      <c r="U299">
        <v>0</v>
      </c>
      <c r="V299">
        <v>211</v>
      </c>
      <c r="W299" s="19">
        <v>8.7777777777777768</v>
      </c>
      <c r="X299" s="19">
        <f t="shared" si="47"/>
        <v>12.042148193515553</v>
      </c>
      <c r="Y299" s="19">
        <f t="shared" si="42"/>
        <v>11.300430425267379</v>
      </c>
      <c r="Z299" s="4">
        <f t="shared" si="48"/>
        <v>22.913594895294811</v>
      </c>
      <c r="AA299" s="19">
        <f t="shared" si="43"/>
        <v>93.840652379219406</v>
      </c>
      <c r="AB299" s="19">
        <f t="shared" si="44"/>
        <v>10.456545329344229</v>
      </c>
      <c r="AC299">
        <v>932.7</v>
      </c>
      <c r="AD299" t="str">
        <f t="shared" si="45"/>
        <v>Moderate rainfall</v>
      </c>
      <c r="AE299" t="str">
        <f t="shared" si="46"/>
        <v>Rainy</v>
      </c>
      <c r="AF299" t="str">
        <f t="shared" si="49"/>
        <v>No discomfort</v>
      </c>
    </row>
    <row r="300" spans="1:32" x14ac:dyDescent="0.3">
      <c r="A300">
        <v>1</v>
      </c>
      <c r="B300" s="1">
        <v>44594</v>
      </c>
      <c r="C300" s="1" t="str">
        <f t="shared" si="40"/>
        <v>Wednesday</v>
      </c>
      <c r="D300" s="1" t="str">
        <f t="shared" si="41"/>
        <v>Feb</v>
      </c>
      <c r="E300">
        <v>10.7</v>
      </c>
      <c r="F300">
        <v>7.5</v>
      </c>
      <c r="G300" s="20">
        <v>8.8333333333333339</v>
      </c>
      <c r="H300">
        <v>6.6</v>
      </c>
      <c r="I300">
        <v>0.1</v>
      </c>
      <c r="J300">
        <v>1007.4</v>
      </c>
      <c r="K300">
        <v>6.1</v>
      </c>
      <c r="L300">
        <v>9</v>
      </c>
      <c r="M300">
        <v>240</v>
      </c>
      <c r="N300">
        <v>18</v>
      </c>
      <c r="O300">
        <v>8.3079999999999998</v>
      </c>
      <c r="P300">
        <v>0.5</v>
      </c>
      <c r="Q300">
        <v>0.6</v>
      </c>
      <c r="R300">
        <v>0.4</v>
      </c>
      <c r="S300">
        <v>0.4</v>
      </c>
      <c r="T300">
        <v>-7.6</v>
      </c>
      <c r="U300">
        <v>0</v>
      </c>
      <c r="V300">
        <v>266</v>
      </c>
      <c r="W300" s="19">
        <v>7.4444444444444446</v>
      </c>
      <c r="X300" s="19">
        <f t="shared" si="47"/>
        <v>11.34292078505614</v>
      </c>
      <c r="Y300" s="19">
        <f t="shared" si="42"/>
        <v>10.321799973382953</v>
      </c>
      <c r="Z300" s="4">
        <f t="shared" si="48"/>
        <v>21.60504775198466</v>
      </c>
      <c r="AA300" s="19">
        <f t="shared" si="43"/>
        <v>90.997725973556356</v>
      </c>
      <c r="AB300" s="19">
        <f t="shared" si="44"/>
        <v>9.0187895455633793</v>
      </c>
      <c r="AC300">
        <v>1068.5</v>
      </c>
      <c r="AD300" t="str">
        <f t="shared" si="45"/>
        <v>Trace (Intermittent) rainfall</v>
      </c>
      <c r="AE300" t="str">
        <f t="shared" si="46"/>
        <v>Non-Rainy</v>
      </c>
      <c r="AF300" t="str">
        <f t="shared" si="49"/>
        <v>No discomfort</v>
      </c>
    </row>
    <row r="301" spans="1:32" x14ac:dyDescent="0.3">
      <c r="A301">
        <v>1</v>
      </c>
      <c r="B301" s="1">
        <v>44595</v>
      </c>
      <c r="C301" s="1" t="str">
        <f t="shared" si="40"/>
        <v>Thursday</v>
      </c>
      <c r="D301" s="1" t="str">
        <f t="shared" si="41"/>
        <v>Feb</v>
      </c>
      <c r="E301">
        <v>11.2</v>
      </c>
      <c r="F301">
        <v>4.3</v>
      </c>
      <c r="G301" s="20">
        <v>8.6666666666666661</v>
      </c>
      <c r="H301">
        <v>6.7</v>
      </c>
      <c r="I301">
        <v>7.4</v>
      </c>
      <c r="J301">
        <v>997.1</v>
      </c>
      <c r="K301">
        <v>8.8000000000000007</v>
      </c>
      <c r="L301">
        <v>14</v>
      </c>
      <c r="M301">
        <v>230</v>
      </c>
      <c r="N301">
        <v>25</v>
      </c>
      <c r="O301">
        <v>8.2070000000000007</v>
      </c>
      <c r="P301">
        <v>0.6</v>
      </c>
      <c r="Q301">
        <v>0.8</v>
      </c>
      <c r="R301">
        <v>0</v>
      </c>
      <c r="S301">
        <v>-6.4</v>
      </c>
      <c r="T301">
        <v>-10</v>
      </c>
      <c r="U301">
        <v>2.4</v>
      </c>
      <c r="V301">
        <v>240</v>
      </c>
      <c r="W301" s="19">
        <v>6.1666666666666679</v>
      </c>
      <c r="X301" s="19">
        <f t="shared" si="47"/>
        <v>11.215869661350368</v>
      </c>
      <c r="Y301" s="19">
        <f t="shared" si="42"/>
        <v>9.45477887812544</v>
      </c>
      <c r="Z301" s="4">
        <f t="shared" si="48"/>
        <v>21.367087760043702</v>
      </c>
      <c r="AA301" s="19">
        <f t="shared" si="43"/>
        <v>84.29822353148765</v>
      </c>
      <c r="AB301" s="19">
        <f t="shared" si="44"/>
        <v>8.3668276731825024</v>
      </c>
      <c r="AC301">
        <v>1407.75</v>
      </c>
      <c r="AD301" t="str">
        <f t="shared" si="45"/>
        <v>Intense rainfall</v>
      </c>
      <c r="AE301" t="str">
        <f t="shared" si="46"/>
        <v>Rainy</v>
      </c>
      <c r="AF301" t="str">
        <f t="shared" si="49"/>
        <v>No discomfort</v>
      </c>
    </row>
    <row r="302" spans="1:32" x14ac:dyDescent="0.3">
      <c r="A302">
        <v>1</v>
      </c>
      <c r="B302" s="1">
        <v>44596</v>
      </c>
      <c r="C302" s="1" t="str">
        <f t="shared" si="40"/>
        <v>Friday</v>
      </c>
      <c r="D302" s="1" t="str">
        <f t="shared" si="41"/>
        <v>Feb</v>
      </c>
      <c r="E302">
        <v>6.8</v>
      </c>
      <c r="F302">
        <v>1</v>
      </c>
      <c r="G302" s="20">
        <v>3.3888888888888897</v>
      </c>
      <c r="H302">
        <v>-1.5</v>
      </c>
      <c r="I302">
        <v>1.6</v>
      </c>
      <c r="J302">
        <v>1000.6</v>
      </c>
      <c r="K302">
        <v>5.9</v>
      </c>
      <c r="L302">
        <v>12</v>
      </c>
      <c r="M302">
        <v>300</v>
      </c>
      <c r="N302">
        <v>21</v>
      </c>
      <c r="O302">
        <v>5.7850000000000001</v>
      </c>
      <c r="P302">
        <v>0.4</v>
      </c>
      <c r="Q302">
        <v>0.6</v>
      </c>
      <c r="R302">
        <v>0</v>
      </c>
      <c r="S302">
        <v>-1.2</v>
      </c>
      <c r="T302">
        <v>-10</v>
      </c>
      <c r="U302">
        <v>5.3</v>
      </c>
      <c r="V302">
        <v>527</v>
      </c>
      <c r="W302" s="19">
        <v>1.1111111111111112</v>
      </c>
      <c r="X302" s="19">
        <f t="shared" si="47"/>
        <v>7.787947651681133</v>
      </c>
      <c r="Y302" s="19">
        <f t="shared" si="42"/>
        <v>6.6205434888767503</v>
      </c>
      <c r="Z302" s="4">
        <f t="shared" si="48"/>
        <v>14.921749403977453</v>
      </c>
      <c r="AA302" s="19">
        <f t="shared" si="43"/>
        <v>85.01011800519251</v>
      </c>
      <c r="AB302" s="19">
        <f t="shared" si="44"/>
        <v>1.5093135889281499</v>
      </c>
      <c r="AC302">
        <v>1792.95</v>
      </c>
      <c r="AD302" t="str">
        <f t="shared" si="45"/>
        <v>Moderate rainfall</v>
      </c>
      <c r="AE302" t="str">
        <f t="shared" si="46"/>
        <v>Rainy</v>
      </c>
      <c r="AF302" t="str">
        <f t="shared" si="49"/>
        <v>No discomfort</v>
      </c>
    </row>
    <row r="303" spans="1:32" x14ac:dyDescent="0.3">
      <c r="A303">
        <v>1</v>
      </c>
      <c r="B303" s="1">
        <v>44597</v>
      </c>
      <c r="C303" s="1" t="str">
        <f t="shared" si="40"/>
        <v>Saturday</v>
      </c>
      <c r="D303" s="1" t="str">
        <f t="shared" si="41"/>
        <v>Feb</v>
      </c>
      <c r="E303">
        <v>8.9</v>
      </c>
      <c r="F303">
        <v>1.5</v>
      </c>
      <c r="G303" s="20">
        <v>6.7777777777777795</v>
      </c>
      <c r="H303">
        <v>-2</v>
      </c>
      <c r="I303">
        <v>13</v>
      </c>
      <c r="J303">
        <v>998.8</v>
      </c>
      <c r="K303">
        <v>11.4</v>
      </c>
      <c r="L303">
        <v>17</v>
      </c>
      <c r="M303">
        <v>230</v>
      </c>
      <c r="N303">
        <v>34</v>
      </c>
      <c r="O303">
        <v>5.7229999999999999</v>
      </c>
      <c r="P303">
        <v>0.5</v>
      </c>
      <c r="Q303">
        <v>0.8</v>
      </c>
      <c r="R303">
        <v>0</v>
      </c>
      <c r="S303">
        <v>-10</v>
      </c>
      <c r="T303">
        <v>-10</v>
      </c>
      <c r="U303">
        <v>0</v>
      </c>
      <c r="V303">
        <v>129</v>
      </c>
      <c r="W303" s="19">
        <v>4.5000000000000009</v>
      </c>
      <c r="X303" s="19">
        <f t="shared" si="47"/>
        <v>9.8610861382956703</v>
      </c>
      <c r="Y303" s="19">
        <f t="shared" si="42"/>
        <v>8.4206614521555938</v>
      </c>
      <c r="Z303" s="4">
        <f t="shared" si="48"/>
        <v>18.825745284998074</v>
      </c>
      <c r="AA303" s="19">
        <f t="shared" si="43"/>
        <v>85.392839430271621</v>
      </c>
      <c r="AB303" s="19">
        <f t="shared" si="44"/>
        <v>5.9003459664760474</v>
      </c>
      <c r="AC303">
        <v>2017.0700000000002</v>
      </c>
      <c r="AD303" t="str">
        <f t="shared" si="45"/>
        <v>Torrential rainfall</v>
      </c>
      <c r="AE303" t="str">
        <f t="shared" si="46"/>
        <v>Rainy</v>
      </c>
      <c r="AF303" t="str">
        <f t="shared" si="49"/>
        <v>No discomfort</v>
      </c>
    </row>
    <row r="304" spans="1:32" x14ac:dyDescent="0.3">
      <c r="A304">
        <v>1</v>
      </c>
      <c r="B304" s="1">
        <v>44598</v>
      </c>
      <c r="C304" s="1" t="str">
        <f t="shared" si="40"/>
        <v>Sunday</v>
      </c>
      <c r="D304" s="1" t="str">
        <f t="shared" si="41"/>
        <v>Feb</v>
      </c>
      <c r="E304">
        <v>8</v>
      </c>
      <c r="F304">
        <v>1.3</v>
      </c>
      <c r="G304" s="20">
        <v>6.2777777777777759</v>
      </c>
      <c r="H304">
        <v>3</v>
      </c>
      <c r="I304">
        <v>4.0999999999999996</v>
      </c>
      <c r="J304">
        <v>999.1</v>
      </c>
      <c r="K304">
        <v>8.4</v>
      </c>
      <c r="L304">
        <v>17</v>
      </c>
      <c r="M304">
        <v>260</v>
      </c>
      <c r="N304">
        <v>32</v>
      </c>
      <c r="O304">
        <v>6.6219999999999999</v>
      </c>
      <c r="P304">
        <v>0.4</v>
      </c>
      <c r="Q304">
        <v>0.5</v>
      </c>
      <c r="R304">
        <v>0</v>
      </c>
      <c r="S304">
        <v>-3.7</v>
      </c>
      <c r="T304">
        <v>-10</v>
      </c>
      <c r="U304">
        <v>3.4</v>
      </c>
      <c r="V304">
        <v>463</v>
      </c>
      <c r="W304" s="19">
        <v>3.2777777777777768</v>
      </c>
      <c r="X304" s="19">
        <f t="shared" si="47"/>
        <v>9.5275364121642063</v>
      </c>
      <c r="Y304" s="19">
        <f t="shared" si="42"/>
        <v>7.7270460364957918</v>
      </c>
      <c r="Z304" s="4">
        <f t="shared" si="48"/>
        <v>18.198918149730599</v>
      </c>
      <c r="AA304" s="19">
        <f t="shared" si="43"/>
        <v>81.102246186436474</v>
      </c>
      <c r="AB304" s="19">
        <f t="shared" si="44"/>
        <v>5.0137028923082942</v>
      </c>
      <c r="AC304">
        <v>1610.45</v>
      </c>
      <c r="AD304" t="str">
        <f t="shared" si="45"/>
        <v>Heavy rainfall</v>
      </c>
      <c r="AE304" t="str">
        <f t="shared" si="46"/>
        <v>Rainy</v>
      </c>
      <c r="AF304" t="str">
        <f t="shared" si="49"/>
        <v>No discomfort</v>
      </c>
    </row>
    <row r="305" spans="1:32" x14ac:dyDescent="0.3">
      <c r="A305">
        <v>1</v>
      </c>
      <c r="B305" s="1">
        <v>44599</v>
      </c>
      <c r="C305" s="1" t="str">
        <f t="shared" si="40"/>
        <v>Monday</v>
      </c>
      <c r="D305" s="1" t="str">
        <f t="shared" si="41"/>
        <v>Feb</v>
      </c>
      <c r="E305">
        <v>11.1</v>
      </c>
      <c r="F305">
        <v>-0.2</v>
      </c>
      <c r="G305" s="20">
        <v>8.3333333333333339</v>
      </c>
      <c r="H305">
        <v>-4.7</v>
      </c>
      <c r="I305">
        <v>2.2000000000000002</v>
      </c>
      <c r="J305">
        <v>1008.5</v>
      </c>
      <c r="K305">
        <v>8.4</v>
      </c>
      <c r="L305">
        <v>14</v>
      </c>
      <c r="M305">
        <v>200</v>
      </c>
      <c r="N305">
        <v>27</v>
      </c>
      <c r="O305">
        <v>6.415</v>
      </c>
      <c r="P305">
        <v>0.5</v>
      </c>
      <c r="Q305">
        <v>0.6</v>
      </c>
      <c r="R305">
        <v>0</v>
      </c>
      <c r="S305">
        <v>-1.7</v>
      </c>
      <c r="T305">
        <v>-10</v>
      </c>
      <c r="U305">
        <v>0.6</v>
      </c>
      <c r="V305">
        <v>189</v>
      </c>
      <c r="W305" s="19">
        <v>5.8888888888888893</v>
      </c>
      <c r="X305" s="19">
        <f t="shared" si="47"/>
        <v>10.965518696842016</v>
      </c>
      <c r="Y305" s="19">
        <f t="shared" si="42"/>
        <v>9.2750228078279253</v>
      </c>
      <c r="Z305" s="4">
        <f t="shared" si="48"/>
        <v>20.898014706843547</v>
      </c>
      <c r="AA305" s="19">
        <f t="shared" si="43"/>
        <v>84.583530102402349</v>
      </c>
      <c r="AB305" s="19">
        <f t="shared" si="44"/>
        <v>7.9329968908366588</v>
      </c>
      <c r="AC305">
        <v>949.9</v>
      </c>
      <c r="AD305" t="str">
        <f t="shared" si="45"/>
        <v>Moderate rainfall</v>
      </c>
      <c r="AE305" t="str">
        <f t="shared" si="46"/>
        <v>Rainy</v>
      </c>
      <c r="AF305" t="str">
        <f t="shared" si="49"/>
        <v>No discomfort</v>
      </c>
    </row>
    <row r="306" spans="1:32" x14ac:dyDescent="0.3">
      <c r="A306">
        <v>1</v>
      </c>
      <c r="B306" s="1">
        <v>44600</v>
      </c>
      <c r="C306" s="1" t="str">
        <f t="shared" si="40"/>
        <v>Tuesday</v>
      </c>
      <c r="D306" s="1" t="str">
        <f t="shared" si="41"/>
        <v>Feb</v>
      </c>
      <c r="E306">
        <v>10.6</v>
      </c>
      <c r="F306">
        <v>6.8</v>
      </c>
      <c r="G306" s="20">
        <v>10.277777777777779</v>
      </c>
      <c r="H306">
        <v>8.6999999999999993</v>
      </c>
      <c r="I306">
        <v>7.7</v>
      </c>
      <c r="J306">
        <v>1008</v>
      </c>
      <c r="K306">
        <v>6.2</v>
      </c>
      <c r="L306">
        <v>12</v>
      </c>
      <c r="M306">
        <v>220</v>
      </c>
      <c r="N306">
        <v>22</v>
      </c>
      <c r="O306">
        <v>8.6479999999999997</v>
      </c>
      <c r="P306">
        <v>0.4</v>
      </c>
      <c r="Q306">
        <v>0.5</v>
      </c>
      <c r="R306">
        <v>0</v>
      </c>
      <c r="S306">
        <v>-7.3</v>
      </c>
      <c r="T306">
        <v>-10</v>
      </c>
      <c r="U306">
        <v>0</v>
      </c>
      <c r="V306">
        <v>191</v>
      </c>
      <c r="W306" s="19">
        <v>8.7222222222222232</v>
      </c>
      <c r="X306" s="19">
        <f t="shared" si="47"/>
        <v>12.498166522021462</v>
      </c>
      <c r="Y306" s="19">
        <f t="shared" si="42"/>
        <v>11.258080182327955</v>
      </c>
      <c r="Z306" s="4">
        <f t="shared" si="48"/>
        <v>23.766048563280215</v>
      </c>
      <c r="AA306" s="19">
        <f t="shared" si="43"/>
        <v>90.077853919544879</v>
      </c>
      <c r="AB306" s="19">
        <f t="shared" si="44"/>
        <v>10.98832491389871</v>
      </c>
      <c r="AC306">
        <v>986.30000000000007</v>
      </c>
      <c r="AD306" t="str">
        <f t="shared" si="45"/>
        <v>Intense rainfall</v>
      </c>
      <c r="AE306" t="str">
        <f t="shared" si="46"/>
        <v>Rainy</v>
      </c>
      <c r="AF306" t="str">
        <f t="shared" si="49"/>
        <v>No discomfort</v>
      </c>
    </row>
    <row r="307" spans="1:32" x14ac:dyDescent="0.3">
      <c r="A307">
        <v>1</v>
      </c>
      <c r="B307" s="1">
        <v>44601</v>
      </c>
      <c r="C307" s="1" t="str">
        <f t="shared" si="40"/>
        <v>Wednesday</v>
      </c>
      <c r="D307" s="1" t="str">
        <f t="shared" si="41"/>
        <v>Feb</v>
      </c>
      <c r="E307">
        <v>7.6</v>
      </c>
      <c r="F307">
        <v>0.8</v>
      </c>
      <c r="G307" s="20">
        <v>6.0555555555555545</v>
      </c>
      <c r="H307">
        <v>-1.6</v>
      </c>
      <c r="I307">
        <v>0</v>
      </c>
      <c r="J307">
        <v>1008.8</v>
      </c>
      <c r="K307">
        <v>5.2</v>
      </c>
      <c r="L307">
        <v>11</v>
      </c>
      <c r="M307">
        <v>240</v>
      </c>
      <c r="N307">
        <v>19</v>
      </c>
      <c r="O307">
        <v>6.7160000000000002</v>
      </c>
      <c r="P307">
        <v>0.3</v>
      </c>
      <c r="Q307">
        <v>0.5</v>
      </c>
      <c r="R307">
        <v>0.3</v>
      </c>
      <c r="S307">
        <v>0.3</v>
      </c>
      <c r="T307">
        <v>-9.1999999999999993</v>
      </c>
      <c r="U307">
        <v>3.3</v>
      </c>
      <c r="V307">
        <v>516</v>
      </c>
      <c r="W307" s="19">
        <v>2.9444444444444429</v>
      </c>
      <c r="X307" s="19">
        <f t="shared" si="47"/>
        <v>9.382511389425197</v>
      </c>
      <c r="Y307" s="19">
        <f t="shared" si="42"/>
        <v>7.5468555378780851</v>
      </c>
      <c r="Z307" s="4">
        <f t="shared" si="48"/>
        <v>17.926230465684601</v>
      </c>
      <c r="AA307" s="19">
        <f t="shared" si="43"/>
        <v>80.435346408254446</v>
      </c>
      <c r="AB307" s="19">
        <f t="shared" si="44"/>
        <v>4.6911389732806672</v>
      </c>
      <c r="AC307">
        <v>1533.65</v>
      </c>
      <c r="AD307" t="str">
        <f t="shared" si="45"/>
        <v>No rainfall</v>
      </c>
      <c r="AE307" t="str">
        <f t="shared" si="46"/>
        <v>Non-Rainy</v>
      </c>
      <c r="AF307" t="str">
        <f t="shared" si="49"/>
        <v>No discomfort</v>
      </c>
    </row>
    <row r="308" spans="1:32" x14ac:dyDescent="0.3">
      <c r="A308">
        <v>1</v>
      </c>
      <c r="B308" s="1">
        <v>44602</v>
      </c>
      <c r="C308" s="1" t="str">
        <f t="shared" si="40"/>
        <v>Thursday</v>
      </c>
      <c r="D308" s="1" t="str">
        <f t="shared" si="41"/>
        <v>Feb</v>
      </c>
      <c r="E308">
        <v>7.7</v>
      </c>
      <c r="F308">
        <v>-0.8</v>
      </c>
      <c r="G308" s="20">
        <v>3.2222222222222205</v>
      </c>
      <c r="H308">
        <v>-3.1</v>
      </c>
      <c r="I308">
        <v>1</v>
      </c>
      <c r="J308">
        <v>1012.4</v>
      </c>
      <c r="K308">
        <v>5.5</v>
      </c>
      <c r="L308">
        <v>13</v>
      </c>
      <c r="M308">
        <v>300</v>
      </c>
      <c r="N308">
        <v>23</v>
      </c>
      <c r="O308">
        <v>4.681</v>
      </c>
      <c r="P308">
        <v>0.6</v>
      </c>
      <c r="Q308">
        <v>0.8</v>
      </c>
      <c r="R308">
        <v>0</v>
      </c>
      <c r="S308">
        <v>-0.1</v>
      </c>
      <c r="T308">
        <v>-9.1999999999999993</v>
      </c>
      <c r="U308">
        <v>6.6</v>
      </c>
      <c r="V308">
        <v>636</v>
      </c>
      <c r="W308" s="19">
        <v>0.38888888888889045</v>
      </c>
      <c r="X308" s="19">
        <f t="shared" si="47"/>
        <v>7.6967531553094366</v>
      </c>
      <c r="Y308" s="19">
        <f t="shared" si="42"/>
        <v>6.284183922065691</v>
      </c>
      <c r="Z308" s="4">
        <f t="shared" si="48"/>
        <v>14.749554969622547</v>
      </c>
      <c r="AA308" s="19">
        <f t="shared" si="43"/>
        <v>81.647206234367601</v>
      </c>
      <c r="AB308" s="19">
        <f t="shared" si="44"/>
        <v>1.155863685612359</v>
      </c>
      <c r="AC308">
        <v>859.3</v>
      </c>
      <c r="AD308" t="str">
        <f t="shared" si="45"/>
        <v>Moderate rainfall</v>
      </c>
      <c r="AE308" t="str">
        <f t="shared" si="46"/>
        <v>Rainy</v>
      </c>
      <c r="AF308" t="str">
        <f t="shared" si="49"/>
        <v>No discomfort</v>
      </c>
    </row>
    <row r="309" spans="1:32" x14ac:dyDescent="0.3">
      <c r="A309">
        <v>1</v>
      </c>
      <c r="B309" s="1">
        <v>44603</v>
      </c>
      <c r="C309" s="1" t="str">
        <f t="shared" si="40"/>
        <v>Friday</v>
      </c>
      <c r="D309" s="1" t="str">
        <f t="shared" si="41"/>
        <v>Feb</v>
      </c>
      <c r="E309">
        <v>8.4</v>
      </c>
      <c r="F309">
        <v>-2.6</v>
      </c>
      <c r="G309" s="20">
        <v>4.7222222222222223</v>
      </c>
      <c r="H309">
        <v>-8.4</v>
      </c>
      <c r="I309">
        <v>1.7</v>
      </c>
      <c r="J309">
        <v>1009.9</v>
      </c>
      <c r="K309">
        <v>8.6999999999999993</v>
      </c>
      <c r="L309">
        <v>18</v>
      </c>
      <c r="M309">
        <v>180</v>
      </c>
      <c r="N309">
        <v>27</v>
      </c>
      <c r="O309">
        <v>4.3879999999999999</v>
      </c>
      <c r="P309">
        <v>0.5</v>
      </c>
      <c r="Q309">
        <v>0.8</v>
      </c>
      <c r="R309">
        <v>0</v>
      </c>
      <c r="S309">
        <v>-1.2</v>
      </c>
      <c r="T309">
        <v>-9.9</v>
      </c>
      <c r="U309">
        <v>2.9</v>
      </c>
      <c r="V309">
        <v>568</v>
      </c>
      <c r="W309" s="19">
        <v>0.88888888888888973</v>
      </c>
      <c r="X309" s="19">
        <f t="shared" si="47"/>
        <v>8.5525087667420028</v>
      </c>
      <c r="Y309" s="19">
        <f t="shared" si="42"/>
        <v>6.5153931566103909</v>
      </c>
      <c r="Z309" s="4">
        <f t="shared" si="48"/>
        <v>16.363808101484874</v>
      </c>
      <c r="AA309" s="19">
        <f t="shared" si="43"/>
        <v>76.181075451763235</v>
      </c>
      <c r="AB309" s="19">
        <f t="shared" si="44"/>
        <v>2.7842400444988513</v>
      </c>
      <c r="AC309">
        <v>2160</v>
      </c>
      <c r="AD309" t="str">
        <f t="shared" si="45"/>
        <v>Moderate rainfall</v>
      </c>
      <c r="AE309" t="str">
        <f t="shared" si="46"/>
        <v>Rainy</v>
      </c>
      <c r="AF309" t="str">
        <f t="shared" si="49"/>
        <v>No discomfort</v>
      </c>
    </row>
    <row r="310" spans="1:32" x14ac:dyDescent="0.3">
      <c r="A310">
        <v>1</v>
      </c>
      <c r="B310" s="1">
        <v>44604</v>
      </c>
      <c r="C310" s="1" t="str">
        <f t="shared" si="40"/>
        <v>Saturday</v>
      </c>
      <c r="D310" s="1" t="str">
        <f t="shared" si="41"/>
        <v>Feb</v>
      </c>
      <c r="E310">
        <v>11.1</v>
      </c>
      <c r="F310">
        <v>6.4</v>
      </c>
      <c r="G310" s="20">
        <v>8.9444444444444446</v>
      </c>
      <c r="H310">
        <v>-2</v>
      </c>
      <c r="I310">
        <v>3.7</v>
      </c>
      <c r="J310">
        <v>996.3</v>
      </c>
      <c r="K310">
        <v>9.8000000000000007</v>
      </c>
      <c r="L310">
        <v>16</v>
      </c>
      <c r="M310">
        <v>170</v>
      </c>
      <c r="N310">
        <v>26</v>
      </c>
      <c r="O310">
        <v>7.1459999999999999</v>
      </c>
      <c r="P310">
        <v>0.7</v>
      </c>
      <c r="Q310">
        <v>1</v>
      </c>
      <c r="R310">
        <v>0</v>
      </c>
      <c r="S310">
        <v>-3</v>
      </c>
      <c r="T310">
        <v>-10</v>
      </c>
      <c r="U310">
        <v>1.6</v>
      </c>
      <c r="V310">
        <v>425</v>
      </c>
      <c r="W310" s="19">
        <v>5.8888888888888893</v>
      </c>
      <c r="X310" s="19">
        <f t="shared" si="47"/>
        <v>11.428323439266617</v>
      </c>
      <c r="Y310" s="19">
        <f t="shared" si="42"/>
        <v>9.2750228078279253</v>
      </c>
      <c r="Z310" s="4">
        <f t="shared" si="48"/>
        <v>21.764968359488751</v>
      </c>
      <c r="AA310" s="19">
        <f t="shared" si="43"/>
        <v>81.158210625714716</v>
      </c>
      <c r="AB310" s="19">
        <f t="shared" si="44"/>
        <v>8.5441080019477695</v>
      </c>
      <c r="AC310">
        <v>1834.45</v>
      </c>
      <c r="AD310" t="str">
        <f t="shared" si="45"/>
        <v>Heavy rainfall</v>
      </c>
      <c r="AE310" t="str">
        <f t="shared" si="46"/>
        <v>Rainy</v>
      </c>
      <c r="AF310" t="str">
        <f t="shared" si="49"/>
        <v>No discomfort</v>
      </c>
    </row>
    <row r="311" spans="1:32" x14ac:dyDescent="0.3">
      <c r="A311">
        <v>1</v>
      </c>
      <c r="B311" s="1">
        <v>44605</v>
      </c>
      <c r="C311" s="1" t="str">
        <f t="shared" si="40"/>
        <v>Sunday</v>
      </c>
      <c r="D311" s="1" t="str">
        <f t="shared" si="41"/>
        <v>Feb</v>
      </c>
      <c r="E311">
        <v>8.6999999999999993</v>
      </c>
      <c r="F311">
        <v>4.8</v>
      </c>
      <c r="G311" s="20">
        <v>7.1111111111111098</v>
      </c>
      <c r="H311">
        <v>4.2</v>
      </c>
      <c r="I311">
        <v>10.7</v>
      </c>
      <c r="J311">
        <v>982.9</v>
      </c>
      <c r="K311">
        <v>5.5</v>
      </c>
      <c r="L311">
        <v>9</v>
      </c>
      <c r="M311">
        <v>280</v>
      </c>
      <c r="N311">
        <v>17</v>
      </c>
      <c r="O311">
        <v>7.26</v>
      </c>
      <c r="P311">
        <v>0.5</v>
      </c>
      <c r="Q311">
        <v>0.6</v>
      </c>
      <c r="R311">
        <v>0</v>
      </c>
      <c r="S311">
        <v>-10</v>
      </c>
      <c r="T311">
        <v>-10</v>
      </c>
      <c r="U311">
        <v>0.1</v>
      </c>
      <c r="V311">
        <v>432</v>
      </c>
      <c r="W311" s="19">
        <v>5.9444444444444464</v>
      </c>
      <c r="X311" s="19">
        <f t="shared" si="47"/>
        <v>10.089127169965568</v>
      </c>
      <c r="Y311" s="19">
        <f t="shared" si="42"/>
        <v>9.3107311176271548</v>
      </c>
      <c r="Z311" s="4">
        <f t="shared" si="48"/>
        <v>19.254026324071692</v>
      </c>
      <c r="AA311" s="19">
        <f t="shared" si="43"/>
        <v>92.284802845427222</v>
      </c>
      <c r="AB311" s="19">
        <f t="shared" si="44"/>
        <v>6.7307351312573616</v>
      </c>
      <c r="AC311">
        <v>1831.6999999999998</v>
      </c>
      <c r="AD311" t="str">
        <f t="shared" si="45"/>
        <v>Intense rainfall</v>
      </c>
      <c r="AE311" t="str">
        <f t="shared" si="46"/>
        <v>Rainy</v>
      </c>
      <c r="AF311" t="str">
        <f t="shared" si="49"/>
        <v>No discomfort</v>
      </c>
    </row>
    <row r="312" spans="1:32" x14ac:dyDescent="0.3">
      <c r="A312">
        <v>1</v>
      </c>
      <c r="B312" s="1">
        <v>44606</v>
      </c>
      <c r="C312" s="1" t="str">
        <f t="shared" si="40"/>
        <v>Monday</v>
      </c>
      <c r="D312" s="1" t="str">
        <f t="shared" si="41"/>
        <v>Feb</v>
      </c>
      <c r="E312">
        <v>8.4</v>
      </c>
      <c r="F312">
        <v>1</v>
      </c>
      <c r="G312" s="20">
        <v>5.4444444444444429</v>
      </c>
      <c r="H312">
        <v>1.3</v>
      </c>
      <c r="I312">
        <v>0.6</v>
      </c>
      <c r="J312">
        <v>988.7</v>
      </c>
      <c r="K312">
        <v>7</v>
      </c>
      <c r="L312">
        <v>13</v>
      </c>
      <c r="M312">
        <v>290</v>
      </c>
      <c r="N312">
        <v>24</v>
      </c>
      <c r="O312">
        <v>6.3369999999999997</v>
      </c>
      <c r="P312">
        <v>0.6</v>
      </c>
      <c r="Q312">
        <v>0.9</v>
      </c>
      <c r="R312">
        <v>0</v>
      </c>
      <c r="S312">
        <v>0</v>
      </c>
      <c r="T312">
        <v>-9.5</v>
      </c>
      <c r="U312">
        <v>4.5999999999999996</v>
      </c>
      <c r="V312">
        <v>649</v>
      </c>
      <c r="W312" s="19">
        <v>2.8888888888888906</v>
      </c>
      <c r="X312" s="19">
        <f t="shared" si="47"/>
        <v>8.9936740350545303</v>
      </c>
      <c r="Y312" s="19">
        <f t="shared" si="42"/>
        <v>7.5171872008222014</v>
      </c>
      <c r="Z312" s="4">
        <f t="shared" si="48"/>
        <v>17.194655021120795</v>
      </c>
      <c r="AA312" s="19">
        <f t="shared" si="43"/>
        <v>83.58305150400777</v>
      </c>
      <c r="AB312" s="19">
        <f t="shared" si="44"/>
        <v>4.0635106802098884</v>
      </c>
      <c r="AC312">
        <v>1460.4</v>
      </c>
      <c r="AD312" t="str">
        <f t="shared" si="45"/>
        <v>Light rainfall</v>
      </c>
      <c r="AE312" t="str">
        <f t="shared" si="46"/>
        <v>Non-Rainy</v>
      </c>
      <c r="AF312" t="str">
        <f t="shared" si="49"/>
        <v>No discomfort</v>
      </c>
    </row>
    <row r="313" spans="1:32" x14ac:dyDescent="0.3">
      <c r="A313">
        <v>1</v>
      </c>
      <c r="B313" s="1">
        <v>44607</v>
      </c>
      <c r="C313" s="1" t="str">
        <f t="shared" si="40"/>
        <v>Tuesday</v>
      </c>
      <c r="D313" s="1" t="str">
        <f t="shared" si="41"/>
        <v>Feb</v>
      </c>
      <c r="E313">
        <v>11.9</v>
      </c>
      <c r="F313">
        <v>4.9000000000000004</v>
      </c>
      <c r="G313" s="20">
        <v>7.5555555555555554</v>
      </c>
      <c r="H313">
        <v>-3.8</v>
      </c>
      <c r="I313">
        <v>10.1</v>
      </c>
      <c r="J313">
        <v>983.8</v>
      </c>
      <c r="K313">
        <v>8.3000000000000007</v>
      </c>
      <c r="L313">
        <v>15</v>
      </c>
      <c r="M313">
        <v>200</v>
      </c>
      <c r="N313">
        <v>28</v>
      </c>
      <c r="O313">
        <v>6.4930000000000003</v>
      </c>
      <c r="P313">
        <v>0.6</v>
      </c>
      <c r="Q313">
        <v>0.9</v>
      </c>
      <c r="R313">
        <v>0</v>
      </c>
      <c r="S313">
        <v>-9.4</v>
      </c>
      <c r="T313">
        <v>-10</v>
      </c>
      <c r="U313">
        <v>0</v>
      </c>
      <c r="V313">
        <v>297</v>
      </c>
      <c r="W313" s="19">
        <v>4.8333333333333348</v>
      </c>
      <c r="X313" s="19">
        <f t="shared" si="47"/>
        <v>10.400400691053335</v>
      </c>
      <c r="Y313" s="19">
        <f t="shared" si="42"/>
        <v>8.6191125485788724</v>
      </c>
      <c r="Z313" s="4">
        <f t="shared" si="48"/>
        <v>19.838282076760635</v>
      </c>
      <c r="AA313" s="19">
        <f t="shared" si="43"/>
        <v>82.872889272364588</v>
      </c>
      <c r="AB313" s="19">
        <f t="shared" si="44"/>
        <v>6.7888606510292711</v>
      </c>
      <c r="AC313">
        <v>656.21</v>
      </c>
      <c r="AD313" t="str">
        <f t="shared" si="45"/>
        <v>Intense rainfall</v>
      </c>
      <c r="AE313" t="str">
        <f t="shared" si="46"/>
        <v>Rainy</v>
      </c>
      <c r="AF313" t="str">
        <f t="shared" si="49"/>
        <v>No discomfort</v>
      </c>
    </row>
    <row r="314" spans="1:32" x14ac:dyDescent="0.3">
      <c r="A314">
        <v>1</v>
      </c>
      <c r="B314" s="1">
        <v>44608</v>
      </c>
      <c r="C314" s="1" t="str">
        <f t="shared" si="40"/>
        <v>Wednesday</v>
      </c>
      <c r="D314" s="1" t="str">
        <f t="shared" si="41"/>
        <v>Feb</v>
      </c>
      <c r="E314">
        <v>13</v>
      </c>
      <c r="F314">
        <v>5.5</v>
      </c>
      <c r="G314" s="20">
        <v>10.833333333333334</v>
      </c>
      <c r="H314">
        <v>4.5</v>
      </c>
      <c r="I314">
        <v>5.7</v>
      </c>
      <c r="J314">
        <v>980.5</v>
      </c>
      <c r="K314">
        <v>12.7</v>
      </c>
      <c r="L314">
        <v>20</v>
      </c>
      <c r="M314">
        <v>260</v>
      </c>
      <c r="N314">
        <v>38</v>
      </c>
      <c r="O314">
        <v>8.3469999999999995</v>
      </c>
      <c r="P314">
        <v>0.7</v>
      </c>
      <c r="Q314">
        <v>1</v>
      </c>
      <c r="R314">
        <v>0</v>
      </c>
      <c r="S314">
        <v>-5</v>
      </c>
      <c r="T314">
        <v>-10</v>
      </c>
      <c r="U314">
        <v>0.6</v>
      </c>
      <c r="V314">
        <v>242</v>
      </c>
      <c r="W314" s="19">
        <v>7.4444444444444446</v>
      </c>
      <c r="X314" s="19">
        <f t="shared" si="47"/>
        <v>12.969298290460234</v>
      </c>
      <c r="Y314" s="19">
        <f t="shared" si="42"/>
        <v>10.321799973382953</v>
      </c>
      <c r="Z314" s="4">
        <f t="shared" si="48"/>
        <v>24.645995354842064</v>
      </c>
      <c r="AA314" s="19">
        <f t="shared" si="43"/>
        <v>79.586418187137468</v>
      </c>
      <c r="AB314" s="19">
        <f t="shared" si="44"/>
        <v>11.018789545563379</v>
      </c>
      <c r="AC314">
        <v>926.15</v>
      </c>
      <c r="AD314" t="str">
        <f t="shared" si="45"/>
        <v>Heavy rainfall</v>
      </c>
      <c r="AE314" t="str">
        <f t="shared" si="46"/>
        <v>Rainy</v>
      </c>
      <c r="AF314" t="str">
        <f t="shared" si="49"/>
        <v>No discomfort</v>
      </c>
    </row>
    <row r="315" spans="1:32" x14ac:dyDescent="0.3">
      <c r="A315">
        <v>1</v>
      </c>
      <c r="B315" s="1">
        <v>44609</v>
      </c>
      <c r="C315" s="1" t="str">
        <f t="shared" si="40"/>
        <v>Thursday</v>
      </c>
      <c r="D315" s="1" t="str">
        <f t="shared" si="41"/>
        <v>Feb</v>
      </c>
      <c r="E315">
        <v>6</v>
      </c>
      <c r="F315">
        <v>3</v>
      </c>
      <c r="G315" s="20">
        <v>5.2777777777777777</v>
      </c>
      <c r="H315">
        <v>0.3</v>
      </c>
      <c r="I315">
        <v>8.1999999999999993</v>
      </c>
      <c r="J315">
        <v>987.9</v>
      </c>
      <c r="K315">
        <v>5.9</v>
      </c>
      <c r="L315">
        <v>14</v>
      </c>
      <c r="M315">
        <v>120</v>
      </c>
      <c r="N315">
        <v>24</v>
      </c>
      <c r="O315">
        <v>6.0359999999999996</v>
      </c>
      <c r="P315">
        <v>0.6</v>
      </c>
      <c r="Q315">
        <v>0.8</v>
      </c>
      <c r="R315">
        <v>0</v>
      </c>
      <c r="S315">
        <v>-7.6</v>
      </c>
      <c r="T315">
        <v>-10</v>
      </c>
      <c r="U315">
        <v>1.7</v>
      </c>
      <c r="V315">
        <v>335</v>
      </c>
      <c r="W315" s="19">
        <v>2.2777777777777786</v>
      </c>
      <c r="X315" s="19">
        <f t="shared" si="47"/>
        <v>8.8901243238078429</v>
      </c>
      <c r="Y315" s="19">
        <f t="shared" si="42"/>
        <v>7.197566854887536</v>
      </c>
      <c r="Z315" s="4">
        <f t="shared" si="48"/>
        <v>16.999719080270598</v>
      </c>
      <c r="AA315" s="19">
        <f t="shared" si="43"/>
        <v>80.96137458519425</v>
      </c>
      <c r="AB315" s="19">
        <f t="shared" si="44"/>
        <v>3.7189755943614777</v>
      </c>
      <c r="AC315">
        <v>1169.6399999999999</v>
      </c>
      <c r="AD315" t="str">
        <f t="shared" si="45"/>
        <v>Intense rainfall</v>
      </c>
      <c r="AE315" t="str">
        <f t="shared" si="46"/>
        <v>Rainy</v>
      </c>
      <c r="AF315" t="str">
        <f t="shared" si="49"/>
        <v>No discomfort</v>
      </c>
    </row>
    <row r="316" spans="1:32" x14ac:dyDescent="0.3">
      <c r="A316">
        <v>1</v>
      </c>
      <c r="B316" s="1">
        <v>44610</v>
      </c>
      <c r="C316" s="1" t="str">
        <f t="shared" si="40"/>
        <v>Friday</v>
      </c>
      <c r="D316" s="1" t="str">
        <f t="shared" si="41"/>
        <v>Feb</v>
      </c>
      <c r="E316">
        <v>5.5</v>
      </c>
      <c r="F316">
        <v>0.9</v>
      </c>
      <c r="G316" s="20">
        <v>3.444444444444446</v>
      </c>
      <c r="H316">
        <v>-0.9</v>
      </c>
      <c r="I316">
        <v>7.3</v>
      </c>
      <c r="J316">
        <v>980.5</v>
      </c>
      <c r="K316">
        <v>10.1</v>
      </c>
      <c r="L316">
        <v>24</v>
      </c>
      <c r="M316">
        <v>290</v>
      </c>
      <c r="N316">
        <v>49</v>
      </c>
      <c r="O316">
        <v>5.1680000000000001</v>
      </c>
      <c r="P316">
        <v>0.7</v>
      </c>
      <c r="Q316">
        <v>1</v>
      </c>
      <c r="R316">
        <v>0</v>
      </c>
      <c r="S316">
        <v>-6.6</v>
      </c>
      <c r="T316">
        <v>-10</v>
      </c>
      <c r="U316">
        <v>3.9</v>
      </c>
      <c r="V316">
        <v>519</v>
      </c>
      <c r="W316" s="19">
        <v>1.0555555555555547</v>
      </c>
      <c r="X316" s="19">
        <f t="shared" si="47"/>
        <v>7.8185570128860942</v>
      </c>
      <c r="Y316" s="19">
        <f t="shared" si="42"/>
        <v>6.5941162965376039</v>
      </c>
      <c r="Z316" s="4">
        <f t="shared" si="48"/>
        <v>14.979537040769205</v>
      </c>
      <c r="AA316" s="19">
        <f t="shared" si="43"/>
        <v>84.339300534223412</v>
      </c>
      <c r="AB316" s="19">
        <f t="shared" si="44"/>
        <v>1.5501885056872917</v>
      </c>
      <c r="AC316">
        <v>1761.49</v>
      </c>
      <c r="AD316" t="str">
        <f t="shared" si="45"/>
        <v>Intense rainfall</v>
      </c>
      <c r="AE316" t="str">
        <f t="shared" si="46"/>
        <v>Rainy</v>
      </c>
      <c r="AF316" t="str">
        <f t="shared" si="49"/>
        <v>No discomfort</v>
      </c>
    </row>
    <row r="317" spans="1:32" x14ac:dyDescent="0.3">
      <c r="A317">
        <v>1</v>
      </c>
      <c r="B317" s="1">
        <v>44611</v>
      </c>
      <c r="C317" s="1" t="str">
        <f t="shared" si="40"/>
        <v>Saturday</v>
      </c>
      <c r="D317" s="1" t="str">
        <f t="shared" si="41"/>
        <v>Feb</v>
      </c>
      <c r="E317">
        <v>10.1</v>
      </c>
      <c r="F317">
        <v>0.3</v>
      </c>
      <c r="G317" s="20">
        <v>4.6666666666666661</v>
      </c>
      <c r="H317">
        <v>-1.2</v>
      </c>
      <c r="I317">
        <v>10.9</v>
      </c>
      <c r="J317">
        <v>990.7</v>
      </c>
      <c r="K317">
        <v>7.9</v>
      </c>
      <c r="L317">
        <v>17</v>
      </c>
      <c r="M317">
        <v>250</v>
      </c>
      <c r="N317">
        <v>33</v>
      </c>
      <c r="O317">
        <v>4.5510000000000002</v>
      </c>
      <c r="P317">
        <v>0.5</v>
      </c>
      <c r="Q317">
        <v>0.8</v>
      </c>
      <c r="R317">
        <v>0</v>
      </c>
      <c r="S317">
        <v>-10</v>
      </c>
      <c r="T317">
        <v>-10</v>
      </c>
      <c r="U317">
        <v>0.6</v>
      </c>
      <c r="V317">
        <v>394</v>
      </c>
      <c r="W317" s="19">
        <v>3.0555555555555554</v>
      </c>
      <c r="X317" s="19">
        <f t="shared" si="47"/>
        <v>8.5193774057615119</v>
      </c>
      <c r="Y317" s="19">
        <f t="shared" si="42"/>
        <v>7.6065024701480102</v>
      </c>
      <c r="Z317" s="4">
        <f t="shared" si="48"/>
        <v>16.301375749831177</v>
      </c>
      <c r="AA317" s="19">
        <f t="shared" si="43"/>
        <v>89.284722437626257</v>
      </c>
      <c r="AB317" s="19">
        <f t="shared" si="44"/>
        <v>3.3354606560223679</v>
      </c>
      <c r="AC317">
        <v>2136.35</v>
      </c>
      <c r="AD317" t="str">
        <f t="shared" si="45"/>
        <v>Intense rainfall</v>
      </c>
      <c r="AE317" t="str">
        <f t="shared" si="46"/>
        <v>Rainy</v>
      </c>
      <c r="AF317" t="str">
        <f t="shared" si="49"/>
        <v>No discomfort</v>
      </c>
    </row>
    <row r="318" spans="1:32" x14ac:dyDescent="0.3">
      <c r="A318">
        <v>1</v>
      </c>
      <c r="B318" s="1">
        <v>44612</v>
      </c>
      <c r="C318" s="1" t="str">
        <f t="shared" si="40"/>
        <v>Sunday</v>
      </c>
      <c r="D318" s="1" t="str">
        <f t="shared" si="41"/>
        <v>Feb</v>
      </c>
      <c r="E318">
        <v>11.2</v>
      </c>
      <c r="F318">
        <v>1.3</v>
      </c>
      <c r="G318" s="20">
        <v>7.833333333333333</v>
      </c>
      <c r="H318">
        <v>1.4</v>
      </c>
      <c r="I318">
        <v>17.8</v>
      </c>
      <c r="J318">
        <v>984</v>
      </c>
      <c r="K318">
        <v>13.7</v>
      </c>
      <c r="L318">
        <v>19</v>
      </c>
      <c r="M318">
        <v>220</v>
      </c>
      <c r="N318">
        <v>36</v>
      </c>
      <c r="O318">
        <v>7.3230000000000004</v>
      </c>
      <c r="P318">
        <v>0.7</v>
      </c>
      <c r="Q318">
        <v>1</v>
      </c>
      <c r="R318">
        <v>0</v>
      </c>
      <c r="S318">
        <v>-10</v>
      </c>
      <c r="T318">
        <v>-10</v>
      </c>
      <c r="U318">
        <v>0.2</v>
      </c>
      <c r="V318">
        <v>228</v>
      </c>
      <c r="W318" s="19">
        <v>5.7222222222222205</v>
      </c>
      <c r="X318" s="19">
        <f t="shared" si="47"/>
        <v>10.599212715359604</v>
      </c>
      <c r="Y318" s="19">
        <f t="shared" si="42"/>
        <v>9.168620977625384</v>
      </c>
      <c r="Z318" s="4">
        <f t="shared" si="48"/>
        <v>20.211245716094247</v>
      </c>
      <c r="AA318" s="19">
        <f t="shared" si="43"/>
        <v>86.502849068581185</v>
      </c>
      <c r="AB318" s="19">
        <f t="shared" si="44"/>
        <v>7.3735292101961383</v>
      </c>
      <c r="AC318">
        <v>1653.2</v>
      </c>
      <c r="AD318" t="str">
        <f t="shared" si="45"/>
        <v>Torrential rainfall</v>
      </c>
      <c r="AE318" t="str">
        <f t="shared" si="46"/>
        <v>Rainy</v>
      </c>
      <c r="AF318" t="str">
        <f t="shared" si="49"/>
        <v>No discomfort</v>
      </c>
    </row>
    <row r="319" spans="1:32" x14ac:dyDescent="0.3">
      <c r="A319">
        <v>1</v>
      </c>
      <c r="B319" s="1">
        <v>44613</v>
      </c>
      <c r="C319" s="1" t="str">
        <f t="shared" si="40"/>
        <v>Monday</v>
      </c>
      <c r="D319" s="1" t="str">
        <f t="shared" si="41"/>
        <v>Feb</v>
      </c>
      <c r="E319">
        <v>10.1</v>
      </c>
      <c r="F319">
        <v>3.9</v>
      </c>
      <c r="G319" s="20">
        <v>7.166666666666667</v>
      </c>
      <c r="H319">
        <v>-0.1</v>
      </c>
      <c r="I319">
        <v>0.6</v>
      </c>
      <c r="J319">
        <v>997.3</v>
      </c>
      <c r="K319">
        <v>11.5</v>
      </c>
      <c r="L319">
        <v>19</v>
      </c>
      <c r="M319">
        <v>270</v>
      </c>
      <c r="N319">
        <v>36</v>
      </c>
      <c r="O319">
        <v>6.6210000000000004</v>
      </c>
      <c r="P319">
        <v>0.9</v>
      </c>
      <c r="Q319">
        <v>1.2</v>
      </c>
      <c r="R319">
        <v>0.3</v>
      </c>
      <c r="S319">
        <v>0.3</v>
      </c>
      <c r="T319">
        <v>-9.1999999999999993</v>
      </c>
      <c r="U319">
        <v>0.5</v>
      </c>
      <c r="V319">
        <v>721</v>
      </c>
      <c r="W319" s="19">
        <v>3.3888888888888897</v>
      </c>
      <c r="X319" s="19">
        <f t="shared" si="47"/>
        <v>10.127582166990857</v>
      </c>
      <c r="Y319" s="19">
        <f t="shared" si="42"/>
        <v>7.787947651681133</v>
      </c>
      <c r="Z319" s="4">
        <f t="shared" si="48"/>
        <v>19.326227084217031</v>
      </c>
      <c r="AA319" s="19">
        <f t="shared" si="43"/>
        <v>76.898390190944411</v>
      </c>
      <c r="AB319" s="19">
        <f t="shared" si="44"/>
        <v>5.9365152958797651</v>
      </c>
      <c r="AC319">
        <v>951.05</v>
      </c>
      <c r="AD319" t="str">
        <f t="shared" si="45"/>
        <v>Light rainfall</v>
      </c>
      <c r="AE319" t="str">
        <f t="shared" si="46"/>
        <v>Non-Rainy</v>
      </c>
      <c r="AF319" t="str">
        <f t="shared" si="49"/>
        <v>No discomfort</v>
      </c>
    </row>
    <row r="320" spans="1:32" x14ac:dyDescent="0.3">
      <c r="A320">
        <v>1</v>
      </c>
      <c r="B320" s="1">
        <v>44614</v>
      </c>
      <c r="C320" s="1" t="str">
        <f t="shared" si="40"/>
        <v>Tuesday</v>
      </c>
      <c r="D320" s="1" t="str">
        <f t="shared" si="41"/>
        <v>Feb</v>
      </c>
      <c r="E320">
        <v>10.1</v>
      </c>
      <c r="F320">
        <v>4.9000000000000004</v>
      </c>
      <c r="G320" s="20">
        <v>8.3888888888888893</v>
      </c>
      <c r="H320">
        <v>4.3</v>
      </c>
      <c r="I320">
        <v>7.2</v>
      </c>
      <c r="J320">
        <v>1001.5</v>
      </c>
      <c r="K320">
        <v>9</v>
      </c>
      <c r="L320">
        <v>16</v>
      </c>
      <c r="M320">
        <v>250</v>
      </c>
      <c r="N320">
        <v>29</v>
      </c>
      <c r="O320">
        <v>7.8849999999999998</v>
      </c>
      <c r="P320">
        <v>0.7</v>
      </c>
      <c r="Q320">
        <v>1.1000000000000001</v>
      </c>
      <c r="R320">
        <v>0</v>
      </c>
      <c r="S320">
        <v>-6.2</v>
      </c>
      <c r="T320">
        <v>-10</v>
      </c>
      <c r="U320">
        <v>6.4</v>
      </c>
      <c r="V320">
        <v>795</v>
      </c>
      <c r="W320" s="19">
        <v>4.5000000000000009</v>
      </c>
      <c r="X320" s="19">
        <f t="shared" si="47"/>
        <v>11.006899128103624</v>
      </c>
      <c r="Y320" s="19">
        <f t="shared" si="42"/>
        <v>8.4206614521555938</v>
      </c>
      <c r="Z320" s="4">
        <f t="shared" si="48"/>
        <v>20.975564153901317</v>
      </c>
      <c r="AA320" s="19">
        <f t="shared" si="43"/>
        <v>76.503485260942767</v>
      </c>
      <c r="AB320" s="19">
        <f t="shared" si="44"/>
        <v>7.5114570775871572</v>
      </c>
      <c r="AC320">
        <v>1060.25</v>
      </c>
      <c r="AD320" t="str">
        <f t="shared" si="45"/>
        <v>Intense rainfall</v>
      </c>
      <c r="AE320" t="str">
        <f t="shared" si="46"/>
        <v>Rainy</v>
      </c>
      <c r="AF320" t="str">
        <f t="shared" si="49"/>
        <v>No discomfort</v>
      </c>
    </row>
    <row r="321" spans="1:32" x14ac:dyDescent="0.3">
      <c r="A321">
        <v>1</v>
      </c>
      <c r="B321" s="1">
        <v>44615</v>
      </c>
      <c r="C321" s="1" t="str">
        <f t="shared" si="40"/>
        <v>Wednesday</v>
      </c>
      <c r="D321" s="1" t="str">
        <f t="shared" si="41"/>
        <v>Feb</v>
      </c>
      <c r="E321">
        <v>10.3</v>
      </c>
      <c r="F321">
        <v>1.6</v>
      </c>
      <c r="G321" s="20">
        <v>7.4444444444444446</v>
      </c>
      <c r="H321">
        <v>2.6</v>
      </c>
      <c r="I321">
        <v>2.8</v>
      </c>
      <c r="J321">
        <v>999.9</v>
      </c>
      <c r="K321">
        <v>11.4</v>
      </c>
      <c r="L321">
        <v>19</v>
      </c>
      <c r="M321">
        <v>220</v>
      </c>
      <c r="N321">
        <v>35</v>
      </c>
      <c r="O321">
        <v>6.5810000000000004</v>
      </c>
      <c r="P321">
        <v>0.9</v>
      </c>
      <c r="Q321">
        <v>1.3</v>
      </c>
      <c r="R321">
        <v>0</v>
      </c>
      <c r="S321">
        <v>-1.9</v>
      </c>
      <c r="T321">
        <v>-10</v>
      </c>
      <c r="U321">
        <v>5.8</v>
      </c>
      <c r="V321">
        <v>413</v>
      </c>
      <c r="W321" s="19">
        <v>3.1666666666666683</v>
      </c>
      <c r="X321" s="19">
        <f t="shared" si="47"/>
        <v>10.321799973382953</v>
      </c>
      <c r="Y321" s="19">
        <f t="shared" si="42"/>
        <v>7.6665651415280625</v>
      </c>
      <c r="Z321" s="4">
        <f t="shared" si="48"/>
        <v>19.690786662922584</v>
      </c>
      <c r="AA321" s="19">
        <f t="shared" si="43"/>
        <v>74.275467082272456</v>
      </c>
      <c r="AB321" s="19">
        <f t="shared" si="44"/>
        <v>6.1466851738573238</v>
      </c>
      <c r="AC321">
        <v>1476.5800000000002</v>
      </c>
      <c r="AD321" t="str">
        <f t="shared" si="45"/>
        <v>Moderate rainfall</v>
      </c>
      <c r="AE321" t="str">
        <f t="shared" si="46"/>
        <v>Rainy</v>
      </c>
      <c r="AF321" t="str">
        <f t="shared" si="49"/>
        <v>No discomfort</v>
      </c>
    </row>
    <row r="322" spans="1:32" x14ac:dyDescent="0.3">
      <c r="A322">
        <v>1</v>
      </c>
      <c r="B322" s="1">
        <v>44616</v>
      </c>
      <c r="C322" s="1" t="str">
        <f t="shared" si="40"/>
        <v>Thursday</v>
      </c>
      <c r="D322" s="1" t="str">
        <f t="shared" si="41"/>
        <v>Feb</v>
      </c>
      <c r="E322">
        <v>6</v>
      </c>
      <c r="F322">
        <v>0</v>
      </c>
      <c r="G322" s="20">
        <v>2.8888888888888906</v>
      </c>
      <c r="H322">
        <v>-0.7</v>
      </c>
      <c r="I322">
        <v>1.8</v>
      </c>
      <c r="J322">
        <v>998</v>
      </c>
      <c r="K322">
        <v>8.6</v>
      </c>
      <c r="L322">
        <v>13</v>
      </c>
      <c r="M322">
        <v>250</v>
      </c>
      <c r="N322">
        <v>28</v>
      </c>
      <c r="O322">
        <v>5.2160000000000002</v>
      </c>
      <c r="P322">
        <v>0.7</v>
      </c>
      <c r="Q322">
        <v>1.1000000000000001</v>
      </c>
      <c r="R322">
        <v>0</v>
      </c>
      <c r="S322">
        <v>-1.1000000000000001</v>
      </c>
      <c r="T322">
        <v>-10</v>
      </c>
      <c r="U322">
        <v>5.4</v>
      </c>
      <c r="V322">
        <v>839</v>
      </c>
      <c r="W322" s="19">
        <v>0</v>
      </c>
      <c r="X322" s="19">
        <f t="shared" si="47"/>
        <v>7.5171872008222014</v>
      </c>
      <c r="Y322" s="19">
        <f t="shared" si="42"/>
        <v>6.1093999999999999</v>
      </c>
      <c r="Z322" s="4">
        <f t="shared" si="48"/>
        <v>14.41037427312521</v>
      </c>
      <c r="AA322" s="19">
        <f t="shared" si="43"/>
        <v>81.272420611419349</v>
      </c>
      <c r="AB322" s="19">
        <f t="shared" si="44"/>
        <v>0.72553029848808226</v>
      </c>
      <c r="AC322">
        <v>1660.77</v>
      </c>
      <c r="AD322" t="str">
        <f t="shared" si="45"/>
        <v>Moderate rainfall</v>
      </c>
      <c r="AE322" t="str">
        <f t="shared" si="46"/>
        <v>Rainy</v>
      </c>
      <c r="AF322" t="str">
        <f t="shared" si="49"/>
        <v>No discomfort</v>
      </c>
    </row>
    <row r="323" spans="1:32" x14ac:dyDescent="0.3">
      <c r="A323">
        <v>1</v>
      </c>
      <c r="B323" s="1">
        <v>44617</v>
      </c>
      <c r="C323" s="1" t="str">
        <f t="shared" si="40"/>
        <v>Friday</v>
      </c>
      <c r="D323" s="1" t="str">
        <f t="shared" si="41"/>
        <v>Feb</v>
      </c>
      <c r="E323">
        <v>10.1</v>
      </c>
      <c r="F323">
        <v>0.6</v>
      </c>
      <c r="G323" s="20">
        <v>6.2222222222222241</v>
      </c>
      <c r="H323">
        <v>-2.8</v>
      </c>
      <c r="I323">
        <v>0</v>
      </c>
      <c r="J323">
        <v>1009.4</v>
      </c>
      <c r="K323">
        <v>7.5</v>
      </c>
      <c r="L323">
        <v>12</v>
      </c>
      <c r="M323">
        <v>170</v>
      </c>
      <c r="N323">
        <v>21</v>
      </c>
      <c r="O323">
        <v>5.5590000000000002</v>
      </c>
      <c r="P323">
        <v>0.8</v>
      </c>
      <c r="Q323">
        <v>1.2</v>
      </c>
      <c r="R323">
        <v>0.8</v>
      </c>
      <c r="S323">
        <v>0.8</v>
      </c>
      <c r="T323">
        <v>-8.6999999999999993</v>
      </c>
      <c r="U323">
        <v>5.9</v>
      </c>
      <c r="V323">
        <v>650</v>
      </c>
      <c r="W323" s="19">
        <v>2.5555555555555562</v>
      </c>
      <c r="X323" s="19">
        <f t="shared" si="47"/>
        <v>9.4910962121780251</v>
      </c>
      <c r="Y323" s="19">
        <f t="shared" si="42"/>
        <v>7.3413296343300161</v>
      </c>
      <c r="Z323" s="4">
        <f t="shared" si="48"/>
        <v>18.130408867589477</v>
      </c>
      <c r="AA323" s="19">
        <f t="shared" si="43"/>
        <v>77.349649294571009</v>
      </c>
      <c r="AB323" s="19">
        <f t="shared" si="44"/>
        <v>4.7434073301579955</v>
      </c>
      <c r="AC323">
        <v>2130.6800000000003</v>
      </c>
      <c r="AD323" t="str">
        <f t="shared" si="45"/>
        <v>No rainfall</v>
      </c>
      <c r="AE323" t="str">
        <f t="shared" si="46"/>
        <v>Non-Rainy</v>
      </c>
      <c r="AF323" t="str">
        <f t="shared" si="49"/>
        <v>No discomfort</v>
      </c>
    </row>
    <row r="324" spans="1:32" x14ac:dyDescent="0.3">
      <c r="A324">
        <v>1</v>
      </c>
      <c r="B324" s="1">
        <v>44618</v>
      </c>
      <c r="C324" s="1" t="str">
        <f t="shared" si="40"/>
        <v>Saturday</v>
      </c>
      <c r="D324" s="1" t="str">
        <f t="shared" si="41"/>
        <v>Feb</v>
      </c>
      <c r="E324">
        <v>9.6</v>
      </c>
      <c r="F324">
        <v>7.1</v>
      </c>
      <c r="G324" s="20">
        <v>8.4999999999999982</v>
      </c>
      <c r="H324">
        <v>5.2</v>
      </c>
      <c r="I324">
        <v>0</v>
      </c>
      <c r="J324">
        <v>1005.7</v>
      </c>
      <c r="K324">
        <v>14.9</v>
      </c>
      <c r="L324">
        <v>21</v>
      </c>
      <c r="M324">
        <v>160</v>
      </c>
      <c r="N324">
        <v>34</v>
      </c>
      <c r="O324">
        <v>6.923</v>
      </c>
      <c r="P324">
        <v>1.4</v>
      </c>
      <c r="Q324">
        <v>1.8</v>
      </c>
      <c r="R324">
        <v>2.2000000000000002</v>
      </c>
      <c r="S324">
        <v>2.2000000000000002</v>
      </c>
      <c r="T324">
        <v>-6.9</v>
      </c>
      <c r="U324">
        <v>2.1</v>
      </c>
      <c r="V324">
        <v>276</v>
      </c>
      <c r="W324" s="19">
        <v>2.9444444444444429</v>
      </c>
      <c r="X324" s="19">
        <f t="shared" si="47"/>
        <v>11.090072494881969</v>
      </c>
      <c r="Y324" s="19">
        <f t="shared" si="42"/>
        <v>7.5468555378780851</v>
      </c>
      <c r="Z324" s="4">
        <f t="shared" si="48"/>
        <v>21.131416267880532</v>
      </c>
      <c r="AA324" s="19">
        <f t="shared" si="43"/>
        <v>68.050551890990192</v>
      </c>
      <c r="AB324" s="19">
        <f t="shared" si="44"/>
        <v>7.135583417725111</v>
      </c>
      <c r="AC324">
        <v>2142.0499999999997</v>
      </c>
      <c r="AD324" t="str">
        <f t="shared" si="45"/>
        <v>No rainfall</v>
      </c>
      <c r="AE324" t="str">
        <f t="shared" si="46"/>
        <v>Non-Rainy</v>
      </c>
      <c r="AF324" t="str">
        <f t="shared" si="49"/>
        <v>No discomfort</v>
      </c>
    </row>
    <row r="325" spans="1:32" x14ac:dyDescent="0.3">
      <c r="A325">
        <v>1</v>
      </c>
      <c r="B325" s="1">
        <v>44619</v>
      </c>
      <c r="C325" s="1" t="str">
        <f t="shared" si="40"/>
        <v>Sunday</v>
      </c>
      <c r="D325" s="1" t="str">
        <f t="shared" si="41"/>
        <v>Feb</v>
      </c>
      <c r="E325">
        <v>11.3</v>
      </c>
      <c r="F325">
        <v>6.6</v>
      </c>
      <c r="G325" s="20">
        <v>8.0555555555555554</v>
      </c>
      <c r="H325">
        <v>3.8</v>
      </c>
      <c r="I325">
        <v>2.8</v>
      </c>
      <c r="J325">
        <v>999.9</v>
      </c>
      <c r="K325">
        <v>12.2</v>
      </c>
      <c r="L325">
        <v>16</v>
      </c>
      <c r="M325">
        <v>150</v>
      </c>
      <c r="N325">
        <v>27</v>
      </c>
      <c r="O325">
        <v>6.9660000000000002</v>
      </c>
      <c r="P325">
        <v>1.3</v>
      </c>
      <c r="Q325">
        <v>1.6</v>
      </c>
      <c r="R325">
        <v>0.6</v>
      </c>
      <c r="S325">
        <v>0.6</v>
      </c>
      <c r="T325">
        <v>-8.1</v>
      </c>
      <c r="U325">
        <v>2.5</v>
      </c>
      <c r="V325">
        <v>472</v>
      </c>
      <c r="W325" s="19">
        <v>4.1111111111111107</v>
      </c>
      <c r="X325" s="19">
        <f t="shared" si="47"/>
        <v>10.760663545271443</v>
      </c>
      <c r="Y325" s="19">
        <f t="shared" si="42"/>
        <v>8.1942376377838002</v>
      </c>
      <c r="Z325" s="4">
        <f t="shared" si="48"/>
        <v>20.514006342167082</v>
      </c>
      <c r="AA325" s="19">
        <f t="shared" si="43"/>
        <v>76.149928889697449</v>
      </c>
      <c r="AB325" s="19">
        <f t="shared" si="44"/>
        <v>7.051839639597179</v>
      </c>
      <c r="AC325">
        <v>1652.4</v>
      </c>
      <c r="AD325" t="str">
        <f t="shared" si="45"/>
        <v>Moderate rainfall</v>
      </c>
      <c r="AE325" t="str">
        <f t="shared" si="46"/>
        <v>Rainy</v>
      </c>
      <c r="AF325" t="str">
        <f t="shared" si="49"/>
        <v>No discomfort</v>
      </c>
    </row>
    <row r="326" spans="1:32" x14ac:dyDescent="0.3">
      <c r="A326">
        <v>1</v>
      </c>
      <c r="B326" s="1">
        <v>44620</v>
      </c>
      <c r="C326" s="1" t="str">
        <f t="shared" si="40"/>
        <v>Monday</v>
      </c>
      <c r="D326" s="1" t="str">
        <f t="shared" si="41"/>
        <v>Feb</v>
      </c>
      <c r="E326">
        <v>10.1</v>
      </c>
      <c r="F326">
        <v>-1.3</v>
      </c>
      <c r="G326" s="20">
        <v>6.7222222222222232</v>
      </c>
      <c r="H326">
        <v>4.5</v>
      </c>
      <c r="I326">
        <v>0.8</v>
      </c>
      <c r="J326">
        <v>1006.8</v>
      </c>
      <c r="K326">
        <v>5</v>
      </c>
      <c r="L326">
        <v>14</v>
      </c>
      <c r="M326">
        <v>170</v>
      </c>
      <c r="N326">
        <v>22</v>
      </c>
      <c r="O326">
        <v>7.2060000000000004</v>
      </c>
      <c r="P326">
        <v>0.6</v>
      </c>
      <c r="Q326">
        <v>0.8</v>
      </c>
      <c r="R326">
        <v>0.4</v>
      </c>
      <c r="S326">
        <v>0.4</v>
      </c>
      <c r="T326">
        <v>-7.9</v>
      </c>
      <c r="U326">
        <v>0.5</v>
      </c>
      <c r="V326">
        <v>495</v>
      </c>
      <c r="W326" s="19">
        <v>4.7222222222222223</v>
      </c>
      <c r="X326" s="19">
        <f t="shared" si="47"/>
        <v>9.8235240398096586</v>
      </c>
      <c r="Y326" s="19">
        <f t="shared" si="42"/>
        <v>8.5525087667420028</v>
      </c>
      <c r="Z326" s="4">
        <f t="shared" si="48"/>
        <v>18.755179678825439</v>
      </c>
      <c r="AA326" s="19">
        <f t="shared" si="43"/>
        <v>87.061514097009493</v>
      </c>
      <c r="AB326" s="19">
        <f t="shared" si="44"/>
        <v>5.9183563855065469</v>
      </c>
      <c r="AC326">
        <v>706</v>
      </c>
      <c r="AD326" t="str">
        <f t="shared" si="45"/>
        <v>Light rainfall</v>
      </c>
      <c r="AE326" t="str">
        <f t="shared" si="46"/>
        <v>Non-Rainy</v>
      </c>
      <c r="AF326" t="str">
        <f t="shared" si="49"/>
        <v>No discomfort</v>
      </c>
    </row>
    <row r="327" spans="1:32" x14ac:dyDescent="0.3">
      <c r="A327">
        <v>1</v>
      </c>
      <c r="B327" s="1">
        <v>44621</v>
      </c>
      <c r="C327" s="1" t="str">
        <f t="shared" si="40"/>
        <v>Tuesday</v>
      </c>
      <c r="D327" s="1" t="str">
        <f t="shared" si="41"/>
        <v>Mar</v>
      </c>
      <c r="E327">
        <v>8.9</v>
      </c>
      <c r="F327">
        <v>-4.2</v>
      </c>
      <c r="G327" s="20">
        <v>2.6666666666666652</v>
      </c>
      <c r="H327">
        <v>-8.6999999999999993</v>
      </c>
      <c r="I327">
        <v>0</v>
      </c>
      <c r="J327">
        <v>1014.1</v>
      </c>
      <c r="K327">
        <v>4.0999999999999996</v>
      </c>
      <c r="L327">
        <v>10</v>
      </c>
      <c r="M327">
        <v>80</v>
      </c>
      <c r="N327">
        <v>18</v>
      </c>
      <c r="O327">
        <v>5.1319999999999997</v>
      </c>
      <c r="P327">
        <v>0.8</v>
      </c>
      <c r="Q327">
        <v>1.2</v>
      </c>
      <c r="R327">
        <v>1.2</v>
      </c>
      <c r="S327">
        <v>1.2</v>
      </c>
      <c r="T327">
        <v>-6.7</v>
      </c>
      <c r="U327">
        <v>8.5</v>
      </c>
      <c r="V327">
        <v>1134</v>
      </c>
      <c r="W327" s="19">
        <v>0.27777777777777779</v>
      </c>
      <c r="X327" s="19">
        <f t="shared" si="47"/>
        <v>7.399540870563146</v>
      </c>
      <c r="Y327" s="19">
        <f t="shared" si="42"/>
        <v>6.2338002116412685</v>
      </c>
      <c r="Z327" s="4">
        <f t="shared" si="48"/>
        <v>14.188063980339608</v>
      </c>
      <c r="AA327" s="19">
        <f t="shared" si="43"/>
        <v>84.245770388816595</v>
      </c>
      <c r="AB327" s="19">
        <f t="shared" si="44"/>
        <v>0.57234248886552574</v>
      </c>
      <c r="AC327">
        <v>1135.25</v>
      </c>
      <c r="AD327" t="str">
        <f t="shared" si="45"/>
        <v>No rainfall</v>
      </c>
      <c r="AE327" t="str">
        <f t="shared" si="46"/>
        <v>Non-Rainy</v>
      </c>
      <c r="AF327" t="str">
        <f t="shared" si="49"/>
        <v>No discomfort</v>
      </c>
    </row>
    <row r="328" spans="1:32" x14ac:dyDescent="0.3">
      <c r="A328">
        <v>1</v>
      </c>
      <c r="B328" s="1">
        <v>44622</v>
      </c>
      <c r="C328" s="1" t="str">
        <f t="shared" si="40"/>
        <v>Wednesday</v>
      </c>
      <c r="D328" s="1" t="str">
        <f t="shared" si="41"/>
        <v>Mar</v>
      </c>
      <c r="E328">
        <v>9.6</v>
      </c>
      <c r="F328">
        <v>2.9</v>
      </c>
      <c r="G328" s="20">
        <v>7.3888888888888875</v>
      </c>
      <c r="H328">
        <v>-2.1</v>
      </c>
      <c r="I328">
        <v>1.5</v>
      </c>
      <c r="J328">
        <v>1002.4</v>
      </c>
      <c r="K328">
        <v>8.3000000000000007</v>
      </c>
      <c r="L328">
        <v>13</v>
      </c>
      <c r="M328">
        <v>140</v>
      </c>
      <c r="N328">
        <v>23</v>
      </c>
      <c r="O328">
        <v>6.0339999999999998</v>
      </c>
      <c r="P328">
        <v>0.5</v>
      </c>
      <c r="Q328">
        <v>0.8</v>
      </c>
      <c r="R328">
        <v>0.2</v>
      </c>
      <c r="S328">
        <v>0.2</v>
      </c>
      <c r="T328">
        <v>-7.3</v>
      </c>
      <c r="U328">
        <v>0.4</v>
      </c>
      <c r="V328">
        <v>166</v>
      </c>
      <c r="W328" s="19">
        <v>6.2222222222222241</v>
      </c>
      <c r="X328" s="19">
        <f t="shared" si="47"/>
        <v>10.282696131225279</v>
      </c>
      <c r="Y328" s="19">
        <f t="shared" si="42"/>
        <v>9.4910962121780251</v>
      </c>
      <c r="Z328" s="4">
        <f t="shared" si="48"/>
        <v>19.617398465012197</v>
      </c>
      <c r="AA328" s="19">
        <f t="shared" si="43"/>
        <v>92.301630730451947</v>
      </c>
      <c r="AB328" s="19">
        <f t="shared" si="44"/>
        <v>7.1093589865439926</v>
      </c>
      <c r="AC328">
        <v>1294.9000000000001</v>
      </c>
      <c r="AD328" t="str">
        <f t="shared" si="45"/>
        <v>Moderate rainfall</v>
      </c>
      <c r="AE328" t="str">
        <f t="shared" si="46"/>
        <v>Rainy</v>
      </c>
      <c r="AF328" t="str">
        <f t="shared" si="49"/>
        <v>No discomfort</v>
      </c>
    </row>
    <row r="329" spans="1:32" x14ac:dyDescent="0.3">
      <c r="A329">
        <v>1</v>
      </c>
      <c r="B329" s="1">
        <v>44623</v>
      </c>
      <c r="C329" s="1" t="str">
        <f t="shared" si="40"/>
        <v>Thursday</v>
      </c>
      <c r="D329" s="1" t="str">
        <f t="shared" si="41"/>
        <v>Mar</v>
      </c>
      <c r="E329">
        <v>11</v>
      </c>
      <c r="F329">
        <v>0.7</v>
      </c>
      <c r="G329" s="20">
        <v>6.7222222222222232</v>
      </c>
      <c r="H329">
        <v>-4.5</v>
      </c>
      <c r="I329">
        <v>0</v>
      </c>
      <c r="J329">
        <v>1001.9</v>
      </c>
      <c r="K329">
        <v>4.3</v>
      </c>
      <c r="L329">
        <v>12</v>
      </c>
      <c r="M329">
        <v>210</v>
      </c>
      <c r="N329">
        <v>19</v>
      </c>
      <c r="O329">
        <v>6.99</v>
      </c>
      <c r="P329">
        <v>0.8</v>
      </c>
      <c r="Q329">
        <v>1.2</v>
      </c>
      <c r="R329">
        <v>1.1000000000000001</v>
      </c>
      <c r="S329">
        <v>1.1000000000000001</v>
      </c>
      <c r="T329">
        <v>-6.1</v>
      </c>
      <c r="U329">
        <v>7</v>
      </c>
      <c r="V329">
        <v>915</v>
      </c>
      <c r="W329" s="19">
        <v>3.2777777777777768</v>
      </c>
      <c r="X329" s="19">
        <f t="shared" si="47"/>
        <v>9.8235240398096586</v>
      </c>
      <c r="Y329" s="19">
        <f t="shared" si="42"/>
        <v>7.7270460364957918</v>
      </c>
      <c r="Z329" s="4">
        <f t="shared" si="48"/>
        <v>18.755179678825439</v>
      </c>
      <c r="AA329" s="19">
        <f t="shared" si="43"/>
        <v>78.658595481438979</v>
      </c>
      <c r="AB329" s="19">
        <f t="shared" si="44"/>
        <v>5.4581473367527416</v>
      </c>
      <c r="AC329">
        <v>1380.22</v>
      </c>
      <c r="AD329" t="str">
        <f t="shared" si="45"/>
        <v>No rainfall</v>
      </c>
      <c r="AE329" t="str">
        <f t="shared" si="46"/>
        <v>Non-Rainy</v>
      </c>
      <c r="AF329" t="str">
        <f t="shared" si="49"/>
        <v>No discomfort</v>
      </c>
    </row>
    <row r="330" spans="1:32" x14ac:dyDescent="0.3">
      <c r="A330">
        <v>1</v>
      </c>
      <c r="B330" s="1">
        <v>44624</v>
      </c>
      <c r="C330" s="1" t="str">
        <f t="shared" si="40"/>
        <v>Friday</v>
      </c>
      <c r="D330" s="1" t="str">
        <f t="shared" si="41"/>
        <v>Mar</v>
      </c>
      <c r="E330">
        <v>9.1999999999999993</v>
      </c>
      <c r="F330">
        <v>-0.7</v>
      </c>
      <c r="G330" s="20">
        <v>3.2777777777777768</v>
      </c>
      <c r="H330">
        <v>-6.4</v>
      </c>
      <c r="I330">
        <v>0</v>
      </c>
      <c r="J330">
        <v>1012.1</v>
      </c>
      <c r="K330">
        <v>4.3</v>
      </c>
      <c r="L330">
        <v>8</v>
      </c>
      <c r="M330">
        <v>0</v>
      </c>
      <c r="N330">
        <v>13</v>
      </c>
      <c r="O330">
        <v>6.0519999999999996</v>
      </c>
      <c r="P330">
        <v>0.9</v>
      </c>
      <c r="Q330">
        <v>1.4</v>
      </c>
      <c r="R330">
        <v>2</v>
      </c>
      <c r="S330">
        <v>2</v>
      </c>
      <c r="T330">
        <v>-4.9000000000000004</v>
      </c>
      <c r="U330">
        <v>9.3000000000000007</v>
      </c>
      <c r="V330">
        <v>1123</v>
      </c>
      <c r="W330" s="19">
        <v>0.11111111111111269</v>
      </c>
      <c r="X330" s="19">
        <f t="shared" si="47"/>
        <v>7.7270460364957918</v>
      </c>
      <c r="Y330" s="19">
        <f t="shared" si="42"/>
        <v>6.1588941796198506</v>
      </c>
      <c r="Z330" s="4">
        <f t="shared" si="48"/>
        <v>14.806758925856139</v>
      </c>
      <c r="AA330" s="19">
        <f t="shared" si="43"/>
        <v>79.705674723958325</v>
      </c>
      <c r="AB330" s="19">
        <f t="shared" si="44"/>
        <v>1.1418829494853591</v>
      </c>
      <c r="AC330">
        <v>1917.5</v>
      </c>
      <c r="AD330" t="str">
        <f t="shared" si="45"/>
        <v>No rainfall</v>
      </c>
      <c r="AE330" t="str">
        <f t="shared" si="46"/>
        <v>Non-Rainy</v>
      </c>
      <c r="AF330" t="str">
        <f t="shared" si="49"/>
        <v>No discomfort</v>
      </c>
    </row>
    <row r="331" spans="1:32" x14ac:dyDescent="0.3">
      <c r="A331">
        <v>1</v>
      </c>
      <c r="B331" s="1">
        <v>44625</v>
      </c>
      <c r="C331" s="1" t="str">
        <f t="shared" si="40"/>
        <v>Saturday</v>
      </c>
      <c r="D331" s="1" t="str">
        <f t="shared" si="41"/>
        <v>Mar</v>
      </c>
      <c r="E331">
        <v>8.9</v>
      </c>
      <c r="F331">
        <v>-2.4</v>
      </c>
      <c r="G331" s="20">
        <v>1.9444444444444444</v>
      </c>
      <c r="H331">
        <v>-8.8000000000000007</v>
      </c>
      <c r="I331">
        <v>0</v>
      </c>
      <c r="J331">
        <v>1018.5</v>
      </c>
      <c r="K331">
        <v>3.7</v>
      </c>
      <c r="L331">
        <v>9</v>
      </c>
      <c r="M331">
        <v>0</v>
      </c>
      <c r="N331">
        <v>15</v>
      </c>
      <c r="O331">
        <v>5.3579999999999997</v>
      </c>
      <c r="P331">
        <v>1</v>
      </c>
      <c r="Q331">
        <v>1.4</v>
      </c>
      <c r="R331">
        <v>2.9</v>
      </c>
      <c r="S331">
        <v>2.9</v>
      </c>
      <c r="T331">
        <v>-3.7</v>
      </c>
      <c r="U331">
        <v>9.6999999999999993</v>
      </c>
      <c r="V331">
        <v>1235</v>
      </c>
      <c r="W331" s="19">
        <v>-1.2222222222222219</v>
      </c>
      <c r="X331" s="19">
        <f t="shared" si="47"/>
        <v>7.0283374271997499</v>
      </c>
      <c r="Y331" s="19">
        <f t="shared" si="42"/>
        <v>5.5877276270133027</v>
      </c>
      <c r="Z331" s="4">
        <f t="shared" si="48"/>
        <v>13.48614706268256</v>
      </c>
      <c r="AA331" s="19">
        <f t="shared" si="43"/>
        <v>79.502836693479324</v>
      </c>
      <c r="AB331" s="19">
        <f t="shared" si="44"/>
        <v>-0.50818851617993999</v>
      </c>
      <c r="AC331">
        <v>1821.2300000000002</v>
      </c>
      <c r="AD331" t="str">
        <f t="shared" si="45"/>
        <v>No rainfall</v>
      </c>
      <c r="AE331" t="str">
        <f t="shared" si="46"/>
        <v>Non-Rainy</v>
      </c>
      <c r="AF331" t="str">
        <f t="shared" si="49"/>
        <v>No discomfort</v>
      </c>
    </row>
    <row r="332" spans="1:32" x14ac:dyDescent="0.3">
      <c r="A332">
        <v>1</v>
      </c>
      <c r="B332" s="1">
        <v>44626</v>
      </c>
      <c r="C332" s="1" t="str">
        <f t="shared" si="40"/>
        <v>Sunday</v>
      </c>
      <c r="D332" s="1" t="str">
        <f t="shared" si="41"/>
        <v>Mar</v>
      </c>
      <c r="E332">
        <v>9.4</v>
      </c>
      <c r="F332">
        <v>-4.9000000000000004</v>
      </c>
      <c r="G332" s="20">
        <v>2.2222222222222223</v>
      </c>
      <c r="H332">
        <v>-10.1</v>
      </c>
      <c r="I332">
        <v>0</v>
      </c>
      <c r="J332">
        <v>1019</v>
      </c>
      <c r="K332">
        <v>4</v>
      </c>
      <c r="L332">
        <v>10</v>
      </c>
      <c r="M332">
        <v>90</v>
      </c>
      <c r="N332">
        <v>16</v>
      </c>
      <c r="O332">
        <v>4.9050000000000002</v>
      </c>
      <c r="P332">
        <v>1</v>
      </c>
      <c r="Q332">
        <v>1.4</v>
      </c>
      <c r="R332">
        <v>3.9</v>
      </c>
      <c r="S332">
        <v>3.9</v>
      </c>
      <c r="T332">
        <v>-2.5</v>
      </c>
      <c r="U332">
        <v>8.5</v>
      </c>
      <c r="V332">
        <v>1210</v>
      </c>
      <c r="W332" s="19">
        <v>-1.0555555555555547</v>
      </c>
      <c r="X332" s="19">
        <f t="shared" si="47"/>
        <v>7.1691145127521008</v>
      </c>
      <c r="Y332" s="19">
        <f t="shared" si="42"/>
        <v>5.6564599323844513</v>
      </c>
      <c r="Z332" s="4">
        <f t="shared" si="48"/>
        <v>13.752431090447528</v>
      </c>
      <c r="AA332" s="19">
        <f t="shared" si="43"/>
        <v>78.900398679962407</v>
      </c>
      <c r="AB332" s="19">
        <f t="shared" si="44"/>
        <v>-0.19231814030580896</v>
      </c>
      <c r="AC332">
        <v>1621.3500000000001</v>
      </c>
      <c r="AD332" t="str">
        <f t="shared" si="45"/>
        <v>No rainfall</v>
      </c>
      <c r="AE332" t="str">
        <f t="shared" si="46"/>
        <v>Non-Rainy</v>
      </c>
      <c r="AF332" t="str">
        <f t="shared" si="49"/>
        <v>No discomfort</v>
      </c>
    </row>
    <row r="333" spans="1:32" x14ac:dyDescent="0.3">
      <c r="A333">
        <v>1</v>
      </c>
      <c r="B333" s="1">
        <v>44627</v>
      </c>
      <c r="C333" s="1" t="str">
        <f t="shared" ref="C333:C396" si="50">TEXT(B333, "dddd")</f>
        <v>Monday</v>
      </c>
      <c r="D333" s="1" t="str">
        <f t="shared" ref="D333:D396" si="51">TEXT(B333, "mmm")</f>
        <v>Mar</v>
      </c>
      <c r="E333">
        <v>5.5</v>
      </c>
      <c r="F333">
        <v>0.7</v>
      </c>
      <c r="G333" s="20">
        <v>4.6666666666666661</v>
      </c>
      <c r="H333">
        <v>-7.4</v>
      </c>
      <c r="I333">
        <v>0</v>
      </c>
      <c r="J333">
        <v>1006.9</v>
      </c>
      <c r="K333">
        <v>8.5</v>
      </c>
      <c r="L333">
        <v>17</v>
      </c>
      <c r="M333">
        <v>140</v>
      </c>
      <c r="N333">
        <v>26</v>
      </c>
      <c r="O333">
        <v>4.5369999999999999</v>
      </c>
      <c r="P333">
        <v>1</v>
      </c>
      <c r="Q333">
        <v>1.4</v>
      </c>
      <c r="R333">
        <v>4.9000000000000004</v>
      </c>
      <c r="S333">
        <v>4.9000000000000004</v>
      </c>
      <c r="T333">
        <v>-1.3</v>
      </c>
      <c r="U333">
        <v>8.6</v>
      </c>
      <c r="V333">
        <v>682</v>
      </c>
      <c r="W333" s="19">
        <v>-1.1111111111111112</v>
      </c>
      <c r="X333" s="19">
        <f t="shared" si="47"/>
        <v>8.5193774057615119</v>
      </c>
      <c r="Y333" s="19">
        <f t="shared" si="42"/>
        <v>5.63346651688253</v>
      </c>
      <c r="Z333" s="4">
        <f t="shared" si="48"/>
        <v>16.301375749831177</v>
      </c>
      <c r="AA333" s="19">
        <f t="shared" si="43"/>
        <v>66.125331096057693</v>
      </c>
      <c r="AB333" s="19">
        <f t="shared" si="44"/>
        <v>2.2393822805814967</v>
      </c>
      <c r="AC333">
        <v>781.45</v>
      </c>
      <c r="AD333" t="str">
        <f t="shared" si="45"/>
        <v>No rainfall</v>
      </c>
      <c r="AE333" t="str">
        <f t="shared" si="46"/>
        <v>Non-Rainy</v>
      </c>
      <c r="AF333" t="str">
        <f t="shared" si="49"/>
        <v>No discomfort</v>
      </c>
    </row>
    <row r="334" spans="1:32" x14ac:dyDescent="0.3">
      <c r="A334">
        <v>1</v>
      </c>
      <c r="B334" s="1">
        <v>44628</v>
      </c>
      <c r="C334" s="1" t="str">
        <f t="shared" si="50"/>
        <v>Tuesday</v>
      </c>
      <c r="D334" s="1" t="str">
        <f t="shared" si="51"/>
        <v>Mar</v>
      </c>
      <c r="E334">
        <v>9.1999999999999993</v>
      </c>
      <c r="F334">
        <v>2.7</v>
      </c>
      <c r="G334" s="20">
        <v>6.8333333333333321</v>
      </c>
      <c r="H334">
        <v>-2.2000000000000002</v>
      </c>
      <c r="I334">
        <v>4.8</v>
      </c>
      <c r="J334">
        <v>991.1</v>
      </c>
      <c r="K334">
        <v>12.7</v>
      </c>
      <c r="L334">
        <v>23</v>
      </c>
      <c r="M334">
        <v>130</v>
      </c>
      <c r="N334">
        <v>39</v>
      </c>
      <c r="O334">
        <v>5.0789999999999997</v>
      </c>
      <c r="P334">
        <v>1.2</v>
      </c>
      <c r="Q334">
        <v>1.6</v>
      </c>
      <c r="R334">
        <v>1.2</v>
      </c>
      <c r="S334">
        <v>1.2</v>
      </c>
      <c r="T334">
        <v>-4.9000000000000004</v>
      </c>
      <c r="U334">
        <v>3.1</v>
      </c>
      <c r="V334">
        <v>411</v>
      </c>
      <c r="W334" s="19">
        <v>2.0000000000000009</v>
      </c>
      <c r="X334" s="19">
        <f t="shared" si="47"/>
        <v>9.8987746971215245</v>
      </c>
      <c r="Y334" s="19">
        <f t="shared" si="42"/>
        <v>7.0562958847475272</v>
      </c>
      <c r="Z334" s="4">
        <f t="shared" si="48"/>
        <v>18.896542553146972</v>
      </c>
      <c r="AA334" s="19">
        <f t="shared" si="43"/>
        <v>71.284538750027664</v>
      </c>
      <c r="AB334" s="19">
        <f t="shared" si="44"/>
        <v>5.1959566889552766</v>
      </c>
      <c r="AC334">
        <v>728.3</v>
      </c>
      <c r="AD334" t="str">
        <f t="shared" si="45"/>
        <v>Heavy rainfall</v>
      </c>
      <c r="AE334" t="str">
        <f t="shared" si="46"/>
        <v>Rainy</v>
      </c>
      <c r="AF334" t="str">
        <f t="shared" si="49"/>
        <v>No discomfort</v>
      </c>
    </row>
    <row r="335" spans="1:32" x14ac:dyDescent="0.3">
      <c r="A335">
        <v>1</v>
      </c>
      <c r="B335" s="1">
        <v>44629</v>
      </c>
      <c r="C335" s="1" t="str">
        <f t="shared" si="50"/>
        <v>Wednesday</v>
      </c>
      <c r="D335" s="1" t="str">
        <f t="shared" si="51"/>
        <v>Mar</v>
      </c>
      <c r="E335">
        <v>9.6</v>
      </c>
      <c r="F335">
        <v>0.8</v>
      </c>
      <c r="G335" s="20">
        <v>6.7222222222222232</v>
      </c>
      <c r="H335">
        <v>2.8</v>
      </c>
      <c r="I335">
        <v>12</v>
      </c>
      <c r="J335">
        <v>992.1</v>
      </c>
      <c r="K335">
        <v>8.4</v>
      </c>
      <c r="L335">
        <v>21</v>
      </c>
      <c r="M335">
        <v>150</v>
      </c>
      <c r="N335">
        <v>37</v>
      </c>
      <c r="O335">
        <v>5.891</v>
      </c>
      <c r="P335">
        <v>0.7</v>
      </c>
      <c r="Q335">
        <v>0.9</v>
      </c>
      <c r="R335">
        <v>0</v>
      </c>
      <c r="S335">
        <v>-10</v>
      </c>
      <c r="T335">
        <v>-10</v>
      </c>
      <c r="U335">
        <v>0</v>
      </c>
      <c r="V335">
        <v>238</v>
      </c>
      <c r="W335" s="19">
        <v>4.5000000000000009</v>
      </c>
      <c r="X335" s="19">
        <f t="shared" si="47"/>
        <v>9.8235240398096586</v>
      </c>
      <c r="Y335" s="19">
        <f t="shared" si="42"/>
        <v>8.4206614521555938</v>
      </c>
      <c r="Z335" s="4">
        <f t="shared" si="48"/>
        <v>18.755179678825439</v>
      </c>
      <c r="AA335" s="19">
        <f t="shared" si="43"/>
        <v>85.719355070858597</v>
      </c>
      <c r="AB335" s="19">
        <f t="shared" si="44"/>
        <v>5.8447904109204911</v>
      </c>
      <c r="AC335">
        <v>913.75</v>
      </c>
      <c r="AD335" t="str">
        <f t="shared" si="45"/>
        <v>Intense rainfall</v>
      </c>
      <c r="AE335" t="str">
        <f t="shared" si="46"/>
        <v>Rainy</v>
      </c>
      <c r="AF335" t="str">
        <f t="shared" si="49"/>
        <v>No discomfort</v>
      </c>
    </row>
    <row r="336" spans="1:32" x14ac:dyDescent="0.3">
      <c r="A336">
        <v>1</v>
      </c>
      <c r="B336" s="1">
        <v>44630</v>
      </c>
      <c r="C336" s="1" t="str">
        <f t="shared" si="50"/>
        <v>Thursday</v>
      </c>
      <c r="D336" s="1" t="str">
        <f t="shared" si="51"/>
        <v>Mar</v>
      </c>
      <c r="E336">
        <v>10.5</v>
      </c>
      <c r="F336">
        <v>-1.3</v>
      </c>
      <c r="G336" s="20">
        <v>6.3888888888888893</v>
      </c>
      <c r="H336">
        <v>-4.9000000000000004</v>
      </c>
      <c r="I336">
        <v>0</v>
      </c>
      <c r="J336">
        <v>993</v>
      </c>
      <c r="K336">
        <v>8.9</v>
      </c>
      <c r="L336">
        <v>18</v>
      </c>
      <c r="M336">
        <v>170</v>
      </c>
      <c r="N336">
        <v>28</v>
      </c>
      <c r="O336">
        <v>5.6150000000000002</v>
      </c>
      <c r="P336">
        <v>1.3</v>
      </c>
      <c r="Q336">
        <v>1.9</v>
      </c>
      <c r="R336">
        <v>1.3</v>
      </c>
      <c r="S336">
        <v>1.3</v>
      </c>
      <c r="T336">
        <v>-8.1999999999999993</v>
      </c>
      <c r="U336">
        <v>7.7</v>
      </c>
      <c r="V336">
        <v>1070</v>
      </c>
      <c r="W336" s="19">
        <v>2.4444444444444438</v>
      </c>
      <c r="X336" s="19">
        <f t="shared" si="47"/>
        <v>9.6007868333605249</v>
      </c>
      <c r="Y336" s="19">
        <f t="shared" si="42"/>
        <v>7.283523106258488</v>
      </c>
      <c r="Z336" s="4">
        <f t="shared" si="48"/>
        <v>18.336615198941384</v>
      </c>
      <c r="AA336" s="19">
        <f t="shared" si="43"/>
        <v>75.863814421438065</v>
      </c>
      <c r="AB336" s="19">
        <f t="shared" si="44"/>
        <v>4.8779081191003346</v>
      </c>
      <c r="AC336">
        <v>1168.8500000000001</v>
      </c>
      <c r="AD336" t="str">
        <f t="shared" si="45"/>
        <v>No rainfall</v>
      </c>
      <c r="AE336" t="str">
        <f t="shared" si="46"/>
        <v>Non-Rainy</v>
      </c>
      <c r="AF336" t="str">
        <f t="shared" si="49"/>
        <v>No discomfort</v>
      </c>
    </row>
    <row r="337" spans="1:32" x14ac:dyDescent="0.3">
      <c r="A337">
        <v>1</v>
      </c>
      <c r="B337" s="1">
        <v>44631</v>
      </c>
      <c r="C337" s="1" t="str">
        <f t="shared" si="50"/>
        <v>Friday</v>
      </c>
      <c r="D337" s="1" t="str">
        <f t="shared" si="51"/>
        <v>Mar</v>
      </c>
      <c r="E337">
        <v>10.6</v>
      </c>
      <c r="F337">
        <v>5.6</v>
      </c>
      <c r="G337" s="20">
        <v>8.0555555555555554</v>
      </c>
      <c r="H337">
        <v>4.3</v>
      </c>
      <c r="I337">
        <v>9.1999999999999993</v>
      </c>
      <c r="J337">
        <v>982.8</v>
      </c>
      <c r="K337">
        <v>8.1</v>
      </c>
      <c r="L337">
        <v>16</v>
      </c>
      <c r="M337">
        <v>120</v>
      </c>
      <c r="N337">
        <v>27</v>
      </c>
      <c r="O337">
        <v>6.9219999999999997</v>
      </c>
      <c r="P337">
        <v>0.9</v>
      </c>
      <c r="Q337">
        <v>1.2</v>
      </c>
      <c r="R337">
        <v>0</v>
      </c>
      <c r="S337">
        <v>-7.1</v>
      </c>
      <c r="T337">
        <v>-10</v>
      </c>
      <c r="U337">
        <v>1.7</v>
      </c>
      <c r="V337">
        <v>378</v>
      </c>
      <c r="W337" s="19">
        <v>6.1111111111111107</v>
      </c>
      <c r="X337" s="19">
        <f t="shared" si="47"/>
        <v>10.760663545271443</v>
      </c>
      <c r="Y337" s="19">
        <f t="shared" si="42"/>
        <v>9.4185840551983819</v>
      </c>
      <c r="Z337" s="4">
        <f t="shared" si="48"/>
        <v>20.514006342167082</v>
      </c>
      <c r="AA337" s="19">
        <f t="shared" si="43"/>
        <v>87.527911411533623</v>
      </c>
      <c r="AB337" s="19">
        <f t="shared" si="44"/>
        <v>7.7354776214197587</v>
      </c>
      <c r="AC337">
        <v>2180.25</v>
      </c>
      <c r="AD337" t="str">
        <f t="shared" si="45"/>
        <v>Intense rainfall</v>
      </c>
      <c r="AE337" t="str">
        <f t="shared" si="46"/>
        <v>Rainy</v>
      </c>
      <c r="AF337" t="str">
        <f t="shared" si="49"/>
        <v>No discomfort</v>
      </c>
    </row>
    <row r="338" spans="1:32" x14ac:dyDescent="0.3">
      <c r="A338">
        <v>1</v>
      </c>
      <c r="B338" s="1">
        <v>44632</v>
      </c>
      <c r="C338" s="1" t="str">
        <f t="shared" si="50"/>
        <v>Saturday</v>
      </c>
      <c r="D338" s="1" t="str">
        <f t="shared" si="51"/>
        <v>Mar</v>
      </c>
      <c r="E338">
        <v>9.1999999999999993</v>
      </c>
      <c r="F338">
        <v>3.1</v>
      </c>
      <c r="G338" s="20">
        <v>6.8888888888888884</v>
      </c>
      <c r="H338">
        <v>0.3</v>
      </c>
      <c r="I338">
        <v>8.1999999999999993</v>
      </c>
      <c r="J338">
        <v>982.7</v>
      </c>
      <c r="K338">
        <v>7.5</v>
      </c>
      <c r="L338">
        <v>18</v>
      </c>
      <c r="M338">
        <v>90</v>
      </c>
      <c r="N338">
        <v>30</v>
      </c>
      <c r="O338">
        <v>6.774</v>
      </c>
      <c r="P338">
        <v>1</v>
      </c>
      <c r="Q338">
        <v>1.4</v>
      </c>
      <c r="R338">
        <v>0</v>
      </c>
      <c r="S338">
        <v>-7.2</v>
      </c>
      <c r="T338">
        <v>-10</v>
      </c>
      <c r="U338">
        <v>5</v>
      </c>
      <c r="V338">
        <v>738</v>
      </c>
      <c r="W338" s="19">
        <v>4.2222222222222232</v>
      </c>
      <c r="X338" s="19">
        <f t="shared" si="47"/>
        <v>9.936590080392758</v>
      </c>
      <c r="Y338" s="19">
        <f t="shared" si="42"/>
        <v>8.2583754731005588</v>
      </c>
      <c r="Z338" s="4">
        <f t="shared" si="48"/>
        <v>18.967572124731166</v>
      </c>
      <c r="AA338" s="19">
        <f t="shared" si="43"/>
        <v>83.110759388135435</v>
      </c>
      <c r="AB338" s="19">
        <f t="shared" si="44"/>
        <v>5.9209380813786545</v>
      </c>
      <c r="AC338">
        <v>1610.5</v>
      </c>
      <c r="AD338" t="str">
        <f t="shared" si="45"/>
        <v>Intense rainfall</v>
      </c>
      <c r="AE338" t="str">
        <f t="shared" si="46"/>
        <v>Rainy</v>
      </c>
      <c r="AF338" t="str">
        <f t="shared" si="49"/>
        <v>No discomfort</v>
      </c>
    </row>
    <row r="339" spans="1:32" x14ac:dyDescent="0.3">
      <c r="A339">
        <v>1</v>
      </c>
      <c r="B339" s="1">
        <v>44633</v>
      </c>
      <c r="C339" s="1" t="str">
        <f t="shared" si="50"/>
        <v>Sunday</v>
      </c>
      <c r="D339" s="1" t="str">
        <f t="shared" si="51"/>
        <v>Mar</v>
      </c>
      <c r="E339">
        <v>10.9</v>
      </c>
      <c r="F339">
        <v>3.3</v>
      </c>
      <c r="G339" s="20">
        <v>8.3333333333333339</v>
      </c>
      <c r="H339">
        <v>4.3</v>
      </c>
      <c r="I339">
        <v>3.6</v>
      </c>
      <c r="J339">
        <v>985.8</v>
      </c>
      <c r="K339">
        <v>11.9</v>
      </c>
      <c r="L339">
        <v>20</v>
      </c>
      <c r="M339">
        <v>120</v>
      </c>
      <c r="N339">
        <v>33</v>
      </c>
      <c r="O339">
        <v>7.3949999999999996</v>
      </c>
      <c r="P339">
        <v>1.3</v>
      </c>
      <c r="Q339">
        <v>1.9</v>
      </c>
      <c r="R339">
        <v>0</v>
      </c>
      <c r="S339">
        <v>-2.2999999999999998</v>
      </c>
      <c r="T339">
        <v>-10</v>
      </c>
      <c r="U339">
        <v>7.1</v>
      </c>
      <c r="V339">
        <v>940</v>
      </c>
      <c r="W339" s="19">
        <v>4.5000000000000009</v>
      </c>
      <c r="X339" s="19">
        <f t="shared" si="47"/>
        <v>10.965518696842016</v>
      </c>
      <c r="Y339" s="19">
        <f t="shared" si="42"/>
        <v>8.4206614521555938</v>
      </c>
      <c r="Z339" s="4">
        <f t="shared" si="48"/>
        <v>20.898014706843547</v>
      </c>
      <c r="AA339" s="19">
        <f t="shared" si="43"/>
        <v>76.792185440171451</v>
      </c>
      <c r="AB339" s="19">
        <f t="shared" si="44"/>
        <v>7.4559015220316018</v>
      </c>
      <c r="AC339">
        <v>1690.3700000000001</v>
      </c>
      <c r="AD339" t="str">
        <f t="shared" si="45"/>
        <v>Heavy rainfall</v>
      </c>
      <c r="AE339" t="str">
        <f t="shared" si="46"/>
        <v>Rainy</v>
      </c>
      <c r="AF339" t="str">
        <f t="shared" si="49"/>
        <v>No discomfort</v>
      </c>
    </row>
    <row r="340" spans="1:32" x14ac:dyDescent="0.3">
      <c r="A340">
        <v>1</v>
      </c>
      <c r="B340" s="1">
        <v>44634</v>
      </c>
      <c r="C340" s="1" t="str">
        <f t="shared" si="50"/>
        <v>Monday</v>
      </c>
      <c r="D340" s="1" t="str">
        <f t="shared" si="51"/>
        <v>Mar</v>
      </c>
      <c r="E340">
        <v>11.3</v>
      </c>
      <c r="F340">
        <v>-2.1</v>
      </c>
      <c r="G340" s="20">
        <v>6.3888888888888893</v>
      </c>
      <c r="H340">
        <v>-0.2</v>
      </c>
      <c r="I340">
        <v>4.0999999999999996</v>
      </c>
      <c r="J340">
        <v>1004.7</v>
      </c>
      <c r="K340">
        <v>6</v>
      </c>
      <c r="L340">
        <v>12</v>
      </c>
      <c r="M340">
        <v>220</v>
      </c>
      <c r="N340">
        <v>20</v>
      </c>
      <c r="O340">
        <v>6.492</v>
      </c>
      <c r="P340">
        <v>1</v>
      </c>
      <c r="Q340">
        <v>1.5</v>
      </c>
      <c r="R340">
        <v>0</v>
      </c>
      <c r="S340">
        <v>-3.1</v>
      </c>
      <c r="T340">
        <v>-10</v>
      </c>
      <c r="U340">
        <v>2.9</v>
      </c>
      <c r="V340">
        <v>877</v>
      </c>
      <c r="W340" s="19">
        <v>3.111111111111112</v>
      </c>
      <c r="X340" s="19">
        <f t="shared" si="47"/>
        <v>9.6007868333605249</v>
      </c>
      <c r="Y340" s="19">
        <f t="shared" si="42"/>
        <v>7.6364816834537255</v>
      </c>
      <c r="Z340" s="4">
        <f t="shared" si="48"/>
        <v>18.336615198941384</v>
      </c>
      <c r="AA340" s="19">
        <f t="shared" si="43"/>
        <v>79.540164946884445</v>
      </c>
      <c r="AB340" s="19">
        <f t="shared" si="44"/>
        <v>5.0743766351143016</v>
      </c>
      <c r="AC340">
        <v>998.05</v>
      </c>
      <c r="AD340" t="str">
        <f t="shared" si="45"/>
        <v>Heavy rainfall</v>
      </c>
      <c r="AE340" t="str">
        <f t="shared" si="46"/>
        <v>Rainy</v>
      </c>
      <c r="AF340" t="str">
        <f t="shared" si="49"/>
        <v>No discomfort</v>
      </c>
    </row>
    <row r="341" spans="1:32" x14ac:dyDescent="0.3">
      <c r="A341">
        <v>1</v>
      </c>
      <c r="B341" s="1">
        <v>44635</v>
      </c>
      <c r="C341" s="1" t="str">
        <f t="shared" si="50"/>
        <v>Tuesday</v>
      </c>
      <c r="D341" s="1" t="str">
        <f t="shared" si="51"/>
        <v>Mar</v>
      </c>
      <c r="E341">
        <v>10.4</v>
      </c>
      <c r="F341">
        <v>-1.4</v>
      </c>
      <c r="G341" s="20">
        <v>6.666666666666667</v>
      </c>
      <c r="H341">
        <v>-6.3</v>
      </c>
      <c r="I341">
        <v>1.1000000000000001</v>
      </c>
      <c r="J341">
        <v>1004.9</v>
      </c>
      <c r="K341">
        <v>7.2</v>
      </c>
      <c r="L341">
        <v>13</v>
      </c>
      <c r="M341">
        <v>170</v>
      </c>
      <c r="N341">
        <v>19</v>
      </c>
      <c r="O341">
        <v>6.1120000000000001</v>
      </c>
      <c r="P341">
        <v>0.9</v>
      </c>
      <c r="Q341">
        <v>1.4</v>
      </c>
      <c r="R341">
        <v>0</v>
      </c>
      <c r="S341">
        <v>-0.2</v>
      </c>
      <c r="T341">
        <v>-9.6999999999999993</v>
      </c>
      <c r="U341">
        <v>1</v>
      </c>
      <c r="V341">
        <v>695</v>
      </c>
      <c r="W341" s="19">
        <v>2.2222222222222223</v>
      </c>
      <c r="X341" s="19">
        <f t="shared" si="47"/>
        <v>9.7860880384105435</v>
      </c>
      <c r="Y341" s="19">
        <f t="shared" si="42"/>
        <v>7.1691145127521008</v>
      </c>
      <c r="Z341" s="4">
        <f t="shared" si="48"/>
        <v>18.684845094579597</v>
      </c>
      <c r="AA341" s="19">
        <f t="shared" si="43"/>
        <v>73.258226214736851</v>
      </c>
      <c r="AB341" s="19">
        <f t="shared" si="44"/>
        <v>5.0920372734927319</v>
      </c>
      <c r="AC341">
        <v>1264.8000000000002</v>
      </c>
      <c r="AD341" t="str">
        <f t="shared" si="45"/>
        <v>Moderate rainfall</v>
      </c>
      <c r="AE341" t="str">
        <f t="shared" si="46"/>
        <v>Rainy</v>
      </c>
      <c r="AF341" t="str">
        <f t="shared" si="49"/>
        <v>No discomfort</v>
      </c>
    </row>
    <row r="342" spans="1:32" x14ac:dyDescent="0.3">
      <c r="A342">
        <v>1</v>
      </c>
      <c r="B342" s="1">
        <v>44636</v>
      </c>
      <c r="C342" s="1" t="str">
        <f t="shared" si="50"/>
        <v>Wednesday</v>
      </c>
      <c r="D342" s="1" t="str">
        <f t="shared" si="51"/>
        <v>Mar</v>
      </c>
      <c r="E342">
        <v>10.7</v>
      </c>
      <c r="F342">
        <v>-0.7</v>
      </c>
      <c r="G342" s="20">
        <v>6.1666666666666679</v>
      </c>
      <c r="H342">
        <v>-2.9</v>
      </c>
      <c r="I342">
        <v>0.1</v>
      </c>
      <c r="J342">
        <v>1007.9</v>
      </c>
      <c r="K342">
        <v>3.8</v>
      </c>
      <c r="L342">
        <v>9</v>
      </c>
      <c r="M342">
        <v>260</v>
      </c>
      <c r="N342">
        <v>14</v>
      </c>
      <c r="O342">
        <v>7.056</v>
      </c>
      <c r="P342">
        <v>1.2</v>
      </c>
      <c r="Q342">
        <v>1.7</v>
      </c>
      <c r="R342">
        <v>1.1000000000000001</v>
      </c>
      <c r="S342">
        <v>1.1000000000000001</v>
      </c>
      <c r="T342">
        <v>-8.1</v>
      </c>
      <c r="U342">
        <v>6.1</v>
      </c>
      <c r="V342">
        <v>1314</v>
      </c>
      <c r="W342" s="19">
        <v>2.3333333333333348</v>
      </c>
      <c r="X342" s="19">
        <f t="shared" si="47"/>
        <v>9.45477887812544</v>
      </c>
      <c r="Y342" s="19">
        <f t="shared" si="42"/>
        <v>7.2261188679199826</v>
      </c>
      <c r="Z342" s="4">
        <f t="shared" si="48"/>
        <v>18.062124910016959</v>
      </c>
      <c r="AA342" s="19">
        <f t="shared" si="43"/>
        <v>76.428216471971837</v>
      </c>
      <c r="AB342" s="19">
        <f t="shared" si="44"/>
        <v>4.6237482052732446</v>
      </c>
      <c r="AC342">
        <v>1420.43</v>
      </c>
      <c r="AD342" t="str">
        <f t="shared" si="45"/>
        <v>Trace (Intermittent) rainfall</v>
      </c>
      <c r="AE342" t="str">
        <f t="shared" si="46"/>
        <v>Non-Rainy</v>
      </c>
      <c r="AF342" t="str">
        <f t="shared" si="49"/>
        <v>No discomfort</v>
      </c>
    </row>
    <row r="343" spans="1:32" x14ac:dyDescent="0.3">
      <c r="A343">
        <v>1</v>
      </c>
      <c r="B343" s="1">
        <v>44637</v>
      </c>
      <c r="C343" s="1" t="str">
        <f t="shared" si="50"/>
        <v>Thursday</v>
      </c>
      <c r="D343" s="1" t="str">
        <f t="shared" si="51"/>
        <v>Mar</v>
      </c>
      <c r="E343">
        <v>13.7</v>
      </c>
      <c r="F343">
        <v>0</v>
      </c>
      <c r="G343" s="20">
        <v>7.5</v>
      </c>
      <c r="H343">
        <v>-6.3</v>
      </c>
      <c r="I343">
        <v>1.4</v>
      </c>
      <c r="J343">
        <v>1017.1</v>
      </c>
      <c r="K343">
        <v>6.2</v>
      </c>
      <c r="L343">
        <v>14</v>
      </c>
      <c r="M343">
        <v>220</v>
      </c>
      <c r="N343">
        <v>25</v>
      </c>
      <c r="O343">
        <v>6.702</v>
      </c>
      <c r="P343">
        <v>1.3</v>
      </c>
      <c r="Q343">
        <v>1.9</v>
      </c>
      <c r="R343">
        <v>1</v>
      </c>
      <c r="S343">
        <v>1</v>
      </c>
      <c r="T343">
        <v>-7.8</v>
      </c>
      <c r="U343">
        <v>6.9</v>
      </c>
      <c r="V343">
        <v>1120</v>
      </c>
      <c r="W343" s="19">
        <v>3.5555555555555549</v>
      </c>
      <c r="X343" s="19">
        <f t="shared" si="47"/>
        <v>10.361034701841534</v>
      </c>
      <c r="Y343" s="19">
        <f t="shared" si="42"/>
        <v>7.880094416271521</v>
      </c>
      <c r="Z343" s="4">
        <f t="shared" si="48"/>
        <v>19.764414313989825</v>
      </c>
      <c r="AA343" s="19">
        <f t="shared" si="43"/>
        <v>76.05509143667804</v>
      </c>
      <c r="AB343" s="19">
        <f t="shared" si="44"/>
        <v>6.3211855359851992</v>
      </c>
      <c r="AC343">
        <v>1919.4499999999998</v>
      </c>
      <c r="AD343" t="str">
        <f t="shared" si="45"/>
        <v>Moderate rainfall</v>
      </c>
      <c r="AE343" t="str">
        <f t="shared" si="46"/>
        <v>Rainy</v>
      </c>
      <c r="AF343" t="str">
        <f t="shared" si="49"/>
        <v>No discomfort</v>
      </c>
    </row>
    <row r="344" spans="1:32" x14ac:dyDescent="0.3">
      <c r="A344">
        <v>1</v>
      </c>
      <c r="B344" s="1">
        <v>44638</v>
      </c>
      <c r="C344" s="1" t="str">
        <f t="shared" si="50"/>
        <v>Friday</v>
      </c>
      <c r="D344" s="1" t="str">
        <f t="shared" si="51"/>
        <v>Mar</v>
      </c>
      <c r="E344">
        <v>14.2</v>
      </c>
      <c r="F344">
        <v>-2.2999999999999998</v>
      </c>
      <c r="G344" s="20">
        <v>7.3888888888888875</v>
      </c>
      <c r="H344">
        <v>-6.1</v>
      </c>
      <c r="I344">
        <v>0</v>
      </c>
      <c r="J344">
        <v>1025.4000000000001</v>
      </c>
      <c r="K344">
        <v>6</v>
      </c>
      <c r="L344">
        <v>13</v>
      </c>
      <c r="M344">
        <v>130</v>
      </c>
      <c r="N344">
        <v>20</v>
      </c>
      <c r="O344">
        <v>6.79</v>
      </c>
      <c r="P344">
        <v>1.5</v>
      </c>
      <c r="Q344">
        <v>2.2000000000000002</v>
      </c>
      <c r="R344">
        <v>2.5</v>
      </c>
      <c r="S344">
        <v>2.5</v>
      </c>
      <c r="T344">
        <v>-5.9</v>
      </c>
      <c r="U344">
        <v>10.7</v>
      </c>
      <c r="V344">
        <v>1479</v>
      </c>
      <c r="W344" s="19">
        <v>3.7777777777777763</v>
      </c>
      <c r="X344" s="19">
        <f t="shared" si="47"/>
        <v>10.282696131225279</v>
      </c>
      <c r="Y344" s="19">
        <f t="shared" si="42"/>
        <v>8.0044528083072866</v>
      </c>
      <c r="Z344" s="4">
        <f t="shared" si="48"/>
        <v>19.617398465012197</v>
      </c>
      <c r="AA344" s="19">
        <f t="shared" si="43"/>
        <v>77.843910839690267</v>
      </c>
      <c r="AB344" s="19">
        <f t="shared" si="44"/>
        <v>6.2793745831914407</v>
      </c>
      <c r="AC344">
        <v>2237.15</v>
      </c>
      <c r="AD344" t="str">
        <f t="shared" si="45"/>
        <v>No rainfall</v>
      </c>
      <c r="AE344" t="str">
        <f t="shared" si="46"/>
        <v>Non-Rainy</v>
      </c>
      <c r="AF344" t="str">
        <f t="shared" si="49"/>
        <v>No discomfort</v>
      </c>
    </row>
    <row r="345" spans="1:32" x14ac:dyDescent="0.3">
      <c r="A345">
        <v>1</v>
      </c>
      <c r="B345" s="1">
        <v>44639</v>
      </c>
      <c r="C345" s="1" t="str">
        <f t="shared" si="50"/>
        <v>Saturday</v>
      </c>
      <c r="D345" s="1" t="str">
        <f t="shared" si="51"/>
        <v>Mar</v>
      </c>
      <c r="E345">
        <v>15.4</v>
      </c>
      <c r="F345">
        <v>3.8</v>
      </c>
      <c r="G345" s="20">
        <v>9.9444444444444446</v>
      </c>
      <c r="H345">
        <v>-2.2000000000000002</v>
      </c>
      <c r="I345">
        <v>0</v>
      </c>
      <c r="J345">
        <v>1020.1</v>
      </c>
      <c r="K345">
        <v>9.1999999999999993</v>
      </c>
      <c r="L345">
        <v>18</v>
      </c>
      <c r="M345">
        <v>100</v>
      </c>
      <c r="N345">
        <v>29</v>
      </c>
      <c r="O345">
        <v>7.2949999999999999</v>
      </c>
      <c r="P345">
        <v>2.4</v>
      </c>
      <c r="Q345">
        <v>3.2</v>
      </c>
      <c r="R345">
        <v>4.8</v>
      </c>
      <c r="S345">
        <v>4.8</v>
      </c>
      <c r="T345">
        <v>-3.2</v>
      </c>
      <c r="U345">
        <v>10</v>
      </c>
      <c r="V345">
        <v>1562</v>
      </c>
      <c r="W345" s="19">
        <v>2.9999999999999991</v>
      </c>
      <c r="X345" s="19">
        <f t="shared" si="47"/>
        <v>12.222768726226711</v>
      </c>
      <c r="Y345" s="19">
        <f t="shared" si="42"/>
        <v>7.5766271914306378</v>
      </c>
      <c r="Z345" s="4">
        <f t="shared" si="48"/>
        <v>23.251324011328347</v>
      </c>
      <c r="AA345" s="19">
        <f t="shared" si="43"/>
        <v>61.987814390803884</v>
      </c>
      <c r="AB345" s="19">
        <f t="shared" si="44"/>
        <v>8.596603718914638</v>
      </c>
      <c r="AC345">
        <v>2094.4</v>
      </c>
      <c r="AD345" t="str">
        <f t="shared" si="45"/>
        <v>No rainfall</v>
      </c>
      <c r="AE345" t="str">
        <f t="shared" si="46"/>
        <v>Non-Rainy</v>
      </c>
      <c r="AF345" t="str">
        <f t="shared" si="49"/>
        <v>No discomfort</v>
      </c>
    </row>
    <row r="346" spans="1:32" x14ac:dyDescent="0.3">
      <c r="A346">
        <v>1</v>
      </c>
      <c r="B346" s="1">
        <v>44640</v>
      </c>
      <c r="C346" s="1" t="str">
        <f t="shared" si="50"/>
        <v>Sunday</v>
      </c>
      <c r="D346" s="1" t="str">
        <f t="shared" si="51"/>
        <v>Mar</v>
      </c>
      <c r="E346">
        <v>11.3</v>
      </c>
      <c r="F346">
        <v>5.7</v>
      </c>
      <c r="G346" s="20">
        <v>7.9444444444444429</v>
      </c>
      <c r="H346">
        <v>2.4</v>
      </c>
      <c r="I346">
        <v>0</v>
      </c>
      <c r="J346">
        <v>1012.8</v>
      </c>
      <c r="K346">
        <v>7.3</v>
      </c>
      <c r="L346">
        <v>11</v>
      </c>
      <c r="M346">
        <v>140</v>
      </c>
      <c r="N346">
        <v>18</v>
      </c>
      <c r="O346">
        <v>7.5860000000000003</v>
      </c>
      <c r="P346">
        <v>1.6</v>
      </c>
      <c r="Q346">
        <v>2.1</v>
      </c>
      <c r="R346">
        <v>6.3</v>
      </c>
      <c r="S346">
        <v>6.3</v>
      </c>
      <c r="T346">
        <v>-1.4</v>
      </c>
      <c r="U346">
        <v>7.7</v>
      </c>
      <c r="V346">
        <v>778</v>
      </c>
      <c r="W346" s="19">
        <v>2.3888888888888875</v>
      </c>
      <c r="X346" s="19">
        <f t="shared" si="47"/>
        <v>10.679669554100323</v>
      </c>
      <c r="Y346" s="19">
        <f t="shared" si="42"/>
        <v>7.2547708515603579</v>
      </c>
      <c r="Z346" s="4">
        <f t="shared" si="48"/>
        <v>20.362135164336397</v>
      </c>
      <c r="AA346" s="19">
        <f t="shared" si="43"/>
        <v>67.930667843322752</v>
      </c>
      <c r="AB346" s="19">
        <f t="shared" si="44"/>
        <v>6.4174663949109441</v>
      </c>
      <c r="AC346">
        <v>2078.25</v>
      </c>
      <c r="AD346" t="str">
        <f t="shared" si="45"/>
        <v>No rainfall</v>
      </c>
      <c r="AE346" t="str">
        <f t="shared" si="46"/>
        <v>Non-Rainy</v>
      </c>
      <c r="AF346" t="str">
        <f t="shared" si="49"/>
        <v>No discomfort</v>
      </c>
    </row>
    <row r="347" spans="1:32" x14ac:dyDescent="0.3">
      <c r="A347">
        <v>1</v>
      </c>
      <c r="B347" s="1">
        <v>44641</v>
      </c>
      <c r="C347" s="1" t="str">
        <f t="shared" si="50"/>
        <v>Monday</v>
      </c>
      <c r="D347" s="1" t="str">
        <f t="shared" si="51"/>
        <v>Mar</v>
      </c>
      <c r="E347">
        <v>14.9</v>
      </c>
      <c r="F347">
        <v>5.3</v>
      </c>
      <c r="G347" s="20">
        <v>8.7222222222222232</v>
      </c>
      <c r="H347">
        <v>2.4</v>
      </c>
      <c r="I347">
        <v>0</v>
      </c>
      <c r="J347">
        <v>1010.4</v>
      </c>
      <c r="K347">
        <v>7.4</v>
      </c>
      <c r="L347">
        <v>12</v>
      </c>
      <c r="M347">
        <v>130</v>
      </c>
      <c r="N347">
        <v>18</v>
      </c>
      <c r="O347">
        <v>8.3930000000000007</v>
      </c>
      <c r="P347">
        <v>1.8</v>
      </c>
      <c r="Q347">
        <v>2.6</v>
      </c>
      <c r="R347">
        <v>8.1</v>
      </c>
      <c r="S347">
        <v>8.1</v>
      </c>
      <c r="T347">
        <v>0.5</v>
      </c>
      <c r="U347">
        <v>4.5</v>
      </c>
      <c r="V347">
        <v>1385</v>
      </c>
      <c r="W347" s="19">
        <v>4.5555555555555571</v>
      </c>
      <c r="X347" s="19">
        <f t="shared" si="47"/>
        <v>11.258080182327955</v>
      </c>
      <c r="Y347" s="19">
        <f t="shared" si="42"/>
        <v>8.4534540800065372</v>
      </c>
      <c r="Z347" s="4">
        <f t="shared" si="48"/>
        <v>21.446152559175719</v>
      </c>
      <c r="AA347" s="19">
        <f t="shared" si="43"/>
        <v>75.087883041338614</v>
      </c>
      <c r="AB347" s="19">
        <f t="shared" si="44"/>
        <v>7.8630854148755081</v>
      </c>
      <c r="AC347">
        <v>799.44999999999993</v>
      </c>
      <c r="AD347" t="str">
        <f t="shared" si="45"/>
        <v>No rainfall</v>
      </c>
      <c r="AE347" t="str">
        <f t="shared" si="46"/>
        <v>Non-Rainy</v>
      </c>
      <c r="AF347" t="str">
        <f t="shared" si="49"/>
        <v>No discomfort</v>
      </c>
    </row>
    <row r="348" spans="1:32" x14ac:dyDescent="0.3">
      <c r="A348">
        <v>1</v>
      </c>
      <c r="B348" s="1">
        <v>44642</v>
      </c>
      <c r="C348" s="1" t="str">
        <f t="shared" si="50"/>
        <v>Tuesday</v>
      </c>
      <c r="D348" s="1" t="str">
        <f t="shared" si="51"/>
        <v>Mar</v>
      </c>
      <c r="E348">
        <v>17.5</v>
      </c>
      <c r="F348">
        <v>5.6</v>
      </c>
      <c r="G348" s="20">
        <v>10.5</v>
      </c>
      <c r="H348">
        <v>0.7</v>
      </c>
      <c r="I348">
        <v>0</v>
      </c>
      <c r="J348">
        <v>1011.9</v>
      </c>
      <c r="K348">
        <v>6.8</v>
      </c>
      <c r="L348">
        <v>14</v>
      </c>
      <c r="M348">
        <v>120</v>
      </c>
      <c r="N348">
        <v>21</v>
      </c>
      <c r="O348">
        <v>9.0730000000000004</v>
      </c>
      <c r="P348">
        <v>1.8</v>
      </c>
      <c r="Q348">
        <v>2.4</v>
      </c>
      <c r="R348">
        <v>9.6999999999999993</v>
      </c>
      <c r="S348">
        <v>9.6999999999999993</v>
      </c>
      <c r="T348">
        <v>2.2999999999999998</v>
      </c>
      <c r="U348">
        <v>6.9</v>
      </c>
      <c r="V348">
        <v>1065</v>
      </c>
      <c r="W348" s="19">
        <v>7.0000000000000009</v>
      </c>
      <c r="X348" s="19">
        <f t="shared" si="47"/>
        <v>12.684782021573339</v>
      </c>
      <c r="Y348" s="19">
        <f t="shared" si="42"/>
        <v>10.01260278096531</v>
      </c>
      <c r="Z348" s="4">
        <f t="shared" si="48"/>
        <v>24.114686917642452</v>
      </c>
      <c r="AA348" s="19">
        <f t="shared" si="43"/>
        <v>78.93397587705185</v>
      </c>
      <c r="AB348" s="19">
        <f t="shared" si="44"/>
        <v>10.512283743071762</v>
      </c>
      <c r="AC348">
        <v>976.4</v>
      </c>
      <c r="AD348" t="str">
        <f t="shared" si="45"/>
        <v>No rainfall</v>
      </c>
      <c r="AE348" t="str">
        <f t="shared" si="46"/>
        <v>Non-Rainy</v>
      </c>
      <c r="AF348" t="str">
        <f t="shared" si="49"/>
        <v>No discomfort</v>
      </c>
    </row>
    <row r="349" spans="1:32" x14ac:dyDescent="0.3">
      <c r="A349">
        <v>1</v>
      </c>
      <c r="B349" s="1">
        <v>44643</v>
      </c>
      <c r="C349" s="1" t="str">
        <f t="shared" si="50"/>
        <v>Wednesday</v>
      </c>
      <c r="D349" s="1" t="str">
        <f t="shared" si="51"/>
        <v>Mar</v>
      </c>
      <c r="E349">
        <v>17</v>
      </c>
      <c r="F349">
        <v>2.5</v>
      </c>
      <c r="G349" s="20">
        <v>9.1666666666666661</v>
      </c>
      <c r="H349">
        <v>-3.6</v>
      </c>
      <c r="I349">
        <v>0</v>
      </c>
      <c r="J349">
        <v>1015.1</v>
      </c>
      <c r="K349">
        <v>5</v>
      </c>
      <c r="L349">
        <v>11</v>
      </c>
      <c r="M349">
        <v>200</v>
      </c>
      <c r="N349">
        <v>17</v>
      </c>
      <c r="O349">
        <v>9.17</v>
      </c>
      <c r="P349">
        <v>2</v>
      </c>
      <c r="Q349">
        <v>2.7</v>
      </c>
      <c r="R349">
        <v>11.5</v>
      </c>
      <c r="S349">
        <v>11.5</v>
      </c>
      <c r="T349">
        <v>4.2</v>
      </c>
      <c r="U349">
        <v>9.9</v>
      </c>
      <c r="V349">
        <v>1474</v>
      </c>
      <c r="W349" s="19">
        <v>4.2777777777777795</v>
      </c>
      <c r="X349" s="19">
        <f t="shared" si="47"/>
        <v>11.600827625759919</v>
      </c>
      <c r="Y349" s="19">
        <f t="shared" si="42"/>
        <v>8.2906101421051162</v>
      </c>
      <c r="Z349" s="4">
        <f t="shared" si="48"/>
        <v>22.087908111472331</v>
      </c>
      <c r="AA349" s="19">
        <f t="shared" si="43"/>
        <v>71.465678221919404</v>
      </c>
      <c r="AB349" s="19">
        <f t="shared" si="44"/>
        <v>8.216692842428305</v>
      </c>
      <c r="AC349">
        <v>1212.8</v>
      </c>
      <c r="AD349" t="str">
        <f t="shared" si="45"/>
        <v>No rainfall</v>
      </c>
      <c r="AE349" t="str">
        <f t="shared" si="46"/>
        <v>Non-Rainy</v>
      </c>
      <c r="AF349" t="str">
        <f t="shared" si="49"/>
        <v>No discomfort</v>
      </c>
    </row>
    <row r="350" spans="1:32" x14ac:dyDescent="0.3">
      <c r="A350">
        <v>1</v>
      </c>
      <c r="B350" s="1">
        <v>44644</v>
      </c>
      <c r="C350" s="1" t="str">
        <f t="shared" si="50"/>
        <v>Thursday</v>
      </c>
      <c r="D350" s="1" t="str">
        <f t="shared" si="51"/>
        <v>Mar</v>
      </c>
      <c r="E350">
        <v>15</v>
      </c>
      <c r="F350">
        <v>0.4</v>
      </c>
      <c r="G350" s="20">
        <v>9.6666666666666661</v>
      </c>
      <c r="H350">
        <v>-3</v>
      </c>
      <c r="I350">
        <v>0</v>
      </c>
      <c r="J350">
        <v>1017.5</v>
      </c>
      <c r="K350">
        <v>2.2999999999999998</v>
      </c>
      <c r="L350">
        <v>5</v>
      </c>
      <c r="M350">
        <v>220</v>
      </c>
      <c r="N350">
        <v>9</v>
      </c>
      <c r="O350">
        <v>9.4809999999999999</v>
      </c>
      <c r="P350">
        <v>1.5</v>
      </c>
      <c r="Q350">
        <v>2.1</v>
      </c>
      <c r="R350">
        <v>12.8</v>
      </c>
      <c r="S350">
        <v>12.8</v>
      </c>
      <c r="T350">
        <v>5.7</v>
      </c>
      <c r="U350">
        <v>8.1</v>
      </c>
      <c r="V350">
        <v>1420</v>
      </c>
      <c r="W350" s="19">
        <v>5.3333333333333339</v>
      </c>
      <c r="X350" s="19">
        <f t="shared" si="47"/>
        <v>11.997361514891777</v>
      </c>
      <c r="Y350" s="19">
        <f t="shared" si="42"/>
        <v>8.9245234915265748</v>
      </c>
      <c r="Z350" s="4">
        <f t="shared" si="48"/>
        <v>22.82983355710445</v>
      </c>
      <c r="AA350" s="19">
        <f t="shared" si="43"/>
        <v>74.387384930002909</v>
      </c>
      <c r="AB350" s="19">
        <f t="shared" si="44"/>
        <v>9.0704911126095542</v>
      </c>
      <c r="AC350">
        <v>1118.5</v>
      </c>
      <c r="AD350" t="str">
        <f t="shared" si="45"/>
        <v>No rainfall</v>
      </c>
      <c r="AE350" t="str">
        <f t="shared" si="46"/>
        <v>Non-Rainy</v>
      </c>
      <c r="AF350" t="str">
        <f t="shared" si="49"/>
        <v>No discomfort</v>
      </c>
    </row>
    <row r="351" spans="1:32" x14ac:dyDescent="0.3">
      <c r="A351">
        <v>1</v>
      </c>
      <c r="B351" s="1">
        <v>44645</v>
      </c>
      <c r="C351" s="1" t="str">
        <f t="shared" si="50"/>
        <v>Friday</v>
      </c>
      <c r="D351" s="1" t="str">
        <f t="shared" si="51"/>
        <v>Mar</v>
      </c>
      <c r="E351">
        <v>18.3</v>
      </c>
      <c r="F351">
        <v>5.2</v>
      </c>
      <c r="G351" s="20">
        <v>8.6666666666666661</v>
      </c>
      <c r="H351">
        <v>1.5</v>
      </c>
      <c r="I351">
        <v>0</v>
      </c>
      <c r="J351">
        <v>1019.5</v>
      </c>
      <c r="K351">
        <v>2.4</v>
      </c>
      <c r="L351">
        <v>6</v>
      </c>
      <c r="M351">
        <v>80</v>
      </c>
      <c r="N351">
        <v>9</v>
      </c>
      <c r="O351">
        <v>10.9</v>
      </c>
      <c r="P351">
        <v>1.7</v>
      </c>
      <c r="Q351">
        <v>2.4</v>
      </c>
      <c r="R351">
        <v>14.3</v>
      </c>
      <c r="S351">
        <v>14.3</v>
      </c>
      <c r="T351">
        <v>7.4</v>
      </c>
      <c r="U351">
        <v>7.1</v>
      </c>
      <c r="V351">
        <v>1394</v>
      </c>
      <c r="W351" s="19">
        <v>5.6666666666666679</v>
      </c>
      <c r="X351" s="19">
        <f t="shared" si="47"/>
        <v>11.215869661350368</v>
      </c>
      <c r="Y351" s="19">
        <f t="shared" si="42"/>
        <v>9.1333935706754907</v>
      </c>
      <c r="Z351" s="4">
        <f t="shared" si="48"/>
        <v>21.367087760043702</v>
      </c>
      <c r="AA351" s="19">
        <f t="shared" si="43"/>
        <v>81.432772013649171</v>
      </c>
      <c r="AB351" s="19">
        <f t="shared" si="44"/>
        <v>8.1871771868805148</v>
      </c>
      <c r="AC351">
        <v>1879.8500000000001</v>
      </c>
      <c r="AD351" t="str">
        <f t="shared" si="45"/>
        <v>No rainfall</v>
      </c>
      <c r="AE351" t="str">
        <f t="shared" si="46"/>
        <v>Non-Rainy</v>
      </c>
      <c r="AF351" t="str">
        <f t="shared" si="49"/>
        <v>No discomfort</v>
      </c>
    </row>
    <row r="352" spans="1:32" x14ac:dyDescent="0.3">
      <c r="A352">
        <v>1</v>
      </c>
      <c r="B352" s="1">
        <v>44646</v>
      </c>
      <c r="C352" s="1" t="str">
        <f t="shared" si="50"/>
        <v>Saturday</v>
      </c>
      <c r="D352" s="1" t="str">
        <f t="shared" si="51"/>
        <v>Mar</v>
      </c>
      <c r="E352">
        <v>17.3</v>
      </c>
      <c r="F352">
        <v>2.6</v>
      </c>
      <c r="G352" s="20">
        <v>7.0555555555555571</v>
      </c>
      <c r="H352">
        <v>-3.5</v>
      </c>
      <c r="I352">
        <v>0</v>
      </c>
      <c r="J352">
        <v>1021.3</v>
      </c>
      <c r="K352">
        <v>4.2</v>
      </c>
      <c r="L352">
        <v>10</v>
      </c>
      <c r="M352">
        <v>80</v>
      </c>
      <c r="N352">
        <v>16</v>
      </c>
      <c r="O352">
        <v>9.9039999999999999</v>
      </c>
      <c r="P352">
        <v>2</v>
      </c>
      <c r="Q352">
        <v>2.8</v>
      </c>
      <c r="R352">
        <v>16.100000000000001</v>
      </c>
      <c r="S352">
        <v>16.100000000000001</v>
      </c>
      <c r="T352">
        <v>9.4</v>
      </c>
      <c r="U352">
        <v>10.7</v>
      </c>
      <c r="V352">
        <v>1584</v>
      </c>
      <c r="W352" s="19">
        <v>3.2222222222222205</v>
      </c>
      <c r="X352" s="19">
        <f t="shared" si="47"/>
        <v>10.050800830753948</v>
      </c>
      <c r="Y352" s="19">
        <f t="shared" si="42"/>
        <v>7.6967531553094366</v>
      </c>
      <c r="Z352" s="4">
        <f t="shared" si="48"/>
        <v>19.182061095881284</v>
      </c>
      <c r="AA352" s="19">
        <f t="shared" si="43"/>
        <v>76.578506378899903</v>
      </c>
      <c r="AB352" s="19">
        <f t="shared" si="44"/>
        <v>5.77460867929803</v>
      </c>
      <c r="AC352">
        <v>1766.95</v>
      </c>
      <c r="AD352" t="str">
        <f t="shared" si="45"/>
        <v>No rainfall</v>
      </c>
      <c r="AE352" t="str">
        <f t="shared" si="46"/>
        <v>Non-Rainy</v>
      </c>
      <c r="AF352" t="str">
        <f t="shared" si="49"/>
        <v>No discomfort</v>
      </c>
    </row>
    <row r="353" spans="1:32" x14ac:dyDescent="0.3">
      <c r="A353">
        <v>1</v>
      </c>
      <c r="B353" s="1">
        <v>44647</v>
      </c>
      <c r="C353" s="1" t="str">
        <f t="shared" si="50"/>
        <v>Sunday</v>
      </c>
      <c r="D353" s="1" t="str">
        <f t="shared" si="51"/>
        <v>Mar</v>
      </c>
      <c r="E353">
        <v>16.2</v>
      </c>
      <c r="F353">
        <v>4.5</v>
      </c>
      <c r="G353" s="20">
        <v>2.5</v>
      </c>
      <c r="H353">
        <v>-0.4</v>
      </c>
      <c r="I353">
        <v>0</v>
      </c>
      <c r="J353">
        <v>1018.2</v>
      </c>
      <c r="K353">
        <v>4.5999999999999996</v>
      </c>
      <c r="L353">
        <v>8</v>
      </c>
      <c r="M353">
        <v>50</v>
      </c>
      <c r="N353">
        <v>14</v>
      </c>
      <c r="O353">
        <v>10.19</v>
      </c>
      <c r="P353">
        <v>2.1</v>
      </c>
      <c r="Q353">
        <v>2.9</v>
      </c>
      <c r="R353">
        <v>17.899999999999999</v>
      </c>
      <c r="S353">
        <v>17.899999999999999</v>
      </c>
      <c r="T353">
        <v>11.5</v>
      </c>
      <c r="U353">
        <v>11</v>
      </c>
      <c r="V353">
        <v>1689</v>
      </c>
      <c r="W353" s="19">
        <v>1.1111111111111112</v>
      </c>
      <c r="X353" s="19">
        <f t="shared" si="47"/>
        <v>7.3123759332044642</v>
      </c>
      <c r="Y353" s="19">
        <f t="shared" ref="Y353:Y416" si="52">6.1094*10^(7.5*W353/(W353+237.7))</f>
        <v>6.6205434888767503</v>
      </c>
      <c r="Z353" s="4">
        <f t="shared" si="48"/>
        <v>14.023306770496207</v>
      </c>
      <c r="AA353" s="19">
        <f t="shared" ref="AA353:AA416" si="53">(Y353/X353)*100</f>
        <v>90.53888297528303</v>
      </c>
      <c r="AB353" s="19">
        <f t="shared" ref="AB353:AB416" si="54">G353 + 0.5555 * (6.11 * EXP(5417.753 * (1/273.16 - 1/(273.15 + W353))) - 10)</f>
        <v>0.6204247000392602</v>
      </c>
      <c r="AC353">
        <v>1519.45</v>
      </c>
      <c r="AD353" t="str">
        <f t="shared" ref="AD353:AD416" si="55">IF(I353="","",IF(I353&lt;=0,"No rainfall",IF(I353&lt;=0.49,"Trace (Intermittent) rainfall",IF(I353&lt;=0.99,"Light rainfall",IF(I353&lt;=3,"Moderate rainfall",IF(I353&lt;=6,"Heavy rainfall",IF(I353&lt;=12,"Intense rainfall",IF(I353&lt;=20,"Torrential rainfall",IF(I353&lt;=32,"Deluge rainfall","Extreme rainfall")))))))))</f>
        <v>No rainfall</v>
      </c>
      <c r="AE353" t="str">
        <f t="shared" ref="AE353:AE416" si="56">IF(AND(I353&gt;=0,I353&lt;=0.99),"Non-Rainy",IF(AND(I353&gt;=1,I353&lt;=32),"Rainy",IF(I353 &gt;32, "Storm", " ")))</f>
        <v>Non-Rainy</v>
      </c>
      <c r="AF353" t="str">
        <f t="shared" si="49"/>
        <v>No discomfort</v>
      </c>
    </row>
    <row r="354" spans="1:32" x14ac:dyDescent="0.3">
      <c r="A354">
        <v>1</v>
      </c>
      <c r="B354" s="1">
        <v>44648</v>
      </c>
      <c r="C354" s="1" t="str">
        <f t="shared" si="50"/>
        <v>Monday</v>
      </c>
      <c r="D354" s="1" t="str">
        <f t="shared" si="51"/>
        <v>Mar</v>
      </c>
      <c r="E354">
        <v>17.2</v>
      </c>
      <c r="F354">
        <v>-1.2</v>
      </c>
      <c r="G354" s="20">
        <v>6.666666666666667</v>
      </c>
      <c r="H354">
        <v>-5.4</v>
      </c>
      <c r="I354">
        <v>0</v>
      </c>
      <c r="J354">
        <v>1010</v>
      </c>
      <c r="K354">
        <v>1.8</v>
      </c>
      <c r="L354">
        <v>6</v>
      </c>
      <c r="M354">
        <v>340</v>
      </c>
      <c r="N354">
        <v>9</v>
      </c>
      <c r="O354">
        <v>9.8729999999999993</v>
      </c>
      <c r="P354">
        <v>1.8</v>
      </c>
      <c r="Q354">
        <v>2.6</v>
      </c>
      <c r="R354">
        <v>19.399999999999999</v>
      </c>
      <c r="S354">
        <v>19.399999999999999</v>
      </c>
      <c r="T354">
        <v>13.3</v>
      </c>
      <c r="U354">
        <v>9.6999999999999993</v>
      </c>
      <c r="V354">
        <v>1738</v>
      </c>
      <c r="W354" s="19">
        <v>4.4444444444444446</v>
      </c>
      <c r="X354" s="19">
        <f t="shared" ref="X354:X417" si="57">6.1094 * 10^(7.5 * G354 / (237.7 + G354))</f>
        <v>9.7860880384105435</v>
      </c>
      <c r="Y354" s="19">
        <f t="shared" si="52"/>
        <v>8.3879810735966647</v>
      </c>
      <c r="Z354" s="4">
        <f t="shared" ref="Z354:Z417" si="58">10^($X$4 - $X$5 / (G354 + $X$6))</f>
        <v>18.684845094579597</v>
      </c>
      <c r="AA354" s="19">
        <f t="shared" si="53"/>
        <v>85.713321203260307</v>
      </c>
      <c r="AB354" s="19">
        <f t="shared" si="54"/>
        <v>5.7710038483657859</v>
      </c>
      <c r="AC354">
        <v>1085.32</v>
      </c>
      <c r="AD354" t="str">
        <f t="shared" si="55"/>
        <v>No rainfall</v>
      </c>
      <c r="AE354" t="str">
        <f t="shared" si="56"/>
        <v>Non-Rainy</v>
      </c>
      <c r="AF354" t="str">
        <f t="shared" ref="AF354:AF417" si="59">IF(AB354 &lt; 29, "No discomfort",
    IF(AND(AB354 &gt;= 30, AB354 &lt;= 39), "Some discomfort",
        IF(AND(AB354 &gt;= 40, AB354 &lt;= 45), "Great discomfort",
            IF(AB354 &gt; 45, "Dangerous",
                IF(AB354 &gt; 54, "Heat Stroke Imminent", "")
            ))))</f>
        <v>No discomfort</v>
      </c>
    </row>
    <row r="355" spans="1:32" x14ac:dyDescent="0.3">
      <c r="A355">
        <v>1</v>
      </c>
      <c r="B355" s="1">
        <v>44649</v>
      </c>
      <c r="C355" s="1" t="str">
        <f t="shared" si="50"/>
        <v>Tuesday</v>
      </c>
      <c r="D355" s="1" t="str">
        <f t="shared" si="51"/>
        <v>Mar</v>
      </c>
      <c r="E355">
        <v>15.5</v>
      </c>
      <c r="F355">
        <v>1.3</v>
      </c>
      <c r="G355" s="20">
        <v>8.3333333333333339</v>
      </c>
      <c r="H355">
        <v>-3.2</v>
      </c>
      <c r="I355">
        <v>0.1</v>
      </c>
      <c r="J355">
        <v>1001.6</v>
      </c>
      <c r="K355">
        <v>2</v>
      </c>
      <c r="L355">
        <v>5</v>
      </c>
      <c r="M355">
        <v>70</v>
      </c>
      <c r="N355">
        <v>9</v>
      </c>
      <c r="O355">
        <v>9.9329999999999998</v>
      </c>
      <c r="P355">
        <v>1.4</v>
      </c>
      <c r="Q355">
        <v>2</v>
      </c>
      <c r="R355">
        <v>20.5</v>
      </c>
      <c r="S355">
        <v>20.5</v>
      </c>
      <c r="T355">
        <v>14.6</v>
      </c>
      <c r="U355">
        <v>4.4000000000000004</v>
      </c>
      <c r="V355">
        <v>1188</v>
      </c>
      <c r="W355" s="19">
        <v>6.8333333333333321</v>
      </c>
      <c r="X355" s="19">
        <f t="shared" si="57"/>
        <v>10.965518696842016</v>
      </c>
      <c r="Y355" s="19">
        <f t="shared" si="52"/>
        <v>9.8987746971215245</v>
      </c>
      <c r="Z355" s="4">
        <f t="shared" si="58"/>
        <v>20.898014706843547</v>
      </c>
      <c r="AA355" s="19">
        <f t="shared" si="53"/>
        <v>90.271832740318018</v>
      </c>
      <c r="AB355" s="19">
        <f t="shared" si="54"/>
        <v>8.2818948220103739</v>
      </c>
      <c r="AC355">
        <v>992.45</v>
      </c>
      <c r="AD355" t="str">
        <f t="shared" si="55"/>
        <v>Trace (Intermittent) rainfall</v>
      </c>
      <c r="AE355" t="str">
        <f t="shared" si="56"/>
        <v>Non-Rainy</v>
      </c>
      <c r="AF355" t="str">
        <f t="shared" si="59"/>
        <v>No discomfort</v>
      </c>
    </row>
    <row r="356" spans="1:32" x14ac:dyDescent="0.3">
      <c r="A356">
        <v>1</v>
      </c>
      <c r="B356" s="1">
        <v>44650</v>
      </c>
      <c r="C356" s="1" t="str">
        <f t="shared" si="50"/>
        <v>Wednesday</v>
      </c>
      <c r="D356" s="1" t="str">
        <f t="shared" si="51"/>
        <v>Mar</v>
      </c>
      <c r="E356">
        <v>7.8</v>
      </c>
      <c r="F356">
        <v>0.3</v>
      </c>
      <c r="G356" s="20">
        <v>5.7777777777777768</v>
      </c>
      <c r="H356">
        <v>-0.9</v>
      </c>
      <c r="I356">
        <v>0</v>
      </c>
      <c r="J356">
        <v>999.5</v>
      </c>
      <c r="K356">
        <v>4.5999999999999996</v>
      </c>
      <c r="L356">
        <v>10</v>
      </c>
      <c r="M356">
        <v>60</v>
      </c>
      <c r="N356">
        <v>17</v>
      </c>
      <c r="O356">
        <v>8.1850000000000005</v>
      </c>
      <c r="P356">
        <v>0.8</v>
      </c>
      <c r="Q356">
        <v>1.1000000000000001</v>
      </c>
      <c r="R356">
        <v>21.1</v>
      </c>
      <c r="S356">
        <v>21.1</v>
      </c>
      <c r="T356">
        <v>15.3</v>
      </c>
      <c r="U356">
        <v>0.1</v>
      </c>
      <c r="V356">
        <v>393</v>
      </c>
      <c r="W356" s="19">
        <v>3.444444444444446</v>
      </c>
      <c r="X356" s="19">
        <f t="shared" si="57"/>
        <v>9.2039680872246681</v>
      </c>
      <c r="Y356" s="19">
        <f t="shared" si="52"/>
        <v>7.8185570128860942</v>
      </c>
      <c r="Z356" s="4">
        <f t="shared" si="58"/>
        <v>17.590393879443077</v>
      </c>
      <c r="AA356" s="19">
        <f t="shared" si="53"/>
        <v>84.947676249969206</v>
      </c>
      <c r="AB356" s="19">
        <f t="shared" si="54"/>
        <v>4.5646783039870611</v>
      </c>
      <c r="AC356">
        <v>978.95</v>
      </c>
      <c r="AD356" t="str">
        <f t="shared" si="55"/>
        <v>No rainfall</v>
      </c>
      <c r="AE356" t="str">
        <f t="shared" si="56"/>
        <v>Non-Rainy</v>
      </c>
      <c r="AF356" t="str">
        <f t="shared" si="59"/>
        <v>No discomfort</v>
      </c>
    </row>
    <row r="357" spans="1:32" x14ac:dyDescent="0.3">
      <c r="A357">
        <v>1</v>
      </c>
      <c r="B357" s="1">
        <v>44651</v>
      </c>
      <c r="C357" s="1" t="str">
        <f t="shared" si="50"/>
        <v>Thursday</v>
      </c>
      <c r="D357" s="1" t="str">
        <f t="shared" si="51"/>
        <v>Mar</v>
      </c>
      <c r="E357">
        <v>9</v>
      </c>
      <c r="F357">
        <v>-1.1000000000000001</v>
      </c>
      <c r="G357" s="20">
        <v>3.6111111111111112</v>
      </c>
      <c r="H357">
        <v>-4.9000000000000004</v>
      </c>
      <c r="I357">
        <v>0.1</v>
      </c>
      <c r="J357">
        <v>1006.9</v>
      </c>
      <c r="K357">
        <v>6</v>
      </c>
      <c r="L357">
        <v>11</v>
      </c>
      <c r="M357">
        <v>340</v>
      </c>
      <c r="N357">
        <v>19</v>
      </c>
      <c r="O357">
        <v>6.8289999999999997</v>
      </c>
      <c r="P357">
        <v>1.9</v>
      </c>
      <c r="Q357">
        <v>2.7</v>
      </c>
      <c r="R357">
        <v>22.5</v>
      </c>
      <c r="S357">
        <v>22.5</v>
      </c>
      <c r="T357">
        <v>17</v>
      </c>
      <c r="U357">
        <v>9.4</v>
      </c>
      <c r="V357">
        <v>1701</v>
      </c>
      <c r="W357" s="19">
        <v>-3.0555555555555554</v>
      </c>
      <c r="X357" s="19">
        <f t="shared" si="57"/>
        <v>7.9110230902525958</v>
      </c>
      <c r="Y357" s="19">
        <f t="shared" si="52"/>
        <v>4.8790252079914911</v>
      </c>
      <c r="Z357" s="4">
        <f t="shared" si="58"/>
        <v>15.154076258379524</v>
      </c>
      <c r="AA357" s="19">
        <f t="shared" si="53"/>
        <v>61.673757645873664</v>
      </c>
      <c r="AB357" s="19">
        <f t="shared" si="54"/>
        <v>0.76605969834356946</v>
      </c>
      <c r="AC357">
        <v>1304.24</v>
      </c>
      <c r="AD357" t="str">
        <f t="shared" si="55"/>
        <v>Trace (Intermittent) rainfall</v>
      </c>
      <c r="AE357" t="str">
        <f t="shared" si="56"/>
        <v>Non-Rainy</v>
      </c>
      <c r="AF357" t="str">
        <f t="shared" si="59"/>
        <v>No discomfort</v>
      </c>
    </row>
    <row r="358" spans="1:32" x14ac:dyDescent="0.3">
      <c r="A358">
        <v>1</v>
      </c>
      <c r="B358" s="1">
        <v>44652</v>
      </c>
      <c r="C358" s="1" t="str">
        <f t="shared" si="50"/>
        <v>Friday</v>
      </c>
      <c r="D358" s="1" t="str">
        <f t="shared" si="51"/>
        <v>Apr</v>
      </c>
      <c r="E358">
        <v>9.4</v>
      </c>
      <c r="F358">
        <v>-1.9</v>
      </c>
      <c r="G358" s="20">
        <v>2.9999999999999991</v>
      </c>
      <c r="H358">
        <v>-7.6</v>
      </c>
      <c r="I358">
        <v>0.2</v>
      </c>
      <c r="J358">
        <v>1012.2</v>
      </c>
      <c r="K358">
        <v>5.3</v>
      </c>
      <c r="L358">
        <v>10</v>
      </c>
      <c r="M358">
        <v>310</v>
      </c>
      <c r="N358">
        <v>21</v>
      </c>
      <c r="O358">
        <v>7.0060000000000002</v>
      </c>
      <c r="P358">
        <v>1.5</v>
      </c>
      <c r="Q358">
        <v>2.1</v>
      </c>
      <c r="R358">
        <v>23.5</v>
      </c>
      <c r="S358">
        <v>23.5</v>
      </c>
      <c r="T358">
        <v>18.2</v>
      </c>
      <c r="U358">
        <v>6.6</v>
      </c>
      <c r="V358">
        <v>1460</v>
      </c>
      <c r="W358" s="19">
        <v>-0.88888888888888973</v>
      </c>
      <c r="X358" s="19">
        <f t="shared" si="57"/>
        <v>7.5766271914306378</v>
      </c>
      <c r="Y358" s="19">
        <f t="shared" si="52"/>
        <v>5.7259391490568543</v>
      </c>
      <c r="Z358" s="4">
        <f t="shared" si="58"/>
        <v>14.522668082523985</v>
      </c>
      <c r="AA358" s="19">
        <f t="shared" si="53"/>
        <v>75.573721715290944</v>
      </c>
      <c r="AB358" s="19">
        <f t="shared" si="54"/>
        <v>0.62397245952238567</v>
      </c>
      <c r="AC358">
        <v>1934.25</v>
      </c>
      <c r="AD358" t="str">
        <f t="shared" si="55"/>
        <v>Trace (Intermittent) rainfall</v>
      </c>
      <c r="AE358" t="str">
        <f t="shared" si="56"/>
        <v>Non-Rainy</v>
      </c>
      <c r="AF358" t="str">
        <f t="shared" si="59"/>
        <v>No discomfort</v>
      </c>
    </row>
    <row r="359" spans="1:32" x14ac:dyDescent="0.3">
      <c r="A359">
        <v>1</v>
      </c>
      <c r="B359" s="1">
        <v>44653</v>
      </c>
      <c r="C359" s="1" t="str">
        <f t="shared" si="50"/>
        <v>Saturday</v>
      </c>
      <c r="D359" s="1" t="str">
        <f t="shared" si="51"/>
        <v>Apr</v>
      </c>
      <c r="E359">
        <v>10.7</v>
      </c>
      <c r="F359">
        <v>-1.4</v>
      </c>
      <c r="G359" s="20">
        <v>4.5555555555555571</v>
      </c>
      <c r="H359">
        <v>0.4</v>
      </c>
      <c r="I359">
        <v>2.2000000000000002</v>
      </c>
      <c r="J359">
        <v>1013.7</v>
      </c>
      <c r="K359">
        <v>4.0999999999999996</v>
      </c>
      <c r="L359">
        <v>10</v>
      </c>
      <c r="M359">
        <v>0</v>
      </c>
      <c r="N359">
        <v>17</v>
      </c>
      <c r="O359">
        <v>8.4079999999999995</v>
      </c>
      <c r="P359">
        <v>1.4</v>
      </c>
      <c r="Q359">
        <v>2.1</v>
      </c>
      <c r="R359">
        <v>22.4</v>
      </c>
      <c r="S359">
        <v>22.4</v>
      </c>
      <c r="T359">
        <v>17.3</v>
      </c>
      <c r="U359">
        <v>7.5</v>
      </c>
      <c r="V359">
        <v>1403</v>
      </c>
      <c r="W359" s="19">
        <v>1.8888888888888882</v>
      </c>
      <c r="X359" s="19">
        <f t="shared" si="57"/>
        <v>8.4534540800065372</v>
      </c>
      <c r="Y359" s="19">
        <f t="shared" si="52"/>
        <v>7.000476857724272</v>
      </c>
      <c r="Z359" s="4">
        <f t="shared" si="58"/>
        <v>16.177135393082114</v>
      </c>
      <c r="AA359" s="19">
        <f t="shared" si="53"/>
        <v>82.812029159551059</v>
      </c>
      <c r="AB359" s="19">
        <f t="shared" si="54"/>
        <v>2.8871397771290832</v>
      </c>
      <c r="AC359">
        <v>1703.29</v>
      </c>
      <c r="AD359" t="str">
        <f t="shared" si="55"/>
        <v>Moderate rainfall</v>
      </c>
      <c r="AE359" t="str">
        <f t="shared" si="56"/>
        <v>Rainy</v>
      </c>
      <c r="AF359" t="str">
        <f t="shared" si="59"/>
        <v>No discomfort</v>
      </c>
    </row>
    <row r="360" spans="1:32" x14ac:dyDescent="0.3">
      <c r="A360">
        <v>1</v>
      </c>
      <c r="B360" s="1">
        <v>44654</v>
      </c>
      <c r="C360" s="1" t="str">
        <f t="shared" si="50"/>
        <v>Sunday</v>
      </c>
      <c r="D360" s="1" t="str">
        <f t="shared" si="51"/>
        <v>Apr</v>
      </c>
      <c r="E360">
        <v>12.5</v>
      </c>
      <c r="F360">
        <v>-4.5999999999999996</v>
      </c>
      <c r="G360" s="20">
        <v>4.7777777777777786</v>
      </c>
      <c r="H360">
        <v>-8.5</v>
      </c>
      <c r="I360">
        <v>0.7</v>
      </c>
      <c r="J360">
        <v>1011.3</v>
      </c>
      <c r="K360">
        <v>4.7</v>
      </c>
      <c r="L360">
        <v>9</v>
      </c>
      <c r="M360">
        <v>250</v>
      </c>
      <c r="N360">
        <v>16</v>
      </c>
      <c r="O360">
        <v>7.7770000000000001</v>
      </c>
      <c r="P360">
        <v>1.4</v>
      </c>
      <c r="Q360">
        <v>2.2000000000000002</v>
      </c>
      <c r="R360">
        <v>22.9</v>
      </c>
      <c r="S360">
        <v>22.9</v>
      </c>
      <c r="T360">
        <v>17.899999999999999</v>
      </c>
      <c r="U360">
        <v>8.6999999999999993</v>
      </c>
      <c r="V360">
        <v>1630</v>
      </c>
      <c r="W360" s="19">
        <v>0.66666666666666829</v>
      </c>
      <c r="X360" s="19">
        <f t="shared" si="57"/>
        <v>8.5857537031702673</v>
      </c>
      <c r="Y360" s="19">
        <f t="shared" si="52"/>
        <v>6.4117214673402421</v>
      </c>
      <c r="Z360" s="4">
        <f t="shared" si="58"/>
        <v>16.426449354076325</v>
      </c>
      <c r="AA360" s="19">
        <f t="shared" si="53"/>
        <v>74.678609345301055</v>
      </c>
      <c r="AB360" s="19">
        <f t="shared" si="54"/>
        <v>2.7822243272651921</v>
      </c>
      <c r="AC360">
        <v>1365.1299999999999</v>
      </c>
      <c r="AD360" t="str">
        <f t="shared" si="55"/>
        <v>Light rainfall</v>
      </c>
      <c r="AE360" t="str">
        <f t="shared" si="56"/>
        <v>Non-Rainy</v>
      </c>
      <c r="AF360" t="str">
        <f t="shared" si="59"/>
        <v>No discomfort</v>
      </c>
    </row>
    <row r="361" spans="1:32" x14ac:dyDescent="0.3">
      <c r="A361">
        <v>1</v>
      </c>
      <c r="B361" s="1">
        <v>44655</v>
      </c>
      <c r="C361" s="1" t="str">
        <f t="shared" si="50"/>
        <v>Monday</v>
      </c>
      <c r="D361" s="1" t="str">
        <f t="shared" si="51"/>
        <v>Apr</v>
      </c>
      <c r="E361">
        <v>11.7</v>
      </c>
      <c r="F361">
        <v>9.5</v>
      </c>
      <c r="G361" s="20">
        <v>10.833333333333334</v>
      </c>
      <c r="H361">
        <v>7.2</v>
      </c>
      <c r="I361">
        <v>2</v>
      </c>
      <c r="J361">
        <v>1003.6</v>
      </c>
      <c r="K361">
        <v>8.6</v>
      </c>
      <c r="L361">
        <v>15</v>
      </c>
      <c r="M361">
        <v>280</v>
      </c>
      <c r="N361">
        <v>27</v>
      </c>
      <c r="O361">
        <v>9.8520000000000003</v>
      </c>
      <c r="P361">
        <v>0.9</v>
      </c>
      <c r="Q361">
        <v>1.3</v>
      </c>
      <c r="R361">
        <v>21.6</v>
      </c>
      <c r="S361">
        <v>21.6</v>
      </c>
      <c r="T361">
        <v>16.8</v>
      </c>
      <c r="U361">
        <v>0</v>
      </c>
      <c r="V361">
        <v>474</v>
      </c>
      <c r="W361" s="19">
        <v>9.0000000000000018</v>
      </c>
      <c r="X361" s="19">
        <f t="shared" si="57"/>
        <v>12.969298290460234</v>
      </c>
      <c r="Y361" s="19">
        <f t="shared" si="52"/>
        <v>11.471236528002885</v>
      </c>
      <c r="Z361" s="4">
        <f t="shared" si="58"/>
        <v>24.645995354842064</v>
      </c>
      <c r="AA361" s="19">
        <f t="shared" si="53"/>
        <v>88.4491687298204</v>
      </c>
      <c r="AB361" s="19">
        <f t="shared" si="54"/>
        <v>11.663570746329665</v>
      </c>
      <c r="AC361">
        <v>982.45</v>
      </c>
      <c r="AD361" t="str">
        <f t="shared" si="55"/>
        <v>Moderate rainfall</v>
      </c>
      <c r="AE361" t="str">
        <f t="shared" si="56"/>
        <v>Rainy</v>
      </c>
      <c r="AF361" t="str">
        <f t="shared" si="59"/>
        <v>No discomfort</v>
      </c>
    </row>
    <row r="362" spans="1:32" x14ac:dyDescent="0.3">
      <c r="A362">
        <v>1</v>
      </c>
      <c r="B362" s="1">
        <v>44656</v>
      </c>
      <c r="C362" s="1" t="str">
        <f t="shared" si="50"/>
        <v>Tuesday</v>
      </c>
      <c r="D362" s="1" t="str">
        <f t="shared" si="51"/>
        <v>Apr</v>
      </c>
      <c r="E362">
        <v>11.6</v>
      </c>
      <c r="F362">
        <v>8.1</v>
      </c>
      <c r="G362" s="20">
        <v>10.111111111111112</v>
      </c>
      <c r="H362">
        <v>7.3</v>
      </c>
      <c r="I362">
        <v>1.6</v>
      </c>
      <c r="J362">
        <v>993.4</v>
      </c>
      <c r="K362">
        <v>9</v>
      </c>
      <c r="L362">
        <v>14</v>
      </c>
      <c r="M362">
        <v>250</v>
      </c>
      <c r="N362">
        <v>26</v>
      </c>
      <c r="O362">
        <v>9.4250000000000007</v>
      </c>
      <c r="P362">
        <v>1.2</v>
      </c>
      <c r="Q362">
        <v>1.7</v>
      </c>
      <c r="R362">
        <v>21</v>
      </c>
      <c r="S362">
        <v>21</v>
      </c>
      <c r="T362">
        <v>16.3</v>
      </c>
      <c r="U362">
        <v>0.1</v>
      </c>
      <c r="V362">
        <v>568</v>
      </c>
      <c r="W362" s="19">
        <v>6.7222222222222232</v>
      </c>
      <c r="X362" s="19">
        <f t="shared" si="57"/>
        <v>12.359793207695851</v>
      </c>
      <c r="Y362" s="19">
        <f t="shared" si="52"/>
        <v>9.8235240398096586</v>
      </c>
      <c r="Z362" s="4">
        <f t="shared" si="58"/>
        <v>23.507459026329965</v>
      </c>
      <c r="AA362" s="19">
        <f t="shared" si="53"/>
        <v>79.479679592802739</v>
      </c>
      <c r="AB362" s="19">
        <f t="shared" si="54"/>
        <v>10.017555210608789</v>
      </c>
      <c r="AC362">
        <v>1124.3499999999999</v>
      </c>
      <c r="AD362" t="str">
        <f t="shared" si="55"/>
        <v>Moderate rainfall</v>
      </c>
      <c r="AE362" t="str">
        <f t="shared" si="56"/>
        <v>Rainy</v>
      </c>
      <c r="AF362" t="str">
        <f t="shared" si="59"/>
        <v>No discomfort</v>
      </c>
    </row>
    <row r="363" spans="1:32" x14ac:dyDescent="0.3">
      <c r="A363">
        <v>1</v>
      </c>
      <c r="B363" s="1">
        <v>44657</v>
      </c>
      <c r="C363" s="1" t="str">
        <f t="shared" si="50"/>
        <v>Wednesday</v>
      </c>
      <c r="D363" s="1" t="str">
        <f t="shared" si="51"/>
        <v>Apr</v>
      </c>
      <c r="E363">
        <v>11.7</v>
      </c>
      <c r="F363">
        <v>5.9</v>
      </c>
      <c r="G363" s="20">
        <v>8.1111111111111107</v>
      </c>
      <c r="H363">
        <v>4.4000000000000004</v>
      </c>
      <c r="I363">
        <v>2.4</v>
      </c>
      <c r="J363">
        <v>976.8</v>
      </c>
      <c r="K363">
        <v>12</v>
      </c>
      <c r="L363">
        <v>19</v>
      </c>
      <c r="M363">
        <v>230</v>
      </c>
      <c r="N363">
        <v>38</v>
      </c>
      <c r="O363">
        <v>8.9120000000000008</v>
      </c>
      <c r="P363">
        <v>2</v>
      </c>
      <c r="Q363">
        <v>3</v>
      </c>
      <c r="R363">
        <v>20.2</v>
      </c>
      <c r="S363">
        <v>20.2</v>
      </c>
      <c r="T363">
        <v>15.8</v>
      </c>
      <c r="U363">
        <v>5.9</v>
      </c>
      <c r="V363">
        <v>1283</v>
      </c>
      <c r="W363" s="19">
        <v>4.5555555555555571</v>
      </c>
      <c r="X363" s="19">
        <f t="shared" si="57"/>
        <v>10.801362929456264</v>
      </c>
      <c r="Y363" s="19">
        <f t="shared" si="52"/>
        <v>8.4534540800065372</v>
      </c>
      <c r="Z363" s="4">
        <f t="shared" si="58"/>
        <v>20.590311759511398</v>
      </c>
      <c r="AA363" s="19">
        <f t="shared" si="53"/>
        <v>78.262846413143166</v>
      </c>
      <c r="AB363" s="19">
        <f t="shared" si="54"/>
        <v>7.2519743037643956</v>
      </c>
      <c r="AC363">
        <v>1293.1499999999999</v>
      </c>
      <c r="AD363" t="str">
        <f t="shared" si="55"/>
        <v>Moderate rainfall</v>
      </c>
      <c r="AE363" t="str">
        <f t="shared" si="56"/>
        <v>Rainy</v>
      </c>
      <c r="AF363" t="str">
        <f t="shared" si="59"/>
        <v>No discomfort</v>
      </c>
    </row>
    <row r="364" spans="1:32" x14ac:dyDescent="0.3">
      <c r="A364">
        <v>1</v>
      </c>
      <c r="B364" s="1">
        <v>44658</v>
      </c>
      <c r="C364" s="1" t="str">
        <f t="shared" si="50"/>
        <v>Thursday</v>
      </c>
      <c r="D364" s="1" t="str">
        <f t="shared" si="51"/>
        <v>Apr</v>
      </c>
      <c r="E364">
        <v>10.1</v>
      </c>
      <c r="F364">
        <v>1.1000000000000001</v>
      </c>
      <c r="G364" s="20">
        <v>7.1111111111111098</v>
      </c>
      <c r="H364">
        <v>3.3</v>
      </c>
      <c r="I364">
        <v>2</v>
      </c>
      <c r="J364">
        <v>979</v>
      </c>
      <c r="K364">
        <v>9.9</v>
      </c>
      <c r="L364">
        <v>19</v>
      </c>
      <c r="M364">
        <v>280</v>
      </c>
      <c r="N364">
        <v>34</v>
      </c>
      <c r="O364">
        <v>8.7409999999999997</v>
      </c>
      <c r="P364">
        <v>1.7</v>
      </c>
      <c r="Q364">
        <v>2.7</v>
      </c>
      <c r="R364">
        <v>19.600000000000001</v>
      </c>
      <c r="S364">
        <v>19.600000000000001</v>
      </c>
      <c r="T364">
        <v>15.4</v>
      </c>
      <c r="U364">
        <v>6.6</v>
      </c>
      <c r="V364">
        <v>1598</v>
      </c>
      <c r="W364" s="19">
        <v>1.4444444444444453</v>
      </c>
      <c r="X364" s="19">
        <f t="shared" si="57"/>
        <v>10.089127169965568</v>
      </c>
      <c r="Y364" s="19">
        <f t="shared" si="52"/>
        <v>6.7810810758728133</v>
      </c>
      <c r="Z364" s="4">
        <f t="shared" si="58"/>
        <v>19.254026324071692</v>
      </c>
      <c r="AA364" s="19">
        <f t="shared" si="53"/>
        <v>67.211771262627025</v>
      </c>
      <c r="AB364" s="19">
        <f t="shared" si="54"/>
        <v>5.3207362535559284</v>
      </c>
      <c r="AC364">
        <v>901.3</v>
      </c>
      <c r="AD364" t="str">
        <f t="shared" si="55"/>
        <v>Moderate rainfall</v>
      </c>
      <c r="AE364" t="str">
        <f t="shared" si="56"/>
        <v>Rainy</v>
      </c>
      <c r="AF364" t="str">
        <f t="shared" si="59"/>
        <v>No discomfort</v>
      </c>
    </row>
    <row r="365" spans="1:32" x14ac:dyDescent="0.3">
      <c r="A365">
        <v>1</v>
      </c>
      <c r="B365" s="1">
        <v>44659</v>
      </c>
      <c r="C365" s="1" t="str">
        <f t="shared" si="50"/>
        <v>Friday</v>
      </c>
      <c r="D365" s="1" t="str">
        <f t="shared" si="51"/>
        <v>Apr</v>
      </c>
      <c r="E365">
        <v>8.5</v>
      </c>
      <c r="F365">
        <v>-1.6</v>
      </c>
      <c r="G365" s="20">
        <v>2.9444444444444429</v>
      </c>
      <c r="H365">
        <v>-7.9</v>
      </c>
      <c r="I365">
        <v>1</v>
      </c>
      <c r="J365">
        <v>995.5</v>
      </c>
      <c r="K365">
        <v>5.3</v>
      </c>
      <c r="L365">
        <v>11</v>
      </c>
      <c r="M365">
        <v>0</v>
      </c>
      <c r="N365">
        <v>22</v>
      </c>
      <c r="O365">
        <v>7.1109999999999998</v>
      </c>
      <c r="P365">
        <v>1.6</v>
      </c>
      <c r="Q365">
        <v>2.2999999999999998</v>
      </c>
      <c r="R365">
        <v>19.899999999999999</v>
      </c>
      <c r="S365">
        <v>19.899999999999999</v>
      </c>
      <c r="T365">
        <v>15.9</v>
      </c>
      <c r="U365">
        <v>8.9</v>
      </c>
      <c r="V365">
        <v>1541</v>
      </c>
      <c r="W365" s="19">
        <v>-0.77777777777777701</v>
      </c>
      <c r="X365" s="19">
        <f t="shared" si="57"/>
        <v>7.5468555378780851</v>
      </c>
      <c r="Y365" s="19">
        <f t="shared" si="52"/>
        <v>5.7726770217476524</v>
      </c>
      <c r="Z365" s="4">
        <f t="shared" si="58"/>
        <v>14.466425833426138</v>
      </c>
      <c r="AA365" s="19">
        <f t="shared" si="53"/>
        <v>76.491155724053115</v>
      </c>
      <c r="AB365" s="19">
        <f t="shared" si="54"/>
        <v>0.59432759167826843</v>
      </c>
      <c r="AC365">
        <v>1957.5</v>
      </c>
      <c r="AD365" t="str">
        <f t="shared" si="55"/>
        <v>Moderate rainfall</v>
      </c>
      <c r="AE365" t="str">
        <f t="shared" si="56"/>
        <v>Rainy</v>
      </c>
      <c r="AF365" t="str">
        <f t="shared" si="59"/>
        <v>No discomfort</v>
      </c>
    </row>
    <row r="366" spans="1:32" x14ac:dyDescent="0.3">
      <c r="A366">
        <v>1</v>
      </c>
      <c r="B366" s="1">
        <v>44660</v>
      </c>
      <c r="C366" s="1" t="str">
        <f t="shared" si="50"/>
        <v>Saturday</v>
      </c>
      <c r="D366" s="1" t="str">
        <f t="shared" si="51"/>
        <v>Apr</v>
      </c>
      <c r="E366">
        <v>11.6</v>
      </c>
      <c r="F366">
        <v>-3.1</v>
      </c>
      <c r="G366" s="20">
        <v>4.3333333333333321</v>
      </c>
      <c r="H366">
        <v>-8.8000000000000007</v>
      </c>
      <c r="I366">
        <v>0</v>
      </c>
      <c r="J366">
        <v>1004.3</v>
      </c>
      <c r="K366">
        <v>3.2</v>
      </c>
      <c r="L366">
        <v>7</v>
      </c>
      <c r="M366">
        <v>290</v>
      </c>
      <c r="N366">
        <v>11</v>
      </c>
      <c r="O366">
        <v>7.4450000000000003</v>
      </c>
      <c r="P366">
        <v>1.9</v>
      </c>
      <c r="Q366">
        <v>2.7</v>
      </c>
      <c r="R366">
        <v>21.4</v>
      </c>
      <c r="S366">
        <v>21.4</v>
      </c>
      <c r="T366">
        <v>17.600000000000001</v>
      </c>
      <c r="U366">
        <v>9.6999999999999993</v>
      </c>
      <c r="V366">
        <v>1758</v>
      </c>
      <c r="W366" s="19">
        <v>-0.72222222222222265</v>
      </c>
      <c r="X366" s="19">
        <f t="shared" si="57"/>
        <v>8.3229557469369109</v>
      </c>
      <c r="Y366" s="19">
        <f t="shared" si="52"/>
        <v>5.7961722559711273</v>
      </c>
      <c r="Z366" s="4">
        <f t="shared" si="58"/>
        <v>15.93113564631032</v>
      </c>
      <c r="AA366" s="19">
        <f t="shared" si="53"/>
        <v>69.640791471278547</v>
      </c>
      <c r="AB366" s="19">
        <f t="shared" si="54"/>
        <v>1.9962429225823906</v>
      </c>
      <c r="AC366">
        <v>2276.9499999999998</v>
      </c>
      <c r="AD366" t="str">
        <f t="shared" si="55"/>
        <v>No rainfall</v>
      </c>
      <c r="AE366" t="str">
        <f t="shared" si="56"/>
        <v>Non-Rainy</v>
      </c>
      <c r="AF366" t="str">
        <f t="shared" si="59"/>
        <v>No discomfort</v>
      </c>
    </row>
    <row r="367" spans="1:32" x14ac:dyDescent="0.3">
      <c r="A367">
        <v>1</v>
      </c>
      <c r="B367" s="1">
        <v>44661</v>
      </c>
      <c r="C367" s="1" t="str">
        <f t="shared" si="50"/>
        <v>Sunday</v>
      </c>
      <c r="D367" s="1" t="str">
        <f t="shared" si="51"/>
        <v>Apr</v>
      </c>
      <c r="E367">
        <v>10.4</v>
      </c>
      <c r="F367">
        <v>0.5</v>
      </c>
      <c r="G367" s="20">
        <v>5.9444444444444464</v>
      </c>
      <c r="H367">
        <v>-5</v>
      </c>
      <c r="I367">
        <v>0</v>
      </c>
      <c r="J367">
        <v>1000.9</v>
      </c>
      <c r="K367">
        <v>9.6</v>
      </c>
      <c r="L367">
        <v>16</v>
      </c>
      <c r="M367">
        <v>140</v>
      </c>
      <c r="N367">
        <v>25</v>
      </c>
      <c r="O367">
        <v>7.3940000000000001</v>
      </c>
      <c r="P367">
        <v>1.5</v>
      </c>
      <c r="Q367">
        <v>2.1</v>
      </c>
      <c r="R367">
        <v>22.6</v>
      </c>
      <c r="S367">
        <v>22.6</v>
      </c>
      <c r="T367">
        <v>19</v>
      </c>
      <c r="U367">
        <v>0</v>
      </c>
      <c r="V367">
        <v>718</v>
      </c>
      <c r="W367" s="19">
        <v>2.0555555555555571</v>
      </c>
      <c r="X367" s="19">
        <f t="shared" si="57"/>
        <v>9.3107311176271548</v>
      </c>
      <c r="Y367" s="19">
        <f t="shared" si="52"/>
        <v>7.0843525256736575</v>
      </c>
      <c r="Z367" s="4">
        <f t="shared" si="58"/>
        <v>17.791229824795252</v>
      </c>
      <c r="AA367" s="19">
        <f t="shared" si="53"/>
        <v>76.0880368702894</v>
      </c>
      <c r="AB367" s="19">
        <f t="shared" si="54"/>
        <v>4.3226707269927243</v>
      </c>
      <c r="AC367">
        <v>1744.5</v>
      </c>
      <c r="AD367" t="str">
        <f t="shared" si="55"/>
        <v>No rainfall</v>
      </c>
      <c r="AE367" t="str">
        <f t="shared" si="56"/>
        <v>Non-Rainy</v>
      </c>
      <c r="AF367" t="str">
        <f t="shared" si="59"/>
        <v>No discomfort</v>
      </c>
    </row>
    <row r="368" spans="1:32" x14ac:dyDescent="0.3">
      <c r="A368">
        <v>1</v>
      </c>
      <c r="B368" s="1">
        <v>44662</v>
      </c>
      <c r="C368" s="1" t="str">
        <f t="shared" si="50"/>
        <v>Monday</v>
      </c>
      <c r="D368" s="1" t="str">
        <f t="shared" si="51"/>
        <v>Apr</v>
      </c>
      <c r="E368">
        <v>11.4</v>
      </c>
      <c r="F368">
        <v>6.7</v>
      </c>
      <c r="G368" s="20">
        <v>9.6666666666666661</v>
      </c>
      <c r="H368">
        <v>4.4000000000000004</v>
      </c>
      <c r="I368">
        <v>0.9</v>
      </c>
      <c r="J368">
        <v>992.2</v>
      </c>
      <c r="K368">
        <v>10.199999999999999</v>
      </c>
      <c r="L368">
        <v>17</v>
      </c>
      <c r="M368">
        <v>90</v>
      </c>
      <c r="N368">
        <v>27</v>
      </c>
      <c r="O368">
        <v>8.2029999999999994</v>
      </c>
      <c r="P368">
        <v>1.4</v>
      </c>
      <c r="Q368">
        <v>1.9</v>
      </c>
      <c r="R368">
        <v>22.8</v>
      </c>
      <c r="S368">
        <v>22.8</v>
      </c>
      <c r="T368">
        <v>19.399999999999999</v>
      </c>
      <c r="U368">
        <v>2.2999999999999998</v>
      </c>
      <c r="V368">
        <v>568</v>
      </c>
      <c r="W368" s="19">
        <v>4.3888888888888884</v>
      </c>
      <c r="X368" s="19">
        <f t="shared" si="57"/>
        <v>11.997361514891777</v>
      </c>
      <c r="Y368" s="19">
        <f t="shared" si="52"/>
        <v>8.3554126147773218</v>
      </c>
      <c r="Z368" s="4">
        <f t="shared" si="58"/>
        <v>22.82983355710445</v>
      </c>
      <c r="AA368" s="19">
        <f t="shared" si="53"/>
        <v>69.643751289865946</v>
      </c>
      <c r="AB368" s="19">
        <f t="shared" si="54"/>
        <v>8.7528366413967493</v>
      </c>
      <c r="AC368">
        <v>1138.9000000000001</v>
      </c>
      <c r="AD368" t="str">
        <f t="shared" si="55"/>
        <v>Light rainfall</v>
      </c>
      <c r="AE368" t="str">
        <f t="shared" si="56"/>
        <v>Non-Rainy</v>
      </c>
      <c r="AF368" t="str">
        <f t="shared" si="59"/>
        <v>No discomfort</v>
      </c>
    </row>
    <row r="369" spans="1:32" x14ac:dyDescent="0.3">
      <c r="A369">
        <v>1</v>
      </c>
      <c r="B369" s="1">
        <v>44663</v>
      </c>
      <c r="C369" s="1" t="str">
        <f t="shared" si="50"/>
        <v>Tuesday</v>
      </c>
      <c r="D369" s="1" t="str">
        <f t="shared" si="51"/>
        <v>Apr</v>
      </c>
      <c r="E369">
        <v>11.5</v>
      </c>
      <c r="F369">
        <v>8.1999999999999993</v>
      </c>
      <c r="G369" s="20">
        <v>8.2777777777777786</v>
      </c>
      <c r="H369">
        <v>5.5</v>
      </c>
      <c r="I369">
        <v>3.7</v>
      </c>
      <c r="J369">
        <v>992.5</v>
      </c>
      <c r="K369">
        <v>3.4</v>
      </c>
      <c r="L369">
        <v>8</v>
      </c>
      <c r="M369">
        <v>140</v>
      </c>
      <c r="N369">
        <v>12</v>
      </c>
      <c r="O369">
        <v>9.5920000000000005</v>
      </c>
      <c r="P369">
        <v>1</v>
      </c>
      <c r="Q369">
        <v>1.3</v>
      </c>
      <c r="R369">
        <v>19.899999999999999</v>
      </c>
      <c r="S369">
        <v>19.899999999999999</v>
      </c>
      <c r="T369">
        <v>16.5</v>
      </c>
      <c r="U369">
        <v>0</v>
      </c>
      <c r="V369">
        <v>531</v>
      </c>
      <c r="W369" s="19">
        <v>7.6111111111111125</v>
      </c>
      <c r="X369" s="19">
        <f t="shared" si="57"/>
        <v>10.924275248588971</v>
      </c>
      <c r="Y369" s="19">
        <f t="shared" si="52"/>
        <v>10.439898316342587</v>
      </c>
      <c r="Z369" s="4">
        <f t="shared" si="58"/>
        <v>20.820715423489876</v>
      </c>
      <c r="AA369" s="19">
        <f t="shared" si="53"/>
        <v>95.566049726649382</v>
      </c>
      <c r="AB369" s="19">
        <f t="shared" si="54"/>
        <v>8.5294083286019262</v>
      </c>
      <c r="AC369">
        <v>1148.5</v>
      </c>
      <c r="AD369" t="str">
        <f t="shared" si="55"/>
        <v>Heavy rainfall</v>
      </c>
      <c r="AE369" t="str">
        <f t="shared" si="56"/>
        <v>Rainy</v>
      </c>
      <c r="AF369" t="str">
        <f t="shared" si="59"/>
        <v>No discomfort</v>
      </c>
    </row>
    <row r="370" spans="1:32" x14ac:dyDescent="0.3">
      <c r="A370">
        <v>1</v>
      </c>
      <c r="B370" s="1">
        <v>44664</v>
      </c>
      <c r="C370" s="1" t="str">
        <f t="shared" si="50"/>
        <v>Wednesday</v>
      </c>
      <c r="D370" s="1" t="str">
        <f t="shared" si="51"/>
        <v>Apr</v>
      </c>
      <c r="E370">
        <v>16.899999999999999</v>
      </c>
      <c r="F370">
        <v>7.4</v>
      </c>
      <c r="G370" s="20">
        <v>11.555555555555554</v>
      </c>
      <c r="H370">
        <v>4.5</v>
      </c>
      <c r="I370">
        <v>0.2</v>
      </c>
      <c r="J370">
        <v>1000.4</v>
      </c>
      <c r="K370">
        <v>3.2</v>
      </c>
      <c r="L370">
        <v>7</v>
      </c>
      <c r="M370">
        <v>210</v>
      </c>
      <c r="N370">
        <v>11</v>
      </c>
      <c r="O370">
        <v>10.737</v>
      </c>
      <c r="P370">
        <v>1.8</v>
      </c>
      <c r="Q370">
        <v>2.4</v>
      </c>
      <c r="R370">
        <v>21.2</v>
      </c>
      <c r="S370">
        <v>21.2</v>
      </c>
      <c r="T370">
        <v>18</v>
      </c>
      <c r="U370">
        <v>3.1</v>
      </c>
      <c r="V370">
        <v>1200</v>
      </c>
      <c r="W370" s="19">
        <v>8.0555555555555554</v>
      </c>
      <c r="X370" s="19">
        <f t="shared" si="57"/>
        <v>13.605064550307636</v>
      </c>
      <c r="Y370" s="19">
        <f t="shared" si="52"/>
        <v>10.760663545271443</v>
      </c>
      <c r="Z370" s="4">
        <f t="shared" si="58"/>
        <v>25.832250110920221</v>
      </c>
      <c r="AA370" s="19">
        <f t="shared" si="53"/>
        <v>79.093072329657744</v>
      </c>
      <c r="AB370" s="19">
        <f t="shared" si="54"/>
        <v>11.987006724112364</v>
      </c>
      <c r="AC370">
        <v>1315.98</v>
      </c>
      <c r="AD370" t="str">
        <f t="shared" si="55"/>
        <v>Trace (Intermittent) rainfall</v>
      </c>
      <c r="AE370" t="str">
        <f t="shared" si="56"/>
        <v>Non-Rainy</v>
      </c>
      <c r="AF370" t="str">
        <f t="shared" si="59"/>
        <v>No discomfort</v>
      </c>
    </row>
    <row r="371" spans="1:32" x14ac:dyDescent="0.3">
      <c r="A371">
        <v>1</v>
      </c>
      <c r="B371" s="1">
        <v>44665</v>
      </c>
      <c r="C371" s="1" t="str">
        <f t="shared" si="50"/>
        <v>Thursday</v>
      </c>
      <c r="D371" s="1" t="str">
        <f t="shared" si="51"/>
        <v>Apr</v>
      </c>
      <c r="E371">
        <v>13.9</v>
      </c>
      <c r="F371">
        <v>6.2</v>
      </c>
      <c r="G371" s="20">
        <v>10.222222222222221</v>
      </c>
      <c r="H371">
        <v>0.4</v>
      </c>
      <c r="I371">
        <v>0</v>
      </c>
      <c r="J371">
        <v>1006.3</v>
      </c>
      <c r="K371">
        <v>7.4</v>
      </c>
      <c r="L371">
        <v>13</v>
      </c>
      <c r="M371">
        <v>180</v>
      </c>
      <c r="N371">
        <v>19</v>
      </c>
      <c r="O371">
        <v>10.483000000000001</v>
      </c>
      <c r="P371">
        <v>1.4</v>
      </c>
      <c r="Q371">
        <v>2</v>
      </c>
      <c r="R371">
        <v>22.3</v>
      </c>
      <c r="S371">
        <v>22.3</v>
      </c>
      <c r="T371">
        <v>19.3</v>
      </c>
      <c r="U371">
        <v>0.2</v>
      </c>
      <c r="V371">
        <v>829</v>
      </c>
      <c r="W371" s="19">
        <v>7.1111111111111098</v>
      </c>
      <c r="X371" s="19">
        <f t="shared" si="57"/>
        <v>12.451891516900588</v>
      </c>
      <c r="Y371" s="19">
        <f t="shared" si="52"/>
        <v>10.089127169965568</v>
      </c>
      <c r="Z371" s="4">
        <f t="shared" si="58"/>
        <v>23.679578109529469</v>
      </c>
      <c r="AA371" s="19">
        <f t="shared" si="53"/>
        <v>81.024855992938029</v>
      </c>
      <c r="AB371" s="19">
        <f t="shared" si="54"/>
        <v>10.277354157631173</v>
      </c>
      <c r="AC371">
        <v>1423.1499999999999</v>
      </c>
      <c r="AD371" t="str">
        <f t="shared" si="55"/>
        <v>No rainfall</v>
      </c>
      <c r="AE371" t="str">
        <f t="shared" si="56"/>
        <v>Non-Rainy</v>
      </c>
      <c r="AF371" t="str">
        <f t="shared" si="59"/>
        <v>No discomfort</v>
      </c>
    </row>
    <row r="372" spans="1:32" x14ac:dyDescent="0.3">
      <c r="A372">
        <v>1</v>
      </c>
      <c r="B372" s="1">
        <v>44666</v>
      </c>
      <c r="C372" s="1" t="str">
        <f t="shared" si="50"/>
        <v>Friday</v>
      </c>
      <c r="D372" s="1" t="str">
        <f t="shared" si="51"/>
        <v>Apr</v>
      </c>
      <c r="E372">
        <v>16.899999999999999</v>
      </c>
      <c r="F372">
        <v>5.6</v>
      </c>
      <c r="G372" s="20">
        <v>12.5</v>
      </c>
      <c r="H372">
        <v>9.5</v>
      </c>
      <c r="I372">
        <v>1</v>
      </c>
      <c r="J372">
        <v>1009.9</v>
      </c>
      <c r="K372">
        <v>6.2</v>
      </c>
      <c r="L372">
        <v>11</v>
      </c>
      <c r="M372">
        <v>170</v>
      </c>
      <c r="N372">
        <v>17</v>
      </c>
      <c r="O372">
        <v>11.84</v>
      </c>
      <c r="P372">
        <v>1.9</v>
      </c>
      <c r="Q372">
        <v>2.6</v>
      </c>
      <c r="R372">
        <v>22.8</v>
      </c>
      <c r="S372">
        <v>22.8</v>
      </c>
      <c r="T372">
        <v>20</v>
      </c>
      <c r="U372">
        <v>5.7</v>
      </c>
      <c r="V372">
        <v>1371</v>
      </c>
      <c r="W372" s="19">
        <v>9.3888888888888893</v>
      </c>
      <c r="X372" s="19">
        <f t="shared" si="57"/>
        <v>14.477674239131623</v>
      </c>
      <c r="Y372" s="19">
        <f t="shared" si="52"/>
        <v>11.775618335157793</v>
      </c>
      <c r="Z372" s="4">
        <f t="shared" si="58"/>
        <v>27.458290558762013</v>
      </c>
      <c r="AA372" s="19">
        <f t="shared" si="53"/>
        <v>81.336395201720606</v>
      </c>
      <c r="AB372" s="19">
        <f t="shared" si="54"/>
        <v>13.501244928831392</v>
      </c>
      <c r="AC372">
        <v>1638.29</v>
      </c>
      <c r="AD372" t="str">
        <f t="shared" si="55"/>
        <v>Moderate rainfall</v>
      </c>
      <c r="AE372" t="str">
        <f t="shared" si="56"/>
        <v>Rainy</v>
      </c>
      <c r="AF372" t="str">
        <f t="shared" si="59"/>
        <v>No discomfort</v>
      </c>
    </row>
    <row r="373" spans="1:32" x14ac:dyDescent="0.3">
      <c r="A373">
        <v>1</v>
      </c>
      <c r="B373" s="1">
        <v>44667</v>
      </c>
      <c r="C373" s="1" t="str">
        <f t="shared" si="50"/>
        <v>Saturday</v>
      </c>
      <c r="D373" s="1" t="str">
        <f t="shared" si="51"/>
        <v>Apr</v>
      </c>
      <c r="E373">
        <v>14.2</v>
      </c>
      <c r="F373">
        <v>5.9</v>
      </c>
      <c r="G373" s="20">
        <v>10.999999999999998</v>
      </c>
      <c r="H373">
        <v>0.7</v>
      </c>
      <c r="I373">
        <v>1.3</v>
      </c>
      <c r="J373">
        <v>1011.8</v>
      </c>
      <c r="K373">
        <v>8.4</v>
      </c>
      <c r="L373">
        <v>14</v>
      </c>
      <c r="M373">
        <v>140</v>
      </c>
      <c r="N373">
        <v>22</v>
      </c>
      <c r="O373">
        <v>10.766999999999999</v>
      </c>
      <c r="P373">
        <v>1.8</v>
      </c>
      <c r="Q373">
        <v>2.6</v>
      </c>
      <c r="R373">
        <v>22.9</v>
      </c>
      <c r="S373">
        <v>22.9</v>
      </c>
      <c r="T373">
        <v>20.3</v>
      </c>
      <c r="U373">
        <v>6.3</v>
      </c>
      <c r="V373">
        <v>1260</v>
      </c>
      <c r="W373" s="19">
        <v>7.0000000000000009</v>
      </c>
      <c r="X373" s="19">
        <f t="shared" si="57"/>
        <v>13.113648252909167</v>
      </c>
      <c r="Y373" s="19">
        <f t="shared" si="52"/>
        <v>10.01260278096531</v>
      </c>
      <c r="Z373" s="4">
        <f t="shared" si="58"/>
        <v>24.915451030736872</v>
      </c>
      <c r="AA373" s="19">
        <f t="shared" si="53"/>
        <v>76.35253430519677</v>
      </c>
      <c r="AB373" s="19">
        <f t="shared" si="54"/>
        <v>11.012283743071761</v>
      </c>
      <c r="AC373">
        <v>1662.65</v>
      </c>
      <c r="AD373" t="str">
        <f t="shared" si="55"/>
        <v>Moderate rainfall</v>
      </c>
      <c r="AE373" t="str">
        <f t="shared" si="56"/>
        <v>Rainy</v>
      </c>
      <c r="AF373" t="str">
        <f t="shared" si="59"/>
        <v>No discomfort</v>
      </c>
    </row>
    <row r="374" spans="1:32" x14ac:dyDescent="0.3">
      <c r="A374">
        <v>1</v>
      </c>
      <c r="B374" s="1">
        <v>44668</v>
      </c>
      <c r="C374" s="1" t="str">
        <f t="shared" si="50"/>
        <v>Sunday</v>
      </c>
      <c r="D374" s="1" t="str">
        <f t="shared" si="51"/>
        <v>Apr</v>
      </c>
      <c r="E374">
        <v>12</v>
      </c>
      <c r="F374">
        <v>5.2</v>
      </c>
      <c r="G374" s="20">
        <v>10.611111111111111</v>
      </c>
      <c r="H374">
        <v>9.1999999999999993</v>
      </c>
      <c r="I374">
        <v>19.899999999999999</v>
      </c>
      <c r="J374">
        <v>1004.9</v>
      </c>
      <c r="K374">
        <v>6.3</v>
      </c>
      <c r="L374">
        <v>10</v>
      </c>
      <c r="M374">
        <v>150</v>
      </c>
      <c r="N374">
        <v>17</v>
      </c>
      <c r="O374">
        <v>11.127000000000001</v>
      </c>
      <c r="P374">
        <v>0.9</v>
      </c>
      <c r="Q374">
        <v>1.3</v>
      </c>
      <c r="R374">
        <v>3.6</v>
      </c>
      <c r="S374">
        <v>3.6</v>
      </c>
      <c r="T374">
        <v>1.1000000000000001</v>
      </c>
      <c r="U374">
        <v>1.3</v>
      </c>
      <c r="V374">
        <v>557</v>
      </c>
      <c r="W374" s="19">
        <v>8.3333333333333339</v>
      </c>
      <c r="X374" s="19">
        <f t="shared" si="57"/>
        <v>12.779004974092121</v>
      </c>
      <c r="Y374" s="19">
        <f t="shared" si="52"/>
        <v>10.965518696842016</v>
      </c>
      <c r="Z374" s="4">
        <f t="shared" si="58"/>
        <v>24.290670342326369</v>
      </c>
      <c r="AA374" s="19">
        <f t="shared" si="53"/>
        <v>85.808861637297056</v>
      </c>
      <c r="AB374" s="19">
        <f t="shared" si="54"/>
        <v>11.1574687871185</v>
      </c>
      <c r="AC374">
        <v>1282.79</v>
      </c>
      <c r="AD374" t="str">
        <f t="shared" si="55"/>
        <v>Torrential rainfall</v>
      </c>
      <c r="AE374" t="str">
        <f t="shared" si="56"/>
        <v>Rainy</v>
      </c>
      <c r="AF374" t="str">
        <f t="shared" si="59"/>
        <v>No discomfort</v>
      </c>
    </row>
    <row r="375" spans="1:32" x14ac:dyDescent="0.3">
      <c r="A375">
        <v>1</v>
      </c>
      <c r="B375" s="1">
        <v>44669</v>
      </c>
      <c r="C375" s="1" t="str">
        <f t="shared" si="50"/>
        <v>Monday</v>
      </c>
      <c r="D375" s="1" t="str">
        <f t="shared" si="51"/>
        <v>Apr</v>
      </c>
      <c r="E375">
        <v>12.2</v>
      </c>
      <c r="F375">
        <v>1.6</v>
      </c>
      <c r="G375" s="20">
        <v>7.7777777777777777</v>
      </c>
      <c r="H375">
        <v>-0.5</v>
      </c>
      <c r="I375">
        <v>0.6</v>
      </c>
      <c r="J375">
        <v>1003.4</v>
      </c>
      <c r="K375">
        <v>4.8</v>
      </c>
      <c r="L375">
        <v>11</v>
      </c>
      <c r="M375">
        <v>220</v>
      </c>
      <c r="N375">
        <v>17</v>
      </c>
      <c r="O375">
        <v>10.266999999999999</v>
      </c>
      <c r="P375">
        <v>1.9</v>
      </c>
      <c r="Q375">
        <v>2.7</v>
      </c>
      <c r="R375">
        <v>4.9000000000000004</v>
      </c>
      <c r="S375">
        <v>4.9000000000000004</v>
      </c>
      <c r="T375">
        <v>2.5</v>
      </c>
      <c r="U375">
        <v>7.9</v>
      </c>
      <c r="V375">
        <v>1667</v>
      </c>
      <c r="W375" s="19">
        <v>4.2222222222222232</v>
      </c>
      <c r="X375" s="19">
        <f t="shared" si="57"/>
        <v>10.559184775027518</v>
      </c>
      <c r="Y375" s="19">
        <f t="shared" si="52"/>
        <v>8.2583754731005588</v>
      </c>
      <c r="Z375" s="4">
        <f t="shared" si="58"/>
        <v>20.136167466194131</v>
      </c>
      <c r="AA375" s="19">
        <f t="shared" si="53"/>
        <v>78.210350979287952</v>
      </c>
      <c r="AB375" s="19">
        <f t="shared" si="54"/>
        <v>6.8098269702675438</v>
      </c>
      <c r="AC375">
        <v>1950.18</v>
      </c>
      <c r="AD375" t="str">
        <f t="shared" si="55"/>
        <v>Light rainfall</v>
      </c>
      <c r="AE375" t="str">
        <f t="shared" si="56"/>
        <v>Non-Rainy</v>
      </c>
      <c r="AF375" t="str">
        <f t="shared" si="59"/>
        <v>No discomfort</v>
      </c>
    </row>
    <row r="376" spans="1:32" x14ac:dyDescent="0.3">
      <c r="A376">
        <v>1</v>
      </c>
      <c r="B376" s="1">
        <v>44670</v>
      </c>
      <c r="C376" s="1" t="str">
        <f t="shared" si="50"/>
        <v>Tuesday</v>
      </c>
      <c r="D376" s="1" t="str">
        <f t="shared" si="51"/>
        <v>Apr</v>
      </c>
      <c r="E376">
        <v>13.6</v>
      </c>
      <c r="F376">
        <v>-0.5</v>
      </c>
      <c r="G376" s="20">
        <v>7.0000000000000009</v>
      </c>
      <c r="H376">
        <v>-5</v>
      </c>
      <c r="I376">
        <v>0.1</v>
      </c>
      <c r="J376">
        <v>1006.9</v>
      </c>
      <c r="K376">
        <v>3.3</v>
      </c>
      <c r="L376">
        <v>7</v>
      </c>
      <c r="M376">
        <v>210</v>
      </c>
      <c r="N376">
        <v>15</v>
      </c>
      <c r="O376">
        <v>9.625</v>
      </c>
      <c r="P376">
        <v>2</v>
      </c>
      <c r="Q376">
        <v>2.8</v>
      </c>
      <c r="R376">
        <v>6.7</v>
      </c>
      <c r="S376">
        <v>6.7</v>
      </c>
      <c r="T376">
        <v>4.4000000000000004</v>
      </c>
      <c r="U376">
        <v>10.7</v>
      </c>
      <c r="V376">
        <v>1785</v>
      </c>
      <c r="W376" s="19">
        <v>2.8888888888888906</v>
      </c>
      <c r="X376" s="19">
        <f t="shared" si="57"/>
        <v>10.01260278096531</v>
      </c>
      <c r="Y376" s="19">
        <f t="shared" si="52"/>
        <v>7.5171872008222014</v>
      </c>
      <c r="Z376" s="4">
        <f t="shared" si="58"/>
        <v>19.110330751104748</v>
      </c>
      <c r="AA376" s="19">
        <f t="shared" si="53"/>
        <v>75.07725378972313</v>
      </c>
      <c r="AB376" s="19">
        <f t="shared" si="54"/>
        <v>5.6190662357654464</v>
      </c>
      <c r="AC376">
        <v>1053.21</v>
      </c>
      <c r="AD376" t="str">
        <f t="shared" si="55"/>
        <v>Trace (Intermittent) rainfall</v>
      </c>
      <c r="AE376" t="str">
        <f t="shared" si="56"/>
        <v>Non-Rainy</v>
      </c>
      <c r="AF376" t="str">
        <f t="shared" si="59"/>
        <v>No discomfort</v>
      </c>
    </row>
    <row r="377" spans="1:32" x14ac:dyDescent="0.3">
      <c r="A377">
        <v>1</v>
      </c>
      <c r="B377" s="1">
        <v>44671</v>
      </c>
      <c r="C377" s="1" t="str">
        <f t="shared" si="50"/>
        <v>Wednesday</v>
      </c>
      <c r="D377" s="1" t="str">
        <f t="shared" si="51"/>
        <v>Apr</v>
      </c>
      <c r="E377">
        <v>15.5</v>
      </c>
      <c r="F377">
        <v>-1</v>
      </c>
      <c r="G377" s="20">
        <v>6.666666666666667</v>
      </c>
      <c r="H377">
        <v>-4.3</v>
      </c>
      <c r="I377">
        <v>0</v>
      </c>
      <c r="J377">
        <v>1004.7</v>
      </c>
      <c r="K377">
        <v>4.3</v>
      </c>
      <c r="L377">
        <v>10</v>
      </c>
      <c r="M377">
        <v>150</v>
      </c>
      <c r="N377">
        <v>17</v>
      </c>
      <c r="O377">
        <v>10.461</v>
      </c>
      <c r="P377">
        <v>2.5</v>
      </c>
      <c r="Q377">
        <v>3.5</v>
      </c>
      <c r="R377">
        <v>9</v>
      </c>
      <c r="S377">
        <v>9</v>
      </c>
      <c r="T377">
        <v>6.8</v>
      </c>
      <c r="U377">
        <v>12.8</v>
      </c>
      <c r="V377">
        <v>2138</v>
      </c>
      <c r="W377" s="19">
        <v>2.6666666666666652</v>
      </c>
      <c r="X377" s="19">
        <f t="shared" si="57"/>
        <v>9.7860880384105435</v>
      </c>
      <c r="Y377" s="19">
        <f t="shared" si="52"/>
        <v>7.399540870563146</v>
      </c>
      <c r="Z377" s="4">
        <f t="shared" si="58"/>
        <v>18.684845094579597</v>
      </c>
      <c r="AA377" s="19">
        <f t="shared" si="53"/>
        <v>75.612858187253536</v>
      </c>
      <c r="AB377" s="19">
        <f t="shared" si="54"/>
        <v>5.2202472723939648</v>
      </c>
      <c r="AC377">
        <v>975.05000000000007</v>
      </c>
      <c r="AD377" t="str">
        <f t="shared" si="55"/>
        <v>No rainfall</v>
      </c>
      <c r="AE377" t="str">
        <f t="shared" si="56"/>
        <v>Non-Rainy</v>
      </c>
      <c r="AF377" t="str">
        <f t="shared" si="59"/>
        <v>No discomfort</v>
      </c>
    </row>
    <row r="378" spans="1:32" x14ac:dyDescent="0.3">
      <c r="A378">
        <v>1</v>
      </c>
      <c r="B378" s="1">
        <v>44672</v>
      </c>
      <c r="C378" s="1" t="str">
        <f t="shared" si="50"/>
        <v>Thursday</v>
      </c>
      <c r="D378" s="1" t="str">
        <f t="shared" si="51"/>
        <v>Apr</v>
      </c>
      <c r="E378">
        <v>15.2</v>
      </c>
      <c r="F378">
        <v>5.0999999999999996</v>
      </c>
      <c r="G378" s="20">
        <v>9.6111111111111089</v>
      </c>
      <c r="H378">
        <v>0.6</v>
      </c>
      <c r="I378">
        <v>0</v>
      </c>
      <c r="J378">
        <v>1000.4</v>
      </c>
      <c r="K378">
        <v>7.3</v>
      </c>
      <c r="L378">
        <v>14</v>
      </c>
      <c r="M378">
        <v>80</v>
      </c>
      <c r="N378">
        <v>22</v>
      </c>
      <c r="O378">
        <v>11.37</v>
      </c>
      <c r="P378">
        <v>2.5</v>
      </c>
      <c r="Q378">
        <v>3.7</v>
      </c>
      <c r="R378">
        <v>11.4</v>
      </c>
      <c r="S378">
        <v>11.4</v>
      </c>
      <c r="T378">
        <v>9.4</v>
      </c>
      <c r="U378">
        <v>8.4</v>
      </c>
      <c r="V378">
        <v>1930</v>
      </c>
      <c r="W378" s="19">
        <v>5.7777777777777768</v>
      </c>
      <c r="X378" s="19">
        <f t="shared" si="57"/>
        <v>11.952721395669423</v>
      </c>
      <c r="Y378" s="19">
        <f t="shared" si="52"/>
        <v>9.2039680872246681</v>
      </c>
      <c r="Z378" s="4">
        <f t="shared" si="58"/>
        <v>22.746339157373878</v>
      </c>
      <c r="AA378" s="19">
        <f t="shared" si="53"/>
        <v>77.003117386801534</v>
      </c>
      <c r="AB378" s="19">
        <f t="shared" si="54"/>
        <v>9.1710608069041335</v>
      </c>
      <c r="AC378">
        <v>1343.47</v>
      </c>
      <c r="AD378" t="str">
        <f t="shared" si="55"/>
        <v>No rainfall</v>
      </c>
      <c r="AE378" t="str">
        <f t="shared" si="56"/>
        <v>Non-Rainy</v>
      </c>
      <c r="AF378" t="str">
        <f t="shared" si="59"/>
        <v>No discomfort</v>
      </c>
    </row>
    <row r="379" spans="1:32" x14ac:dyDescent="0.3">
      <c r="A379">
        <v>1</v>
      </c>
      <c r="B379" s="1">
        <v>44673</v>
      </c>
      <c r="C379" s="1" t="str">
        <f t="shared" si="50"/>
        <v>Friday</v>
      </c>
      <c r="D379" s="1" t="str">
        <f t="shared" si="51"/>
        <v>Apr</v>
      </c>
      <c r="E379">
        <v>14.9</v>
      </c>
      <c r="F379">
        <v>6.3</v>
      </c>
      <c r="G379" s="20">
        <v>10.111111111111112</v>
      </c>
      <c r="H379">
        <v>1.1000000000000001</v>
      </c>
      <c r="I379">
        <v>0</v>
      </c>
      <c r="J379">
        <v>1000.5</v>
      </c>
      <c r="K379">
        <v>9.1999999999999993</v>
      </c>
      <c r="L379">
        <v>15</v>
      </c>
      <c r="M379">
        <v>50</v>
      </c>
      <c r="N379">
        <v>24</v>
      </c>
      <c r="O379">
        <v>11.087</v>
      </c>
      <c r="P379">
        <v>2.6</v>
      </c>
      <c r="Q379">
        <v>3.7</v>
      </c>
      <c r="R379">
        <v>13.7</v>
      </c>
      <c r="S379">
        <v>13.7</v>
      </c>
      <c r="T379">
        <v>12</v>
      </c>
      <c r="U379">
        <v>7.5</v>
      </c>
      <c r="V379">
        <v>1610</v>
      </c>
      <c r="W379" s="19">
        <v>5.833333333333333</v>
      </c>
      <c r="X379" s="19">
        <f t="shared" si="57"/>
        <v>12.359793207695851</v>
      </c>
      <c r="Y379" s="19">
        <f t="shared" si="52"/>
        <v>9.2394352476309169</v>
      </c>
      <c r="Z379" s="4">
        <f t="shared" si="58"/>
        <v>23.507459026329965</v>
      </c>
      <c r="AA379" s="19">
        <f t="shared" si="53"/>
        <v>74.753963050756894</v>
      </c>
      <c r="AB379" s="19">
        <f t="shared" si="54"/>
        <v>9.6908832972312631</v>
      </c>
      <c r="AC379">
        <v>1393.8500000000001</v>
      </c>
      <c r="AD379" t="str">
        <f t="shared" si="55"/>
        <v>No rainfall</v>
      </c>
      <c r="AE379" t="str">
        <f t="shared" si="56"/>
        <v>Non-Rainy</v>
      </c>
      <c r="AF379" t="str">
        <f t="shared" si="59"/>
        <v>No discomfort</v>
      </c>
    </row>
    <row r="380" spans="1:32" x14ac:dyDescent="0.3">
      <c r="A380">
        <v>1</v>
      </c>
      <c r="B380" s="1">
        <v>44674</v>
      </c>
      <c r="C380" s="1" t="str">
        <f t="shared" si="50"/>
        <v>Saturday</v>
      </c>
      <c r="D380" s="1" t="str">
        <f t="shared" si="51"/>
        <v>Apr</v>
      </c>
      <c r="E380">
        <v>15.8</v>
      </c>
      <c r="F380">
        <v>5.0999999999999996</v>
      </c>
      <c r="G380" s="20">
        <v>9.9444444444444446</v>
      </c>
      <c r="H380">
        <v>0.4</v>
      </c>
      <c r="I380">
        <v>0</v>
      </c>
      <c r="J380">
        <v>999</v>
      </c>
      <c r="K380">
        <v>9.6</v>
      </c>
      <c r="L380">
        <v>17</v>
      </c>
      <c r="M380">
        <v>60</v>
      </c>
      <c r="N380">
        <v>30</v>
      </c>
      <c r="O380">
        <v>11.343</v>
      </c>
      <c r="P380">
        <v>3</v>
      </c>
      <c r="Q380">
        <v>4.4000000000000004</v>
      </c>
      <c r="R380">
        <v>16.3</v>
      </c>
      <c r="S380">
        <v>16.3</v>
      </c>
      <c r="T380">
        <v>14.9</v>
      </c>
      <c r="U380">
        <v>2.7</v>
      </c>
      <c r="V380">
        <v>2151</v>
      </c>
      <c r="W380" s="19">
        <v>5.8888888888888893</v>
      </c>
      <c r="X380" s="19">
        <f t="shared" si="57"/>
        <v>12.222768726226711</v>
      </c>
      <c r="Y380" s="19">
        <f t="shared" si="52"/>
        <v>9.2750228078279253</v>
      </c>
      <c r="Z380" s="4">
        <f t="shared" si="58"/>
        <v>23.251324011328347</v>
      </c>
      <c r="AA380" s="19">
        <f t="shared" si="53"/>
        <v>75.883157209104908</v>
      </c>
      <c r="AB380" s="19">
        <f t="shared" si="54"/>
        <v>9.5441080019477695</v>
      </c>
      <c r="AC380">
        <v>1725.4</v>
      </c>
      <c r="AD380" t="str">
        <f t="shared" si="55"/>
        <v>No rainfall</v>
      </c>
      <c r="AE380" t="str">
        <f t="shared" si="56"/>
        <v>Non-Rainy</v>
      </c>
      <c r="AF380" t="str">
        <f t="shared" si="59"/>
        <v>No discomfort</v>
      </c>
    </row>
    <row r="381" spans="1:32" x14ac:dyDescent="0.3">
      <c r="A381">
        <v>1</v>
      </c>
      <c r="B381" s="1">
        <v>44675</v>
      </c>
      <c r="C381" s="1" t="str">
        <f t="shared" si="50"/>
        <v>Sunday</v>
      </c>
      <c r="D381" s="1" t="str">
        <f t="shared" si="51"/>
        <v>Apr</v>
      </c>
      <c r="E381">
        <v>14.1</v>
      </c>
      <c r="F381">
        <v>5.8</v>
      </c>
      <c r="G381" s="20">
        <v>9.7777777777777786</v>
      </c>
      <c r="H381">
        <v>2.7</v>
      </c>
      <c r="I381">
        <v>0</v>
      </c>
      <c r="J381">
        <v>1002.6</v>
      </c>
      <c r="K381">
        <v>8.8000000000000007</v>
      </c>
      <c r="L381">
        <v>13</v>
      </c>
      <c r="M381">
        <v>60</v>
      </c>
      <c r="N381">
        <v>23</v>
      </c>
      <c r="O381">
        <v>11.805</v>
      </c>
      <c r="P381">
        <v>3</v>
      </c>
      <c r="Q381">
        <v>4.5</v>
      </c>
      <c r="R381">
        <v>18.899999999999999</v>
      </c>
      <c r="S381">
        <v>18.899999999999999</v>
      </c>
      <c r="T381">
        <v>17.8</v>
      </c>
      <c r="U381">
        <v>11.7</v>
      </c>
      <c r="V381">
        <v>2446</v>
      </c>
      <c r="W381" s="19">
        <v>5.3333333333333339</v>
      </c>
      <c r="X381" s="19">
        <f t="shared" si="57"/>
        <v>12.087081842050742</v>
      </c>
      <c r="Y381" s="19">
        <f t="shared" si="52"/>
        <v>8.9245234915265748</v>
      </c>
      <c r="Z381" s="4">
        <f t="shared" si="58"/>
        <v>22.997623889733049</v>
      </c>
      <c r="AA381" s="19">
        <f t="shared" si="53"/>
        <v>73.835220180923372</v>
      </c>
      <c r="AB381" s="19">
        <f t="shared" si="54"/>
        <v>9.1816022237206667</v>
      </c>
      <c r="AC381">
        <v>1836.0300000000002</v>
      </c>
      <c r="AD381" t="str">
        <f t="shared" si="55"/>
        <v>No rainfall</v>
      </c>
      <c r="AE381" t="str">
        <f t="shared" si="56"/>
        <v>Non-Rainy</v>
      </c>
      <c r="AF381" t="str">
        <f t="shared" si="59"/>
        <v>No discomfort</v>
      </c>
    </row>
    <row r="382" spans="1:32" x14ac:dyDescent="0.3">
      <c r="A382">
        <v>1</v>
      </c>
      <c r="B382" s="1">
        <v>44676</v>
      </c>
      <c r="C382" s="1" t="str">
        <f t="shared" si="50"/>
        <v>Monday</v>
      </c>
      <c r="D382" s="1" t="str">
        <f t="shared" si="51"/>
        <v>Apr</v>
      </c>
      <c r="E382">
        <v>12</v>
      </c>
      <c r="F382">
        <v>2</v>
      </c>
      <c r="G382" s="20">
        <v>8.2222222222222214</v>
      </c>
      <c r="H382">
        <v>0</v>
      </c>
      <c r="I382">
        <v>0</v>
      </c>
      <c r="J382">
        <v>1006.3</v>
      </c>
      <c r="K382">
        <v>5.6</v>
      </c>
      <c r="L382">
        <v>11</v>
      </c>
      <c r="M382">
        <v>70</v>
      </c>
      <c r="N382">
        <v>16</v>
      </c>
      <c r="O382">
        <v>10.967000000000001</v>
      </c>
      <c r="P382">
        <v>1.9</v>
      </c>
      <c r="Q382">
        <v>2.7</v>
      </c>
      <c r="R382">
        <v>20.399999999999999</v>
      </c>
      <c r="S382">
        <v>20.399999999999999</v>
      </c>
      <c r="T382">
        <v>19.5</v>
      </c>
      <c r="U382">
        <v>7.2</v>
      </c>
      <c r="V382">
        <v>1523</v>
      </c>
      <c r="W382" s="19">
        <v>3.8888888888888888</v>
      </c>
      <c r="X382" s="19">
        <f t="shared" si="57"/>
        <v>10.883168395655646</v>
      </c>
      <c r="Y382" s="19">
        <f t="shared" si="52"/>
        <v>8.0672788883370643</v>
      </c>
      <c r="Z382" s="4">
        <f t="shared" si="58"/>
        <v>20.743665623491978</v>
      </c>
      <c r="AA382" s="19">
        <f t="shared" si="53"/>
        <v>74.126197399990318</v>
      </c>
      <c r="AB382" s="19">
        <f t="shared" si="54"/>
        <v>7.1477260977279808</v>
      </c>
      <c r="AC382">
        <v>736.74999999999989</v>
      </c>
      <c r="AD382" t="str">
        <f t="shared" si="55"/>
        <v>No rainfall</v>
      </c>
      <c r="AE382" t="str">
        <f t="shared" si="56"/>
        <v>Non-Rainy</v>
      </c>
      <c r="AF382" t="str">
        <f t="shared" si="59"/>
        <v>No discomfort</v>
      </c>
    </row>
    <row r="383" spans="1:32" x14ac:dyDescent="0.3">
      <c r="A383">
        <v>1</v>
      </c>
      <c r="B383" s="1">
        <v>44677</v>
      </c>
      <c r="C383" s="1" t="str">
        <f t="shared" si="50"/>
        <v>Tuesday</v>
      </c>
      <c r="D383" s="1" t="str">
        <f t="shared" si="51"/>
        <v>Apr</v>
      </c>
      <c r="E383">
        <v>14.1</v>
      </c>
      <c r="F383">
        <v>1.3</v>
      </c>
      <c r="G383" s="20">
        <v>7.7222222222222223</v>
      </c>
      <c r="H383">
        <v>-3.2</v>
      </c>
      <c r="I383">
        <v>0</v>
      </c>
      <c r="J383">
        <v>1010.8</v>
      </c>
      <c r="K383">
        <v>5.4</v>
      </c>
      <c r="L383">
        <v>12</v>
      </c>
      <c r="M383">
        <v>90</v>
      </c>
      <c r="N383">
        <v>20</v>
      </c>
      <c r="O383">
        <v>10.368</v>
      </c>
      <c r="P383">
        <v>1.8</v>
      </c>
      <c r="Q383">
        <v>2.5</v>
      </c>
      <c r="R383">
        <v>21.9</v>
      </c>
      <c r="S383">
        <v>21.9</v>
      </c>
      <c r="T383">
        <v>21.1</v>
      </c>
      <c r="U383">
        <v>5.4</v>
      </c>
      <c r="V383">
        <v>1239</v>
      </c>
      <c r="W383" s="19">
        <v>4.7222222222222223</v>
      </c>
      <c r="X383" s="19">
        <f t="shared" si="57"/>
        <v>10.519289980818916</v>
      </c>
      <c r="Y383" s="19">
        <f t="shared" si="52"/>
        <v>8.5525087667420028</v>
      </c>
      <c r="Z383" s="4">
        <f t="shared" si="58"/>
        <v>20.061332642346692</v>
      </c>
      <c r="AA383" s="19">
        <f t="shared" si="53"/>
        <v>81.303099185751307</v>
      </c>
      <c r="AB383" s="19">
        <f t="shared" si="54"/>
        <v>6.9183563855065451</v>
      </c>
      <c r="AC383">
        <v>765.90000000000009</v>
      </c>
      <c r="AD383" t="str">
        <f t="shared" si="55"/>
        <v>No rainfall</v>
      </c>
      <c r="AE383" t="str">
        <f t="shared" si="56"/>
        <v>Non-Rainy</v>
      </c>
      <c r="AF383" t="str">
        <f t="shared" si="59"/>
        <v>No discomfort</v>
      </c>
    </row>
    <row r="384" spans="1:32" x14ac:dyDescent="0.3">
      <c r="A384">
        <v>1</v>
      </c>
      <c r="B384" s="1">
        <v>44678</v>
      </c>
      <c r="C384" s="1" t="str">
        <f t="shared" si="50"/>
        <v>Wednesday</v>
      </c>
      <c r="D384" s="1" t="str">
        <f t="shared" si="51"/>
        <v>Apr</v>
      </c>
      <c r="E384">
        <v>14.1</v>
      </c>
      <c r="F384">
        <v>4.5999999999999996</v>
      </c>
      <c r="G384" s="20">
        <v>6.9444444444444446</v>
      </c>
      <c r="H384">
        <v>-0.8</v>
      </c>
      <c r="I384">
        <v>0.1</v>
      </c>
      <c r="J384">
        <v>1016.3</v>
      </c>
      <c r="K384">
        <v>5.9</v>
      </c>
      <c r="L384">
        <v>10</v>
      </c>
      <c r="M384">
        <v>60</v>
      </c>
      <c r="N384">
        <v>15</v>
      </c>
      <c r="O384">
        <v>11.435</v>
      </c>
      <c r="P384">
        <v>2.6</v>
      </c>
      <c r="Q384">
        <v>3.7</v>
      </c>
      <c r="R384">
        <v>23.9</v>
      </c>
      <c r="S384">
        <v>23.9</v>
      </c>
      <c r="T384">
        <v>23.3</v>
      </c>
      <c r="U384">
        <v>11.7</v>
      </c>
      <c r="V384">
        <v>2079</v>
      </c>
      <c r="W384" s="19">
        <v>3.8333333333333326</v>
      </c>
      <c r="X384" s="19">
        <f t="shared" si="57"/>
        <v>9.9745326530689713</v>
      </c>
      <c r="Y384" s="19">
        <f t="shared" si="52"/>
        <v>8.0358116750180422</v>
      </c>
      <c r="Z384" s="4">
        <f t="shared" si="58"/>
        <v>19.038834642622007</v>
      </c>
      <c r="AA384" s="19">
        <f t="shared" si="53"/>
        <v>80.563290076007505</v>
      </c>
      <c r="AB384" s="19">
        <f t="shared" si="54"/>
        <v>5.8524083954947939</v>
      </c>
      <c r="AC384">
        <v>1109.9000000000001</v>
      </c>
      <c r="AD384" t="str">
        <f t="shared" si="55"/>
        <v>Trace (Intermittent) rainfall</v>
      </c>
      <c r="AE384" t="str">
        <f t="shared" si="56"/>
        <v>Non-Rainy</v>
      </c>
      <c r="AF384" t="str">
        <f t="shared" si="59"/>
        <v>No discomfort</v>
      </c>
    </row>
    <row r="385" spans="1:32" x14ac:dyDescent="0.3">
      <c r="A385">
        <v>1</v>
      </c>
      <c r="B385" s="1">
        <v>44679</v>
      </c>
      <c r="C385" s="1" t="str">
        <f t="shared" si="50"/>
        <v>Thursday</v>
      </c>
      <c r="D385" s="1" t="str">
        <f t="shared" si="51"/>
        <v>Apr</v>
      </c>
      <c r="E385">
        <v>13.6</v>
      </c>
      <c r="F385">
        <v>3.4</v>
      </c>
      <c r="G385" s="20">
        <v>5.9999999999999982</v>
      </c>
      <c r="H385">
        <v>-0.9</v>
      </c>
      <c r="I385">
        <v>0</v>
      </c>
      <c r="J385">
        <v>1020</v>
      </c>
      <c r="K385">
        <v>4</v>
      </c>
      <c r="L385">
        <v>7</v>
      </c>
      <c r="M385">
        <v>50</v>
      </c>
      <c r="N385">
        <v>12</v>
      </c>
      <c r="O385">
        <v>11.335000000000001</v>
      </c>
      <c r="P385">
        <v>2</v>
      </c>
      <c r="Q385">
        <v>2.8</v>
      </c>
      <c r="R385">
        <v>25.4</v>
      </c>
      <c r="S385">
        <v>25.4</v>
      </c>
      <c r="T385">
        <v>25</v>
      </c>
      <c r="U385">
        <v>5.8</v>
      </c>
      <c r="V385">
        <v>1447</v>
      </c>
      <c r="W385" s="19">
        <v>2.7777777777777777</v>
      </c>
      <c r="X385" s="19">
        <f t="shared" si="57"/>
        <v>9.3465605276691885</v>
      </c>
      <c r="Y385" s="19">
        <f t="shared" si="52"/>
        <v>7.4581592452964207</v>
      </c>
      <c r="Z385" s="4">
        <f t="shared" si="58"/>
        <v>17.858618730941284</v>
      </c>
      <c r="AA385" s="19">
        <f t="shared" si="53"/>
        <v>79.795762550486685</v>
      </c>
      <c r="AB385" s="19">
        <f t="shared" si="54"/>
        <v>4.5862071652195988</v>
      </c>
      <c r="AC385">
        <v>1258.8500000000001</v>
      </c>
      <c r="AD385" t="str">
        <f t="shared" si="55"/>
        <v>No rainfall</v>
      </c>
      <c r="AE385" t="str">
        <f t="shared" si="56"/>
        <v>Non-Rainy</v>
      </c>
      <c r="AF385" t="str">
        <f t="shared" si="59"/>
        <v>No discomfort</v>
      </c>
    </row>
    <row r="386" spans="1:32" x14ac:dyDescent="0.3">
      <c r="A386">
        <v>1</v>
      </c>
      <c r="B386" s="1">
        <v>44680</v>
      </c>
      <c r="C386" s="1" t="str">
        <f t="shared" si="50"/>
        <v>Friday</v>
      </c>
      <c r="D386" s="1" t="str">
        <f t="shared" si="51"/>
        <v>Apr</v>
      </c>
      <c r="E386">
        <v>14.4</v>
      </c>
      <c r="F386">
        <v>0.2</v>
      </c>
      <c r="G386" s="20">
        <v>6.666666666666667</v>
      </c>
      <c r="H386">
        <v>-5.0999999999999996</v>
      </c>
      <c r="I386">
        <v>0</v>
      </c>
      <c r="J386">
        <v>1020.1</v>
      </c>
      <c r="K386">
        <v>3.5</v>
      </c>
      <c r="L386">
        <v>7</v>
      </c>
      <c r="M386">
        <v>60</v>
      </c>
      <c r="N386">
        <v>11</v>
      </c>
      <c r="O386">
        <v>11.7</v>
      </c>
      <c r="P386">
        <v>2.4</v>
      </c>
      <c r="Q386">
        <v>3.3</v>
      </c>
      <c r="R386">
        <v>27.2</v>
      </c>
      <c r="S386">
        <v>27.2</v>
      </c>
      <c r="T386">
        <v>27.1</v>
      </c>
      <c r="U386">
        <v>10.6</v>
      </c>
      <c r="V386">
        <v>2012</v>
      </c>
      <c r="W386" s="19">
        <v>2.9444444444444429</v>
      </c>
      <c r="X386" s="19">
        <f t="shared" si="57"/>
        <v>9.7860880384105435</v>
      </c>
      <c r="Y386" s="19">
        <f t="shared" si="52"/>
        <v>7.5468555378780851</v>
      </c>
      <c r="Z386" s="4">
        <f t="shared" si="58"/>
        <v>18.684845094579597</v>
      </c>
      <c r="AA386" s="19">
        <f t="shared" si="53"/>
        <v>77.118206051862231</v>
      </c>
      <c r="AB386" s="19">
        <f t="shared" si="54"/>
        <v>5.3022500843917797</v>
      </c>
      <c r="AC386">
        <v>1791.75</v>
      </c>
      <c r="AD386" t="str">
        <f t="shared" si="55"/>
        <v>No rainfall</v>
      </c>
      <c r="AE386" t="str">
        <f t="shared" si="56"/>
        <v>Non-Rainy</v>
      </c>
      <c r="AF386" t="str">
        <f t="shared" si="59"/>
        <v>No discomfort</v>
      </c>
    </row>
    <row r="387" spans="1:32" x14ac:dyDescent="0.3">
      <c r="A387">
        <v>1</v>
      </c>
      <c r="B387" s="1">
        <v>44681</v>
      </c>
      <c r="C387" s="1" t="str">
        <f t="shared" si="50"/>
        <v>Saturday</v>
      </c>
      <c r="D387" s="1" t="str">
        <f t="shared" si="51"/>
        <v>Apr</v>
      </c>
      <c r="E387">
        <v>11.7</v>
      </c>
      <c r="F387">
        <v>7.9</v>
      </c>
      <c r="G387" s="20">
        <v>9.7777777777777786</v>
      </c>
      <c r="H387">
        <v>5.8</v>
      </c>
      <c r="I387">
        <v>8.8000000000000007</v>
      </c>
      <c r="J387">
        <v>1014.5</v>
      </c>
      <c r="K387">
        <v>4.9000000000000004</v>
      </c>
      <c r="L387">
        <v>9</v>
      </c>
      <c r="M387">
        <v>190</v>
      </c>
      <c r="N387">
        <v>17</v>
      </c>
      <c r="O387">
        <v>11.493</v>
      </c>
      <c r="P387">
        <v>1.1000000000000001</v>
      </c>
      <c r="Q387">
        <v>1.5</v>
      </c>
      <c r="R387">
        <v>19.3</v>
      </c>
      <c r="S387">
        <v>19.3</v>
      </c>
      <c r="T387">
        <v>19.2</v>
      </c>
      <c r="U387">
        <v>0</v>
      </c>
      <c r="V387">
        <v>568</v>
      </c>
      <c r="W387" s="19">
        <v>7.9444444444444429</v>
      </c>
      <c r="X387" s="19">
        <f t="shared" si="57"/>
        <v>12.087081842050742</v>
      </c>
      <c r="Y387" s="19">
        <f t="shared" si="52"/>
        <v>10.679669554100323</v>
      </c>
      <c r="Z387" s="4">
        <f t="shared" si="58"/>
        <v>22.997623889733049</v>
      </c>
      <c r="AA387" s="19">
        <f t="shared" si="53"/>
        <v>88.356062229561019</v>
      </c>
      <c r="AB387" s="19">
        <f t="shared" si="54"/>
        <v>10.163812062376241</v>
      </c>
      <c r="AC387">
        <v>2547.1</v>
      </c>
      <c r="AD387" t="str">
        <f t="shared" si="55"/>
        <v>Intense rainfall</v>
      </c>
      <c r="AE387" t="str">
        <f t="shared" si="56"/>
        <v>Rainy</v>
      </c>
      <c r="AF387" t="str">
        <f t="shared" si="59"/>
        <v>No discomfort</v>
      </c>
    </row>
    <row r="388" spans="1:32" x14ac:dyDescent="0.3">
      <c r="A388">
        <v>1</v>
      </c>
      <c r="B388" s="1">
        <v>44682</v>
      </c>
      <c r="C388" s="1" t="str">
        <f t="shared" si="50"/>
        <v>Sunday</v>
      </c>
      <c r="D388" s="1" t="str">
        <f t="shared" si="51"/>
        <v>May</v>
      </c>
      <c r="E388">
        <v>12.9</v>
      </c>
      <c r="F388">
        <v>8.8000000000000007</v>
      </c>
      <c r="G388" s="20">
        <v>10.5</v>
      </c>
      <c r="H388">
        <v>8.9</v>
      </c>
      <c r="I388">
        <v>2.6</v>
      </c>
      <c r="J388">
        <v>1008.3</v>
      </c>
      <c r="K388">
        <v>4.8</v>
      </c>
      <c r="L388">
        <v>9</v>
      </c>
      <c r="M388">
        <v>220</v>
      </c>
      <c r="N388">
        <v>17</v>
      </c>
      <c r="O388">
        <v>11.663</v>
      </c>
      <c r="P388">
        <v>1.1000000000000001</v>
      </c>
      <c r="Q388">
        <v>1.5</v>
      </c>
      <c r="R388">
        <v>17.600000000000001</v>
      </c>
      <c r="S388">
        <v>17.600000000000001</v>
      </c>
      <c r="T388">
        <v>17.600000000000001</v>
      </c>
      <c r="U388">
        <v>0.1</v>
      </c>
      <c r="V388">
        <v>587</v>
      </c>
      <c r="W388" s="19">
        <v>9.4444444444444446</v>
      </c>
      <c r="X388" s="19">
        <f t="shared" si="57"/>
        <v>12.684782021573339</v>
      </c>
      <c r="Y388" s="19">
        <f t="shared" si="52"/>
        <v>11.819676303271381</v>
      </c>
      <c r="Z388" s="4">
        <f t="shared" si="58"/>
        <v>24.114686917642452</v>
      </c>
      <c r="AA388" s="19">
        <f t="shared" si="53"/>
        <v>93.179971742276294</v>
      </c>
      <c r="AB388" s="19">
        <f t="shared" si="54"/>
        <v>11.526006536976366</v>
      </c>
      <c r="AC388">
        <v>1429.25</v>
      </c>
      <c r="AD388" t="str">
        <f t="shared" si="55"/>
        <v>Moderate rainfall</v>
      </c>
      <c r="AE388" t="str">
        <f t="shared" si="56"/>
        <v>Rainy</v>
      </c>
      <c r="AF388" t="str">
        <f t="shared" si="59"/>
        <v>No discomfort</v>
      </c>
    </row>
    <row r="389" spans="1:32" x14ac:dyDescent="0.3">
      <c r="A389">
        <v>1</v>
      </c>
      <c r="B389" s="1">
        <v>44683</v>
      </c>
      <c r="C389" s="1" t="str">
        <f t="shared" si="50"/>
        <v>Monday</v>
      </c>
      <c r="D389" s="1" t="str">
        <f t="shared" si="51"/>
        <v>May</v>
      </c>
      <c r="E389">
        <v>15.6</v>
      </c>
      <c r="F389">
        <v>6.3</v>
      </c>
      <c r="G389" s="20">
        <v>10.611111111111111</v>
      </c>
      <c r="H389">
        <v>2.6</v>
      </c>
      <c r="I389">
        <v>0.1</v>
      </c>
      <c r="J389">
        <v>1009.3</v>
      </c>
      <c r="K389">
        <v>1.8</v>
      </c>
      <c r="L389">
        <v>5</v>
      </c>
      <c r="M389">
        <v>310</v>
      </c>
      <c r="N389">
        <v>7</v>
      </c>
      <c r="O389">
        <v>12.432</v>
      </c>
      <c r="P389">
        <v>1.5</v>
      </c>
      <c r="Q389">
        <v>2</v>
      </c>
      <c r="R389">
        <v>18.8</v>
      </c>
      <c r="S389">
        <v>18.8</v>
      </c>
      <c r="T389">
        <v>18.899999999999999</v>
      </c>
      <c r="U389">
        <v>0</v>
      </c>
      <c r="V389">
        <v>928</v>
      </c>
      <c r="W389" s="19">
        <v>9.5</v>
      </c>
      <c r="X389" s="19">
        <f t="shared" si="57"/>
        <v>12.779004974092121</v>
      </c>
      <c r="Y389" s="19">
        <f t="shared" si="52"/>
        <v>11.863879198044042</v>
      </c>
      <c r="Z389" s="4">
        <f t="shared" si="58"/>
        <v>24.290670342326369</v>
      </c>
      <c r="AA389" s="19">
        <f t="shared" si="53"/>
        <v>92.83883386927711</v>
      </c>
      <c r="AB389" s="19">
        <f t="shared" si="54"/>
        <v>11.661962986713258</v>
      </c>
      <c r="AC389">
        <v>1655.15</v>
      </c>
      <c r="AD389" t="str">
        <f t="shared" si="55"/>
        <v>Trace (Intermittent) rainfall</v>
      </c>
      <c r="AE389" t="str">
        <f t="shared" si="56"/>
        <v>Non-Rainy</v>
      </c>
      <c r="AF389" t="str">
        <f t="shared" si="59"/>
        <v>No discomfort</v>
      </c>
    </row>
    <row r="390" spans="1:32" x14ac:dyDescent="0.3">
      <c r="A390">
        <v>1</v>
      </c>
      <c r="B390" s="1">
        <v>44684</v>
      </c>
      <c r="C390" s="1" t="str">
        <f t="shared" si="50"/>
        <v>Tuesday</v>
      </c>
      <c r="D390" s="1" t="str">
        <f t="shared" si="51"/>
        <v>May</v>
      </c>
      <c r="E390">
        <v>16.600000000000001</v>
      </c>
      <c r="F390">
        <v>6.7</v>
      </c>
      <c r="G390" s="20">
        <v>12.5</v>
      </c>
      <c r="H390">
        <v>3</v>
      </c>
      <c r="I390">
        <v>0</v>
      </c>
      <c r="J390">
        <v>1007.8</v>
      </c>
      <c r="K390">
        <v>3.4</v>
      </c>
      <c r="L390">
        <v>8</v>
      </c>
      <c r="M390">
        <v>270</v>
      </c>
      <c r="N390">
        <v>15</v>
      </c>
      <c r="O390">
        <v>13.391999999999999</v>
      </c>
      <c r="P390">
        <v>2.1</v>
      </c>
      <c r="Q390">
        <v>2.8</v>
      </c>
      <c r="R390">
        <v>20.5</v>
      </c>
      <c r="S390">
        <v>20.5</v>
      </c>
      <c r="T390">
        <v>20.8</v>
      </c>
      <c r="U390">
        <v>3.5</v>
      </c>
      <c r="V390">
        <v>1419</v>
      </c>
      <c r="W390" s="19">
        <v>9.6666666666666661</v>
      </c>
      <c r="X390" s="19">
        <f t="shared" si="57"/>
        <v>14.477674239131623</v>
      </c>
      <c r="Y390" s="19">
        <f t="shared" si="52"/>
        <v>11.997361514891777</v>
      </c>
      <c r="Z390" s="4">
        <f t="shared" si="58"/>
        <v>27.458290558762013</v>
      </c>
      <c r="AA390" s="19">
        <f t="shared" si="53"/>
        <v>82.868016759654509</v>
      </c>
      <c r="AB390" s="19">
        <f t="shared" si="54"/>
        <v>13.625892758750773</v>
      </c>
      <c r="AC390">
        <v>1031.82</v>
      </c>
      <c r="AD390" t="str">
        <f t="shared" si="55"/>
        <v>No rainfall</v>
      </c>
      <c r="AE390" t="str">
        <f t="shared" si="56"/>
        <v>Non-Rainy</v>
      </c>
      <c r="AF390" t="str">
        <f t="shared" si="59"/>
        <v>No discomfort</v>
      </c>
    </row>
    <row r="391" spans="1:32" x14ac:dyDescent="0.3">
      <c r="A391">
        <v>1</v>
      </c>
      <c r="B391" s="1">
        <v>44685</v>
      </c>
      <c r="C391" s="1" t="str">
        <f t="shared" si="50"/>
        <v>Wednesday</v>
      </c>
      <c r="D391" s="1" t="str">
        <f t="shared" si="51"/>
        <v>May</v>
      </c>
      <c r="E391">
        <v>17</v>
      </c>
      <c r="F391">
        <v>9.4</v>
      </c>
      <c r="G391" s="20">
        <v>12.888888888888891</v>
      </c>
      <c r="H391">
        <v>9.6</v>
      </c>
      <c r="I391">
        <v>0.4</v>
      </c>
      <c r="J391">
        <v>1007.8</v>
      </c>
      <c r="K391">
        <v>5.9</v>
      </c>
      <c r="L391">
        <v>11</v>
      </c>
      <c r="M391">
        <v>280</v>
      </c>
      <c r="N391">
        <v>19</v>
      </c>
      <c r="O391">
        <v>14.458</v>
      </c>
      <c r="P391">
        <v>2.9</v>
      </c>
      <c r="Q391">
        <v>4.0999999999999996</v>
      </c>
      <c r="R391">
        <v>22.5</v>
      </c>
      <c r="S391">
        <v>22.5</v>
      </c>
      <c r="T391">
        <v>23</v>
      </c>
      <c r="U391">
        <v>7.8</v>
      </c>
      <c r="V391">
        <v>2072</v>
      </c>
      <c r="W391" s="19">
        <v>8.6111111111111107</v>
      </c>
      <c r="X391" s="19">
        <f t="shared" si="57"/>
        <v>14.851029229447814</v>
      </c>
      <c r="Y391" s="19">
        <f t="shared" si="52"/>
        <v>11.173798468352288</v>
      </c>
      <c r="Z391" s="4">
        <f t="shared" si="58"/>
        <v>28.153281022462291</v>
      </c>
      <c r="AA391" s="19">
        <f t="shared" si="53"/>
        <v>75.239219421883448</v>
      </c>
      <c r="AB391" s="19">
        <f t="shared" si="54"/>
        <v>13.552125526499839</v>
      </c>
      <c r="AC391">
        <v>1081.7</v>
      </c>
      <c r="AD391" t="str">
        <f t="shared" si="55"/>
        <v>Trace (Intermittent) rainfall</v>
      </c>
      <c r="AE391" t="str">
        <f t="shared" si="56"/>
        <v>Non-Rainy</v>
      </c>
      <c r="AF391" t="str">
        <f t="shared" si="59"/>
        <v>No discomfort</v>
      </c>
    </row>
    <row r="392" spans="1:32" x14ac:dyDescent="0.3">
      <c r="A392">
        <v>1</v>
      </c>
      <c r="B392" s="1">
        <v>44686</v>
      </c>
      <c r="C392" s="1" t="str">
        <f t="shared" si="50"/>
        <v>Thursday</v>
      </c>
      <c r="D392" s="1" t="str">
        <f t="shared" si="51"/>
        <v>May</v>
      </c>
      <c r="E392">
        <v>16</v>
      </c>
      <c r="F392">
        <v>8.1</v>
      </c>
      <c r="G392" s="20">
        <v>13</v>
      </c>
      <c r="H392">
        <v>6.8</v>
      </c>
      <c r="I392">
        <v>0.1</v>
      </c>
      <c r="J392">
        <v>1011.2</v>
      </c>
      <c r="K392">
        <v>4.5999999999999996</v>
      </c>
      <c r="L392">
        <v>8</v>
      </c>
      <c r="M392">
        <v>210</v>
      </c>
      <c r="N392">
        <v>14</v>
      </c>
      <c r="O392">
        <v>13.493</v>
      </c>
      <c r="P392">
        <v>1.6</v>
      </c>
      <c r="Q392">
        <v>2.1</v>
      </c>
      <c r="R392">
        <v>23.6</v>
      </c>
      <c r="S392">
        <v>23.6</v>
      </c>
      <c r="T392">
        <v>24.3</v>
      </c>
      <c r="U392">
        <v>0.4</v>
      </c>
      <c r="V392">
        <v>866</v>
      </c>
      <c r="W392" s="19">
        <v>9.1666666666666661</v>
      </c>
      <c r="X392" s="19">
        <f t="shared" si="57"/>
        <v>14.959242747180712</v>
      </c>
      <c r="Y392" s="19">
        <f t="shared" si="52"/>
        <v>11.600827625759919</v>
      </c>
      <c r="Z392" s="4">
        <f t="shared" si="58"/>
        <v>28.354638101861138</v>
      </c>
      <c r="AA392" s="19">
        <f t="shared" si="53"/>
        <v>77.549564652570837</v>
      </c>
      <c r="AB392" s="19">
        <f t="shared" si="54"/>
        <v>13.903030860278259</v>
      </c>
      <c r="AC392">
        <v>1071.45</v>
      </c>
      <c r="AD392" t="str">
        <f t="shared" si="55"/>
        <v>Trace (Intermittent) rainfall</v>
      </c>
      <c r="AE392" t="str">
        <f t="shared" si="56"/>
        <v>Non-Rainy</v>
      </c>
      <c r="AF392" t="str">
        <f t="shared" si="59"/>
        <v>No discomfort</v>
      </c>
    </row>
    <row r="393" spans="1:32" x14ac:dyDescent="0.3">
      <c r="A393">
        <v>1</v>
      </c>
      <c r="B393" s="1">
        <v>44687</v>
      </c>
      <c r="C393" s="1" t="str">
        <f t="shared" si="50"/>
        <v>Friday</v>
      </c>
      <c r="D393" s="1" t="str">
        <f t="shared" si="51"/>
        <v>May</v>
      </c>
      <c r="E393">
        <v>16.399999999999999</v>
      </c>
      <c r="F393">
        <v>8.1999999999999993</v>
      </c>
      <c r="G393" s="20">
        <v>12.944444444444443</v>
      </c>
      <c r="H393">
        <v>10.1</v>
      </c>
      <c r="I393">
        <v>6.9</v>
      </c>
      <c r="J393">
        <v>1012</v>
      </c>
      <c r="K393">
        <v>5.7</v>
      </c>
      <c r="L393">
        <v>11</v>
      </c>
      <c r="M393">
        <v>190</v>
      </c>
      <c r="N393">
        <v>20</v>
      </c>
      <c r="O393">
        <v>13.48</v>
      </c>
      <c r="P393">
        <v>1.6</v>
      </c>
      <c r="Q393">
        <v>2.1</v>
      </c>
      <c r="R393">
        <v>18</v>
      </c>
      <c r="S393">
        <v>18</v>
      </c>
      <c r="T393">
        <v>18.7</v>
      </c>
      <c r="U393">
        <v>0.8</v>
      </c>
      <c r="V393">
        <v>878</v>
      </c>
      <c r="W393" s="19">
        <v>10.777777777777779</v>
      </c>
      <c r="X393" s="19">
        <f t="shared" si="57"/>
        <v>14.905049774987086</v>
      </c>
      <c r="Y393" s="19">
        <f t="shared" si="52"/>
        <v>12.921492966700491</v>
      </c>
      <c r="Z393" s="4">
        <f t="shared" si="58"/>
        <v>28.253803575642706</v>
      </c>
      <c r="AA393" s="19">
        <f t="shared" si="53"/>
        <v>86.692048411570539</v>
      </c>
      <c r="AB393" s="19">
        <f t="shared" si="54"/>
        <v>14.590427367249651</v>
      </c>
      <c r="AC393">
        <v>2044.48</v>
      </c>
      <c r="AD393" t="str">
        <f t="shared" si="55"/>
        <v>Intense rainfall</v>
      </c>
      <c r="AE393" t="str">
        <f t="shared" si="56"/>
        <v>Rainy</v>
      </c>
      <c r="AF393" t="str">
        <f t="shared" si="59"/>
        <v>No discomfort</v>
      </c>
    </row>
    <row r="394" spans="1:32" x14ac:dyDescent="0.3">
      <c r="A394">
        <v>1</v>
      </c>
      <c r="B394" s="1">
        <v>44688</v>
      </c>
      <c r="C394" s="1" t="str">
        <f t="shared" si="50"/>
        <v>Saturday</v>
      </c>
      <c r="D394" s="1" t="str">
        <f t="shared" si="51"/>
        <v>May</v>
      </c>
      <c r="E394">
        <v>17.100000000000001</v>
      </c>
      <c r="F394">
        <v>6.9</v>
      </c>
      <c r="G394" s="20">
        <v>10.333333333333334</v>
      </c>
      <c r="H394">
        <v>1.4</v>
      </c>
      <c r="I394">
        <v>0.1</v>
      </c>
      <c r="J394">
        <v>1015.8</v>
      </c>
      <c r="K394">
        <v>3.2</v>
      </c>
      <c r="L394">
        <v>7</v>
      </c>
      <c r="M394">
        <v>100</v>
      </c>
      <c r="N394">
        <v>12</v>
      </c>
      <c r="O394">
        <v>13.93</v>
      </c>
      <c r="P394">
        <v>2.4</v>
      </c>
      <c r="Q394">
        <v>3.3</v>
      </c>
      <c r="R394">
        <v>19.899999999999999</v>
      </c>
      <c r="S394">
        <v>19.899999999999999</v>
      </c>
      <c r="T394">
        <v>20.8</v>
      </c>
      <c r="U394">
        <v>4.7</v>
      </c>
      <c r="V394">
        <v>1697</v>
      </c>
      <c r="W394" s="19">
        <v>8.3333333333333339</v>
      </c>
      <c r="X394" s="19">
        <f t="shared" si="57"/>
        <v>12.544592653717066</v>
      </c>
      <c r="Y394" s="19">
        <f t="shared" si="52"/>
        <v>10.965518696842016</v>
      </c>
      <c r="Z394" s="4">
        <f t="shared" si="58"/>
        <v>23.852793935488176</v>
      </c>
      <c r="AA394" s="19">
        <f t="shared" si="53"/>
        <v>87.412313811503822</v>
      </c>
      <c r="AB394" s="19">
        <f t="shared" si="54"/>
        <v>10.879691009340723</v>
      </c>
      <c r="AC394">
        <v>1841.7</v>
      </c>
      <c r="AD394" t="str">
        <f t="shared" si="55"/>
        <v>Trace (Intermittent) rainfall</v>
      </c>
      <c r="AE394" t="str">
        <f t="shared" si="56"/>
        <v>Non-Rainy</v>
      </c>
      <c r="AF394" t="str">
        <f t="shared" si="59"/>
        <v>No discomfort</v>
      </c>
    </row>
    <row r="395" spans="1:32" x14ac:dyDescent="0.3">
      <c r="A395">
        <v>1</v>
      </c>
      <c r="B395" s="1">
        <v>44689</v>
      </c>
      <c r="C395" s="1" t="str">
        <f t="shared" si="50"/>
        <v>Sunday</v>
      </c>
      <c r="D395" s="1" t="str">
        <f t="shared" si="51"/>
        <v>May</v>
      </c>
      <c r="E395">
        <v>19</v>
      </c>
      <c r="F395">
        <v>6.2</v>
      </c>
      <c r="G395" s="20">
        <v>12.388888888888888</v>
      </c>
      <c r="H395">
        <v>2.2000000000000002</v>
      </c>
      <c r="I395">
        <v>0</v>
      </c>
      <c r="J395">
        <v>1011.9</v>
      </c>
      <c r="K395">
        <v>7</v>
      </c>
      <c r="L395">
        <v>13</v>
      </c>
      <c r="M395">
        <v>170</v>
      </c>
      <c r="N395">
        <v>22</v>
      </c>
      <c r="O395">
        <v>14.72</v>
      </c>
      <c r="P395">
        <v>3.3</v>
      </c>
      <c r="Q395">
        <v>4.5999999999999996</v>
      </c>
      <c r="R395">
        <v>22.6</v>
      </c>
      <c r="S395">
        <v>22.6</v>
      </c>
      <c r="T395">
        <v>23.7</v>
      </c>
      <c r="U395">
        <v>12.7</v>
      </c>
      <c r="V395">
        <v>2353</v>
      </c>
      <c r="W395" s="19">
        <v>7.4444444444444446</v>
      </c>
      <c r="X395" s="19">
        <f t="shared" si="57"/>
        <v>14.372526764464428</v>
      </c>
      <c r="Y395" s="19">
        <f t="shared" si="52"/>
        <v>10.321799973382953</v>
      </c>
      <c r="Z395" s="4">
        <f t="shared" si="58"/>
        <v>27.262483716389312</v>
      </c>
      <c r="AA395" s="19">
        <f t="shared" si="53"/>
        <v>71.816181959759803</v>
      </c>
      <c r="AB395" s="19">
        <f t="shared" si="54"/>
        <v>12.574345101118933</v>
      </c>
      <c r="AC395">
        <v>1505.8</v>
      </c>
      <c r="AD395" t="str">
        <f t="shared" si="55"/>
        <v>No rainfall</v>
      </c>
      <c r="AE395" t="str">
        <f t="shared" si="56"/>
        <v>Non-Rainy</v>
      </c>
      <c r="AF395" t="str">
        <f t="shared" si="59"/>
        <v>No discomfort</v>
      </c>
    </row>
    <row r="396" spans="1:32" x14ac:dyDescent="0.3">
      <c r="A396">
        <v>1</v>
      </c>
      <c r="B396" s="1">
        <v>44690</v>
      </c>
      <c r="C396" s="1" t="str">
        <f t="shared" si="50"/>
        <v>Monday</v>
      </c>
      <c r="D396" s="1" t="str">
        <f t="shared" si="51"/>
        <v>May</v>
      </c>
      <c r="E396">
        <v>14.1</v>
      </c>
      <c r="F396">
        <v>10.1</v>
      </c>
      <c r="G396" s="20">
        <v>13.111111111111111</v>
      </c>
      <c r="H396">
        <v>10.199999999999999</v>
      </c>
      <c r="I396">
        <v>4.4000000000000004</v>
      </c>
      <c r="J396">
        <v>1002.5</v>
      </c>
      <c r="K396">
        <v>10</v>
      </c>
      <c r="L396">
        <v>14</v>
      </c>
      <c r="M396">
        <v>180</v>
      </c>
      <c r="N396">
        <v>23</v>
      </c>
      <c r="O396">
        <v>13.362</v>
      </c>
      <c r="P396">
        <v>1</v>
      </c>
      <c r="Q396">
        <v>1.5</v>
      </c>
      <c r="R396">
        <v>19</v>
      </c>
      <c r="S396">
        <v>19</v>
      </c>
      <c r="T396">
        <v>20.2</v>
      </c>
      <c r="U396">
        <v>0</v>
      </c>
      <c r="V396">
        <v>475</v>
      </c>
      <c r="W396" s="19">
        <v>9.2222222222222214</v>
      </c>
      <c r="X396" s="19">
        <f t="shared" si="57"/>
        <v>15.068147845543994</v>
      </c>
      <c r="Y396" s="19">
        <f t="shared" si="52"/>
        <v>11.644309936698479</v>
      </c>
      <c r="Z396" s="4">
        <f t="shared" si="58"/>
        <v>28.557246321935466</v>
      </c>
      <c r="AA396" s="19">
        <f t="shared" si="53"/>
        <v>77.277645906175366</v>
      </c>
      <c r="AB396" s="19">
        <f t="shared" si="54"/>
        <v>14.038571126451719</v>
      </c>
      <c r="AC396">
        <v>1036</v>
      </c>
      <c r="AD396" t="str">
        <f t="shared" si="55"/>
        <v>Heavy rainfall</v>
      </c>
      <c r="AE396" t="str">
        <f t="shared" si="56"/>
        <v>Rainy</v>
      </c>
      <c r="AF396" t="str">
        <f t="shared" si="59"/>
        <v>No discomfort</v>
      </c>
    </row>
    <row r="397" spans="1:32" x14ac:dyDescent="0.3">
      <c r="A397">
        <v>1</v>
      </c>
      <c r="B397" s="1">
        <v>44691</v>
      </c>
      <c r="C397" s="1" t="str">
        <f t="shared" ref="C397:C460" si="60">TEXT(B397, "dddd")</f>
        <v>Tuesday</v>
      </c>
      <c r="D397" s="1" t="str">
        <f t="shared" ref="D397:D460" si="61">TEXT(B397, "mmm")</f>
        <v>May</v>
      </c>
      <c r="E397">
        <v>15.8</v>
      </c>
      <c r="F397">
        <v>8.9</v>
      </c>
      <c r="G397" s="20">
        <v>12.388888888888888</v>
      </c>
      <c r="H397">
        <v>7.4</v>
      </c>
      <c r="I397">
        <v>2.9</v>
      </c>
      <c r="J397">
        <v>995.4</v>
      </c>
      <c r="K397">
        <v>9.6999999999999993</v>
      </c>
      <c r="L397">
        <v>17</v>
      </c>
      <c r="M397">
        <v>220</v>
      </c>
      <c r="N397">
        <v>26</v>
      </c>
      <c r="O397">
        <v>13.175000000000001</v>
      </c>
      <c r="P397">
        <v>2.8</v>
      </c>
      <c r="Q397">
        <v>4.0999999999999996</v>
      </c>
      <c r="R397">
        <v>18.399999999999999</v>
      </c>
      <c r="S397">
        <v>18.399999999999999</v>
      </c>
      <c r="T397">
        <v>19.8</v>
      </c>
      <c r="U397">
        <v>9</v>
      </c>
      <c r="V397">
        <v>1843</v>
      </c>
      <c r="W397" s="19">
        <v>7.2777777777777777</v>
      </c>
      <c r="X397" s="19">
        <f t="shared" si="57"/>
        <v>14.372526764464428</v>
      </c>
      <c r="Y397" s="19">
        <f t="shared" si="52"/>
        <v>10.204879612354032</v>
      </c>
      <c r="Z397" s="4">
        <f t="shared" si="58"/>
        <v>27.262483716389312</v>
      </c>
      <c r="AA397" s="19">
        <f t="shared" si="53"/>
        <v>71.002682963062853</v>
      </c>
      <c r="AB397" s="19">
        <f t="shared" si="54"/>
        <v>12.508847590760135</v>
      </c>
      <c r="AC397">
        <v>915.75</v>
      </c>
      <c r="AD397" t="str">
        <f t="shared" si="55"/>
        <v>Moderate rainfall</v>
      </c>
      <c r="AE397" t="str">
        <f t="shared" si="56"/>
        <v>Rainy</v>
      </c>
      <c r="AF397" t="str">
        <f t="shared" si="59"/>
        <v>No discomfort</v>
      </c>
    </row>
    <row r="398" spans="1:32" x14ac:dyDescent="0.3">
      <c r="A398">
        <v>1</v>
      </c>
      <c r="B398" s="1">
        <v>44692</v>
      </c>
      <c r="C398" s="1" t="str">
        <f t="shared" si="60"/>
        <v>Wednesday</v>
      </c>
      <c r="D398" s="1" t="str">
        <f t="shared" si="61"/>
        <v>May</v>
      </c>
      <c r="E398">
        <v>15</v>
      </c>
      <c r="F398">
        <v>7.8</v>
      </c>
      <c r="G398" s="20">
        <v>11.500000000000002</v>
      </c>
      <c r="H398">
        <v>5.9</v>
      </c>
      <c r="I398">
        <v>1.2</v>
      </c>
      <c r="J398">
        <v>996.8</v>
      </c>
      <c r="K398">
        <v>6.7</v>
      </c>
      <c r="L398">
        <v>12</v>
      </c>
      <c r="M398">
        <v>290</v>
      </c>
      <c r="N398">
        <v>25</v>
      </c>
      <c r="O398">
        <v>13.618</v>
      </c>
      <c r="P398">
        <v>2.9</v>
      </c>
      <c r="Q398">
        <v>4.0999999999999996</v>
      </c>
      <c r="R398">
        <v>19.600000000000001</v>
      </c>
      <c r="S398">
        <v>19.600000000000001</v>
      </c>
      <c r="T398">
        <v>21.2</v>
      </c>
      <c r="U398">
        <v>6.8</v>
      </c>
      <c r="V398">
        <v>2079</v>
      </c>
      <c r="W398" s="19">
        <v>6.7777777777777795</v>
      </c>
      <c r="X398" s="19">
        <f t="shared" si="57"/>
        <v>13.555205460801766</v>
      </c>
      <c r="Y398" s="19">
        <f t="shared" si="52"/>
        <v>9.8610861382956703</v>
      </c>
      <c r="Z398" s="4">
        <f t="shared" si="58"/>
        <v>25.739267885741132</v>
      </c>
      <c r="AA398" s="19">
        <f t="shared" si="53"/>
        <v>72.747596241248019</v>
      </c>
      <c r="AB398" s="19">
        <f t="shared" si="54"/>
        <v>11.427466529326148</v>
      </c>
      <c r="AC398">
        <v>1144.9499999999998</v>
      </c>
      <c r="AD398" t="str">
        <f t="shared" si="55"/>
        <v>Moderate rainfall</v>
      </c>
      <c r="AE398" t="str">
        <f t="shared" si="56"/>
        <v>Rainy</v>
      </c>
      <c r="AF398" t="str">
        <f t="shared" si="59"/>
        <v>No discomfort</v>
      </c>
    </row>
    <row r="399" spans="1:32" x14ac:dyDescent="0.3">
      <c r="A399">
        <v>1</v>
      </c>
      <c r="B399" s="1">
        <v>44693</v>
      </c>
      <c r="C399" s="1" t="str">
        <f t="shared" si="60"/>
        <v>Thursday</v>
      </c>
      <c r="D399" s="1" t="str">
        <f t="shared" si="61"/>
        <v>May</v>
      </c>
      <c r="E399">
        <v>13.9</v>
      </c>
      <c r="F399">
        <v>4.8</v>
      </c>
      <c r="G399" s="20">
        <v>10.388888888888891</v>
      </c>
      <c r="H399">
        <v>1.1000000000000001</v>
      </c>
      <c r="I399">
        <v>1.1000000000000001</v>
      </c>
      <c r="J399">
        <v>1002.5</v>
      </c>
      <c r="K399">
        <v>7.5</v>
      </c>
      <c r="L399">
        <v>13</v>
      </c>
      <c r="M399">
        <v>210</v>
      </c>
      <c r="N399">
        <v>23</v>
      </c>
      <c r="O399">
        <v>12.528</v>
      </c>
      <c r="P399">
        <v>1.9</v>
      </c>
      <c r="Q399">
        <v>2.8</v>
      </c>
      <c r="R399">
        <v>20</v>
      </c>
      <c r="S399">
        <v>20</v>
      </c>
      <c r="T399">
        <v>21.8</v>
      </c>
      <c r="U399">
        <v>4.2</v>
      </c>
      <c r="V399">
        <v>1298</v>
      </c>
      <c r="W399" s="19">
        <v>6.2777777777777759</v>
      </c>
      <c r="X399" s="19">
        <f t="shared" si="57"/>
        <v>12.59117033284436</v>
      </c>
      <c r="Y399" s="19">
        <f t="shared" si="52"/>
        <v>9.5275364121642063</v>
      </c>
      <c r="Z399" s="4">
        <f t="shared" si="58"/>
        <v>23.939814960856182</v>
      </c>
      <c r="AA399" s="19">
        <f t="shared" si="53"/>
        <v>75.668394281915212</v>
      </c>
      <c r="AB399" s="19">
        <f t="shared" si="54"/>
        <v>10.129738441666339</v>
      </c>
      <c r="AC399">
        <v>1058.3800000000001</v>
      </c>
      <c r="AD399" t="str">
        <f t="shared" si="55"/>
        <v>Moderate rainfall</v>
      </c>
      <c r="AE399" t="str">
        <f t="shared" si="56"/>
        <v>Rainy</v>
      </c>
      <c r="AF399" t="str">
        <f t="shared" si="59"/>
        <v>No discomfort</v>
      </c>
    </row>
    <row r="400" spans="1:32" x14ac:dyDescent="0.3">
      <c r="A400">
        <v>1</v>
      </c>
      <c r="B400" s="1">
        <v>44694</v>
      </c>
      <c r="C400" s="1" t="str">
        <f t="shared" si="60"/>
        <v>Friday</v>
      </c>
      <c r="D400" s="1" t="str">
        <f t="shared" si="61"/>
        <v>May</v>
      </c>
      <c r="E400">
        <v>16.8</v>
      </c>
      <c r="F400">
        <v>9.4</v>
      </c>
      <c r="G400" s="20">
        <v>13.388888888888889</v>
      </c>
      <c r="H400">
        <v>8.1</v>
      </c>
      <c r="I400">
        <v>0.1</v>
      </c>
      <c r="J400">
        <v>1004</v>
      </c>
      <c r="K400">
        <v>8.4</v>
      </c>
      <c r="L400">
        <v>15</v>
      </c>
      <c r="M400">
        <v>230</v>
      </c>
      <c r="N400">
        <v>27</v>
      </c>
      <c r="O400">
        <v>13.605</v>
      </c>
      <c r="P400">
        <v>3.2</v>
      </c>
      <c r="Q400">
        <v>4.5999999999999996</v>
      </c>
      <c r="R400">
        <v>22.6</v>
      </c>
      <c r="S400">
        <v>22.6</v>
      </c>
      <c r="T400">
        <v>24.5</v>
      </c>
      <c r="U400">
        <v>7.7</v>
      </c>
      <c r="V400">
        <v>2156</v>
      </c>
      <c r="W400" s="19">
        <v>6.9444444444444446</v>
      </c>
      <c r="X400" s="19">
        <f t="shared" si="57"/>
        <v>15.343460961137323</v>
      </c>
      <c r="Y400" s="19">
        <f t="shared" si="52"/>
        <v>9.9745326530689713</v>
      </c>
      <c r="Z400" s="4">
        <f t="shared" si="58"/>
        <v>29.069283424080599</v>
      </c>
      <c r="AA400" s="19">
        <f t="shared" si="53"/>
        <v>65.008362052948556</v>
      </c>
      <c r="AB400" s="19">
        <f t="shared" si="54"/>
        <v>13.379858763952132</v>
      </c>
      <c r="AC400">
        <v>1866.3000000000002</v>
      </c>
      <c r="AD400" t="str">
        <f t="shared" si="55"/>
        <v>Trace (Intermittent) rainfall</v>
      </c>
      <c r="AE400" t="str">
        <f t="shared" si="56"/>
        <v>Non-Rainy</v>
      </c>
      <c r="AF400" t="str">
        <f t="shared" si="59"/>
        <v>No discomfort</v>
      </c>
    </row>
    <row r="401" spans="1:32" x14ac:dyDescent="0.3">
      <c r="A401">
        <v>1</v>
      </c>
      <c r="B401" s="1">
        <v>44695</v>
      </c>
      <c r="C401" s="1" t="str">
        <f t="shared" si="60"/>
        <v>Saturday</v>
      </c>
      <c r="D401" s="1" t="str">
        <f t="shared" si="61"/>
        <v>May</v>
      </c>
      <c r="E401">
        <v>18.5</v>
      </c>
      <c r="F401">
        <v>7.1</v>
      </c>
      <c r="G401" s="20">
        <v>12.722222222222221</v>
      </c>
      <c r="H401">
        <v>3.2</v>
      </c>
      <c r="I401">
        <v>0</v>
      </c>
      <c r="J401">
        <v>1006.6</v>
      </c>
      <c r="K401">
        <v>3.8</v>
      </c>
      <c r="L401">
        <v>7</v>
      </c>
      <c r="M401">
        <v>200</v>
      </c>
      <c r="N401">
        <v>13</v>
      </c>
      <c r="O401">
        <v>14.782999999999999</v>
      </c>
      <c r="P401">
        <v>3.2</v>
      </c>
      <c r="Q401">
        <v>4.3</v>
      </c>
      <c r="R401">
        <v>25.1</v>
      </c>
      <c r="S401">
        <v>25.1</v>
      </c>
      <c r="T401">
        <v>27.3</v>
      </c>
      <c r="U401">
        <v>10.7</v>
      </c>
      <c r="V401">
        <v>2271</v>
      </c>
      <c r="W401" s="19">
        <v>8.2777777777777786</v>
      </c>
      <c r="X401" s="19">
        <f t="shared" si="57"/>
        <v>14.689997485656143</v>
      </c>
      <c r="Y401" s="19">
        <f t="shared" si="52"/>
        <v>10.924275248588971</v>
      </c>
      <c r="Z401" s="4">
        <f t="shared" si="58"/>
        <v>27.853577108849091</v>
      </c>
      <c r="AA401" s="19">
        <f t="shared" si="53"/>
        <v>74.365399036016427</v>
      </c>
      <c r="AB401" s="19">
        <f t="shared" si="54"/>
        <v>13.245441742287039</v>
      </c>
      <c r="AC401">
        <v>2096.4500000000003</v>
      </c>
      <c r="AD401" t="str">
        <f t="shared" si="55"/>
        <v>No rainfall</v>
      </c>
      <c r="AE401" t="str">
        <f t="shared" si="56"/>
        <v>Non-Rainy</v>
      </c>
      <c r="AF401" t="str">
        <f t="shared" si="59"/>
        <v>No discomfort</v>
      </c>
    </row>
    <row r="402" spans="1:32" x14ac:dyDescent="0.3">
      <c r="A402">
        <v>1</v>
      </c>
      <c r="B402" s="1">
        <v>44696</v>
      </c>
      <c r="C402" s="1" t="str">
        <f t="shared" si="60"/>
        <v>Sunday</v>
      </c>
      <c r="D402" s="1" t="str">
        <f t="shared" si="61"/>
        <v>May</v>
      </c>
      <c r="E402">
        <v>18.399999999999999</v>
      </c>
      <c r="F402">
        <v>8.3000000000000007</v>
      </c>
      <c r="G402" s="20">
        <v>13</v>
      </c>
      <c r="H402">
        <v>6.1</v>
      </c>
      <c r="I402">
        <v>0</v>
      </c>
      <c r="J402">
        <v>999.9</v>
      </c>
      <c r="K402">
        <v>6.2</v>
      </c>
      <c r="L402">
        <v>12</v>
      </c>
      <c r="M402">
        <v>80</v>
      </c>
      <c r="N402">
        <v>19</v>
      </c>
      <c r="O402">
        <v>15.507</v>
      </c>
      <c r="P402">
        <v>2.8</v>
      </c>
      <c r="Q402">
        <v>4</v>
      </c>
      <c r="R402">
        <v>27.3</v>
      </c>
      <c r="S402">
        <v>27.3</v>
      </c>
      <c r="T402">
        <v>29.6</v>
      </c>
      <c r="U402">
        <v>5.6</v>
      </c>
      <c r="V402">
        <v>1923</v>
      </c>
      <c r="W402" s="19">
        <v>10</v>
      </c>
      <c r="X402" s="19">
        <f t="shared" si="57"/>
        <v>14.959242747180712</v>
      </c>
      <c r="Y402" s="19">
        <f t="shared" si="52"/>
        <v>12.268294378187747</v>
      </c>
      <c r="Z402" s="4">
        <f t="shared" si="58"/>
        <v>28.354638101861138</v>
      </c>
      <c r="AA402" s="19">
        <f t="shared" si="53"/>
        <v>82.011466659967709</v>
      </c>
      <c r="AB402" s="19">
        <f t="shared" si="54"/>
        <v>14.278268942128383</v>
      </c>
      <c r="AC402">
        <v>1591.05</v>
      </c>
      <c r="AD402" t="str">
        <f t="shared" si="55"/>
        <v>No rainfall</v>
      </c>
      <c r="AE402" t="str">
        <f t="shared" si="56"/>
        <v>Non-Rainy</v>
      </c>
      <c r="AF402" t="str">
        <f t="shared" si="59"/>
        <v>No discomfort</v>
      </c>
    </row>
    <row r="403" spans="1:32" x14ac:dyDescent="0.3">
      <c r="A403">
        <v>1</v>
      </c>
      <c r="B403" s="1">
        <v>44697</v>
      </c>
      <c r="C403" s="1" t="str">
        <f t="shared" si="60"/>
        <v>Monday</v>
      </c>
      <c r="D403" s="1" t="str">
        <f t="shared" si="61"/>
        <v>May</v>
      </c>
      <c r="E403">
        <v>19.8</v>
      </c>
      <c r="F403">
        <v>12.6</v>
      </c>
      <c r="G403" s="20">
        <v>14.944444444444445</v>
      </c>
      <c r="H403">
        <v>10.8</v>
      </c>
      <c r="I403">
        <v>3.7</v>
      </c>
      <c r="J403">
        <v>995.7</v>
      </c>
      <c r="K403">
        <v>7.5</v>
      </c>
      <c r="L403">
        <v>13</v>
      </c>
      <c r="M403">
        <v>170</v>
      </c>
      <c r="N403">
        <v>19</v>
      </c>
      <c r="O403">
        <v>15.632</v>
      </c>
      <c r="P403">
        <v>2.8</v>
      </c>
      <c r="Q403">
        <v>3.8</v>
      </c>
      <c r="R403">
        <v>25.7</v>
      </c>
      <c r="S403">
        <v>25.7</v>
      </c>
      <c r="T403">
        <v>28.2</v>
      </c>
      <c r="U403">
        <v>8.4</v>
      </c>
      <c r="V403">
        <v>1480</v>
      </c>
      <c r="W403" s="19">
        <v>11.555555555555554</v>
      </c>
      <c r="X403" s="19">
        <f t="shared" si="57"/>
        <v>16.968332362268065</v>
      </c>
      <c r="Y403" s="19">
        <f t="shared" si="52"/>
        <v>13.605064550307636</v>
      </c>
      <c r="Z403" s="4">
        <f t="shared" si="58"/>
        <v>32.086807233159192</v>
      </c>
      <c r="AA403" s="19">
        <f t="shared" si="53"/>
        <v>80.179149369803611</v>
      </c>
      <c r="AB403" s="19">
        <f t="shared" si="54"/>
        <v>16.975756021396375</v>
      </c>
      <c r="AC403">
        <v>938.5</v>
      </c>
      <c r="AD403" t="str">
        <f t="shared" si="55"/>
        <v>Heavy rainfall</v>
      </c>
      <c r="AE403" t="str">
        <f t="shared" si="56"/>
        <v>Rainy</v>
      </c>
      <c r="AF403" t="str">
        <f t="shared" si="59"/>
        <v>No discomfort</v>
      </c>
    </row>
    <row r="404" spans="1:32" x14ac:dyDescent="0.3">
      <c r="A404">
        <v>1</v>
      </c>
      <c r="B404" s="1">
        <v>44698</v>
      </c>
      <c r="C404" s="1" t="str">
        <f t="shared" si="60"/>
        <v>Tuesday</v>
      </c>
      <c r="D404" s="1" t="str">
        <f t="shared" si="61"/>
        <v>May</v>
      </c>
      <c r="E404">
        <v>15.8</v>
      </c>
      <c r="F404">
        <v>9.5</v>
      </c>
      <c r="G404" s="20">
        <v>12.722222222222221</v>
      </c>
      <c r="H404">
        <v>10.1</v>
      </c>
      <c r="I404">
        <v>9.1999999999999993</v>
      </c>
      <c r="J404">
        <v>996.8</v>
      </c>
      <c r="K404">
        <v>8.6999999999999993</v>
      </c>
      <c r="L404">
        <v>14</v>
      </c>
      <c r="M404">
        <v>150</v>
      </c>
      <c r="N404">
        <v>21</v>
      </c>
      <c r="O404">
        <v>13.968</v>
      </c>
      <c r="P404">
        <v>1.6</v>
      </c>
      <c r="Q404">
        <v>2.2000000000000002</v>
      </c>
      <c r="R404">
        <v>17.7</v>
      </c>
      <c r="S404">
        <v>17.7</v>
      </c>
      <c r="T404">
        <v>20.3</v>
      </c>
      <c r="U404">
        <v>1.2</v>
      </c>
      <c r="V404">
        <v>773</v>
      </c>
      <c r="W404" s="19">
        <v>10.722222222222221</v>
      </c>
      <c r="X404" s="19">
        <f t="shared" si="57"/>
        <v>14.689997485656143</v>
      </c>
      <c r="Y404" s="19">
        <f t="shared" si="52"/>
        <v>12.873842591559624</v>
      </c>
      <c r="Z404" s="4">
        <f t="shared" si="58"/>
        <v>27.853577108849091</v>
      </c>
      <c r="AA404" s="19">
        <f t="shared" si="53"/>
        <v>87.636792342068944</v>
      </c>
      <c r="AB404" s="19">
        <f t="shared" si="54"/>
        <v>14.341364246935411</v>
      </c>
      <c r="AC404">
        <v>1021.6999999999999</v>
      </c>
      <c r="AD404" t="str">
        <f t="shared" si="55"/>
        <v>Intense rainfall</v>
      </c>
      <c r="AE404" t="str">
        <f t="shared" si="56"/>
        <v>Rainy</v>
      </c>
      <c r="AF404" t="str">
        <f t="shared" si="59"/>
        <v>No discomfort</v>
      </c>
    </row>
    <row r="405" spans="1:32" x14ac:dyDescent="0.3">
      <c r="A405">
        <v>1</v>
      </c>
      <c r="B405" s="1">
        <v>44699</v>
      </c>
      <c r="C405" s="1" t="str">
        <f t="shared" si="60"/>
        <v>Wednesday</v>
      </c>
      <c r="D405" s="1" t="str">
        <f t="shared" si="61"/>
        <v>May</v>
      </c>
      <c r="E405">
        <v>16.3</v>
      </c>
      <c r="F405">
        <v>8.3000000000000007</v>
      </c>
      <c r="G405" s="20">
        <v>12.833333333333334</v>
      </c>
      <c r="H405">
        <v>6</v>
      </c>
      <c r="I405">
        <v>1.6</v>
      </c>
      <c r="J405">
        <v>997.4</v>
      </c>
      <c r="K405">
        <v>11.5</v>
      </c>
      <c r="L405">
        <v>21</v>
      </c>
      <c r="M405">
        <v>150</v>
      </c>
      <c r="N405">
        <v>31</v>
      </c>
      <c r="O405">
        <v>13.32</v>
      </c>
      <c r="P405">
        <v>2.5</v>
      </c>
      <c r="Q405">
        <v>3.8</v>
      </c>
      <c r="R405">
        <v>18.2</v>
      </c>
      <c r="S405">
        <v>18.2</v>
      </c>
      <c r="T405">
        <v>20.9</v>
      </c>
      <c r="U405">
        <v>6.5</v>
      </c>
      <c r="V405">
        <v>1637</v>
      </c>
      <c r="W405" s="19">
        <v>8.0555555555555554</v>
      </c>
      <c r="X405" s="19">
        <f t="shared" si="57"/>
        <v>14.79718064334134</v>
      </c>
      <c r="Y405" s="19">
        <f t="shared" si="52"/>
        <v>10.760663545271443</v>
      </c>
      <c r="Z405" s="4">
        <f t="shared" si="58"/>
        <v>28.053069632262222</v>
      </c>
      <c r="AA405" s="19">
        <f t="shared" si="53"/>
        <v>72.721039261716996</v>
      </c>
      <c r="AB405" s="19">
        <f t="shared" si="54"/>
        <v>13.264784501890144</v>
      </c>
      <c r="AC405">
        <v>1301.3499999999999</v>
      </c>
      <c r="AD405" t="str">
        <f t="shared" si="55"/>
        <v>Moderate rainfall</v>
      </c>
      <c r="AE405" t="str">
        <f t="shared" si="56"/>
        <v>Rainy</v>
      </c>
      <c r="AF405" t="str">
        <f t="shared" si="59"/>
        <v>No discomfort</v>
      </c>
    </row>
    <row r="406" spans="1:32" x14ac:dyDescent="0.3">
      <c r="A406">
        <v>1</v>
      </c>
      <c r="B406" s="1">
        <v>44700</v>
      </c>
      <c r="C406" s="1" t="str">
        <f t="shared" si="60"/>
        <v>Thursday</v>
      </c>
      <c r="D406" s="1" t="str">
        <f t="shared" si="61"/>
        <v>May</v>
      </c>
      <c r="E406">
        <v>18</v>
      </c>
      <c r="F406">
        <v>5.6</v>
      </c>
      <c r="G406" s="20">
        <v>12.666666666666664</v>
      </c>
      <c r="H406">
        <v>0.1</v>
      </c>
      <c r="I406">
        <v>0</v>
      </c>
      <c r="J406">
        <v>1001</v>
      </c>
      <c r="K406">
        <v>8.8000000000000007</v>
      </c>
      <c r="L406">
        <v>15</v>
      </c>
      <c r="M406">
        <v>190</v>
      </c>
      <c r="N406">
        <v>23</v>
      </c>
      <c r="O406">
        <v>13.59</v>
      </c>
      <c r="P406">
        <v>3.2</v>
      </c>
      <c r="Q406">
        <v>4.5999999999999996</v>
      </c>
      <c r="R406">
        <v>20.9</v>
      </c>
      <c r="S406">
        <v>20.9</v>
      </c>
      <c r="T406">
        <v>23.8</v>
      </c>
      <c r="U406">
        <v>13.8</v>
      </c>
      <c r="V406">
        <v>2139</v>
      </c>
      <c r="W406" s="19">
        <v>6.5555555555555536</v>
      </c>
      <c r="X406" s="19">
        <f t="shared" si="57"/>
        <v>14.636661984744947</v>
      </c>
      <c r="Y406" s="19">
        <f t="shared" si="52"/>
        <v>9.711592878115308</v>
      </c>
      <c r="Z406" s="4">
        <f t="shared" si="58"/>
        <v>27.754294363790617</v>
      </c>
      <c r="AA406" s="19">
        <f t="shared" si="53"/>
        <v>66.351145419886109</v>
      </c>
      <c r="AB406" s="19">
        <f t="shared" si="54"/>
        <v>12.510476465890211</v>
      </c>
      <c r="AC406">
        <v>894.5</v>
      </c>
      <c r="AD406" t="str">
        <f t="shared" si="55"/>
        <v>No rainfall</v>
      </c>
      <c r="AE406" t="str">
        <f t="shared" si="56"/>
        <v>Non-Rainy</v>
      </c>
      <c r="AF406" t="str">
        <f t="shared" si="59"/>
        <v>No discomfort</v>
      </c>
    </row>
    <row r="407" spans="1:32" x14ac:dyDescent="0.3">
      <c r="A407">
        <v>1</v>
      </c>
      <c r="B407" s="1">
        <v>44701</v>
      </c>
      <c r="C407" s="1" t="str">
        <f t="shared" si="60"/>
        <v>Friday</v>
      </c>
      <c r="D407" s="1" t="str">
        <f t="shared" si="61"/>
        <v>May</v>
      </c>
      <c r="E407">
        <v>16.600000000000001</v>
      </c>
      <c r="F407">
        <v>8.5</v>
      </c>
      <c r="G407" s="20">
        <v>13.055555555555555</v>
      </c>
      <c r="H407">
        <v>5.5</v>
      </c>
      <c r="I407">
        <v>5.5</v>
      </c>
      <c r="J407">
        <v>1001.7</v>
      </c>
      <c r="K407">
        <v>8.1</v>
      </c>
      <c r="L407">
        <v>14</v>
      </c>
      <c r="M407">
        <v>170</v>
      </c>
      <c r="N407">
        <v>24</v>
      </c>
      <c r="O407">
        <v>13.81</v>
      </c>
      <c r="P407">
        <v>2.5</v>
      </c>
      <c r="Q407">
        <v>3.6</v>
      </c>
      <c r="R407">
        <v>17.399999999999999</v>
      </c>
      <c r="S407">
        <v>17.399999999999999</v>
      </c>
      <c r="T407">
        <v>20.399999999999999</v>
      </c>
      <c r="U407">
        <v>6.3</v>
      </c>
      <c r="V407">
        <v>1673</v>
      </c>
      <c r="W407" s="19">
        <v>7.9444444444444429</v>
      </c>
      <c r="X407" s="19">
        <f t="shared" si="57"/>
        <v>15.013608614275258</v>
      </c>
      <c r="Y407" s="19">
        <f t="shared" si="52"/>
        <v>10.679669554100323</v>
      </c>
      <c r="Z407" s="4">
        <f t="shared" si="58"/>
        <v>28.45578541283335</v>
      </c>
      <c r="AA407" s="19">
        <f t="shared" si="53"/>
        <v>71.133262019004988</v>
      </c>
      <c r="AB407" s="19">
        <f t="shared" si="54"/>
        <v>13.441589840154018</v>
      </c>
      <c r="AC407">
        <v>2142.4299999999998</v>
      </c>
      <c r="AD407" t="str">
        <f t="shared" si="55"/>
        <v>Heavy rainfall</v>
      </c>
      <c r="AE407" t="str">
        <f t="shared" si="56"/>
        <v>Rainy</v>
      </c>
      <c r="AF407" t="str">
        <f t="shared" si="59"/>
        <v>No discomfort</v>
      </c>
    </row>
    <row r="408" spans="1:32" x14ac:dyDescent="0.3">
      <c r="A408">
        <v>1</v>
      </c>
      <c r="B408" s="1">
        <v>44702</v>
      </c>
      <c r="C408" s="1" t="str">
        <f t="shared" si="60"/>
        <v>Saturday</v>
      </c>
      <c r="D408" s="1" t="str">
        <f t="shared" si="61"/>
        <v>May</v>
      </c>
      <c r="E408">
        <v>17.399999999999999</v>
      </c>
      <c r="F408">
        <v>9.6999999999999993</v>
      </c>
      <c r="G408" s="20">
        <v>13.111111111111111</v>
      </c>
      <c r="H408">
        <v>7.6</v>
      </c>
      <c r="I408">
        <v>0.2</v>
      </c>
      <c r="J408">
        <v>1003.1</v>
      </c>
      <c r="K408">
        <v>7</v>
      </c>
      <c r="L408">
        <v>12</v>
      </c>
      <c r="M408">
        <v>210</v>
      </c>
      <c r="N408">
        <v>21</v>
      </c>
      <c r="O408">
        <v>14.1</v>
      </c>
      <c r="P408">
        <v>2.2999999999999998</v>
      </c>
      <c r="Q408">
        <v>3.2</v>
      </c>
      <c r="R408">
        <v>19.100000000000001</v>
      </c>
      <c r="S408">
        <v>19.100000000000001</v>
      </c>
      <c r="T408">
        <v>22.3</v>
      </c>
      <c r="U408">
        <v>0.8</v>
      </c>
      <c r="V408">
        <v>1320</v>
      </c>
      <c r="W408" s="19">
        <v>8.4999999999999982</v>
      </c>
      <c r="X408" s="19">
        <f t="shared" si="57"/>
        <v>15.068147845543994</v>
      </c>
      <c r="Y408" s="19">
        <f t="shared" si="52"/>
        <v>11.090072494881969</v>
      </c>
      <c r="Z408" s="4">
        <f t="shared" si="58"/>
        <v>28.557246321935466</v>
      </c>
      <c r="AA408" s="19">
        <f t="shared" si="53"/>
        <v>73.599440412721762</v>
      </c>
      <c r="AB408" s="19">
        <f t="shared" si="54"/>
        <v>13.727357581038088</v>
      </c>
      <c r="AC408">
        <v>1702.35</v>
      </c>
      <c r="AD408" t="str">
        <f t="shared" si="55"/>
        <v>Trace (Intermittent) rainfall</v>
      </c>
      <c r="AE408" t="str">
        <f t="shared" si="56"/>
        <v>Non-Rainy</v>
      </c>
      <c r="AF408" t="str">
        <f t="shared" si="59"/>
        <v>No discomfort</v>
      </c>
    </row>
    <row r="409" spans="1:32" x14ac:dyDescent="0.3">
      <c r="A409">
        <v>1</v>
      </c>
      <c r="B409" s="1">
        <v>44703</v>
      </c>
      <c r="C409" s="1" t="str">
        <f t="shared" si="60"/>
        <v>Sunday</v>
      </c>
      <c r="D409" s="1" t="str">
        <f t="shared" si="61"/>
        <v>May</v>
      </c>
      <c r="E409">
        <v>16.5</v>
      </c>
      <c r="F409">
        <v>9.6</v>
      </c>
      <c r="G409" s="20">
        <v>13.833333333333334</v>
      </c>
      <c r="H409">
        <v>9.6</v>
      </c>
      <c r="I409">
        <v>1.1000000000000001</v>
      </c>
      <c r="J409">
        <v>996.4</v>
      </c>
      <c r="K409">
        <v>6.7</v>
      </c>
      <c r="L409">
        <v>14</v>
      </c>
      <c r="M409">
        <v>210</v>
      </c>
      <c r="N409">
        <v>22</v>
      </c>
      <c r="O409">
        <v>14.243</v>
      </c>
      <c r="P409">
        <v>2.2000000000000002</v>
      </c>
      <c r="Q409">
        <v>3.1</v>
      </c>
      <c r="R409">
        <v>19.899999999999999</v>
      </c>
      <c r="S409">
        <v>19.899999999999999</v>
      </c>
      <c r="T409">
        <v>23.1</v>
      </c>
      <c r="U409">
        <v>3.2</v>
      </c>
      <c r="V409">
        <v>1277</v>
      </c>
      <c r="W409" s="19">
        <v>9.7222222222222214</v>
      </c>
      <c r="X409" s="19">
        <f t="shared" si="57"/>
        <v>15.793149389871468</v>
      </c>
      <c r="Y409" s="19">
        <f t="shared" si="52"/>
        <v>12.042148193515553</v>
      </c>
      <c r="Z409" s="4">
        <f t="shared" si="58"/>
        <v>29.905148692462681</v>
      </c>
      <c r="AA409" s="19">
        <f t="shared" si="53"/>
        <v>76.249188152671294</v>
      </c>
      <c r="AB409" s="19">
        <f t="shared" si="54"/>
        <v>14.984408840142152</v>
      </c>
      <c r="AC409">
        <v>1811.2</v>
      </c>
      <c r="AD409" t="str">
        <f t="shared" si="55"/>
        <v>Moderate rainfall</v>
      </c>
      <c r="AE409" t="str">
        <f t="shared" si="56"/>
        <v>Rainy</v>
      </c>
      <c r="AF409" t="str">
        <f t="shared" si="59"/>
        <v>No discomfort</v>
      </c>
    </row>
    <row r="410" spans="1:32" x14ac:dyDescent="0.3">
      <c r="A410">
        <v>1</v>
      </c>
      <c r="B410" s="1">
        <v>44704</v>
      </c>
      <c r="C410" s="1" t="str">
        <f t="shared" si="60"/>
        <v>Monday</v>
      </c>
      <c r="D410" s="1" t="str">
        <f t="shared" si="61"/>
        <v>May</v>
      </c>
      <c r="E410">
        <v>15.8</v>
      </c>
      <c r="F410">
        <v>8</v>
      </c>
      <c r="G410" s="20">
        <v>11.333333333333334</v>
      </c>
      <c r="H410">
        <v>6.7</v>
      </c>
      <c r="I410">
        <v>1.2</v>
      </c>
      <c r="J410">
        <v>991.1</v>
      </c>
      <c r="K410">
        <v>5.3</v>
      </c>
      <c r="L410">
        <v>13</v>
      </c>
      <c r="M410">
        <v>280</v>
      </c>
      <c r="N410">
        <v>23</v>
      </c>
      <c r="O410">
        <v>14.797000000000001</v>
      </c>
      <c r="P410">
        <v>3</v>
      </c>
      <c r="Q410">
        <v>4.2</v>
      </c>
      <c r="R410">
        <v>21.2</v>
      </c>
      <c r="S410">
        <v>21.2</v>
      </c>
      <c r="T410">
        <v>24.6</v>
      </c>
      <c r="U410">
        <v>5.5</v>
      </c>
      <c r="V410">
        <v>2207</v>
      </c>
      <c r="W410" s="19">
        <v>7.8888888888888902</v>
      </c>
      <c r="X410" s="19">
        <f t="shared" si="57"/>
        <v>13.406590072507271</v>
      </c>
      <c r="Y410" s="19">
        <f t="shared" si="52"/>
        <v>10.639374181521474</v>
      </c>
      <c r="Z410" s="4">
        <f t="shared" si="58"/>
        <v>25.462066803074386</v>
      </c>
      <c r="AA410" s="19">
        <f t="shared" si="53"/>
        <v>79.359286171802239</v>
      </c>
      <c r="AB410" s="19">
        <f t="shared" si="54"/>
        <v>11.696775185158625</v>
      </c>
      <c r="AC410">
        <v>713.9799999999999</v>
      </c>
      <c r="AD410" t="str">
        <f t="shared" si="55"/>
        <v>Moderate rainfall</v>
      </c>
      <c r="AE410" t="str">
        <f t="shared" si="56"/>
        <v>Rainy</v>
      </c>
      <c r="AF410" t="str">
        <f t="shared" si="59"/>
        <v>No discomfort</v>
      </c>
    </row>
    <row r="411" spans="1:32" x14ac:dyDescent="0.3">
      <c r="A411">
        <v>1</v>
      </c>
      <c r="B411" s="1">
        <v>44705</v>
      </c>
      <c r="C411" s="1" t="str">
        <f t="shared" si="60"/>
        <v>Tuesday</v>
      </c>
      <c r="D411" s="1" t="str">
        <f t="shared" si="61"/>
        <v>May</v>
      </c>
      <c r="E411">
        <v>16.7</v>
      </c>
      <c r="F411">
        <v>7.8</v>
      </c>
      <c r="G411" s="20">
        <v>11.777777777777779</v>
      </c>
      <c r="H411">
        <v>5.7</v>
      </c>
      <c r="I411">
        <v>0.3</v>
      </c>
      <c r="J411">
        <v>993.7</v>
      </c>
      <c r="K411">
        <v>5.5</v>
      </c>
      <c r="L411">
        <v>9</v>
      </c>
      <c r="M411">
        <v>220</v>
      </c>
      <c r="N411">
        <v>18</v>
      </c>
      <c r="O411">
        <v>14.54</v>
      </c>
      <c r="P411">
        <v>2.8</v>
      </c>
      <c r="Q411">
        <v>3.8</v>
      </c>
      <c r="R411">
        <v>23.1</v>
      </c>
      <c r="S411">
        <v>23.1</v>
      </c>
      <c r="T411">
        <v>26.6</v>
      </c>
      <c r="U411">
        <v>7.4</v>
      </c>
      <c r="V411">
        <v>1794</v>
      </c>
      <c r="W411" s="19">
        <v>6.7777777777777795</v>
      </c>
      <c r="X411" s="19">
        <f t="shared" si="57"/>
        <v>13.806115838513405</v>
      </c>
      <c r="Y411" s="19">
        <f t="shared" si="52"/>
        <v>9.8610861382956703</v>
      </c>
      <c r="Z411" s="4">
        <f t="shared" si="58"/>
        <v>26.207108859794221</v>
      </c>
      <c r="AA411" s="19">
        <f t="shared" si="53"/>
        <v>71.425491815643625</v>
      </c>
      <c r="AB411" s="19">
        <f t="shared" si="54"/>
        <v>11.705244307103925</v>
      </c>
      <c r="AC411">
        <v>1061.3999999999999</v>
      </c>
      <c r="AD411" t="str">
        <f t="shared" si="55"/>
        <v>Trace (Intermittent) rainfall</v>
      </c>
      <c r="AE411" t="str">
        <f t="shared" si="56"/>
        <v>Non-Rainy</v>
      </c>
      <c r="AF411" t="str">
        <f t="shared" si="59"/>
        <v>No discomfort</v>
      </c>
    </row>
    <row r="412" spans="1:32" x14ac:dyDescent="0.3">
      <c r="A412">
        <v>1</v>
      </c>
      <c r="B412" s="1">
        <v>44706</v>
      </c>
      <c r="C412" s="1" t="str">
        <f t="shared" si="60"/>
        <v>Wednesday</v>
      </c>
      <c r="D412" s="1" t="str">
        <f t="shared" si="61"/>
        <v>May</v>
      </c>
      <c r="E412">
        <v>16.399999999999999</v>
      </c>
      <c r="F412">
        <v>9.5</v>
      </c>
      <c r="G412" s="20">
        <v>13.111111111111111</v>
      </c>
      <c r="H412">
        <v>9</v>
      </c>
      <c r="I412">
        <v>1.8</v>
      </c>
      <c r="J412">
        <v>997.8</v>
      </c>
      <c r="K412">
        <v>7.7</v>
      </c>
      <c r="L412">
        <v>12</v>
      </c>
      <c r="M412">
        <v>200</v>
      </c>
      <c r="N412">
        <v>23</v>
      </c>
      <c r="O412">
        <v>14.705</v>
      </c>
      <c r="P412">
        <v>2.7</v>
      </c>
      <c r="Q412">
        <v>3.9</v>
      </c>
      <c r="R412">
        <v>23.5</v>
      </c>
      <c r="S412">
        <v>23.5</v>
      </c>
      <c r="T412">
        <v>27.1</v>
      </c>
      <c r="U412">
        <v>5.5</v>
      </c>
      <c r="V412">
        <v>1774</v>
      </c>
      <c r="W412" s="19">
        <v>8.3888888888888893</v>
      </c>
      <c r="X412" s="19">
        <f t="shared" si="57"/>
        <v>15.068147845543994</v>
      </c>
      <c r="Y412" s="19">
        <f t="shared" si="52"/>
        <v>11.006899128103624</v>
      </c>
      <c r="Z412" s="4">
        <f t="shared" si="58"/>
        <v>28.557246321935466</v>
      </c>
      <c r="AA412" s="19">
        <f t="shared" si="53"/>
        <v>73.047459056878211</v>
      </c>
      <c r="AB412" s="19">
        <f t="shared" si="54"/>
        <v>13.680685840032037</v>
      </c>
      <c r="AC412">
        <v>990.14999999999986</v>
      </c>
      <c r="AD412" t="str">
        <f t="shared" si="55"/>
        <v>Moderate rainfall</v>
      </c>
      <c r="AE412" t="str">
        <f t="shared" si="56"/>
        <v>Rainy</v>
      </c>
      <c r="AF412" t="str">
        <f t="shared" si="59"/>
        <v>No discomfort</v>
      </c>
    </row>
    <row r="413" spans="1:32" x14ac:dyDescent="0.3">
      <c r="A413">
        <v>1</v>
      </c>
      <c r="B413" s="1">
        <v>44707</v>
      </c>
      <c r="C413" s="1" t="str">
        <f t="shared" si="60"/>
        <v>Thursday</v>
      </c>
      <c r="D413" s="1" t="str">
        <f t="shared" si="61"/>
        <v>May</v>
      </c>
      <c r="E413">
        <v>16.7</v>
      </c>
      <c r="F413">
        <v>8.1999999999999993</v>
      </c>
      <c r="G413" s="20">
        <v>13.611111111111111</v>
      </c>
      <c r="H413">
        <v>9.6</v>
      </c>
      <c r="I413">
        <v>3.3</v>
      </c>
      <c r="J413">
        <v>1006.9</v>
      </c>
      <c r="K413">
        <v>7.2</v>
      </c>
      <c r="L413">
        <v>11</v>
      </c>
      <c r="M413">
        <v>280</v>
      </c>
      <c r="N413">
        <v>22</v>
      </c>
      <c r="O413">
        <v>14.872999999999999</v>
      </c>
      <c r="P413">
        <v>2.6</v>
      </c>
      <c r="Q413">
        <v>3.7</v>
      </c>
      <c r="R413">
        <v>22.2</v>
      </c>
      <c r="S413">
        <v>22.2</v>
      </c>
      <c r="T413">
        <v>26</v>
      </c>
      <c r="U413">
        <v>5.2</v>
      </c>
      <c r="V413">
        <v>1721</v>
      </c>
      <c r="W413" s="19">
        <v>9.3888888888888893</v>
      </c>
      <c r="X413" s="19">
        <f t="shared" si="57"/>
        <v>15.566880255192904</v>
      </c>
      <c r="Y413" s="19">
        <f t="shared" si="52"/>
        <v>11.775618335157793</v>
      </c>
      <c r="Z413" s="4">
        <f t="shared" si="58"/>
        <v>29.484641451641178</v>
      </c>
      <c r="AA413" s="19">
        <f t="shared" si="53"/>
        <v>75.645332540086855</v>
      </c>
      <c r="AB413" s="19">
        <f t="shared" si="54"/>
        <v>14.612356039942503</v>
      </c>
      <c r="AC413">
        <v>871.8</v>
      </c>
      <c r="AD413" t="str">
        <f t="shared" si="55"/>
        <v>Heavy rainfall</v>
      </c>
      <c r="AE413" t="str">
        <f t="shared" si="56"/>
        <v>Rainy</v>
      </c>
      <c r="AF413" t="str">
        <f t="shared" si="59"/>
        <v>No discomfort</v>
      </c>
    </row>
    <row r="414" spans="1:32" x14ac:dyDescent="0.3">
      <c r="A414">
        <v>1</v>
      </c>
      <c r="B414" s="1">
        <v>44708</v>
      </c>
      <c r="C414" s="1" t="str">
        <f t="shared" si="60"/>
        <v>Friday</v>
      </c>
      <c r="D414" s="1" t="str">
        <f t="shared" si="61"/>
        <v>May</v>
      </c>
      <c r="E414">
        <v>17.100000000000001</v>
      </c>
      <c r="F414">
        <v>6.1</v>
      </c>
      <c r="G414" s="20">
        <v>11.444444444444445</v>
      </c>
      <c r="H414">
        <v>2.4</v>
      </c>
      <c r="I414">
        <v>0</v>
      </c>
      <c r="J414">
        <v>1014.8</v>
      </c>
      <c r="K414">
        <v>5.2</v>
      </c>
      <c r="L414">
        <v>11</v>
      </c>
      <c r="M414">
        <v>280</v>
      </c>
      <c r="N414">
        <v>17</v>
      </c>
      <c r="O414">
        <v>15.297000000000001</v>
      </c>
      <c r="P414">
        <v>3.7</v>
      </c>
      <c r="Q414">
        <v>5.2</v>
      </c>
      <c r="R414">
        <v>25.2</v>
      </c>
      <c r="S414">
        <v>25.2</v>
      </c>
      <c r="T414">
        <v>29.1</v>
      </c>
      <c r="U414">
        <v>12.5</v>
      </c>
      <c r="V414">
        <v>2745</v>
      </c>
      <c r="W414" s="19">
        <v>5</v>
      </c>
      <c r="X414" s="19">
        <f t="shared" si="57"/>
        <v>13.50550697859453</v>
      </c>
      <c r="Y414" s="19">
        <f t="shared" si="52"/>
        <v>8.7198758860255108</v>
      </c>
      <c r="Z414" s="4">
        <f t="shared" si="58"/>
        <v>25.646577104275256</v>
      </c>
      <c r="AA414" s="19">
        <f t="shared" si="53"/>
        <v>64.565335457943377</v>
      </c>
      <c r="AB414" s="19">
        <f t="shared" si="54"/>
        <v>10.73399536161447</v>
      </c>
      <c r="AC414">
        <v>2065.13</v>
      </c>
      <c r="AD414" t="str">
        <f t="shared" si="55"/>
        <v>No rainfall</v>
      </c>
      <c r="AE414" t="str">
        <f t="shared" si="56"/>
        <v>Non-Rainy</v>
      </c>
      <c r="AF414" t="str">
        <f t="shared" si="59"/>
        <v>No discomfort</v>
      </c>
    </row>
    <row r="415" spans="1:32" x14ac:dyDescent="0.3">
      <c r="A415">
        <v>1</v>
      </c>
      <c r="B415" s="1">
        <v>44709</v>
      </c>
      <c r="C415" s="1" t="str">
        <f t="shared" si="60"/>
        <v>Saturday</v>
      </c>
      <c r="D415" s="1" t="str">
        <f t="shared" si="61"/>
        <v>May</v>
      </c>
      <c r="E415">
        <v>17.600000000000001</v>
      </c>
      <c r="F415">
        <v>4.0999999999999996</v>
      </c>
      <c r="G415" s="20">
        <v>10.111111111111112</v>
      </c>
      <c r="H415">
        <v>0</v>
      </c>
      <c r="I415">
        <v>0</v>
      </c>
      <c r="J415">
        <v>1015.5</v>
      </c>
      <c r="K415">
        <v>3.1</v>
      </c>
      <c r="L415">
        <v>5</v>
      </c>
      <c r="M415">
        <v>320</v>
      </c>
      <c r="N415">
        <v>11</v>
      </c>
      <c r="O415">
        <v>16.068000000000001</v>
      </c>
      <c r="P415">
        <v>3.4</v>
      </c>
      <c r="Q415">
        <v>4.5999999999999996</v>
      </c>
      <c r="R415">
        <v>27.8</v>
      </c>
      <c r="S415">
        <v>27.8</v>
      </c>
      <c r="T415">
        <v>31.9</v>
      </c>
      <c r="U415">
        <v>12.5</v>
      </c>
      <c r="V415">
        <v>2593</v>
      </c>
      <c r="W415" s="19">
        <v>5.6111111111111116</v>
      </c>
      <c r="X415" s="19">
        <f t="shared" si="57"/>
        <v>12.359793207695851</v>
      </c>
      <c r="Y415" s="19">
        <f t="shared" si="52"/>
        <v>9.0982855190421681</v>
      </c>
      <c r="Z415" s="4">
        <f t="shared" si="58"/>
        <v>23.507459026329965</v>
      </c>
      <c r="AA415" s="19">
        <f t="shared" si="53"/>
        <v>73.611955848720029</v>
      </c>
      <c r="AB415" s="19">
        <f t="shared" si="54"/>
        <v>9.6120045283839417</v>
      </c>
      <c r="AC415">
        <v>1787.0500000000002</v>
      </c>
      <c r="AD415" t="str">
        <f t="shared" si="55"/>
        <v>No rainfall</v>
      </c>
      <c r="AE415" t="str">
        <f t="shared" si="56"/>
        <v>Non-Rainy</v>
      </c>
      <c r="AF415" t="str">
        <f t="shared" si="59"/>
        <v>No discomfort</v>
      </c>
    </row>
    <row r="416" spans="1:32" x14ac:dyDescent="0.3">
      <c r="A416">
        <v>1</v>
      </c>
      <c r="B416" s="1">
        <v>44710</v>
      </c>
      <c r="C416" s="1" t="str">
        <f t="shared" si="60"/>
        <v>Sunday</v>
      </c>
      <c r="D416" s="1" t="str">
        <f t="shared" si="61"/>
        <v>May</v>
      </c>
      <c r="E416">
        <v>15.2</v>
      </c>
      <c r="F416">
        <v>5.7</v>
      </c>
      <c r="G416" s="20">
        <v>8.8333333333333339</v>
      </c>
      <c r="H416">
        <v>0</v>
      </c>
      <c r="I416">
        <v>0</v>
      </c>
      <c r="J416">
        <v>1010</v>
      </c>
      <c r="K416">
        <v>5</v>
      </c>
      <c r="L416">
        <v>9</v>
      </c>
      <c r="M416">
        <v>50</v>
      </c>
      <c r="N416">
        <v>15</v>
      </c>
      <c r="O416">
        <v>15.582000000000001</v>
      </c>
      <c r="P416">
        <v>2.9</v>
      </c>
      <c r="Q416">
        <v>4</v>
      </c>
      <c r="R416">
        <v>30</v>
      </c>
      <c r="S416">
        <v>30</v>
      </c>
      <c r="T416">
        <v>34.1</v>
      </c>
      <c r="U416">
        <v>8.1</v>
      </c>
      <c r="V416">
        <v>2032</v>
      </c>
      <c r="W416" s="19">
        <v>5.0555555555555562</v>
      </c>
      <c r="X416" s="19">
        <f t="shared" si="57"/>
        <v>11.34292078505614</v>
      </c>
      <c r="Y416" s="19">
        <f t="shared" si="52"/>
        <v>8.7536937187086146</v>
      </c>
      <c r="Z416" s="4">
        <f t="shared" si="58"/>
        <v>21.60504775198466</v>
      </c>
      <c r="AA416" s="19">
        <f t="shared" si="53"/>
        <v>77.17318920397706</v>
      </c>
      <c r="AB416" s="19">
        <f t="shared" si="54"/>
        <v>8.1417641745167924</v>
      </c>
      <c r="AC416">
        <v>1745.45</v>
      </c>
      <c r="AD416" t="str">
        <f t="shared" si="55"/>
        <v>No rainfall</v>
      </c>
      <c r="AE416" t="str">
        <f t="shared" si="56"/>
        <v>Non-Rainy</v>
      </c>
      <c r="AF416" t="str">
        <f t="shared" si="59"/>
        <v>No discomfort</v>
      </c>
    </row>
    <row r="417" spans="1:32" x14ac:dyDescent="0.3">
      <c r="A417">
        <v>1</v>
      </c>
      <c r="B417" s="1">
        <v>44711</v>
      </c>
      <c r="C417" s="1" t="str">
        <f t="shared" si="60"/>
        <v>Monday</v>
      </c>
      <c r="D417" s="1" t="str">
        <f t="shared" si="61"/>
        <v>May</v>
      </c>
      <c r="E417">
        <v>12.1</v>
      </c>
      <c r="F417">
        <v>7.2</v>
      </c>
      <c r="G417" s="20">
        <v>9.1666666666666661</v>
      </c>
      <c r="H417">
        <v>4.3</v>
      </c>
      <c r="I417">
        <v>4.5999999999999996</v>
      </c>
      <c r="J417">
        <v>1002.5</v>
      </c>
      <c r="K417">
        <v>4.3</v>
      </c>
      <c r="L417">
        <v>8</v>
      </c>
      <c r="M417">
        <v>290</v>
      </c>
      <c r="N417">
        <v>15</v>
      </c>
      <c r="O417">
        <v>14.102</v>
      </c>
      <c r="P417">
        <v>1.7</v>
      </c>
      <c r="Q417">
        <v>2.2999999999999998</v>
      </c>
      <c r="R417">
        <v>26.6</v>
      </c>
      <c r="S417">
        <v>26.6</v>
      </c>
      <c r="T417">
        <v>30.8</v>
      </c>
      <c r="U417">
        <v>0.7</v>
      </c>
      <c r="V417">
        <v>1082</v>
      </c>
      <c r="W417" s="19">
        <v>6.1666666666666679</v>
      </c>
      <c r="X417" s="19">
        <f t="shared" si="57"/>
        <v>11.600827625759919</v>
      </c>
      <c r="Y417" s="19">
        <f t="shared" ref="Y417:Y480" si="62">6.1094*10^(7.5*W417/(W417+237.7))</f>
        <v>9.45477887812544</v>
      </c>
      <c r="Z417" s="4">
        <f t="shared" si="58"/>
        <v>22.087908111472331</v>
      </c>
      <c r="AA417" s="19">
        <f t="shared" ref="AA417:AA480" si="63">(Y417/X417)*100</f>
        <v>81.500899617979613</v>
      </c>
      <c r="AB417" s="19">
        <f t="shared" ref="AB417:AB480" si="64">G417 + 0.5555 * (6.11 * EXP(5417.753 * (1/273.16 - 1/(273.15 + W417))) - 10)</f>
        <v>8.8668276731825024</v>
      </c>
      <c r="AC417">
        <v>1098.1999999999998</v>
      </c>
      <c r="AD417" t="str">
        <f t="shared" ref="AD417:AD480" si="65">IF(I417="","",IF(I417&lt;=0,"No rainfall",IF(I417&lt;=0.49,"Trace (Intermittent) rainfall",IF(I417&lt;=0.99,"Light rainfall",IF(I417&lt;=3,"Moderate rainfall",IF(I417&lt;=6,"Heavy rainfall",IF(I417&lt;=12,"Intense rainfall",IF(I417&lt;=20,"Torrential rainfall",IF(I417&lt;=32,"Deluge rainfall","Extreme rainfall")))))))))</f>
        <v>Heavy rainfall</v>
      </c>
      <c r="AE417" t="str">
        <f t="shared" ref="AE417:AE480" si="66">IF(AND(I417&gt;=0,I417&lt;=0.99),"Non-Rainy",IF(AND(I417&gt;=1,I417&lt;=32),"Rainy",IF(I417 &gt;32, "Storm", " ")))</f>
        <v>Rainy</v>
      </c>
      <c r="AF417" t="str">
        <f t="shared" si="59"/>
        <v>No discomfort</v>
      </c>
    </row>
    <row r="418" spans="1:32" x14ac:dyDescent="0.3">
      <c r="A418">
        <v>1</v>
      </c>
      <c r="B418" s="1">
        <v>44712</v>
      </c>
      <c r="C418" s="1" t="str">
        <f t="shared" si="60"/>
        <v>Tuesday</v>
      </c>
      <c r="D418" s="1" t="str">
        <f t="shared" si="61"/>
        <v>May</v>
      </c>
      <c r="E418">
        <v>14.1</v>
      </c>
      <c r="F418">
        <v>4.4000000000000004</v>
      </c>
      <c r="G418" s="20">
        <v>9.3333333333333321</v>
      </c>
      <c r="H418">
        <v>-0.9</v>
      </c>
      <c r="I418">
        <v>1</v>
      </c>
      <c r="J418">
        <v>1002.3</v>
      </c>
      <c r="K418">
        <v>5.0999999999999996</v>
      </c>
      <c r="L418">
        <v>11</v>
      </c>
      <c r="M418">
        <v>280</v>
      </c>
      <c r="N418">
        <v>19</v>
      </c>
      <c r="O418">
        <v>13.602</v>
      </c>
      <c r="P418">
        <v>2.2000000000000002</v>
      </c>
      <c r="Q418">
        <v>3.1</v>
      </c>
      <c r="R418">
        <v>27.3</v>
      </c>
      <c r="S418">
        <v>27.3</v>
      </c>
      <c r="T418">
        <v>31.5</v>
      </c>
      <c r="U418">
        <v>5.8</v>
      </c>
      <c r="V418">
        <v>1636</v>
      </c>
      <c r="W418" s="19">
        <v>6.4444444444444455</v>
      </c>
      <c r="X418" s="19">
        <f t="shared" ref="X418:X481" si="67">6.1094 * 10^(7.5 * G418 / (237.7 + G418))</f>
        <v>11.731704887834338</v>
      </c>
      <c r="Y418" s="19">
        <f t="shared" si="62"/>
        <v>9.6375977683820668</v>
      </c>
      <c r="Z418" s="4">
        <f t="shared" ref="Z418:Z481" si="68">10^($X$4 - $X$5 / (G418 + $X$6))</f>
        <v>22.332846219603166</v>
      </c>
      <c r="AA418" s="19">
        <f t="shared" si="63"/>
        <v>82.150018778397339</v>
      </c>
      <c r="AB418" s="19">
        <f t="shared" si="64"/>
        <v>9.1357455786267963</v>
      </c>
      <c r="AC418">
        <v>935.16999999999985</v>
      </c>
      <c r="AD418" t="str">
        <f t="shared" si="65"/>
        <v>Moderate rainfall</v>
      </c>
      <c r="AE418" t="str">
        <f t="shared" si="66"/>
        <v>Rainy</v>
      </c>
      <c r="AF418" t="str">
        <f t="shared" ref="AF418:AF481" si="69">IF(AB418 &lt; 29, "No discomfort",
    IF(AND(AB418 &gt;= 30, AB418 &lt;= 39), "Some discomfort",
        IF(AND(AB418 &gt;= 40, AB418 &lt;= 45), "Great discomfort",
            IF(AB418 &gt; 45, "Dangerous",
                IF(AB418 &gt; 54, "Heat Stroke Imminent", "")
            ))))</f>
        <v>No discomfort</v>
      </c>
    </row>
    <row r="419" spans="1:32" x14ac:dyDescent="0.3">
      <c r="A419">
        <v>1</v>
      </c>
      <c r="B419" s="1">
        <v>44713</v>
      </c>
      <c r="C419" s="1" t="str">
        <f t="shared" si="60"/>
        <v>Wednesday</v>
      </c>
      <c r="D419" s="1" t="str">
        <f t="shared" si="61"/>
        <v>Jun</v>
      </c>
      <c r="E419">
        <v>17.8</v>
      </c>
      <c r="F419">
        <v>6.3</v>
      </c>
      <c r="G419" s="20">
        <v>11.111111111111111</v>
      </c>
      <c r="H419">
        <v>1</v>
      </c>
      <c r="I419">
        <v>0.1</v>
      </c>
      <c r="J419">
        <v>1005.8</v>
      </c>
      <c r="K419">
        <v>2.7</v>
      </c>
      <c r="L419">
        <v>6</v>
      </c>
      <c r="M419">
        <v>300</v>
      </c>
      <c r="N419">
        <v>11</v>
      </c>
      <c r="O419">
        <v>15.077999999999999</v>
      </c>
      <c r="P419">
        <v>3.1</v>
      </c>
      <c r="Q419">
        <v>4.2</v>
      </c>
      <c r="R419">
        <v>29.5</v>
      </c>
      <c r="S419">
        <v>29.5</v>
      </c>
      <c r="T419">
        <v>33.9</v>
      </c>
      <c r="U419">
        <v>9</v>
      </c>
      <c r="V419">
        <v>2108</v>
      </c>
      <c r="W419" s="19">
        <v>6.666666666666667</v>
      </c>
      <c r="X419" s="19">
        <f t="shared" si="67"/>
        <v>13.210664203539743</v>
      </c>
      <c r="Y419" s="19">
        <f t="shared" si="62"/>
        <v>9.7860880384105435</v>
      </c>
      <c r="Z419" s="4">
        <f t="shared" si="68"/>
        <v>25.096509851004992</v>
      </c>
      <c r="AA419" s="19">
        <f t="shared" si="63"/>
        <v>74.077184066100187</v>
      </c>
      <c r="AB419" s="19">
        <f t="shared" si="64"/>
        <v>10.996605091229</v>
      </c>
      <c r="AC419">
        <v>2204.15</v>
      </c>
      <c r="AD419" t="str">
        <f t="shared" si="65"/>
        <v>Trace (Intermittent) rainfall</v>
      </c>
      <c r="AE419" t="str">
        <f t="shared" si="66"/>
        <v>Non-Rainy</v>
      </c>
      <c r="AF419" t="str">
        <f t="shared" si="69"/>
        <v>No discomfort</v>
      </c>
    </row>
    <row r="420" spans="1:32" x14ac:dyDescent="0.3">
      <c r="A420">
        <v>1</v>
      </c>
      <c r="B420" s="1">
        <v>44714</v>
      </c>
      <c r="C420" s="1" t="str">
        <f t="shared" si="60"/>
        <v>Thursday</v>
      </c>
      <c r="D420" s="1" t="str">
        <f t="shared" si="61"/>
        <v>Jun</v>
      </c>
      <c r="E420">
        <v>15.6</v>
      </c>
      <c r="F420">
        <v>4.5</v>
      </c>
      <c r="G420" s="20">
        <v>10.833333333333334</v>
      </c>
      <c r="H420">
        <v>-0.5</v>
      </c>
      <c r="I420">
        <v>7</v>
      </c>
      <c r="J420">
        <v>1006.1</v>
      </c>
      <c r="K420">
        <v>2.9</v>
      </c>
      <c r="L420">
        <v>8</v>
      </c>
      <c r="M420">
        <v>180</v>
      </c>
      <c r="N420">
        <v>13</v>
      </c>
      <c r="O420">
        <v>13.452</v>
      </c>
      <c r="P420">
        <v>1.5</v>
      </c>
      <c r="Q420">
        <v>2</v>
      </c>
      <c r="R420">
        <v>23.6</v>
      </c>
      <c r="S420">
        <v>23.6</v>
      </c>
      <c r="T420">
        <v>28</v>
      </c>
      <c r="U420">
        <v>3.9</v>
      </c>
      <c r="V420">
        <v>827</v>
      </c>
      <c r="W420" s="19">
        <v>7.0555555555555571</v>
      </c>
      <c r="X420" s="19">
        <f t="shared" si="67"/>
        <v>12.969298290460234</v>
      </c>
      <c r="Y420" s="19">
        <f t="shared" si="62"/>
        <v>10.050800830753948</v>
      </c>
      <c r="Z420" s="4">
        <f t="shared" si="68"/>
        <v>24.645995354842064</v>
      </c>
      <c r="AA420" s="19">
        <f t="shared" si="63"/>
        <v>77.49687458531946</v>
      </c>
      <c r="AB420" s="19">
        <f t="shared" si="64"/>
        <v>10.867004355884822</v>
      </c>
      <c r="AC420">
        <v>0</v>
      </c>
      <c r="AD420" t="str">
        <f t="shared" si="65"/>
        <v>Intense rainfall</v>
      </c>
      <c r="AE420" t="str">
        <f t="shared" si="66"/>
        <v>Rainy</v>
      </c>
      <c r="AF420" t="str">
        <f t="shared" si="69"/>
        <v>No discomfort</v>
      </c>
    </row>
    <row r="421" spans="1:32" x14ac:dyDescent="0.3">
      <c r="A421">
        <v>1</v>
      </c>
      <c r="B421" s="1">
        <v>44715</v>
      </c>
      <c r="C421" s="1" t="str">
        <f t="shared" si="60"/>
        <v>Friday</v>
      </c>
      <c r="D421" s="1" t="str">
        <f t="shared" si="61"/>
        <v>Jun</v>
      </c>
      <c r="E421">
        <v>17.100000000000001</v>
      </c>
      <c r="F421">
        <v>9.1999999999999993</v>
      </c>
      <c r="G421" s="20">
        <v>12</v>
      </c>
      <c r="H421">
        <v>5.9</v>
      </c>
      <c r="I421">
        <v>0.1</v>
      </c>
      <c r="J421">
        <v>1008.5</v>
      </c>
      <c r="K421">
        <v>4.9000000000000004</v>
      </c>
      <c r="L421">
        <v>10</v>
      </c>
      <c r="M421">
        <v>80</v>
      </c>
      <c r="N421">
        <v>19</v>
      </c>
      <c r="O421">
        <v>14.483000000000001</v>
      </c>
      <c r="P421">
        <v>2.6</v>
      </c>
      <c r="Q421">
        <v>3.6</v>
      </c>
      <c r="R421">
        <v>25.6</v>
      </c>
      <c r="S421">
        <v>25.6</v>
      </c>
      <c r="T421">
        <v>30.1</v>
      </c>
      <c r="U421">
        <v>8.3000000000000007</v>
      </c>
      <c r="V421">
        <v>1617</v>
      </c>
      <c r="W421" s="19">
        <v>9.7222222222222214</v>
      </c>
      <c r="X421" s="19">
        <f t="shared" si="67"/>
        <v>14.009772390797446</v>
      </c>
      <c r="Y421" s="19">
        <f t="shared" si="62"/>
        <v>12.042148193515553</v>
      </c>
      <c r="Z421" s="4">
        <f t="shared" si="68"/>
        <v>26.586692544782416</v>
      </c>
      <c r="AA421" s="19">
        <f t="shared" si="63"/>
        <v>85.955345009214</v>
      </c>
      <c r="AB421" s="19">
        <f t="shared" si="64"/>
        <v>13.151075506808818</v>
      </c>
      <c r="AC421">
        <v>1981.6499999999999</v>
      </c>
      <c r="AD421" t="str">
        <f t="shared" si="65"/>
        <v>Trace (Intermittent) rainfall</v>
      </c>
      <c r="AE421" t="str">
        <f t="shared" si="66"/>
        <v>Non-Rainy</v>
      </c>
      <c r="AF421" t="str">
        <f t="shared" si="69"/>
        <v>No discomfort</v>
      </c>
    </row>
    <row r="422" spans="1:32" x14ac:dyDescent="0.3">
      <c r="A422">
        <v>1</v>
      </c>
      <c r="B422" s="1">
        <v>44716</v>
      </c>
      <c r="C422" s="1" t="str">
        <f t="shared" si="60"/>
        <v>Saturday</v>
      </c>
      <c r="D422" s="1" t="str">
        <f t="shared" si="61"/>
        <v>Jun</v>
      </c>
      <c r="E422">
        <v>16.100000000000001</v>
      </c>
      <c r="F422">
        <v>9.4</v>
      </c>
      <c r="G422" s="20">
        <v>12.5</v>
      </c>
      <c r="H422">
        <v>5.5</v>
      </c>
      <c r="I422">
        <v>0</v>
      </c>
      <c r="J422">
        <v>1010</v>
      </c>
      <c r="K422">
        <v>9.1</v>
      </c>
      <c r="L422">
        <v>14</v>
      </c>
      <c r="M422">
        <v>100</v>
      </c>
      <c r="N422">
        <v>23</v>
      </c>
      <c r="O422">
        <v>15.03</v>
      </c>
      <c r="P422">
        <v>3.2</v>
      </c>
      <c r="Q422">
        <v>4.8</v>
      </c>
      <c r="R422">
        <v>28</v>
      </c>
      <c r="S422">
        <v>28</v>
      </c>
      <c r="T422">
        <v>32.6</v>
      </c>
      <c r="U422">
        <v>1</v>
      </c>
      <c r="V422">
        <v>2276</v>
      </c>
      <c r="W422" s="19">
        <v>8.4999999999999982</v>
      </c>
      <c r="X422" s="19">
        <f t="shared" si="67"/>
        <v>14.477674239131623</v>
      </c>
      <c r="Y422" s="19">
        <f t="shared" si="62"/>
        <v>11.090072494881969</v>
      </c>
      <c r="Z422" s="4">
        <f t="shared" si="68"/>
        <v>27.458290558762013</v>
      </c>
      <c r="AA422" s="19">
        <f t="shared" si="63"/>
        <v>76.601202041876832</v>
      </c>
      <c r="AB422" s="19">
        <f t="shared" si="64"/>
        <v>13.116246469926978</v>
      </c>
      <c r="AC422">
        <v>1789.93</v>
      </c>
      <c r="AD422" t="str">
        <f t="shared" si="65"/>
        <v>No rainfall</v>
      </c>
      <c r="AE422" t="str">
        <f t="shared" si="66"/>
        <v>Non-Rainy</v>
      </c>
      <c r="AF422" t="str">
        <f t="shared" si="69"/>
        <v>No discomfort</v>
      </c>
    </row>
    <row r="423" spans="1:32" x14ac:dyDescent="0.3">
      <c r="A423">
        <v>1</v>
      </c>
      <c r="B423" s="1">
        <v>44717</v>
      </c>
      <c r="C423" s="1" t="str">
        <f t="shared" si="60"/>
        <v>Sunday</v>
      </c>
      <c r="D423" s="1" t="str">
        <f t="shared" si="61"/>
        <v>Jun</v>
      </c>
      <c r="E423">
        <v>12.7</v>
      </c>
      <c r="F423">
        <v>9.8000000000000007</v>
      </c>
      <c r="G423" s="20">
        <v>10.999999999999998</v>
      </c>
      <c r="H423">
        <v>8.6</v>
      </c>
      <c r="I423">
        <v>0.4</v>
      </c>
      <c r="J423">
        <v>1006</v>
      </c>
      <c r="K423">
        <v>6.1</v>
      </c>
      <c r="L423">
        <v>10</v>
      </c>
      <c r="M423">
        <v>80</v>
      </c>
      <c r="N423">
        <v>18</v>
      </c>
      <c r="O423">
        <v>13.955</v>
      </c>
      <c r="P423">
        <v>1.3</v>
      </c>
      <c r="Q423">
        <v>1.8</v>
      </c>
      <c r="R423">
        <v>28.6</v>
      </c>
      <c r="S423">
        <v>28.6</v>
      </c>
      <c r="T423">
        <v>33.200000000000003</v>
      </c>
      <c r="U423">
        <v>0</v>
      </c>
      <c r="V423">
        <v>621</v>
      </c>
      <c r="W423" s="19">
        <v>9.3888888888888893</v>
      </c>
      <c r="X423" s="19">
        <f t="shared" si="67"/>
        <v>13.113648252909167</v>
      </c>
      <c r="Y423" s="19">
        <f t="shared" si="62"/>
        <v>11.775618335157793</v>
      </c>
      <c r="Z423" s="4">
        <f t="shared" si="68"/>
        <v>24.915451030736872</v>
      </c>
      <c r="AA423" s="19">
        <f t="shared" si="63"/>
        <v>89.796661524343222</v>
      </c>
      <c r="AB423" s="19">
        <f t="shared" si="64"/>
        <v>12.00124492883139</v>
      </c>
      <c r="AC423">
        <v>1939.5199999999998</v>
      </c>
      <c r="AD423" t="str">
        <f t="shared" si="65"/>
        <v>Trace (Intermittent) rainfall</v>
      </c>
      <c r="AE423" t="str">
        <f t="shared" si="66"/>
        <v>Non-Rainy</v>
      </c>
      <c r="AF423" t="str">
        <f t="shared" si="69"/>
        <v>No discomfort</v>
      </c>
    </row>
    <row r="424" spans="1:32" x14ac:dyDescent="0.3">
      <c r="A424">
        <v>1</v>
      </c>
      <c r="B424" s="1">
        <v>44718</v>
      </c>
      <c r="C424" s="1" t="str">
        <f t="shared" si="60"/>
        <v>Monday</v>
      </c>
      <c r="D424" s="1" t="str">
        <f t="shared" si="61"/>
        <v>Jun</v>
      </c>
      <c r="E424">
        <v>15.5</v>
      </c>
      <c r="F424">
        <v>7.6</v>
      </c>
      <c r="G424" s="20">
        <v>12.166666666666666</v>
      </c>
      <c r="H424">
        <v>7</v>
      </c>
      <c r="I424">
        <v>0</v>
      </c>
      <c r="J424">
        <v>1003</v>
      </c>
      <c r="K424">
        <v>4.5</v>
      </c>
      <c r="L424">
        <v>9</v>
      </c>
      <c r="M424">
        <v>100</v>
      </c>
      <c r="N424">
        <v>15</v>
      </c>
      <c r="O424">
        <v>14.233000000000001</v>
      </c>
      <c r="P424">
        <v>2</v>
      </c>
      <c r="Q424">
        <v>2.7</v>
      </c>
      <c r="R424">
        <v>30.1</v>
      </c>
      <c r="S424">
        <v>30.1</v>
      </c>
      <c r="T424">
        <v>34.799999999999997</v>
      </c>
      <c r="U424">
        <v>7.1</v>
      </c>
      <c r="V424">
        <v>1155</v>
      </c>
      <c r="W424" s="19">
        <v>8.3333333333333339</v>
      </c>
      <c r="X424" s="19">
        <f t="shared" si="67"/>
        <v>14.164241769276506</v>
      </c>
      <c r="Y424" s="19">
        <f t="shared" si="62"/>
        <v>10.965518696842016</v>
      </c>
      <c r="Z424" s="4">
        <f t="shared" si="68"/>
        <v>26.87451105461723</v>
      </c>
      <c r="AA424" s="19">
        <f t="shared" si="63"/>
        <v>77.41691278263265</v>
      </c>
      <c r="AB424" s="19">
        <f t="shared" si="64"/>
        <v>12.713024342674055</v>
      </c>
      <c r="AC424">
        <v>2036.83</v>
      </c>
      <c r="AD424" t="str">
        <f t="shared" si="65"/>
        <v>No rainfall</v>
      </c>
      <c r="AE424" t="str">
        <f t="shared" si="66"/>
        <v>Non-Rainy</v>
      </c>
      <c r="AF424" t="str">
        <f t="shared" si="69"/>
        <v>No discomfort</v>
      </c>
    </row>
    <row r="425" spans="1:32" x14ac:dyDescent="0.3">
      <c r="A425">
        <v>1</v>
      </c>
      <c r="B425" s="1">
        <v>44719</v>
      </c>
      <c r="C425" s="1" t="str">
        <f t="shared" si="60"/>
        <v>Tuesday</v>
      </c>
      <c r="D425" s="1" t="str">
        <f t="shared" si="61"/>
        <v>Jun</v>
      </c>
      <c r="E425">
        <v>18.100000000000001</v>
      </c>
      <c r="F425">
        <v>8.3000000000000007</v>
      </c>
      <c r="G425" s="20">
        <v>11.333333333333334</v>
      </c>
      <c r="H425">
        <v>3</v>
      </c>
      <c r="I425">
        <v>0.7</v>
      </c>
      <c r="J425">
        <v>994.5</v>
      </c>
      <c r="K425">
        <v>5.3</v>
      </c>
      <c r="L425">
        <v>12</v>
      </c>
      <c r="M425">
        <v>130</v>
      </c>
      <c r="N425">
        <v>18</v>
      </c>
      <c r="O425">
        <v>15.07</v>
      </c>
      <c r="P425">
        <v>2.7</v>
      </c>
      <c r="Q425">
        <v>3.7</v>
      </c>
      <c r="R425">
        <v>31.3</v>
      </c>
      <c r="S425">
        <v>31.3</v>
      </c>
      <c r="T425">
        <v>36.1</v>
      </c>
      <c r="U425">
        <v>3.5</v>
      </c>
      <c r="V425">
        <v>1758</v>
      </c>
      <c r="W425" s="19">
        <v>8.4999999999999982</v>
      </c>
      <c r="X425" s="19">
        <f t="shared" si="67"/>
        <v>13.406590072507271</v>
      </c>
      <c r="Y425" s="19">
        <f t="shared" si="62"/>
        <v>11.090072494881969</v>
      </c>
      <c r="Z425" s="4">
        <f t="shared" si="68"/>
        <v>25.462066803074386</v>
      </c>
      <c r="AA425" s="19">
        <f t="shared" si="63"/>
        <v>82.721053115693039</v>
      </c>
      <c r="AB425" s="19">
        <f t="shared" si="64"/>
        <v>11.949579803260312</v>
      </c>
      <c r="AC425">
        <v>1111.6099999999999</v>
      </c>
      <c r="AD425" t="str">
        <f t="shared" si="65"/>
        <v>Light rainfall</v>
      </c>
      <c r="AE425" t="str">
        <f t="shared" si="66"/>
        <v>Non-Rainy</v>
      </c>
      <c r="AF425" t="str">
        <f t="shared" si="69"/>
        <v>No discomfort</v>
      </c>
    </row>
    <row r="426" spans="1:32" x14ac:dyDescent="0.3">
      <c r="A426">
        <v>1</v>
      </c>
      <c r="B426" s="1">
        <v>44720</v>
      </c>
      <c r="C426" s="1" t="str">
        <f t="shared" si="60"/>
        <v>Wednesday</v>
      </c>
      <c r="D426" s="1" t="str">
        <f t="shared" si="61"/>
        <v>Jun</v>
      </c>
      <c r="E426">
        <v>16.3</v>
      </c>
      <c r="F426">
        <v>9.6999999999999993</v>
      </c>
      <c r="G426" s="20">
        <v>14.444444444444445</v>
      </c>
      <c r="H426">
        <v>10.5</v>
      </c>
      <c r="I426">
        <v>1.7</v>
      </c>
      <c r="J426">
        <v>991.6</v>
      </c>
      <c r="K426">
        <v>7.4</v>
      </c>
      <c r="L426">
        <v>13</v>
      </c>
      <c r="M426">
        <v>240</v>
      </c>
      <c r="N426">
        <v>27</v>
      </c>
      <c r="O426">
        <v>15.23</v>
      </c>
      <c r="P426">
        <v>2.4</v>
      </c>
      <c r="Q426">
        <v>3.6</v>
      </c>
      <c r="R426">
        <v>31.4</v>
      </c>
      <c r="S426">
        <v>31.4</v>
      </c>
      <c r="T426">
        <v>36.200000000000003</v>
      </c>
      <c r="U426">
        <v>8.6999999999999993</v>
      </c>
      <c r="V426">
        <v>1696</v>
      </c>
      <c r="W426" s="19">
        <v>10.111111111111112</v>
      </c>
      <c r="X426" s="19">
        <f t="shared" si="67"/>
        <v>16.430336937524302</v>
      </c>
      <c r="Y426" s="19">
        <f t="shared" si="62"/>
        <v>12.359793207695851</v>
      </c>
      <c r="Z426" s="4">
        <f t="shared" si="68"/>
        <v>31.08853172439607</v>
      </c>
      <c r="AA426" s="19">
        <f t="shared" si="63"/>
        <v>75.225439713704418</v>
      </c>
      <c r="AB426" s="19">
        <f t="shared" si="64"/>
        <v>15.774192668352995</v>
      </c>
      <c r="AC426">
        <v>1204.8</v>
      </c>
      <c r="AD426" t="str">
        <f t="shared" si="65"/>
        <v>Moderate rainfall</v>
      </c>
      <c r="AE426" t="str">
        <f t="shared" si="66"/>
        <v>Rainy</v>
      </c>
      <c r="AF426" t="str">
        <f t="shared" si="69"/>
        <v>No discomfort</v>
      </c>
    </row>
    <row r="427" spans="1:32" x14ac:dyDescent="0.3">
      <c r="A427">
        <v>1</v>
      </c>
      <c r="B427" s="1">
        <v>44721</v>
      </c>
      <c r="C427" s="1" t="str">
        <f t="shared" si="60"/>
        <v>Thursday</v>
      </c>
      <c r="D427" s="1" t="str">
        <f t="shared" si="61"/>
        <v>Jun</v>
      </c>
      <c r="E427">
        <v>19.5</v>
      </c>
      <c r="F427">
        <v>8.6</v>
      </c>
      <c r="G427" s="20">
        <v>14.777777777777779</v>
      </c>
      <c r="H427">
        <v>4.3</v>
      </c>
      <c r="I427">
        <v>4.4000000000000004</v>
      </c>
      <c r="J427">
        <v>996.2</v>
      </c>
      <c r="K427">
        <v>7.6</v>
      </c>
      <c r="L427">
        <v>12</v>
      </c>
      <c r="M427">
        <v>220</v>
      </c>
      <c r="N427">
        <v>24</v>
      </c>
      <c r="O427">
        <v>14.74</v>
      </c>
      <c r="P427">
        <v>2.4</v>
      </c>
      <c r="Q427">
        <v>3.5</v>
      </c>
      <c r="R427">
        <v>28.7</v>
      </c>
      <c r="S427">
        <v>28.7</v>
      </c>
      <c r="T427">
        <v>33.6</v>
      </c>
      <c r="U427">
        <v>7.7</v>
      </c>
      <c r="V427">
        <v>1521</v>
      </c>
      <c r="W427" s="19">
        <v>10.388888888888891</v>
      </c>
      <c r="X427" s="19">
        <f t="shared" si="67"/>
        <v>16.787309186712466</v>
      </c>
      <c r="Y427" s="19">
        <f t="shared" si="62"/>
        <v>12.59117033284436</v>
      </c>
      <c r="Z427" s="4">
        <f t="shared" si="68"/>
        <v>31.750999657555322</v>
      </c>
      <c r="AA427" s="19">
        <f t="shared" si="63"/>
        <v>75.004100971765951</v>
      </c>
      <c r="AB427" s="19">
        <f t="shared" si="64"/>
        <v>16.237746806983573</v>
      </c>
      <c r="AC427">
        <v>949.05</v>
      </c>
      <c r="AD427" t="str">
        <f t="shared" si="65"/>
        <v>Heavy rainfall</v>
      </c>
      <c r="AE427" t="str">
        <f t="shared" si="66"/>
        <v>Rainy</v>
      </c>
      <c r="AF427" t="str">
        <f t="shared" si="69"/>
        <v>No discomfort</v>
      </c>
    </row>
    <row r="428" spans="1:32" x14ac:dyDescent="0.3">
      <c r="A428">
        <v>1</v>
      </c>
      <c r="B428" s="1">
        <v>44722</v>
      </c>
      <c r="C428" s="1" t="str">
        <f t="shared" si="60"/>
        <v>Friday</v>
      </c>
      <c r="D428" s="1" t="str">
        <f t="shared" si="61"/>
        <v>Jun</v>
      </c>
      <c r="E428">
        <v>17.5</v>
      </c>
      <c r="F428">
        <v>10.3</v>
      </c>
      <c r="G428" s="20">
        <v>14.611111111111111</v>
      </c>
      <c r="H428">
        <v>7</v>
      </c>
      <c r="I428">
        <v>13.4</v>
      </c>
      <c r="J428">
        <v>998.7</v>
      </c>
      <c r="K428">
        <v>10.1</v>
      </c>
      <c r="L428">
        <v>17</v>
      </c>
      <c r="M428">
        <v>190</v>
      </c>
      <c r="N428">
        <v>28</v>
      </c>
      <c r="O428">
        <v>14.545</v>
      </c>
      <c r="P428">
        <v>2.9</v>
      </c>
      <c r="Q428">
        <v>4.3</v>
      </c>
      <c r="R428">
        <v>17.5</v>
      </c>
      <c r="S428">
        <v>17.5</v>
      </c>
      <c r="T428">
        <v>22.4</v>
      </c>
      <c r="U428">
        <v>11.8</v>
      </c>
      <c r="V428">
        <v>1837</v>
      </c>
      <c r="W428" s="19">
        <v>9.6666666666666661</v>
      </c>
      <c r="X428" s="19">
        <f t="shared" si="67"/>
        <v>16.607981886013025</v>
      </c>
      <c r="Y428" s="19">
        <f t="shared" si="62"/>
        <v>11.997361514891777</v>
      </c>
      <c r="Z428" s="4">
        <f t="shared" si="68"/>
        <v>31.418248933032345</v>
      </c>
      <c r="AA428" s="19">
        <f t="shared" si="63"/>
        <v>72.238527216818326</v>
      </c>
      <c r="AB428" s="19">
        <f t="shared" si="64"/>
        <v>15.737003869861883</v>
      </c>
      <c r="AC428">
        <v>1963.6999999999998</v>
      </c>
      <c r="AD428" t="str">
        <f t="shared" si="65"/>
        <v>Torrential rainfall</v>
      </c>
      <c r="AE428" t="str">
        <f t="shared" si="66"/>
        <v>Rainy</v>
      </c>
      <c r="AF428" t="str">
        <f t="shared" si="69"/>
        <v>No discomfort</v>
      </c>
    </row>
    <row r="429" spans="1:32" x14ac:dyDescent="0.3">
      <c r="A429">
        <v>1</v>
      </c>
      <c r="B429" s="1">
        <v>44723</v>
      </c>
      <c r="C429" s="1" t="str">
        <f t="shared" si="60"/>
        <v>Saturday</v>
      </c>
      <c r="D429" s="1" t="str">
        <f t="shared" si="61"/>
        <v>Jun</v>
      </c>
      <c r="E429">
        <v>16.600000000000001</v>
      </c>
      <c r="F429">
        <v>10.7</v>
      </c>
      <c r="G429" s="20">
        <v>14.000000000000002</v>
      </c>
      <c r="H429">
        <v>8.5</v>
      </c>
      <c r="I429">
        <v>2.7</v>
      </c>
      <c r="J429">
        <v>1004.2</v>
      </c>
      <c r="K429">
        <v>9</v>
      </c>
      <c r="L429">
        <v>15</v>
      </c>
      <c r="M429">
        <v>220</v>
      </c>
      <c r="N429">
        <v>25</v>
      </c>
      <c r="O429">
        <v>14.73</v>
      </c>
      <c r="P429">
        <v>2.7</v>
      </c>
      <c r="Q429">
        <v>4</v>
      </c>
      <c r="R429">
        <v>17.100000000000001</v>
      </c>
      <c r="S429">
        <v>17.100000000000001</v>
      </c>
      <c r="T429">
        <v>22.1</v>
      </c>
      <c r="U429">
        <v>9.8000000000000007</v>
      </c>
      <c r="V429">
        <v>1687</v>
      </c>
      <c r="W429" s="19">
        <v>8.7777777777777768</v>
      </c>
      <c r="X429" s="19">
        <f t="shared" si="67"/>
        <v>15.964740005223339</v>
      </c>
      <c r="Y429" s="19">
        <f t="shared" si="62"/>
        <v>11.300430425267379</v>
      </c>
      <c r="Z429" s="4">
        <f t="shared" si="68"/>
        <v>30.223940399706162</v>
      </c>
      <c r="AA429" s="19">
        <f t="shared" si="63"/>
        <v>70.783679668883465</v>
      </c>
      <c r="AB429" s="19">
        <f t="shared" si="64"/>
        <v>14.734323107122009</v>
      </c>
      <c r="AC429">
        <v>2070.9</v>
      </c>
      <c r="AD429" t="str">
        <f t="shared" si="65"/>
        <v>Moderate rainfall</v>
      </c>
      <c r="AE429" t="str">
        <f t="shared" si="66"/>
        <v>Rainy</v>
      </c>
      <c r="AF429" t="str">
        <f t="shared" si="69"/>
        <v>No discomfort</v>
      </c>
    </row>
    <row r="430" spans="1:32" x14ac:dyDescent="0.3">
      <c r="A430">
        <v>1</v>
      </c>
      <c r="B430" s="1">
        <v>44724</v>
      </c>
      <c r="C430" s="1" t="str">
        <f t="shared" si="60"/>
        <v>Sunday</v>
      </c>
      <c r="D430" s="1" t="str">
        <f t="shared" si="61"/>
        <v>Jun</v>
      </c>
      <c r="E430">
        <v>15.7</v>
      </c>
      <c r="F430">
        <v>9.6</v>
      </c>
      <c r="G430" s="20">
        <v>12.833333333333334</v>
      </c>
      <c r="H430">
        <v>7.4</v>
      </c>
      <c r="I430">
        <v>0.2</v>
      </c>
      <c r="J430">
        <v>1011</v>
      </c>
      <c r="K430">
        <v>6.3</v>
      </c>
      <c r="L430">
        <v>12</v>
      </c>
      <c r="M430">
        <v>250</v>
      </c>
      <c r="N430">
        <v>24</v>
      </c>
      <c r="O430">
        <v>14.595000000000001</v>
      </c>
      <c r="P430">
        <v>2.6</v>
      </c>
      <c r="Q430">
        <v>3.6</v>
      </c>
      <c r="R430">
        <v>19</v>
      </c>
      <c r="S430">
        <v>19</v>
      </c>
      <c r="T430">
        <v>24.2</v>
      </c>
      <c r="U430">
        <v>3.8</v>
      </c>
      <c r="V430">
        <v>1601</v>
      </c>
      <c r="W430" s="19">
        <v>8</v>
      </c>
      <c r="X430" s="19">
        <f t="shared" si="67"/>
        <v>14.79718064334134</v>
      </c>
      <c r="Y430" s="19">
        <f t="shared" si="62"/>
        <v>10.720099214565796</v>
      </c>
      <c r="Z430" s="4">
        <f t="shared" si="68"/>
        <v>28.053069632262222</v>
      </c>
      <c r="AA430" s="19">
        <f t="shared" si="63"/>
        <v>72.446903724121185</v>
      </c>
      <c r="AB430" s="19">
        <f t="shared" si="64"/>
        <v>13.242037312922585</v>
      </c>
      <c r="AC430">
        <v>1721.65</v>
      </c>
      <c r="AD430" t="str">
        <f t="shared" si="65"/>
        <v>Trace (Intermittent) rainfall</v>
      </c>
      <c r="AE430" t="str">
        <f t="shared" si="66"/>
        <v>Non-Rainy</v>
      </c>
      <c r="AF430" t="str">
        <f t="shared" si="69"/>
        <v>No discomfort</v>
      </c>
    </row>
    <row r="431" spans="1:32" x14ac:dyDescent="0.3">
      <c r="A431">
        <v>1</v>
      </c>
      <c r="B431" s="1">
        <v>44725</v>
      </c>
      <c r="C431" s="1" t="str">
        <f t="shared" si="60"/>
        <v>Monday</v>
      </c>
      <c r="D431" s="1" t="str">
        <f t="shared" si="61"/>
        <v>Jun</v>
      </c>
      <c r="E431">
        <v>16</v>
      </c>
      <c r="F431">
        <v>10</v>
      </c>
      <c r="G431" s="20">
        <v>12.888888888888891</v>
      </c>
      <c r="H431">
        <v>8.6999999999999993</v>
      </c>
      <c r="I431">
        <v>0</v>
      </c>
      <c r="J431">
        <v>1012.2</v>
      </c>
      <c r="K431">
        <v>3.8</v>
      </c>
      <c r="L431">
        <v>9</v>
      </c>
      <c r="M431">
        <v>200</v>
      </c>
      <c r="N431">
        <v>14</v>
      </c>
      <c r="O431">
        <v>14.855</v>
      </c>
      <c r="P431">
        <v>2.4</v>
      </c>
      <c r="Q431">
        <v>3.2</v>
      </c>
      <c r="R431">
        <v>21</v>
      </c>
      <c r="S431">
        <v>21</v>
      </c>
      <c r="T431">
        <v>26.2</v>
      </c>
      <c r="U431">
        <v>0.8</v>
      </c>
      <c r="V431">
        <v>1344</v>
      </c>
      <c r="W431" s="19">
        <v>7.7777777777777777</v>
      </c>
      <c r="X431" s="19">
        <f t="shared" si="67"/>
        <v>14.851029229447814</v>
      </c>
      <c r="Y431" s="19">
        <f t="shared" si="62"/>
        <v>10.559184775027518</v>
      </c>
      <c r="Z431" s="4">
        <f t="shared" si="68"/>
        <v>28.153281022462291</v>
      </c>
      <c r="AA431" s="19">
        <f t="shared" si="63"/>
        <v>71.100693506749806</v>
      </c>
      <c r="AB431" s="19">
        <f t="shared" si="64"/>
        <v>13.207376737728396</v>
      </c>
      <c r="AC431">
        <v>844.75</v>
      </c>
      <c r="AD431" t="str">
        <f t="shared" si="65"/>
        <v>No rainfall</v>
      </c>
      <c r="AE431" t="str">
        <f t="shared" si="66"/>
        <v>Non-Rainy</v>
      </c>
      <c r="AF431" t="str">
        <f t="shared" si="69"/>
        <v>No discomfort</v>
      </c>
    </row>
    <row r="432" spans="1:32" x14ac:dyDescent="0.3">
      <c r="A432">
        <v>1</v>
      </c>
      <c r="B432" s="1">
        <v>44726</v>
      </c>
      <c r="C432" s="1" t="str">
        <f t="shared" si="60"/>
        <v>Tuesday</v>
      </c>
      <c r="D432" s="1" t="str">
        <f t="shared" si="61"/>
        <v>Jun</v>
      </c>
      <c r="E432">
        <v>18.7</v>
      </c>
      <c r="F432">
        <v>9.8000000000000007</v>
      </c>
      <c r="G432" s="20">
        <v>13.944444444444445</v>
      </c>
      <c r="H432">
        <v>8.6</v>
      </c>
      <c r="I432">
        <v>0</v>
      </c>
      <c r="J432">
        <v>1008.7</v>
      </c>
      <c r="K432">
        <v>4.2</v>
      </c>
      <c r="L432">
        <v>9</v>
      </c>
      <c r="M432">
        <v>210</v>
      </c>
      <c r="N432">
        <v>15</v>
      </c>
      <c r="O432">
        <v>15.975</v>
      </c>
      <c r="P432">
        <v>3.2</v>
      </c>
      <c r="Q432">
        <v>4.2</v>
      </c>
      <c r="R432">
        <v>23.6</v>
      </c>
      <c r="S432">
        <v>23.6</v>
      </c>
      <c r="T432">
        <v>28.9</v>
      </c>
      <c r="U432">
        <v>4.8</v>
      </c>
      <c r="V432">
        <v>1902</v>
      </c>
      <c r="W432" s="19">
        <v>6.9444444444444446</v>
      </c>
      <c r="X432" s="19">
        <f t="shared" si="67"/>
        <v>15.907362281905652</v>
      </c>
      <c r="Y432" s="19">
        <f t="shared" si="62"/>
        <v>9.9745326530689713</v>
      </c>
      <c r="Z432" s="4">
        <f t="shared" si="68"/>
        <v>30.117349937529976</v>
      </c>
      <c r="AA432" s="19">
        <f t="shared" si="63"/>
        <v>62.703875578510136</v>
      </c>
      <c r="AB432" s="19">
        <f t="shared" si="64"/>
        <v>13.935414319507688</v>
      </c>
      <c r="AC432">
        <v>1007</v>
      </c>
      <c r="AD432" t="str">
        <f t="shared" si="65"/>
        <v>No rainfall</v>
      </c>
      <c r="AE432" t="str">
        <f t="shared" si="66"/>
        <v>Non-Rainy</v>
      </c>
      <c r="AF432" t="str">
        <f t="shared" si="69"/>
        <v>No discomfort</v>
      </c>
    </row>
    <row r="433" spans="1:32" x14ac:dyDescent="0.3">
      <c r="A433">
        <v>1</v>
      </c>
      <c r="B433" s="1">
        <v>44727</v>
      </c>
      <c r="C433" s="1" t="str">
        <f t="shared" si="60"/>
        <v>Wednesday</v>
      </c>
      <c r="D433" s="1" t="str">
        <f t="shared" si="61"/>
        <v>Jun</v>
      </c>
      <c r="E433">
        <v>20.6</v>
      </c>
      <c r="F433">
        <v>6.4</v>
      </c>
      <c r="G433" s="20">
        <v>14.944444444444445</v>
      </c>
      <c r="H433">
        <v>2.7</v>
      </c>
      <c r="I433">
        <v>0</v>
      </c>
      <c r="J433">
        <v>1007.5</v>
      </c>
      <c r="K433">
        <v>3.1</v>
      </c>
      <c r="L433">
        <v>8</v>
      </c>
      <c r="M433">
        <v>160</v>
      </c>
      <c r="N433">
        <v>12</v>
      </c>
      <c r="O433">
        <v>17.045000000000002</v>
      </c>
      <c r="P433">
        <v>3.3</v>
      </c>
      <c r="Q433">
        <v>4.4000000000000004</v>
      </c>
      <c r="R433">
        <v>26.2</v>
      </c>
      <c r="S433">
        <v>26.2</v>
      </c>
      <c r="T433">
        <v>31.6</v>
      </c>
      <c r="U433">
        <v>8.1</v>
      </c>
      <c r="V433">
        <v>2198</v>
      </c>
      <c r="W433" s="19">
        <v>8.3888888888888893</v>
      </c>
      <c r="X433" s="19">
        <f t="shared" si="67"/>
        <v>16.968332362268065</v>
      </c>
      <c r="Y433" s="19">
        <f t="shared" si="62"/>
        <v>11.006899128103624</v>
      </c>
      <c r="Z433" s="4">
        <f t="shared" si="68"/>
        <v>32.086807233159192</v>
      </c>
      <c r="AA433" s="19">
        <f t="shared" si="63"/>
        <v>64.8673004106126</v>
      </c>
      <c r="AB433" s="19">
        <f t="shared" si="64"/>
        <v>15.514019173365369</v>
      </c>
      <c r="AC433">
        <v>868.9</v>
      </c>
      <c r="AD433" t="str">
        <f t="shared" si="65"/>
        <v>No rainfall</v>
      </c>
      <c r="AE433" t="str">
        <f t="shared" si="66"/>
        <v>Non-Rainy</v>
      </c>
      <c r="AF433" t="str">
        <f t="shared" si="69"/>
        <v>No discomfort</v>
      </c>
    </row>
    <row r="434" spans="1:32" x14ac:dyDescent="0.3">
      <c r="A434">
        <v>1</v>
      </c>
      <c r="B434" s="1">
        <v>44728</v>
      </c>
      <c r="C434" s="1" t="str">
        <f t="shared" si="60"/>
        <v>Thursday</v>
      </c>
      <c r="D434" s="1" t="str">
        <f t="shared" si="61"/>
        <v>Jun</v>
      </c>
      <c r="E434">
        <v>22.6</v>
      </c>
      <c r="F434">
        <v>8.6999999999999993</v>
      </c>
      <c r="G434" s="20">
        <v>16.666666666666668</v>
      </c>
      <c r="H434">
        <v>5.2</v>
      </c>
      <c r="I434">
        <v>0</v>
      </c>
      <c r="J434">
        <v>1005.9</v>
      </c>
      <c r="K434">
        <v>5.2</v>
      </c>
      <c r="L434">
        <v>12</v>
      </c>
      <c r="M434">
        <v>170</v>
      </c>
      <c r="N434">
        <v>20</v>
      </c>
      <c r="O434">
        <v>17.382000000000001</v>
      </c>
      <c r="P434">
        <v>3.1</v>
      </c>
      <c r="Q434">
        <v>4.2</v>
      </c>
      <c r="R434">
        <v>28.6</v>
      </c>
      <c r="S434">
        <v>28.6</v>
      </c>
      <c r="T434">
        <v>34</v>
      </c>
      <c r="U434">
        <v>4.5999999999999996</v>
      </c>
      <c r="V434">
        <v>1750</v>
      </c>
      <c r="W434" s="19">
        <v>10.888888888888889</v>
      </c>
      <c r="X434" s="19">
        <f t="shared" si="67"/>
        <v>18.941534126954352</v>
      </c>
      <c r="Y434" s="19">
        <f t="shared" si="62"/>
        <v>13.017258992302274</v>
      </c>
      <c r="Z434" s="4">
        <f t="shared" si="68"/>
        <v>35.741545501226291</v>
      </c>
      <c r="AA434" s="19">
        <f t="shared" si="63"/>
        <v>68.723361608700628</v>
      </c>
      <c r="AB434" s="19">
        <f t="shared" si="64"/>
        <v>18.366601229620112</v>
      </c>
      <c r="AC434">
        <v>1217.4000000000001</v>
      </c>
      <c r="AD434" t="str">
        <f t="shared" si="65"/>
        <v>No rainfall</v>
      </c>
      <c r="AE434" t="str">
        <f t="shared" si="66"/>
        <v>Non-Rainy</v>
      </c>
      <c r="AF434" t="str">
        <f t="shared" si="69"/>
        <v>No discomfort</v>
      </c>
    </row>
    <row r="435" spans="1:32" x14ac:dyDescent="0.3">
      <c r="A435">
        <v>1</v>
      </c>
      <c r="B435" s="1">
        <v>44729</v>
      </c>
      <c r="C435" s="1" t="str">
        <f t="shared" si="60"/>
        <v>Friday</v>
      </c>
      <c r="D435" s="1" t="str">
        <f t="shared" si="61"/>
        <v>Jun</v>
      </c>
      <c r="E435">
        <v>17.5</v>
      </c>
      <c r="F435">
        <v>9.9</v>
      </c>
      <c r="G435" s="20">
        <v>16.722222222222221</v>
      </c>
      <c r="H435">
        <v>13.2</v>
      </c>
      <c r="I435">
        <v>3</v>
      </c>
      <c r="J435">
        <v>1005.6</v>
      </c>
      <c r="K435">
        <v>5.4</v>
      </c>
      <c r="L435">
        <v>10</v>
      </c>
      <c r="M435">
        <v>160</v>
      </c>
      <c r="N435">
        <v>15</v>
      </c>
      <c r="O435">
        <v>16.681999999999999</v>
      </c>
      <c r="P435">
        <v>1.6</v>
      </c>
      <c r="Q435">
        <v>2.2000000000000002</v>
      </c>
      <c r="R435">
        <v>26.7</v>
      </c>
      <c r="S435">
        <v>26.7</v>
      </c>
      <c r="T435">
        <v>32.200000000000003</v>
      </c>
      <c r="U435">
        <v>0.1</v>
      </c>
      <c r="V435">
        <v>864</v>
      </c>
      <c r="W435" s="19">
        <v>12.055555555555557</v>
      </c>
      <c r="X435" s="19">
        <f t="shared" si="67"/>
        <v>19.008399144023585</v>
      </c>
      <c r="Y435" s="19">
        <f t="shared" si="62"/>
        <v>14.061096959931517</v>
      </c>
      <c r="Z435" s="4">
        <f t="shared" si="68"/>
        <v>35.865216408974206</v>
      </c>
      <c r="AA435" s="19">
        <f t="shared" si="63"/>
        <v>73.973072921043197</v>
      </c>
      <c r="AB435" s="19">
        <f t="shared" si="64"/>
        <v>19.010887420473839</v>
      </c>
      <c r="AC435">
        <v>1419.3799999999999</v>
      </c>
      <c r="AD435" t="str">
        <f t="shared" si="65"/>
        <v>Moderate rainfall</v>
      </c>
      <c r="AE435" t="str">
        <f t="shared" si="66"/>
        <v>Rainy</v>
      </c>
      <c r="AF435" t="str">
        <f t="shared" si="69"/>
        <v>No discomfort</v>
      </c>
    </row>
    <row r="436" spans="1:32" x14ac:dyDescent="0.3">
      <c r="A436">
        <v>1</v>
      </c>
      <c r="B436" s="1">
        <v>44730</v>
      </c>
      <c r="C436" s="1" t="str">
        <f t="shared" si="60"/>
        <v>Saturday</v>
      </c>
      <c r="D436" s="1" t="str">
        <f t="shared" si="61"/>
        <v>Jun</v>
      </c>
      <c r="E436">
        <v>16</v>
      </c>
      <c r="F436">
        <v>8.8000000000000007</v>
      </c>
      <c r="G436" s="20">
        <v>11.833333333333332</v>
      </c>
      <c r="H436">
        <v>7.2</v>
      </c>
      <c r="I436">
        <v>0</v>
      </c>
      <c r="J436">
        <v>1009.8</v>
      </c>
      <c r="K436">
        <v>5.0999999999999996</v>
      </c>
      <c r="L436">
        <v>10</v>
      </c>
      <c r="M436">
        <v>300</v>
      </c>
      <c r="N436">
        <v>17</v>
      </c>
      <c r="O436">
        <v>15.382</v>
      </c>
      <c r="P436">
        <v>2.7</v>
      </c>
      <c r="Q436">
        <v>3.6</v>
      </c>
      <c r="R436">
        <v>28.8</v>
      </c>
      <c r="S436">
        <v>28.8</v>
      </c>
      <c r="T436">
        <v>34.299999999999997</v>
      </c>
      <c r="U436">
        <v>5.0999999999999996</v>
      </c>
      <c r="V436">
        <v>1570</v>
      </c>
      <c r="W436" s="19">
        <v>6.5000000000000018</v>
      </c>
      <c r="X436" s="19">
        <f t="shared" si="67"/>
        <v>13.85678461604282</v>
      </c>
      <c r="Y436" s="19">
        <f t="shared" si="62"/>
        <v>9.6745329969629505</v>
      </c>
      <c r="Z436" s="4">
        <f t="shared" si="68"/>
        <v>26.301559875840343</v>
      </c>
      <c r="AA436" s="19">
        <f t="shared" si="63"/>
        <v>69.818022470827543</v>
      </c>
      <c r="AB436" s="19">
        <f t="shared" si="64"/>
        <v>11.656408635705505</v>
      </c>
      <c r="AC436">
        <v>1450.1</v>
      </c>
      <c r="AD436" t="str">
        <f t="shared" si="65"/>
        <v>No rainfall</v>
      </c>
      <c r="AE436" t="str">
        <f t="shared" si="66"/>
        <v>Non-Rainy</v>
      </c>
      <c r="AF436" t="str">
        <f t="shared" si="69"/>
        <v>No discomfort</v>
      </c>
    </row>
    <row r="437" spans="1:32" x14ac:dyDescent="0.3">
      <c r="A437">
        <v>1</v>
      </c>
      <c r="B437" s="1">
        <v>44731</v>
      </c>
      <c r="C437" s="1" t="str">
        <f t="shared" si="60"/>
        <v>Sunday</v>
      </c>
      <c r="D437" s="1" t="str">
        <f t="shared" si="61"/>
        <v>Jun</v>
      </c>
      <c r="E437">
        <v>17.2</v>
      </c>
      <c r="F437">
        <v>9.4</v>
      </c>
      <c r="G437" s="20">
        <v>12.611111111111112</v>
      </c>
      <c r="H437">
        <v>6.1</v>
      </c>
      <c r="I437">
        <v>0</v>
      </c>
      <c r="J437">
        <v>1008.2</v>
      </c>
      <c r="K437">
        <v>7</v>
      </c>
      <c r="L437">
        <v>11</v>
      </c>
      <c r="M437">
        <v>350</v>
      </c>
      <c r="N437">
        <v>22</v>
      </c>
      <c r="O437">
        <v>15.89</v>
      </c>
      <c r="P437">
        <v>3.1</v>
      </c>
      <c r="Q437">
        <v>4.3</v>
      </c>
      <c r="R437">
        <v>31.1</v>
      </c>
      <c r="S437">
        <v>31.1</v>
      </c>
      <c r="T437">
        <v>36.700000000000003</v>
      </c>
      <c r="U437">
        <v>4.7</v>
      </c>
      <c r="V437">
        <v>1934</v>
      </c>
      <c r="W437" s="19">
        <v>7.6666666666666652</v>
      </c>
      <c r="X437" s="19">
        <f t="shared" si="67"/>
        <v>14.583496584598366</v>
      </c>
      <c r="Y437" s="19">
        <f t="shared" si="62"/>
        <v>10.479527953906929</v>
      </c>
      <c r="Z437" s="4">
        <f t="shared" si="68"/>
        <v>27.655319558016988</v>
      </c>
      <c r="AA437" s="19">
        <f t="shared" si="63"/>
        <v>71.858815841012785</v>
      </c>
      <c r="AB437" s="19">
        <f t="shared" si="64"/>
        <v>12.884951239430597</v>
      </c>
      <c r="AC437">
        <v>1617.17</v>
      </c>
      <c r="AD437" t="str">
        <f t="shared" si="65"/>
        <v>No rainfall</v>
      </c>
      <c r="AE437" t="str">
        <f t="shared" si="66"/>
        <v>Non-Rainy</v>
      </c>
      <c r="AF437" t="str">
        <f t="shared" si="69"/>
        <v>No discomfort</v>
      </c>
    </row>
    <row r="438" spans="1:32" x14ac:dyDescent="0.3">
      <c r="A438">
        <v>1</v>
      </c>
      <c r="B438" s="1">
        <v>44732</v>
      </c>
      <c r="C438" s="1" t="str">
        <f t="shared" si="60"/>
        <v>Monday</v>
      </c>
      <c r="D438" s="1" t="str">
        <f t="shared" si="61"/>
        <v>Jun</v>
      </c>
      <c r="E438">
        <v>22.3</v>
      </c>
      <c r="F438">
        <v>8.8000000000000007</v>
      </c>
      <c r="G438" s="20">
        <v>13.777777777777777</v>
      </c>
      <c r="H438">
        <v>5.2</v>
      </c>
      <c r="I438">
        <v>0</v>
      </c>
      <c r="J438">
        <v>1008.1</v>
      </c>
      <c r="K438">
        <v>3.8</v>
      </c>
      <c r="L438">
        <v>7</v>
      </c>
      <c r="M438">
        <v>330</v>
      </c>
      <c r="N438">
        <v>12</v>
      </c>
      <c r="O438">
        <v>17.913</v>
      </c>
      <c r="P438">
        <v>4.5999999999999996</v>
      </c>
      <c r="Q438">
        <v>6.1</v>
      </c>
      <c r="R438">
        <v>34.299999999999997</v>
      </c>
      <c r="S438">
        <v>34.299999999999997</v>
      </c>
      <c r="T438">
        <v>40</v>
      </c>
      <c r="U438">
        <v>15</v>
      </c>
      <c r="V438">
        <v>3020</v>
      </c>
      <c r="W438" s="19">
        <v>8.3333333333333339</v>
      </c>
      <c r="X438" s="19">
        <f t="shared" si="67"/>
        <v>15.736313250362732</v>
      </c>
      <c r="Y438" s="19">
        <f t="shared" si="62"/>
        <v>10.965518696842016</v>
      </c>
      <c r="Z438" s="4">
        <f t="shared" si="68"/>
        <v>29.799536230755635</v>
      </c>
      <c r="AA438" s="19">
        <f t="shared" si="63"/>
        <v>69.682895366799173</v>
      </c>
      <c r="AB438" s="19">
        <f t="shared" si="64"/>
        <v>14.324135453785166</v>
      </c>
      <c r="AC438">
        <v>823.33</v>
      </c>
      <c r="AD438" t="str">
        <f t="shared" si="65"/>
        <v>No rainfall</v>
      </c>
      <c r="AE438" t="str">
        <f t="shared" si="66"/>
        <v>Non-Rainy</v>
      </c>
      <c r="AF438" t="str">
        <f t="shared" si="69"/>
        <v>No discomfort</v>
      </c>
    </row>
    <row r="439" spans="1:32" x14ac:dyDescent="0.3">
      <c r="A439">
        <v>1</v>
      </c>
      <c r="B439" s="1">
        <v>44733</v>
      </c>
      <c r="C439" s="1" t="str">
        <f t="shared" si="60"/>
        <v>Tuesday</v>
      </c>
      <c r="D439" s="1" t="str">
        <f t="shared" si="61"/>
        <v>Jun</v>
      </c>
      <c r="E439">
        <v>18.2</v>
      </c>
      <c r="F439">
        <v>11.7</v>
      </c>
      <c r="G439" s="20">
        <v>14.888888888888889</v>
      </c>
      <c r="H439">
        <v>7.5</v>
      </c>
      <c r="I439">
        <v>0.2</v>
      </c>
      <c r="J439">
        <v>1003.9</v>
      </c>
      <c r="K439">
        <v>2.9</v>
      </c>
      <c r="L439">
        <v>5</v>
      </c>
      <c r="M439">
        <v>290</v>
      </c>
      <c r="N439">
        <v>10</v>
      </c>
      <c r="O439">
        <v>17.22</v>
      </c>
      <c r="P439">
        <v>2</v>
      </c>
      <c r="Q439">
        <v>2.5</v>
      </c>
      <c r="R439">
        <v>35.5</v>
      </c>
      <c r="S439">
        <v>35.5</v>
      </c>
      <c r="T439">
        <v>41.2</v>
      </c>
      <c r="U439">
        <v>1.2</v>
      </c>
      <c r="V439">
        <v>1022</v>
      </c>
      <c r="W439" s="19">
        <v>11.777777777777779</v>
      </c>
      <c r="X439" s="19">
        <f t="shared" si="67"/>
        <v>16.907802034885016</v>
      </c>
      <c r="Y439" s="19">
        <f t="shared" si="62"/>
        <v>13.806115838513405</v>
      </c>
      <c r="Z439" s="4">
        <f t="shared" si="68"/>
        <v>31.974530278284551</v>
      </c>
      <c r="AA439" s="19">
        <f t="shared" si="63"/>
        <v>81.655296235595515</v>
      </c>
      <c r="AB439" s="19">
        <f t="shared" si="64"/>
        <v>17.033631892256221</v>
      </c>
      <c r="AC439">
        <v>756.8</v>
      </c>
      <c r="AD439" t="str">
        <f t="shared" si="65"/>
        <v>Trace (Intermittent) rainfall</v>
      </c>
      <c r="AE439" t="str">
        <f t="shared" si="66"/>
        <v>Non-Rainy</v>
      </c>
      <c r="AF439" t="str">
        <f t="shared" si="69"/>
        <v>No discomfort</v>
      </c>
    </row>
    <row r="440" spans="1:32" x14ac:dyDescent="0.3">
      <c r="A440">
        <v>1</v>
      </c>
      <c r="B440" s="1">
        <v>44734</v>
      </c>
      <c r="C440" s="1" t="str">
        <f t="shared" si="60"/>
        <v>Wednesday</v>
      </c>
      <c r="D440" s="1" t="str">
        <f t="shared" si="61"/>
        <v>Jun</v>
      </c>
      <c r="E440">
        <v>21.2</v>
      </c>
      <c r="F440">
        <v>13.6</v>
      </c>
      <c r="G440" s="20">
        <v>16.277777777777779</v>
      </c>
      <c r="H440">
        <v>13.4</v>
      </c>
      <c r="I440">
        <v>0</v>
      </c>
      <c r="J440">
        <v>1002.8</v>
      </c>
      <c r="K440">
        <v>3.2</v>
      </c>
      <c r="L440">
        <v>7</v>
      </c>
      <c r="M440">
        <v>290</v>
      </c>
      <c r="N440">
        <v>11</v>
      </c>
      <c r="O440">
        <v>18.100000000000001</v>
      </c>
      <c r="P440">
        <v>3</v>
      </c>
      <c r="Q440">
        <v>4</v>
      </c>
      <c r="R440">
        <v>37.6</v>
      </c>
      <c r="S440">
        <v>37.6</v>
      </c>
      <c r="T440">
        <v>43.3</v>
      </c>
      <c r="U440">
        <v>0</v>
      </c>
      <c r="V440">
        <v>1694</v>
      </c>
      <c r="W440" s="19">
        <v>13.333333333333334</v>
      </c>
      <c r="X440" s="19">
        <f t="shared" si="67"/>
        <v>18.479221020997748</v>
      </c>
      <c r="Y440" s="19">
        <f t="shared" si="62"/>
        <v>15.288047833850957</v>
      </c>
      <c r="Z440" s="4">
        <f t="shared" si="68"/>
        <v>34.886161329205564</v>
      </c>
      <c r="AA440" s="19">
        <f t="shared" si="63"/>
        <v>82.73101889132289</v>
      </c>
      <c r="AB440" s="19">
        <f t="shared" si="64"/>
        <v>19.259971243825593</v>
      </c>
      <c r="AC440">
        <v>959.25000000000011</v>
      </c>
      <c r="AD440" t="str">
        <f t="shared" si="65"/>
        <v>No rainfall</v>
      </c>
      <c r="AE440" t="str">
        <f t="shared" si="66"/>
        <v>Non-Rainy</v>
      </c>
      <c r="AF440" t="str">
        <f t="shared" si="69"/>
        <v>No discomfort</v>
      </c>
    </row>
    <row r="441" spans="1:32" x14ac:dyDescent="0.3">
      <c r="A441">
        <v>1</v>
      </c>
      <c r="B441" s="1">
        <v>44735</v>
      </c>
      <c r="C441" s="1" t="str">
        <f t="shared" si="60"/>
        <v>Thursday</v>
      </c>
      <c r="D441" s="1" t="str">
        <f t="shared" si="61"/>
        <v>Jun</v>
      </c>
      <c r="E441">
        <v>21.1</v>
      </c>
      <c r="F441">
        <v>10.5</v>
      </c>
      <c r="G441" s="20">
        <v>17.333333333333332</v>
      </c>
      <c r="H441">
        <v>7.5</v>
      </c>
      <c r="I441">
        <v>0</v>
      </c>
      <c r="J441">
        <v>996</v>
      </c>
      <c r="K441">
        <v>3.4</v>
      </c>
      <c r="L441">
        <v>6</v>
      </c>
      <c r="M441">
        <v>300</v>
      </c>
      <c r="N441">
        <v>11</v>
      </c>
      <c r="O441">
        <v>18.007000000000001</v>
      </c>
      <c r="P441">
        <v>3</v>
      </c>
      <c r="Q441">
        <v>3.9</v>
      </c>
      <c r="R441">
        <v>39.5</v>
      </c>
      <c r="S441">
        <v>39.5</v>
      </c>
      <c r="T441">
        <v>45.3</v>
      </c>
      <c r="U441">
        <v>6.1</v>
      </c>
      <c r="V441">
        <v>1725</v>
      </c>
      <c r="W441" s="19">
        <v>13.611111111111111</v>
      </c>
      <c r="X441" s="19">
        <f t="shared" si="67"/>
        <v>19.757675568821689</v>
      </c>
      <c r="Y441" s="19">
        <f t="shared" si="62"/>
        <v>15.566880255192904</v>
      </c>
      <c r="Z441" s="4">
        <f t="shared" si="68"/>
        <v>37.250292392172646</v>
      </c>
      <c r="AA441" s="19">
        <f t="shared" si="63"/>
        <v>78.789026578399699</v>
      </c>
      <c r="AB441" s="19">
        <f t="shared" si="64"/>
        <v>20.47335919852986</v>
      </c>
      <c r="AC441">
        <v>965.65000000000009</v>
      </c>
      <c r="AD441" t="str">
        <f t="shared" si="65"/>
        <v>No rainfall</v>
      </c>
      <c r="AE441" t="str">
        <f t="shared" si="66"/>
        <v>Non-Rainy</v>
      </c>
      <c r="AF441" t="str">
        <f t="shared" si="69"/>
        <v>No discomfort</v>
      </c>
    </row>
    <row r="442" spans="1:32" x14ac:dyDescent="0.3">
      <c r="A442">
        <v>1</v>
      </c>
      <c r="B442" s="1">
        <v>44736</v>
      </c>
      <c r="C442" s="1" t="str">
        <f t="shared" si="60"/>
        <v>Friday</v>
      </c>
      <c r="D442" s="1" t="str">
        <f t="shared" si="61"/>
        <v>Jun</v>
      </c>
      <c r="E442">
        <v>16.600000000000001</v>
      </c>
      <c r="F442">
        <v>11.5</v>
      </c>
      <c r="G442" s="20">
        <v>14.944444444444445</v>
      </c>
      <c r="H442">
        <v>12.9</v>
      </c>
      <c r="I442">
        <v>14</v>
      </c>
      <c r="J442">
        <v>985.1</v>
      </c>
      <c r="K442">
        <v>6.1</v>
      </c>
      <c r="L442">
        <v>13</v>
      </c>
      <c r="M442">
        <v>150</v>
      </c>
      <c r="N442">
        <v>20</v>
      </c>
      <c r="O442">
        <v>17.22</v>
      </c>
      <c r="P442">
        <v>1.6</v>
      </c>
      <c r="Q442">
        <v>2.2000000000000002</v>
      </c>
      <c r="R442">
        <v>26.5</v>
      </c>
      <c r="S442">
        <v>26.5</v>
      </c>
      <c r="T442">
        <v>32.299999999999997</v>
      </c>
      <c r="U442">
        <v>6.9</v>
      </c>
      <c r="V442">
        <v>924</v>
      </c>
      <c r="W442" s="19">
        <v>11.944444444444445</v>
      </c>
      <c r="X442" s="19">
        <f t="shared" si="67"/>
        <v>16.968332362268065</v>
      </c>
      <c r="Y442" s="19">
        <f t="shared" si="62"/>
        <v>13.958612443634381</v>
      </c>
      <c r="Z442" s="4">
        <f t="shared" si="68"/>
        <v>32.086807233159192</v>
      </c>
      <c r="AA442" s="19">
        <f t="shared" si="63"/>
        <v>82.262724147681709</v>
      </c>
      <c r="AB442" s="19">
        <f t="shared" si="64"/>
        <v>17.175254446204729</v>
      </c>
      <c r="AC442">
        <v>1868.73</v>
      </c>
      <c r="AD442" t="str">
        <f t="shared" si="65"/>
        <v>Torrential rainfall</v>
      </c>
      <c r="AE442" t="str">
        <f t="shared" si="66"/>
        <v>Rainy</v>
      </c>
      <c r="AF442" t="str">
        <f t="shared" si="69"/>
        <v>No discomfort</v>
      </c>
    </row>
    <row r="443" spans="1:32" x14ac:dyDescent="0.3">
      <c r="A443">
        <v>1</v>
      </c>
      <c r="B443" s="1">
        <v>44737</v>
      </c>
      <c r="C443" s="1" t="str">
        <f t="shared" si="60"/>
        <v>Saturday</v>
      </c>
      <c r="D443" s="1" t="str">
        <f t="shared" si="61"/>
        <v>Jun</v>
      </c>
      <c r="E443">
        <v>16</v>
      </c>
      <c r="F443">
        <v>9.3000000000000007</v>
      </c>
      <c r="G443" s="20">
        <v>13.055555555555555</v>
      </c>
      <c r="H443">
        <v>9</v>
      </c>
      <c r="I443">
        <v>7.3</v>
      </c>
      <c r="J443">
        <v>982</v>
      </c>
      <c r="K443">
        <v>12.8</v>
      </c>
      <c r="L443">
        <v>19</v>
      </c>
      <c r="M443">
        <v>190</v>
      </c>
      <c r="N443">
        <v>30</v>
      </c>
      <c r="O443">
        <v>15.532</v>
      </c>
      <c r="P443">
        <v>2.7</v>
      </c>
      <c r="Q443">
        <v>4.2</v>
      </c>
      <c r="R443">
        <v>21.3</v>
      </c>
      <c r="S443">
        <v>21.3</v>
      </c>
      <c r="T443">
        <v>27.1</v>
      </c>
      <c r="U443">
        <v>8.1</v>
      </c>
      <c r="V443">
        <v>1811</v>
      </c>
      <c r="W443" s="19">
        <v>7.5</v>
      </c>
      <c r="X443" s="19">
        <f t="shared" si="67"/>
        <v>15.013608614275258</v>
      </c>
      <c r="Y443" s="19">
        <f t="shared" si="62"/>
        <v>10.361034701841534</v>
      </c>
      <c r="Z443" s="4">
        <f t="shared" si="68"/>
        <v>28.45578541283335</v>
      </c>
      <c r="AA443" s="19">
        <f t="shared" si="63"/>
        <v>69.010955114349002</v>
      </c>
      <c r="AB443" s="19">
        <f t="shared" si="64"/>
        <v>13.262994375705139</v>
      </c>
      <c r="AC443">
        <v>2011.28</v>
      </c>
      <c r="AD443" t="str">
        <f t="shared" si="65"/>
        <v>Intense rainfall</v>
      </c>
      <c r="AE443" t="str">
        <f t="shared" si="66"/>
        <v>Rainy</v>
      </c>
      <c r="AF443" t="str">
        <f t="shared" si="69"/>
        <v>No discomfort</v>
      </c>
    </row>
    <row r="444" spans="1:32" x14ac:dyDescent="0.3">
      <c r="A444">
        <v>1</v>
      </c>
      <c r="B444" s="1">
        <v>44738</v>
      </c>
      <c r="C444" s="1" t="str">
        <f t="shared" si="60"/>
        <v>Sunday</v>
      </c>
      <c r="D444" s="1" t="str">
        <f t="shared" si="61"/>
        <v>Jun</v>
      </c>
      <c r="E444">
        <v>17</v>
      </c>
      <c r="F444">
        <v>10.199999999999999</v>
      </c>
      <c r="G444" s="20">
        <v>13.722222222222223</v>
      </c>
      <c r="H444">
        <v>9.6999999999999993</v>
      </c>
      <c r="I444">
        <v>22.1</v>
      </c>
      <c r="J444">
        <v>988.3</v>
      </c>
      <c r="K444">
        <v>7.8</v>
      </c>
      <c r="L444">
        <v>15</v>
      </c>
      <c r="M444">
        <v>160</v>
      </c>
      <c r="N444">
        <v>24</v>
      </c>
      <c r="O444">
        <v>15.222</v>
      </c>
      <c r="P444">
        <v>2.2000000000000002</v>
      </c>
      <c r="Q444">
        <v>3.1</v>
      </c>
      <c r="R444">
        <v>1</v>
      </c>
      <c r="S444">
        <v>1</v>
      </c>
      <c r="T444">
        <v>6.8</v>
      </c>
      <c r="U444">
        <v>5.6</v>
      </c>
      <c r="V444">
        <v>1313</v>
      </c>
      <c r="W444" s="19">
        <v>10.166666666666664</v>
      </c>
      <c r="X444" s="19">
        <f t="shared" si="67"/>
        <v>15.679656669751271</v>
      </c>
      <c r="Y444" s="19">
        <f t="shared" si="62"/>
        <v>12.405767218445934</v>
      </c>
      <c r="Z444" s="4">
        <f t="shared" si="68"/>
        <v>29.694248093215599</v>
      </c>
      <c r="AA444" s="19">
        <f t="shared" si="63"/>
        <v>79.120145802546631</v>
      </c>
      <c r="AB444" s="19">
        <f t="shared" si="64"/>
        <v>15.077840083640643</v>
      </c>
      <c r="AC444">
        <v>1511.18</v>
      </c>
      <c r="AD444" t="str">
        <f t="shared" si="65"/>
        <v>Deluge rainfall</v>
      </c>
      <c r="AE444" t="str">
        <f t="shared" si="66"/>
        <v>Rainy</v>
      </c>
      <c r="AF444" t="str">
        <f t="shared" si="69"/>
        <v>No discomfort</v>
      </c>
    </row>
    <row r="445" spans="1:32" x14ac:dyDescent="0.3">
      <c r="A445">
        <v>1</v>
      </c>
      <c r="B445" s="1">
        <v>44739</v>
      </c>
      <c r="C445" s="1" t="str">
        <f t="shared" si="60"/>
        <v>Monday</v>
      </c>
      <c r="D445" s="1" t="str">
        <f t="shared" si="61"/>
        <v>Jun</v>
      </c>
      <c r="E445">
        <v>15</v>
      </c>
      <c r="F445">
        <v>7</v>
      </c>
      <c r="G445" s="20">
        <v>12.777777777777779</v>
      </c>
      <c r="H445">
        <v>4.5</v>
      </c>
      <c r="I445">
        <v>4.2</v>
      </c>
      <c r="J445">
        <v>998.1</v>
      </c>
      <c r="K445">
        <v>7.5</v>
      </c>
      <c r="L445">
        <v>13</v>
      </c>
      <c r="M445">
        <v>190</v>
      </c>
      <c r="N445">
        <v>20</v>
      </c>
      <c r="O445">
        <v>14.904999999999999</v>
      </c>
      <c r="P445">
        <v>2.2000000000000002</v>
      </c>
      <c r="Q445">
        <v>3.2</v>
      </c>
      <c r="R445">
        <v>0</v>
      </c>
      <c r="S445">
        <v>-1.1000000000000001</v>
      </c>
      <c r="T445">
        <v>4.8</v>
      </c>
      <c r="U445">
        <v>6.5</v>
      </c>
      <c r="V445">
        <v>1573</v>
      </c>
      <c r="W445" s="19">
        <v>7.3333333333333348</v>
      </c>
      <c r="X445" s="19">
        <f t="shared" si="67"/>
        <v>14.743503550469562</v>
      </c>
      <c r="Y445" s="19">
        <f t="shared" si="62"/>
        <v>10.24372280178663</v>
      </c>
      <c r="Z445" s="4">
        <f t="shared" si="68"/>
        <v>27.95316859664058</v>
      </c>
      <c r="AA445" s="19">
        <f t="shared" si="63"/>
        <v>69.479569538682554</v>
      </c>
      <c r="AB445" s="19">
        <f t="shared" si="64"/>
        <v>12.919494156501933</v>
      </c>
      <c r="AC445">
        <v>989.35</v>
      </c>
      <c r="AD445" t="str">
        <f t="shared" si="65"/>
        <v>Heavy rainfall</v>
      </c>
      <c r="AE445" t="str">
        <f t="shared" si="66"/>
        <v>Rainy</v>
      </c>
      <c r="AF445" t="str">
        <f t="shared" si="69"/>
        <v>No discomfort</v>
      </c>
    </row>
    <row r="446" spans="1:32" x14ac:dyDescent="0.3">
      <c r="A446">
        <v>1</v>
      </c>
      <c r="B446" s="1">
        <v>44740</v>
      </c>
      <c r="C446" s="1" t="str">
        <f t="shared" si="60"/>
        <v>Tuesday</v>
      </c>
      <c r="D446" s="1" t="str">
        <f t="shared" si="61"/>
        <v>Jun</v>
      </c>
      <c r="E446">
        <v>18.2</v>
      </c>
      <c r="F446">
        <v>11.9</v>
      </c>
      <c r="G446" s="20">
        <v>14.888888888888889</v>
      </c>
      <c r="H446">
        <v>10.8</v>
      </c>
      <c r="I446">
        <v>18.600000000000001</v>
      </c>
      <c r="J446">
        <v>993</v>
      </c>
      <c r="K446">
        <v>9.6</v>
      </c>
      <c r="L446">
        <v>17</v>
      </c>
      <c r="M446">
        <v>170</v>
      </c>
      <c r="N446">
        <v>29</v>
      </c>
      <c r="O446">
        <v>15.663</v>
      </c>
      <c r="P446">
        <v>2.6</v>
      </c>
      <c r="Q446">
        <v>3.9</v>
      </c>
      <c r="R446">
        <v>0</v>
      </c>
      <c r="S446">
        <v>-10</v>
      </c>
      <c r="T446">
        <v>-10</v>
      </c>
      <c r="U446">
        <v>6.7</v>
      </c>
      <c r="V446">
        <v>1646</v>
      </c>
      <c r="W446" s="19">
        <v>10.611111111111111</v>
      </c>
      <c r="X446" s="19">
        <f t="shared" si="67"/>
        <v>16.907802034885016</v>
      </c>
      <c r="Y446" s="19">
        <f t="shared" si="62"/>
        <v>12.779004974092121</v>
      </c>
      <c r="Z446" s="4">
        <f t="shared" si="68"/>
        <v>31.974530278284551</v>
      </c>
      <c r="AA446" s="19">
        <f t="shared" si="63"/>
        <v>75.580521629753207</v>
      </c>
      <c r="AB446" s="19">
        <f t="shared" si="64"/>
        <v>16.454617647438859</v>
      </c>
      <c r="AC446">
        <v>840.25000000000011</v>
      </c>
      <c r="AD446" t="str">
        <f t="shared" si="65"/>
        <v>Torrential rainfall</v>
      </c>
      <c r="AE446" t="str">
        <f t="shared" si="66"/>
        <v>Rainy</v>
      </c>
      <c r="AF446" t="str">
        <f t="shared" si="69"/>
        <v>No discomfort</v>
      </c>
    </row>
    <row r="447" spans="1:32" x14ac:dyDescent="0.3">
      <c r="A447">
        <v>1</v>
      </c>
      <c r="B447" s="1">
        <v>44741</v>
      </c>
      <c r="C447" s="1" t="str">
        <f t="shared" si="60"/>
        <v>Wednesday</v>
      </c>
      <c r="D447" s="1" t="str">
        <f t="shared" si="61"/>
        <v>Jun</v>
      </c>
      <c r="E447">
        <v>17.5</v>
      </c>
      <c r="F447">
        <v>10.6</v>
      </c>
      <c r="G447" s="20">
        <v>14.388888888888889</v>
      </c>
      <c r="H447">
        <v>10.1</v>
      </c>
      <c r="I447">
        <v>0.4</v>
      </c>
      <c r="J447">
        <v>995.1</v>
      </c>
      <c r="K447">
        <v>4.9000000000000004</v>
      </c>
      <c r="L447">
        <v>8</v>
      </c>
      <c r="M447">
        <v>180</v>
      </c>
      <c r="N447">
        <v>14</v>
      </c>
      <c r="O447">
        <v>16.603000000000002</v>
      </c>
      <c r="P447">
        <v>3</v>
      </c>
      <c r="Q447">
        <v>4.0999999999999996</v>
      </c>
      <c r="R447">
        <v>2.6</v>
      </c>
      <c r="S447">
        <v>2.6</v>
      </c>
      <c r="T447">
        <v>-6.9</v>
      </c>
      <c r="U447">
        <v>7.3</v>
      </c>
      <c r="V447">
        <v>2039</v>
      </c>
      <c r="W447" s="19">
        <v>9.6111111111111089</v>
      </c>
      <c r="X447" s="19">
        <f t="shared" si="67"/>
        <v>16.37149348603727</v>
      </c>
      <c r="Y447" s="19">
        <f t="shared" si="62"/>
        <v>11.952721395669423</v>
      </c>
      <c r="Z447" s="4">
        <f t="shared" si="68"/>
        <v>30.97929608974853</v>
      </c>
      <c r="AA447" s="19">
        <f t="shared" si="63"/>
        <v>73.009352542353696</v>
      </c>
      <c r="AB447" s="19">
        <f t="shared" si="64"/>
        <v>15.489683626315571</v>
      </c>
      <c r="AC447">
        <v>990</v>
      </c>
      <c r="AD447" t="str">
        <f t="shared" si="65"/>
        <v>Trace (Intermittent) rainfall</v>
      </c>
      <c r="AE447" t="str">
        <f t="shared" si="66"/>
        <v>Non-Rainy</v>
      </c>
      <c r="AF447" t="str">
        <f t="shared" si="69"/>
        <v>No discomfort</v>
      </c>
    </row>
    <row r="448" spans="1:32" x14ac:dyDescent="0.3">
      <c r="A448">
        <v>1</v>
      </c>
      <c r="B448" s="1">
        <v>44742</v>
      </c>
      <c r="C448" s="1" t="str">
        <f t="shared" si="60"/>
        <v>Thursday</v>
      </c>
      <c r="D448" s="1" t="str">
        <f t="shared" si="61"/>
        <v>Jun</v>
      </c>
      <c r="E448">
        <v>17.3</v>
      </c>
      <c r="F448">
        <v>10.8</v>
      </c>
      <c r="G448" s="20">
        <v>14.111111111111111</v>
      </c>
      <c r="H448">
        <v>8.6999999999999993</v>
      </c>
      <c r="I448">
        <v>0.1</v>
      </c>
      <c r="J448">
        <v>999.1</v>
      </c>
      <c r="K448">
        <v>3.9</v>
      </c>
      <c r="L448">
        <v>7</v>
      </c>
      <c r="M448">
        <v>280</v>
      </c>
      <c r="N448">
        <v>12</v>
      </c>
      <c r="O448">
        <v>16.57</v>
      </c>
      <c r="P448">
        <v>2.5</v>
      </c>
      <c r="Q448">
        <v>3.3</v>
      </c>
      <c r="R448">
        <v>5</v>
      </c>
      <c r="S448">
        <v>5</v>
      </c>
      <c r="T448">
        <v>-4.0999999999999996</v>
      </c>
      <c r="U448">
        <v>0.7</v>
      </c>
      <c r="V448">
        <v>1460</v>
      </c>
      <c r="W448" s="19">
        <v>10.222222222222221</v>
      </c>
      <c r="X448" s="19">
        <f t="shared" si="67"/>
        <v>16.080040441347155</v>
      </c>
      <c r="Y448" s="19">
        <f t="shared" si="62"/>
        <v>12.451891516900588</v>
      </c>
      <c r="Z448" s="4">
        <f t="shared" si="68"/>
        <v>30.438105213128001</v>
      </c>
      <c r="AA448" s="19">
        <f t="shared" si="63"/>
        <v>77.436941544516372</v>
      </c>
      <c r="AB448" s="19">
        <f t="shared" si="64"/>
        <v>15.492685615163094</v>
      </c>
      <c r="AC448">
        <v>736.7</v>
      </c>
      <c r="AD448" t="str">
        <f t="shared" si="65"/>
        <v>Trace (Intermittent) rainfall</v>
      </c>
      <c r="AE448" t="str">
        <f t="shared" si="66"/>
        <v>Non-Rainy</v>
      </c>
      <c r="AF448" t="str">
        <f t="shared" si="69"/>
        <v>No discomfort</v>
      </c>
    </row>
    <row r="449" spans="1:32" x14ac:dyDescent="0.3">
      <c r="A449">
        <v>1</v>
      </c>
      <c r="B449" s="1">
        <v>44743</v>
      </c>
      <c r="C449" s="1" t="str">
        <f t="shared" si="60"/>
        <v>Friday</v>
      </c>
      <c r="D449" s="1" t="str">
        <f t="shared" si="61"/>
        <v>Jul</v>
      </c>
      <c r="E449">
        <v>15.9</v>
      </c>
      <c r="F449">
        <v>10.5</v>
      </c>
      <c r="G449" s="20">
        <v>14.055555555555554</v>
      </c>
      <c r="H449">
        <v>11</v>
      </c>
      <c r="I449">
        <v>6</v>
      </c>
      <c r="J449">
        <v>999.3</v>
      </c>
      <c r="K449">
        <v>5.0999999999999996</v>
      </c>
      <c r="L449">
        <v>13</v>
      </c>
      <c r="M449">
        <v>180</v>
      </c>
      <c r="N449">
        <v>19</v>
      </c>
      <c r="O449">
        <v>16.073</v>
      </c>
      <c r="P449">
        <v>1.9</v>
      </c>
      <c r="Q449">
        <v>2.6</v>
      </c>
      <c r="R449">
        <v>0.8</v>
      </c>
      <c r="S449">
        <v>0.8</v>
      </c>
      <c r="T449">
        <v>-8</v>
      </c>
      <c r="U449">
        <v>2.5</v>
      </c>
      <c r="V449">
        <v>1182</v>
      </c>
      <c r="W449" s="19">
        <v>11.222222222222223</v>
      </c>
      <c r="X449" s="19">
        <f t="shared" si="67"/>
        <v>16.022299229026061</v>
      </c>
      <c r="Y449" s="19">
        <f t="shared" si="62"/>
        <v>13.308310314714642</v>
      </c>
      <c r="Z449" s="4">
        <f t="shared" si="68"/>
        <v>30.330858543686045</v>
      </c>
      <c r="AA449" s="19">
        <f t="shared" si="63"/>
        <v>83.061176953962104</v>
      </c>
      <c r="AB449" s="19">
        <f t="shared" si="64"/>
        <v>15.919522841020649</v>
      </c>
      <c r="AC449">
        <v>1662.6</v>
      </c>
      <c r="AD449" t="str">
        <f t="shared" si="65"/>
        <v>Heavy rainfall</v>
      </c>
      <c r="AE449" t="str">
        <f t="shared" si="66"/>
        <v>Rainy</v>
      </c>
      <c r="AF449" t="str">
        <f t="shared" si="69"/>
        <v>No discomfort</v>
      </c>
    </row>
    <row r="450" spans="1:32" x14ac:dyDescent="0.3">
      <c r="A450">
        <v>1</v>
      </c>
      <c r="B450" s="1">
        <v>44744</v>
      </c>
      <c r="C450" s="1" t="str">
        <f t="shared" si="60"/>
        <v>Saturday</v>
      </c>
      <c r="D450" s="1" t="str">
        <f t="shared" si="61"/>
        <v>Jul</v>
      </c>
      <c r="E450">
        <v>19.100000000000001</v>
      </c>
      <c r="F450">
        <v>10.5</v>
      </c>
      <c r="G450" s="20">
        <v>14.222222222222221</v>
      </c>
      <c r="H450">
        <v>8.8000000000000007</v>
      </c>
      <c r="I450">
        <v>0.6</v>
      </c>
      <c r="J450">
        <v>1002.5</v>
      </c>
      <c r="K450">
        <v>5.6</v>
      </c>
      <c r="L450">
        <v>9</v>
      </c>
      <c r="M450">
        <v>290</v>
      </c>
      <c r="N450">
        <v>15</v>
      </c>
      <c r="O450">
        <v>16.782</v>
      </c>
      <c r="P450">
        <v>3.1</v>
      </c>
      <c r="Q450">
        <v>4.2</v>
      </c>
      <c r="R450">
        <v>3.2</v>
      </c>
      <c r="S450">
        <v>3.2</v>
      </c>
      <c r="T450">
        <v>-5.2</v>
      </c>
      <c r="U450">
        <v>9.6</v>
      </c>
      <c r="V450">
        <v>1971</v>
      </c>
      <c r="W450" s="19">
        <v>10.333333333333334</v>
      </c>
      <c r="X450" s="19">
        <f t="shared" si="67"/>
        <v>16.196070788968697</v>
      </c>
      <c r="Y450" s="19">
        <f t="shared" si="62"/>
        <v>12.544592653717066</v>
      </c>
      <c r="Z450" s="4">
        <f t="shared" si="68"/>
        <v>30.653587511556012</v>
      </c>
      <c r="AA450" s="19">
        <f t="shared" si="63"/>
        <v>77.454543247991424</v>
      </c>
      <c r="AB450" s="19">
        <f t="shared" si="64"/>
        <v>15.655972052876304</v>
      </c>
      <c r="AC450">
        <v>1729.35</v>
      </c>
      <c r="AD450" t="str">
        <f t="shared" si="65"/>
        <v>Light rainfall</v>
      </c>
      <c r="AE450" t="str">
        <f t="shared" si="66"/>
        <v>Non-Rainy</v>
      </c>
      <c r="AF450" t="str">
        <f t="shared" si="69"/>
        <v>No discomfort</v>
      </c>
    </row>
    <row r="451" spans="1:32" x14ac:dyDescent="0.3">
      <c r="A451">
        <v>1</v>
      </c>
      <c r="B451" s="1">
        <v>44745</v>
      </c>
      <c r="C451" s="1" t="str">
        <f t="shared" si="60"/>
        <v>Sunday</v>
      </c>
      <c r="D451" s="1" t="str">
        <f t="shared" si="61"/>
        <v>Jul</v>
      </c>
      <c r="E451">
        <v>16.600000000000001</v>
      </c>
      <c r="F451">
        <v>10.5</v>
      </c>
      <c r="G451" s="20">
        <v>13.777777777777777</v>
      </c>
      <c r="H451">
        <v>9.6</v>
      </c>
      <c r="I451">
        <v>0</v>
      </c>
      <c r="J451">
        <v>1007.6</v>
      </c>
      <c r="K451">
        <v>5.7</v>
      </c>
      <c r="L451">
        <v>9</v>
      </c>
      <c r="M451">
        <v>270</v>
      </c>
      <c r="N451">
        <v>16</v>
      </c>
      <c r="O451">
        <v>16.288</v>
      </c>
      <c r="P451">
        <v>2.5</v>
      </c>
      <c r="Q451">
        <v>3.4</v>
      </c>
      <c r="R451">
        <v>5.7</v>
      </c>
      <c r="S451">
        <v>5.7</v>
      </c>
      <c r="T451">
        <v>-2.4</v>
      </c>
      <c r="U451">
        <v>3.9</v>
      </c>
      <c r="V451">
        <v>1446</v>
      </c>
      <c r="W451" s="19">
        <v>9.4444444444444446</v>
      </c>
      <c r="X451" s="19">
        <f t="shared" si="67"/>
        <v>15.736313250362732</v>
      </c>
      <c r="Y451" s="19">
        <f t="shared" si="62"/>
        <v>11.819676303271381</v>
      </c>
      <c r="Z451" s="4">
        <f t="shared" si="68"/>
        <v>29.799536230755635</v>
      </c>
      <c r="AA451" s="19">
        <f t="shared" si="63"/>
        <v>75.110835144305028</v>
      </c>
      <c r="AB451" s="19">
        <f t="shared" si="64"/>
        <v>14.803784314754143</v>
      </c>
      <c r="AC451">
        <v>1805.9</v>
      </c>
      <c r="AD451" t="str">
        <f t="shared" si="65"/>
        <v>No rainfall</v>
      </c>
      <c r="AE451" t="str">
        <f t="shared" si="66"/>
        <v>Non-Rainy</v>
      </c>
      <c r="AF451" t="str">
        <f t="shared" si="69"/>
        <v>No discomfort</v>
      </c>
    </row>
    <row r="452" spans="1:32" x14ac:dyDescent="0.3">
      <c r="A452">
        <v>1</v>
      </c>
      <c r="B452" s="1">
        <v>44746</v>
      </c>
      <c r="C452" s="1" t="str">
        <f t="shared" si="60"/>
        <v>Monday</v>
      </c>
      <c r="D452" s="1" t="str">
        <f t="shared" si="61"/>
        <v>Jul</v>
      </c>
      <c r="E452">
        <v>17.2</v>
      </c>
      <c r="F452">
        <v>10.5</v>
      </c>
      <c r="G452" s="20">
        <v>13.777777777777777</v>
      </c>
      <c r="H452">
        <v>9.3000000000000007</v>
      </c>
      <c r="I452">
        <v>0.8</v>
      </c>
      <c r="J452">
        <v>1009.9</v>
      </c>
      <c r="K452">
        <v>5.6</v>
      </c>
      <c r="L452">
        <v>9</v>
      </c>
      <c r="M452">
        <v>290</v>
      </c>
      <c r="N452">
        <v>17</v>
      </c>
      <c r="O452">
        <v>16.056999999999999</v>
      </c>
      <c r="P452">
        <v>2.7</v>
      </c>
      <c r="Q452">
        <v>3.6</v>
      </c>
      <c r="R452">
        <v>7.4</v>
      </c>
      <c r="S452">
        <v>7.4</v>
      </c>
      <c r="T452">
        <v>-0.4</v>
      </c>
      <c r="U452">
        <v>4</v>
      </c>
      <c r="V452">
        <v>1579</v>
      </c>
      <c r="W452" s="19">
        <v>8.7222222222222232</v>
      </c>
      <c r="X452" s="19">
        <f t="shared" si="67"/>
        <v>15.736313250362732</v>
      </c>
      <c r="Y452" s="19">
        <f t="shared" si="62"/>
        <v>11.258080182327955</v>
      </c>
      <c r="Z452" s="4">
        <f t="shared" si="68"/>
        <v>29.799536230755635</v>
      </c>
      <c r="AA452" s="19">
        <f t="shared" si="63"/>
        <v>71.54204420828016</v>
      </c>
      <c r="AB452" s="19">
        <f t="shared" si="64"/>
        <v>14.488324913898708</v>
      </c>
      <c r="AC452">
        <v>758.44999999999993</v>
      </c>
      <c r="AD452" t="str">
        <f t="shared" si="65"/>
        <v>Light rainfall</v>
      </c>
      <c r="AE452" t="str">
        <f t="shared" si="66"/>
        <v>Non-Rainy</v>
      </c>
      <c r="AF452" t="str">
        <f t="shared" si="69"/>
        <v>No discomfort</v>
      </c>
    </row>
    <row r="453" spans="1:32" x14ac:dyDescent="0.3">
      <c r="A453">
        <v>1</v>
      </c>
      <c r="B453" s="1">
        <v>44747</v>
      </c>
      <c r="C453" s="1" t="str">
        <f t="shared" si="60"/>
        <v>Tuesday</v>
      </c>
      <c r="D453" s="1" t="str">
        <f t="shared" si="61"/>
        <v>Jul</v>
      </c>
      <c r="E453">
        <v>17.600000000000001</v>
      </c>
      <c r="F453">
        <v>12.3</v>
      </c>
      <c r="G453" s="20">
        <v>15.444444444444445</v>
      </c>
      <c r="H453">
        <v>11.8</v>
      </c>
      <c r="I453">
        <v>0.1</v>
      </c>
      <c r="J453">
        <v>1014.9</v>
      </c>
      <c r="K453">
        <v>5.7</v>
      </c>
      <c r="L453">
        <v>9</v>
      </c>
      <c r="M453">
        <v>290</v>
      </c>
      <c r="N453">
        <v>18</v>
      </c>
      <c r="O453">
        <v>16.420000000000002</v>
      </c>
      <c r="P453">
        <v>1.7</v>
      </c>
      <c r="Q453">
        <v>2.2999999999999998</v>
      </c>
      <c r="R453">
        <v>8.9</v>
      </c>
      <c r="S453">
        <v>8.9</v>
      </c>
      <c r="T453">
        <v>1.3</v>
      </c>
      <c r="U453">
        <v>0.1</v>
      </c>
      <c r="V453">
        <v>843</v>
      </c>
      <c r="W453" s="19">
        <v>12.611111111111112</v>
      </c>
      <c r="X453" s="19">
        <f t="shared" si="67"/>
        <v>17.521713678506686</v>
      </c>
      <c r="Y453" s="19">
        <f t="shared" si="62"/>
        <v>14.583496584598366</v>
      </c>
      <c r="Z453" s="4">
        <f t="shared" si="68"/>
        <v>33.112806529365876</v>
      </c>
      <c r="AA453" s="19">
        <f t="shared" si="63"/>
        <v>83.230994708511105</v>
      </c>
      <c r="AB453" s="19">
        <f t="shared" si="64"/>
        <v>18.028195693698471</v>
      </c>
      <c r="AC453">
        <v>905.85</v>
      </c>
      <c r="AD453" t="str">
        <f t="shared" si="65"/>
        <v>Trace (Intermittent) rainfall</v>
      </c>
      <c r="AE453" t="str">
        <f t="shared" si="66"/>
        <v>Non-Rainy</v>
      </c>
      <c r="AF453" t="str">
        <f t="shared" si="69"/>
        <v>No discomfort</v>
      </c>
    </row>
    <row r="454" spans="1:32" x14ac:dyDescent="0.3">
      <c r="A454">
        <v>1</v>
      </c>
      <c r="B454" s="1">
        <v>44748</v>
      </c>
      <c r="C454" s="1" t="str">
        <f t="shared" si="60"/>
        <v>Wednesday</v>
      </c>
      <c r="D454" s="1" t="str">
        <f t="shared" si="61"/>
        <v>Jul</v>
      </c>
      <c r="E454">
        <v>18.899999999999999</v>
      </c>
      <c r="F454">
        <v>13.5</v>
      </c>
      <c r="G454" s="20">
        <v>16.833333333333332</v>
      </c>
      <c r="H454">
        <v>12.9</v>
      </c>
      <c r="I454">
        <v>0.4</v>
      </c>
      <c r="J454">
        <v>1017</v>
      </c>
      <c r="K454">
        <v>6.2</v>
      </c>
      <c r="L454">
        <v>12</v>
      </c>
      <c r="M454">
        <v>270</v>
      </c>
      <c r="N454">
        <v>23</v>
      </c>
      <c r="O454">
        <v>16.896999999999998</v>
      </c>
      <c r="P454">
        <v>2</v>
      </c>
      <c r="Q454">
        <v>2.7</v>
      </c>
      <c r="R454">
        <v>10.4</v>
      </c>
      <c r="S454">
        <v>10.4</v>
      </c>
      <c r="T454">
        <v>2.9</v>
      </c>
      <c r="U454">
        <v>2.2999999999999998</v>
      </c>
      <c r="V454">
        <v>1052</v>
      </c>
      <c r="W454" s="19">
        <v>13.277777777777779</v>
      </c>
      <c r="X454" s="19">
        <f t="shared" si="67"/>
        <v>19.14274978668826</v>
      </c>
      <c r="Y454" s="19">
        <f t="shared" si="62"/>
        <v>15.232810432562296</v>
      </c>
      <c r="Z454" s="4">
        <f t="shared" si="68"/>
        <v>36.113672359526532</v>
      </c>
      <c r="AA454" s="19">
        <f t="shared" si="63"/>
        <v>79.574829124889305</v>
      </c>
      <c r="AB454" s="19">
        <f t="shared" si="64"/>
        <v>19.784269527751125</v>
      </c>
      <c r="AC454">
        <v>1358.9</v>
      </c>
      <c r="AD454" t="str">
        <f t="shared" si="65"/>
        <v>Trace (Intermittent) rainfall</v>
      </c>
      <c r="AE454" t="str">
        <f t="shared" si="66"/>
        <v>Non-Rainy</v>
      </c>
      <c r="AF454" t="str">
        <f t="shared" si="69"/>
        <v>No discomfort</v>
      </c>
    </row>
    <row r="455" spans="1:32" x14ac:dyDescent="0.3">
      <c r="A455">
        <v>1</v>
      </c>
      <c r="B455" s="1">
        <v>44749</v>
      </c>
      <c r="C455" s="1" t="str">
        <f t="shared" si="60"/>
        <v>Thursday</v>
      </c>
      <c r="D455" s="1" t="str">
        <f t="shared" si="61"/>
        <v>Jul</v>
      </c>
      <c r="E455">
        <v>23.5</v>
      </c>
      <c r="F455">
        <v>13.3</v>
      </c>
      <c r="G455" s="20">
        <v>17.833333333333329</v>
      </c>
      <c r="H455">
        <v>13.2</v>
      </c>
      <c r="I455">
        <v>0.2</v>
      </c>
      <c r="J455">
        <v>1020.4</v>
      </c>
      <c r="K455">
        <v>5.7</v>
      </c>
      <c r="L455">
        <v>9</v>
      </c>
      <c r="M455">
        <v>290</v>
      </c>
      <c r="N455">
        <v>19</v>
      </c>
      <c r="O455">
        <v>18.605</v>
      </c>
      <c r="P455">
        <v>3.8</v>
      </c>
      <c r="Q455">
        <v>5.2</v>
      </c>
      <c r="R455">
        <v>13.7</v>
      </c>
      <c r="S455">
        <v>13.7</v>
      </c>
      <c r="T455">
        <v>6.5</v>
      </c>
      <c r="U455">
        <v>8</v>
      </c>
      <c r="V455">
        <v>2319</v>
      </c>
      <c r="W455" s="19">
        <v>13.166666666666668</v>
      </c>
      <c r="X455" s="19">
        <f t="shared" si="67"/>
        <v>20.389831656239931</v>
      </c>
      <c r="Y455" s="19">
        <f t="shared" si="62"/>
        <v>15.122860911288486</v>
      </c>
      <c r="Z455" s="4">
        <f t="shared" si="68"/>
        <v>38.417806654661682</v>
      </c>
      <c r="AA455" s="19">
        <f t="shared" si="63"/>
        <v>74.168640360796772</v>
      </c>
      <c r="AB455" s="19">
        <f t="shared" si="64"/>
        <v>20.722061834901506</v>
      </c>
      <c r="AC455">
        <v>1217.2</v>
      </c>
      <c r="AD455" t="str">
        <f t="shared" si="65"/>
        <v>Trace (Intermittent) rainfall</v>
      </c>
      <c r="AE455" t="str">
        <f t="shared" si="66"/>
        <v>Non-Rainy</v>
      </c>
      <c r="AF455" t="str">
        <f t="shared" si="69"/>
        <v>No discomfort</v>
      </c>
    </row>
    <row r="456" spans="1:32" x14ac:dyDescent="0.3">
      <c r="A456">
        <v>1</v>
      </c>
      <c r="B456" s="1">
        <v>44750</v>
      </c>
      <c r="C456" s="1" t="str">
        <f t="shared" si="60"/>
        <v>Friday</v>
      </c>
      <c r="D456" s="1" t="str">
        <f t="shared" si="61"/>
        <v>Jul</v>
      </c>
      <c r="E456">
        <v>21</v>
      </c>
      <c r="F456">
        <v>12.6</v>
      </c>
      <c r="G456" s="20">
        <v>16.166666666666668</v>
      </c>
      <c r="H456">
        <v>9.4</v>
      </c>
      <c r="I456">
        <v>0.1</v>
      </c>
      <c r="J456">
        <v>1022.4</v>
      </c>
      <c r="K456">
        <v>3.9</v>
      </c>
      <c r="L456">
        <v>7</v>
      </c>
      <c r="M456">
        <v>290</v>
      </c>
      <c r="N456">
        <v>15</v>
      </c>
      <c r="O456">
        <v>18.757000000000001</v>
      </c>
      <c r="P456">
        <v>2.7</v>
      </c>
      <c r="Q456">
        <v>3.5</v>
      </c>
      <c r="R456">
        <v>15.9</v>
      </c>
      <c r="S456">
        <v>15.9</v>
      </c>
      <c r="T456">
        <v>9.1</v>
      </c>
      <c r="U456">
        <v>4.3</v>
      </c>
      <c r="V456">
        <v>1559</v>
      </c>
      <c r="W456" s="19">
        <v>12.388888888888888</v>
      </c>
      <c r="X456" s="19">
        <f t="shared" si="67"/>
        <v>18.348961132940978</v>
      </c>
      <c r="Y456" s="19">
        <f t="shared" si="62"/>
        <v>14.372526764464428</v>
      </c>
      <c r="Z456" s="4">
        <f t="shared" si="68"/>
        <v>34.6450528691093</v>
      </c>
      <c r="AA456" s="19">
        <f t="shared" si="63"/>
        <v>78.328831045710515</v>
      </c>
      <c r="AB456" s="19">
        <f t="shared" si="64"/>
        <v>18.631212493722209</v>
      </c>
      <c r="AC456">
        <v>1456.7500000000002</v>
      </c>
      <c r="AD456" t="str">
        <f t="shared" si="65"/>
        <v>Trace (Intermittent) rainfall</v>
      </c>
      <c r="AE456" t="str">
        <f t="shared" si="66"/>
        <v>Non-Rainy</v>
      </c>
      <c r="AF456" t="str">
        <f t="shared" si="69"/>
        <v>No discomfort</v>
      </c>
    </row>
    <row r="457" spans="1:32" x14ac:dyDescent="0.3">
      <c r="A457">
        <v>1</v>
      </c>
      <c r="B457" s="1">
        <v>44751</v>
      </c>
      <c r="C457" s="1" t="str">
        <f t="shared" si="60"/>
        <v>Saturday</v>
      </c>
      <c r="D457" s="1" t="str">
        <f t="shared" si="61"/>
        <v>Jul</v>
      </c>
      <c r="E457">
        <v>19.7</v>
      </c>
      <c r="F457">
        <v>14.3</v>
      </c>
      <c r="G457" s="20">
        <v>17.722222222222221</v>
      </c>
      <c r="H457">
        <v>12.2</v>
      </c>
      <c r="I457">
        <v>0</v>
      </c>
      <c r="J457">
        <v>1020.9</v>
      </c>
      <c r="K457">
        <v>3.4</v>
      </c>
      <c r="L457">
        <v>6</v>
      </c>
      <c r="M457">
        <v>260</v>
      </c>
      <c r="N457">
        <v>10</v>
      </c>
      <c r="O457">
        <v>18.628</v>
      </c>
      <c r="P457">
        <v>2.2000000000000002</v>
      </c>
      <c r="Q457">
        <v>2.8</v>
      </c>
      <c r="R457">
        <v>17.8</v>
      </c>
      <c r="S457">
        <v>17.8</v>
      </c>
      <c r="T457">
        <v>11.3</v>
      </c>
      <c r="U457">
        <v>1.4</v>
      </c>
      <c r="V457">
        <v>1137</v>
      </c>
      <c r="W457" s="19">
        <v>14.000000000000002</v>
      </c>
      <c r="X457" s="19">
        <f t="shared" si="67"/>
        <v>20.247842732150851</v>
      </c>
      <c r="Y457" s="19">
        <f t="shared" si="62"/>
        <v>15.964740005223339</v>
      </c>
      <c r="Z457" s="4">
        <f t="shared" si="68"/>
        <v>38.155653613471678</v>
      </c>
      <c r="AA457" s="19">
        <f t="shared" si="63"/>
        <v>78.846621916286807</v>
      </c>
      <c r="AB457" s="19">
        <f t="shared" si="64"/>
        <v>21.087596490696825</v>
      </c>
      <c r="AC457">
        <v>2199.8000000000002</v>
      </c>
      <c r="AD457" t="str">
        <f t="shared" si="65"/>
        <v>No rainfall</v>
      </c>
      <c r="AE457" t="str">
        <f t="shared" si="66"/>
        <v>Non-Rainy</v>
      </c>
      <c r="AF457" t="str">
        <f t="shared" si="69"/>
        <v>No discomfort</v>
      </c>
    </row>
    <row r="458" spans="1:32" x14ac:dyDescent="0.3">
      <c r="A458">
        <v>1</v>
      </c>
      <c r="B458" s="1">
        <v>44752</v>
      </c>
      <c r="C458" s="1" t="str">
        <f t="shared" si="60"/>
        <v>Sunday</v>
      </c>
      <c r="D458" s="1" t="str">
        <f t="shared" si="61"/>
        <v>Jul</v>
      </c>
      <c r="E458">
        <v>25.3</v>
      </c>
      <c r="F458">
        <v>14.2</v>
      </c>
      <c r="G458" s="20">
        <v>17.055555555555557</v>
      </c>
      <c r="H458">
        <v>12.6</v>
      </c>
      <c r="I458">
        <v>0</v>
      </c>
      <c r="J458">
        <v>1015.3</v>
      </c>
      <c r="K458">
        <v>3</v>
      </c>
      <c r="L458">
        <v>8</v>
      </c>
      <c r="M458">
        <v>110</v>
      </c>
      <c r="N458">
        <v>12</v>
      </c>
      <c r="O458">
        <v>20.420000000000002</v>
      </c>
      <c r="P458">
        <v>3.9</v>
      </c>
      <c r="Q458">
        <v>5.0999999999999996</v>
      </c>
      <c r="R458">
        <v>21.1</v>
      </c>
      <c r="S458">
        <v>21.1</v>
      </c>
      <c r="T458">
        <v>15.2</v>
      </c>
      <c r="U458">
        <v>13.2</v>
      </c>
      <c r="V458">
        <v>2250</v>
      </c>
      <c r="W458" s="19">
        <v>13</v>
      </c>
      <c r="X458" s="19">
        <f t="shared" si="67"/>
        <v>19.413948717492147</v>
      </c>
      <c r="Y458" s="19">
        <f t="shared" si="62"/>
        <v>14.959242747180712</v>
      </c>
      <c r="Z458" s="4">
        <f t="shared" si="68"/>
        <v>36.615066902362685</v>
      </c>
      <c r="AA458" s="19">
        <f t="shared" si="63"/>
        <v>77.054096334880583</v>
      </c>
      <c r="AB458" s="19">
        <f t="shared" si="64"/>
        <v>19.85173525242865</v>
      </c>
      <c r="AC458">
        <v>1442.39</v>
      </c>
      <c r="AD458" t="str">
        <f t="shared" si="65"/>
        <v>No rainfall</v>
      </c>
      <c r="AE458" t="str">
        <f t="shared" si="66"/>
        <v>Non-Rainy</v>
      </c>
      <c r="AF458" t="str">
        <f t="shared" si="69"/>
        <v>No discomfort</v>
      </c>
    </row>
    <row r="459" spans="1:32" x14ac:dyDescent="0.3">
      <c r="A459">
        <v>1</v>
      </c>
      <c r="B459" s="1">
        <v>44753</v>
      </c>
      <c r="C459" s="1" t="str">
        <f t="shared" si="60"/>
        <v>Monday</v>
      </c>
      <c r="D459" s="1" t="str">
        <f t="shared" si="61"/>
        <v>Jul</v>
      </c>
      <c r="E459">
        <v>24.6</v>
      </c>
      <c r="F459">
        <v>11.2</v>
      </c>
      <c r="G459" s="20">
        <v>18.666666666666664</v>
      </c>
      <c r="H459">
        <v>7.3</v>
      </c>
      <c r="I459">
        <v>0</v>
      </c>
      <c r="J459">
        <v>1008.4</v>
      </c>
      <c r="K459">
        <v>5.6</v>
      </c>
      <c r="L459">
        <v>14</v>
      </c>
      <c r="M459">
        <v>200</v>
      </c>
      <c r="N459">
        <v>20</v>
      </c>
      <c r="O459">
        <v>19.617999999999999</v>
      </c>
      <c r="P459">
        <v>3.4</v>
      </c>
      <c r="Q459">
        <v>4.5</v>
      </c>
      <c r="R459">
        <v>23.8</v>
      </c>
      <c r="S459">
        <v>23.8</v>
      </c>
      <c r="T459">
        <v>18.399999999999999</v>
      </c>
      <c r="U459">
        <v>5</v>
      </c>
      <c r="V459">
        <v>1799</v>
      </c>
      <c r="W459" s="19">
        <v>11.444444444444445</v>
      </c>
      <c r="X459" s="19">
        <f t="shared" si="67"/>
        <v>21.482825280732317</v>
      </c>
      <c r="Y459" s="19">
        <f t="shared" si="62"/>
        <v>13.50550697859453</v>
      </c>
      <c r="Z459" s="4">
        <f t="shared" si="68"/>
        <v>40.434218951984882</v>
      </c>
      <c r="AA459" s="19">
        <f t="shared" si="63"/>
        <v>62.866530831526404</v>
      </c>
      <c r="AB459" s="19">
        <f t="shared" si="64"/>
        <v>20.641825273742793</v>
      </c>
      <c r="AC459">
        <v>770.65</v>
      </c>
      <c r="AD459" t="str">
        <f t="shared" si="65"/>
        <v>No rainfall</v>
      </c>
      <c r="AE459" t="str">
        <f t="shared" si="66"/>
        <v>Non-Rainy</v>
      </c>
      <c r="AF459" t="str">
        <f t="shared" si="69"/>
        <v>No discomfort</v>
      </c>
    </row>
    <row r="460" spans="1:32" x14ac:dyDescent="0.3">
      <c r="A460">
        <v>1</v>
      </c>
      <c r="B460" s="1">
        <v>44754</v>
      </c>
      <c r="C460" s="1" t="str">
        <f t="shared" si="60"/>
        <v>Tuesday</v>
      </c>
      <c r="D460" s="1" t="str">
        <f t="shared" si="61"/>
        <v>Jul</v>
      </c>
      <c r="E460">
        <v>20</v>
      </c>
      <c r="F460">
        <v>10</v>
      </c>
      <c r="G460" s="20">
        <v>19</v>
      </c>
      <c r="H460">
        <v>15.1</v>
      </c>
      <c r="I460">
        <v>0.6</v>
      </c>
      <c r="J460">
        <v>1009.4</v>
      </c>
      <c r="K460">
        <v>4.9000000000000004</v>
      </c>
      <c r="L460">
        <v>9</v>
      </c>
      <c r="M460">
        <v>300</v>
      </c>
      <c r="N460">
        <v>14</v>
      </c>
      <c r="O460">
        <v>18.725000000000001</v>
      </c>
      <c r="P460">
        <v>1.7</v>
      </c>
      <c r="Q460">
        <v>2.2999999999999998</v>
      </c>
      <c r="R460">
        <v>24.6</v>
      </c>
      <c r="S460">
        <v>24.6</v>
      </c>
      <c r="T460">
        <v>19.399999999999999</v>
      </c>
      <c r="U460">
        <v>1.9</v>
      </c>
      <c r="V460">
        <v>842</v>
      </c>
      <c r="W460" s="19">
        <v>14.222222222222221</v>
      </c>
      <c r="X460" s="19">
        <f t="shared" si="67"/>
        <v>21.934173372637694</v>
      </c>
      <c r="Y460" s="19">
        <f t="shared" si="62"/>
        <v>16.196070788968697</v>
      </c>
      <c r="Z460" s="4">
        <f t="shared" si="68"/>
        <v>41.266094641883861</v>
      </c>
      <c r="AA460" s="19">
        <f t="shared" si="63"/>
        <v>73.83944000904485</v>
      </c>
      <c r="AB460" s="19">
        <f t="shared" si="64"/>
        <v>22.496475922477995</v>
      </c>
      <c r="AC460">
        <v>992.10000000000014</v>
      </c>
      <c r="AD460" t="str">
        <f t="shared" si="65"/>
        <v>Light rainfall</v>
      </c>
      <c r="AE460" t="str">
        <f t="shared" si="66"/>
        <v>Non-Rainy</v>
      </c>
      <c r="AF460" t="str">
        <f t="shared" si="69"/>
        <v>No discomfort</v>
      </c>
    </row>
    <row r="461" spans="1:32" x14ac:dyDescent="0.3">
      <c r="A461">
        <v>1</v>
      </c>
      <c r="B461" s="1">
        <v>44755</v>
      </c>
      <c r="C461" s="1" t="str">
        <f t="shared" ref="C461:C524" si="70">TEXT(B461, "dddd")</f>
        <v>Wednesday</v>
      </c>
      <c r="D461" s="1" t="str">
        <f t="shared" ref="D461:D524" si="71">TEXT(B461, "mmm")</f>
        <v>Jul</v>
      </c>
      <c r="E461">
        <v>19.600000000000001</v>
      </c>
      <c r="F461">
        <v>7.1</v>
      </c>
      <c r="G461" s="20">
        <v>15.388888888888889</v>
      </c>
      <c r="H461">
        <v>3.4</v>
      </c>
      <c r="I461">
        <v>0</v>
      </c>
      <c r="J461">
        <v>1012.9</v>
      </c>
      <c r="K461">
        <v>3.9</v>
      </c>
      <c r="L461">
        <v>8</v>
      </c>
      <c r="M461">
        <v>260</v>
      </c>
      <c r="N461">
        <v>16</v>
      </c>
      <c r="O461">
        <v>17.937999999999999</v>
      </c>
      <c r="P461">
        <v>3</v>
      </c>
      <c r="Q461">
        <v>4</v>
      </c>
      <c r="R461">
        <v>26.9</v>
      </c>
      <c r="S461">
        <v>26.9</v>
      </c>
      <c r="T461">
        <v>22.1</v>
      </c>
      <c r="U461">
        <v>11.9</v>
      </c>
      <c r="V461">
        <v>1922</v>
      </c>
      <c r="W461" s="19">
        <v>8.7777777777777768</v>
      </c>
      <c r="X461" s="19">
        <f t="shared" si="67"/>
        <v>17.459455556508189</v>
      </c>
      <c r="Y461" s="19">
        <f t="shared" si="62"/>
        <v>11.300430425267379</v>
      </c>
      <c r="Z461" s="4">
        <f t="shared" si="68"/>
        <v>32.997417685213968</v>
      </c>
      <c r="AA461" s="19">
        <f t="shared" si="63"/>
        <v>64.723841981745124</v>
      </c>
      <c r="AB461" s="19">
        <f t="shared" si="64"/>
        <v>16.123211996010895</v>
      </c>
      <c r="AC461">
        <v>1288.0999999999999</v>
      </c>
      <c r="AD461" t="str">
        <f t="shared" si="65"/>
        <v>No rainfall</v>
      </c>
      <c r="AE461" t="str">
        <f t="shared" si="66"/>
        <v>Non-Rainy</v>
      </c>
      <c r="AF461" t="str">
        <f t="shared" si="69"/>
        <v>No discomfort</v>
      </c>
    </row>
    <row r="462" spans="1:32" x14ac:dyDescent="0.3">
      <c r="A462">
        <v>1</v>
      </c>
      <c r="B462" s="1">
        <v>44756</v>
      </c>
      <c r="C462" s="1" t="str">
        <f t="shared" si="70"/>
        <v>Thursday</v>
      </c>
      <c r="D462" s="1" t="str">
        <f t="shared" si="71"/>
        <v>Jul</v>
      </c>
      <c r="E462">
        <v>19.8</v>
      </c>
      <c r="F462">
        <v>11.1</v>
      </c>
      <c r="G462" s="20">
        <v>15.5</v>
      </c>
      <c r="H462">
        <v>8.4</v>
      </c>
      <c r="I462">
        <v>0</v>
      </c>
      <c r="J462">
        <v>1013.9</v>
      </c>
      <c r="K462">
        <v>4.4000000000000004</v>
      </c>
      <c r="L462">
        <v>8</v>
      </c>
      <c r="M462">
        <v>290</v>
      </c>
      <c r="N462">
        <v>16</v>
      </c>
      <c r="O462">
        <v>18.417000000000002</v>
      </c>
      <c r="P462">
        <v>3.3</v>
      </c>
      <c r="Q462">
        <v>4.4000000000000004</v>
      </c>
      <c r="R462">
        <v>29.4</v>
      </c>
      <c r="S462">
        <v>29.4</v>
      </c>
      <c r="T462">
        <v>25</v>
      </c>
      <c r="U462">
        <v>8.3000000000000007</v>
      </c>
      <c r="V462">
        <v>2049</v>
      </c>
      <c r="W462" s="19">
        <v>9.6111111111111089</v>
      </c>
      <c r="X462" s="19">
        <f t="shared" si="67"/>
        <v>17.584166337979457</v>
      </c>
      <c r="Y462" s="19">
        <f t="shared" si="62"/>
        <v>11.952721395669423</v>
      </c>
      <c r="Z462" s="4">
        <f t="shared" si="68"/>
        <v>33.228545550407084</v>
      </c>
      <c r="AA462" s="19">
        <f t="shared" si="63"/>
        <v>67.974342177673435</v>
      </c>
      <c r="AB462" s="19">
        <f t="shared" si="64"/>
        <v>16.600794737426682</v>
      </c>
      <c r="AC462">
        <v>961.35</v>
      </c>
      <c r="AD462" t="str">
        <f t="shared" si="65"/>
        <v>No rainfall</v>
      </c>
      <c r="AE462" t="str">
        <f t="shared" si="66"/>
        <v>Non-Rainy</v>
      </c>
      <c r="AF462" t="str">
        <f t="shared" si="69"/>
        <v>No discomfort</v>
      </c>
    </row>
    <row r="463" spans="1:32" x14ac:dyDescent="0.3">
      <c r="A463">
        <v>1</v>
      </c>
      <c r="B463" s="1">
        <v>44757</v>
      </c>
      <c r="C463" s="1" t="str">
        <f t="shared" si="70"/>
        <v>Friday</v>
      </c>
      <c r="D463" s="1" t="str">
        <f t="shared" si="71"/>
        <v>Jul</v>
      </c>
      <c r="E463">
        <v>21.8</v>
      </c>
      <c r="F463">
        <v>12.8</v>
      </c>
      <c r="G463" s="20">
        <v>16.944444444444443</v>
      </c>
      <c r="H463">
        <v>13.3</v>
      </c>
      <c r="I463">
        <v>0</v>
      </c>
      <c r="J463">
        <v>1012.6</v>
      </c>
      <c r="K463">
        <v>4.4000000000000004</v>
      </c>
      <c r="L463">
        <v>9</v>
      </c>
      <c r="M463">
        <v>290</v>
      </c>
      <c r="N463">
        <v>13</v>
      </c>
      <c r="O463">
        <v>19.207999999999998</v>
      </c>
      <c r="P463">
        <v>3.2</v>
      </c>
      <c r="Q463">
        <v>4.2</v>
      </c>
      <c r="R463">
        <v>31.7</v>
      </c>
      <c r="S463">
        <v>31.7</v>
      </c>
      <c r="T463">
        <v>27.7</v>
      </c>
      <c r="U463">
        <v>8.1</v>
      </c>
      <c r="V463">
        <v>1806</v>
      </c>
      <c r="W463" s="19">
        <v>12.166666666666666</v>
      </c>
      <c r="X463" s="19">
        <f t="shared" si="67"/>
        <v>19.277931525334477</v>
      </c>
      <c r="Y463" s="19">
        <f t="shared" si="62"/>
        <v>14.164241769276506</v>
      </c>
      <c r="Z463" s="4">
        <f t="shared" si="68"/>
        <v>36.363620032057888</v>
      </c>
      <c r="AA463" s="19">
        <f t="shared" si="63"/>
        <v>73.473867000006138</v>
      </c>
      <c r="AB463" s="19">
        <f t="shared" si="64"/>
        <v>19.291349188392999</v>
      </c>
      <c r="AC463">
        <v>1758.6299999999999</v>
      </c>
      <c r="AD463" t="str">
        <f t="shared" si="65"/>
        <v>No rainfall</v>
      </c>
      <c r="AE463" t="str">
        <f t="shared" si="66"/>
        <v>Non-Rainy</v>
      </c>
      <c r="AF463" t="str">
        <f t="shared" si="69"/>
        <v>No discomfort</v>
      </c>
    </row>
    <row r="464" spans="1:32" x14ac:dyDescent="0.3">
      <c r="A464">
        <v>1</v>
      </c>
      <c r="B464" s="1">
        <v>44758</v>
      </c>
      <c r="C464" s="1" t="str">
        <f t="shared" si="70"/>
        <v>Saturday</v>
      </c>
      <c r="D464" s="1" t="str">
        <f t="shared" si="71"/>
        <v>Jul</v>
      </c>
      <c r="E464">
        <v>24.8</v>
      </c>
      <c r="F464">
        <v>9.6999999999999993</v>
      </c>
      <c r="G464" s="20">
        <v>17.444444444444443</v>
      </c>
      <c r="H464">
        <v>5.7</v>
      </c>
      <c r="I464">
        <v>0.3</v>
      </c>
      <c r="J464">
        <v>1011.9</v>
      </c>
      <c r="K464">
        <v>4.2</v>
      </c>
      <c r="L464">
        <v>8</v>
      </c>
      <c r="M464">
        <v>180</v>
      </c>
      <c r="N464">
        <v>12</v>
      </c>
      <c r="O464">
        <v>20.05</v>
      </c>
      <c r="P464">
        <v>3.8</v>
      </c>
      <c r="Q464">
        <v>5</v>
      </c>
      <c r="R464">
        <v>34.1</v>
      </c>
      <c r="S464">
        <v>34.1</v>
      </c>
      <c r="T464">
        <v>30.5</v>
      </c>
      <c r="U464">
        <v>10.4</v>
      </c>
      <c r="V464">
        <v>2280</v>
      </c>
      <c r="W464" s="19">
        <v>13.111111111111111</v>
      </c>
      <c r="X464" s="19">
        <f t="shared" si="67"/>
        <v>19.896651428928209</v>
      </c>
      <c r="Y464" s="19">
        <f t="shared" si="62"/>
        <v>15.068147845543994</v>
      </c>
      <c r="Z464" s="4">
        <f t="shared" si="68"/>
        <v>37.507045749143906</v>
      </c>
      <c r="AA464" s="19">
        <f t="shared" si="63"/>
        <v>75.732079336908214</v>
      </c>
      <c r="AB464" s="19">
        <f t="shared" si="64"/>
        <v>20.302221938556301</v>
      </c>
      <c r="AC464">
        <v>1521.9</v>
      </c>
      <c r="AD464" t="str">
        <f t="shared" si="65"/>
        <v>Trace (Intermittent) rainfall</v>
      </c>
      <c r="AE464" t="str">
        <f t="shared" si="66"/>
        <v>Non-Rainy</v>
      </c>
      <c r="AF464" t="str">
        <f t="shared" si="69"/>
        <v>No discomfort</v>
      </c>
    </row>
    <row r="465" spans="1:32" x14ac:dyDescent="0.3">
      <c r="A465">
        <v>1</v>
      </c>
      <c r="B465" s="1">
        <v>44759</v>
      </c>
      <c r="C465" s="1" t="str">
        <f t="shared" si="70"/>
        <v>Sunday</v>
      </c>
      <c r="D465" s="1" t="str">
        <f t="shared" si="71"/>
        <v>Jul</v>
      </c>
      <c r="E465">
        <v>27.3</v>
      </c>
      <c r="F465">
        <v>14.9</v>
      </c>
      <c r="G465" s="20">
        <v>21.166666666666664</v>
      </c>
      <c r="H465">
        <v>12.2</v>
      </c>
      <c r="I465">
        <v>0</v>
      </c>
      <c r="J465">
        <v>1008.1</v>
      </c>
      <c r="K465">
        <v>5.9</v>
      </c>
      <c r="L465">
        <v>12</v>
      </c>
      <c r="M465">
        <v>190</v>
      </c>
      <c r="N465">
        <v>20</v>
      </c>
      <c r="O465">
        <v>21.074999999999999</v>
      </c>
      <c r="P465">
        <v>4.3</v>
      </c>
      <c r="Q465">
        <v>5.6</v>
      </c>
      <c r="R465">
        <v>37.1</v>
      </c>
      <c r="S465">
        <v>37.1</v>
      </c>
      <c r="T465">
        <v>33.9</v>
      </c>
      <c r="U465">
        <v>7.5</v>
      </c>
      <c r="V465">
        <v>2229</v>
      </c>
      <c r="W465" s="19">
        <v>13.611111111111111</v>
      </c>
      <c r="X465" s="19">
        <f t="shared" si="67"/>
        <v>25.075443614960331</v>
      </c>
      <c r="Y465" s="19">
        <f t="shared" si="62"/>
        <v>15.566880255192904</v>
      </c>
      <c r="Z465" s="4">
        <f t="shared" si="68"/>
        <v>47.043579168657978</v>
      </c>
      <c r="AA465" s="19">
        <f t="shared" si="63"/>
        <v>62.080178896238969</v>
      </c>
      <c r="AB465" s="19">
        <f t="shared" si="64"/>
        <v>24.306692531863192</v>
      </c>
      <c r="AC465">
        <v>1525.3999999999999</v>
      </c>
      <c r="AD465" t="str">
        <f t="shared" si="65"/>
        <v>No rainfall</v>
      </c>
      <c r="AE465" t="str">
        <f t="shared" si="66"/>
        <v>Non-Rainy</v>
      </c>
      <c r="AF465" t="str">
        <f t="shared" si="69"/>
        <v>No discomfort</v>
      </c>
    </row>
    <row r="466" spans="1:32" x14ac:dyDescent="0.3">
      <c r="A466">
        <v>1</v>
      </c>
      <c r="B466" s="1">
        <v>44760</v>
      </c>
      <c r="C466" s="1" t="str">
        <f t="shared" si="70"/>
        <v>Monday</v>
      </c>
      <c r="D466" s="1" t="str">
        <f t="shared" si="71"/>
        <v>Jul</v>
      </c>
      <c r="E466">
        <v>30.4</v>
      </c>
      <c r="F466">
        <v>12.8</v>
      </c>
      <c r="G466" s="20">
        <v>22.222222222222221</v>
      </c>
      <c r="H466">
        <v>8.4</v>
      </c>
      <c r="I466">
        <v>0</v>
      </c>
      <c r="J466">
        <v>1002.8</v>
      </c>
      <c r="K466">
        <v>5.9</v>
      </c>
      <c r="L466">
        <v>13</v>
      </c>
      <c r="M466">
        <v>190</v>
      </c>
      <c r="N466">
        <v>20</v>
      </c>
      <c r="O466">
        <v>21.745000000000001</v>
      </c>
      <c r="P466">
        <v>4.8</v>
      </c>
      <c r="Q466">
        <v>6.2</v>
      </c>
      <c r="R466">
        <v>40.299999999999997</v>
      </c>
      <c r="S466">
        <v>40.299999999999997</v>
      </c>
      <c r="T466">
        <v>37.6</v>
      </c>
      <c r="U466">
        <v>9.3000000000000007</v>
      </c>
      <c r="V466">
        <v>2436</v>
      </c>
      <c r="W466" s="19">
        <v>13.222222222222221</v>
      </c>
      <c r="X466" s="19">
        <f t="shared" si="67"/>
        <v>26.743362971449855</v>
      </c>
      <c r="Y466" s="19">
        <f t="shared" si="62"/>
        <v>15.177748282840225</v>
      </c>
      <c r="Z466" s="4">
        <f t="shared" si="68"/>
        <v>50.103106011886801</v>
      </c>
      <c r="AA466" s="19">
        <f t="shared" si="63"/>
        <v>56.753327167728983</v>
      </c>
      <c r="AB466" s="19">
        <f t="shared" si="64"/>
        <v>25.142003526304844</v>
      </c>
      <c r="AC466">
        <v>1169.8900000000001</v>
      </c>
      <c r="AD466" t="str">
        <f t="shared" si="65"/>
        <v>No rainfall</v>
      </c>
      <c r="AE466" t="str">
        <f t="shared" si="66"/>
        <v>Non-Rainy</v>
      </c>
      <c r="AF466" t="str">
        <f t="shared" si="69"/>
        <v>No discomfort</v>
      </c>
    </row>
    <row r="467" spans="1:32" x14ac:dyDescent="0.3">
      <c r="A467">
        <v>1</v>
      </c>
      <c r="B467" s="1">
        <v>44761</v>
      </c>
      <c r="C467" s="1" t="str">
        <f t="shared" si="70"/>
        <v>Tuesday</v>
      </c>
      <c r="D467" s="1" t="str">
        <f t="shared" si="71"/>
        <v>Jul</v>
      </c>
      <c r="E467">
        <v>21.5</v>
      </c>
      <c r="F467">
        <v>13.6</v>
      </c>
      <c r="G467" s="20">
        <v>20.166666666666668</v>
      </c>
      <c r="H467">
        <v>10.8</v>
      </c>
      <c r="I467">
        <v>0</v>
      </c>
      <c r="J467">
        <v>999.7</v>
      </c>
      <c r="K467">
        <v>5.0999999999999996</v>
      </c>
      <c r="L467">
        <v>10</v>
      </c>
      <c r="M467">
        <v>330</v>
      </c>
      <c r="N467">
        <v>17</v>
      </c>
      <c r="O467">
        <v>20.535</v>
      </c>
      <c r="P467">
        <v>2.4</v>
      </c>
      <c r="Q467">
        <v>3.1</v>
      </c>
      <c r="R467">
        <v>41.8</v>
      </c>
      <c r="S467">
        <v>41.8</v>
      </c>
      <c r="T467">
        <v>39.299999999999997</v>
      </c>
      <c r="U467">
        <v>4.9000000000000004</v>
      </c>
      <c r="V467">
        <v>1271</v>
      </c>
      <c r="W467" s="19">
        <v>14.444444444444445</v>
      </c>
      <c r="X467" s="19">
        <f t="shared" si="67"/>
        <v>23.579901895312638</v>
      </c>
      <c r="Y467" s="19">
        <f t="shared" si="62"/>
        <v>16.430336937524302</v>
      </c>
      <c r="Z467" s="4">
        <f t="shared" si="68"/>
        <v>44.295537699878984</v>
      </c>
      <c r="AA467" s="19">
        <f t="shared" si="63"/>
        <v>69.679411773932912</v>
      </c>
      <c r="AB467" s="19">
        <f t="shared" si="64"/>
        <v>23.795963946879361</v>
      </c>
      <c r="AC467">
        <v>762.7</v>
      </c>
      <c r="AD467" t="str">
        <f t="shared" si="65"/>
        <v>No rainfall</v>
      </c>
      <c r="AE467" t="str">
        <f t="shared" si="66"/>
        <v>Non-Rainy</v>
      </c>
      <c r="AF467" t="str">
        <f t="shared" si="69"/>
        <v>No discomfort</v>
      </c>
    </row>
    <row r="468" spans="1:32" x14ac:dyDescent="0.3">
      <c r="A468">
        <v>1</v>
      </c>
      <c r="B468" s="1">
        <v>44762</v>
      </c>
      <c r="C468" s="1" t="str">
        <f t="shared" si="70"/>
        <v>Wednesday</v>
      </c>
      <c r="D468" s="1" t="str">
        <f t="shared" si="71"/>
        <v>Jul</v>
      </c>
      <c r="E468">
        <v>17.600000000000001</v>
      </c>
      <c r="F468">
        <v>12.8</v>
      </c>
      <c r="G468" s="20">
        <v>15.888888888888889</v>
      </c>
      <c r="H468">
        <v>12.4</v>
      </c>
      <c r="I468">
        <v>0</v>
      </c>
      <c r="J468">
        <v>1007.9</v>
      </c>
      <c r="K468">
        <v>5.7</v>
      </c>
      <c r="L468">
        <v>9</v>
      </c>
      <c r="M468">
        <v>300</v>
      </c>
      <c r="N468">
        <v>18</v>
      </c>
      <c r="O468">
        <v>18.79</v>
      </c>
      <c r="P468">
        <v>2.2000000000000002</v>
      </c>
      <c r="Q468">
        <v>2.9</v>
      </c>
      <c r="R468">
        <v>43.1</v>
      </c>
      <c r="S468">
        <v>43.1</v>
      </c>
      <c r="T468">
        <v>40.9</v>
      </c>
      <c r="U468">
        <v>0.2</v>
      </c>
      <c r="V468">
        <v>1080</v>
      </c>
      <c r="W468" s="19">
        <v>10.611111111111111</v>
      </c>
      <c r="X468" s="19">
        <f t="shared" si="67"/>
        <v>18.026825493128207</v>
      </c>
      <c r="Y468" s="19">
        <f t="shared" si="62"/>
        <v>12.779004974092121</v>
      </c>
      <c r="Z468" s="4">
        <f t="shared" si="68"/>
        <v>34.048598526516905</v>
      </c>
      <c r="AA468" s="19">
        <f t="shared" si="63"/>
        <v>70.888826093997821</v>
      </c>
      <c r="AB468" s="19">
        <f t="shared" si="64"/>
        <v>17.454617647438859</v>
      </c>
      <c r="AC468">
        <v>983.65000000000009</v>
      </c>
      <c r="AD468" t="str">
        <f t="shared" si="65"/>
        <v>No rainfall</v>
      </c>
      <c r="AE468" t="str">
        <f t="shared" si="66"/>
        <v>Non-Rainy</v>
      </c>
      <c r="AF468" t="str">
        <f t="shared" si="69"/>
        <v>No discomfort</v>
      </c>
    </row>
    <row r="469" spans="1:32" x14ac:dyDescent="0.3">
      <c r="A469">
        <v>1</v>
      </c>
      <c r="B469" s="1">
        <v>44763</v>
      </c>
      <c r="C469" s="1" t="str">
        <f t="shared" si="70"/>
        <v>Thursday</v>
      </c>
      <c r="D469" s="1" t="str">
        <f t="shared" si="71"/>
        <v>Jul</v>
      </c>
      <c r="E469">
        <v>18.399999999999999</v>
      </c>
      <c r="F469">
        <v>10.9</v>
      </c>
      <c r="G469" s="20">
        <v>15</v>
      </c>
      <c r="H469">
        <v>7.1</v>
      </c>
      <c r="I469">
        <v>0</v>
      </c>
      <c r="J469">
        <v>1012.3</v>
      </c>
      <c r="K469">
        <v>2.7</v>
      </c>
      <c r="L469">
        <v>5</v>
      </c>
      <c r="M469">
        <v>50</v>
      </c>
      <c r="N469">
        <v>9</v>
      </c>
      <c r="O469">
        <v>18.672999999999998</v>
      </c>
      <c r="P469">
        <v>2.4</v>
      </c>
      <c r="Q469">
        <v>3.1</v>
      </c>
      <c r="R469">
        <v>44.6</v>
      </c>
      <c r="S469">
        <v>44.6</v>
      </c>
      <c r="T469">
        <v>42.5</v>
      </c>
      <c r="U469">
        <v>0.5</v>
      </c>
      <c r="V469">
        <v>1331</v>
      </c>
      <c r="W469" s="19">
        <v>8.9444444444444446</v>
      </c>
      <c r="X469" s="19">
        <f t="shared" si="67"/>
        <v>17.029052631699003</v>
      </c>
      <c r="Y469" s="19">
        <f t="shared" si="62"/>
        <v>11.428323439266617</v>
      </c>
      <c r="Z469" s="4">
        <f t="shared" si="68"/>
        <v>32.199426445403617</v>
      </c>
      <c r="AA469" s="19">
        <f t="shared" si="63"/>
        <v>67.110741192925687</v>
      </c>
      <c r="AB469" s="19">
        <f t="shared" si="64"/>
        <v>15.806136790546102</v>
      </c>
      <c r="AC469">
        <v>961.64999999999986</v>
      </c>
      <c r="AD469" t="str">
        <f t="shared" si="65"/>
        <v>No rainfall</v>
      </c>
      <c r="AE469" t="str">
        <f t="shared" si="66"/>
        <v>Non-Rainy</v>
      </c>
      <c r="AF469" t="str">
        <f t="shared" si="69"/>
        <v>No discomfort</v>
      </c>
    </row>
    <row r="470" spans="1:32" x14ac:dyDescent="0.3">
      <c r="A470">
        <v>1</v>
      </c>
      <c r="B470" s="1">
        <v>44764</v>
      </c>
      <c r="C470" s="1" t="str">
        <f t="shared" si="70"/>
        <v>Friday</v>
      </c>
      <c r="D470" s="1" t="str">
        <f t="shared" si="71"/>
        <v>Jul</v>
      </c>
      <c r="E470">
        <v>21.7</v>
      </c>
      <c r="F470">
        <v>11.5</v>
      </c>
      <c r="G470" s="20">
        <v>15.222222222222221</v>
      </c>
      <c r="H470">
        <v>10.7</v>
      </c>
      <c r="I470">
        <v>0</v>
      </c>
      <c r="J470">
        <v>1007.4</v>
      </c>
      <c r="K470">
        <v>3.1</v>
      </c>
      <c r="L470">
        <v>7</v>
      </c>
      <c r="M470">
        <v>180</v>
      </c>
      <c r="N470">
        <v>13</v>
      </c>
      <c r="O470">
        <v>19.27</v>
      </c>
      <c r="P470">
        <v>3</v>
      </c>
      <c r="Q470">
        <v>3.9</v>
      </c>
      <c r="R470">
        <v>46.4</v>
      </c>
      <c r="S470">
        <v>46.4</v>
      </c>
      <c r="T470">
        <v>44.5</v>
      </c>
      <c r="U470">
        <v>7.1</v>
      </c>
      <c r="V470">
        <v>1702</v>
      </c>
      <c r="W470" s="19">
        <v>10.055555555555555</v>
      </c>
      <c r="X470" s="19">
        <f t="shared" si="67"/>
        <v>17.273843271057704</v>
      </c>
      <c r="Y470" s="19">
        <f t="shared" si="62"/>
        <v>12.313969066633989</v>
      </c>
      <c r="Z470" s="4">
        <f t="shared" si="68"/>
        <v>32.653343353232039</v>
      </c>
      <c r="AA470" s="19">
        <f t="shared" si="63"/>
        <v>71.286793989071455</v>
      </c>
      <c r="AB470" s="19">
        <f t="shared" si="64"/>
        <v>16.526187558052385</v>
      </c>
      <c r="AC470">
        <v>1895.45</v>
      </c>
      <c r="AD470" t="str">
        <f t="shared" si="65"/>
        <v>No rainfall</v>
      </c>
      <c r="AE470" t="str">
        <f t="shared" si="66"/>
        <v>Non-Rainy</v>
      </c>
      <c r="AF470" t="str">
        <f t="shared" si="69"/>
        <v>No discomfort</v>
      </c>
    </row>
    <row r="471" spans="1:32" x14ac:dyDescent="0.3">
      <c r="A471">
        <v>1</v>
      </c>
      <c r="B471" s="1">
        <v>44765</v>
      </c>
      <c r="C471" s="1" t="str">
        <f t="shared" si="70"/>
        <v>Saturday</v>
      </c>
      <c r="D471" s="1" t="str">
        <f t="shared" si="71"/>
        <v>Jul</v>
      </c>
      <c r="E471">
        <v>22.5</v>
      </c>
      <c r="F471">
        <v>15</v>
      </c>
      <c r="G471" s="20">
        <v>18.277777777777782</v>
      </c>
      <c r="H471">
        <v>13.3</v>
      </c>
      <c r="I471">
        <v>5.8</v>
      </c>
      <c r="J471">
        <v>998.6</v>
      </c>
      <c r="K471">
        <v>8.6999999999999993</v>
      </c>
      <c r="L471">
        <v>15</v>
      </c>
      <c r="M471">
        <v>170</v>
      </c>
      <c r="N471">
        <v>25</v>
      </c>
      <c r="O471">
        <v>18.832999999999998</v>
      </c>
      <c r="P471">
        <v>1.9</v>
      </c>
      <c r="Q471">
        <v>2.5</v>
      </c>
      <c r="R471">
        <v>41.7</v>
      </c>
      <c r="S471">
        <v>41.7</v>
      </c>
      <c r="T471">
        <v>40</v>
      </c>
      <c r="U471">
        <v>4.3</v>
      </c>
      <c r="V471">
        <v>772</v>
      </c>
      <c r="W471" s="19">
        <v>15.555555555555555</v>
      </c>
      <c r="X471" s="19">
        <f t="shared" si="67"/>
        <v>20.966542473469644</v>
      </c>
      <c r="Y471" s="19">
        <f t="shared" si="62"/>
        <v>17.646814051004917</v>
      </c>
      <c r="Z471" s="4">
        <f t="shared" si="68"/>
        <v>39.482097009412932</v>
      </c>
      <c r="AA471" s="19">
        <f t="shared" si="63"/>
        <v>84.166543307436598</v>
      </c>
      <c r="AB471" s="19">
        <f t="shared" si="64"/>
        <v>22.597673173357638</v>
      </c>
      <c r="AC471">
        <v>1637.1499999999999</v>
      </c>
      <c r="AD471" t="str">
        <f t="shared" si="65"/>
        <v>Heavy rainfall</v>
      </c>
      <c r="AE471" t="str">
        <f t="shared" si="66"/>
        <v>Rainy</v>
      </c>
      <c r="AF471" t="str">
        <f t="shared" si="69"/>
        <v>No discomfort</v>
      </c>
    </row>
    <row r="472" spans="1:32" x14ac:dyDescent="0.3">
      <c r="A472">
        <v>1</v>
      </c>
      <c r="B472" s="1">
        <v>44766</v>
      </c>
      <c r="C472" s="1" t="str">
        <f t="shared" si="70"/>
        <v>Sunday</v>
      </c>
      <c r="D472" s="1" t="str">
        <f t="shared" si="71"/>
        <v>Jul</v>
      </c>
      <c r="E472">
        <v>21.2</v>
      </c>
      <c r="F472">
        <v>14.5</v>
      </c>
      <c r="G472" s="20">
        <v>18.722222222222221</v>
      </c>
      <c r="H472">
        <v>14.1</v>
      </c>
      <c r="I472">
        <v>1.5</v>
      </c>
      <c r="J472">
        <v>992.2</v>
      </c>
      <c r="K472">
        <v>7.7</v>
      </c>
      <c r="L472">
        <v>14</v>
      </c>
      <c r="M472">
        <v>200</v>
      </c>
      <c r="N472">
        <v>23</v>
      </c>
      <c r="O472">
        <v>18.358000000000001</v>
      </c>
      <c r="P472">
        <v>2.2999999999999998</v>
      </c>
      <c r="Q472">
        <v>3.1</v>
      </c>
      <c r="R472">
        <v>41.6</v>
      </c>
      <c r="S472">
        <v>41.6</v>
      </c>
      <c r="T472">
        <v>40.1</v>
      </c>
      <c r="U472">
        <v>9.6</v>
      </c>
      <c r="V472">
        <v>1143</v>
      </c>
      <c r="W472" s="19">
        <v>14.277777777777779</v>
      </c>
      <c r="X472" s="19">
        <f t="shared" si="67"/>
        <v>21.557480698728014</v>
      </c>
      <c r="Y472" s="19">
        <f t="shared" si="62"/>
        <v>16.254360905631707</v>
      </c>
      <c r="Z472" s="4">
        <f t="shared" si="68"/>
        <v>40.571847300916339</v>
      </c>
      <c r="AA472" s="19">
        <f t="shared" si="63"/>
        <v>75.400094903440106</v>
      </c>
      <c r="AB472" s="19">
        <f t="shared" si="64"/>
        <v>22.251741496069588</v>
      </c>
      <c r="AC472">
        <v>1665.1000000000001</v>
      </c>
      <c r="AD472" t="str">
        <f t="shared" si="65"/>
        <v>Moderate rainfall</v>
      </c>
      <c r="AE472" t="str">
        <f t="shared" si="66"/>
        <v>Rainy</v>
      </c>
      <c r="AF472" t="str">
        <f t="shared" si="69"/>
        <v>No discomfort</v>
      </c>
    </row>
    <row r="473" spans="1:32" x14ac:dyDescent="0.3">
      <c r="A473">
        <v>1</v>
      </c>
      <c r="B473" s="1">
        <v>44767</v>
      </c>
      <c r="C473" s="1" t="str">
        <f t="shared" si="70"/>
        <v>Monday</v>
      </c>
      <c r="D473" s="1" t="str">
        <f t="shared" si="71"/>
        <v>Jul</v>
      </c>
      <c r="E473">
        <v>17.899999999999999</v>
      </c>
      <c r="F473">
        <v>12.1</v>
      </c>
      <c r="G473" s="20">
        <v>15.722222222222221</v>
      </c>
      <c r="H473">
        <v>13.1</v>
      </c>
      <c r="I473">
        <v>0.6</v>
      </c>
      <c r="J473">
        <v>1000.9</v>
      </c>
      <c r="K473">
        <v>7.6</v>
      </c>
      <c r="L473">
        <v>13</v>
      </c>
      <c r="M473">
        <v>290</v>
      </c>
      <c r="N473">
        <v>22</v>
      </c>
      <c r="O473">
        <v>18.05</v>
      </c>
      <c r="P473">
        <v>2.6</v>
      </c>
      <c r="Q473">
        <v>3.6</v>
      </c>
      <c r="R473">
        <v>42.6</v>
      </c>
      <c r="S473">
        <v>42.6</v>
      </c>
      <c r="T473">
        <v>41.3</v>
      </c>
      <c r="U473">
        <v>3.4</v>
      </c>
      <c r="V473">
        <v>1573</v>
      </c>
      <c r="W473" s="19">
        <v>11.444444444444445</v>
      </c>
      <c r="X473" s="19">
        <f t="shared" si="67"/>
        <v>17.835932688710791</v>
      </c>
      <c r="Y473" s="19">
        <f t="shared" si="62"/>
        <v>13.50550697859453</v>
      </c>
      <c r="Z473" s="4">
        <f t="shared" si="68"/>
        <v>33.695021204533184</v>
      </c>
      <c r="AA473" s="19">
        <f t="shared" si="63"/>
        <v>75.720777905507603</v>
      </c>
      <c r="AB473" s="19">
        <f t="shared" si="64"/>
        <v>17.69738082929835</v>
      </c>
      <c r="AC473">
        <v>856.84999999999991</v>
      </c>
      <c r="AD473" t="str">
        <f t="shared" si="65"/>
        <v>Light rainfall</v>
      </c>
      <c r="AE473" t="str">
        <f t="shared" si="66"/>
        <v>Non-Rainy</v>
      </c>
      <c r="AF473" t="str">
        <f t="shared" si="69"/>
        <v>No discomfort</v>
      </c>
    </row>
    <row r="474" spans="1:32" x14ac:dyDescent="0.3">
      <c r="A474">
        <v>1</v>
      </c>
      <c r="B474" s="1">
        <v>44768</v>
      </c>
      <c r="C474" s="1" t="str">
        <f t="shared" si="70"/>
        <v>Tuesday</v>
      </c>
      <c r="D474" s="1" t="str">
        <f t="shared" si="71"/>
        <v>Jul</v>
      </c>
      <c r="E474">
        <v>16.3</v>
      </c>
      <c r="F474">
        <v>10.4</v>
      </c>
      <c r="G474" s="20">
        <v>14.388888888888889</v>
      </c>
      <c r="H474">
        <v>9.3000000000000007</v>
      </c>
      <c r="I474">
        <v>0</v>
      </c>
      <c r="J474">
        <v>1010.4</v>
      </c>
      <c r="K474">
        <v>3</v>
      </c>
      <c r="L474">
        <v>6</v>
      </c>
      <c r="M474">
        <v>290</v>
      </c>
      <c r="N474">
        <v>11</v>
      </c>
      <c r="O474">
        <v>17.332999999999998</v>
      </c>
      <c r="P474">
        <v>2.2000000000000002</v>
      </c>
      <c r="Q474">
        <v>2.9</v>
      </c>
      <c r="R474">
        <v>44</v>
      </c>
      <c r="S474">
        <v>44</v>
      </c>
      <c r="T474">
        <v>42.8</v>
      </c>
      <c r="U474">
        <v>0.4</v>
      </c>
      <c r="V474">
        <v>1215</v>
      </c>
      <c r="W474" s="19">
        <v>7.7222222222222223</v>
      </c>
      <c r="X474" s="19">
        <f t="shared" si="67"/>
        <v>16.37149348603727</v>
      </c>
      <c r="Y474" s="19">
        <f t="shared" si="62"/>
        <v>10.519289980818916</v>
      </c>
      <c r="Z474" s="4">
        <f t="shared" si="68"/>
        <v>30.97929608974853</v>
      </c>
      <c r="AA474" s="19">
        <f t="shared" si="63"/>
        <v>64.253697989071583</v>
      </c>
      <c r="AB474" s="19">
        <f t="shared" si="64"/>
        <v>14.68501470693829</v>
      </c>
      <c r="AC474">
        <v>982.4</v>
      </c>
      <c r="AD474" t="str">
        <f t="shared" si="65"/>
        <v>No rainfall</v>
      </c>
      <c r="AE474" t="str">
        <f t="shared" si="66"/>
        <v>Non-Rainy</v>
      </c>
      <c r="AF474" t="str">
        <f t="shared" si="69"/>
        <v>No discomfort</v>
      </c>
    </row>
    <row r="475" spans="1:32" x14ac:dyDescent="0.3">
      <c r="A475">
        <v>1</v>
      </c>
      <c r="B475" s="1">
        <v>44769</v>
      </c>
      <c r="C475" s="1" t="str">
        <f t="shared" si="70"/>
        <v>Wednesday</v>
      </c>
      <c r="D475" s="1" t="str">
        <f t="shared" si="71"/>
        <v>Jul</v>
      </c>
      <c r="E475">
        <v>17.399999999999999</v>
      </c>
      <c r="F475">
        <v>10.6</v>
      </c>
      <c r="G475" s="20">
        <v>13.166666666666668</v>
      </c>
      <c r="H475">
        <v>7.4</v>
      </c>
      <c r="I475">
        <v>0</v>
      </c>
      <c r="J475">
        <v>1008.1</v>
      </c>
      <c r="K475">
        <v>2.5</v>
      </c>
      <c r="L475">
        <v>5</v>
      </c>
      <c r="M475">
        <v>110</v>
      </c>
      <c r="N475">
        <v>8</v>
      </c>
      <c r="O475">
        <v>17.094999999999999</v>
      </c>
      <c r="P475">
        <v>1.9</v>
      </c>
      <c r="Q475">
        <v>2.4</v>
      </c>
      <c r="R475">
        <v>45.1</v>
      </c>
      <c r="S475">
        <v>45.1</v>
      </c>
      <c r="T475">
        <v>44.1</v>
      </c>
      <c r="U475">
        <v>0.2</v>
      </c>
      <c r="V475">
        <v>942</v>
      </c>
      <c r="W475" s="19">
        <v>8.1111111111111107</v>
      </c>
      <c r="X475" s="19">
        <f t="shared" si="67"/>
        <v>15.122860911288486</v>
      </c>
      <c r="Y475" s="19">
        <f t="shared" si="62"/>
        <v>10.801362929456264</v>
      </c>
      <c r="Z475" s="4">
        <f t="shared" si="68"/>
        <v>28.659021644206437</v>
      </c>
      <c r="AA475" s="19">
        <f t="shared" si="63"/>
        <v>71.424071098832684</v>
      </c>
      <c r="AB475" s="19">
        <f t="shared" si="64"/>
        <v>13.620942750517296</v>
      </c>
      <c r="AC475">
        <v>1194.3999999999999</v>
      </c>
      <c r="AD475" t="str">
        <f t="shared" si="65"/>
        <v>No rainfall</v>
      </c>
      <c r="AE475" t="str">
        <f t="shared" si="66"/>
        <v>Non-Rainy</v>
      </c>
      <c r="AF475" t="str">
        <f t="shared" si="69"/>
        <v>No discomfort</v>
      </c>
    </row>
    <row r="476" spans="1:32" x14ac:dyDescent="0.3">
      <c r="A476">
        <v>1</v>
      </c>
      <c r="B476" s="1">
        <v>44770</v>
      </c>
      <c r="C476" s="1" t="str">
        <f t="shared" si="70"/>
        <v>Thursday</v>
      </c>
      <c r="D476" s="1" t="str">
        <f t="shared" si="71"/>
        <v>Jul</v>
      </c>
      <c r="E476">
        <v>20.8</v>
      </c>
      <c r="F476">
        <v>8.6</v>
      </c>
      <c r="G476" s="20">
        <v>14.666666666666666</v>
      </c>
      <c r="H476">
        <v>10.4</v>
      </c>
      <c r="I476">
        <v>0</v>
      </c>
      <c r="J476">
        <v>1004.7</v>
      </c>
      <c r="K476">
        <v>3.8</v>
      </c>
      <c r="L476">
        <v>7</v>
      </c>
      <c r="M476">
        <v>80</v>
      </c>
      <c r="N476">
        <v>11</v>
      </c>
      <c r="O476">
        <v>18.198</v>
      </c>
      <c r="P476">
        <v>2.9</v>
      </c>
      <c r="Q476">
        <v>3.9</v>
      </c>
      <c r="R476">
        <v>46.8</v>
      </c>
      <c r="S476">
        <v>46.8</v>
      </c>
      <c r="T476">
        <v>46</v>
      </c>
      <c r="U476">
        <v>3.6</v>
      </c>
      <c r="V476">
        <v>1824</v>
      </c>
      <c r="W476" s="19">
        <v>10.999999999999998</v>
      </c>
      <c r="X476" s="19">
        <f t="shared" si="67"/>
        <v>16.667570058899109</v>
      </c>
      <c r="Y476" s="19">
        <f t="shared" si="62"/>
        <v>13.113648252909167</v>
      </c>
      <c r="Z476" s="4">
        <f t="shared" si="68"/>
        <v>31.528827634415457</v>
      </c>
      <c r="AA476" s="19">
        <f t="shared" si="63"/>
        <v>78.677624912142235</v>
      </c>
      <c r="AB476" s="19">
        <f t="shared" si="64"/>
        <v>16.420914421267522</v>
      </c>
      <c r="AC476">
        <v>937.95</v>
      </c>
      <c r="AD476" t="str">
        <f t="shared" si="65"/>
        <v>No rainfall</v>
      </c>
      <c r="AE476" t="str">
        <f t="shared" si="66"/>
        <v>Non-Rainy</v>
      </c>
      <c r="AF476" t="str">
        <f t="shared" si="69"/>
        <v>No discomfort</v>
      </c>
    </row>
    <row r="477" spans="1:32" x14ac:dyDescent="0.3">
      <c r="A477">
        <v>1</v>
      </c>
      <c r="B477" s="1">
        <v>44771</v>
      </c>
      <c r="C477" s="1" t="str">
        <f t="shared" si="70"/>
        <v>Friday</v>
      </c>
      <c r="D477" s="1" t="str">
        <f t="shared" si="71"/>
        <v>Jul</v>
      </c>
      <c r="E477">
        <v>22.5</v>
      </c>
      <c r="F477">
        <v>8.1999999999999993</v>
      </c>
      <c r="G477" s="20">
        <v>16.944444444444443</v>
      </c>
      <c r="H477">
        <v>5.3</v>
      </c>
      <c r="I477">
        <v>0.5</v>
      </c>
      <c r="J477">
        <v>1004.2</v>
      </c>
      <c r="K477">
        <v>5.2</v>
      </c>
      <c r="L477">
        <v>10</v>
      </c>
      <c r="M477">
        <v>160</v>
      </c>
      <c r="N477">
        <v>21</v>
      </c>
      <c r="O477">
        <v>18.417000000000002</v>
      </c>
      <c r="P477">
        <v>2.5</v>
      </c>
      <c r="Q477">
        <v>3.4</v>
      </c>
      <c r="R477">
        <v>47.7</v>
      </c>
      <c r="S477">
        <v>47.7</v>
      </c>
      <c r="T477">
        <v>47.1</v>
      </c>
      <c r="U477">
        <v>0.4</v>
      </c>
      <c r="V477">
        <v>1411</v>
      </c>
      <c r="W477" s="19">
        <v>12.777777777777779</v>
      </c>
      <c r="X477" s="19">
        <f t="shared" si="67"/>
        <v>19.277931525334477</v>
      </c>
      <c r="Y477" s="19">
        <f t="shared" si="62"/>
        <v>14.743503550469562</v>
      </c>
      <c r="Z477" s="4">
        <f t="shared" si="68"/>
        <v>36.363620032057888</v>
      </c>
      <c r="AA477" s="19">
        <f t="shared" si="63"/>
        <v>76.478659191698512</v>
      </c>
      <c r="AB477" s="19">
        <f t="shared" si="64"/>
        <v>19.618637284646606</v>
      </c>
      <c r="AC477">
        <v>1694.35</v>
      </c>
      <c r="AD477" t="str">
        <f t="shared" si="65"/>
        <v>Light rainfall</v>
      </c>
      <c r="AE477" t="str">
        <f t="shared" si="66"/>
        <v>Non-Rainy</v>
      </c>
      <c r="AF477" t="str">
        <f t="shared" si="69"/>
        <v>No discomfort</v>
      </c>
    </row>
    <row r="478" spans="1:32" x14ac:dyDescent="0.3">
      <c r="A478">
        <v>1</v>
      </c>
      <c r="B478" s="1">
        <v>44772</v>
      </c>
      <c r="C478" s="1" t="str">
        <f t="shared" si="70"/>
        <v>Saturday</v>
      </c>
      <c r="D478" s="1" t="str">
        <f t="shared" si="71"/>
        <v>Jul</v>
      </c>
      <c r="E478">
        <v>19</v>
      </c>
      <c r="F478">
        <v>15.8</v>
      </c>
      <c r="G478" s="20">
        <v>18.000000000000004</v>
      </c>
      <c r="H478">
        <v>15.5</v>
      </c>
      <c r="I478">
        <v>10.7</v>
      </c>
      <c r="J478">
        <v>1002.5</v>
      </c>
      <c r="K478">
        <v>5.4</v>
      </c>
      <c r="L478">
        <v>10</v>
      </c>
      <c r="M478">
        <v>220</v>
      </c>
      <c r="N478">
        <v>16</v>
      </c>
      <c r="O478">
        <v>18.288</v>
      </c>
      <c r="P478">
        <v>1.3</v>
      </c>
      <c r="Q478">
        <v>1.7</v>
      </c>
      <c r="R478">
        <v>37.799999999999997</v>
      </c>
      <c r="S478">
        <v>37.799999999999997</v>
      </c>
      <c r="T478">
        <v>37.200000000000003</v>
      </c>
      <c r="U478">
        <v>0.3</v>
      </c>
      <c r="V478">
        <v>615</v>
      </c>
      <c r="W478" s="19">
        <v>16.5</v>
      </c>
      <c r="X478" s="19">
        <f t="shared" si="67"/>
        <v>20.60444953965715</v>
      </c>
      <c r="Y478" s="19">
        <f t="shared" si="62"/>
        <v>18.742173807831072</v>
      </c>
      <c r="Z478" s="4">
        <f t="shared" si="68"/>
        <v>38.81396375170938</v>
      </c>
      <c r="AA478" s="19">
        <f t="shared" si="63"/>
        <v>90.961778773843122</v>
      </c>
      <c r="AB478" s="19">
        <f t="shared" si="64"/>
        <v>22.942990044203036</v>
      </c>
      <c r="AC478">
        <v>1813.75</v>
      </c>
      <c r="AD478" t="str">
        <f t="shared" si="65"/>
        <v>Intense rainfall</v>
      </c>
      <c r="AE478" t="str">
        <f t="shared" si="66"/>
        <v>Rainy</v>
      </c>
      <c r="AF478" t="str">
        <f t="shared" si="69"/>
        <v>No discomfort</v>
      </c>
    </row>
    <row r="479" spans="1:32" x14ac:dyDescent="0.3">
      <c r="A479">
        <v>1</v>
      </c>
      <c r="B479" s="1">
        <v>44773</v>
      </c>
      <c r="C479" s="1" t="str">
        <f t="shared" si="70"/>
        <v>Sunday</v>
      </c>
      <c r="D479" s="1" t="str">
        <f t="shared" si="71"/>
        <v>Jul</v>
      </c>
      <c r="E479">
        <v>20.2</v>
      </c>
      <c r="F479">
        <v>7.9</v>
      </c>
      <c r="G479" s="20">
        <v>15.555555555555555</v>
      </c>
      <c r="H479">
        <v>13.9</v>
      </c>
      <c r="I479">
        <v>3.4</v>
      </c>
      <c r="J479">
        <v>1004.8</v>
      </c>
      <c r="K479">
        <v>3.4</v>
      </c>
      <c r="L479">
        <v>8</v>
      </c>
      <c r="M479">
        <v>270</v>
      </c>
      <c r="N479">
        <v>14</v>
      </c>
      <c r="O479">
        <v>18.87</v>
      </c>
      <c r="P479">
        <v>2.6</v>
      </c>
      <c r="Q479">
        <v>3.4</v>
      </c>
      <c r="R479">
        <v>36.1</v>
      </c>
      <c r="S479">
        <v>36.1</v>
      </c>
      <c r="T479">
        <v>35.700000000000003</v>
      </c>
      <c r="U479">
        <v>4.7</v>
      </c>
      <c r="V479">
        <v>1746</v>
      </c>
      <c r="W479" s="19">
        <v>13.111111111111111</v>
      </c>
      <c r="X479" s="19">
        <f t="shared" si="67"/>
        <v>17.646814051004917</v>
      </c>
      <c r="Y479" s="19">
        <f t="shared" si="62"/>
        <v>15.068147845543994</v>
      </c>
      <c r="Z479" s="4">
        <f t="shared" si="68"/>
        <v>33.34463563706656</v>
      </c>
      <c r="AA479" s="19">
        <f t="shared" si="63"/>
        <v>85.387355485201141</v>
      </c>
      <c r="AB479" s="19">
        <f t="shared" si="64"/>
        <v>18.413333049667415</v>
      </c>
      <c r="AC479">
        <v>1417.8899999999999</v>
      </c>
      <c r="AD479" t="str">
        <f t="shared" si="65"/>
        <v>Heavy rainfall</v>
      </c>
      <c r="AE479" t="str">
        <f t="shared" si="66"/>
        <v>Rainy</v>
      </c>
      <c r="AF479" t="str">
        <f t="shared" si="69"/>
        <v>No discomfort</v>
      </c>
    </row>
    <row r="480" spans="1:32" x14ac:dyDescent="0.3">
      <c r="A480">
        <v>1</v>
      </c>
      <c r="B480" s="1">
        <v>44774</v>
      </c>
      <c r="C480" s="1" t="str">
        <f t="shared" si="70"/>
        <v>Monday</v>
      </c>
      <c r="D480" s="1" t="str">
        <f t="shared" si="71"/>
        <v>Aug</v>
      </c>
      <c r="E480">
        <v>19.5</v>
      </c>
      <c r="F480">
        <v>6.7</v>
      </c>
      <c r="G480" s="20">
        <v>15.944444444444445</v>
      </c>
      <c r="H480">
        <v>4.7</v>
      </c>
      <c r="I480">
        <v>9.1999999999999993</v>
      </c>
      <c r="J480">
        <v>1001.9</v>
      </c>
      <c r="K480">
        <v>6.4</v>
      </c>
      <c r="L480">
        <v>12</v>
      </c>
      <c r="M480">
        <v>210</v>
      </c>
      <c r="N480">
        <v>21</v>
      </c>
      <c r="O480">
        <v>17.015000000000001</v>
      </c>
      <c r="P480">
        <v>1.4</v>
      </c>
      <c r="Q480">
        <v>2</v>
      </c>
      <c r="R480">
        <v>27.8</v>
      </c>
      <c r="S480">
        <v>27.8</v>
      </c>
      <c r="T480">
        <v>27.5</v>
      </c>
      <c r="U480">
        <v>4</v>
      </c>
      <c r="V480">
        <v>948</v>
      </c>
      <c r="W480" s="19">
        <v>13.222222222222221</v>
      </c>
      <c r="X480" s="19">
        <f t="shared" si="67"/>
        <v>18.090853123937514</v>
      </c>
      <c r="Y480" s="19">
        <f t="shared" si="62"/>
        <v>15.177748282840225</v>
      </c>
      <c r="Z480" s="4">
        <f t="shared" si="68"/>
        <v>34.167171105473493</v>
      </c>
      <c r="AA480" s="19">
        <f t="shared" si="63"/>
        <v>83.897360610137753</v>
      </c>
      <c r="AB480" s="19">
        <f t="shared" si="64"/>
        <v>18.864225748527065</v>
      </c>
      <c r="AC480">
        <v>1583.4</v>
      </c>
      <c r="AD480" t="str">
        <f t="shared" si="65"/>
        <v>Intense rainfall</v>
      </c>
      <c r="AE480" t="str">
        <f t="shared" si="66"/>
        <v>Rainy</v>
      </c>
      <c r="AF480" t="str">
        <f t="shared" si="69"/>
        <v>No discomfort</v>
      </c>
    </row>
    <row r="481" spans="1:32" x14ac:dyDescent="0.3">
      <c r="A481">
        <v>1</v>
      </c>
      <c r="B481" s="1">
        <v>44775</v>
      </c>
      <c r="C481" s="1" t="str">
        <f t="shared" si="70"/>
        <v>Tuesday</v>
      </c>
      <c r="D481" s="1" t="str">
        <f t="shared" si="71"/>
        <v>Aug</v>
      </c>
      <c r="E481">
        <v>21.9</v>
      </c>
      <c r="F481">
        <v>15.4</v>
      </c>
      <c r="G481" s="20">
        <v>20.444444444444443</v>
      </c>
      <c r="H481">
        <v>16.100000000000001</v>
      </c>
      <c r="I481">
        <v>2.2000000000000002</v>
      </c>
      <c r="J481">
        <v>995.7</v>
      </c>
      <c r="K481">
        <v>8.6999999999999993</v>
      </c>
      <c r="L481">
        <v>14</v>
      </c>
      <c r="M481">
        <v>210</v>
      </c>
      <c r="N481">
        <v>24</v>
      </c>
      <c r="O481">
        <v>18.905000000000001</v>
      </c>
      <c r="P481">
        <v>2.8</v>
      </c>
      <c r="Q481">
        <v>3.9</v>
      </c>
      <c r="R481">
        <v>27.7</v>
      </c>
      <c r="S481">
        <v>27.7</v>
      </c>
      <c r="T481">
        <v>27.6</v>
      </c>
      <c r="U481">
        <v>8</v>
      </c>
      <c r="V481">
        <v>1531</v>
      </c>
      <c r="W481" s="19">
        <v>16.111111111111111</v>
      </c>
      <c r="X481" s="19">
        <f t="shared" si="67"/>
        <v>23.987293972800895</v>
      </c>
      <c r="Y481" s="19">
        <f t="shared" ref="Y481:Y544" si="72">6.1094*10^(7.5*W481/(W481+237.7))</f>
        <v>18.284133453489865</v>
      </c>
      <c r="Z481" s="4">
        <f t="shared" si="68"/>
        <v>45.044571275183571</v>
      </c>
      <c r="AA481" s="19">
        <f t="shared" ref="AA481:AA544" si="73">(Y481/X481)*100</f>
        <v>76.224243861029834</v>
      </c>
      <c r="AB481" s="19">
        <f t="shared" ref="AB481:AB544" si="74">G481 + 0.5555 * (6.11 * EXP(5417.753 * (1/273.16 - 1/(273.15 + W481))) - 10)</f>
        <v>25.126736179605395</v>
      </c>
      <c r="AC481">
        <v>836.2</v>
      </c>
      <c r="AD481" t="str">
        <f t="shared" ref="AD481:AD544" si="75">IF(I481="","",IF(I481&lt;=0,"No rainfall",IF(I481&lt;=0.49,"Trace (Intermittent) rainfall",IF(I481&lt;=0.99,"Light rainfall",IF(I481&lt;=3,"Moderate rainfall",IF(I481&lt;=6,"Heavy rainfall",IF(I481&lt;=12,"Intense rainfall",IF(I481&lt;=20,"Torrential rainfall",IF(I481&lt;=32,"Deluge rainfall","Extreme rainfall")))))))))</f>
        <v>Moderate rainfall</v>
      </c>
      <c r="AE481" t="str">
        <f t="shared" ref="AE481:AE544" si="76">IF(AND(I481&gt;=0,I481&lt;=0.99),"Non-Rainy",IF(AND(I481&gt;=1,I481&lt;=32),"Rainy",IF(I481 &gt;32, "Storm", " ")))</f>
        <v>Rainy</v>
      </c>
      <c r="AF481" t="str">
        <f t="shared" si="69"/>
        <v>No discomfort</v>
      </c>
    </row>
    <row r="482" spans="1:32" x14ac:dyDescent="0.3">
      <c r="A482">
        <v>1</v>
      </c>
      <c r="B482" s="1">
        <v>44776</v>
      </c>
      <c r="C482" s="1" t="str">
        <f t="shared" si="70"/>
        <v>Wednesday</v>
      </c>
      <c r="D482" s="1" t="str">
        <f t="shared" si="71"/>
        <v>Aug</v>
      </c>
      <c r="E482">
        <v>18.899999999999999</v>
      </c>
      <c r="F482">
        <v>7.3</v>
      </c>
      <c r="G482" s="20">
        <v>17.111111111111111</v>
      </c>
      <c r="H482">
        <v>11.6</v>
      </c>
      <c r="I482">
        <v>2.7</v>
      </c>
      <c r="J482">
        <v>998.7</v>
      </c>
      <c r="K482">
        <v>6.2</v>
      </c>
      <c r="L482">
        <v>12</v>
      </c>
      <c r="M482">
        <v>210</v>
      </c>
      <c r="N482">
        <v>21</v>
      </c>
      <c r="O482">
        <v>17.847000000000001</v>
      </c>
      <c r="P482">
        <v>2.1</v>
      </c>
      <c r="Q482">
        <v>2.9</v>
      </c>
      <c r="R482">
        <v>26.6</v>
      </c>
      <c r="S482">
        <v>26.6</v>
      </c>
      <c r="T482">
        <v>26.6</v>
      </c>
      <c r="U482">
        <v>2.6</v>
      </c>
      <c r="V482">
        <v>1254</v>
      </c>
      <c r="W482" s="19">
        <v>12.166666666666666</v>
      </c>
      <c r="X482" s="19">
        <f t="shared" ref="X482:X545" si="77">6.1094 * 10^(7.5 * G482 / (237.7 + G482))</f>
        <v>19.482271975375998</v>
      </c>
      <c r="Y482" s="19">
        <f t="shared" si="72"/>
        <v>14.164241769276506</v>
      </c>
      <c r="Z482" s="4">
        <f t="shared" ref="Z482:Z545" si="78">10^($X$4 - $X$5 / (G482 + $X$6))</f>
        <v>36.741354880854146</v>
      </c>
      <c r="AA482" s="19">
        <f t="shared" si="73"/>
        <v>72.703233930718923</v>
      </c>
      <c r="AB482" s="19">
        <f t="shared" si="74"/>
        <v>19.458015855059664</v>
      </c>
      <c r="AC482">
        <v>989.65</v>
      </c>
      <c r="AD482" t="str">
        <f t="shared" si="75"/>
        <v>Moderate rainfall</v>
      </c>
      <c r="AE482" t="str">
        <f t="shared" si="76"/>
        <v>Rainy</v>
      </c>
      <c r="AF482" t="str">
        <f t="shared" ref="AF482:AF545" si="79">IF(AB482 &lt; 29, "No discomfort",
    IF(AND(AB482 &gt;= 30, AB482 &lt;= 39), "Some discomfort",
        IF(AND(AB482 &gt;= 40, AB482 &lt;= 45), "Great discomfort",
            IF(AB482 &gt; 45, "Dangerous",
                IF(AB482 &gt; 54, "Heat Stroke Imminent", "")
            ))))</f>
        <v>No discomfort</v>
      </c>
    </row>
    <row r="483" spans="1:32" x14ac:dyDescent="0.3">
      <c r="A483">
        <v>1</v>
      </c>
      <c r="B483" s="1">
        <v>44777</v>
      </c>
      <c r="C483" s="1" t="str">
        <f t="shared" si="70"/>
        <v>Thursday</v>
      </c>
      <c r="D483" s="1" t="str">
        <f t="shared" si="71"/>
        <v>Aug</v>
      </c>
      <c r="E483">
        <v>17.899999999999999</v>
      </c>
      <c r="F483">
        <v>6.8</v>
      </c>
      <c r="G483" s="20">
        <v>13.666666666666666</v>
      </c>
      <c r="H483">
        <v>2.8</v>
      </c>
      <c r="I483">
        <v>0.1</v>
      </c>
      <c r="J483">
        <v>1006.9</v>
      </c>
      <c r="K483">
        <v>5.6</v>
      </c>
      <c r="L483">
        <v>10</v>
      </c>
      <c r="M483">
        <v>320</v>
      </c>
      <c r="N483">
        <v>18</v>
      </c>
      <c r="O483">
        <v>16.617999999999999</v>
      </c>
      <c r="P483">
        <v>2.9</v>
      </c>
      <c r="Q483">
        <v>4.0999999999999996</v>
      </c>
      <c r="R483">
        <v>28.7</v>
      </c>
      <c r="S483">
        <v>28.7</v>
      </c>
      <c r="T483">
        <v>29</v>
      </c>
      <c r="U483">
        <v>11.2</v>
      </c>
      <c r="V483">
        <v>2135</v>
      </c>
      <c r="W483" s="19">
        <v>7.6666666666666652</v>
      </c>
      <c r="X483" s="19">
        <f t="shared" si="77"/>
        <v>15.623179165268278</v>
      </c>
      <c r="Y483" s="19">
        <f t="shared" si="72"/>
        <v>10.479527953906929</v>
      </c>
      <c r="Z483" s="4">
        <f t="shared" si="78"/>
        <v>29.589283444671125</v>
      </c>
      <c r="AA483" s="19">
        <f t="shared" si="73"/>
        <v>67.076795593587363</v>
      </c>
      <c r="AB483" s="19">
        <f t="shared" si="74"/>
        <v>13.940506794986151</v>
      </c>
      <c r="AC483">
        <v>1158.49</v>
      </c>
      <c r="AD483" t="str">
        <f t="shared" si="75"/>
        <v>Trace (Intermittent) rainfall</v>
      </c>
      <c r="AE483" t="str">
        <f t="shared" si="76"/>
        <v>Non-Rainy</v>
      </c>
      <c r="AF483" t="str">
        <f t="shared" si="79"/>
        <v>No discomfort</v>
      </c>
    </row>
    <row r="484" spans="1:32" x14ac:dyDescent="0.3">
      <c r="A484">
        <v>1</v>
      </c>
      <c r="B484" s="1">
        <v>44778</v>
      </c>
      <c r="C484" s="1" t="str">
        <f t="shared" si="70"/>
        <v>Friday</v>
      </c>
      <c r="D484" s="1" t="str">
        <f t="shared" si="71"/>
        <v>Aug</v>
      </c>
      <c r="E484">
        <v>18.399999999999999</v>
      </c>
      <c r="F484">
        <v>7.5</v>
      </c>
      <c r="G484" s="20">
        <v>13.166666666666668</v>
      </c>
      <c r="H484">
        <v>4.5999999999999996</v>
      </c>
      <c r="I484">
        <v>0.1</v>
      </c>
      <c r="J484">
        <v>1014.2</v>
      </c>
      <c r="K484">
        <v>4.7</v>
      </c>
      <c r="L484">
        <v>9</v>
      </c>
      <c r="M484">
        <v>280</v>
      </c>
      <c r="N484">
        <v>16</v>
      </c>
      <c r="O484">
        <v>16.847000000000001</v>
      </c>
      <c r="P484">
        <v>2.9</v>
      </c>
      <c r="Q484">
        <v>3.9</v>
      </c>
      <c r="R484">
        <v>30.7</v>
      </c>
      <c r="S484">
        <v>30.7</v>
      </c>
      <c r="T484">
        <v>31.2</v>
      </c>
      <c r="U484">
        <v>5.9</v>
      </c>
      <c r="V484">
        <v>1991</v>
      </c>
      <c r="W484" s="19">
        <v>7.3888888888888875</v>
      </c>
      <c r="X484" s="19">
        <f t="shared" si="77"/>
        <v>15.122860911288486</v>
      </c>
      <c r="Y484" s="19">
        <f t="shared" si="72"/>
        <v>10.282696131225279</v>
      </c>
      <c r="Z484" s="4">
        <f t="shared" si="78"/>
        <v>28.659021644206437</v>
      </c>
      <c r="AA484" s="19">
        <f t="shared" si="73"/>
        <v>67.994384075500832</v>
      </c>
      <c r="AB484" s="19">
        <f t="shared" si="74"/>
        <v>13.330215473728865</v>
      </c>
      <c r="AC484">
        <v>1743.6</v>
      </c>
      <c r="AD484" t="str">
        <f t="shared" si="75"/>
        <v>Trace (Intermittent) rainfall</v>
      </c>
      <c r="AE484" t="str">
        <f t="shared" si="76"/>
        <v>Non-Rainy</v>
      </c>
      <c r="AF484" t="str">
        <f t="shared" si="79"/>
        <v>No discomfort</v>
      </c>
    </row>
    <row r="485" spans="1:32" x14ac:dyDescent="0.3">
      <c r="A485">
        <v>1</v>
      </c>
      <c r="B485" s="1">
        <v>44779</v>
      </c>
      <c r="C485" s="1" t="str">
        <f t="shared" si="70"/>
        <v>Saturday</v>
      </c>
      <c r="D485" s="1" t="str">
        <f t="shared" si="71"/>
        <v>Aug</v>
      </c>
      <c r="E485">
        <v>19.899999999999999</v>
      </c>
      <c r="F485">
        <v>6.3</v>
      </c>
      <c r="G485" s="20">
        <v>14.166666666666666</v>
      </c>
      <c r="H485">
        <v>3.6</v>
      </c>
      <c r="I485">
        <v>0</v>
      </c>
      <c r="J485">
        <v>1017.3</v>
      </c>
      <c r="K485">
        <v>3.5</v>
      </c>
      <c r="L485">
        <v>7</v>
      </c>
      <c r="M485">
        <v>220</v>
      </c>
      <c r="N485">
        <v>14</v>
      </c>
      <c r="O485">
        <v>16.486999999999998</v>
      </c>
      <c r="P485">
        <v>2.2999999999999998</v>
      </c>
      <c r="Q485">
        <v>3.1</v>
      </c>
      <c r="R485">
        <v>32.4</v>
      </c>
      <c r="S485">
        <v>32.4</v>
      </c>
      <c r="T485">
        <v>33.1</v>
      </c>
      <c r="U485">
        <v>6.1</v>
      </c>
      <c r="V485">
        <v>1432</v>
      </c>
      <c r="W485" s="19">
        <v>8.8333333333333339</v>
      </c>
      <c r="X485" s="19">
        <f t="shared" si="77"/>
        <v>16.137964131277801</v>
      </c>
      <c r="Y485" s="19">
        <f t="shared" si="72"/>
        <v>11.34292078505614</v>
      </c>
      <c r="Z485" s="4">
        <f t="shared" si="78"/>
        <v>30.545681253394811</v>
      </c>
      <c r="AA485" s="19">
        <f t="shared" si="73"/>
        <v>70.287185501124355</v>
      </c>
      <c r="AB485" s="19">
        <f t="shared" si="74"/>
        <v>14.924846545930718</v>
      </c>
      <c r="AC485">
        <v>1914.1</v>
      </c>
      <c r="AD485" t="str">
        <f t="shared" si="75"/>
        <v>No rainfall</v>
      </c>
      <c r="AE485" t="str">
        <f t="shared" si="76"/>
        <v>Non-Rainy</v>
      </c>
      <c r="AF485" t="str">
        <f t="shared" si="79"/>
        <v>No discomfort</v>
      </c>
    </row>
    <row r="486" spans="1:32" x14ac:dyDescent="0.3">
      <c r="A486">
        <v>1</v>
      </c>
      <c r="B486" s="1">
        <v>44780</v>
      </c>
      <c r="C486" s="1" t="str">
        <f t="shared" si="70"/>
        <v>Sunday</v>
      </c>
      <c r="D486" s="1" t="str">
        <f t="shared" si="71"/>
        <v>Aug</v>
      </c>
      <c r="E486">
        <v>21.7</v>
      </c>
      <c r="F486">
        <v>8.1999999999999993</v>
      </c>
      <c r="G486" s="20">
        <v>16.222222222222221</v>
      </c>
      <c r="H486">
        <v>3.8</v>
      </c>
      <c r="I486">
        <v>0.1</v>
      </c>
      <c r="J486">
        <v>1015.5</v>
      </c>
      <c r="K486">
        <v>3.7</v>
      </c>
      <c r="L486">
        <v>7</v>
      </c>
      <c r="M486">
        <v>270</v>
      </c>
      <c r="N486">
        <v>14</v>
      </c>
      <c r="O486">
        <v>17.347000000000001</v>
      </c>
      <c r="P486">
        <v>2.9</v>
      </c>
      <c r="Q486">
        <v>3.9</v>
      </c>
      <c r="R486">
        <v>34.4</v>
      </c>
      <c r="S486">
        <v>34.4</v>
      </c>
      <c r="T486">
        <v>35.200000000000003</v>
      </c>
      <c r="U486">
        <v>12.9</v>
      </c>
      <c r="V486">
        <v>1881</v>
      </c>
      <c r="W486" s="19">
        <v>10.444444444444443</v>
      </c>
      <c r="X486" s="19">
        <f t="shared" si="77"/>
        <v>18.413990145267999</v>
      </c>
      <c r="Y486" s="19">
        <f t="shared" si="72"/>
        <v>12.637899981210277</v>
      </c>
      <c r="Z486" s="4">
        <f t="shared" si="78"/>
        <v>34.765425708872804</v>
      </c>
      <c r="AA486" s="19">
        <f t="shared" si="73"/>
        <v>68.632055744082962</v>
      </c>
      <c r="AB486" s="19">
        <f t="shared" si="74"/>
        <v>17.708498484272223</v>
      </c>
      <c r="AC486">
        <v>1195.8499999999999</v>
      </c>
      <c r="AD486" t="str">
        <f t="shared" si="75"/>
        <v>Trace (Intermittent) rainfall</v>
      </c>
      <c r="AE486" t="str">
        <f t="shared" si="76"/>
        <v>Non-Rainy</v>
      </c>
      <c r="AF486" t="str">
        <f t="shared" si="79"/>
        <v>No discomfort</v>
      </c>
    </row>
    <row r="487" spans="1:32" x14ac:dyDescent="0.3">
      <c r="A487">
        <v>1</v>
      </c>
      <c r="B487" s="1">
        <v>44781</v>
      </c>
      <c r="C487" s="1" t="str">
        <f t="shared" si="70"/>
        <v>Monday</v>
      </c>
      <c r="D487" s="1" t="str">
        <f t="shared" si="71"/>
        <v>Aug</v>
      </c>
      <c r="E487">
        <v>22.2</v>
      </c>
      <c r="F487">
        <v>5.4</v>
      </c>
      <c r="G487" s="20">
        <v>15.888888888888889</v>
      </c>
      <c r="H487">
        <v>2</v>
      </c>
      <c r="I487">
        <v>0</v>
      </c>
      <c r="J487">
        <v>1016.7</v>
      </c>
      <c r="K487">
        <v>2.5</v>
      </c>
      <c r="L487">
        <v>7</v>
      </c>
      <c r="M487">
        <v>190</v>
      </c>
      <c r="N487">
        <v>11</v>
      </c>
      <c r="O487">
        <v>18.164999999999999</v>
      </c>
      <c r="P487">
        <v>3.3</v>
      </c>
      <c r="Q487">
        <v>4.5</v>
      </c>
      <c r="R487">
        <v>36.700000000000003</v>
      </c>
      <c r="S487">
        <v>36.700000000000003</v>
      </c>
      <c r="T487">
        <v>37.700000000000003</v>
      </c>
      <c r="U487">
        <v>13.3</v>
      </c>
      <c r="V487">
        <v>2402</v>
      </c>
      <c r="W487" s="19">
        <v>10.5</v>
      </c>
      <c r="X487" s="19">
        <f t="shared" si="77"/>
        <v>18.026825493128207</v>
      </c>
      <c r="Y487" s="19">
        <f t="shared" si="72"/>
        <v>12.684782021573339</v>
      </c>
      <c r="Z487" s="4">
        <f t="shared" si="78"/>
        <v>34.048598526516905</v>
      </c>
      <c r="AA487" s="19">
        <f t="shared" si="73"/>
        <v>70.366144202198853</v>
      </c>
      <c r="AB487" s="19">
        <f t="shared" si="74"/>
        <v>17.401560676974171</v>
      </c>
      <c r="AC487">
        <v>724.69999999999993</v>
      </c>
      <c r="AD487" t="str">
        <f t="shared" si="75"/>
        <v>No rainfall</v>
      </c>
      <c r="AE487" t="str">
        <f t="shared" si="76"/>
        <v>Non-Rainy</v>
      </c>
      <c r="AF487" t="str">
        <f t="shared" si="79"/>
        <v>No discomfort</v>
      </c>
    </row>
    <row r="488" spans="1:32" x14ac:dyDescent="0.3">
      <c r="A488">
        <v>1</v>
      </c>
      <c r="B488" s="1">
        <v>44782</v>
      </c>
      <c r="C488" s="1" t="str">
        <f t="shared" si="70"/>
        <v>Tuesday</v>
      </c>
      <c r="D488" s="1" t="str">
        <f t="shared" si="71"/>
        <v>Aug</v>
      </c>
      <c r="E488">
        <v>24.8</v>
      </c>
      <c r="F488">
        <v>8.9</v>
      </c>
      <c r="G488" s="20">
        <v>17.388888888888889</v>
      </c>
      <c r="H488">
        <v>6.3</v>
      </c>
      <c r="I488">
        <v>0</v>
      </c>
      <c r="J488">
        <v>1017.2</v>
      </c>
      <c r="K488">
        <v>2.5</v>
      </c>
      <c r="L488">
        <v>5</v>
      </c>
      <c r="M488">
        <v>200</v>
      </c>
      <c r="N488">
        <v>10</v>
      </c>
      <c r="O488">
        <v>19.492999999999999</v>
      </c>
      <c r="P488">
        <v>3.7</v>
      </c>
      <c r="Q488">
        <v>4.9000000000000004</v>
      </c>
      <c r="R488">
        <v>39.200000000000003</v>
      </c>
      <c r="S488">
        <v>39.200000000000003</v>
      </c>
      <c r="T488">
        <v>40.4</v>
      </c>
      <c r="U488">
        <v>13.9</v>
      </c>
      <c r="V488">
        <v>2469</v>
      </c>
      <c r="W488" s="19">
        <v>11.277777777777777</v>
      </c>
      <c r="X488" s="19">
        <f t="shared" si="77"/>
        <v>19.827056865586854</v>
      </c>
      <c r="Y488" s="19">
        <f t="shared" si="72"/>
        <v>13.357370769295235</v>
      </c>
      <c r="Z488" s="4">
        <f t="shared" si="78"/>
        <v>37.378477896647532</v>
      </c>
      <c r="AA488" s="19">
        <f t="shared" si="73"/>
        <v>67.369407672800733</v>
      </c>
      <c r="AB488" s="19">
        <f t="shared" si="74"/>
        <v>19.280515353010077</v>
      </c>
      <c r="AC488">
        <v>805.35</v>
      </c>
      <c r="AD488" t="str">
        <f t="shared" si="75"/>
        <v>No rainfall</v>
      </c>
      <c r="AE488" t="str">
        <f t="shared" si="76"/>
        <v>Non-Rainy</v>
      </c>
      <c r="AF488" t="str">
        <f t="shared" si="79"/>
        <v>No discomfort</v>
      </c>
    </row>
    <row r="489" spans="1:32" x14ac:dyDescent="0.3">
      <c r="A489">
        <v>1</v>
      </c>
      <c r="B489" s="1">
        <v>44783</v>
      </c>
      <c r="C489" s="1" t="str">
        <f t="shared" si="70"/>
        <v>Wednesday</v>
      </c>
      <c r="D489" s="1" t="str">
        <f t="shared" si="71"/>
        <v>Aug</v>
      </c>
      <c r="E489">
        <v>26.1</v>
      </c>
      <c r="F489">
        <v>6</v>
      </c>
      <c r="G489" s="20">
        <v>18.277777777777782</v>
      </c>
      <c r="H489">
        <v>2.5</v>
      </c>
      <c r="I489">
        <v>0.1</v>
      </c>
      <c r="J489">
        <v>1013.8</v>
      </c>
      <c r="K489">
        <v>2.1</v>
      </c>
      <c r="L489">
        <v>6</v>
      </c>
      <c r="M489">
        <v>280</v>
      </c>
      <c r="N489">
        <v>10</v>
      </c>
      <c r="O489">
        <v>19.611999999999998</v>
      </c>
      <c r="P489">
        <v>3.8</v>
      </c>
      <c r="Q489">
        <v>5.0999999999999996</v>
      </c>
      <c r="R489">
        <v>41.5</v>
      </c>
      <c r="S489">
        <v>41.5</v>
      </c>
      <c r="T489">
        <v>43</v>
      </c>
      <c r="U489">
        <v>14.2</v>
      </c>
      <c r="V489">
        <v>2583</v>
      </c>
      <c r="W489" s="19">
        <v>10.444444444444443</v>
      </c>
      <c r="X489" s="19">
        <f t="shared" si="77"/>
        <v>20.966542473469644</v>
      </c>
      <c r="Y489" s="19">
        <f t="shared" si="72"/>
        <v>12.637899981210277</v>
      </c>
      <c r="Z489" s="4">
        <f t="shared" si="78"/>
        <v>39.482097009412932</v>
      </c>
      <c r="AA489" s="19">
        <f t="shared" si="73"/>
        <v>60.276509573296835</v>
      </c>
      <c r="AB489" s="19">
        <f t="shared" si="74"/>
        <v>19.764054039827784</v>
      </c>
      <c r="AC489">
        <v>884.15</v>
      </c>
      <c r="AD489" t="str">
        <f t="shared" si="75"/>
        <v>Trace (Intermittent) rainfall</v>
      </c>
      <c r="AE489" t="str">
        <f t="shared" si="76"/>
        <v>Non-Rainy</v>
      </c>
      <c r="AF489" t="str">
        <f t="shared" si="79"/>
        <v>No discomfort</v>
      </c>
    </row>
    <row r="490" spans="1:32" x14ac:dyDescent="0.3">
      <c r="A490">
        <v>1</v>
      </c>
      <c r="B490" s="1">
        <v>44784</v>
      </c>
      <c r="C490" s="1" t="str">
        <f t="shared" si="70"/>
        <v>Thursday</v>
      </c>
      <c r="D490" s="1" t="str">
        <f t="shared" si="71"/>
        <v>Aug</v>
      </c>
      <c r="E490">
        <v>27.7</v>
      </c>
      <c r="F490">
        <v>8.1</v>
      </c>
      <c r="G490" s="20">
        <v>18.777777777777779</v>
      </c>
      <c r="H490">
        <v>5.7</v>
      </c>
      <c r="I490">
        <v>0</v>
      </c>
      <c r="J490">
        <v>1010.4</v>
      </c>
      <c r="K490">
        <v>2</v>
      </c>
      <c r="L490">
        <v>5</v>
      </c>
      <c r="M490">
        <v>80</v>
      </c>
      <c r="N490">
        <v>9</v>
      </c>
      <c r="O490">
        <v>20.524999999999999</v>
      </c>
      <c r="P490">
        <v>3.9</v>
      </c>
      <c r="Q490">
        <v>5.2</v>
      </c>
      <c r="R490">
        <v>43.9</v>
      </c>
      <c r="S490">
        <v>43.9</v>
      </c>
      <c r="T490">
        <v>45.6</v>
      </c>
      <c r="U490">
        <v>14.1</v>
      </c>
      <c r="V490">
        <v>2503</v>
      </c>
      <c r="W490" s="19">
        <v>9.7222222222222214</v>
      </c>
      <c r="X490" s="19">
        <f t="shared" si="77"/>
        <v>21.632363042477639</v>
      </c>
      <c r="Y490" s="19">
        <f t="shared" si="72"/>
        <v>12.042148193515553</v>
      </c>
      <c r="Z490" s="4">
        <f t="shared" si="78"/>
        <v>40.709881358478782</v>
      </c>
      <c r="AA490" s="19">
        <f t="shared" si="73"/>
        <v>55.66728040699671</v>
      </c>
      <c r="AB490" s="19">
        <f t="shared" si="74"/>
        <v>19.928853284586594</v>
      </c>
      <c r="AC490">
        <v>730</v>
      </c>
      <c r="AD490" t="str">
        <f t="shared" si="75"/>
        <v>No rainfall</v>
      </c>
      <c r="AE490" t="str">
        <f t="shared" si="76"/>
        <v>Non-Rainy</v>
      </c>
      <c r="AF490" t="str">
        <f t="shared" si="79"/>
        <v>No discomfort</v>
      </c>
    </row>
    <row r="491" spans="1:32" x14ac:dyDescent="0.3">
      <c r="A491">
        <v>1</v>
      </c>
      <c r="B491" s="1">
        <v>44785</v>
      </c>
      <c r="C491" s="1" t="str">
        <f t="shared" si="70"/>
        <v>Friday</v>
      </c>
      <c r="D491" s="1" t="str">
        <f t="shared" si="71"/>
        <v>Aug</v>
      </c>
      <c r="E491">
        <v>26.9</v>
      </c>
      <c r="F491">
        <v>12.9</v>
      </c>
      <c r="G491" s="20">
        <v>17.944444444444443</v>
      </c>
      <c r="H491">
        <v>9.1</v>
      </c>
      <c r="I491">
        <v>0</v>
      </c>
      <c r="J491">
        <v>1008.2</v>
      </c>
      <c r="K491">
        <v>4.5</v>
      </c>
      <c r="L491">
        <v>8</v>
      </c>
      <c r="M491">
        <v>110</v>
      </c>
      <c r="N491">
        <v>14</v>
      </c>
      <c r="O491">
        <v>21.015000000000001</v>
      </c>
      <c r="P491">
        <v>4.3</v>
      </c>
      <c r="Q491">
        <v>5.6</v>
      </c>
      <c r="R491">
        <v>46.5</v>
      </c>
      <c r="S491">
        <v>46.5</v>
      </c>
      <c r="T491">
        <v>48.4</v>
      </c>
      <c r="U491">
        <v>13.9</v>
      </c>
      <c r="V491">
        <v>2501</v>
      </c>
      <c r="W491" s="19">
        <v>11.777777777777779</v>
      </c>
      <c r="X491" s="19">
        <f t="shared" si="77"/>
        <v>20.532691558526988</v>
      </c>
      <c r="Y491" s="19">
        <f t="shared" si="72"/>
        <v>13.806115838513405</v>
      </c>
      <c r="Z491" s="4">
        <f t="shared" si="78"/>
        <v>38.681519758359265</v>
      </c>
      <c r="AA491" s="19">
        <f t="shared" si="73"/>
        <v>67.239678729698184</v>
      </c>
      <c r="AB491" s="19">
        <f t="shared" si="74"/>
        <v>20.089187447811774</v>
      </c>
      <c r="AC491">
        <v>1428.79</v>
      </c>
      <c r="AD491" t="str">
        <f t="shared" si="75"/>
        <v>No rainfall</v>
      </c>
      <c r="AE491" t="str">
        <f t="shared" si="76"/>
        <v>Non-Rainy</v>
      </c>
      <c r="AF491" t="str">
        <f t="shared" si="79"/>
        <v>No discomfort</v>
      </c>
    </row>
    <row r="492" spans="1:32" x14ac:dyDescent="0.3">
      <c r="A492">
        <v>1</v>
      </c>
      <c r="B492" s="1">
        <v>44786</v>
      </c>
      <c r="C492" s="1" t="str">
        <f t="shared" si="70"/>
        <v>Saturday</v>
      </c>
      <c r="D492" s="1" t="str">
        <f t="shared" si="71"/>
        <v>Aug</v>
      </c>
      <c r="E492">
        <v>27</v>
      </c>
      <c r="F492">
        <v>10.4</v>
      </c>
      <c r="G492" s="20">
        <v>18.111111111111107</v>
      </c>
      <c r="H492">
        <v>7.5</v>
      </c>
      <c r="I492">
        <v>0</v>
      </c>
      <c r="J492">
        <v>1003.1</v>
      </c>
      <c r="K492">
        <v>4.4000000000000004</v>
      </c>
      <c r="L492">
        <v>9</v>
      </c>
      <c r="M492">
        <v>60</v>
      </c>
      <c r="N492">
        <v>13</v>
      </c>
      <c r="O492">
        <v>21.073</v>
      </c>
      <c r="P492">
        <v>3.9</v>
      </c>
      <c r="Q492">
        <v>5.0999999999999996</v>
      </c>
      <c r="R492">
        <v>48.8</v>
      </c>
      <c r="S492">
        <v>48.8</v>
      </c>
      <c r="T492">
        <v>50.8</v>
      </c>
      <c r="U492">
        <v>11.1</v>
      </c>
      <c r="V492">
        <v>2301</v>
      </c>
      <c r="W492" s="19">
        <v>13.111111111111111</v>
      </c>
      <c r="X492" s="19">
        <f t="shared" si="77"/>
        <v>20.74862439850482</v>
      </c>
      <c r="Y492" s="19">
        <f t="shared" si="72"/>
        <v>15.068147845543994</v>
      </c>
      <c r="Z492" s="4">
        <f t="shared" si="78"/>
        <v>39.080031473880837</v>
      </c>
      <c r="AA492" s="19">
        <f t="shared" si="73"/>
        <v>72.622394411023365</v>
      </c>
      <c r="AB492" s="19">
        <f t="shared" si="74"/>
        <v>20.968888605222965</v>
      </c>
      <c r="AC492">
        <v>1838.8000000000002</v>
      </c>
      <c r="AD492" t="str">
        <f t="shared" si="75"/>
        <v>No rainfall</v>
      </c>
      <c r="AE492" t="str">
        <f t="shared" si="76"/>
        <v>Non-Rainy</v>
      </c>
      <c r="AF492" t="str">
        <f t="shared" si="79"/>
        <v>No discomfort</v>
      </c>
    </row>
    <row r="493" spans="1:32" x14ac:dyDescent="0.3">
      <c r="A493">
        <v>1</v>
      </c>
      <c r="B493" s="1">
        <v>44787</v>
      </c>
      <c r="C493" s="1" t="str">
        <f t="shared" si="70"/>
        <v>Sunday</v>
      </c>
      <c r="D493" s="1" t="str">
        <f t="shared" si="71"/>
        <v>Aug</v>
      </c>
      <c r="E493">
        <v>24.5</v>
      </c>
      <c r="F493">
        <v>14.5</v>
      </c>
      <c r="G493" s="20">
        <v>18.166666666666668</v>
      </c>
      <c r="H493">
        <v>11.6</v>
      </c>
      <c r="I493">
        <v>5</v>
      </c>
      <c r="J493">
        <v>996.5</v>
      </c>
      <c r="K493">
        <v>3.3</v>
      </c>
      <c r="L493">
        <v>9</v>
      </c>
      <c r="M493">
        <v>300</v>
      </c>
      <c r="N493">
        <v>14</v>
      </c>
      <c r="O493">
        <v>20.733000000000001</v>
      </c>
      <c r="P493">
        <v>2.6</v>
      </c>
      <c r="Q493">
        <v>3.4</v>
      </c>
      <c r="R493">
        <v>45.2</v>
      </c>
      <c r="S493">
        <v>45.2</v>
      </c>
      <c r="T493">
        <v>47.3</v>
      </c>
      <c r="U493">
        <v>6.7</v>
      </c>
      <c r="V493">
        <v>1411</v>
      </c>
      <c r="W493" s="19">
        <v>13.777777777777777</v>
      </c>
      <c r="X493" s="19">
        <f t="shared" si="77"/>
        <v>20.821042414404179</v>
      </c>
      <c r="Y493" s="19">
        <f t="shared" si="72"/>
        <v>15.736313250362732</v>
      </c>
      <c r="Z493" s="4">
        <f t="shared" si="78"/>
        <v>39.213657149305845</v>
      </c>
      <c r="AA493" s="19">
        <f t="shared" si="73"/>
        <v>75.578892435645841</v>
      </c>
      <c r="AB493" s="19">
        <f t="shared" si="74"/>
        <v>21.402639485165672</v>
      </c>
      <c r="AC493">
        <v>1855.9500000000003</v>
      </c>
      <c r="AD493" t="str">
        <f t="shared" si="75"/>
        <v>Heavy rainfall</v>
      </c>
      <c r="AE493" t="str">
        <f t="shared" si="76"/>
        <v>Rainy</v>
      </c>
      <c r="AF493" t="str">
        <f t="shared" si="79"/>
        <v>No discomfort</v>
      </c>
    </row>
    <row r="494" spans="1:32" x14ac:dyDescent="0.3">
      <c r="A494">
        <v>1</v>
      </c>
      <c r="B494" s="1">
        <v>44788</v>
      </c>
      <c r="C494" s="1" t="str">
        <f t="shared" si="70"/>
        <v>Monday</v>
      </c>
      <c r="D494" s="1" t="str">
        <f t="shared" si="71"/>
        <v>Aug</v>
      </c>
      <c r="E494">
        <v>21.1</v>
      </c>
      <c r="F494">
        <v>14.5</v>
      </c>
      <c r="G494" s="20">
        <v>17.055555555555557</v>
      </c>
      <c r="H494">
        <v>13</v>
      </c>
      <c r="I494">
        <v>0.8</v>
      </c>
      <c r="J494">
        <v>994</v>
      </c>
      <c r="K494">
        <v>4.2</v>
      </c>
      <c r="L494">
        <v>10</v>
      </c>
      <c r="M494">
        <v>320</v>
      </c>
      <c r="N494">
        <v>18</v>
      </c>
      <c r="O494">
        <v>20.18</v>
      </c>
      <c r="P494">
        <v>2.8</v>
      </c>
      <c r="Q494">
        <v>3.7</v>
      </c>
      <c r="R494">
        <v>46.1</v>
      </c>
      <c r="S494">
        <v>46.1</v>
      </c>
      <c r="T494">
        <v>48.3</v>
      </c>
      <c r="U494">
        <v>5.5</v>
      </c>
      <c r="V494">
        <v>1698</v>
      </c>
      <c r="W494" s="19">
        <v>15.388888888888889</v>
      </c>
      <c r="X494" s="19">
        <f t="shared" si="77"/>
        <v>19.413948717492147</v>
      </c>
      <c r="Y494" s="19">
        <f t="shared" si="72"/>
        <v>17.459455556508189</v>
      </c>
      <c r="Z494" s="4">
        <f t="shared" si="78"/>
        <v>36.615066902362685</v>
      </c>
      <c r="AA494" s="19">
        <f t="shared" si="73"/>
        <v>89.932531555402008</v>
      </c>
      <c r="AB494" s="19">
        <f t="shared" si="74"/>
        <v>21.268990250127299</v>
      </c>
      <c r="AC494">
        <v>1000.8499999999999</v>
      </c>
      <c r="AD494" t="str">
        <f t="shared" si="75"/>
        <v>Light rainfall</v>
      </c>
      <c r="AE494" t="str">
        <f t="shared" si="76"/>
        <v>Non-Rainy</v>
      </c>
      <c r="AF494" t="str">
        <f t="shared" si="79"/>
        <v>No discomfort</v>
      </c>
    </row>
    <row r="495" spans="1:32" x14ac:dyDescent="0.3">
      <c r="A495">
        <v>1</v>
      </c>
      <c r="B495" s="1">
        <v>44789</v>
      </c>
      <c r="C495" s="1" t="str">
        <f t="shared" si="70"/>
        <v>Tuesday</v>
      </c>
      <c r="D495" s="1" t="str">
        <f t="shared" si="71"/>
        <v>Aug</v>
      </c>
      <c r="E495">
        <v>17.899999999999999</v>
      </c>
      <c r="F495">
        <v>9</v>
      </c>
      <c r="G495" s="20">
        <v>15.055555555555555</v>
      </c>
      <c r="H495">
        <v>9.4</v>
      </c>
      <c r="I495">
        <v>0</v>
      </c>
      <c r="J495">
        <v>1001.2</v>
      </c>
      <c r="K495">
        <v>7.4</v>
      </c>
      <c r="L495">
        <v>11</v>
      </c>
      <c r="M495">
        <v>330</v>
      </c>
      <c r="N495">
        <v>22</v>
      </c>
      <c r="O495">
        <v>18.236999999999998</v>
      </c>
      <c r="P495">
        <v>2.4</v>
      </c>
      <c r="Q495">
        <v>3.4</v>
      </c>
      <c r="R495">
        <v>47.5</v>
      </c>
      <c r="S495">
        <v>47.5</v>
      </c>
      <c r="T495">
        <v>49.8</v>
      </c>
      <c r="U495">
        <v>1.2</v>
      </c>
      <c r="V495">
        <v>1609</v>
      </c>
      <c r="W495" s="19">
        <v>9.8888888888888875</v>
      </c>
      <c r="X495" s="19">
        <f t="shared" si="77"/>
        <v>17.089963349420515</v>
      </c>
      <c r="Y495" s="19">
        <f t="shared" si="72"/>
        <v>12.177391695561091</v>
      </c>
      <c r="Z495" s="4">
        <f t="shared" si="78"/>
        <v>32.312388787966931</v>
      </c>
      <c r="AA495" s="19">
        <f t="shared" si="73"/>
        <v>71.254639033348198</v>
      </c>
      <c r="AB495" s="19">
        <f t="shared" si="74"/>
        <v>16.282690176370355</v>
      </c>
      <c r="AC495">
        <v>901.8</v>
      </c>
      <c r="AD495" t="str">
        <f t="shared" si="75"/>
        <v>No rainfall</v>
      </c>
      <c r="AE495" t="str">
        <f t="shared" si="76"/>
        <v>Non-Rainy</v>
      </c>
      <c r="AF495" t="str">
        <f t="shared" si="79"/>
        <v>No discomfort</v>
      </c>
    </row>
    <row r="496" spans="1:32" x14ac:dyDescent="0.3">
      <c r="A496">
        <v>1</v>
      </c>
      <c r="B496" s="1">
        <v>44790</v>
      </c>
      <c r="C496" s="1" t="str">
        <f t="shared" si="70"/>
        <v>Wednesday</v>
      </c>
      <c r="D496" s="1" t="str">
        <f t="shared" si="71"/>
        <v>Aug</v>
      </c>
      <c r="E496">
        <v>19.3</v>
      </c>
      <c r="F496">
        <v>7.1</v>
      </c>
      <c r="G496" s="20">
        <v>13.777777777777777</v>
      </c>
      <c r="H496">
        <v>4.8</v>
      </c>
      <c r="I496">
        <v>0</v>
      </c>
      <c r="J496">
        <v>1004.2</v>
      </c>
      <c r="K496">
        <v>4</v>
      </c>
      <c r="L496">
        <v>7</v>
      </c>
      <c r="M496">
        <v>340</v>
      </c>
      <c r="N496">
        <v>12</v>
      </c>
      <c r="O496">
        <v>17.413</v>
      </c>
      <c r="P496">
        <v>2.5</v>
      </c>
      <c r="Q496">
        <v>3.3</v>
      </c>
      <c r="R496">
        <v>48.9</v>
      </c>
      <c r="S496">
        <v>48.9</v>
      </c>
      <c r="T496">
        <v>51.3</v>
      </c>
      <c r="U496">
        <v>1.5</v>
      </c>
      <c r="V496">
        <v>1542</v>
      </c>
      <c r="W496" s="19">
        <v>10.888888888888889</v>
      </c>
      <c r="X496" s="19">
        <f t="shared" si="77"/>
        <v>15.736313250362732</v>
      </c>
      <c r="Y496" s="19">
        <f t="shared" si="72"/>
        <v>13.017258992302274</v>
      </c>
      <c r="Z496" s="4">
        <f t="shared" si="78"/>
        <v>29.799536230755635</v>
      </c>
      <c r="AA496" s="19">
        <f t="shared" si="73"/>
        <v>82.721148118999338</v>
      </c>
      <c r="AB496" s="19">
        <f t="shared" si="74"/>
        <v>15.477712340731221</v>
      </c>
      <c r="AC496">
        <v>1107.2</v>
      </c>
      <c r="AD496" t="str">
        <f t="shared" si="75"/>
        <v>No rainfall</v>
      </c>
      <c r="AE496" t="str">
        <f t="shared" si="76"/>
        <v>Non-Rainy</v>
      </c>
      <c r="AF496" t="str">
        <f t="shared" si="79"/>
        <v>No discomfort</v>
      </c>
    </row>
    <row r="497" spans="1:32" x14ac:dyDescent="0.3">
      <c r="A497">
        <v>1</v>
      </c>
      <c r="B497" s="1">
        <v>44791</v>
      </c>
      <c r="C497" s="1" t="str">
        <f t="shared" si="70"/>
        <v>Thursday</v>
      </c>
      <c r="D497" s="1" t="str">
        <f t="shared" si="71"/>
        <v>Aug</v>
      </c>
      <c r="E497">
        <v>21.7</v>
      </c>
      <c r="F497">
        <v>12</v>
      </c>
      <c r="G497" s="20">
        <v>16.888888888888889</v>
      </c>
      <c r="H497">
        <v>12.6</v>
      </c>
      <c r="I497">
        <v>3</v>
      </c>
      <c r="J497">
        <v>998.8</v>
      </c>
      <c r="K497">
        <v>6.3</v>
      </c>
      <c r="L497">
        <v>11</v>
      </c>
      <c r="M497">
        <v>220</v>
      </c>
      <c r="N497">
        <v>24</v>
      </c>
      <c r="O497">
        <v>17.79</v>
      </c>
      <c r="P497">
        <v>2.2000000000000002</v>
      </c>
      <c r="Q497">
        <v>2.9</v>
      </c>
      <c r="R497">
        <v>47.1</v>
      </c>
      <c r="S497">
        <v>47.1</v>
      </c>
      <c r="T497">
        <v>49.5</v>
      </c>
      <c r="U497">
        <v>4.4000000000000004</v>
      </c>
      <c r="V497">
        <v>1209</v>
      </c>
      <c r="W497" s="19">
        <v>12.444444444444445</v>
      </c>
      <c r="X497" s="19">
        <f t="shared" si="77"/>
        <v>19.210236497096989</v>
      </c>
      <c r="Y497" s="19">
        <f t="shared" si="72"/>
        <v>14.425016372614399</v>
      </c>
      <c r="Z497" s="4">
        <f t="shared" si="78"/>
        <v>36.2384592639917</v>
      </c>
      <c r="AA497" s="19">
        <f t="shared" si="73"/>
        <v>75.090259168825312</v>
      </c>
      <c r="AB497" s="19">
        <f t="shared" si="74"/>
        <v>19.383088707773524</v>
      </c>
      <c r="AC497">
        <v>1108.82</v>
      </c>
      <c r="AD497" t="str">
        <f t="shared" si="75"/>
        <v>Moderate rainfall</v>
      </c>
      <c r="AE497" t="str">
        <f t="shared" si="76"/>
        <v>Rainy</v>
      </c>
      <c r="AF497" t="str">
        <f t="shared" si="79"/>
        <v>No discomfort</v>
      </c>
    </row>
    <row r="498" spans="1:32" x14ac:dyDescent="0.3">
      <c r="A498">
        <v>1</v>
      </c>
      <c r="B498" s="1">
        <v>44792</v>
      </c>
      <c r="C498" s="1" t="str">
        <f t="shared" si="70"/>
        <v>Friday</v>
      </c>
      <c r="D498" s="1" t="str">
        <f t="shared" si="71"/>
        <v>Aug</v>
      </c>
      <c r="E498">
        <v>18.8</v>
      </c>
      <c r="F498">
        <v>11.3</v>
      </c>
      <c r="G498" s="20">
        <v>15.222222222222221</v>
      </c>
      <c r="H498">
        <v>9.4</v>
      </c>
      <c r="I498">
        <v>1.4</v>
      </c>
      <c r="J498">
        <v>1000.1</v>
      </c>
      <c r="K498">
        <v>7.6</v>
      </c>
      <c r="L498">
        <v>13</v>
      </c>
      <c r="M498">
        <v>220</v>
      </c>
      <c r="N498">
        <v>22</v>
      </c>
      <c r="O498">
        <v>16.925000000000001</v>
      </c>
      <c r="P498">
        <v>2.6</v>
      </c>
      <c r="Q498">
        <v>3.6</v>
      </c>
      <c r="R498">
        <v>47.2</v>
      </c>
      <c r="S498">
        <v>47.2</v>
      </c>
      <c r="T498">
        <v>49.7</v>
      </c>
      <c r="U498">
        <v>7.7</v>
      </c>
      <c r="V498">
        <v>1688</v>
      </c>
      <c r="W498" s="19">
        <v>10.388888888888891</v>
      </c>
      <c r="X498" s="19">
        <f t="shared" si="77"/>
        <v>17.273843271057704</v>
      </c>
      <c r="Y498" s="19">
        <f t="shared" si="72"/>
        <v>12.59117033284436</v>
      </c>
      <c r="Z498" s="4">
        <f t="shared" si="78"/>
        <v>32.653343353232039</v>
      </c>
      <c r="AA498" s="19">
        <f t="shared" si="73"/>
        <v>72.891539741713672</v>
      </c>
      <c r="AB498" s="19">
        <f t="shared" si="74"/>
        <v>16.682191251428016</v>
      </c>
      <c r="AC498">
        <v>1761.55</v>
      </c>
      <c r="AD498" t="str">
        <f t="shared" si="75"/>
        <v>Moderate rainfall</v>
      </c>
      <c r="AE498" t="str">
        <f t="shared" si="76"/>
        <v>Rainy</v>
      </c>
      <c r="AF498" t="str">
        <f t="shared" si="79"/>
        <v>No discomfort</v>
      </c>
    </row>
    <row r="499" spans="1:32" x14ac:dyDescent="0.3">
      <c r="A499">
        <v>1</v>
      </c>
      <c r="B499" s="1">
        <v>44793</v>
      </c>
      <c r="C499" s="1" t="str">
        <f t="shared" si="70"/>
        <v>Saturday</v>
      </c>
      <c r="D499" s="1" t="str">
        <f t="shared" si="71"/>
        <v>Aug</v>
      </c>
      <c r="E499">
        <v>18.399999999999999</v>
      </c>
      <c r="F499">
        <v>6.6</v>
      </c>
      <c r="G499" s="20">
        <v>16.388888888888889</v>
      </c>
      <c r="H499">
        <v>7.9</v>
      </c>
      <c r="I499">
        <v>5.7</v>
      </c>
      <c r="J499">
        <v>999.8</v>
      </c>
      <c r="K499">
        <v>7.4</v>
      </c>
      <c r="L499">
        <v>15</v>
      </c>
      <c r="M499">
        <v>220</v>
      </c>
      <c r="N499">
        <v>27</v>
      </c>
      <c r="O499">
        <v>16.632000000000001</v>
      </c>
      <c r="P499">
        <v>1.6</v>
      </c>
      <c r="Q499">
        <v>2.2000000000000002</v>
      </c>
      <c r="R499">
        <v>42.4</v>
      </c>
      <c r="S499">
        <v>42.4</v>
      </c>
      <c r="T499">
        <v>44.9</v>
      </c>
      <c r="U499">
        <v>7.7</v>
      </c>
      <c r="V499">
        <v>887</v>
      </c>
      <c r="W499" s="19">
        <v>11.722222222222221</v>
      </c>
      <c r="X499" s="19">
        <f t="shared" si="77"/>
        <v>18.610290490390806</v>
      </c>
      <c r="Y499" s="19">
        <f t="shared" si="72"/>
        <v>13.755609888749932</v>
      </c>
      <c r="Z499" s="4">
        <f t="shared" si="78"/>
        <v>35.128724567991519</v>
      </c>
      <c r="AA499" s="19">
        <f t="shared" si="73"/>
        <v>73.913998794658639</v>
      </c>
      <c r="AB499" s="19">
        <f t="shared" si="74"/>
        <v>18.505132666763053</v>
      </c>
      <c r="AC499">
        <v>1360.3600000000001</v>
      </c>
      <c r="AD499" t="str">
        <f t="shared" si="75"/>
        <v>Heavy rainfall</v>
      </c>
      <c r="AE499" t="str">
        <f t="shared" si="76"/>
        <v>Rainy</v>
      </c>
      <c r="AF499" t="str">
        <f t="shared" si="79"/>
        <v>No discomfort</v>
      </c>
    </row>
    <row r="500" spans="1:32" x14ac:dyDescent="0.3">
      <c r="A500">
        <v>1</v>
      </c>
      <c r="B500" s="1">
        <v>44794</v>
      </c>
      <c r="C500" s="1" t="str">
        <f t="shared" si="70"/>
        <v>Sunday</v>
      </c>
      <c r="D500" s="1" t="str">
        <f t="shared" si="71"/>
        <v>Aug</v>
      </c>
      <c r="E500">
        <v>20.8</v>
      </c>
      <c r="F500">
        <v>5.2</v>
      </c>
      <c r="G500" s="20">
        <v>14.111111111111111</v>
      </c>
      <c r="H500">
        <v>1.5</v>
      </c>
      <c r="I500">
        <v>0</v>
      </c>
      <c r="J500">
        <v>1001.3</v>
      </c>
      <c r="K500">
        <v>2.9</v>
      </c>
      <c r="L500">
        <v>6</v>
      </c>
      <c r="M500">
        <v>130</v>
      </c>
      <c r="N500">
        <v>11</v>
      </c>
      <c r="O500">
        <v>16.59</v>
      </c>
      <c r="P500">
        <v>2.9</v>
      </c>
      <c r="Q500">
        <v>3.9</v>
      </c>
      <c r="R500">
        <v>44.1</v>
      </c>
      <c r="S500">
        <v>44.1</v>
      </c>
      <c r="T500">
        <v>46.8</v>
      </c>
      <c r="U500">
        <v>11</v>
      </c>
      <c r="V500">
        <v>2159</v>
      </c>
      <c r="W500" s="19">
        <v>8.7777777777777768</v>
      </c>
      <c r="X500" s="19">
        <f t="shared" si="77"/>
        <v>16.080040441347155</v>
      </c>
      <c r="Y500" s="19">
        <f t="shared" si="72"/>
        <v>11.300430425267379</v>
      </c>
      <c r="Z500" s="4">
        <f t="shared" si="78"/>
        <v>30.438105213128001</v>
      </c>
      <c r="AA500" s="19">
        <f t="shared" si="73"/>
        <v>70.276131869732112</v>
      </c>
      <c r="AB500" s="19">
        <f t="shared" si="74"/>
        <v>14.845434218233118</v>
      </c>
      <c r="AC500">
        <v>1035.8</v>
      </c>
      <c r="AD500" t="str">
        <f t="shared" si="75"/>
        <v>No rainfall</v>
      </c>
      <c r="AE500" t="str">
        <f t="shared" si="76"/>
        <v>Non-Rainy</v>
      </c>
      <c r="AF500" t="str">
        <f t="shared" si="79"/>
        <v>No discomfort</v>
      </c>
    </row>
    <row r="501" spans="1:32" x14ac:dyDescent="0.3">
      <c r="A501">
        <v>1</v>
      </c>
      <c r="B501" s="1">
        <v>44795</v>
      </c>
      <c r="C501" s="1" t="str">
        <f t="shared" si="70"/>
        <v>Monday</v>
      </c>
      <c r="D501" s="1" t="str">
        <f t="shared" si="71"/>
        <v>Aug</v>
      </c>
      <c r="E501">
        <v>20.9</v>
      </c>
      <c r="F501">
        <v>13.7</v>
      </c>
      <c r="G501" s="20">
        <v>17.888888888888889</v>
      </c>
      <c r="H501">
        <v>12.1</v>
      </c>
      <c r="I501">
        <v>2.5</v>
      </c>
      <c r="J501">
        <v>998</v>
      </c>
      <c r="K501">
        <v>4.7</v>
      </c>
      <c r="L501">
        <v>8</v>
      </c>
      <c r="M501">
        <v>210</v>
      </c>
      <c r="N501">
        <v>15</v>
      </c>
      <c r="O501">
        <v>17.812000000000001</v>
      </c>
      <c r="P501">
        <v>1.9</v>
      </c>
      <c r="Q501">
        <v>2.5</v>
      </c>
      <c r="R501">
        <v>42.8</v>
      </c>
      <c r="S501">
        <v>42.8</v>
      </c>
      <c r="T501">
        <v>45.5</v>
      </c>
      <c r="U501">
        <v>5</v>
      </c>
      <c r="V501">
        <v>1000</v>
      </c>
      <c r="W501" s="19">
        <v>14.166666666666666</v>
      </c>
      <c r="X501" s="19">
        <f t="shared" si="77"/>
        <v>20.461152452769877</v>
      </c>
      <c r="Y501" s="19">
        <f t="shared" si="72"/>
        <v>16.137964131277801</v>
      </c>
      <c r="Z501" s="4">
        <f t="shared" si="78"/>
        <v>38.549467715551444</v>
      </c>
      <c r="AA501" s="19">
        <f t="shared" si="73"/>
        <v>78.871237426771458</v>
      </c>
      <c r="AB501" s="19">
        <f t="shared" si="74"/>
        <v>21.352428940559943</v>
      </c>
      <c r="AC501">
        <v>779.65</v>
      </c>
      <c r="AD501" t="str">
        <f t="shared" si="75"/>
        <v>Moderate rainfall</v>
      </c>
      <c r="AE501" t="str">
        <f t="shared" si="76"/>
        <v>Rainy</v>
      </c>
      <c r="AF501" t="str">
        <f t="shared" si="79"/>
        <v>No discomfort</v>
      </c>
    </row>
    <row r="502" spans="1:32" x14ac:dyDescent="0.3">
      <c r="A502">
        <v>1</v>
      </c>
      <c r="B502" s="1">
        <v>44796</v>
      </c>
      <c r="C502" s="1" t="str">
        <f t="shared" si="70"/>
        <v>Tuesday</v>
      </c>
      <c r="D502" s="1" t="str">
        <f t="shared" si="71"/>
        <v>Aug</v>
      </c>
      <c r="E502">
        <v>21.8</v>
      </c>
      <c r="F502">
        <v>13.2</v>
      </c>
      <c r="G502" s="20">
        <v>19.055555555555557</v>
      </c>
      <c r="H502">
        <v>14.5</v>
      </c>
      <c r="I502">
        <v>0.3</v>
      </c>
      <c r="J502">
        <v>997.6</v>
      </c>
      <c r="K502">
        <v>3.8</v>
      </c>
      <c r="L502">
        <v>8</v>
      </c>
      <c r="M502">
        <v>220</v>
      </c>
      <c r="N502">
        <v>14</v>
      </c>
      <c r="O502">
        <v>19.059999999999999</v>
      </c>
      <c r="P502">
        <v>2.6</v>
      </c>
      <c r="Q502">
        <v>3.4</v>
      </c>
      <c r="R502">
        <v>44.1</v>
      </c>
      <c r="S502">
        <v>44.1</v>
      </c>
      <c r="T502">
        <v>46.9</v>
      </c>
      <c r="U502">
        <v>6.1</v>
      </c>
      <c r="V502">
        <v>1633</v>
      </c>
      <c r="W502" s="19">
        <v>13.166666666666668</v>
      </c>
      <c r="X502" s="19">
        <f t="shared" si="77"/>
        <v>22.01019912891698</v>
      </c>
      <c r="Y502" s="19">
        <f t="shared" si="72"/>
        <v>15.122860911288486</v>
      </c>
      <c r="Z502" s="4">
        <f t="shared" si="78"/>
        <v>41.406172234429761</v>
      </c>
      <c r="AA502" s="19">
        <f t="shared" si="73"/>
        <v>68.708423866188852</v>
      </c>
      <c r="AB502" s="19">
        <f t="shared" si="74"/>
        <v>21.944284057123735</v>
      </c>
      <c r="AC502">
        <v>732.4</v>
      </c>
      <c r="AD502" t="str">
        <f t="shared" si="75"/>
        <v>Trace (Intermittent) rainfall</v>
      </c>
      <c r="AE502" t="str">
        <f t="shared" si="76"/>
        <v>Non-Rainy</v>
      </c>
      <c r="AF502" t="str">
        <f t="shared" si="79"/>
        <v>No discomfort</v>
      </c>
    </row>
    <row r="503" spans="1:32" x14ac:dyDescent="0.3">
      <c r="A503">
        <v>1</v>
      </c>
      <c r="B503" s="1">
        <v>44797</v>
      </c>
      <c r="C503" s="1" t="str">
        <f t="shared" si="70"/>
        <v>Wednesday</v>
      </c>
      <c r="D503" s="1" t="str">
        <f t="shared" si="71"/>
        <v>Aug</v>
      </c>
      <c r="E503">
        <v>19.3</v>
      </c>
      <c r="F503">
        <v>10.1</v>
      </c>
      <c r="G503" s="20">
        <v>15.666666666666666</v>
      </c>
      <c r="H503">
        <v>5.8</v>
      </c>
      <c r="I503">
        <v>0.7</v>
      </c>
      <c r="J503">
        <v>1002.5</v>
      </c>
      <c r="K503">
        <v>4.9000000000000004</v>
      </c>
      <c r="L503">
        <v>11</v>
      </c>
      <c r="M503">
        <v>210</v>
      </c>
      <c r="N503">
        <v>18</v>
      </c>
      <c r="O503">
        <v>17.632000000000001</v>
      </c>
      <c r="P503">
        <v>2.4</v>
      </c>
      <c r="Q503">
        <v>3.2</v>
      </c>
      <c r="R503">
        <v>44.8</v>
      </c>
      <c r="S503">
        <v>44.8</v>
      </c>
      <c r="T503">
        <v>47.7</v>
      </c>
      <c r="U503">
        <v>3.8</v>
      </c>
      <c r="V503">
        <v>1540</v>
      </c>
      <c r="W503" s="19">
        <v>11.055555555555555</v>
      </c>
      <c r="X503" s="19">
        <f t="shared" si="77"/>
        <v>17.772696707535616</v>
      </c>
      <c r="Y503" s="19">
        <f t="shared" si="72"/>
        <v>13.162077675427881</v>
      </c>
      <c r="Z503" s="4">
        <f t="shared" si="78"/>
        <v>33.577872570983381</v>
      </c>
      <c r="AA503" s="19">
        <f t="shared" si="73"/>
        <v>74.057853414260805</v>
      </c>
      <c r="AB503" s="19">
        <f t="shared" si="74"/>
        <v>17.448207261191346</v>
      </c>
      <c r="AC503">
        <v>1216.9000000000001</v>
      </c>
      <c r="AD503" t="str">
        <f t="shared" si="75"/>
        <v>Light rainfall</v>
      </c>
      <c r="AE503" t="str">
        <f t="shared" si="76"/>
        <v>Non-Rainy</v>
      </c>
      <c r="AF503" t="str">
        <f t="shared" si="79"/>
        <v>No discomfort</v>
      </c>
    </row>
    <row r="504" spans="1:32" x14ac:dyDescent="0.3">
      <c r="A504">
        <v>1</v>
      </c>
      <c r="B504" s="1">
        <v>44798</v>
      </c>
      <c r="C504" s="1" t="str">
        <f t="shared" si="70"/>
        <v>Thursday</v>
      </c>
      <c r="D504" s="1" t="str">
        <f t="shared" si="71"/>
        <v>Aug</v>
      </c>
      <c r="E504">
        <v>18.3</v>
      </c>
      <c r="F504">
        <v>9.8000000000000007</v>
      </c>
      <c r="G504" s="20">
        <v>15.444444444444445</v>
      </c>
      <c r="H504">
        <v>5.3</v>
      </c>
      <c r="I504">
        <v>0.1</v>
      </c>
      <c r="J504">
        <v>1006.5</v>
      </c>
      <c r="K504">
        <v>4.3</v>
      </c>
      <c r="L504">
        <v>8</v>
      </c>
      <c r="M504">
        <v>200</v>
      </c>
      <c r="N504">
        <v>14</v>
      </c>
      <c r="O504">
        <v>16.93</v>
      </c>
      <c r="P504">
        <v>1.9</v>
      </c>
      <c r="Q504">
        <v>2.6</v>
      </c>
      <c r="R504">
        <v>45.8</v>
      </c>
      <c r="S504">
        <v>45.8</v>
      </c>
      <c r="T504">
        <v>48.8</v>
      </c>
      <c r="U504">
        <v>7.2</v>
      </c>
      <c r="V504">
        <v>1187</v>
      </c>
      <c r="W504" s="19">
        <v>9.2222222222222214</v>
      </c>
      <c r="X504" s="19">
        <f t="shared" si="77"/>
        <v>17.521713678506686</v>
      </c>
      <c r="Y504" s="19">
        <f t="shared" si="72"/>
        <v>11.644309936698479</v>
      </c>
      <c r="Z504" s="4">
        <f t="shared" si="78"/>
        <v>33.112806529365876</v>
      </c>
      <c r="AA504" s="19">
        <f t="shared" si="73"/>
        <v>66.45645597429305</v>
      </c>
      <c r="AB504" s="19">
        <f t="shared" si="74"/>
        <v>16.371904459785053</v>
      </c>
      <c r="AC504">
        <v>1073.8</v>
      </c>
      <c r="AD504" t="str">
        <f t="shared" si="75"/>
        <v>Trace (Intermittent) rainfall</v>
      </c>
      <c r="AE504" t="str">
        <f t="shared" si="76"/>
        <v>Non-Rainy</v>
      </c>
      <c r="AF504" t="str">
        <f t="shared" si="79"/>
        <v>No discomfort</v>
      </c>
    </row>
    <row r="505" spans="1:32" x14ac:dyDescent="0.3">
      <c r="A505">
        <v>1</v>
      </c>
      <c r="B505" s="1">
        <v>44799</v>
      </c>
      <c r="C505" s="1" t="str">
        <f t="shared" si="70"/>
        <v>Friday</v>
      </c>
      <c r="D505" s="1" t="str">
        <f t="shared" si="71"/>
        <v>Aug</v>
      </c>
      <c r="E505">
        <v>18.7</v>
      </c>
      <c r="F505">
        <v>10.199999999999999</v>
      </c>
      <c r="G505" s="20">
        <v>14.611111111111111</v>
      </c>
      <c r="H505">
        <v>12.1</v>
      </c>
      <c r="I505">
        <v>0.9</v>
      </c>
      <c r="J505">
        <v>1007.2</v>
      </c>
      <c r="K505">
        <v>4.4000000000000004</v>
      </c>
      <c r="L505">
        <v>8</v>
      </c>
      <c r="M505">
        <v>280</v>
      </c>
      <c r="N505">
        <v>15</v>
      </c>
      <c r="O505">
        <v>17.266999999999999</v>
      </c>
      <c r="P505">
        <v>2</v>
      </c>
      <c r="Q505">
        <v>2.7</v>
      </c>
      <c r="R505">
        <v>46.1</v>
      </c>
      <c r="S505">
        <v>46.1</v>
      </c>
      <c r="T505">
        <v>49.1</v>
      </c>
      <c r="U505">
        <v>0.8</v>
      </c>
      <c r="V505">
        <v>1210</v>
      </c>
      <c r="W505" s="19">
        <v>11.388888888888889</v>
      </c>
      <c r="X505" s="19">
        <f t="shared" si="77"/>
        <v>16.607981886013025</v>
      </c>
      <c r="Y505" s="19">
        <f t="shared" si="72"/>
        <v>13.455968662548369</v>
      </c>
      <c r="Z505" s="4">
        <f t="shared" si="78"/>
        <v>31.418248933032345</v>
      </c>
      <c r="AA505" s="19">
        <f t="shared" si="73"/>
        <v>81.02109428407293</v>
      </c>
      <c r="AB505" s="19">
        <f t="shared" si="74"/>
        <v>16.558332966329662</v>
      </c>
      <c r="AC505">
        <v>1453.5500000000002</v>
      </c>
      <c r="AD505" t="str">
        <f t="shared" si="75"/>
        <v>Light rainfall</v>
      </c>
      <c r="AE505" t="str">
        <f t="shared" si="76"/>
        <v>Non-Rainy</v>
      </c>
      <c r="AF505" t="str">
        <f t="shared" si="79"/>
        <v>No discomfort</v>
      </c>
    </row>
    <row r="506" spans="1:32" x14ac:dyDescent="0.3">
      <c r="A506">
        <v>1</v>
      </c>
      <c r="B506" s="1">
        <v>44800</v>
      </c>
      <c r="C506" s="1" t="str">
        <f t="shared" si="70"/>
        <v>Saturday</v>
      </c>
      <c r="D506" s="1" t="str">
        <f t="shared" si="71"/>
        <v>Aug</v>
      </c>
      <c r="E506">
        <v>21.2</v>
      </c>
      <c r="F506">
        <v>9.6999999999999993</v>
      </c>
      <c r="G506" s="20">
        <v>13.611111111111111</v>
      </c>
      <c r="H506">
        <v>7.4</v>
      </c>
      <c r="I506">
        <v>0</v>
      </c>
      <c r="J506">
        <v>1008.9</v>
      </c>
      <c r="K506">
        <v>2.1</v>
      </c>
      <c r="L506">
        <v>5</v>
      </c>
      <c r="M506">
        <v>250</v>
      </c>
      <c r="N506">
        <v>11</v>
      </c>
      <c r="O506">
        <v>18.21</v>
      </c>
      <c r="P506">
        <v>2.6</v>
      </c>
      <c r="Q506">
        <v>3.4</v>
      </c>
      <c r="R506">
        <v>47.6</v>
      </c>
      <c r="S506">
        <v>47.6</v>
      </c>
      <c r="T506">
        <v>50.7</v>
      </c>
      <c r="U506">
        <v>10.7</v>
      </c>
      <c r="V506">
        <v>1784</v>
      </c>
      <c r="W506" s="19">
        <v>9.8888888888888875</v>
      </c>
      <c r="X506" s="19">
        <f t="shared" si="77"/>
        <v>15.566880255192904</v>
      </c>
      <c r="Y506" s="19">
        <f t="shared" si="72"/>
        <v>12.177391695561091</v>
      </c>
      <c r="Z506" s="4">
        <f t="shared" si="78"/>
        <v>29.484641451641178</v>
      </c>
      <c r="AA506" s="19">
        <f t="shared" si="73"/>
        <v>78.226282311761693</v>
      </c>
      <c r="AB506" s="19">
        <f t="shared" si="74"/>
        <v>14.838245731925912</v>
      </c>
      <c r="AC506">
        <v>1818.94</v>
      </c>
      <c r="AD506" t="str">
        <f t="shared" si="75"/>
        <v>No rainfall</v>
      </c>
      <c r="AE506" t="str">
        <f t="shared" si="76"/>
        <v>Non-Rainy</v>
      </c>
      <c r="AF506" t="str">
        <f t="shared" si="79"/>
        <v>No discomfort</v>
      </c>
    </row>
    <row r="507" spans="1:32" x14ac:dyDescent="0.3">
      <c r="A507">
        <v>1</v>
      </c>
      <c r="B507" s="1">
        <v>44801</v>
      </c>
      <c r="C507" s="1" t="str">
        <f t="shared" si="70"/>
        <v>Sunday</v>
      </c>
      <c r="D507" s="1" t="str">
        <f t="shared" si="71"/>
        <v>Aug</v>
      </c>
      <c r="E507">
        <v>19.100000000000001</v>
      </c>
      <c r="F507">
        <v>13.2</v>
      </c>
      <c r="G507" s="20">
        <v>14.444444444444445</v>
      </c>
      <c r="H507">
        <v>11.4</v>
      </c>
      <c r="I507">
        <v>0.2</v>
      </c>
      <c r="J507">
        <v>1010.5</v>
      </c>
      <c r="K507">
        <v>3.8</v>
      </c>
      <c r="L507">
        <v>7</v>
      </c>
      <c r="M507">
        <v>40</v>
      </c>
      <c r="N507">
        <v>12</v>
      </c>
      <c r="O507">
        <v>17.695</v>
      </c>
      <c r="P507">
        <v>1.8</v>
      </c>
      <c r="Q507">
        <v>2.4</v>
      </c>
      <c r="R507">
        <v>48.4</v>
      </c>
      <c r="S507">
        <v>48.4</v>
      </c>
      <c r="T507">
        <v>51.5</v>
      </c>
      <c r="U507">
        <v>0</v>
      </c>
      <c r="V507">
        <v>849</v>
      </c>
      <c r="W507" s="19">
        <v>11.333333333333334</v>
      </c>
      <c r="X507" s="19">
        <f t="shared" si="77"/>
        <v>16.430336937524302</v>
      </c>
      <c r="Y507" s="19">
        <f t="shared" si="72"/>
        <v>13.406590072507271</v>
      </c>
      <c r="Z507" s="4">
        <f t="shared" si="78"/>
        <v>31.08853172439607</v>
      </c>
      <c r="AA507" s="19">
        <f t="shared" si="73"/>
        <v>81.596562039386612</v>
      </c>
      <c r="AB507" s="19">
        <f t="shared" si="74"/>
        <v>16.363822342025035</v>
      </c>
      <c r="AC507">
        <v>990.15</v>
      </c>
      <c r="AD507" t="str">
        <f t="shared" si="75"/>
        <v>Trace (Intermittent) rainfall</v>
      </c>
      <c r="AE507" t="str">
        <f t="shared" si="76"/>
        <v>Non-Rainy</v>
      </c>
      <c r="AF507" t="str">
        <f t="shared" si="79"/>
        <v>No discomfort</v>
      </c>
    </row>
    <row r="508" spans="1:32" x14ac:dyDescent="0.3">
      <c r="A508">
        <v>1</v>
      </c>
      <c r="B508" s="1">
        <v>44802</v>
      </c>
      <c r="C508" s="1" t="str">
        <f t="shared" si="70"/>
        <v>Monday</v>
      </c>
      <c r="D508" s="1" t="str">
        <f t="shared" si="71"/>
        <v>Aug</v>
      </c>
      <c r="E508">
        <v>23.5</v>
      </c>
      <c r="F508">
        <v>13.5</v>
      </c>
      <c r="G508" s="20">
        <v>16.277777777777779</v>
      </c>
      <c r="H508">
        <v>11.9</v>
      </c>
      <c r="I508">
        <v>0</v>
      </c>
      <c r="J508">
        <v>1012</v>
      </c>
      <c r="K508">
        <v>5.8</v>
      </c>
      <c r="L508">
        <v>12</v>
      </c>
      <c r="M508">
        <v>100</v>
      </c>
      <c r="N508">
        <v>20</v>
      </c>
      <c r="O508">
        <v>18.13</v>
      </c>
      <c r="P508">
        <v>2.7</v>
      </c>
      <c r="Q508">
        <v>3.5</v>
      </c>
      <c r="R508">
        <v>49.9</v>
      </c>
      <c r="S508">
        <v>49.9</v>
      </c>
      <c r="T508">
        <v>53.1</v>
      </c>
      <c r="U508">
        <v>7.7</v>
      </c>
      <c r="V508">
        <v>1390</v>
      </c>
      <c r="W508" s="19">
        <v>13.388888888888889</v>
      </c>
      <c r="X508" s="19">
        <f t="shared" si="77"/>
        <v>18.479221020997748</v>
      </c>
      <c r="Y508" s="19">
        <f t="shared" si="72"/>
        <v>15.343460961137323</v>
      </c>
      <c r="Z508" s="4">
        <f t="shared" si="78"/>
        <v>34.886161329205564</v>
      </c>
      <c r="AA508" s="19">
        <f t="shared" si="73"/>
        <v>83.030886116372045</v>
      </c>
      <c r="AB508" s="19">
        <f t="shared" si="74"/>
        <v>19.291331190937509</v>
      </c>
      <c r="AC508">
        <v>821.55000000000007</v>
      </c>
      <c r="AD508" t="str">
        <f t="shared" si="75"/>
        <v>No rainfall</v>
      </c>
      <c r="AE508" t="str">
        <f t="shared" si="76"/>
        <v>Non-Rainy</v>
      </c>
      <c r="AF508" t="str">
        <f t="shared" si="79"/>
        <v>No discomfort</v>
      </c>
    </row>
    <row r="509" spans="1:32" x14ac:dyDescent="0.3">
      <c r="A509">
        <v>1</v>
      </c>
      <c r="B509" s="1">
        <v>44803</v>
      </c>
      <c r="C509" s="1" t="str">
        <f t="shared" si="70"/>
        <v>Tuesday</v>
      </c>
      <c r="D509" s="1" t="str">
        <f t="shared" si="71"/>
        <v>Aug</v>
      </c>
      <c r="E509">
        <v>21.1</v>
      </c>
      <c r="F509">
        <v>11</v>
      </c>
      <c r="G509" s="20">
        <v>15.388888888888889</v>
      </c>
      <c r="H509">
        <v>7.8</v>
      </c>
      <c r="I509">
        <v>0.1</v>
      </c>
      <c r="J509">
        <v>1014.8</v>
      </c>
      <c r="K509">
        <v>5.0999999999999996</v>
      </c>
      <c r="L509">
        <v>10</v>
      </c>
      <c r="M509">
        <v>90</v>
      </c>
      <c r="N509">
        <v>18</v>
      </c>
      <c r="O509">
        <v>18.242999999999999</v>
      </c>
      <c r="P509">
        <v>2.8</v>
      </c>
      <c r="Q509">
        <v>3.8</v>
      </c>
      <c r="R509">
        <v>51.3</v>
      </c>
      <c r="S509">
        <v>51.3</v>
      </c>
      <c r="T509">
        <v>54.6</v>
      </c>
      <c r="U509">
        <v>10.9</v>
      </c>
      <c r="V509">
        <v>1915</v>
      </c>
      <c r="W509" s="19">
        <v>11.888888888888889</v>
      </c>
      <c r="X509" s="19">
        <f t="shared" si="77"/>
        <v>17.459455556508189</v>
      </c>
      <c r="Y509" s="19">
        <f t="shared" si="72"/>
        <v>13.907616668398722</v>
      </c>
      <c r="Z509" s="4">
        <f t="shared" si="78"/>
        <v>32.997417685213968</v>
      </c>
      <c r="AA509" s="19">
        <f t="shared" si="73"/>
        <v>79.656645783633934</v>
      </c>
      <c r="AB509" s="19">
        <f t="shared" si="74"/>
        <v>17.590914728444904</v>
      </c>
      <c r="AC509">
        <v>905.63</v>
      </c>
      <c r="AD509" t="str">
        <f t="shared" si="75"/>
        <v>Trace (Intermittent) rainfall</v>
      </c>
      <c r="AE509" t="str">
        <f t="shared" si="76"/>
        <v>Non-Rainy</v>
      </c>
      <c r="AF509" t="str">
        <f t="shared" si="79"/>
        <v>No discomfort</v>
      </c>
    </row>
    <row r="510" spans="1:32" x14ac:dyDescent="0.3">
      <c r="A510">
        <v>1</v>
      </c>
      <c r="B510" s="1">
        <v>44804</v>
      </c>
      <c r="C510" s="1" t="str">
        <f t="shared" si="70"/>
        <v>Wednesday</v>
      </c>
      <c r="D510" s="1" t="str">
        <f t="shared" si="71"/>
        <v>Aug</v>
      </c>
      <c r="E510">
        <v>18.899999999999999</v>
      </c>
      <c r="F510">
        <v>10.4</v>
      </c>
      <c r="G510" s="20">
        <v>14.111111111111111</v>
      </c>
      <c r="H510">
        <v>4.7</v>
      </c>
      <c r="I510">
        <v>0</v>
      </c>
      <c r="J510">
        <v>1015.2</v>
      </c>
      <c r="K510">
        <v>4.3</v>
      </c>
      <c r="L510">
        <v>9</v>
      </c>
      <c r="M510">
        <v>20</v>
      </c>
      <c r="N510">
        <v>14</v>
      </c>
      <c r="O510">
        <v>17.465</v>
      </c>
      <c r="P510">
        <v>2.5</v>
      </c>
      <c r="Q510">
        <v>3.4</v>
      </c>
      <c r="R510">
        <v>52.6</v>
      </c>
      <c r="S510">
        <v>52.6</v>
      </c>
      <c r="T510">
        <v>55.9</v>
      </c>
      <c r="U510">
        <v>11.2</v>
      </c>
      <c r="V510">
        <v>1728</v>
      </c>
      <c r="W510" s="19">
        <v>10.944444444444446</v>
      </c>
      <c r="X510" s="19">
        <f t="shared" si="77"/>
        <v>16.080040441347155</v>
      </c>
      <c r="Y510" s="19">
        <f t="shared" si="72"/>
        <v>13.06537550265416</v>
      </c>
      <c r="Z510" s="4">
        <f t="shared" si="78"/>
        <v>30.438105213128001</v>
      </c>
      <c r="AA510" s="19">
        <f t="shared" si="73"/>
        <v>81.252130865658245</v>
      </c>
      <c r="AB510" s="19">
        <f t="shared" si="74"/>
        <v>15.838156943657403</v>
      </c>
      <c r="AC510">
        <v>942.7</v>
      </c>
      <c r="AD510" t="str">
        <f t="shared" si="75"/>
        <v>No rainfall</v>
      </c>
      <c r="AE510" t="str">
        <f t="shared" si="76"/>
        <v>Non-Rainy</v>
      </c>
      <c r="AF510" t="str">
        <f t="shared" si="79"/>
        <v>No discomfort</v>
      </c>
    </row>
    <row r="511" spans="1:32" x14ac:dyDescent="0.3">
      <c r="A511">
        <v>1</v>
      </c>
      <c r="B511" s="1">
        <v>44805</v>
      </c>
      <c r="C511" s="1" t="str">
        <f t="shared" si="70"/>
        <v>Thursday</v>
      </c>
      <c r="D511" s="1" t="str">
        <f t="shared" si="71"/>
        <v>Sep</v>
      </c>
      <c r="E511">
        <v>20.100000000000001</v>
      </c>
      <c r="F511">
        <v>9.1999999999999993</v>
      </c>
      <c r="G511" s="20">
        <v>15.722222222222221</v>
      </c>
      <c r="H511">
        <v>5.5</v>
      </c>
      <c r="I511">
        <v>0.1</v>
      </c>
      <c r="J511">
        <v>1010.2</v>
      </c>
      <c r="K511">
        <v>4.5</v>
      </c>
      <c r="L511">
        <v>10</v>
      </c>
      <c r="M511">
        <v>90</v>
      </c>
      <c r="N511">
        <v>18</v>
      </c>
      <c r="O511">
        <v>17.128</v>
      </c>
      <c r="P511">
        <v>2.2000000000000002</v>
      </c>
      <c r="Q511">
        <v>2.9</v>
      </c>
      <c r="R511">
        <v>53.7</v>
      </c>
      <c r="S511">
        <v>53.7</v>
      </c>
      <c r="T511">
        <v>57</v>
      </c>
      <c r="U511">
        <v>7</v>
      </c>
      <c r="V511">
        <v>1432</v>
      </c>
      <c r="W511" s="19">
        <v>12.388888888888888</v>
      </c>
      <c r="X511" s="19">
        <f t="shared" si="77"/>
        <v>17.835932688710791</v>
      </c>
      <c r="Y511" s="19">
        <f t="shared" si="72"/>
        <v>14.372526764464428</v>
      </c>
      <c r="Z511" s="4">
        <f t="shared" si="78"/>
        <v>33.695021204533184</v>
      </c>
      <c r="AA511" s="19">
        <f t="shared" si="73"/>
        <v>80.581862554131988</v>
      </c>
      <c r="AB511" s="19">
        <f t="shared" si="74"/>
        <v>18.186768049277763</v>
      </c>
      <c r="AC511">
        <v>966.2</v>
      </c>
      <c r="AD511" t="str">
        <f t="shared" si="75"/>
        <v>Trace (Intermittent) rainfall</v>
      </c>
      <c r="AE511" t="str">
        <f t="shared" si="76"/>
        <v>Non-Rainy</v>
      </c>
      <c r="AF511" t="str">
        <f t="shared" si="79"/>
        <v>No discomfort</v>
      </c>
    </row>
    <row r="512" spans="1:32" x14ac:dyDescent="0.3">
      <c r="A512">
        <v>1</v>
      </c>
      <c r="B512" s="1">
        <v>44806</v>
      </c>
      <c r="C512" s="1" t="str">
        <f t="shared" si="70"/>
        <v>Friday</v>
      </c>
      <c r="D512" s="1" t="str">
        <f t="shared" si="71"/>
        <v>Sep</v>
      </c>
      <c r="E512">
        <v>18.7</v>
      </c>
      <c r="F512">
        <v>8.9</v>
      </c>
      <c r="G512" s="20">
        <v>15.888888888888889</v>
      </c>
      <c r="H512">
        <v>5.2</v>
      </c>
      <c r="I512">
        <v>1.5</v>
      </c>
      <c r="J512">
        <v>999.6</v>
      </c>
      <c r="K512">
        <v>2.6</v>
      </c>
      <c r="L512">
        <v>8</v>
      </c>
      <c r="M512">
        <v>160</v>
      </c>
      <c r="N512">
        <v>14</v>
      </c>
      <c r="O512">
        <v>16.655000000000001</v>
      </c>
      <c r="P512">
        <v>1.6</v>
      </c>
      <c r="Q512">
        <v>2.1</v>
      </c>
      <c r="R512">
        <v>53</v>
      </c>
      <c r="S512">
        <v>53</v>
      </c>
      <c r="T512">
        <v>56.3</v>
      </c>
      <c r="U512">
        <v>1.7</v>
      </c>
      <c r="V512">
        <v>889</v>
      </c>
      <c r="W512" s="19">
        <v>12.444444444444445</v>
      </c>
      <c r="X512" s="19">
        <f t="shared" si="77"/>
        <v>18.026825493128207</v>
      </c>
      <c r="Y512" s="19">
        <f t="shared" si="72"/>
        <v>14.425016372614399</v>
      </c>
      <c r="Z512" s="4">
        <f t="shared" si="78"/>
        <v>34.048598526516905</v>
      </c>
      <c r="AA512" s="19">
        <f t="shared" si="73"/>
        <v>80.019726036140909</v>
      </c>
      <c r="AB512" s="19">
        <f t="shared" si="74"/>
        <v>18.383088707773524</v>
      </c>
      <c r="AC512">
        <v>1621.65</v>
      </c>
      <c r="AD512" t="str">
        <f t="shared" si="75"/>
        <v>Moderate rainfall</v>
      </c>
      <c r="AE512" t="str">
        <f t="shared" si="76"/>
        <v>Rainy</v>
      </c>
      <c r="AF512" t="str">
        <f t="shared" si="79"/>
        <v>No discomfort</v>
      </c>
    </row>
    <row r="513" spans="1:32" x14ac:dyDescent="0.3">
      <c r="A513">
        <v>1</v>
      </c>
      <c r="B513" s="1">
        <v>44807</v>
      </c>
      <c r="C513" s="1" t="str">
        <f t="shared" si="70"/>
        <v>Saturday</v>
      </c>
      <c r="D513" s="1" t="str">
        <f t="shared" si="71"/>
        <v>Sep</v>
      </c>
      <c r="E513">
        <v>14.2</v>
      </c>
      <c r="F513">
        <v>9.6</v>
      </c>
      <c r="G513" s="20">
        <v>13.777777777777777</v>
      </c>
      <c r="H513">
        <v>9.3000000000000007</v>
      </c>
      <c r="I513">
        <v>12.1</v>
      </c>
      <c r="J513">
        <v>991.4</v>
      </c>
      <c r="K513">
        <v>4.2</v>
      </c>
      <c r="L513">
        <v>8</v>
      </c>
      <c r="M513">
        <v>100</v>
      </c>
      <c r="N513">
        <v>13</v>
      </c>
      <c r="O513">
        <v>15.637</v>
      </c>
      <c r="P513">
        <v>1</v>
      </c>
      <c r="Q513">
        <v>1.3</v>
      </c>
      <c r="R513">
        <v>41.4</v>
      </c>
      <c r="S513">
        <v>41.4</v>
      </c>
      <c r="T513">
        <v>44.8</v>
      </c>
      <c r="U513">
        <v>0</v>
      </c>
      <c r="V513">
        <v>542</v>
      </c>
      <c r="W513" s="19">
        <v>11.944444444444445</v>
      </c>
      <c r="X513" s="19">
        <f t="shared" si="77"/>
        <v>15.736313250362732</v>
      </c>
      <c r="Y513" s="19">
        <f t="shared" si="72"/>
        <v>13.958612443634381</v>
      </c>
      <c r="Z513" s="4">
        <f t="shared" si="78"/>
        <v>29.799536230755635</v>
      </c>
      <c r="AA513" s="19">
        <f t="shared" si="73"/>
        <v>88.703193826626617</v>
      </c>
      <c r="AB513" s="19">
        <f t="shared" si="74"/>
        <v>16.008587779538061</v>
      </c>
      <c r="AC513">
        <v>1837.0500000000002</v>
      </c>
      <c r="AD513" t="str">
        <f t="shared" si="75"/>
        <v>Torrential rainfall</v>
      </c>
      <c r="AE513" t="str">
        <f t="shared" si="76"/>
        <v>Rainy</v>
      </c>
      <c r="AF513" t="str">
        <f t="shared" si="79"/>
        <v>No discomfort</v>
      </c>
    </row>
    <row r="514" spans="1:32" x14ac:dyDescent="0.3">
      <c r="A514">
        <v>1</v>
      </c>
      <c r="B514" s="1">
        <v>44808</v>
      </c>
      <c r="C514" s="1" t="str">
        <f t="shared" si="70"/>
        <v>Sunday</v>
      </c>
      <c r="D514" s="1" t="str">
        <f t="shared" si="71"/>
        <v>Sep</v>
      </c>
      <c r="E514">
        <v>19.5</v>
      </c>
      <c r="F514">
        <v>10.8</v>
      </c>
      <c r="G514" s="20">
        <v>15.888888888888889</v>
      </c>
      <c r="H514">
        <v>7.4</v>
      </c>
      <c r="I514">
        <v>15.4</v>
      </c>
      <c r="J514">
        <v>992.6</v>
      </c>
      <c r="K514">
        <v>7.7</v>
      </c>
      <c r="L514">
        <v>15</v>
      </c>
      <c r="M514">
        <v>130</v>
      </c>
      <c r="N514">
        <v>22</v>
      </c>
      <c r="O514">
        <v>15.923</v>
      </c>
      <c r="P514">
        <v>2.5</v>
      </c>
      <c r="Q514">
        <v>3.5</v>
      </c>
      <c r="R514">
        <v>27.5</v>
      </c>
      <c r="S514">
        <v>27.5</v>
      </c>
      <c r="T514">
        <v>31</v>
      </c>
      <c r="U514">
        <v>10.4</v>
      </c>
      <c r="V514">
        <v>1768</v>
      </c>
      <c r="W514" s="19">
        <v>12.444444444444445</v>
      </c>
      <c r="X514" s="19">
        <f t="shared" si="77"/>
        <v>18.026825493128207</v>
      </c>
      <c r="Y514" s="19">
        <f t="shared" si="72"/>
        <v>14.425016372614399</v>
      </c>
      <c r="Z514" s="4">
        <f t="shared" si="78"/>
        <v>34.048598526516905</v>
      </c>
      <c r="AA514" s="19">
        <f t="shared" si="73"/>
        <v>80.019726036140909</v>
      </c>
      <c r="AB514" s="19">
        <f t="shared" si="74"/>
        <v>18.383088707773524</v>
      </c>
      <c r="AC514">
        <v>1070.6999999999998</v>
      </c>
      <c r="AD514" t="str">
        <f t="shared" si="75"/>
        <v>Torrential rainfall</v>
      </c>
      <c r="AE514" t="str">
        <f t="shared" si="76"/>
        <v>Rainy</v>
      </c>
      <c r="AF514" t="str">
        <f t="shared" si="79"/>
        <v>No discomfort</v>
      </c>
    </row>
    <row r="515" spans="1:32" x14ac:dyDescent="0.3">
      <c r="A515">
        <v>1</v>
      </c>
      <c r="B515" s="1">
        <v>44809</v>
      </c>
      <c r="C515" s="1" t="str">
        <f t="shared" si="70"/>
        <v>Monday</v>
      </c>
      <c r="D515" s="1" t="str">
        <f t="shared" si="71"/>
        <v>Sep</v>
      </c>
      <c r="E515">
        <v>20.6</v>
      </c>
      <c r="F515">
        <v>10</v>
      </c>
      <c r="G515" s="20">
        <v>16.333333333333332</v>
      </c>
      <c r="H515">
        <v>5.2</v>
      </c>
      <c r="I515">
        <v>4.4000000000000004</v>
      </c>
      <c r="J515">
        <v>995.1</v>
      </c>
      <c r="K515">
        <v>9.6</v>
      </c>
      <c r="L515">
        <v>18</v>
      </c>
      <c r="M515">
        <v>120</v>
      </c>
      <c r="N515">
        <v>28</v>
      </c>
      <c r="O515">
        <v>16.05</v>
      </c>
      <c r="P515">
        <v>2.2000000000000002</v>
      </c>
      <c r="Q515">
        <v>3.1</v>
      </c>
      <c r="R515">
        <v>24.7</v>
      </c>
      <c r="S515">
        <v>24.7</v>
      </c>
      <c r="T515">
        <v>28.3</v>
      </c>
      <c r="U515">
        <v>7.6</v>
      </c>
      <c r="V515">
        <v>1407</v>
      </c>
      <c r="W515" s="19">
        <v>13.166666666666668</v>
      </c>
      <c r="X515" s="19">
        <f t="shared" si="77"/>
        <v>18.544654291780315</v>
      </c>
      <c r="Y515" s="19">
        <f t="shared" si="72"/>
        <v>15.122860911288486</v>
      </c>
      <c r="Z515" s="4">
        <f t="shared" si="78"/>
        <v>35.007260643761271</v>
      </c>
      <c r="AA515" s="19">
        <f t="shared" si="73"/>
        <v>81.548357134872575</v>
      </c>
      <c r="AB515" s="19">
        <f t="shared" si="74"/>
        <v>19.22206183490151</v>
      </c>
      <c r="AC515">
        <v>923.31000000000006</v>
      </c>
      <c r="AD515" t="str">
        <f t="shared" si="75"/>
        <v>Heavy rainfall</v>
      </c>
      <c r="AE515" t="str">
        <f t="shared" si="76"/>
        <v>Rainy</v>
      </c>
      <c r="AF515" t="str">
        <f t="shared" si="79"/>
        <v>No discomfort</v>
      </c>
    </row>
    <row r="516" spans="1:32" x14ac:dyDescent="0.3">
      <c r="A516">
        <v>1</v>
      </c>
      <c r="B516" s="1">
        <v>44810</v>
      </c>
      <c r="C516" s="1" t="str">
        <f t="shared" si="70"/>
        <v>Tuesday</v>
      </c>
      <c r="D516" s="1" t="str">
        <f t="shared" si="71"/>
        <v>Sep</v>
      </c>
      <c r="E516">
        <v>18.2</v>
      </c>
      <c r="F516">
        <v>11.9</v>
      </c>
      <c r="G516" s="20">
        <v>15.888888888888889</v>
      </c>
      <c r="H516">
        <v>11.6</v>
      </c>
      <c r="I516">
        <v>5.3</v>
      </c>
      <c r="J516">
        <v>991.4</v>
      </c>
      <c r="K516">
        <v>7.1</v>
      </c>
      <c r="L516">
        <v>14</v>
      </c>
      <c r="M516">
        <v>120</v>
      </c>
      <c r="N516">
        <v>22</v>
      </c>
      <c r="O516">
        <v>15.994999999999999</v>
      </c>
      <c r="P516">
        <v>1.5</v>
      </c>
      <c r="Q516">
        <v>2</v>
      </c>
      <c r="R516">
        <v>20.6</v>
      </c>
      <c r="S516">
        <v>20.6</v>
      </c>
      <c r="T516">
        <v>24.2</v>
      </c>
      <c r="U516">
        <v>1.2</v>
      </c>
      <c r="V516">
        <v>759</v>
      </c>
      <c r="W516" s="19">
        <v>13.611111111111111</v>
      </c>
      <c r="X516" s="19">
        <f t="shared" si="77"/>
        <v>18.026825493128207</v>
      </c>
      <c r="Y516" s="19">
        <f t="shared" si="72"/>
        <v>15.566880255192904</v>
      </c>
      <c r="Z516" s="4">
        <f t="shared" si="78"/>
        <v>34.048598526516905</v>
      </c>
      <c r="AA516" s="19">
        <f t="shared" si="73"/>
        <v>86.35397430971399</v>
      </c>
      <c r="AB516" s="19">
        <f t="shared" si="74"/>
        <v>19.028914754085417</v>
      </c>
      <c r="AC516">
        <v>914</v>
      </c>
      <c r="AD516" t="str">
        <f t="shared" si="75"/>
        <v>Heavy rainfall</v>
      </c>
      <c r="AE516" t="str">
        <f t="shared" si="76"/>
        <v>Rainy</v>
      </c>
      <c r="AF516" t="str">
        <f t="shared" si="79"/>
        <v>No discomfort</v>
      </c>
    </row>
    <row r="517" spans="1:32" x14ac:dyDescent="0.3">
      <c r="A517">
        <v>1</v>
      </c>
      <c r="B517" s="1">
        <v>44811</v>
      </c>
      <c r="C517" s="1" t="str">
        <f t="shared" si="70"/>
        <v>Wednesday</v>
      </c>
      <c r="D517" s="1" t="str">
        <f t="shared" si="71"/>
        <v>Sep</v>
      </c>
      <c r="E517">
        <v>20.2</v>
      </c>
      <c r="F517">
        <v>12.4</v>
      </c>
      <c r="G517" s="20">
        <v>15.777777777777779</v>
      </c>
      <c r="H517">
        <v>9.1</v>
      </c>
      <c r="I517">
        <v>3.6</v>
      </c>
      <c r="J517">
        <v>988.2</v>
      </c>
      <c r="K517">
        <v>6.3</v>
      </c>
      <c r="L517">
        <v>11</v>
      </c>
      <c r="M517">
        <v>140</v>
      </c>
      <c r="N517">
        <v>17</v>
      </c>
      <c r="O517">
        <v>16.105</v>
      </c>
      <c r="P517">
        <v>1.8</v>
      </c>
      <c r="Q517">
        <v>2.2999999999999998</v>
      </c>
      <c r="R517">
        <v>18.399999999999999</v>
      </c>
      <c r="S517">
        <v>18.399999999999999</v>
      </c>
      <c r="T517">
        <v>22.1</v>
      </c>
      <c r="U517">
        <v>5.4</v>
      </c>
      <c r="V517">
        <v>929</v>
      </c>
      <c r="W517" s="19">
        <v>14.000000000000002</v>
      </c>
      <c r="X517" s="19">
        <f t="shared" si="77"/>
        <v>17.899365798781904</v>
      </c>
      <c r="Y517" s="19">
        <f t="shared" si="72"/>
        <v>15.964740005223339</v>
      </c>
      <c r="Z517" s="4">
        <f t="shared" si="78"/>
        <v>33.812524476290825</v>
      </c>
      <c r="AA517" s="19">
        <f t="shared" si="73"/>
        <v>89.191651730531035</v>
      </c>
      <c r="AB517" s="19">
        <f t="shared" si="74"/>
        <v>19.143152046252382</v>
      </c>
      <c r="AC517">
        <v>742.1</v>
      </c>
      <c r="AD517" t="str">
        <f t="shared" si="75"/>
        <v>Heavy rainfall</v>
      </c>
      <c r="AE517" t="str">
        <f t="shared" si="76"/>
        <v>Rainy</v>
      </c>
      <c r="AF517" t="str">
        <f t="shared" si="79"/>
        <v>No discomfort</v>
      </c>
    </row>
    <row r="518" spans="1:32" x14ac:dyDescent="0.3">
      <c r="A518">
        <v>1</v>
      </c>
      <c r="B518" s="1">
        <v>44812</v>
      </c>
      <c r="C518" s="1" t="str">
        <f t="shared" si="70"/>
        <v>Thursday</v>
      </c>
      <c r="D518" s="1" t="str">
        <f t="shared" si="71"/>
        <v>Sep</v>
      </c>
      <c r="E518">
        <v>20.2</v>
      </c>
      <c r="F518">
        <v>13.6</v>
      </c>
      <c r="G518" s="20">
        <v>15.722222222222221</v>
      </c>
      <c r="H518">
        <v>11.5</v>
      </c>
      <c r="I518">
        <v>0.1</v>
      </c>
      <c r="J518">
        <v>991.8</v>
      </c>
      <c r="K518">
        <v>5.6</v>
      </c>
      <c r="L518">
        <v>10</v>
      </c>
      <c r="M518">
        <v>50</v>
      </c>
      <c r="N518">
        <v>16</v>
      </c>
      <c r="O518">
        <v>16.684999999999999</v>
      </c>
      <c r="P518">
        <v>2.2999999999999998</v>
      </c>
      <c r="Q518">
        <v>3</v>
      </c>
      <c r="R518">
        <v>20.2</v>
      </c>
      <c r="S518">
        <v>20.2</v>
      </c>
      <c r="T518">
        <v>24</v>
      </c>
      <c r="U518">
        <v>3.7</v>
      </c>
      <c r="V518">
        <v>1285</v>
      </c>
      <c r="W518" s="19">
        <v>13.388888888888889</v>
      </c>
      <c r="X518" s="19">
        <f t="shared" si="77"/>
        <v>17.835932688710791</v>
      </c>
      <c r="Y518" s="19">
        <f t="shared" si="72"/>
        <v>15.343460961137323</v>
      </c>
      <c r="Z518" s="4">
        <f t="shared" si="78"/>
        <v>33.695021204533184</v>
      </c>
      <c r="AA518" s="19">
        <f t="shared" si="73"/>
        <v>86.025559912820981</v>
      </c>
      <c r="AB518" s="19">
        <f t="shared" si="74"/>
        <v>18.735775635381952</v>
      </c>
      <c r="AC518">
        <v>950.75</v>
      </c>
      <c r="AD518" t="str">
        <f t="shared" si="75"/>
        <v>Trace (Intermittent) rainfall</v>
      </c>
      <c r="AE518" t="str">
        <f t="shared" si="76"/>
        <v>Non-Rainy</v>
      </c>
      <c r="AF518" t="str">
        <f t="shared" si="79"/>
        <v>No discomfort</v>
      </c>
    </row>
    <row r="519" spans="1:32" x14ac:dyDescent="0.3">
      <c r="A519">
        <v>1</v>
      </c>
      <c r="B519" s="1">
        <v>44813</v>
      </c>
      <c r="C519" s="1" t="str">
        <f t="shared" si="70"/>
        <v>Friday</v>
      </c>
      <c r="D519" s="1" t="str">
        <f t="shared" si="71"/>
        <v>Sep</v>
      </c>
      <c r="E519">
        <v>19.899999999999999</v>
      </c>
      <c r="F519">
        <v>12.4</v>
      </c>
      <c r="G519" s="20">
        <v>15.222222222222221</v>
      </c>
      <c r="H519">
        <v>10.199999999999999</v>
      </c>
      <c r="I519">
        <v>8.3000000000000007</v>
      </c>
      <c r="J519">
        <v>999.5</v>
      </c>
      <c r="K519">
        <v>4.7</v>
      </c>
      <c r="L519">
        <v>8</v>
      </c>
      <c r="M519">
        <v>290</v>
      </c>
      <c r="N519">
        <v>16</v>
      </c>
      <c r="O519">
        <v>17.001999999999999</v>
      </c>
      <c r="P519">
        <v>1.6</v>
      </c>
      <c r="Q519">
        <v>2.2000000000000002</v>
      </c>
      <c r="R519">
        <v>13.2</v>
      </c>
      <c r="S519">
        <v>13.2</v>
      </c>
      <c r="T519">
        <v>17.100000000000001</v>
      </c>
      <c r="U519">
        <v>1.8</v>
      </c>
      <c r="V519">
        <v>1009</v>
      </c>
      <c r="W519" s="19">
        <v>13.833333333333334</v>
      </c>
      <c r="X519" s="19">
        <f t="shared" si="77"/>
        <v>17.273843271057704</v>
      </c>
      <c r="Y519" s="19">
        <f t="shared" si="72"/>
        <v>15.793149389871468</v>
      </c>
      <c r="Z519" s="4">
        <f t="shared" si="78"/>
        <v>32.653343353232039</v>
      </c>
      <c r="AA519" s="19">
        <f t="shared" si="73"/>
        <v>91.428115573636489</v>
      </c>
      <c r="AB519" s="19">
        <f t="shared" si="74"/>
        <v>18.490387068428348</v>
      </c>
      <c r="AC519">
        <v>1820.75</v>
      </c>
      <c r="AD519" t="str">
        <f t="shared" si="75"/>
        <v>Intense rainfall</v>
      </c>
      <c r="AE519" t="str">
        <f t="shared" si="76"/>
        <v>Rainy</v>
      </c>
      <c r="AF519" t="str">
        <f t="shared" si="79"/>
        <v>No discomfort</v>
      </c>
    </row>
    <row r="520" spans="1:32" x14ac:dyDescent="0.3">
      <c r="A520">
        <v>1</v>
      </c>
      <c r="B520" s="1">
        <v>44814</v>
      </c>
      <c r="C520" s="1" t="str">
        <f t="shared" si="70"/>
        <v>Saturday</v>
      </c>
      <c r="D520" s="1" t="str">
        <f t="shared" si="71"/>
        <v>Sep</v>
      </c>
      <c r="E520">
        <v>20.3</v>
      </c>
      <c r="F520">
        <v>5.9</v>
      </c>
      <c r="G520" s="20">
        <v>13.111111111111111</v>
      </c>
      <c r="H520">
        <v>3.5</v>
      </c>
      <c r="I520">
        <v>0.1</v>
      </c>
      <c r="J520">
        <v>1005.5</v>
      </c>
      <c r="K520">
        <v>3.2</v>
      </c>
      <c r="L520">
        <v>7</v>
      </c>
      <c r="M520">
        <v>130</v>
      </c>
      <c r="N520">
        <v>11</v>
      </c>
      <c r="O520">
        <v>16.475000000000001</v>
      </c>
      <c r="P520">
        <v>2.2000000000000002</v>
      </c>
      <c r="Q520">
        <v>3</v>
      </c>
      <c r="R520">
        <v>15.1</v>
      </c>
      <c r="S520">
        <v>15.1</v>
      </c>
      <c r="T520">
        <v>19</v>
      </c>
      <c r="U520">
        <v>9.9</v>
      </c>
      <c r="V520">
        <v>1712</v>
      </c>
      <c r="W520" s="19">
        <v>10.888888888888889</v>
      </c>
      <c r="X520" s="19">
        <f t="shared" si="77"/>
        <v>15.068147845543994</v>
      </c>
      <c r="Y520" s="19">
        <f t="shared" si="72"/>
        <v>13.017258992302274</v>
      </c>
      <c r="Z520" s="4">
        <f t="shared" si="78"/>
        <v>28.557246321935466</v>
      </c>
      <c r="AA520" s="19">
        <f t="shared" si="73"/>
        <v>86.389243892053955</v>
      </c>
      <c r="AB520" s="19">
        <f t="shared" si="74"/>
        <v>14.811045674064555</v>
      </c>
      <c r="AC520">
        <v>1685.25</v>
      </c>
      <c r="AD520" t="str">
        <f t="shared" si="75"/>
        <v>Trace (Intermittent) rainfall</v>
      </c>
      <c r="AE520" t="str">
        <f t="shared" si="76"/>
        <v>Non-Rainy</v>
      </c>
      <c r="AF520" t="str">
        <f t="shared" si="79"/>
        <v>No discomfort</v>
      </c>
    </row>
    <row r="521" spans="1:32" x14ac:dyDescent="0.3">
      <c r="A521">
        <v>1</v>
      </c>
      <c r="B521" s="1">
        <v>44815</v>
      </c>
      <c r="C521" s="1" t="str">
        <f t="shared" si="70"/>
        <v>Sunday</v>
      </c>
      <c r="D521" s="1" t="str">
        <f t="shared" si="71"/>
        <v>Sep</v>
      </c>
      <c r="E521">
        <v>18.8</v>
      </c>
      <c r="F521">
        <v>10.5</v>
      </c>
      <c r="G521" s="20">
        <v>14.888888888888889</v>
      </c>
      <c r="H521">
        <v>6.9</v>
      </c>
      <c r="I521">
        <v>13.8</v>
      </c>
      <c r="J521">
        <v>1000.7</v>
      </c>
      <c r="K521">
        <v>4.8</v>
      </c>
      <c r="L521">
        <v>11</v>
      </c>
      <c r="M521">
        <v>150</v>
      </c>
      <c r="N521">
        <v>17</v>
      </c>
      <c r="O521">
        <v>15.693</v>
      </c>
      <c r="P521">
        <v>0.7</v>
      </c>
      <c r="Q521">
        <v>0.9</v>
      </c>
      <c r="R521">
        <v>1.9</v>
      </c>
      <c r="S521">
        <v>1.9</v>
      </c>
      <c r="T521">
        <v>5.9</v>
      </c>
      <c r="U521">
        <v>0.3</v>
      </c>
      <c r="V521">
        <v>242</v>
      </c>
      <c r="W521" s="19">
        <v>13.833333333333334</v>
      </c>
      <c r="X521" s="19">
        <f t="shared" si="77"/>
        <v>16.907802034885016</v>
      </c>
      <c r="Y521" s="19">
        <f t="shared" si="72"/>
        <v>15.793149389871468</v>
      </c>
      <c r="Z521" s="4">
        <f t="shared" si="78"/>
        <v>31.974530278284551</v>
      </c>
      <c r="AA521" s="19">
        <f t="shared" si="73"/>
        <v>93.407465720773516</v>
      </c>
      <c r="AB521" s="19">
        <f t="shared" si="74"/>
        <v>18.157053735095015</v>
      </c>
      <c r="AC521">
        <v>1635.65</v>
      </c>
      <c r="AD521" t="str">
        <f t="shared" si="75"/>
        <v>Torrential rainfall</v>
      </c>
      <c r="AE521" t="str">
        <f t="shared" si="76"/>
        <v>Rainy</v>
      </c>
      <c r="AF521" t="str">
        <f t="shared" si="79"/>
        <v>No discomfort</v>
      </c>
    </row>
    <row r="522" spans="1:32" x14ac:dyDescent="0.3">
      <c r="A522">
        <v>1</v>
      </c>
      <c r="B522" s="1">
        <v>44816</v>
      </c>
      <c r="C522" s="1" t="str">
        <f t="shared" si="70"/>
        <v>Monday</v>
      </c>
      <c r="D522" s="1" t="str">
        <f t="shared" si="71"/>
        <v>Sep</v>
      </c>
      <c r="E522">
        <v>17.5</v>
      </c>
      <c r="F522">
        <v>8</v>
      </c>
      <c r="G522" s="20">
        <v>15.555555555555555</v>
      </c>
      <c r="H522">
        <v>13.6</v>
      </c>
      <c r="I522">
        <v>1.8</v>
      </c>
      <c r="J522">
        <v>1000</v>
      </c>
      <c r="K522">
        <v>2.7</v>
      </c>
      <c r="L522">
        <v>7</v>
      </c>
      <c r="M522">
        <v>330</v>
      </c>
      <c r="N522">
        <v>13</v>
      </c>
      <c r="O522">
        <v>16.55</v>
      </c>
      <c r="P522">
        <v>1</v>
      </c>
      <c r="Q522">
        <v>1.4</v>
      </c>
      <c r="R522">
        <v>1.1000000000000001</v>
      </c>
      <c r="S522">
        <v>1.1000000000000001</v>
      </c>
      <c r="T522">
        <v>5.0999999999999996</v>
      </c>
      <c r="U522">
        <v>0</v>
      </c>
      <c r="V522">
        <v>670</v>
      </c>
      <c r="W522" s="19">
        <v>14.666666666666666</v>
      </c>
      <c r="X522" s="19">
        <f t="shared" si="77"/>
        <v>17.646814051004917</v>
      </c>
      <c r="Y522" s="19">
        <f t="shared" si="72"/>
        <v>16.667570058899109</v>
      </c>
      <c r="Z522" s="4">
        <f t="shared" si="78"/>
        <v>33.34463563706656</v>
      </c>
      <c r="AA522" s="19">
        <f t="shared" si="73"/>
        <v>94.450873742560674</v>
      </c>
      <c r="AB522" s="19">
        <f t="shared" si="74"/>
        <v>19.319413585508112</v>
      </c>
      <c r="AC522">
        <v>700.8</v>
      </c>
      <c r="AD522" t="str">
        <f t="shared" si="75"/>
        <v>Moderate rainfall</v>
      </c>
      <c r="AE522" t="str">
        <f t="shared" si="76"/>
        <v>Rainy</v>
      </c>
      <c r="AF522" t="str">
        <f t="shared" si="79"/>
        <v>No discomfort</v>
      </c>
    </row>
    <row r="523" spans="1:32" x14ac:dyDescent="0.3">
      <c r="A523">
        <v>1</v>
      </c>
      <c r="B523" s="1">
        <v>44817</v>
      </c>
      <c r="C523" s="1" t="str">
        <f t="shared" si="70"/>
        <v>Tuesday</v>
      </c>
      <c r="D523" s="1" t="str">
        <f t="shared" si="71"/>
        <v>Sep</v>
      </c>
      <c r="E523">
        <v>16.899999999999999</v>
      </c>
      <c r="F523">
        <v>8.6</v>
      </c>
      <c r="G523" s="20">
        <v>11.444444444444445</v>
      </c>
      <c r="H523">
        <v>3.3</v>
      </c>
      <c r="I523">
        <v>0.1</v>
      </c>
      <c r="J523">
        <v>1001.7</v>
      </c>
      <c r="K523">
        <v>3.7</v>
      </c>
      <c r="L523">
        <v>8</v>
      </c>
      <c r="M523">
        <v>20</v>
      </c>
      <c r="N523">
        <v>14</v>
      </c>
      <c r="O523">
        <v>14.983000000000001</v>
      </c>
      <c r="P523">
        <v>1.7</v>
      </c>
      <c r="Q523">
        <v>2.4</v>
      </c>
      <c r="R523">
        <v>2.7</v>
      </c>
      <c r="S523">
        <v>2.7</v>
      </c>
      <c r="T523">
        <v>6.8</v>
      </c>
      <c r="U523">
        <v>5</v>
      </c>
      <c r="V523">
        <v>1264</v>
      </c>
      <c r="W523" s="19">
        <v>9.0000000000000018</v>
      </c>
      <c r="X523" s="19">
        <f t="shared" si="77"/>
        <v>13.50550697859453</v>
      </c>
      <c r="Y523" s="19">
        <f t="shared" si="72"/>
        <v>11.471236528002885</v>
      </c>
      <c r="Z523" s="4">
        <f t="shared" si="78"/>
        <v>25.646577104275256</v>
      </c>
      <c r="AA523" s="19">
        <f t="shared" si="73"/>
        <v>84.937474366450289</v>
      </c>
      <c r="AB523" s="19">
        <f t="shared" si="74"/>
        <v>12.274681857440775</v>
      </c>
      <c r="AC523">
        <v>667.2</v>
      </c>
      <c r="AD523" t="str">
        <f t="shared" si="75"/>
        <v>Trace (Intermittent) rainfall</v>
      </c>
      <c r="AE523" t="str">
        <f t="shared" si="76"/>
        <v>Non-Rainy</v>
      </c>
      <c r="AF523" t="str">
        <f t="shared" si="79"/>
        <v>No discomfort</v>
      </c>
    </row>
    <row r="524" spans="1:32" x14ac:dyDescent="0.3">
      <c r="A524">
        <v>1</v>
      </c>
      <c r="B524" s="1">
        <v>44818</v>
      </c>
      <c r="C524" s="1" t="str">
        <f t="shared" si="70"/>
        <v>Wednesday</v>
      </c>
      <c r="D524" s="1" t="str">
        <f t="shared" si="71"/>
        <v>Sep</v>
      </c>
      <c r="E524">
        <v>16.600000000000001</v>
      </c>
      <c r="F524">
        <v>7.7</v>
      </c>
      <c r="G524" s="20">
        <v>12.277777777777779</v>
      </c>
      <c r="H524">
        <v>4.2</v>
      </c>
      <c r="I524">
        <v>0.1</v>
      </c>
      <c r="J524">
        <v>1001.3</v>
      </c>
      <c r="K524">
        <v>4.7</v>
      </c>
      <c r="L524">
        <v>8</v>
      </c>
      <c r="M524">
        <v>310</v>
      </c>
      <c r="N524">
        <v>16</v>
      </c>
      <c r="O524">
        <v>14.904999999999999</v>
      </c>
      <c r="P524">
        <v>1.4</v>
      </c>
      <c r="Q524">
        <v>1.9</v>
      </c>
      <c r="R524">
        <v>4</v>
      </c>
      <c r="S524">
        <v>4</v>
      </c>
      <c r="T524">
        <v>8.1</v>
      </c>
      <c r="U524">
        <v>0.1</v>
      </c>
      <c r="V524">
        <v>856</v>
      </c>
      <c r="W524" s="19">
        <v>9.8888888888888875</v>
      </c>
      <c r="X524" s="19">
        <f t="shared" si="77"/>
        <v>14.268050491998395</v>
      </c>
      <c r="Y524" s="19">
        <f t="shared" si="72"/>
        <v>12.177391695561091</v>
      </c>
      <c r="Z524" s="4">
        <f t="shared" si="78"/>
        <v>27.06789266243991</v>
      </c>
      <c r="AA524" s="19">
        <f t="shared" si="73"/>
        <v>85.347270829958461</v>
      </c>
      <c r="AB524" s="19">
        <f t="shared" si="74"/>
        <v>13.50491239859258</v>
      </c>
      <c r="AC524">
        <v>586.4</v>
      </c>
      <c r="AD524" t="str">
        <f t="shared" si="75"/>
        <v>Trace (Intermittent) rainfall</v>
      </c>
      <c r="AE524" t="str">
        <f t="shared" si="76"/>
        <v>Non-Rainy</v>
      </c>
      <c r="AF524" t="str">
        <f t="shared" si="79"/>
        <v>No discomfort</v>
      </c>
    </row>
    <row r="525" spans="1:32" x14ac:dyDescent="0.3">
      <c r="A525">
        <v>1</v>
      </c>
      <c r="B525" s="1">
        <v>44819</v>
      </c>
      <c r="C525" s="1" t="str">
        <f t="shared" ref="C525:C588" si="80">TEXT(B525, "dddd")</f>
        <v>Thursday</v>
      </c>
      <c r="D525" s="1" t="str">
        <f t="shared" ref="D525:D588" si="81">TEXT(B525, "mmm")</f>
        <v>Sep</v>
      </c>
      <c r="E525">
        <v>15.9</v>
      </c>
      <c r="F525">
        <v>9.9</v>
      </c>
      <c r="G525" s="20">
        <v>13</v>
      </c>
      <c r="H525">
        <v>8.4</v>
      </c>
      <c r="I525">
        <v>0</v>
      </c>
      <c r="J525">
        <v>1006.2</v>
      </c>
      <c r="K525">
        <v>4.8</v>
      </c>
      <c r="L525">
        <v>9</v>
      </c>
      <c r="M525">
        <v>300</v>
      </c>
      <c r="N525">
        <v>16</v>
      </c>
      <c r="O525">
        <v>15.266999999999999</v>
      </c>
      <c r="P525">
        <v>1.6</v>
      </c>
      <c r="Q525">
        <v>2.1</v>
      </c>
      <c r="R525">
        <v>5.5</v>
      </c>
      <c r="S525">
        <v>5.5</v>
      </c>
      <c r="T525">
        <v>9.6999999999999993</v>
      </c>
      <c r="U525">
        <v>3</v>
      </c>
      <c r="V525">
        <v>1029</v>
      </c>
      <c r="W525" s="19">
        <v>8.8888888888888893</v>
      </c>
      <c r="X525" s="19">
        <f t="shared" si="77"/>
        <v>14.959242747180712</v>
      </c>
      <c r="Y525" s="19">
        <f t="shared" si="72"/>
        <v>11.385551657488421</v>
      </c>
      <c r="Z525" s="4">
        <f t="shared" si="78"/>
        <v>28.354638101861138</v>
      </c>
      <c r="AA525" s="19">
        <f t="shared" si="73"/>
        <v>76.110481325227468</v>
      </c>
      <c r="AB525" s="19">
        <f t="shared" si="74"/>
        <v>13.782117693288697</v>
      </c>
      <c r="AC525">
        <v>1084.25</v>
      </c>
      <c r="AD525" t="str">
        <f t="shared" si="75"/>
        <v>No rainfall</v>
      </c>
      <c r="AE525" t="str">
        <f t="shared" si="76"/>
        <v>Non-Rainy</v>
      </c>
      <c r="AF525" t="str">
        <f t="shared" si="79"/>
        <v>No discomfort</v>
      </c>
    </row>
    <row r="526" spans="1:32" x14ac:dyDescent="0.3">
      <c r="A526">
        <v>1</v>
      </c>
      <c r="B526" s="1">
        <v>44820</v>
      </c>
      <c r="C526" s="1" t="str">
        <f t="shared" si="80"/>
        <v>Friday</v>
      </c>
      <c r="D526" s="1" t="str">
        <f t="shared" si="81"/>
        <v>Sep</v>
      </c>
      <c r="E526">
        <v>16.399999999999999</v>
      </c>
      <c r="F526">
        <v>4.5999999999999996</v>
      </c>
      <c r="G526" s="20">
        <v>10.722222222222221</v>
      </c>
      <c r="H526">
        <v>0.6</v>
      </c>
      <c r="I526">
        <v>0</v>
      </c>
      <c r="J526">
        <v>1011.8</v>
      </c>
      <c r="K526">
        <v>4</v>
      </c>
      <c r="L526">
        <v>9</v>
      </c>
      <c r="M526">
        <v>350</v>
      </c>
      <c r="N526">
        <v>16</v>
      </c>
      <c r="O526">
        <v>14.472</v>
      </c>
      <c r="P526">
        <v>1.8</v>
      </c>
      <c r="Q526">
        <v>2.4</v>
      </c>
      <c r="R526">
        <v>7.2</v>
      </c>
      <c r="S526">
        <v>7.2</v>
      </c>
      <c r="T526">
        <v>11.4</v>
      </c>
      <c r="U526">
        <v>9</v>
      </c>
      <c r="V526">
        <v>1474</v>
      </c>
      <c r="W526" s="19">
        <v>6.5000000000000018</v>
      </c>
      <c r="X526" s="19">
        <f t="shared" si="77"/>
        <v>12.873842591559624</v>
      </c>
      <c r="Y526" s="19">
        <f t="shared" si="72"/>
        <v>9.6745329969629505</v>
      </c>
      <c r="Z526" s="4">
        <f t="shared" si="78"/>
        <v>24.467771168521963</v>
      </c>
      <c r="AA526" s="19">
        <f t="shared" si="73"/>
        <v>75.148759417843038</v>
      </c>
      <c r="AB526" s="19">
        <f t="shared" si="74"/>
        <v>10.545297524594394</v>
      </c>
      <c r="AC526">
        <v>2244</v>
      </c>
      <c r="AD526" t="str">
        <f t="shared" si="75"/>
        <v>No rainfall</v>
      </c>
      <c r="AE526" t="str">
        <f t="shared" si="76"/>
        <v>Non-Rainy</v>
      </c>
      <c r="AF526" t="str">
        <f t="shared" si="79"/>
        <v>No discomfort</v>
      </c>
    </row>
    <row r="527" spans="1:32" x14ac:dyDescent="0.3">
      <c r="A527">
        <v>1</v>
      </c>
      <c r="B527" s="1">
        <v>44821</v>
      </c>
      <c r="C527" s="1" t="str">
        <f t="shared" si="80"/>
        <v>Saturday</v>
      </c>
      <c r="D527" s="1" t="str">
        <f t="shared" si="81"/>
        <v>Sep</v>
      </c>
      <c r="E527">
        <v>16</v>
      </c>
      <c r="F527">
        <v>2.4</v>
      </c>
      <c r="G527" s="20">
        <v>9.3888888888888893</v>
      </c>
      <c r="H527">
        <v>-0.7</v>
      </c>
      <c r="I527">
        <v>0.1</v>
      </c>
      <c r="J527">
        <v>1013.6</v>
      </c>
      <c r="K527">
        <v>2.4</v>
      </c>
      <c r="L527">
        <v>5</v>
      </c>
      <c r="M527">
        <v>180</v>
      </c>
      <c r="N527">
        <v>9</v>
      </c>
      <c r="O527">
        <v>13.355</v>
      </c>
      <c r="P527">
        <v>1.5</v>
      </c>
      <c r="Q527">
        <v>2.2000000000000002</v>
      </c>
      <c r="R527">
        <v>8.5</v>
      </c>
      <c r="S527">
        <v>8.5</v>
      </c>
      <c r="T527">
        <v>12.8</v>
      </c>
      <c r="U527">
        <v>8.1999999999999993</v>
      </c>
      <c r="V527">
        <v>1327</v>
      </c>
      <c r="W527" s="19">
        <v>5.1111111111111125</v>
      </c>
      <c r="X527" s="19">
        <f t="shared" si="77"/>
        <v>11.775618335157793</v>
      </c>
      <c r="Y527" s="19">
        <f t="shared" si="72"/>
        <v>8.7876271400679951</v>
      </c>
      <c r="Z527" s="4">
        <f t="shared" si="78"/>
        <v>22.415016640586902</v>
      </c>
      <c r="AA527" s="19">
        <f t="shared" si="73"/>
        <v>74.625611071575563</v>
      </c>
      <c r="AB527" s="19">
        <f t="shared" si="74"/>
        <v>8.7162656489588155</v>
      </c>
      <c r="AC527">
        <v>1778</v>
      </c>
      <c r="AD527" t="str">
        <f t="shared" si="75"/>
        <v>Trace (Intermittent) rainfall</v>
      </c>
      <c r="AE527" t="str">
        <f t="shared" si="76"/>
        <v>Non-Rainy</v>
      </c>
      <c r="AF527" t="str">
        <f t="shared" si="79"/>
        <v>No discomfort</v>
      </c>
    </row>
    <row r="528" spans="1:32" x14ac:dyDescent="0.3">
      <c r="A528">
        <v>1</v>
      </c>
      <c r="B528" s="1">
        <v>44822</v>
      </c>
      <c r="C528" s="1" t="str">
        <f t="shared" si="80"/>
        <v>Sunday</v>
      </c>
      <c r="D528" s="1" t="str">
        <f t="shared" si="81"/>
        <v>Sep</v>
      </c>
      <c r="E528">
        <v>15.7</v>
      </c>
      <c r="F528">
        <v>3.5</v>
      </c>
      <c r="G528" s="20">
        <v>12.5</v>
      </c>
      <c r="H528">
        <v>0.7</v>
      </c>
      <c r="I528">
        <v>0</v>
      </c>
      <c r="J528">
        <v>1012.3</v>
      </c>
      <c r="K528">
        <v>2.7</v>
      </c>
      <c r="L528">
        <v>7</v>
      </c>
      <c r="M528">
        <v>300</v>
      </c>
      <c r="N528">
        <v>12</v>
      </c>
      <c r="O528">
        <v>13.682</v>
      </c>
      <c r="P528">
        <v>1.2</v>
      </c>
      <c r="Q528">
        <v>1.6</v>
      </c>
      <c r="R528">
        <v>9.6</v>
      </c>
      <c r="S528">
        <v>9.6</v>
      </c>
      <c r="T528">
        <v>14</v>
      </c>
      <c r="U528">
        <v>8.6</v>
      </c>
      <c r="V528">
        <v>859</v>
      </c>
      <c r="W528" s="19">
        <v>7.7222222222222223</v>
      </c>
      <c r="X528" s="19">
        <f t="shared" si="77"/>
        <v>14.477674239131623</v>
      </c>
      <c r="Y528" s="19">
        <f t="shared" si="72"/>
        <v>10.519289980818916</v>
      </c>
      <c r="Z528" s="4">
        <f t="shared" si="78"/>
        <v>27.458290558762013</v>
      </c>
      <c r="AA528" s="19">
        <f t="shared" si="73"/>
        <v>72.658700610809348</v>
      </c>
      <c r="AB528" s="19">
        <f t="shared" si="74"/>
        <v>12.796125818049401</v>
      </c>
      <c r="AC528">
        <v>1644.75</v>
      </c>
      <c r="AD528" t="str">
        <f t="shared" si="75"/>
        <v>No rainfall</v>
      </c>
      <c r="AE528" t="str">
        <f t="shared" si="76"/>
        <v>Non-Rainy</v>
      </c>
      <c r="AF528" t="str">
        <f t="shared" si="79"/>
        <v>No discomfort</v>
      </c>
    </row>
    <row r="529" spans="1:32" x14ac:dyDescent="0.3">
      <c r="A529">
        <v>1</v>
      </c>
      <c r="B529" s="1">
        <v>44823</v>
      </c>
      <c r="C529" s="1" t="str">
        <f t="shared" si="80"/>
        <v>Monday</v>
      </c>
      <c r="D529" s="1" t="str">
        <f t="shared" si="81"/>
        <v>Sep</v>
      </c>
      <c r="E529">
        <v>18.2</v>
      </c>
      <c r="F529">
        <v>10.9</v>
      </c>
      <c r="G529" s="20">
        <v>14.111111111111111</v>
      </c>
      <c r="H529">
        <v>9.9</v>
      </c>
      <c r="I529">
        <v>0</v>
      </c>
      <c r="J529">
        <v>1013.1</v>
      </c>
      <c r="K529">
        <v>1.8</v>
      </c>
      <c r="L529">
        <v>6</v>
      </c>
      <c r="M529">
        <v>200</v>
      </c>
      <c r="N529">
        <v>10</v>
      </c>
      <c r="O529">
        <v>15.205</v>
      </c>
      <c r="P529">
        <v>1.4</v>
      </c>
      <c r="Q529">
        <v>1.9</v>
      </c>
      <c r="R529">
        <v>10.9</v>
      </c>
      <c r="S529">
        <v>10.9</v>
      </c>
      <c r="T529">
        <v>15.3</v>
      </c>
      <c r="U529">
        <v>0.7</v>
      </c>
      <c r="V529">
        <v>934</v>
      </c>
      <c r="W529" s="19">
        <v>10.5</v>
      </c>
      <c r="X529" s="19">
        <f t="shared" si="77"/>
        <v>16.080040441347155</v>
      </c>
      <c r="Y529" s="19">
        <f t="shared" si="72"/>
        <v>12.684782021573339</v>
      </c>
      <c r="Z529" s="4">
        <f t="shared" si="78"/>
        <v>30.438105213128001</v>
      </c>
      <c r="AA529" s="19">
        <f t="shared" si="73"/>
        <v>78.885261936011858</v>
      </c>
      <c r="AB529" s="19">
        <f t="shared" si="74"/>
        <v>15.623782899196392</v>
      </c>
      <c r="AC529">
        <v>759.69999999999993</v>
      </c>
      <c r="AD529" t="str">
        <f t="shared" si="75"/>
        <v>No rainfall</v>
      </c>
      <c r="AE529" t="str">
        <f t="shared" si="76"/>
        <v>Non-Rainy</v>
      </c>
      <c r="AF529" t="str">
        <f t="shared" si="79"/>
        <v>No discomfort</v>
      </c>
    </row>
    <row r="530" spans="1:32" x14ac:dyDescent="0.3">
      <c r="A530">
        <v>1</v>
      </c>
      <c r="B530" s="1">
        <v>44824</v>
      </c>
      <c r="C530" s="1" t="str">
        <f t="shared" si="80"/>
        <v>Tuesday</v>
      </c>
      <c r="D530" s="1" t="str">
        <f t="shared" si="81"/>
        <v>Sep</v>
      </c>
      <c r="E530">
        <v>18.600000000000001</v>
      </c>
      <c r="F530">
        <v>8</v>
      </c>
      <c r="G530" s="20">
        <v>15.166666666666666</v>
      </c>
      <c r="H530">
        <v>4.9000000000000004</v>
      </c>
      <c r="I530">
        <v>0</v>
      </c>
      <c r="J530">
        <v>1012.6</v>
      </c>
      <c r="K530">
        <v>3.1</v>
      </c>
      <c r="L530">
        <v>8</v>
      </c>
      <c r="M530">
        <v>170</v>
      </c>
      <c r="N530">
        <v>11</v>
      </c>
      <c r="O530">
        <v>15.583</v>
      </c>
      <c r="P530">
        <v>1.4</v>
      </c>
      <c r="Q530">
        <v>1.9</v>
      </c>
      <c r="R530">
        <v>12.1</v>
      </c>
      <c r="S530">
        <v>12.1</v>
      </c>
      <c r="T530">
        <v>16.600000000000001</v>
      </c>
      <c r="U530">
        <v>5.9</v>
      </c>
      <c r="V530">
        <v>907</v>
      </c>
      <c r="W530" s="19">
        <v>9.9444444444444446</v>
      </c>
      <c r="X530" s="19">
        <f t="shared" si="77"/>
        <v>17.212358160138457</v>
      </c>
      <c r="Y530" s="19">
        <f t="shared" si="72"/>
        <v>12.222768726226711</v>
      </c>
      <c r="Z530" s="4">
        <f t="shared" si="78"/>
        <v>32.539346364567614</v>
      </c>
      <c r="AA530" s="19">
        <f t="shared" si="73"/>
        <v>71.011587212570475</v>
      </c>
      <c r="AB530" s="19">
        <f t="shared" si="74"/>
        <v>16.419325455051197</v>
      </c>
      <c r="AC530">
        <v>377.25</v>
      </c>
      <c r="AD530" t="str">
        <f t="shared" si="75"/>
        <v>No rainfall</v>
      </c>
      <c r="AE530" t="str">
        <f t="shared" si="76"/>
        <v>Non-Rainy</v>
      </c>
      <c r="AF530" t="str">
        <f t="shared" si="79"/>
        <v>No discomfort</v>
      </c>
    </row>
    <row r="531" spans="1:32" x14ac:dyDescent="0.3">
      <c r="A531">
        <v>1</v>
      </c>
      <c r="B531" s="1">
        <v>44825</v>
      </c>
      <c r="C531" s="1" t="str">
        <f t="shared" si="80"/>
        <v>Wednesday</v>
      </c>
      <c r="D531" s="1" t="str">
        <f t="shared" si="81"/>
        <v>Sep</v>
      </c>
      <c r="E531">
        <v>18.899999999999999</v>
      </c>
      <c r="F531">
        <v>12</v>
      </c>
      <c r="G531" s="20">
        <v>15.222222222222221</v>
      </c>
      <c r="H531">
        <v>11.1</v>
      </c>
      <c r="I531">
        <v>0.5</v>
      </c>
      <c r="J531">
        <v>1008.1</v>
      </c>
      <c r="K531">
        <v>6.3</v>
      </c>
      <c r="L531">
        <v>10</v>
      </c>
      <c r="M531">
        <v>190</v>
      </c>
      <c r="N531">
        <v>18</v>
      </c>
      <c r="O531">
        <v>15.904999999999999</v>
      </c>
      <c r="P531">
        <v>1.7</v>
      </c>
      <c r="Q531">
        <v>2.2000000000000002</v>
      </c>
      <c r="R531">
        <v>13.1</v>
      </c>
      <c r="S531">
        <v>13.1</v>
      </c>
      <c r="T531">
        <v>17.7</v>
      </c>
      <c r="U531">
        <v>3.7</v>
      </c>
      <c r="V531">
        <v>905</v>
      </c>
      <c r="W531" s="19">
        <v>10.722222222222221</v>
      </c>
      <c r="X531" s="19">
        <f t="shared" si="77"/>
        <v>17.273843271057704</v>
      </c>
      <c r="Y531" s="19">
        <f t="shared" si="72"/>
        <v>12.873842591559624</v>
      </c>
      <c r="Z531" s="4">
        <f t="shared" si="78"/>
        <v>32.653343353232039</v>
      </c>
      <c r="AA531" s="19">
        <f t="shared" si="73"/>
        <v>74.527957615140153</v>
      </c>
      <c r="AB531" s="19">
        <f t="shared" si="74"/>
        <v>16.841364246935413</v>
      </c>
      <c r="AC531">
        <v>1145.0999999999999</v>
      </c>
      <c r="AD531" t="str">
        <f t="shared" si="75"/>
        <v>Light rainfall</v>
      </c>
      <c r="AE531" t="str">
        <f t="shared" si="76"/>
        <v>Non-Rainy</v>
      </c>
      <c r="AF531" t="str">
        <f t="shared" si="79"/>
        <v>No discomfort</v>
      </c>
    </row>
    <row r="532" spans="1:32" x14ac:dyDescent="0.3">
      <c r="A532">
        <v>1</v>
      </c>
      <c r="B532" s="1">
        <v>44826</v>
      </c>
      <c r="C532" s="1" t="str">
        <f t="shared" si="80"/>
        <v>Thursday</v>
      </c>
      <c r="D532" s="1" t="str">
        <f t="shared" si="81"/>
        <v>Sep</v>
      </c>
      <c r="E532">
        <v>17.100000000000001</v>
      </c>
      <c r="F532">
        <v>7.8</v>
      </c>
      <c r="G532" s="20">
        <v>14.222222222222221</v>
      </c>
      <c r="H532">
        <v>13.5</v>
      </c>
      <c r="I532">
        <v>14.8</v>
      </c>
      <c r="J532">
        <v>1003.8</v>
      </c>
      <c r="K532">
        <v>3.7</v>
      </c>
      <c r="L532">
        <v>9</v>
      </c>
      <c r="M532">
        <v>170</v>
      </c>
      <c r="N532">
        <v>14</v>
      </c>
      <c r="O532">
        <v>15.782999999999999</v>
      </c>
      <c r="P532">
        <v>1</v>
      </c>
      <c r="Q532">
        <v>1.3</v>
      </c>
      <c r="R532">
        <v>0</v>
      </c>
      <c r="S532">
        <v>-0.8</v>
      </c>
      <c r="T532">
        <v>3.8</v>
      </c>
      <c r="U532">
        <v>0.9</v>
      </c>
      <c r="V532">
        <v>652</v>
      </c>
      <c r="W532" s="19">
        <v>12.5</v>
      </c>
      <c r="X532" s="19">
        <f t="shared" si="77"/>
        <v>16.196070788968697</v>
      </c>
      <c r="Y532" s="19">
        <f t="shared" si="72"/>
        <v>14.477674239131623</v>
      </c>
      <c r="Z532" s="4">
        <f t="shared" si="78"/>
        <v>30.653587511556012</v>
      </c>
      <c r="AA532" s="19">
        <f t="shared" si="73"/>
        <v>89.390040509038215</v>
      </c>
      <c r="AB532" s="19">
        <f t="shared" si="74"/>
        <v>16.746174086209507</v>
      </c>
      <c r="AC532">
        <v>1376</v>
      </c>
      <c r="AD532" t="str">
        <f t="shared" si="75"/>
        <v>Torrential rainfall</v>
      </c>
      <c r="AE532" t="str">
        <f t="shared" si="76"/>
        <v>Rainy</v>
      </c>
      <c r="AF532" t="str">
        <f t="shared" si="79"/>
        <v>No discomfort</v>
      </c>
    </row>
    <row r="533" spans="1:32" x14ac:dyDescent="0.3">
      <c r="A533">
        <v>1</v>
      </c>
      <c r="B533" s="1">
        <v>44827</v>
      </c>
      <c r="C533" s="1" t="str">
        <f t="shared" si="80"/>
        <v>Friday</v>
      </c>
      <c r="D533" s="1" t="str">
        <f t="shared" si="81"/>
        <v>Sep</v>
      </c>
      <c r="E533">
        <v>15.8</v>
      </c>
      <c r="F533">
        <v>3.8</v>
      </c>
      <c r="G533" s="20">
        <v>10.611111111111111</v>
      </c>
      <c r="H533">
        <v>2</v>
      </c>
      <c r="I533">
        <v>0.1</v>
      </c>
      <c r="J533">
        <v>1007.3</v>
      </c>
      <c r="K533">
        <v>3.5</v>
      </c>
      <c r="L533">
        <v>8</v>
      </c>
      <c r="M533">
        <v>300</v>
      </c>
      <c r="N533">
        <v>15</v>
      </c>
      <c r="O533">
        <v>13.74</v>
      </c>
      <c r="P533">
        <v>1.2</v>
      </c>
      <c r="Q533">
        <v>1.7</v>
      </c>
      <c r="R533">
        <v>1.1000000000000001</v>
      </c>
      <c r="S533">
        <v>1.1000000000000001</v>
      </c>
      <c r="T533">
        <v>4.9000000000000004</v>
      </c>
      <c r="U533">
        <v>6</v>
      </c>
      <c r="V533">
        <v>1087</v>
      </c>
      <c r="W533" s="19">
        <v>8.7777777777777768</v>
      </c>
      <c r="X533" s="19">
        <f t="shared" si="77"/>
        <v>12.779004974092121</v>
      </c>
      <c r="Y533" s="19">
        <f t="shared" si="72"/>
        <v>11.300430425267379</v>
      </c>
      <c r="Z533" s="4">
        <f t="shared" si="78"/>
        <v>24.290670342326369</v>
      </c>
      <c r="AA533" s="19">
        <f t="shared" si="73"/>
        <v>88.429658241605097</v>
      </c>
      <c r="AB533" s="19">
        <f t="shared" si="74"/>
        <v>11.345434218233118</v>
      </c>
      <c r="AC533">
        <v>1484.82</v>
      </c>
      <c r="AD533" t="str">
        <f t="shared" si="75"/>
        <v>Trace (Intermittent) rainfall</v>
      </c>
      <c r="AE533" t="str">
        <f t="shared" si="76"/>
        <v>Non-Rainy</v>
      </c>
      <c r="AF533" t="str">
        <f t="shared" si="79"/>
        <v>No discomfort</v>
      </c>
    </row>
    <row r="534" spans="1:32" x14ac:dyDescent="0.3">
      <c r="A534">
        <v>1</v>
      </c>
      <c r="B534" s="1">
        <v>44828</v>
      </c>
      <c r="C534" s="1" t="str">
        <f t="shared" si="80"/>
        <v>Saturday</v>
      </c>
      <c r="D534" s="1" t="str">
        <f t="shared" si="81"/>
        <v>Sep</v>
      </c>
      <c r="E534">
        <v>15.8</v>
      </c>
      <c r="F534">
        <v>7.7</v>
      </c>
      <c r="G534" s="20">
        <v>10.277777777777779</v>
      </c>
      <c r="H534">
        <v>3</v>
      </c>
      <c r="I534">
        <v>0.1</v>
      </c>
      <c r="J534">
        <v>1011.1</v>
      </c>
      <c r="K534">
        <v>4.7</v>
      </c>
      <c r="L534">
        <v>10</v>
      </c>
      <c r="M534">
        <v>340</v>
      </c>
      <c r="N534">
        <v>20</v>
      </c>
      <c r="O534">
        <v>14.003</v>
      </c>
      <c r="P534">
        <v>1.6</v>
      </c>
      <c r="Q534">
        <v>2.2000000000000002</v>
      </c>
      <c r="R534">
        <v>2.6</v>
      </c>
      <c r="S534">
        <v>2.6</v>
      </c>
      <c r="T534">
        <v>6.4</v>
      </c>
      <c r="U534">
        <v>5.8</v>
      </c>
      <c r="V534">
        <v>1216</v>
      </c>
      <c r="W534" s="19">
        <v>6.9444444444444446</v>
      </c>
      <c r="X534" s="19">
        <f t="shared" si="77"/>
        <v>12.498166522021462</v>
      </c>
      <c r="Y534" s="19">
        <f t="shared" si="72"/>
        <v>9.9745326530689713</v>
      </c>
      <c r="Z534" s="4">
        <f t="shared" si="78"/>
        <v>23.766048563280215</v>
      </c>
      <c r="AA534" s="19">
        <f t="shared" si="73"/>
        <v>79.80796731659872</v>
      </c>
      <c r="AB534" s="19">
        <f t="shared" si="74"/>
        <v>10.268747652841022</v>
      </c>
      <c r="AC534">
        <v>1538.25</v>
      </c>
      <c r="AD534" t="str">
        <f t="shared" si="75"/>
        <v>Trace (Intermittent) rainfall</v>
      </c>
      <c r="AE534" t="str">
        <f t="shared" si="76"/>
        <v>Non-Rainy</v>
      </c>
      <c r="AF534" t="str">
        <f t="shared" si="79"/>
        <v>No discomfort</v>
      </c>
    </row>
    <row r="535" spans="1:32" x14ac:dyDescent="0.3">
      <c r="A535">
        <v>1</v>
      </c>
      <c r="B535" s="1">
        <v>44829</v>
      </c>
      <c r="C535" s="1" t="str">
        <f t="shared" si="80"/>
        <v>Sunday</v>
      </c>
      <c r="D535" s="1" t="str">
        <f t="shared" si="81"/>
        <v>Sep</v>
      </c>
      <c r="E535">
        <v>14.5</v>
      </c>
      <c r="F535">
        <v>6.1</v>
      </c>
      <c r="G535" s="20">
        <v>10.222222222222221</v>
      </c>
      <c r="H535">
        <v>1.3</v>
      </c>
      <c r="I535">
        <v>0.8</v>
      </c>
      <c r="J535">
        <v>1004.7</v>
      </c>
      <c r="K535">
        <v>4.5999999999999996</v>
      </c>
      <c r="L535">
        <v>13</v>
      </c>
      <c r="M535">
        <v>280</v>
      </c>
      <c r="N535">
        <v>25</v>
      </c>
      <c r="O535">
        <v>13.618</v>
      </c>
      <c r="P535">
        <v>0.8</v>
      </c>
      <c r="Q535">
        <v>1.1000000000000001</v>
      </c>
      <c r="R535">
        <v>2.5</v>
      </c>
      <c r="S535">
        <v>2.5</v>
      </c>
      <c r="T535">
        <v>6.3</v>
      </c>
      <c r="U535">
        <v>0.2</v>
      </c>
      <c r="V535">
        <v>539</v>
      </c>
      <c r="W535" s="19">
        <v>8.0555555555555554</v>
      </c>
      <c r="X535" s="19">
        <f t="shared" si="77"/>
        <v>12.451891516900588</v>
      </c>
      <c r="Y535" s="19">
        <f t="shared" si="72"/>
        <v>10.760663545271443</v>
      </c>
      <c r="Z535" s="4">
        <f t="shared" si="78"/>
        <v>23.679578109529469</v>
      </c>
      <c r="AA535" s="19">
        <f t="shared" si="73"/>
        <v>86.417903100635826</v>
      </c>
      <c r="AB535" s="19">
        <f t="shared" si="74"/>
        <v>10.653673390779032</v>
      </c>
      <c r="AC535">
        <v>1381.25</v>
      </c>
      <c r="AD535" t="str">
        <f t="shared" si="75"/>
        <v>Light rainfall</v>
      </c>
      <c r="AE535" t="str">
        <f t="shared" si="76"/>
        <v>Non-Rainy</v>
      </c>
      <c r="AF535" t="str">
        <f t="shared" si="79"/>
        <v>No discomfort</v>
      </c>
    </row>
    <row r="536" spans="1:32" x14ac:dyDescent="0.3">
      <c r="A536">
        <v>1</v>
      </c>
      <c r="B536" s="1">
        <v>44830</v>
      </c>
      <c r="C536" s="1" t="str">
        <f t="shared" si="80"/>
        <v>Monday</v>
      </c>
      <c r="D536" s="1" t="str">
        <f t="shared" si="81"/>
        <v>Sep</v>
      </c>
      <c r="E536">
        <v>14.5</v>
      </c>
      <c r="F536">
        <v>9.4</v>
      </c>
      <c r="G536" s="20">
        <v>11.833333333333332</v>
      </c>
      <c r="H536">
        <v>7</v>
      </c>
      <c r="I536">
        <v>0.1</v>
      </c>
      <c r="J536">
        <v>996.6</v>
      </c>
      <c r="K536">
        <v>8</v>
      </c>
      <c r="L536">
        <v>16</v>
      </c>
      <c r="M536">
        <v>300</v>
      </c>
      <c r="N536">
        <v>26</v>
      </c>
      <c r="O536">
        <v>13.757</v>
      </c>
      <c r="P536">
        <v>1.3</v>
      </c>
      <c r="Q536">
        <v>1.9</v>
      </c>
      <c r="R536">
        <v>3.7</v>
      </c>
      <c r="S536">
        <v>3.7</v>
      </c>
      <c r="T536">
        <v>7.6</v>
      </c>
      <c r="U536">
        <v>4.5999999999999996</v>
      </c>
      <c r="V536">
        <v>993</v>
      </c>
      <c r="W536" s="19">
        <v>7.6111111111111125</v>
      </c>
      <c r="X536" s="19">
        <f t="shared" si="77"/>
        <v>13.85678461604282</v>
      </c>
      <c r="Y536" s="19">
        <f t="shared" si="72"/>
        <v>10.439898316342587</v>
      </c>
      <c r="Z536" s="4">
        <f t="shared" si="78"/>
        <v>26.301559875840343</v>
      </c>
      <c r="AA536" s="19">
        <f t="shared" si="73"/>
        <v>75.341420146313737</v>
      </c>
      <c r="AB536" s="19">
        <f t="shared" si="74"/>
        <v>12.08496388415748</v>
      </c>
      <c r="AC536">
        <v>759.15000000000009</v>
      </c>
      <c r="AD536" t="str">
        <f t="shared" si="75"/>
        <v>Trace (Intermittent) rainfall</v>
      </c>
      <c r="AE536" t="str">
        <f t="shared" si="76"/>
        <v>Non-Rainy</v>
      </c>
      <c r="AF536" t="str">
        <f t="shared" si="79"/>
        <v>No discomfort</v>
      </c>
    </row>
    <row r="537" spans="1:32" x14ac:dyDescent="0.3">
      <c r="A537">
        <v>1</v>
      </c>
      <c r="B537" s="1">
        <v>44831</v>
      </c>
      <c r="C537" s="1" t="str">
        <f t="shared" si="80"/>
        <v>Tuesday</v>
      </c>
      <c r="D537" s="1" t="str">
        <f t="shared" si="81"/>
        <v>Sep</v>
      </c>
      <c r="E537">
        <v>11.4</v>
      </c>
      <c r="F537">
        <v>8.3000000000000007</v>
      </c>
      <c r="G537" s="20">
        <v>10.722222222222221</v>
      </c>
      <c r="H537">
        <v>6.5</v>
      </c>
      <c r="I537">
        <v>2.8</v>
      </c>
      <c r="J537">
        <v>993.9</v>
      </c>
      <c r="K537">
        <v>6</v>
      </c>
      <c r="L537">
        <v>9</v>
      </c>
      <c r="M537">
        <v>270</v>
      </c>
      <c r="N537">
        <v>21</v>
      </c>
      <c r="O537">
        <v>12.585000000000001</v>
      </c>
      <c r="P537">
        <v>0.7</v>
      </c>
      <c r="Q537">
        <v>1</v>
      </c>
      <c r="R537">
        <v>1.6</v>
      </c>
      <c r="S537">
        <v>1.6</v>
      </c>
      <c r="T537">
        <v>5.5</v>
      </c>
      <c r="U537">
        <v>0</v>
      </c>
      <c r="V537">
        <v>271</v>
      </c>
      <c r="W537" s="19">
        <v>7.6666666666666652</v>
      </c>
      <c r="X537" s="19">
        <f t="shared" si="77"/>
        <v>12.873842591559624</v>
      </c>
      <c r="Y537" s="19">
        <f t="shared" si="72"/>
        <v>10.479527953906929</v>
      </c>
      <c r="Z537" s="4">
        <f t="shared" si="78"/>
        <v>24.467771168521963</v>
      </c>
      <c r="AA537" s="19">
        <f t="shared" si="73"/>
        <v>81.401709546903575</v>
      </c>
      <c r="AB537" s="19">
        <f t="shared" si="74"/>
        <v>10.996062350541706</v>
      </c>
      <c r="AC537">
        <v>889.45</v>
      </c>
      <c r="AD537" t="str">
        <f t="shared" si="75"/>
        <v>Moderate rainfall</v>
      </c>
      <c r="AE537" t="str">
        <f t="shared" si="76"/>
        <v>Rainy</v>
      </c>
      <c r="AF537" t="str">
        <f t="shared" si="79"/>
        <v>No discomfort</v>
      </c>
    </row>
    <row r="538" spans="1:32" x14ac:dyDescent="0.3">
      <c r="A538">
        <v>1</v>
      </c>
      <c r="B538" s="1">
        <v>44832</v>
      </c>
      <c r="C538" s="1" t="str">
        <f t="shared" si="80"/>
        <v>Wednesday</v>
      </c>
      <c r="D538" s="1" t="str">
        <f t="shared" si="81"/>
        <v>Sep</v>
      </c>
      <c r="E538">
        <v>13.9</v>
      </c>
      <c r="F538">
        <v>7</v>
      </c>
      <c r="G538" s="20">
        <v>9.5</v>
      </c>
      <c r="H538">
        <v>3.2</v>
      </c>
      <c r="I538">
        <v>0.9</v>
      </c>
      <c r="J538">
        <v>993.7</v>
      </c>
      <c r="K538">
        <v>5.3</v>
      </c>
      <c r="L538">
        <v>9</v>
      </c>
      <c r="M538">
        <v>300</v>
      </c>
      <c r="N538">
        <v>16</v>
      </c>
      <c r="O538">
        <v>12.535</v>
      </c>
      <c r="P538">
        <v>1.3</v>
      </c>
      <c r="Q538">
        <v>1.8</v>
      </c>
      <c r="R538">
        <v>1.9</v>
      </c>
      <c r="S538">
        <v>1.9</v>
      </c>
      <c r="T538">
        <v>5.8</v>
      </c>
      <c r="U538">
        <v>3.7</v>
      </c>
      <c r="V538">
        <v>1066</v>
      </c>
      <c r="W538" s="19">
        <v>7.1111111111111098</v>
      </c>
      <c r="X538" s="19">
        <f t="shared" si="77"/>
        <v>11.863879198044042</v>
      </c>
      <c r="Y538" s="19">
        <f t="shared" si="72"/>
        <v>10.089127169965568</v>
      </c>
      <c r="Z538" s="4">
        <f t="shared" si="78"/>
        <v>22.580148309758012</v>
      </c>
      <c r="AA538" s="19">
        <f t="shared" si="73"/>
        <v>85.040710559737732</v>
      </c>
      <c r="AB538" s="19">
        <f t="shared" si="74"/>
        <v>9.5551319354089514</v>
      </c>
      <c r="AC538">
        <v>1009.6999999999999</v>
      </c>
      <c r="AD538" t="str">
        <f t="shared" si="75"/>
        <v>Light rainfall</v>
      </c>
      <c r="AE538" t="str">
        <f t="shared" si="76"/>
        <v>Non-Rainy</v>
      </c>
      <c r="AF538" t="str">
        <f t="shared" si="79"/>
        <v>No discomfort</v>
      </c>
    </row>
    <row r="539" spans="1:32" x14ac:dyDescent="0.3">
      <c r="A539">
        <v>1</v>
      </c>
      <c r="B539" s="1">
        <v>44833</v>
      </c>
      <c r="C539" s="1" t="str">
        <f t="shared" si="80"/>
        <v>Thursday</v>
      </c>
      <c r="D539" s="1" t="str">
        <f t="shared" si="81"/>
        <v>Sep</v>
      </c>
      <c r="E539">
        <v>16.399999999999999</v>
      </c>
      <c r="F539">
        <v>6.1</v>
      </c>
      <c r="G539" s="20">
        <v>11.222222222222223</v>
      </c>
      <c r="H539">
        <v>2.7</v>
      </c>
      <c r="I539">
        <v>0.1</v>
      </c>
      <c r="J539">
        <v>996.8</v>
      </c>
      <c r="K539">
        <v>4.2</v>
      </c>
      <c r="L539">
        <v>8</v>
      </c>
      <c r="M539">
        <v>340</v>
      </c>
      <c r="N539">
        <v>14</v>
      </c>
      <c r="O539">
        <v>12.815</v>
      </c>
      <c r="P539">
        <v>1.4</v>
      </c>
      <c r="Q539">
        <v>1.9</v>
      </c>
      <c r="R539">
        <v>3.2</v>
      </c>
      <c r="S539">
        <v>3.2</v>
      </c>
      <c r="T539">
        <v>7.1</v>
      </c>
      <c r="U539">
        <v>1.2</v>
      </c>
      <c r="V539">
        <v>1214</v>
      </c>
      <c r="W539" s="19">
        <v>8.7777777777777768</v>
      </c>
      <c r="X539" s="19">
        <f t="shared" si="77"/>
        <v>13.308310314714642</v>
      </c>
      <c r="Y539" s="19">
        <f t="shared" si="72"/>
        <v>11.300430425267379</v>
      </c>
      <c r="Z539" s="4">
        <f t="shared" si="78"/>
        <v>25.278713084450342</v>
      </c>
      <c r="AA539" s="19">
        <f t="shared" si="73"/>
        <v>84.912585880814603</v>
      </c>
      <c r="AB539" s="19">
        <f t="shared" si="74"/>
        <v>11.95654532934423</v>
      </c>
      <c r="AC539">
        <v>936.29000000000008</v>
      </c>
      <c r="AD539" t="str">
        <f t="shared" si="75"/>
        <v>Trace (Intermittent) rainfall</v>
      </c>
      <c r="AE539" t="str">
        <f t="shared" si="76"/>
        <v>Non-Rainy</v>
      </c>
      <c r="AF539" t="str">
        <f t="shared" si="79"/>
        <v>No discomfort</v>
      </c>
    </row>
    <row r="540" spans="1:32" x14ac:dyDescent="0.3">
      <c r="A540">
        <v>1</v>
      </c>
      <c r="B540" s="1">
        <v>44834</v>
      </c>
      <c r="C540" s="1" t="str">
        <f t="shared" si="80"/>
        <v>Friday</v>
      </c>
      <c r="D540" s="1" t="str">
        <f t="shared" si="81"/>
        <v>Sep</v>
      </c>
      <c r="E540">
        <v>17.399999999999999</v>
      </c>
      <c r="F540">
        <v>8.4</v>
      </c>
      <c r="G540" s="20">
        <v>13.222222222222221</v>
      </c>
      <c r="H540">
        <v>1.5</v>
      </c>
      <c r="I540">
        <v>17.100000000000001</v>
      </c>
      <c r="J540">
        <v>987.3</v>
      </c>
      <c r="K540">
        <v>8.4</v>
      </c>
      <c r="L540">
        <v>15</v>
      </c>
      <c r="M540">
        <v>210</v>
      </c>
      <c r="N540">
        <v>26</v>
      </c>
      <c r="O540">
        <v>13.48</v>
      </c>
      <c r="P540">
        <v>1.1000000000000001</v>
      </c>
      <c r="Q540">
        <v>1.5</v>
      </c>
      <c r="R540">
        <v>0</v>
      </c>
      <c r="S540">
        <v>-10</v>
      </c>
      <c r="T540">
        <v>-8.9</v>
      </c>
      <c r="U540">
        <v>2.2999999999999998</v>
      </c>
      <c r="V540">
        <v>687</v>
      </c>
      <c r="W540" s="19">
        <v>10.444444444444443</v>
      </c>
      <c r="X540" s="19">
        <f t="shared" si="77"/>
        <v>15.177748282840225</v>
      </c>
      <c r="Y540" s="19">
        <f t="shared" si="72"/>
        <v>12.637899981210277</v>
      </c>
      <c r="Z540" s="4">
        <f t="shared" si="78"/>
        <v>28.761112196350158</v>
      </c>
      <c r="AA540" s="19">
        <f t="shared" si="73"/>
        <v>83.265974278269795</v>
      </c>
      <c r="AB540" s="19">
        <f t="shared" si="74"/>
        <v>14.708498484272225</v>
      </c>
      <c r="AC540">
        <v>1892.8000000000002</v>
      </c>
      <c r="AD540" t="str">
        <f t="shared" si="75"/>
        <v>Torrential rainfall</v>
      </c>
      <c r="AE540" t="str">
        <f t="shared" si="76"/>
        <v>Rainy</v>
      </c>
      <c r="AF540" t="str">
        <f t="shared" si="79"/>
        <v>No discomfort</v>
      </c>
    </row>
    <row r="541" spans="1:32" x14ac:dyDescent="0.3">
      <c r="A541">
        <v>1</v>
      </c>
      <c r="B541" s="1">
        <v>44835</v>
      </c>
      <c r="C541" s="1" t="str">
        <f t="shared" si="80"/>
        <v>Saturday</v>
      </c>
      <c r="D541" s="1" t="str">
        <f t="shared" si="81"/>
        <v>Oct</v>
      </c>
      <c r="E541">
        <v>16.8</v>
      </c>
      <c r="F541">
        <v>9.8000000000000007</v>
      </c>
      <c r="G541" s="20">
        <v>12.888888888888891</v>
      </c>
      <c r="H541">
        <v>7.1</v>
      </c>
      <c r="I541">
        <v>1.3</v>
      </c>
      <c r="J541">
        <v>993.7</v>
      </c>
      <c r="K541">
        <v>5.9</v>
      </c>
      <c r="L541">
        <v>10</v>
      </c>
      <c r="M541">
        <v>230</v>
      </c>
      <c r="N541">
        <v>23</v>
      </c>
      <c r="O541">
        <v>13.233000000000001</v>
      </c>
      <c r="P541">
        <v>1.5</v>
      </c>
      <c r="Q541">
        <v>2</v>
      </c>
      <c r="R541">
        <v>0.2</v>
      </c>
      <c r="S541">
        <v>0.2</v>
      </c>
      <c r="T541">
        <v>-8.3000000000000007</v>
      </c>
      <c r="U541">
        <v>7.9</v>
      </c>
      <c r="V541">
        <v>998</v>
      </c>
      <c r="W541" s="19">
        <v>8.9444444444444446</v>
      </c>
      <c r="X541" s="19">
        <f t="shared" si="77"/>
        <v>14.851029229447814</v>
      </c>
      <c r="Y541" s="19">
        <f t="shared" si="72"/>
        <v>11.428323439266617</v>
      </c>
      <c r="Z541" s="4">
        <f t="shared" si="78"/>
        <v>28.153281022462291</v>
      </c>
      <c r="AA541" s="19">
        <f t="shared" si="73"/>
        <v>76.953073505542761</v>
      </c>
      <c r="AB541" s="19">
        <f t="shared" si="74"/>
        <v>13.695025679434993</v>
      </c>
      <c r="AC541">
        <v>1826.45</v>
      </c>
      <c r="AD541" t="str">
        <f t="shared" si="75"/>
        <v>Moderate rainfall</v>
      </c>
      <c r="AE541" t="str">
        <f t="shared" si="76"/>
        <v>Rainy</v>
      </c>
      <c r="AF541" t="str">
        <f t="shared" si="79"/>
        <v>No discomfort</v>
      </c>
    </row>
    <row r="542" spans="1:32" x14ac:dyDescent="0.3">
      <c r="A542">
        <v>1</v>
      </c>
      <c r="B542" s="1">
        <v>44836</v>
      </c>
      <c r="C542" s="1" t="str">
        <f t="shared" si="80"/>
        <v>Sunday</v>
      </c>
      <c r="D542" s="1" t="str">
        <f t="shared" si="81"/>
        <v>Oct</v>
      </c>
      <c r="E542">
        <v>16.2</v>
      </c>
      <c r="F542">
        <v>8.1999999999999993</v>
      </c>
      <c r="G542" s="20">
        <v>12.5</v>
      </c>
      <c r="H542">
        <v>4.3</v>
      </c>
      <c r="I542">
        <v>0</v>
      </c>
      <c r="J542">
        <v>1007.3</v>
      </c>
      <c r="K542">
        <v>2.7</v>
      </c>
      <c r="L542">
        <v>7</v>
      </c>
      <c r="M542">
        <v>270</v>
      </c>
      <c r="N542">
        <v>13</v>
      </c>
      <c r="O542">
        <v>13.345000000000001</v>
      </c>
      <c r="P542">
        <v>1.1000000000000001</v>
      </c>
      <c r="Q542">
        <v>1.5</v>
      </c>
      <c r="R542">
        <v>1.3</v>
      </c>
      <c r="S542">
        <v>1.3</v>
      </c>
      <c r="T542">
        <v>-6.8</v>
      </c>
      <c r="U542">
        <v>4.7</v>
      </c>
      <c r="V542">
        <v>856</v>
      </c>
      <c r="W542" s="19">
        <v>8.9444444444444446</v>
      </c>
      <c r="X542" s="19">
        <f t="shared" si="77"/>
        <v>14.477674239131623</v>
      </c>
      <c r="Y542" s="19">
        <f t="shared" si="72"/>
        <v>11.428323439266617</v>
      </c>
      <c r="Z542" s="4">
        <f t="shared" si="78"/>
        <v>27.458290558762013</v>
      </c>
      <c r="AA542" s="19">
        <f t="shared" si="73"/>
        <v>78.937564490690548</v>
      </c>
      <c r="AB542" s="19">
        <f t="shared" si="74"/>
        <v>13.306136790546102</v>
      </c>
      <c r="AC542">
        <v>1838.9</v>
      </c>
      <c r="AD542" t="str">
        <f t="shared" si="75"/>
        <v>No rainfall</v>
      </c>
      <c r="AE542" t="str">
        <f t="shared" si="76"/>
        <v>Non-Rainy</v>
      </c>
      <c r="AF542" t="str">
        <f t="shared" si="79"/>
        <v>No discomfort</v>
      </c>
    </row>
    <row r="543" spans="1:32" x14ac:dyDescent="0.3">
      <c r="A543">
        <v>1</v>
      </c>
      <c r="B543" s="1">
        <v>44837</v>
      </c>
      <c r="C543" s="1" t="str">
        <f t="shared" si="80"/>
        <v>Monday</v>
      </c>
      <c r="D543" s="1" t="str">
        <f t="shared" si="81"/>
        <v>Oct</v>
      </c>
      <c r="E543">
        <v>17.399999999999999</v>
      </c>
      <c r="F543">
        <v>10.5</v>
      </c>
      <c r="G543" s="20">
        <v>14.388888888888889</v>
      </c>
      <c r="H543">
        <v>9.1999999999999993</v>
      </c>
      <c r="I543">
        <v>0</v>
      </c>
      <c r="J543">
        <v>1005</v>
      </c>
      <c r="K543">
        <v>9</v>
      </c>
      <c r="L543">
        <v>16</v>
      </c>
      <c r="M543">
        <v>170</v>
      </c>
      <c r="N543">
        <v>27</v>
      </c>
      <c r="O543">
        <v>13.802</v>
      </c>
      <c r="P543">
        <v>1.2</v>
      </c>
      <c r="Q543">
        <v>1.5</v>
      </c>
      <c r="R543">
        <v>2.5</v>
      </c>
      <c r="S543">
        <v>2.5</v>
      </c>
      <c r="T543">
        <v>-5.3</v>
      </c>
      <c r="U543">
        <v>2.6</v>
      </c>
      <c r="V543">
        <v>503</v>
      </c>
      <c r="W543" s="19">
        <v>10</v>
      </c>
      <c r="X543" s="19">
        <f t="shared" si="77"/>
        <v>16.37149348603727</v>
      </c>
      <c r="Y543" s="19">
        <f t="shared" si="72"/>
        <v>12.268294378187747</v>
      </c>
      <c r="Z543" s="4">
        <f t="shared" si="78"/>
        <v>30.97929608974853</v>
      </c>
      <c r="AA543" s="19">
        <f t="shared" si="73"/>
        <v>74.936928562143635</v>
      </c>
      <c r="AB543" s="19">
        <f t="shared" si="74"/>
        <v>15.667157831017272</v>
      </c>
      <c r="AC543">
        <v>990.40000000000009</v>
      </c>
      <c r="AD543" t="str">
        <f t="shared" si="75"/>
        <v>No rainfall</v>
      </c>
      <c r="AE543" t="str">
        <f t="shared" si="76"/>
        <v>Non-Rainy</v>
      </c>
      <c r="AF543" t="str">
        <f t="shared" si="79"/>
        <v>No discomfort</v>
      </c>
    </row>
    <row r="544" spans="1:32" x14ac:dyDescent="0.3">
      <c r="A544">
        <v>1</v>
      </c>
      <c r="B544" s="1">
        <v>44838</v>
      </c>
      <c r="C544" s="1" t="str">
        <f t="shared" si="80"/>
        <v>Tuesday</v>
      </c>
      <c r="D544" s="1" t="str">
        <f t="shared" si="81"/>
        <v>Oct</v>
      </c>
      <c r="E544">
        <v>16.3</v>
      </c>
      <c r="F544">
        <v>13.4</v>
      </c>
      <c r="G544" s="20">
        <v>16</v>
      </c>
      <c r="H544">
        <v>12.2</v>
      </c>
      <c r="I544">
        <v>9.6999999999999993</v>
      </c>
      <c r="J544">
        <v>993.4</v>
      </c>
      <c r="K544">
        <v>7.1</v>
      </c>
      <c r="L544">
        <v>13</v>
      </c>
      <c r="M544">
        <v>170</v>
      </c>
      <c r="N544">
        <v>23</v>
      </c>
      <c r="O544">
        <v>14.708</v>
      </c>
      <c r="P544">
        <v>0.8</v>
      </c>
      <c r="Q544">
        <v>1</v>
      </c>
      <c r="R544">
        <v>0</v>
      </c>
      <c r="S544">
        <v>-6.5</v>
      </c>
      <c r="T544">
        <v>-10</v>
      </c>
      <c r="U544">
        <v>0</v>
      </c>
      <c r="V544">
        <v>312</v>
      </c>
      <c r="W544" s="19">
        <v>13.388888888888889</v>
      </c>
      <c r="X544" s="19">
        <f t="shared" si="77"/>
        <v>18.155079976714376</v>
      </c>
      <c r="Y544" s="19">
        <f t="shared" si="72"/>
        <v>15.343460961137323</v>
      </c>
      <c r="Z544" s="4">
        <f t="shared" si="78"/>
        <v>34.286101923618702</v>
      </c>
      <c r="AA544" s="19">
        <f t="shared" si="73"/>
        <v>84.513320683890001</v>
      </c>
      <c r="AB544" s="19">
        <f t="shared" si="74"/>
        <v>19.01355341315973</v>
      </c>
      <c r="AC544">
        <v>1112.95</v>
      </c>
      <c r="AD544" t="str">
        <f t="shared" si="75"/>
        <v>Intense rainfall</v>
      </c>
      <c r="AE544" t="str">
        <f t="shared" si="76"/>
        <v>Rainy</v>
      </c>
      <c r="AF544" t="str">
        <f t="shared" si="79"/>
        <v>No discomfort</v>
      </c>
    </row>
    <row r="545" spans="1:32" x14ac:dyDescent="0.3">
      <c r="A545">
        <v>1</v>
      </c>
      <c r="B545" s="1">
        <v>44839</v>
      </c>
      <c r="C545" s="1" t="str">
        <f t="shared" si="80"/>
        <v>Wednesday</v>
      </c>
      <c r="D545" s="1" t="str">
        <f t="shared" si="81"/>
        <v>Oct</v>
      </c>
      <c r="E545">
        <v>13.7</v>
      </c>
      <c r="F545">
        <v>7</v>
      </c>
      <c r="G545" s="20">
        <v>11.333333333333334</v>
      </c>
      <c r="H545">
        <v>9.8000000000000007</v>
      </c>
      <c r="I545">
        <v>8.1999999999999993</v>
      </c>
      <c r="J545">
        <v>997.3</v>
      </c>
      <c r="K545">
        <v>6</v>
      </c>
      <c r="L545">
        <v>12</v>
      </c>
      <c r="M545">
        <v>220</v>
      </c>
      <c r="N545">
        <v>25</v>
      </c>
      <c r="O545">
        <v>13.288</v>
      </c>
      <c r="P545">
        <v>0.8</v>
      </c>
      <c r="Q545">
        <v>1.1000000000000001</v>
      </c>
      <c r="R545">
        <v>0</v>
      </c>
      <c r="S545">
        <v>-7.4</v>
      </c>
      <c r="T545">
        <v>-10</v>
      </c>
      <c r="U545">
        <v>4.0999999999999996</v>
      </c>
      <c r="V545">
        <v>722</v>
      </c>
      <c r="W545" s="19">
        <v>8.8333333333333339</v>
      </c>
      <c r="X545" s="19">
        <f t="shared" si="77"/>
        <v>13.406590072507271</v>
      </c>
      <c r="Y545" s="19">
        <f t="shared" ref="Y545:Y608" si="82">6.1094*10^(7.5*W545/(W545+237.7))</f>
        <v>11.34292078505614</v>
      </c>
      <c r="Z545" s="4">
        <f t="shared" si="78"/>
        <v>25.462066803074386</v>
      </c>
      <c r="AA545" s="19">
        <f t="shared" ref="AA545:AA608" si="83">(Y545/X545)*100</f>
        <v>84.607053126185519</v>
      </c>
      <c r="AB545" s="19">
        <f t="shared" ref="AB545:AB608" si="84">G545 + 0.5555 * (6.11 * EXP(5417.753 * (1/273.16 - 1/(273.15 + W545))) - 10)</f>
        <v>12.091513212597386</v>
      </c>
      <c r="AC545">
        <v>1117</v>
      </c>
      <c r="AD545" t="str">
        <f t="shared" ref="AD545:AD608" si="85">IF(I545="","",IF(I545&lt;=0,"No rainfall",IF(I545&lt;=0.49,"Trace (Intermittent) rainfall",IF(I545&lt;=0.99,"Light rainfall",IF(I545&lt;=3,"Moderate rainfall",IF(I545&lt;=6,"Heavy rainfall",IF(I545&lt;=12,"Intense rainfall",IF(I545&lt;=20,"Torrential rainfall",IF(I545&lt;=32,"Deluge rainfall","Extreme rainfall")))))))))</f>
        <v>Intense rainfall</v>
      </c>
      <c r="AE545" t="str">
        <f t="shared" ref="AE545:AE608" si="86">IF(AND(I545&gt;=0,I545&lt;=0.99),"Non-Rainy",IF(AND(I545&gt;=1,I545&lt;=32),"Rainy",IF(I545 &gt;32, "Storm", " ")))</f>
        <v>Rainy</v>
      </c>
      <c r="AF545" t="str">
        <f t="shared" si="79"/>
        <v>No discomfort</v>
      </c>
    </row>
    <row r="546" spans="1:32" x14ac:dyDescent="0.3">
      <c r="A546">
        <v>1</v>
      </c>
      <c r="B546" s="1">
        <v>44840</v>
      </c>
      <c r="C546" s="1" t="str">
        <f t="shared" si="80"/>
        <v>Thursday</v>
      </c>
      <c r="D546" s="1" t="str">
        <f t="shared" si="81"/>
        <v>Oct</v>
      </c>
      <c r="E546">
        <v>15.9</v>
      </c>
      <c r="F546">
        <v>7.6</v>
      </c>
      <c r="G546" s="20">
        <v>12.944444444444443</v>
      </c>
      <c r="H546">
        <v>4.9000000000000004</v>
      </c>
      <c r="I546">
        <v>2.6</v>
      </c>
      <c r="J546">
        <v>1005.1</v>
      </c>
      <c r="K546">
        <v>9.8000000000000007</v>
      </c>
      <c r="L546">
        <v>13</v>
      </c>
      <c r="M546">
        <v>210</v>
      </c>
      <c r="N546">
        <v>25</v>
      </c>
      <c r="O546">
        <v>12.65</v>
      </c>
      <c r="P546">
        <v>1</v>
      </c>
      <c r="Q546">
        <v>1.4</v>
      </c>
      <c r="R546">
        <v>0</v>
      </c>
      <c r="S546">
        <v>-1.6</v>
      </c>
      <c r="T546">
        <v>-10</v>
      </c>
      <c r="U546">
        <v>3.7</v>
      </c>
      <c r="V546">
        <v>518</v>
      </c>
      <c r="W546" s="19">
        <v>9.9444444444444446</v>
      </c>
      <c r="X546" s="19">
        <f t="shared" ref="X546:X609" si="87">6.1094 * 10^(7.5 * G546 / (237.7 + G546))</f>
        <v>14.905049774987086</v>
      </c>
      <c r="Y546" s="19">
        <f t="shared" si="82"/>
        <v>12.222768726226711</v>
      </c>
      <c r="Z546" s="4">
        <f t="shared" ref="Z546:Z609" si="88">10^($X$4 - $X$5 / (G546 + $X$6))</f>
        <v>28.253803575642706</v>
      </c>
      <c r="AA546" s="19">
        <f t="shared" si="83"/>
        <v>82.004212738278497</v>
      </c>
      <c r="AB546" s="19">
        <f t="shared" si="84"/>
        <v>14.197103232828974</v>
      </c>
      <c r="AC546">
        <v>1148.95</v>
      </c>
      <c r="AD546" t="str">
        <f t="shared" si="85"/>
        <v>Moderate rainfall</v>
      </c>
      <c r="AE546" t="str">
        <f t="shared" si="86"/>
        <v>Rainy</v>
      </c>
      <c r="AF546" t="str">
        <f t="shared" ref="AF546:AF609" si="89">IF(AB546 &lt; 29, "No discomfort",
    IF(AND(AB546 &gt;= 30, AB546 &lt;= 39), "Some discomfort",
        IF(AND(AB546 &gt;= 40, AB546 &lt;= 45), "Great discomfort",
            IF(AB546 &gt; 45, "Dangerous",
                IF(AB546 &gt; 54, "Heat Stroke Imminent", "")
            ))))</f>
        <v>No discomfort</v>
      </c>
    </row>
    <row r="547" spans="1:32" x14ac:dyDescent="0.3">
      <c r="A547">
        <v>1</v>
      </c>
      <c r="B547" s="1">
        <v>44841</v>
      </c>
      <c r="C547" s="1" t="str">
        <f t="shared" si="80"/>
        <v>Friday</v>
      </c>
      <c r="D547" s="1" t="str">
        <f t="shared" si="81"/>
        <v>Oct</v>
      </c>
      <c r="E547">
        <v>14.8</v>
      </c>
      <c r="F547">
        <v>6.1</v>
      </c>
      <c r="G547" s="20">
        <v>12.166666666666666</v>
      </c>
      <c r="H547">
        <v>9.1</v>
      </c>
      <c r="I547">
        <v>8.6999999999999993</v>
      </c>
      <c r="J547">
        <v>1002.9</v>
      </c>
      <c r="K547">
        <v>6.6</v>
      </c>
      <c r="L547">
        <v>13</v>
      </c>
      <c r="M547">
        <v>210</v>
      </c>
      <c r="N547">
        <v>27</v>
      </c>
      <c r="O547">
        <v>13.113</v>
      </c>
      <c r="P547">
        <v>0.9</v>
      </c>
      <c r="Q547">
        <v>1.4</v>
      </c>
      <c r="R547">
        <v>0</v>
      </c>
      <c r="S547">
        <v>-7.8</v>
      </c>
      <c r="T547">
        <v>-10</v>
      </c>
      <c r="U547">
        <v>6.2</v>
      </c>
      <c r="V547">
        <v>984</v>
      </c>
      <c r="W547" s="19">
        <v>8.6111111111111107</v>
      </c>
      <c r="X547" s="19">
        <f t="shared" si="87"/>
        <v>14.164241769276506</v>
      </c>
      <c r="Y547" s="19">
        <f t="shared" si="82"/>
        <v>11.173798468352288</v>
      </c>
      <c r="Z547" s="4">
        <f t="shared" si="88"/>
        <v>26.87451105461723</v>
      </c>
      <c r="AA547" s="19">
        <f t="shared" si="83"/>
        <v>78.887374632288797</v>
      </c>
      <c r="AB547" s="19">
        <f t="shared" si="84"/>
        <v>12.829903304277614</v>
      </c>
      <c r="AC547">
        <v>1522.8000000000002</v>
      </c>
      <c r="AD547" t="str">
        <f t="shared" si="85"/>
        <v>Intense rainfall</v>
      </c>
      <c r="AE547" t="str">
        <f t="shared" si="86"/>
        <v>Rainy</v>
      </c>
      <c r="AF547" t="str">
        <f t="shared" si="89"/>
        <v>No discomfort</v>
      </c>
    </row>
    <row r="548" spans="1:32" x14ac:dyDescent="0.3">
      <c r="A548">
        <v>1</v>
      </c>
      <c r="B548" s="1">
        <v>44842</v>
      </c>
      <c r="C548" s="1" t="str">
        <f t="shared" si="80"/>
        <v>Saturday</v>
      </c>
      <c r="D548" s="1" t="str">
        <f t="shared" si="81"/>
        <v>Oct</v>
      </c>
      <c r="E548">
        <v>14.7</v>
      </c>
      <c r="F548">
        <v>3.2</v>
      </c>
      <c r="G548" s="20">
        <v>10.333333333333334</v>
      </c>
      <c r="H548">
        <v>-0.8</v>
      </c>
      <c r="I548">
        <v>0.2</v>
      </c>
      <c r="J548">
        <v>1007.2</v>
      </c>
      <c r="K548">
        <v>4.5</v>
      </c>
      <c r="L548">
        <v>10</v>
      </c>
      <c r="M548">
        <v>190</v>
      </c>
      <c r="N548">
        <v>15</v>
      </c>
      <c r="O548">
        <v>11.507</v>
      </c>
      <c r="P548">
        <v>1</v>
      </c>
      <c r="Q548">
        <v>1.3</v>
      </c>
      <c r="R548">
        <v>0.8</v>
      </c>
      <c r="S548">
        <v>0.8</v>
      </c>
      <c r="T548">
        <v>-8.6999999999999993</v>
      </c>
      <c r="U548">
        <v>6.9</v>
      </c>
      <c r="V548">
        <v>884</v>
      </c>
      <c r="W548" s="19">
        <v>7.0555555555555571</v>
      </c>
      <c r="X548" s="19">
        <f t="shared" si="87"/>
        <v>12.544592653717066</v>
      </c>
      <c r="Y548" s="19">
        <f t="shared" si="82"/>
        <v>10.050800830753948</v>
      </c>
      <c r="Z548" s="4">
        <f t="shared" si="88"/>
        <v>23.852793935488176</v>
      </c>
      <c r="AA548" s="19">
        <f t="shared" si="83"/>
        <v>80.120583491212955</v>
      </c>
      <c r="AB548" s="19">
        <f t="shared" si="84"/>
        <v>10.367004355884822</v>
      </c>
      <c r="AC548">
        <v>2299.89</v>
      </c>
      <c r="AD548" t="str">
        <f t="shared" si="85"/>
        <v>Trace (Intermittent) rainfall</v>
      </c>
      <c r="AE548" t="str">
        <f t="shared" si="86"/>
        <v>Non-Rainy</v>
      </c>
      <c r="AF548" t="str">
        <f t="shared" si="89"/>
        <v>No discomfort</v>
      </c>
    </row>
    <row r="549" spans="1:32" x14ac:dyDescent="0.3">
      <c r="A549">
        <v>1</v>
      </c>
      <c r="B549" s="1">
        <v>44843</v>
      </c>
      <c r="C549" s="1" t="str">
        <f t="shared" si="80"/>
        <v>Sunday</v>
      </c>
      <c r="D549" s="1" t="str">
        <f t="shared" si="81"/>
        <v>Oct</v>
      </c>
      <c r="E549">
        <v>13.8</v>
      </c>
      <c r="F549">
        <v>5.8</v>
      </c>
      <c r="G549" s="20">
        <v>12</v>
      </c>
      <c r="H549">
        <v>5.3</v>
      </c>
      <c r="I549">
        <v>11.2</v>
      </c>
      <c r="J549">
        <v>997.1</v>
      </c>
      <c r="K549">
        <v>8.5</v>
      </c>
      <c r="L549">
        <v>15</v>
      </c>
      <c r="M549">
        <v>170</v>
      </c>
      <c r="N549">
        <v>25</v>
      </c>
      <c r="O549">
        <v>11.555</v>
      </c>
      <c r="P549">
        <v>0.6</v>
      </c>
      <c r="Q549">
        <v>0.8</v>
      </c>
      <c r="R549">
        <v>0</v>
      </c>
      <c r="S549">
        <v>-9.9</v>
      </c>
      <c r="T549">
        <v>-10</v>
      </c>
      <c r="U549">
        <v>0.1</v>
      </c>
      <c r="V549">
        <v>208</v>
      </c>
      <c r="W549" s="19">
        <v>8.7222222222222232</v>
      </c>
      <c r="X549" s="19">
        <f t="shared" si="87"/>
        <v>14.009772390797446</v>
      </c>
      <c r="Y549" s="19">
        <f t="shared" si="82"/>
        <v>11.258080182327955</v>
      </c>
      <c r="Z549" s="4">
        <f t="shared" si="88"/>
        <v>26.586692544782416</v>
      </c>
      <c r="AA549" s="19">
        <f t="shared" si="83"/>
        <v>80.35876578353988</v>
      </c>
      <c r="AB549" s="19">
        <f t="shared" si="84"/>
        <v>12.710547136120931</v>
      </c>
      <c r="AC549">
        <v>2015.2</v>
      </c>
      <c r="AD549" t="str">
        <f t="shared" si="85"/>
        <v>Intense rainfall</v>
      </c>
      <c r="AE549" t="str">
        <f t="shared" si="86"/>
        <v>Rainy</v>
      </c>
      <c r="AF549" t="str">
        <f t="shared" si="89"/>
        <v>No discomfort</v>
      </c>
    </row>
    <row r="550" spans="1:32" x14ac:dyDescent="0.3">
      <c r="A550">
        <v>1</v>
      </c>
      <c r="B550" s="1">
        <v>44844</v>
      </c>
      <c r="C550" s="1" t="str">
        <f t="shared" si="80"/>
        <v>Monday</v>
      </c>
      <c r="D550" s="1" t="str">
        <f t="shared" si="81"/>
        <v>Oct</v>
      </c>
      <c r="E550">
        <v>13.8</v>
      </c>
      <c r="F550">
        <v>3.9</v>
      </c>
      <c r="G550" s="20">
        <v>8.8888888888888893</v>
      </c>
      <c r="H550">
        <v>-0.3</v>
      </c>
      <c r="I550">
        <v>0.2</v>
      </c>
      <c r="J550">
        <v>1007.4</v>
      </c>
      <c r="K550">
        <v>3.4</v>
      </c>
      <c r="L550">
        <v>9</v>
      </c>
      <c r="M550">
        <v>280</v>
      </c>
      <c r="N550">
        <v>16</v>
      </c>
      <c r="O550">
        <v>10.717000000000001</v>
      </c>
      <c r="P550">
        <v>0.9</v>
      </c>
      <c r="Q550">
        <v>1.4</v>
      </c>
      <c r="R550">
        <v>0.7</v>
      </c>
      <c r="S550">
        <v>0.7</v>
      </c>
      <c r="T550">
        <v>-8.8000000000000007</v>
      </c>
      <c r="U550">
        <v>8</v>
      </c>
      <c r="V550">
        <v>908</v>
      </c>
      <c r="W550" s="19">
        <v>5.4999999999999991</v>
      </c>
      <c r="X550" s="19">
        <f t="shared" si="87"/>
        <v>11.385551657488421</v>
      </c>
      <c r="Y550" s="19">
        <f t="shared" si="82"/>
        <v>9.0284260965091168</v>
      </c>
      <c r="Z550" s="4">
        <f t="shared" si="88"/>
        <v>21.684879531507125</v>
      </c>
      <c r="AA550" s="19">
        <f t="shared" si="83"/>
        <v>79.297221321471994</v>
      </c>
      <c r="AB550" s="19">
        <f t="shared" si="84"/>
        <v>8.3507520298153093</v>
      </c>
      <c r="AC550">
        <v>731.1</v>
      </c>
      <c r="AD550" t="str">
        <f t="shared" si="85"/>
        <v>Trace (Intermittent) rainfall</v>
      </c>
      <c r="AE550" t="str">
        <f t="shared" si="86"/>
        <v>Non-Rainy</v>
      </c>
      <c r="AF550" t="str">
        <f t="shared" si="89"/>
        <v>No discomfort</v>
      </c>
    </row>
    <row r="551" spans="1:32" x14ac:dyDescent="0.3">
      <c r="A551">
        <v>1</v>
      </c>
      <c r="B551" s="1">
        <v>44845</v>
      </c>
      <c r="C551" s="1" t="str">
        <f t="shared" si="80"/>
        <v>Tuesday</v>
      </c>
      <c r="D551" s="1" t="str">
        <f t="shared" si="81"/>
        <v>Oct</v>
      </c>
      <c r="E551">
        <v>14.1</v>
      </c>
      <c r="F551">
        <v>7.7</v>
      </c>
      <c r="G551" s="20">
        <v>10.944444444444446</v>
      </c>
      <c r="H551">
        <v>1.8</v>
      </c>
      <c r="I551">
        <v>0</v>
      </c>
      <c r="J551">
        <v>1008.8</v>
      </c>
      <c r="K551">
        <v>6.5</v>
      </c>
      <c r="L551">
        <v>13</v>
      </c>
      <c r="M551">
        <v>160</v>
      </c>
      <c r="N551">
        <v>21</v>
      </c>
      <c r="O551">
        <v>11.573</v>
      </c>
      <c r="P551">
        <v>1.1000000000000001</v>
      </c>
      <c r="Q551">
        <v>1.5</v>
      </c>
      <c r="R551">
        <v>1.9</v>
      </c>
      <c r="S551">
        <v>1.9</v>
      </c>
      <c r="T551">
        <v>-7.2</v>
      </c>
      <c r="U551">
        <v>0.9</v>
      </c>
      <c r="V551">
        <v>607</v>
      </c>
      <c r="W551" s="19">
        <v>5.7777777777777768</v>
      </c>
      <c r="X551" s="19">
        <f t="shared" si="87"/>
        <v>13.06537550265416</v>
      </c>
      <c r="Y551" s="19">
        <f t="shared" si="82"/>
        <v>9.2039680872246681</v>
      </c>
      <c r="Z551" s="4">
        <f t="shared" si="88"/>
        <v>24.825348884970385</v>
      </c>
      <c r="AA551" s="19">
        <f t="shared" si="83"/>
        <v>70.445492250528375</v>
      </c>
      <c r="AB551" s="19">
        <f t="shared" si="84"/>
        <v>10.504394140237471</v>
      </c>
      <c r="AC551">
        <v>710.95</v>
      </c>
      <c r="AD551" t="str">
        <f t="shared" si="85"/>
        <v>No rainfall</v>
      </c>
      <c r="AE551" t="str">
        <f t="shared" si="86"/>
        <v>Non-Rainy</v>
      </c>
      <c r="AF551" t="str">
        <f t="shared" si="89"/>
        <v>No discomfort</v>
      </c>
    </row>
    <row r="552" spans="1:32" x14ac:dyDescent="0.3">
      <c r="A552">
        <v>1</v>
      </c>
      <c r="B552" s="1">
        <v>44846</v>
      </c>
      <c r="C552" s="1" t="str">
        <f t="shared" si="80"/>
        <v>Wednesday</v>
      </c>
      <c r="D552" s="1" t="str">
        <f t="shared" si="81"/>
        <v>Oct</v>
      </c>
      <c r="E552">
        <v>13.8</v>
      </c>
      <c r="F552">
        <v>3.3</v>
      </c>
      <c r="G552" s="20">
        <v>11.666666666666666</v>
      </c>
      <c r="H552">
        <v>8.9</v>
      </c>
      <c r="I552">
        <v>2.4</v>
      </c>
      <c r="J552">
        <v>1003.4</v>
      </c>
      <c r="K552">
        <v>4.0999999999999996</v>
      </c>
      <c r="L552">
        <v>12</v>
      </c>
      <c r="M552">
        <v>160</v>
      </c>
      <c r="N552">
        <v>20</v>
      </c>
      <c r="O552">
        <v>12.17</v>
      </c>
      <c r="P552">
        <v>0.6</v>
      </c>
      <c r="Q552">
        <v>0.8</v>
      </c>
      <c r="R552">
        <v>0</v>
      </c>
      <c r="S552">
        <v>0</v>
      </c>
      <c r="T552">
        <v>-8.6</v>
      </c>
      <c r="U552">
        <v>0.1</v>
      </c>
      <c r="V552">
        <v>472</v>
      </c>
      <c r="W552" s="19">
        <v>8.7222222222222232</v>
      </c>
      <c r="X552" s="19">
        <f t="shared" si="87"/>
        <v>13.705266320683039</v>
      </c>
      <c r="Y552" s="19">
        <f t="shared" si="82"/>
        <v>11.258080182327955</v>
      </c>
      <c r="Z552" s="4">
        <f t="shared" si="88"/>
        <v>26.019091971418593</v>
      </c>
      <c r="AA552" s="19">
        <f t="shared" si="83"/>
        <v>82.1441912831569</v>
      </c>
      <c r="AB552" s="19">
        <f t="shared" si="84"/>
        <v>12.377213802787598</v>
      </c>
      <c r="AC552">
        <v>1018.45</v>
      </c>
      <c r="AD552" t="str">
        <f t="shared" si="85"/>
        <v>Moderate rainfall</v>
      </c>
      <c r="AE552" t="str">
        <f t="shared" si="86"/>
        <v>Rainy</v>
      </c>
      <c r="AF552" t="str">
        <f t="shared" si="89"/>
        <v>No discomfort</v>
      </c>
    </row>
    <row r="553" spans="1:32" x14ac:dyDescent="0.3">
      <c r="A553">
        <v>1</v>
      </c>
      <c r="B553" s="1">
        <v>44847</v>
      </c>
      <c r="C553" s="1" t="str">
        <f t="shared" si="80"/>
        <v>Thursday</v>
      </c>
      <c r="D553" s="1" t="str">
        <f t="shared" si="81"/>
        <v>Oct</v>
      </c>
      <c r="E553">
        <v>14.7</v>
      </c>
      <c r="F553">
        <v>0.8</v>
      </c>
      <c r="G553" s="20">
        <v>10</v>
      </c>
      <c r="H553">
        <v>-1.1000000000000001</v>
      </c>
      <c r="I553">
        <v>0.2</v>
      </c>
      <c r="J553">
        <v>1000.9</v>
      </c>
      <c r="K553">
        <v>4.0999999999999996</v>
      </c>
      <c r="L553">
        <v>10</v>
      </c>
      <c r="M553">
        <v>180</v>
      </c>
      <c r="N553">
        <v>16</v>
      </c>
      <c r="O553">
        <v>10.68</v>
      </c>
      <c r="P553">
        <v>0.7</v>
      </c>
      <c r="Q553">
        <v>1</v>
      </c>
      <c r="R553">
        <v>0.6</v>
      </c>
      <c r="S553">
        <v>0.6</v>
      </c>
      <c r="T553">
        <v>-7.7</v>
      </c>
      <c r="U553">
        <v>6.5</v>
      </c>
      <c r="V553">
        <v>662</v>
      </c>
      <c r="W553" s="19">
        <v>7.5</v>
      </c>
      <c r="X553" s="19">
        <f t="shared" si="87"/>
        <v>12.268294378187747</v>
      </c>
      <c r="Y553" s="19">
        <f t="shared" si="82"/>
        <v>10.361034701841534</v>
      </c>
      <c r="Z553" s="4">
        <f t="shared" si="88"/>
        <v>23.336430839203974</v>
      </c>
      <c r="AA553" s="19">
        <f t="shared" si="83"/>
        <v>84.453750313187797</v>
      </c>
      <c r="AB553" s="19">
        <f t="shared" si="84"/>
        <v>10.207438820149584</v>
      </c>
      <c r="AC553">
        <v>931.4</v>
      </c>
      <c r="AD553" t="str">
        <f t="shared" si="85"/>
        <v>Trace (Intermittent) rainfall</v>
      </c>
      <c r="AE553" t="str">
        <f t="shared" si="86"/>
        <v>Non-Rainy</v>
      </c>
      <c r="AF553" t="str">
        <f t="shared" si="89"/>
        <v>No discomfort</v>
      </c>
    </row>
    <row r="554" spans="1:32" x14ac:dyDescent="0.3">
      <c r="A554">
        <v>1</v>
      </c>
      <c r="B554" s="1">
        <v>44848</v>
      </c>
      <c r="C554" s="1" t="str">
        <f t="shared" si="80"/>
        <v>Friday</v>
      </c>
      <c r="D554" s="1" t="str">
        <f t="shared" si="81"/>
        <v>Oct</v>
      </c>
      <c r="E554">
        <v>14.3</v>
      </c>
      <c r="F554">
        <v>4</v>
      </c>
      <c r="G554" s="20">
        <v>10.777777777777779</v>
      </c>
      <c r="H554">
        <v>3</v>
      </c>
      <c r="I554">
        <v>0.2</v>
      </c>
      <c r="J554">
        <v>991.5</v>
      </c>
      <c r="K554">
        <v>4.7</v>
      </c>
      <c r="L554">
        <v>9</v>
      </c>
      <c r="M554">
        <v>200</v>
      </c>
      <c r="N554">
        <v>17</v>
      </c>
      <c r="O554">
        <v>11.452999999999999</v>
      </c>
      <c r="P554">
        <v>0.8</v>
      </c>
      <c r="Q554">
        <v>1.2</v>
      </c>
      <c r="R554">
        <v>1.2</v>
      </c>
      <c r="S554">
        <v>1.2</v>
      </c>
      <c r="T554">
        <v>-6.7</v>
      </c>
      <c r="U554">
        <v>6.6</v>
      </c>
      <c r="V554">
        <v>904</v>
      </c>
      <c r="W554" s="19">
        <v>7.7222222222222223</v>
      </c>
      <c r="X554" s="19">
        <f t="shared" si="87"/>
        <v>12.921492966700491</v>
      </c>
      <c r="Y554" s="19">
        <f t="shared" si="82"/>
        <v>10.519289980818916</v>
      </c>
      <c r="Z554" s="4">
        <f t="shared" si="88"/>
        <v>24.55674246827466</v>
      </c>
      <c r="AA554" s="19">
        <f t="shared" si="83"/>
        <v>81.409245881476664</v>
      </c>
      <c r="AB554" s="19">
        <f t="shared" si="84"/>
        <v>11.073903595827179</v>
      </c>
      <c r="AC554">
        <v>2281.54</v>
      </c>
      <c r="AD554" t="str">
        <f t="shared" si="85"/>
        <v>Trace (Intermittent) rainfall</v>
      </c>
      <c r="AE554" t="str">
        <f t="shared" si="86"/>
        <v>Non-Rainy</v>
      </c>
      <c r="AF554" t="str">
        <f t="shared" si="89"/>
        <v>No discomfort</v>
      </c>
    </row>
    <row r="555" spans="1:32" x14ac:dyDescent="0.3">
      <c r="A555">
        <v>1</v>
      </c>
      <c r="B555" s="1">
        <v>44849</v>
      </c>
      <c r="C555" s="1" t="str">
        <f t="shared" si="80"/>
        <v>Saturday</v>
      </c>
      <c r="D555" s="1" t="str">
        <f t="shared" si="81"/>
        <v>Oct</v>
      </c>
      <c r="E555">
        <v>12.1</v>
      </c>
      <c r="F555">
        <v>4.5999999999999996</v>
      </c>
      <c r="G555" s="20">
        <v>9.6666666666666661</v>
      </c>
      <c r="H555">
        <v>-0.7</v>
      </c>
      <c r="I555">
        <v>23.3</v>
      </c>
      <c r="J555">
        <v>982.3</v>
      </c>
      <c r="K555">
        <v>7.6</v>
      </c>
      <c r="L555">
        <v>15</v>
      </c>
      <c r="M555">
        <v>190</v>
      </c>
      <c r="N555">
        <v>26</v>
      </c>
      <c r="O555">
        <v>10.065</v>
      </c>
      <c r="P555">
        <v>0.9</v>
      </c>
      <c r="Q555">
        <v>1.2</v>
      </c>
      <c r="R555">
        <v>0</v>
      </c>
      <c r="S555">
        <v>-10</v>
      </c>
      <c r="T555">
        <v>-10</v>
      </c>
      <c r="U555">
        <v>5</v>
      </c>
      <c r="V555">
        <v>500</v>
      </c>
      <c r="W555" s="19">
        <v>5.7222222222222205</v>
      </c>
      <c r="X555" s="19">
        <f t="shared" si="87"/>
        <v>11.997361514891777</v>
      </c>
      <c r="Y555" s="19">
        <f t="shared" si="82"/>
        <v>9.168620977625384</v>
      </c>
      <c r="Z555" s="4">
        <f t="shared" si="88"/>
        <v>22.82983355710445</v>
      </c>
      <c r="AA555" s="19">
        <f t="shared" si="83"/>
        <v>76.421978001119612</v>
      </c>
      <c r="AB555" s="19">
        <f t="shared" si="84"/>
        <v>9.2068625435294713</v>
      </c>
      <c r="AC555">
        <v>2204.3000000000002</v>
      </c>
      <c r="AD555" t="str">
        <f t="shared" si="85"/>
        <v>Deluge rainfall</v>
      </c>
      <c r="AE555" t="str">
        <f t="shared" si="86"/>
        <v>Rainy</v>
      </c>
      <c r="AF555" t="str">
        <f t="shared" si="89"/>
        <v>No discomfort</v>
      </c>
    </row>
    <row r="556" spans="1:32" x14ac:dyDescent="0.3">
      <c r="A556">
        <v>1</v>
      </c>
      <c r="B556" s="1">
        <v>44850</v>
      </c>
      <c r="C556" s="1" t="str">
        <f t="shared" si="80"/>
        <v>Sunday</v>
      </c>
      <c r="D556" s="1" t="str">
        <f t="shared" si="81"/>
        <v>Oct</v>
      </c>
      <c r="E556">
        <v>11.3</v>
      </c>
      <c r="F556">
        <v>3.5</v>
      </c>
      <c r="G556" s="20">
        <v>9.7222222222222214</v>
      </c>
      <c r="H556">
        <v>0.9</v>
      </c>
      <c r="I556">
        <v>20.8</v>
      </c>
      <c r="J556">
        <v>989.2</v>
      </c>
      <c r="K556">
        <v>6.7</v>
      </c>
      <c r="L556">
        <v>14</v>
      </c>
      <c r="M556">
        <v>150</v>
      </c>
      <c r="N556">
        <v>23</v>
      </c>
      <c r="O556">
        <v>8.9239999999999995</v>
      </c>
      <c r="P556">
        <v>0.6</v>
      </c>
      <c r="Q556">
        <v>0.8</v>
      </c>
      <c r="R556">
        <v>0</v>
      </c>
      <c r="S556">
        <v>-10</v>
      </c>
      <c r="T556">
        <v>-10</v>
      </c>
      <c r="U556">
        <v>0.1</v>
      </c>
      <c r="V556">
        <v>273</v>
      </c>
      <c r="W556" s="19">
        <v>6.1666666666666679</v>
      </c>
      <c r="X556" s="19">
        <f t="shared" si="87"/>
        <v>12.042148193515553</v>
      </c>
      <c r="Y556" s="19">
        <f t="shared" si="82"/>
        <v>9.45477887812544</v>
      </c>
      <c r="Z556" s="4">
        <f t="shared" si="88"/>
        <v>22.913594895294811</v>
      </c>
      <c r="AA556" s="19">
        <f t="shared" si="83"/>
        <v>78.514055185076046</v>
      </c>
      <c r="AB556" s="19">
        <f t="shared" si="84"/>
        <v>9.4223832287380578</v>
      </c>
      <c r="AC556">
        <v>1897.3300000000002</v>
      </c>
      <c r="AD556" t="str">
        <f t="shared" si="85"/>
        <v>Deluge rainfall</v>
      </c>
      <c r="AE556" t="str">
        <f t="shared" si="86"/>
        <v>Rainy</v>
      </c>
      <c r="AF556" t="str">
        <f t="shared" si="89"/>
        <v>No discomfort</v>
      </c>
    </row>
    <row r="557" spans="1:32" x14ac:dyDescent="0.3">
      <c r="A557">
        <v>1</v>
      </c>
      <c r="B557" s="1">
        <v>44851</v>
      </c>
      <c r="C557" s="1" t="str">
        <f t="shared" si="80"/>
        <v>Monday</v>
      </c>
      <c r="D557" s="1" t="str">
        <f t="shared" si="81"/>
        <v>Oct</v>
      </c>
      <c r="E557">
        <v>14.6</v>
      </c>
      <c r="F557">
        <v>3.6</v>
      </c>
      <c r="G557" s="20">
        <v>12.444444444444445</v>
      </c>
      <c r="H557">
        <v>6.5</v>
      </c>
      <c r="I557">
        <v>0</v>
      </c>
      <c r="J557">
        <v>997.1</v>
      </c>
      <c r="K557">
        <v>10.4</v>
      </c>
      <c r="L557">
        <v>19</v>
      </c>
      <c r="M557">
        <v>210</v>
      </c>
      <c r="N557">
        <v>33</v>
      </c>
      <c r="O557">
        <v>10.488</v>
      </c>
      <c r="P557">
        <v>1.2</v>
      </c>
      <c r="Q557">
        <v>1.6</v>
      </c>
      <c r="R557">
        <v>1.2</v>
      </c>
      <c r="S557">
        <v>1.2</v>
      </c>
      <c r="T557">
        <v>-8.3000000000000007</v>
      </c>
      <c r="U557">
        <v>8.1999999999999993</v>
      </c>
      <c r="V557">
        <v>803</v>
      </c>
      <c r="W557" s="19">
        <v>6.8333333333333321</v>
      </c>
      <c r="X557" s="19">
        <f t="shared" si="87"/>
        <v>14.425016372614399</v>
      </c>
      <c r="Y557" s="19">
        <f t="shared" si="82"/>
        <v>9.8987746971215245</v>
      </c>
      <c r="Z557" s="4">
        <f t="shared" si="88"/>
        <v>27.360234766608123</v>
      </c>
      <c r="AA557" s="19">
        <f t="shared" si="83"/>
        <v>68.62227703196335</v>
      </c>
      <c r="AB557" s="19">
        <f t="shared" si="84"/>
        <v>12.393005933121485</v>
      </c>
      <c r="AC557">
        <v>931.15</v>
      </c>
      <c r="AD557" t="str">
        <f t="shared" si="85"/>
        <v>No rainfall</v>
      </c>
      <c r="AE557" t="str">
        <f t="shared" si="86"/>
        <v>Non-Rainy</v>
      </c>
      <c r="AF557" t="str">
        <f t="shared" si="89"/>
        <v>No discomfort</v>
      </c>
    </row>
    <row r="558" spans="1:32" x14ac:dyDescent="0.3">
      <c r="A558">
        <v>1</v>
      </c>
      <c r="B558" s="1">
        <v>44852</v>
      </c>
      <c r="C558" s="1" t="str">
        <f t="shared" si="80"/>
        <v>Tuesday</v>
      </c>
      <c r="D558" s="1" t="str">
        <f t="shared" si="81"/>
        <v>Oct</v>
      </c>
      <c r="E558">
        <v>15.7</v>
      </c>
      <c r="F558">
        <v>1.1000000000000001</v>
      </c>
      <c r="G558" s="20">
        <v>8.8333333333333339</v>
      </c>
      <c r="H558">
        <v>-1.9</v>
      </c>
      <c r="I558">
        <v>0</v>
      </c>
      <c r="J558">
        <v>1011.5</v>
      </c>
      <c r="K558">
        <v>5.9</v>
      </c>
      <c r="L558">
        <v>12</v>
      </c>
      <c r="M558">
        <v>80</v>
      </c>
      <c r="N558">
        <v>19</v>
      </c>
      <c r="O558">
        <v>9.8030000000000008</v>
      </c>
      <c r="P558">
        <v>0.8</v>
      </c>
      <c r="Q558">
        <v>1.1000000000000001</v>
      </c>
      <c r="R558">
        <v>2</v>
      </c>
      <c r="S558">
        <v>2</v>
      </c>
      <c r="T558">
        <v>-7.1</v>
      </c>
      <c r="U558">
        <v>6.3</v>
      </c>
      <c r="V558">
        <v>858</v>
      </c>
      <c r="W558" s="19">
        <v>7.166666666666667</v>
      </c>
      <c r="X558" s="19">
        <f t="shared" si="87"/>
        <v>11.34292078505614</v>
      </c>
      <c r="Y558" s="19">
        <f t="shared" si="82"/>
        <v>10.127582166990857</v>
      </c>
      <c r="Z558" s="4">
        <f t="shared" si="88"/>
        <v>21.60504775198466</v>
      </c>
      <c r="AA558" s="19">
        <f t="shared" si="83"/>
        <v>89.285487917129387</v>
      </c>
      <c r="AB558" s="19">
        <f t="shared" si="84"/>
        <v>8.9100000374540951</v>
      </c>
      <c r="AC558">
        <v>925.90000000000009</v>
      </c>
      <c r="AD558" t="str">
        <f t="shared" si="85"/>
        <v>No rainfall</v>
      </c>
      <c r="AE558" t="str">
        <f t="shared" si="86"/>
        <v>Non-Rainy</v>
      </c>
      <c r="AF558" t="str">
        <f t="shared" si="89"/>
        <v>No discomfort</v>
      </c>
    </row>
    <row r="559" spans="1:32" x14ac:dyDescent="0.3">
      <c r="A559">
        <v>1</v>
      </c>
      <c r="B559" s="1">
        <v>44853</v>
      </c>
      <c r="C559" s="1" t="str">
        <f t="shared" si="80"/>
        <v>Wednesday</v>
      </c>
      <c r="D559" s="1" t="str">
        <f t="shared" si="81"/>
        <v>Oct</v>
      </c>
      <c r="E559">
        <v>13.1</v>
      </c>
      <c r="F559">
        <v>11.1</v>
      </c>
      <c r="G559" s="20">
        <v>12.444444444444445</v>
      </c>
      <c r="H559">
        <v>8.6999999999999993</v>
      </c>
      <c r="I559">
        <v>18.2</v>
      </c>
      <c r="J559">
        <v>1001.6</v>
      </c>
      <c r="K559">
        <v>11</v>
      </c>
      <c r="L559">
        <v>16</v>
      </c>
      <c r="M559">
        <v>80</v>
      </c>
      <c r="N559">
        <v>28</v>
      </c>
      <c r="O559">
        <v>11.53</v>
      </c>
      <c r="P559">
        <v>0.7</v>
      </c>
      <c r="Q559">
        <v>0.9</v>
      </c>
      <c r="R559">
        <v>0</v>
      </c>
      <c r="S559">
        <v>-10</v>
      </c>
      <c r="T559">
        <v>-10</v>
      </c>
      <c r="U559">
        <v>0</v>
      </c>
      <c r="V559">
        <v>168</v>
      </c>
      <c r="W559" s="19">
        <v>11.222222222222223</v>
      </c>
      <c r="X559" s="19">
        <f t="shared" si="87"/>
        <v>14.425016372614399</v>
      </c>
      <c r="Y559" s="19">
        <f t="shared" si="82"/>
        <v>13.308310314714642</v>
      </c>
      <c r="Z559" s="4">
        <f t="shared" si="88"/>
        <v>27.360234766608123</v>
      </c>
      <c r="AA559" s="19">
        <f t="shared" si="83"/>
        <v>92.258545646992815</v>
      </c>
      <c r="AB559" s="19">
        <f t="shared" si="84"/>
        <v>14.30841172990954</v>
      </c>
      <c r="AC559">
        <v>1050.95</v>
      </c>
      <c r="AD559" t="str">
        <f t="shared" si="85"/>
        <v>Torrential rainfall</v>
      </c>
      <c r="AE559" t="str">
        <f t="shared" si="86"/>
        <v>Rainy</v>
      </c>
      <c r="AF559" t="str">
        <f t="shared" si="89"/>
        <v>No discomfort</v>
      </c>
    </row>
    <row r="560" spans="1:32" x14ac:dyDescent="0.3">
      <c r="A560">
        <v>1</v>
      </c>
      <c r="B560" s="1">
        <v>44854</v>
      </c>
      <c r="C560" s="1" t="str">
        <f t="shared" si="80"/>
        <v>Thursday</v>
      </c>
      <c r="D560" s="1" t="str">
        <f t="shared" si="81"/>
        <v>Oct</v>
      </c>
      <c r="E560">
        <v>17.399999999999999</v>
      </c>
      <c r="F560">
        <v>10</v>
      </c>
      <c r="G560" s="20">
        <v>13.222222222222221</v>
      </c>
      <c r="H560">
        <v>5.7</v>
      </c>
      <c r="I560">
        <v>0.2</v>
      </c>
      <c r="J560">
        <v>989.8</v>
      </c>
      <c r="K560">
        <v>6</v>
      </c>
      <c r="L560">
        <v>10</v>
      </c>
      <c r="M560">
        <v>90</v>
      </c>
      <c r="N560">
        <v>19</v>
      </c>
      <c r="O560">
        <v>12.387</v>
      </c>
      <c r="P560">
        <v>0.9</v>
      </c>
      <c r="Q560">
        <v>1.2</v>
      </c>
      <c r="R560">
        <v>0.7</v>
      </c>
      <c r="S560">
        <v>0.7</v>
      </c>
      <c r="T560">
        <v>-8.8000000000000007</v>
      </c>
      <c r="U560">
        <v>4.0999999999999996</v>
      </c>
      <c r="V560">
        <v>761</v>
      </c>
      <c r="W560" s="19">
        <v>12.222222222222221</v>
      </c>
      <c r="X560" s="19">
        <f t="shared" si="87"/>
        <v>15.177748282840225</v>
      </c>
      <c r="Y560" s="19">
        <f t="shared" si="82"/>
        <v>14.21606291456888</v>
      </c>
      <c r="Z560" s="4">
        <f t="shared" si="88"/>
        <v>28.761112196350158</v>
      </c>
      <c r="AA560" s="19">
        <f t="shared" si="83"/>
        <v>93.663846900408714</v>
      </c>
      <c r="AB560" s="19">
        <f t="shared" si="84"/>
        <v>15.598391567443548</v>
      </c>
      <c r="AC560">
        <v>1231.6499999999999</v>
      </c>
      <c r="AD560" t="str">
        <f t="shared" si="85"/>
        <v>Trace (Intermittent) rainfall</v>
      </c>
      <c r="AE560" t="str">
        <f t="shared" si="86"/>
        <v>Non-Rainy</v>
      </c>
      <c r="AF560" t="str">
        <f t="shared" si="89"/>
        <v>No discomfort</v>
      </c>
    </row>
    <row r="561" spans="1:32" x14ac:dyDescent="0.3">
      <c r="A561">
        <v>1</v>
      </c>
      <c r="B561" s="1">
        <v>44855</v>
      </c>
      <c r="C561" s="1" t="str">
        <f t="shared" si="80"/>
        <v>Friday</v>
      </c>
      <c r="D561" s="1" t="str">
        <f t="shared" si="81"/>
        <v>Oct</v>
      </c>
      <c r="E561">
        <v>16.5</v>
      </c>
      <c r="F561">
        <v>11.3</v>
      </c>
      <c r="G561" s="20">
        <v>13.888888888888889</v>
      </c>
      <c r="H561">
        <v>6.9</v>
      </c>
      <c r="I561">
        <v>12.3</v>
      </c>
      <c r="J561">
        <v>980.8</v>
      </c>
      <c r="K561">
        <v>9.5</v>
      </c>
      <c r="L561">
        <v>14</v>
      </c>
      <c r="M561">
        <v>130</v>
      </c>
      <c r="N561">
        <v>26</v>
      </c>
      <c r="O561">
        <v>12.667</v>
      </c>
      <c r="P561">
        <v>0.8</v>
      </c>
      <c r="Q561">
        <v>1.1000000000000001</v>
      </c>
      <c r="R561">
        <v>0</v>
      </c>
      <c r="S561">
        <v>-10</v>
      </c>
      <c r="T561">
        <v>-10</v>
      </c>
      <c r="U561">
        <v>3.6</v>
      </c>
      <c r="V561">
        <v>431</v>
      </c>
      <c r="W561" s="19">
        <v>12.666666666666664</v>
      </c>
      <c r="X561" s="19">
        <f t="shared" si="87"/>
        <v>15.850165572095888</v>
      </c>
      <c r="Y561" s="19">
        <f t="shared" si="82"/>
        <v>14.636661984744947</v>
      </c>
      <c r="Z561" s="4">
        <f t="shared" si="88"/>
        <v>30.011086315201013</v>
      </c>
      <c r="AA561" s="19">
        <f t="shared" si="83"/>
        <v>92.34390592431852</v>
      </c>
      <c r="AB561" s="19">
        <f t="shared" si="84"/>
        <v>16.502688047663334</v>
      </c>
      <c r="AC561">
        <v>1753.1</v>
      </c>
      <c r="AD561" t="str">
        <f t="shared" si="85"/>
        <v>Torrential rainfall</v>
      </c>
      <c r="AE561" t="str">
        <f t="shared" si="86"/>
        <v>Rainy</v>
      </c>
      <c r="AF561" t="str">
        <f t="shared" si="89"/>
        <v>No discomfort</v>
      </c>
    </row>
    <row r="562" spans="1:32" x14ac:dyDescent="0.3">
      <c r="A562">
        <v>1</v>
      </c>
      <c r="B562" s="1">
        <v>44856</v>
      </c>
      <c r="C562" s="1" t="str">
        <f t="shared" si="80"/>
        <v>Saturday</v>
      </c>
      <c r="D562" s="1" t="str">
        <f t="shared" si="81"/>
        <v>Oct</v>
      </c>
      <c r="E562">
        <v>16.8</v>
      </c>
      <c r="F562">
        <v>10.5</v>
      </c>
      <c r="G562" s="20">
        <v>13.944444444444445</v>
      </c>
      <c r="H562">
        <v>10.4</v>
      </c>
      <c r="I562">
        <v>1.9</v>
      </c>
      <c r="J562">
        <v>986.7</v>
      </c>
      <c r="K562">
        <v>7.4</v>
      </c>
      <c r="L562">
        <v>13</v>
      </c>
      <c r="M562">
        <v>190</v>
      </c>
      <c r="N562">
        <v>21</v>
      </c>
      <c r="O562">
        <v>12.837</v>
      </c>
      <c r="P562">
        <v>0.9</v>
      </c>
      <c r="Q562">
        <v>1.2</v>
      </c>
      <c r="R562">
        <v>0</v>
      </c>
      <c r="S562">
        <v>-1</v>
      </c>
      <c r="T562">
        <v>-10</v>
      </c>
      <c r="U562">
        <v>8.1999999999999993</v>
      </c>
      <c r="V562">
        <v>565</v>
      </c>
      <c r="W562" s="19">
        <v>10.444444444444443</v>
      </c>
      <c r="X562" s="19">
        <f t="shared" si="87"/>
        <v>15.907362281905652</v>
      </c>
      <c r="Y562" s="19">
        <f t="shared" si="82"/>
        <v>12.637899981210277</v>
      </c>
      <c r="Z562" s="4">
        <f t="shared" si="88"/>
        <v>30.117349937529976</v>
      </c>
      <c r="AA562" s="19">
        <f t="shared" si="83"/>
        <v>79.446860876398532</v>
      </c>
      <c r="AB562" s="19">
        <f t="shared" si="84"/>
        <v>15.430720706494448</v>
      </c>
      <c r="AC562">
        <v>1776.1499999999999</v>
      </c>
      <c r="AD562" t="str">
        <f t="shared" si="85"/>
        <v>Moderate rainfall</v>
      </c>
      <c r="AE562" t="str">
        <f t="shared" si="86"/>
        <v>Rainy</v>
      </c>
      <c r="AF562" t="str">
        <f t="shared" si="89"/>
        <v>No discomfort</v>
      </c>
    </row>
    <row r="563" spans="1:32" x14ac:dyDescent="0.3">
      <c r="A563">
        <v>1</v>
      </c>
      <c r="B563" s="1">
        <v>44857</v>
      </c>
      <c r="C563" s="1" t="str">
        <f t="shared" si="80"/>
        <v>Sunday</v>
      </c>
      <c r="D563" s="1" t="str">
        <f t="shared" si="81"/>
        <v>Oct</v>
      </c>
      <c r="E563">
        <v>17.600000000000001</v>
      </c>
      <c r="F563">
        <v>8.1</v>
      </c>
      <c r="G563" s="20">
        <v>13.777777777777777</v>
      </c>
      <c r="H563">
        <v>5.4</v>
      </c>
      <c r="I563">
        <v>12.5</v>
      </c>
      <c r="J563">
        <v>986</v>
      </c>
      <c r="K563">
        <v>3.4</v>
      </c>
      <c r="L563">
        <v>8</v>
      </c>
      <c r="M563">
        <v>70</v>
      </c>
      <c r="N563">
        <v>13</v>
      </c>
      <c r="O563">
        <v>13.01</v>
      </c>
      <c r="P563">
        <v>0.7</v>
      </c>
      <c r="Q563">
        <v>1</v>
      </c>
      <c r="R563">
        <v>0</v>
      </c>
      <c r="S563">
        <v>-10</v>
      </c>
      <c r="T563">
        <v>-10</v>
      </c>
      <c r="U563">
        <v>5.2</v>
      </c>
      <c r="V563">
        <v>514</v>
      </c>
      <c r="W563" s="19">
        <v>11.722222222222221</v>
      </c>
      <c r="X563" s="19">
        <f t="shared" si="87"/>
        <v>15.736313250362732</v>
      </c>
      <c r="Y563" s="19">
        <f t="shared" si="82"/>
        <v>13.755609888749932</v>
      </c>
      <c r="Z563" s="4">
        <f t="shared" si="88"/>
        <v>29.799536230755635</v>
      </c>
      <c r="AA563" s="19">
        <f t="shared" si="83"/>
        <v>87.413167683560545</v>
      </c>
      <c r="AB563" s="19">
        <f t="shared" si="84"/>
        <v>15.894021555651943</v>
      </c>
      <c r="AC563">
        <v>2053.0500000000002</v>
      </c>
      <c r="AD563" t="str">
        <f t="shared" si="85"/>
        <v>Torrential rainfall</v>
      </c>
      <c r="AE563" t="str">
        <f t="shared" si="86"/>
        <v>Rainy</v>
      </c>
      <c r="AF563" t="str">
        <f t="shared" si="89"/>
        <v>No discomfort</v>
      </c>
    </row>
    <row r="564" spans="1:32" x14ac:dyDescent="0.3">
      <c r="A564">
        <v>1</v>
      </c>
      <c r="B564" s="1">
        <v>44858</v>
      </c>
      <c r="C564" s="1" t="str">
        <f t="shared" si="80"/>
        <v>Monday</v>
      </c>
      <c r="D564" s="1" t="str">
        <f t="shared" si="81"/>
        <v>Oct</v>
      </c>
      <c r="E564">
        <v>14.2</v>
      </c>
      <c r="F564">
        <v>8.4</v>
      </c>
      <c r="G564" s="20">
        <v>11.888888888888889</v>
      </c>
      <c r="H564">
        <v>3.3</v>
      </c>
      <c r="I564">
        <v>1.4</v>
      </c>
      <c r="J564">
        <v>986.8</v>
      </c>
      <c r="K564">
        <v>5.0999999999999996</v>
      </c>
      <c r="L564">
        <v>10</v>
      </c>
      <c r="M564">
        <v>220</v>
      </c>
      <c r="N564">
        <v>16</v>
      </c>
      <c r="O564">
        <v>11.797000000000001</v>
      </c>
      <c r="P564">
        <v>0.6</v>
      </c>
      <c r="Q564">
        <v>0.8</v>
      </c>
      <c r="R564">
        <v>0</v>
      </c>
      <c r="S564">
        <v>-0.8</v>
      </c>
      <c r="T564">
        <v>-10</v>
      </c>
      <c r="U564">
        <v>4</v>
      </c>
      <c r="V564">
        <v>537</v>
      </c>
      <c r="W564" s="19">
        <v>9.7777777777777786</v>
      </c>
      <c r="X564" s="19">
        <f t="shared" si="87"/>
        <v>13.907616668398722</v>
      </c>
      <c r="Y564" s="19">
        <f t="shared" si="82"/>
        <v>12.087081842050742</v>
      </c>
      <c r="Z564" s="4">
        <f t="shared" si="88"/>
        <v>26.396306975758275</v>
      </c>
      <c r="AA564" s="19">
        <f t="shared" si="83"/>
        <v>86.909800077502481</v>
      </c>
      <c r="AB564" s="19">
        <f t="shared" si="84"/>
        <v>13.065232121118132</v>
      </c>
      <c r="AC564">
        <v>997.5</v>
      </c>
      <c r="AD564" t="str">
        <f t="shared" si="85"/>
        <v>Moderate rainfall</v>
      </c>
      <c r="AE564" t="str">
        <f t="shared" si="86"/>
        <v>Rainy</v>
      </c>
      <c r="AF564" t="str">
        <f t="shared" si="89"/>
        <v>No discomfort</v>
      </c>
    </row>
    <row r="565" spans="1:32" x14ac:dyDescent="0.3">
      <c r="A565">
        <v>1</v>
      </c>
      <c r="B565" s="1">
        <v>44859</v>
      </c>
      <c r="C565" s="1" t="str">
        <f t="shared" si="80"/>
        <v>Tuesday</v>
      </c>
      <c r="D565" s="1" t="str">
        <f t="shared" si="81"/>
        <v>Oct</v>
      </c>
      <c r="E565">
        <v>15.4</v>
      </c>
      <c r="F565">
        <v>7.9</v>
      </c>
      <c r="G565" s="20">
        <v>12.611111111111112</v>
      </c>
      <c r="H565">
        <v>4</v>
      </c>
      <c r="I565">
        <v>4.2</v>
      </c>
      <c r="J565">
        <v>986.3</v>
      </c>
      <c r="K565">
        <v>7.7</v>
      </c>
      <c r="L565">
        <v>14</v>
      </c>
      <c r="M565">
        <v>110</v>
      </c>
      <c r="N565">
        <v>24</v>
      </c>
      <c r="O565">
        <v>11.63</v>
      </c>
      <c r="P565">
        <v>0.6</v>
      </c>
      <c r="Q565">
        <v>0.8</v>
      </c>
      <c r="R565">
        <v>0</v>
      </c>
      <c r="S565">
        <v>-3.6</v>
      </c>
      <c r="T565">
        <v>-10</v>
      </c>
      <c r="U565">
        <v>2</v>
      </c>
      <c r="V565">
        <v>496</v>
      </c>
      <c r="W565" s="19">
        <v>10.388888888888891</v>
      </c>
      <c r="X565" s="19">
        <f t="shared" si="87"/>
        <v>14.583496584598366</v>
      </c>
      <c r="Y565" s="19">
        <f t="shared" si="82"/>
        <v>12.59117033284436</v>
      </c>
      <c r="Z565" s="4">
        <f t="shared" si="88"/>
        <v>27.655319558016988</v>
      </c>
      <c r="AA565" s="19">
        <f t="shared" si="83"/>
        <v>86.338487205749388</v>
      </c>
      <c r="AB565" s="19">
        <f t="shared" si="84"/>
        <v>14.071080140316905</v>
      </c>
      <c r="AC565">
        <v>737.7</v>
      </c>
      <c r="AD565" t="str">
        <f t="shared" si="85"/>
        <v>Heavy rainfall</v>
      </c>
      <c r="AE565" t="str">
        <f t="shared" si="86"/>
        <v>Rainy</v>
      </c>
      <c r="AF565" t="str">
        <f t="shared" si="89"/>
        <v>No discomfort</v>
      </c>
    </row>
    <row r="566" spans="1:32" x14ac:dyDescent="0.3">
      <c r="A566">
        <v>1</v>
      </c>
      <c r="B566" s="1">
        <v>44860</v>
      </c>
      <c r="C566" s="1" t="str">
        <f t="shared" si="80"/>
        <v>Wednesday</v>
      </c>
      <c r="D566" s="1" t="str">
        <f t="shared" si="81"/>
        <v>Oct</v>
      </c>
      <c r="E566">
        <v>15.3</v>
      </c>
      <c r="F566">
        <v>10.4</v>
      </c>
      <c r="G566" s="20">
        <v>13.333333333333334</v>
      </c>
      <c r="H566">
        <v>9.5</v>
      </c>
      <c r="I566">
        <v>3.7</v>
      </c>
      <c r="J566">
        <v>985.9</v>
      </c>
      <c r="K566">
        <v>10.7</v>
      </c>
      <c r="L566">
        <v>16</v>
      </c>
      <c r="M566">
        <v>200</v>
      </c>
      <c r="N566">
        <v>29</v>
      </c>
      <c r="O566">
        <v>12.335000000000001</v>
      </c>
      <c r="P566">
        <v>0.8</v>
      </c>
      <c r="Q566">
        <v>1.1000000000000001</v>
      </c>
      <c r="R566">
        <v>0</v>
      </c>
      <c r="S566">
        <v>-2.9</v>
      </c>
      <c r="T566">
        <v>-10</v>
      </c>
      <c r="U566">
        <v>5.2</v>
      </c>
      <c r="V566">
        <v>725</v>
      </c>
      <c r="W566" s="19">
        <v>10</v>
      </c>
      <c r="X566" s="19">
        <f t="shared" si="87"/>
        <v>15.288047833850957</v>
      </c>
      <c r="Y566" s="19">
        <f t="shared" si="82"/>
        <v>12.268294378187747</v>
      </c>
      <c r="Z566" s="4">
        <f t="shared" si="88"/>
        <v>28.96624226541045</v>
      </c>
      <c r="AA566" s="19">
        <f t="shared" si="83"/>
        <v>80.247618999615895</v>
      </c>
      <c r="AB566" s="19">
        <f t="shared" si="84"/>
        <v>14.611602275461717</v>
      </c>
      <c r="AC566">
        <v>1018</v>
      </c>
      <c r="AD566" t="str">
        <f t="shared" si="85"/>
        <v>Heavy rainfall</v>
      </c>
      <c r="AE566" t="str">
        <f t="shared" si="86"/>
        <v>Rainy</v>
      </c>
      <c r="AF566" t="str">
        <f t="shared" si="89"/>
        <v>No discomfort</v>
      </c>
    </row>
    <row r="567" spans="1:32" x14ac:dyDescent="0.3">
      <c r="A567">
        <v>1</v>
      </c>
      <c r="B567" s="1">
        <v>44861</v>
      </c>
      <c r="C567" s="1" t="str">
        <f t="shared" si="80"/>
        <v>Thursday</v>
      </c>
      <c r="D567" s="1" t="str">
        <f t="shared" si="81"/>
        <v>Oct</v>
      </c>
      <c r="E567">
        <v>17.399999999999999</v>
      </c>
      <c r="F567">
        <v>10.9</v>
      </c>
      <c r="G567" s="20">
        <v>14.611111111111111</v>
      </c>
      <c r="H567">
        <v>6.7</v>
      </c>
      <c r="I567">
        <v>1.1000000000000001</v>
      </c>
      <c r="J567">
        <v>990.9</v>
      </c>
      <c r="K567">
        <v>9.5</v>
      </c>
      <c r="L567">
        <v>14</v>
      </c>
      <c r="M567">
        <v>140</v>
      </c>
      <c r="N567">
        <v>22</v>
      </c>
      <c r="O567">
        <v>12.685</v>
      </c>
      <c r="P567">
        <v>0.9</v>
      </c>
      <c r="Q567">
        <v>1.1000000000000001</v>
      </c>
      <c r="R567">
        <v>0</v>
      </c>
      <c r="S567">
        <v>-0.2</v>
      </c>
      <c r="T567">
        <v>-9.6999999999999993</v>
      </c>
      <c r="U567">
        <v>0.9</v>
      </c>
      <c r="V567">
        <v>409</v>
      </c>
      <c r="W567" s="19">
        <v>12.055555555555557</v>
      </c>
      <c r="X567" s="19">
        <f t="shared" si="87"/>
        <v>16.607981886013025</v>
      </c>
      <c r="Y567" s="19">
        <f t="shared" si="82"/>
        <v>14.061096959931517</v>
      </c>
      <c r="Z567" s="4">
        <f t="shared" si="88"/>
        <v>31.418248933032345</v>
      </c>
      <c r="AA567" s="19">
        <f t="shared" si="83"/>
        <v>84.664693497610003</v>
      </c>
      <c r="AB567" s="19">
        <f t="shared" si="84"/>
        <v>16.899776309362728</v>
      </c>
      <c r="AC567">
        <v>1618.6000000000001</v>
      </c>
      <c r="AD567" t="str">
        <f t="shared" si="85"/>
        <v>Moderate rainfall</v>
      </c>
      <c r="AE567" t="str">
        <f t="shared" si="86"/>
        <v>Rainy</v>
      </c>
      <c r="AF567" t="str">
        <f t="shared" si="89"/>
        <v>No discomfort</v>
      </c>
    </row>
    <row r="568" spans="1:32" x14ac:dyDescent="0.3">
      <c r="A568">
        <v>1</v>
      </c>
      <c r="B568" s="1">
        <v>44862</v>
      </c>
      <c r="C568" s="1" t="str">
        <f t="shared" si="80"/>
        <v>Friday</v>
      </c>
      <c r="D568" s="1" t="str">
        <f t="shared" si="81"/>
        <v>Oct</v>
      </c>
      <c r="E568">
        <v>16.100000000000001</v>
      </c>
      <c r="F568">
        <v>8.5</v>
      </c>
      <c r="G568" s="20">
        <v>13.944444444444445</v>
      </c>
      <c r="H568">
        <v>6.7</v>
      </c>
      <c r="I568">
        <v>39.299999999999997</v>
      </c>
      <c r="J568">
        <v>990.9</v>
      </c>
      <c r="K568">
        <v>8.1999999999999993</v>
      </c>
      <c r="L568">
        <v>14</v>
      </c>
      <c r="M568">
        <v>180</v>
      </c>
      <c r="N568">
        <v>23</v>
      </c>
      <c r="O568">
        <v>12.585000000000001</v>
      </c>
      <c r="P568">
        <v>0.6</v>
      </c>
      <c r="Q568">
        <v>0.8</v>
      </c>
      <c r="R568">
        <v>0</v>
      </c>
      <c r="S568">
        <v>-10</v>
      </c>
      <c r="T568">
        <v>-10</v>
      </c>
      <c r="U568">
        <v>8</v>
      </c>
      <c r="V568">
        <v>589</v>
      </c>
      <c r="W568" s="19">
        <v>10.5</v>
      </c>
      <c r="X568" s="19">
        <f t="shared" si="87"/>
        <v>15.907362281905652</v>
      </c>
      <c r="Y568" s="19">
        <f t="shared" si="82"/>
        <v>12.684782021573339</v>
      </c>
      <c r="Z568" s="4">
        <f t="shared" si="88"/>
        <v>30.117349937529976</v>
      </c>
      <c r="AA568" s="19">
        <f t="shared" si="83"/>
        <v>79.741580010421075</v>
      </c>
      <c r="AB568" s="19">
        <f t="shared" si="84"/>
        <v>15.457116232529726</v>
      </c>
      <c r="AC568">
        <v>1426.1000000000001</v>
      </c>
      <c r="AD568" t="str">
        <f t="shared" si="85"/>
        <v>Extreme rainfall</v>
      </c>
      <c r="AE568" t="str">
        <f t="shared" si="86"/>
        <v>Storm</v>
      </c>
      <c r="AF568" t="str">
        <f t="shared" si="89"/>
        <v>No discomfort</v>
      </c>
    </row>
    <row r="569" spans="1:32" x14ac:dyDescent="0.3">
      <c r="A569">
        <v>1</v>
      </c>
      <c r="B569" s="1">
        <v>44863</v>
      </c>
      <c r="C569" s="1" t="str">
        <f t="shared" si="80"/>
        <v>Saturday</v>
      </c>
      <c r="D569" s="1" t="str">
        <f t="shared" si="81"/>
        <v>Oct</v>
      </c>
      <c r="E569">
        <v>15.4</v>
      </c>
      <c r="F569">
        <v>10.6</v>
      </c>
      <c r="G569" s="20">
        <v>13.611111111111111</v>
      </c>
      <c r="H569">
        <v>6.8</v>
      </c>
      <c r="I569">
        <v>6.6</v>
      </c>
      <c r="J569">
        <v>992.3</v>
      </c>
      <c r="K569">
        <v>9.1</v>
      </c>
      <c r="L569">
        <v>16</v>
      </c>
      <c r="M569">
        <v>180</v>
      </c>
      <c r="N569">
        <v>25</v>
      </c>
      <c r="O569">
        <v>11.795</v>
      </c>
      <c r="P569">
        <v>0.7</v>
      </c>
      <c r="Q569">
        <v>0.9</v>
      </c>
      <c r="R569">
        <v>0</v>
      </c>
      <c r="S569">
        <v>-5.9</v>
      </c>
      <c r="T569">
        <v>-10</v>
      </c>
      <c r="U569">
        <v>2.7</v>
      </c>
      <c r="V569">
        <v>232</v>
      </c>
      <c r="W569" s="19">
        <v>10.777777777777779</v>
      </c>
      <c r="X569" s="19">
        <f t="shared" si="87"/>
        <v>15.566880255192904</v>
      </c>
      <c r="Y569" s="19">
        <f t="shared" si="82"/>
        <v>12.921492966700491</v>
      </c>
      <c r="Z569" s="4">
        <f t="shared" si="88"/>
        <v>29.484641451641178</v>
      </c>
      <c r="AA569" s="19">
        <f t="shared" si="83"/>
        <v>83.00631054440116</v>
      </c>
      <c r="AB569" s="19">
        <f t="shared" si="84"/>
        <v>15.257094033916319</v>
      </c>
      <c r="AC569">
        <v>2045.0500000000002</v>
      </c>
      <c r="AD569" t="str">
        <f t="shared" si="85"/>
        <v>Intense rainfall</v>
      </c>
      <c r="AE569" t="str">
        <f t="shared" si="86"/>
        <v>Rainy</v>
      </c>
      <c r="AF569" t="str">
        <f t="shared" si="89"/>
        <v>No discomfort</v>
      </c>
    </row>
    <row r="570" spans="1:32" x14ac:dyDescent="0.3">
      <c r="A570">
        <v>1</v>
      </c>
      <c r="B570" s="1">
        <v>44864</v>
      </c>
      <c r="C570" s="1" t="str">
        <f t="shared" si="80"/>
        <v>Sunday</v>
      </c>
      <c r="D570" s="1" t="str">
        <f t="shared" si="81"/>
        <v>Oct</v>
      </c>
      <c r="E570">
        <v>14.4</v>
      </c>
      <c r="F570">
        <v>9.9</v>
      </c>
      <c r="G570" s="20">
        <v>13</v>
      </c>
      <c r="H570">
        <v>8</v>
      </c>
      <c r="I570">
        <v>0.3</v>
      </c>
      <c r="J570">
        <v>990.7</v>
      </c>
      <c r="K570">
        <v>9.4</v>
      </c>
      <c r="L570">
        <v>15</v>
      </c>
      <c r="M570">
        <v>170</v>
      </c>
      <c r="N570">
        <v>25</v>
      </c>
      <c r="O570">
        <v>11.505000000000001</v>
      </c>
      <c r="P570">
        <v>0.8</v>
      </c>
      <c r="Q570">
        <v>1.1000000000000001</v>
      </c>
      <c r="R570">
        <v>0.5</v>
      </c>
      <c r="S570">
        <v>0.5</v>
      </c>
      <c r="T570">
        <v>-9</v>
      </c>
      <c r="U570">
        <v>6</v>
      </c>
      <c r="V570">
        <v>473</v>
      </c>
      <c r="W570" s="19">
        <v>8.6666666666666661</v>
      </c>
      <c r="X570" s="19">
        <f t="shared" si="87"/>
        <v>14.959242747180712</v>
      </c>
      <c r="Y570" s="19">
        <f t="shared" si="82"/>
        <v>11.215869661350368</v>
      </c>
      <c r="Z570" s="4">
        <f t="shared" si="88"/>
        <v>28.354638101861138</v>
      </c>
      <c r="AA570" s="19">
        <f t="shared" si="83"/>
        <v>74.976185966794091</v>
      </c>
      <c r="AB570" s="19">
        <f t="shared" si="84"/>
        <v>13.686851726126598</v>
      </c>
      <c r="AC570">
        <v>1690.75</v>
      </c>
      <c r="AD570" t="str">
        <f t="shared" si="85"/>
        <v>Trace (Intermittent) rainfall</v>
      </c>
      <c r="AE570" t="str">
        <f t="shared" si="86"/>
        <v>Non-Rainy</v>
      </c>
      <c r="AF570" t="str">
        <f t="shared" si="89"/>
        <v>No discomfort</v>
      </c>
    </row>
    <row r="571" spans="1:32" x14ac:dyDescent="0.3">
      <c r="A571">
        <v>1</v>
      </c>
      <c r="B571" s="1">
        <v>44865</v>
      </c>
      <c r="C571" s="1" t="str">
        <f t="shared" si="80"/>
        <v>Monday</v>
      </c>
      <c r="D571" s="1" t="str">
        <f t="shared" si="81"/>
        <v>Oct</v>
      </c>
      <c r="E571">
        <v>13.7</v>
      </c>
      <c r="F571">
        <v>8.3000000000000007</v>
      </c>
      <c r="G571" s="20">
        <v>13.111111111111111</v>
      </c>
      <c r="H571">
        <v>5.8</v>
      </c>
      <c r="I571">
        <v>18.100000000000001</v>
      </c>
      <c r="J571">
        <v>988.5</v>
      </c>
      <c r="K571">
        <v>7.1</v>
      </c>
      <c r="L571">
        <v>15</v>
      </c>
      <c r="M571">
        <v>150</v>
      </c>
      <c r="N571">
        <v>24</v>
      </c>
      <c r="O571">
        <v>11.525</v>
      </c>
      <c r="P571">
        <v>0.5</v>
      </c>
      <c r="Q571">
        <v>0.7</v>
      </c>
      <c r="R571">
        <v>0</v>
      </c>
      <c r="S571">
        <v>-10</v>
      </c>
      <c r="T571">
        <v>-10</v>
      </c>
      <c r="U571">
        <v>0.1</v>
      </c>
      <c r="V571">
        <v>141</v>
      </c>
      <c r="W571" s="19">
        <v>10</v>
      </c>
      <c r="X571" s="19">
        <f t="shared" si="87"/>
        <v>15.068147845543994</v>
      </c>
      <c r="Y571" s="19">
        <f t="shared" si="82"/>
        <v>12.268294378187747</v>
      </c>
      <c r="Z571" s="4">
        <f t="shared" si="88"/>
        <v>28.557246321935466</v>
      </c>
      <c r="AA571" s="19">
        <f t="shared" si="83"/>
        <v>81.418728459156782</v>
      </c>
      <c r="AB571" s="19">
        <f t="shared" si="84"/>
        <v>14.389380053239494</v>
      </c>
      <c r="AC571">
        <v>2057.61</v>
      </c>
      <c r="AD571" t="str">
        <f t="shared" si="85"/>
        <v>Torrential rainfall</v>
      </c>
      <c r="AE571" t="str">
        <f t="shared" si="86"/>
        <v>Rainy</v>
      </c>
      <c r="AF571" t="str">
        <f t="shared" si="89"/>
        <v>No discomfort</v>
      </c>
    </row>
    <row r="572" spans="1:32" x14ac:dyDescent="0.3">
      <c r="A572">
        <v>1</v>
      </c>
      <c r="B572" s="1">
        <v>44866</v>
      </c>
      <c r="C572" s="1" t="str">
        <f t="shared" si="80"/>
        <v>Tuesday</v>
      </c>
      <c r="D572" s="1" t="str">
        <f t="shared" si="81"/>
        <v>Nov</v>
      </c>
      <c r="E572">
        <v>11.4</v>
      </c>
      <c r="F572">
        <v>5.3</v>
      </c>
      <c r="G572" s="20">
        <v>9.3333333333333321</v>
      </c>
      <c r="H572">
        <v>4.4000000000000004</v>
      </c>
      <c r="I572">
        <v>0.7</v>
      </c>
      <c r="J572">
        <v>988.7</v>
      </c>
      <c r="K572">
        <v>6.7</v>
      </c>
      <c r="L572">
        <v>11</v>
      </c>
      <c r="M572">
        <v>210</v>
      </c>
      <c r="N572">
        <v>18</v>
      </c>
      <c r="O572">
        <v>10.157</v>
      </c>
      <c r="P572">
        <v>0.6</v>
      </c>
      <c r="Q572">
        <v>0.8</v>
      </c>
      <c r="R572">
        <v>0</v>
      </c>
      <c r="S572">
        <v>-0.1</v>
      </c>
      <c r="T572">
        <v>-9.6</v>
      </c>
      <c r="U572">
        <v>1.6</v>
      </c>
      <c r="V572">
        <v>365</v>
      </c>
      <c r="W572" s="19">
        <v>6.6111111111111107</v>
      </c>
      <c r="X572" s="19">
        <f t="shared" si="87"/>
        <v>11.731704887834338</v>
      </c>
      <c r="Y572" s="19">
        <f t="shared" si="82"/>
        <v>9.7487777716964938</v>
      </c>
      <c r="Z572" s="4">
        <f t="shared" si="88"/>
        <v>22.332846219603166</v>
      </c>
      <c r="AA572" s="19">
        <f t="shared" si="83"/>
        <v>83.097707152571488</v>
      </c>
      <c r="AB572" s="19">
        <f t="shared" si="84"/>
        <v>9.1979492860094272</v>
      </c>
      <c r="AC572">
        <v>1082.1500000000001</v>
      </c>
      <c r="AD572" t="str">
        <f t="shared" si="85"/>
        <v>Light rainfall</v>
      </c>
      <c r="AE572" t="str">
        <f t="shared" si="86"/>
        <v>Non-Rainy</v>
      </c>
      <c r="AF572" t="str">
        <f t="shared" si="89"/>
        <v>No discomfort</v>
      </c>
    </row>
    <row r="573" spans="1:32" x14ac:dyDescent="0.3">
      <c r="A573">
        <v>1</v>
      </c>
      <c r="B573" s="1">
        <v>44867</v>
      </c>
      <c r="C573" s="1" t="str">
        <f t="shared" si="80"/>
        <v>Wednesday</v>
      </c>
      <c r="D573" s="1" t="str">
        <f t="shared" si="81"/>
        <v>Nov</v>
      </c>
      <c r="E573">
        <v>13</v>
      </c>
      <c r="F573">
        <v>4.7</v>
      </c>
      <c r="G573" s="20">
        <v>10.166666666666664</v>
      </c>
      <c r="H573">
        <v>2.1</v>
      </c>
      <c r="I573">
        <v>16.399999999999999</v>
      </c>
      <c r="J573">
        <v>986</v>
      </c>
      <c r="K573">
        <v>12.3</v>
      </c>
      <c r="L573">
        <v>22</v>
      </c>
      <c r="M573">
        <v>200</v>
      </c>
      <c r="N573">
        <v>36</v>
      </c>
      <c r="O573">
        <v>9.3650000000000002</v>
      </c>
      <c r="P573">
        <v>0.7</v>
      </c>
      <c r="Q573">
        <v>0.9</v>
      </c>
      <c r="R573">
        <v>0</v>
      </c>
      <c r="S573">
        <v>-10</v>
      </c>
      <c r="T573">
        <v>-10</v>
      </c>
      <c r="U573">
        <v>0.6</v>
      </c>
      <c r="V573">
        <v>273</v>
      </c>
      <c r="W573" s="19">
        <v>5.9999999999999982</v>
      </c>
      <c r="X573" s="19">
        <f t="shared" si="87"/>
        <v>12.405767218445934</v>
      </c>
      <c r="Y573" s="19">
        <f t="shared" si="82"/>
        <v>9.3465605276691885</v>
      </c>
      <c r="Z573" s="4">
        <f t="shared" si="88"/>
        <v>23.593381841081793</v>
      </c>
      <c r="AA573" s="19">
        <f t="shared" si="83"/>
        <v>75.340447415230699</v>
      </c>
      <c r="AB573" s="19">
        <f t="shared" si="84"/>
        <v>9.8063204514651083</v>
      </c>
      <c r="AC573">
        <v>1315.2</v>
      </c>
      <c r="AD573" t="str">
        <f t="shared" si="85"/>
        <v>Torrential rainfall</v>
      </c>
      <c r="AE573" t="str">
        <f t="shared" si="86"/>
        <v>Rainy</v>
      </c>
      <c r="AF573" t="str">
        <f t="shared" si="89"/>
        <v>No discomfort</v>
      </c>
    </row>
    <row r="574" spans="1:32" x14ac:dyDescent="0.3">
      <c r="A574">
        <v>1</v>
      </c>
      <c r="B574" s="1">
        <v>44868</v>
      </c>
      <c r="C574" s="1" t="str">
        <f t="shared" si="80"/>
        <v>Thursday</v>
      </c>
      <c r="D574" s="1" t="str">
        <f t="shared" si="81"/>
        <v>Nov</v>
      </c>
      <c r="E574">
        <v>11.9</v>
      </c>
      <c r="F574">
        <v>2.2999999999999998</v>
      </c>
      <c r="G574" s="20">
        <v>7.7777777777777777</v>
      </c>
      <c r="H574">
        <v>-1</v>
      </c>
      <c r="I574">
        <v>0.3</v>
      </c>
      <c r="J574">
        <v>988.7</v>
      </c>
      <c r="K574">
        <v>4.7</v>
      </c>
      <c r="L574">
        <v>10</v>
      </c>
      <c r="M574">
        <v>200</v>
      </c>
      <c r="N574">
        <v>16</v>
      </c>
      <c r="O574">
        <v>8.7129999999999992</v>
      </c>
      <c r="P574">
        <v>0.5</v>
      </c>
      <c r="Q574">
        <v>0.7</v>
      </c>
      <c r="R574">
        <v>0.2</v>
      </c>
      <c r="S574">
        <v>0.2</v>
      </c>
      <c r="T574">
        <v>-9.3000000000000007</v>
      </c>
      <c r="U574">
        <v>3.9</v>
      </c>
      <c r="V574">
        <v>646</v>
      </c>
      <c r="W574" s="19">
        <v>4.3333333333333321</v>
      </c>
      <c r="X574" s="19">
        <f t="shared" si="87"/>
        <v>10.559184775027518</v>
      </c>
      <c r="Y574" s="19">
        <f t="shared" si="82"/>
        <v>8.3229557469369109</v>
      </c>
      <c r="Z574" s="4">
        <f t="shared" si="88"/>
        <v>20.136167466194131</v>
      </c>
      <c r="AA574" s="19">
        <f t="shared" si="83"/>
        <v>78.821953818070398</v>
      </c>
      <c r="AB574" s="19">
        <f t="shared" si="84"/>
        <v>6.8458441491598467</v>
      </c>
      <c r="AC574">
        <v>1435.9499999999998</v>
      </c>
      <c r="AD574" t="str">
        <f t="shared" si="85"/>
        <v>Trace (Intermittent) rainfall</v>
      </c>
      <c r="AE574" t="str">
        <f t="shared" si="86"/>
        <v>Non-Rainy</v>
      </c>
      <c r="AF574" t="str">
        <f t="shared" si="89"/>
        <v>No discomfort</v>
      </c>
    </row>
    <row r="575" spans="1:32" x14ac:dyDescent="0.3">
      <c r="A575">
        <v>1</v>
      </c>
      <c r="B575" s="1">
        <v>44869</v>
      </c>
      <c r="C575" s="1" t="str">
        <f t="shared" si="80"/>
        <v>Friday</v>
      </c>
      <c r="D575" s="1" t="str">
        <f t="shared" si="81"/>
        <v>Nov</v>
      </c>
      <c r="E575">
        <v>11</v>
      </c>
      <c r="F575">
        <v>2.7</v>
      </c>
      <c r="G575" s="20">
        <v>7.166666666666667</v>
      </c>
      <c r="H575">
        <v>-1.5</v>
      </c>
      <c r="I575">
        <v>0.3</v>
      </c>
      <c r="J575">
        <v>999</v>
      </c>
      <c r="K575">
        <v>4.0999999999999996</v>
      </c>
      <c r="L575">
        <v>7</v>
      </c>
      <c r="M575">
        <v>200</v>
      </c>
      <c r="N575">
        <v>12</v>
      </c>
      <c r="O575">
        <v>8.1620000000000008</v>
      </c>
      <c r="P575">
        <v>0.4</v>
      </c>
      <c r="Q575">
        <v>0.5</v>
      </c>
      <c r="R575">
        <v>0.2</v>
      </c>
      <c r="S575">
        <v>0.2</v>
      </c>
      <c r="T575">
        <v>-8.8000000000000007</v>
      </c>
      <c r="U575">
        <v>3.5</v>
      </c>
      <c r="V575">
        <v>405</v>
      </c>
      <c r="W575" s="19">
        <v>5.1666666666666652</v>
      </c>
      <c r="X575" s="19">
        <f t="shared" si="87"/>
        <v>10.127582166990857</v>
      </c>
      <c r="Y575" s="19">
        <f t="shared" si="82"/>
        <v>8.8216764884594649</v>
      </c>
      <c r="Z575" s="4">
        <f t="shared" si="88"/>
        <v>19.326227084217031</v>
      </c>
      <c r="AA575" s="19">
        <f t="shared" si="83"/>
        <v>87.105454618894413</v>
      </c>
      <c r="AB575" s="19">
        <f t="shared" si="84"/>
        <v>6.5130555431781492</v>
      </c>
      <c r="AC575">
        <v>1778.7</v>
      </c>
      <c r="AD575" t="str">
        <f t="shared" si="85"/>
        <v>Trace (Intermittent) rainfall</v>
      </c>
      <c r="AE575" t="str">
        <f t="shared" si="86"/>
        <v>Non-Rainy</v>
      </c>
      <c r="AF575" t="str">
        <f t="shared" si="89"/>
        <v>No discomfort</v>
      </c>
    </row>
    <row r="576" spans="1:32" x14ac:dyDescent="0.3">
      <c r="A576">
        <v>1</v>
      </c>
      <c r="B576" s="1">
        <v>44870</v>
      </c>
      <c r="C576" s="1" t="str">
        <f t="shared" si="80"/>
        <v>Saturday</v>
      </c>
      <c r="D576" s="1" t="str">
        <f t="shared" si="81"/>
        <v>Nov</v>
      </c>
      <c r="E576">
        <v>13.8</v>
      </c>
      <c r="F576">
        <v>8.6999999999999993</v>
      </c>
      <c r="G576" s="20">
        <v>11.111111111111111</v>
      </c>
      <c r="H576">
        <v>4.5999999999999996</v>
      </c>
      <c r="I576">
        <v>3.2</v>
      </c>
      <c r="J576">
        <v>993.6</v>
      </c>
      <c r="K576">
        <v>7.1</v>
      </c>
      <c r="L576">
        <v>11</v>
      </c>
      <c r="M576">
        <v>170</v>
      </c>
      <c r="N576">
        <v>18</v>
      </c>
      <c r="O576">
        <v>10.23</v>
      </c>
      <c r="P576">
        <v>0.6</v>
      </c>
      <c r="Q576">
        <v>0.8</v>
      </c>
      <c r="R576">
        <v>0</v>
      </c>
      <c r="S576">
        <v>-2.4</v>
      </c>
      <c r="T576">
        <v>-10</v>
      </c>
      <c r="U576">
        <v>5</v>
      </c>
      <c r="V576">
        <v>492</v>
      </c>
      <c r="W576" s="19">
        <v>7.833333333333333</v>
      </c>
      <c r="X576" s="19">
        <f t="shared" si="87"/>
        <v>13.210664203539743</v>
      </c>
      <c r="Y576" s="19">
        <f t="shared" si="82"/>
        <v>10.599212715359604</v>
      </c>
      <c r="Z576" s="4">
        <f t="shared" si="88"/>
        <v>25.096509851004992</v>
      </c>
      <c r="AA576" s="19">
        <f t="shared" si="83"/>
        <v>80.232246857955786</v>
      </c>
      <c r="AB576" s="19">
        <f t="shared" si="84"/>
        <v>11.452037561210762</v>
      </c>
      <c r="AC576">
        <v>2018.75</v>
      </c>
      <c r="AD576" t="str">
        <f t="shared" si="85"/>
        <v>Heavy rainfall</v>
      </c>
      <c r="AE576" t="str">
        <f t="shared" si="86"/>
        <v>Rainy</v>
      </c>
      <c r="AF576" t="str">
        <f t="shared" si="89"/>
        <v>No discomfort</v>
      </c>
    </row>
    <row r="577" spans="1:32" x14ac:dyDescent="0.3">
      <c r="A577">
        <v>1</v>
      </c>
      <c r="B577" s="1">
        <v>44871</v>
      </c>
      <c r="C577" s="1" t="str">
        <f t="shared" si="80"/>
        <v>Sunday</v>
      </c>
      <c r="D577" s="1" t="str">
        <f t="shared" si="81"/>
        <v>Nov</v>
      </c>
      <c r="E577">
        <v>12.3</v>
      </c>
      <c r="F577">
        <v>7.4</v>
      </c>
      <c r="G577" s="20">
        <v>10.611111111111111</v>
      </c>
      <c r="H577">
        <v>4</v>
      </c>
      <c r="I577">
        <v>5.4</v>
      </c>
      <c r="J577">
        <v>983.2</v>
      </c>
      <c r="K577">
        <v>8.1</v>
      </c>
      <c r="L577">
        <v>12</v>
      </c>
      <c r="M577">
        <v>210</v>
      </c>
      <c r="N577">
        <v>21</v>
      </c>
      <c r="O577">
        <v>9.6479999999999997</v>
      </c>
      <c r="P577">
        <v>0.6</v>
      </c>
      <c r="Q577">
        <v>0.8</v>
      </c>
      <c r="R577">
        <v>0</v>
      </c>
      <c r="S577">
        <v>-4.8</v>
      </c>
      <c r="T577">
        <v>-10</v>
      </c>
      <c r="U577">
        <v>5.2</v>
      </c>
      <c r="V577">
        <v>429</v>
      </c>
      <c r="W577" s="19">
        <v>7.0555555555555571</v>
      </c>
      <c r="X577" s="19">
        <f t="shared" si="87"/>
        <v>12.779004974092121</v>
      </c>
      <c r="Y577" s="19">
        <f t="shared" si="82"/>
        <v>10.050800830753948</v>
      </c>
      <c r="Z577" s="4">
        <f t="shared" si="88"/>
        <v>24.290670342326369</v>
      </c>
      <c r="AA577" s="19">
        <f t="shared" si="83"/>
        <v>78.650887538824222</v>
      </c>
      <c r="AB577" s="19">
        <f t="shared" si="84"/>
        <v>10.644782133662599</v>
      </c>
      <c r="AC577">
        <v>1573.2</v>
      </c>
      <c r="AD577" t="str">
        <f t="shared" si="85"/>
        <v>Heavy rainfall</v>
      </c>
      <c r="AE577" t="str">
        <f t="shared" si="86"/>
        <v>Rainy</v>
      </c>
      <c r="AF577" t="str">
        <f t="shared" si="89"/>
        <v>No discomfort</v>
      </c>
    </row>
    <row r="578" spans="1:32" x14ac:dyDescent="0.3">
      <c r="A578">
        <v>1</v>
      </c>
      <c r="B578" s="1">
        <v>44872</v>
      </c>
      <c r="C578" s="1" t="str">
        <f t="shared" si="80"/>
        <v>Monday</v>
      </c>
      <c r="D578" s="1" t="str">
        <f t="shared" si="81"/>
        <v>Nov</v>
      </c>
      <c r="E578">
        <v>14.2</v>
      </c>
      <c r="F578">
        <v>7.4</v>
      </c>
      <c r="G578" s="20">
        <v>12.944444444444443</v>
      </c>
      <c r="H578">
        <v>5.4</v>
      </c>
      <c r="I578">
        <v>9.3000000000000007</v>
      </c>
      <c r="J578">
        <v>974.8</v>
      </c>
      <c r="K578">
        <v>11.4</v>
      </c>
      <c r="L578">
        <v>20</v>
      </c>
      <c r="M578">
        <v>160</v>
      </c>
      <c r="N578">
        <v>32</v>
      </c>
      <c r="O578">
        <v>10.516999999999999</v>
      </c>
      <c r="P578">
        <v>0.8</v>
      </c>
      <c r="Q578">
        <v>1</v>
      </c>
      <c r="R578">
        <v>0</v>
      </c>
      <c r="S578">
        <v>-8.5</v>
      </c>
      <c r="T578">
        <v>-10</v>
      </c>
      <c r="U578">
        <v>0.2</v>
      </c>
      <c r="V578">
        <v>135</v>
      </c>
      <c r="W578" s="19">
        <v>9.4444444444444446</v>
      </c>
      <c r="X578" s="19">
        <f t="shared" si="87"/>
        <v>14.905049774987086</v>
      </c>
      <c r="Y578" s="19">
        <f t="shared" si="82"/>
        <v>11.819676303271381</v>
      </c>
      <c r="Z578" s="4">
        <f t="shared" si="88"/>
        <v>28.253803575642706</v>
      </c>
      <c r="AA578" s="19">
        <f t="shared" si="83"/>
        <v>79.299811015100232</v>
      </c>
      <c r="AB578" s="19">
        <f t="shared" si="84"/>
        <v>13.970450981420809</v>
      </c>
      <c r="AC578">
        <v>883</v>
      </c>
      <c r="AD578" t="str">
        <f t="shared" si="85"/>
        <v>Intense rainfall</v>
      </c>
      <c r="AE578" t="str">
        <f t="shared" si="86"/>
        <v>Rainy</v>
      </c>
      <c r="AF578" t="str">
        <f t="shared" si="89"/>
        <v>No discomfort</v>
      </c>
    </row>
    <row r="579" spans="1:32" x14ac:dyDescent="0.3">
      <c r="A579">
        <v>1</v>
      </c>
      <c r="B579" s="1">
        <v>44873</v>
      </c>
      <c r="C579" s="1" t="str">
        <f t="shared" si="80"/>
        <v>Tuesday</v>
      </c>
      <c r="D579" s="1" t="str">
        <f t="shared" si="81"/>
        <v>Nov</v>
      </c>
      <c r="E579">
        <v>11.9</v>
      </c>
      <c r="F579">
        <v>6.7</v>
      </c>
      <c r="G579" s="20">
        <v>10.444444444444443</v>
      </c>
      <c r="H579">
        <v>3.2</v>
      </c>
      <c r="I579">
        <v>2</v>
      </c>
      <c r="J579">
        <v>975</v>
      </c>
      <c r="K579">
        <v>8</v>
      </c>
      <c r="L579">
        <v>14</v>
      </c>
      <c r="M579">
        <v>170</v>
      </c>
      <c r="N579">
        <v>24</v>
      </c>
      <c r="O579">
        <v>9.51</v>
      </c>
      <c r="P579">
        <v>0.5</v>
      </c>
      <c r="Q579">
        <v>0.7</v>
      </c>
      <c r="R579">
        <v>0</v>
      </c>
      <c r="S579">
        <v>-1.5</v>
      </c>
      <c r="T579">
        <v>-10</v>
      </c>
      <c r="U579">
        <v>4.9000000000000004</v>
      </c>
      <c r="V579">
        <v>461</v>
      </c>
      <c r="W579" s="19">
        <v>6.5555555555555536</v>
      </c>
      <c r="X579" s="19">
        <f t="shared" si="87"/>
        <v>12.637899981210277</v>
      </c>
      <c r="Y579" s="19">
        <f t="shared" si="82"/>
        <v>9.711592878115308</v>
      </c>
      <c r="Z579" s="4">
        <f t="shared" si="88"/>
        <v>24.027112375638417</v>
      </c>
      <c r="AA579" s="19">
        <f t="shared" si="83"/>
        <v>76.844989219366099</v>
      </c>
      <c r="AB579" s="19">
        <f t="shared" si="84"/>
        <v>10.288254243667989</v>
      </c>
      <c r="AC579">
        <v>396.2</v>
      </c>
      <c r="AD579" t="str">
        <f t="shared" si="85"/>
        <v>Moderate rainfall</v>
      </c>
      <c r="AE579" t="str">
        <f t="shared" si="86"/>
        <v>Rainy</v>
      </c>
      <c r="AF579" t="str">
        <f t="shared" si="89"/>
        <v>No discomfort</v>
      </c>
    </row>
    <row r="580" spans="1:32" x14ac:dyDescent="0.3">
      <c r="A580">
        <v>1</v>
      </c>
      <c r="B580" s="1">
        <v>44874</v>
      </c>
      <c r="C580" s="1" t="str">
        <f t="shared" si="80"/>
        <v>Wednesday</v>
      </c>
      <c r="D580" s="1" t="str">
        <f t="shared" si="81"/>
        <v>Nov</v>
      </c>
      <c r="E580">
        <v>12.9</v>
      </c>
      <c r="F580">
        <v>6.7</v>
      </c>
      <c r="G580" s="20">
        <v>10.333333333333334</v>
      </c>
      <c r="H580">
        <v>4</v>
      </c>
      <c r="I580">
        <v>2</v>
      </c>
      <c r="J580">
        <v>986.3</v>
      </c>
      <c r="K580">
        <v>8.8000000000000007</v>
      </c>
      <c r="L580">
        <v>14</v>
      </c>
      <c r="M580">
        <v>190</v>
      </c>
      <c r="N580">
        <v>23</v>
      </c>
      <c r="O580">
        <v>9.4450000000000003</v>
      </c>
      <c r="P580">
        <v>0.4</v>
      </c>
      <c r="Q580">
        <v>0.6</v>
      </c>
      <c r="R580">
        <v>0</v>
      </c>
      <c r="S580">
        <v>-1.6</v>
      </c>
      <c r="T580">
        <v>-10</v>
      </c>
      <c r="U580">
        <v>3.5</v>
      </c>
      <c r="V580">
        <v>405</v>
      </c>
      <c r="W580" s="19">
        <v>7.2777777777777777</v>
      </c>
      <c r="X580" s="19">
        <f t="shared" si="87"/>
        <v>12.544592653717066</v>
      </c>
      <c r="Y580" s="19">
        <f t="shared" si="82"/>
        <v>10.204879612354032</v>
      </c>
      <c r="Z580" s="4">
        <f t="shared" si="88"/>
        <v>23.852793935488176</v>
      </c>
      <c r="AA580" s="19">
        <f t="shared" si="83"/>
        <v>81.348832074911911</v>
      </c>
      <c r="AB580" s="19">
        <f t="shared" si="84"/>
        <v>10.453292035204582</v>
      </c>
      <c r="AC580">
        <v>962.5</v>
      </c>
      <c r="AD580" t="str">
        <f t="shared" si="85"/>
        <v>Moderate rainfall</v>
      </c>
      <c r="AE580" t="str">
        <f t="shared" si="86"/>
        <v>Rainy</v>
      </c>
      <c r="AF580" t="str">
        <f t="shared" si="89"/>
        <v>No discomfort</v>
      </c>
    </row>
    <row r="581" spans="1:32" x14ac:dyDescent="0.3">
      <c r="A581">
        <v>1</v>
      </c>
      <c r="B581" s="1">
        <v>44875</v>
      </c>
      <c r="C581" s="1" t="str">
        <f t="shared" si="80"/>
        <v>Thursday</v>
      </c>
      <c r="D581" s="1" t="str">
        <f t="shared" si="81"/>
        <v>Nov</v>
      </c>
      <c r="E581">
        <v>15.7</v>
      </c>
      <c r="F581">
        <v>12.3</v>
      </c>
      <c r="G581" s="20">
        <v>14.5</v>
      </c>
      <c r="H581">
        <v>6.3</v>
      </c>
      <c r="I581">
        <v>1.5</v>
      </c>
      <c r="J581">
        <v>994.1</v>
      </c>
      <c r="K581">
        <v>13.2</v>
      </c>
      <c r="L581">
        <v>18</v>
      </c>
      <c r="M581">
        <v>190</v>
      </c>
      <c r="N581">
        <v>30</v>
      </c>
      <c r="O581">
        <v>11.574999999999999</v>
      </c>
      <c r="P581">
        <v>1</v>
      </c>
      <c r="Q581">
        <v>1.2</v>
      </c>
      <c r="R581">
        <v>0</v>
      </c>
      <c r="S581">
        <v>-0.5</v>
      </c>
      <c r="T581">
        <v>-10</v>
      </c>
      <c r="U581">
        <v>0.6</v>
      </c>
      <c r="V581">
        <v>312</v>
      </c>
      <c r="W581" s="19">
        <v>11.055555555555555</v>
      </c>
      <c r="X581" s="19">
        <f t="shared" si="87"/>
        <v>16.489365823475705</v>
      </c>
      <c r="Y581" s="19">
        <f t="shared" si="82"/>
        <v>13.162077675427881</v>
      </c>
      <c r="Z581" s="4">
        <f t="shared" si="88"/>
        <v>31.198101837966487</v>
      </c>
      <c r="AA581" s="19">
        <f t="shared" si="83"/>
        <v>79.821612403608597</v>
      </c>
      <c r="AB581" s="19">
        <f t="shared" si="84"/>
        <v>16.281540594524678</v>
      </c>
      <c r="AC581">
        <v>1126.4000000000001</v>
      </c>
      <c r="AD581" t="str">
        <f t="shared" si="85"/>
        <v>Moderate rainfall</v>
      </c>
      <c r="AE581" t="str">
        <f t="shared" si="86"/>
        <v>Rainy</v>
      </c>
      <c r="AF581" t="str">
        <f t="shared" si="89"/>
        <v>No discomfort</v>
      </c>
    </row>
    <row r="582" spans="1:32" x14ac:dyDescent="0.3">
      <c r="A582">
        <v>1</v>
      </c>
      <c r="B582" s="1">
        <v>44876</v>
      </c>
      <c r="C582" s="1" t="str">
        <f t="shared" si="80"/>
        <v>Friday</v>
      </c>
      <c r="D582" s="1" t="str">
        <f t="shared" si="81"/>
        <v>Nov</v>
      </c>
      <c r="E582">
        <v>16.399999999999999</v>
      </c>
      <c r="F582">
        <v>10.8</v>
      </c>
      <c r="G582" s="20">
        <v>15.222222222222221</v>
      </c>
      <c r="H582">
        <v>12.3</v>
      </c>
      <c r="I582">
        <v>3.7</v>
      </c>
      <c r="J582">
        <v>1001.4</v>
      </c>
      <c r="K582">
        <v>11.1</v>
      </c>
      <c r="L582">
        <v>19</v>
      </c>
      <c r="M582">
        <v>170</v>
      </c>
      <c r="N582">
        <v>33</v>
      </c>
      <c r="O582">
        <v>12.583</v>
      </c>
      <c r="P582">
        <v>0.8</v>
      </c>
      <c r="Q582">
        <v>1</v>
      </c>
      <c r="R582">
        <v>0</v>
      </c>
      <c r="S582">
        <v>-2.9</v>
      </c>
      <c r="T582">
        <v>-10</v>
      </c>
      <c r="U582">
        <v>1.1000000000000001</v>
      </c>
      <c r="V582">
        <v>107</v>
      </c>
      <c r="W582" s="19">
        <v>12.444444444444445</v>
      </c>
      <c r="X582" s="19">
        <f t="shared" si="87"/>
        <v>17.273843271057704</v>
      </c>
      <c r="Y582" s="19">
        <f t="shared" si="82"/>
        <v>14.425016372614399</v>
      </c>
      <c r="Z582" s="4">
        <f t="shared" si="88"/>
        <v>32.653343353232039</v>
      </c>
      <c r="AA582" s="19">
        <f t="shared" si="83"/>
        <v>83.507857205023342</v>
      </c>
      <c r="AB582" s="19">
        <f t="shared" si="84"/>
        <v>17.716422041106856</v>
      </c>
      <c r="AC582">
        <v>1599.15</v>
      </c>
      <c r="AD582" t="str">
        <f t="shared" si="85"/>
        <v>Heavy rainfall</v>
      </c>
      <c r="AE582" t="str">
        <f t="shared" si="86"/>
        <v>Rainy</v>
      </c>
      <c r="AF582" t="str">
        <f t="shared" si="89"/>
        <v>No discomfort</v>
      </c>
    </row>
    <row r="583" spans="1:32" x14ac:dyDescent="0.3">
      <c r="A583">
        <v>1</v>
      </c>
      <c r="B583" s="1">
        <v>44877</v>
      </c>
      <c r="C583" s="1" t="str">
        <f t="shared" si="80"/>
        <v>Saturday</v>
      </c>
      <c r="D583" s="1" t="str">
        <f t="shared" si="81"/>
        <v>Nov</v>
      </c>
      <c r="E583">
        <v>13.9</v>
      </c>
      <c r="F583">
        <v>10.8</v>
      </c>
      <c r="G583" s="20">
        <v>13.444444444444446</v>
      </c>
      <c r="H583">
        <v>10.9</v>
      </c>
      <c r="I583">
        <v>2.2000000000000002</v>
      </c>
      <c r="J583">
        <v>1004.6</v>
      </c>
      <c r="K583">
        <v>8.8000000000000007</v>
      </c>
      <c r="L583">
        <v>14</v>
      </c>
      <c r="M583">
        <v>130</v>
      </c>
      <c r="N583">
        <v>22</v>
      </c>
      <c r="O583">
        <v>12.128</v>
      </c>
      <c r="P583">
        <v>0.4</v>
      </c>
      <c r="Q583">
        <v>0.6</v>
      </c>
      <c r="R583">
        <v>0</v>
      </c>
      <c r="S583">
        <v>-1.8</v>
      </c>
      <c r="T583">
        <v>-10</v>
      </c>
      <c r="U583">
        <v>0.3</v>
      </c>
      <c r="V583">
        <v>150</v>
      </c>
      <c r="W583" s="19">
        <v>11.277777777777777</v>
      </c>
      <c r="X583" s="19">
        <f t="shared" si="87"/>
        <v>15.399050289888974</v>
      </c>
      <c r="Y583" s="19">
        <f t="shared" si="82"/>
        <v>13.357370769295235</v>
      </c>
      <c r="Z583" s="4">
        <f t="shared" si="88"/>
        <v>29.172643096135527</v>
      </c>
      <c r="AA583" s="19">
        <f t="shared" si="83"/>
        <v>86.741523131888812</v>
      </c>
      <c r="AB583" s="19">
        <f t="shared" si="84"/>
        <v>15.336070908565635</v>
      </c>
      <c r="AC583">
        <v>1924.1</v>
      </c>
      <c r="AD583" t="str">
        <f t="shared" si="85"/>
        <v>Moderate rainfall</v>
      </c>
      <c r="AE583" t="str">
        <f t="shared" si="86"/>
        <v>Rainy</v>
      </c>
      <c r="AF583" t="str">
        <f t="shared" si="89"/>
        <v>No discomfort</v>
      </c>
    </row>
    <row r="584" spans="1:32" x14ac:dyDescent="0.3">
      <c r="A584">
        <v>1</v>
      </c>
      <c r="B584" s="1">
        <v>44878</v>
      </c>
      <c r="C584" s="1" t="str">
        <f t="shared" si="80"/>
        <v>Sunday</v>
      </c>
      <c r="D584" s="1" t="str">
        <f t="shared" si="81"/>
        <v>Nov</v>
      </c>
      <c r="E584">
        <v>15.9</v>
      </c>
      <c r="F584">
        <v>10.3</v>
      </c>
      <c r="G584" s="20">
        <v>13.888888888888889</v>
      </c>
      <c r="H584">
        <v>9.6999999999999993</v>
      </c>
      <c r="I584">
        <v>11.8</v>
      </c>
      <c r="J584">
        <v>998.1</v>
      </c>
      <c r="K584">
        <v>9.1</v>
      </c>
      <c r="L584">
        <v>15</v>
      </c>
      <c r="M584">
        <v>130</v>
      </c>
      <c r="N584">
        <v>27</v>
      </c>
      <c r="O584">
        <v>11.95</v>
      </c>
      <c r="P584">
        <v>0.6</v>
      </c>
      <c r="Q584">
        <v>0.7</v>
      </c>
      <c r="R584">
        <v>0</v>
      </c>
      <c r="S584">
        <v>-10</v>
      </c>
      <c r="T584">
        <v>-10</v>
      </c>
      <c r="U584">
        <v>6.1</v>
      </c>
      <c r="V584">
        <v>368</v>
      </c>
      <c r="W584" s="19">
        <v>11.833333333333332</v>
      </c>
      <c r="X584" s="19">
        <f t="shared" si="87"/>
        <v>15.850165572095888</v>
      </c>
      <c r="Y584" s="19">
        <f t="shared" si="82"/>
        <v>13.85678461604282</v>
      </c>
      <c r="Z584" s="4">
        <f t="shared" si="88"/>
        <v>30.011086315201013</v>
      </c>
      <c r="AA584" s="19">
        <f t="shared" si="83"/>
        <v>87.423595375165036</v>
      </c>
      <c r="AB584" s="19">
        <f t="shared" si="84"/>
        <v>16.062225821011651</v>
      </c>
      <c r="AC584">
        <v>2080.9</v>
      </c>
      <c r="AD584" t="str">
        <f t="shared" si="85"/>
        <v>Intense rainfall</v>
      </c>
      <c r="AE584" t="str">
        <f t="shared" si="86"/>
        <v>Rainy</v>
      </c>
      <c r="AF584" t="str">
        <f t="shared" si="89"/>
        <v>No discomfort</v>
      </c>
    </row>
    <row r="585" spans="1:32" x14ac:dyDescent="0.3">
      <c r="A585">
        <v>1</v>
      </c>
      <c r="B585" s="1">
        <v>44879</v>
      </c>
      <c r="C585" s="1" t="str">
        <f t="shared" si="80"/>
        <v>Monday</v>
      </c>
      <c r="D585" s="1" t="str">
        <f t="shared" si="81"/>
        <v>Nov</v>
      </c>
      <c r="E585">
        <v>11.6</v>
      </c>
      <c r="F585">
        <v>8.3000000000000007</v>
      </c>
      <c r="G585" s="20">
        <v>10.777777777777779</v>
      </c>
      <c r="H585">
        <v>6.4</v>
      </c>
      <c r="I585">
        <v>2.1</v>
      </c>
      <c r="J585">
        <v>985.5</v>
      </c>
      <c r="K585">
        <v>8</v>
      </c>
      <c r="L585">
        <v>20</v>
      </c>
      <c r="M585">
        <v>130</v>
      </c>
      <c r="N585">
        <v>35</v>
      </c>
      <c r="O585">
        <v>11.032999999999999</v>
      </c>
      <c r="P585">
        <v>0.4</v>
      </c>
      <c r="Q585">
        <v>0.5</v>
      </c>
      <c r="R585">
        <v>0</v>
      </c>
      <c r="S585">
        <v>-1.7</v>
      </c>
      <c r="T585">
        <v>-10</v>
      </c>
      <c r="U585">
        <v>4.5</v>
      </c>
      <c r="V585">
        <v>470</v>
      </c>
      <c r="W585" s="19">
        <v>8.1111111111111107</v>
      </c>
      <c r="X585" s="19">
        <f t="shared" si="87"/>
        <v>12.921492966700491</v>
      </c>
      <c r="Y585" s="19">
        <f t="shared" si="82"/>
        <v>10.801362929456264</v>
      </c>
      <c r="Z585" s="4">
        <f t="shared" si="88"/>
        <v>24.55674246827466</v>
      </c>
      <c r="AA585" s="19">
        <f t="shared" si="83"/>
        <v>83.592220785106363</v>
      </c>
      <c r="AB585" s="19">
        <f t="shared" si="84"/>
        <v>11.232053861628406</v>
      </c>
      <c r="AC585">
        <v>752.4</v>
      </c>
      <c r="AD585" t="str">
        <f t="shared" si="85"/>
        <v>Moderate rainfall</v>
      </c>
      <c r="AE585" t="str">
        <f t="shared" si="86"/>
        <v>Rainy</v>
      </c>
      <c r="AF585" t="str">
        <f t="shared" si="89"/>
        <v>No discomfort</v>
      </c>
    </row>
    <row r="586" spans="1:32" x14ac:dyDescent="0.3">
      <c r="A586">
        <v>1</v>
      </c>
      <c r="B586" s="1">
        <v>44880</v>
      </c>
      <c r="C586" s="1" t="str">
        <f t="shared" si="80"/>
        <v>Tuesday</v>
      </c>
      <c r="D586" s="1" t="str">
        <f t="shared" si="81"/>
        <v>Nov</v>
      </c>
      <c r="E586">
        <v>11.6</v>
      </c>
      <c r="F586">
        <v>3.8</v>
      </c>
      <c r="G586" s="20">
        <v>8.2777777777777786</v>
      </c>
      <c r="H586">
        <v>0.7</v>
      </c>
      <c r="I586">
        <v>0.9</v>
      </c>
      <c r="J586">
        <v>975.9</v>
      </c>
      <c r="K586">
        <v>4.8</v>
      </c>
      <c r="L586">
        <v>15</v>
      </c>
      <c r="M586">
        <v>140</v>
      </c>
      <c r="N586">
        <v>25</v>
      </c>
      <c r="O586">
        <v>9.4670000000000005</v>
      </c>
      <c r="P586">
        <v>0</v>
      </c>
      <c r="Q586">
        <v>0.1</v>
      </c>
      <c r="R586">
        <v>0</v>
      </c>
      <c r="S586">
        <v>-0.9</v>
      </c>
      <c r="T586">
        <v>-10</v>
      </c>
      <c r="U586">
        <v>5.0999999999999996</v>
      </c>
      <c r="V586">
        <v>500</v>
      </c>
      <c r="W586" s="19">
        <v>4.9444444444444438</v>
      </c>
      <c r="X586" s="19">
        <f t="shared" si="87"/>
        <v>10.924275248588971</v>
      </c>
      <c r="Y586" s="19">
        <f t="shared" si="82"/>
        <v>8.6861733044703175</v>
      </c>
      <c r="Z586" s="4">
        <f t="shared" si="88"/>
        <v>20.820715423489876</v>
      </c>
      <c r="AA586" s="19">
        <f t="shared" si="83"/>
        <v>79.512581904161223</v>
      </c>
      <c r="AB586" s="19">
        <f t="shared" si="84"/>
        <v>7.548514563654245</v>
      </c>
      <c r="AC586">
        <v>1120.2</v>
      </c>
      <c r="AD586" t="str">
        <f t="shared" si="85"/>
        <v>Light rainfall</v>
      </c>
      <c r="AE586" t="str">
        <f t="shared" si="86"/>
        <v>Non-Rainy</v>
      </c>
      <c r="AF586" t="str">
        <f t="shared" si="89"/>
        <v>No discomfort</v>
      </c>
    </row>
    <row r="587" spans="1:32" x14ac:dyDescent="0.3">
      <c r="A587">
        <v>1</v>
      </c>
      <c r="B587" s="1">
        <v>44881</v>
      </c>
      <c r="C587" s="1" t="str">
        <f t="shared" si="80"/>
        <v>Wednesday</v>
      </c>
      <c r="D587" s="1" t="str">
        <f t="shared" si="81"/>
        <v>Nov</v>
      </c>
      <c r="E587">
        <v>9.3000000000000007</v>
      </c>
      <c r="F587">
        <v>0.2</v>
      </c>
      <c r="G587" s="20">
        <v>6.3888888888888893</v>
      </c>
      <c r="H587">
        <v>-2.7</v>
      </c>
      <c r="I587">
        <v>0.1</v>
      </c>
      <c r="J587">
        <v>973.4</v>
      </c>
      <c r="K587">
        <v>2.2999999999999998</v>
      </c>
      <c r="L587">
        <v>5</v>
      </c>
      <c r="M587">
        <v>120</v>
      </c>
      <c r="N587">
        <v>8</v>
      </c>
      <c r="O587">
        <v>7.5659999999999998</v>
      </c>
      <c r="P587">
        <v>0</v>
      </c>
      <c r="Q587">
        <v>0.2</v>
      </c>
      <c r="R587">
        <v>0</v>
      </c>
      <c r="S587">
        <v>-0.1</v>
      </c>
      <c r="T587">
        <v>-9.6</v>
      </c>
      <c r="U587">
        <v>5.9</v>
      </c>
      <c r="V587">
        <v>496</v>
      </c>
      <c r="W587" s="19">
        <v>4.3888888888888884</v>
      </c>
      <c r="X587" s="19">
        <f t="shared" si="87"/>
        <v>9.6007868333605249</v>
      </c>
      <c r="Y587" s="19">
        <f t="shared" si="82"/>
        <v>8.3554126147773218</v>
      </c>
      <c r="Z587" s="4">
        <f t="shared" si="88"/>
        <v>18.336615198941384</v>
      </c>
      <c r="AA587" s="19">
        <f t="shared" si="83"/>
        <v>87.028415064317286</v>
      </c>
      <c r="AB587" s="19">
        <f t="shared" si="84"/>
        <v>5.4750588636189725</v>
      </c>
      <c r="AC587">
        <v>1487.85</v>
      </c>
      <c r="AD587" t="str">
        <f t="shared" si="85"/>
        <v>Trace (Intermittent) rainfall</v>
      </c>
      <c r="AE587" t="str">
        <f t="shared" si="86"/>
        <v>Non-Rainy</v>
      </c>
      <c r="AF587" t="str">
        <f t="shared" si="89"/>
        <v>No discomfort</v>
      </c>
    </row>
    <row r="588" spans="1:32" x14ac:dyDescent="0.3">
      <c r="A588">
        <v>1</v>
      </c>
      <c r="B588" s="1">
        <v>44882</v>
      </c>
      <c r="C588" s="1" t="str">
        <f t="shared" si="80"/>
        <v>Thursday</v>
      </c>
      <c r="D588" s="1" t="str">
        <f t="shared" si="81"/>
        <v>Nov</v>
      </c>
      <c r="E588">
        <v>6.1</v>
      </c>
      <c r="F588">
        <v>-0.3</v>
      </c>
      <c r="G588" s="20">
        <v>4.6666666666666661</v>
      </c>
      <c r="H588">
        <v>-2.6</v>
      </c>
      <c r="I588">
        <v>0</v>
      </c>
      <c r="J588">
        <v>979.4</v>
      </c>
      <c r="K588">
        <v>3.2</v>
      </c>
      <c r="L588">
        <v>7</v>
      </c>
      <c r="M588">
        <v>270</v>
      </c>
      <c r="N588">
        <v>14</v>
      </c>
      <c r="O588">
        <v>7.03</v>
      </c>
      <c r="P588">
        <v>0.1</v>
      </c>
      <c r="Q588">
        <v>0.1</v>
      </c>
      <c r="R588">
        <v>0.1</v>
      </c>
      <c r="S588">
        <v>0.1</v>
      </c>
      <c r="T588">
        <v>-9.1</v>
      </c>
      <c r="U588">
        <v>1.9</v>
      </c>
      <c r="V588">
        <v>356</v>
      </c>
      <c r="W588" s="19">
        <v>4.0000000000000018</v>
      </c>
      <c r="X588" s="19">
        <f t="shared" si="87"/>
        <v>8.5193774057615119</v>
      </c>
      <c r="Y588" s="19">
        <f t="shared" si="82"/>
        <v>8.13053963926051</v>
      </c>
      <c r="Z588" s="4">
        <f t="shared" si="88"/>
        <v>16.301375749831177</v>
      </c>
      <c r="AA588" s="19">
        <f t="shared" si="83"/>
        <v>95.435842926291343</v>
      </c>
      <c r="AB588" s="19">
        <f t="shared" si="84"/>
        <v>3.6274361599207747</v>
      </c>
      <c r="AC588">
        <v>1242.94</v>
      </c>
      <c r="AD588" t="str">
        <f t="shared" si="85"/>
        <v>No rainfall</v>
      </c>
      <c r="AE588" t="str">
        <f t="shared" si="86"/>
        <v>Non-Rainy</v>
      </c>
      <c r="AF588" t="str">
        <f t="shared" si="89"/>
        <v>No discomfort</v>
      </c>
    </row>
    <row r="589" spans="1:32" x14ac:dyDescent="0.3">
      <c r="A589">
        <v>1</v>
      </c>
      <c r="B589" s="1">
        <v>44883</v>
      </c>
      <c r="C589" s="1" t="str">
        <f t="shared" ref="C589:C652" si="90">TEXT(B589, "dddd")</f>
        <v>Friday</v>
      </c>
      <c r="D589" s="1" t="str">
        <f t="shared" ref="D589:D652" si="91">TEXT(B589, "mmm")</f>
        <v>Nov</v>
      </c>
      <c r="E589">
        <v>9.3000000000000007</v>
      </c>
      <c r="F589">
        <v>0.3</v>
      </c>
      <c r="G589" s="20">
        <v>6.2222222222222241</v>
      </c>
      <c r="H589">
        <v>0.7</v>
      </c>
      <c r="I589">
        <v>0.1</v>
      </c>
      <c r="J589">
        <v>992.5</v>
      </c>
      <c r="K589">
        <v>5.5</v>
      </c>
      <c r="L589">
        <v>9</v>
      </c>
      <c r="M589">
        <v>280</v>
      </c>
      <c r="N589">
        <v>17</v>
      </c>
      <c r="O589">
        <v>7.2480000000000002</v>
      </c>
      <c r="P589">
        <v>0.1</v>
      </c>
      <c r="Q589">
        <v>0.2</v>
      </c>
      <c r="R589">
        <v>0.1</v>
      </c>
      <c r="S589">
        <v>0.1</v>
      </c>
      <c r="T589">
        <v>-8.6</v>
      </c>
      <c r="U589">
        <v>6.4</v>
      </c>
      <c r="V589">
        <v>467</v>
      </c>
      <c r="W589" s="19">
        <v>3.8333333333333326</v>
      </c>
      <c r="X589" s="19">
        <f t="shared" si="87"/>
        <v>9.4910962121780251</v>
      </c>
      <c r="Y589" s="19">
        <f t="shared" si="82"/>
        <v>8.0358116750180422</v>
      </c>
      <c r="Z589" s="4">
        <f t="shared" si="88"/>
        <v>18.130408867589477</v>
      </c>
      <c r="AA589" s="19">
        <f t="shared" si="83"/>
        <v>84.666844539066972</v>
      </c>
      <c r="AB589" s="19">
        <f t="shared" si="84"/>
        <v>5.1301861732725733</v>
      </c>
      <c r="AC589">
        <v>1945.95</v>
      </c>
      <c r="AD589" t="str">
        <f t="shared" si="85"/>
        <v>Trace (Intermittent) rainfall</v>
      </c>
      <c r="AE589" t="str">
        <f t="shared" si="86"/>
        <v>Non-Rainy</v>
      </c>
      <c r="AF589" t="str">
        <f t="shared" si="89"/>
        <v>No discomfort</v>
      </c>
    </row>
    <row r="590" spans="1:32" x14ac:dyDescent="0.3">
      <c r="A590">
        <v>1</v>
      </c>
      <c r="B590" s="1">
        <v>44884</v>
      </c>
      <c r="C590" s="1" t="str">
        <f t="shared" si="90"/>
        <v>Saturday</v>
      </c>
      <c r="D590" s="1" t="str">
        <f t="shared" si="91"/>
        <v>Nov</v>
      </c>
      <c r="E590">
        <v>7.5</v>
      </c>
      <c r="F590">
        <v>-1.1000000000000001</v>
      </c>
      <c r="G590" s="20">
        <v>5.5555555555555554</v>
      </c>
      <c r="H590">
        <v>-5.6</v>
      </c>
      <c r="I590">
        <v>4.0999999999999996</v>
      </c>
      <c r="J590">
        <v>996.9</v>
      </c>
      <c r="K590">
        <v>6</v>
      </c>
      <c r="L590">
        <v>14</v>
      </c>
      <c r="M590">
        <v>150</v>
      </c>
      <c r="N590">
        <v>22</v>
      </c>
      <c r="O590">
        <v>5.7530000000000001</v>
      </c>
      <c r="P590">
        <v>0.3</v>
      </c>
      <c r="Q590">
        <v>0.4</v>
      </c>
      <c r="R590">
        <v>0</v>
      </c>
      <c r="S590">
        <v>-3.8</v>
      </c>
      <c r="T590">
        <v>-10</v>
      </c>
      <c r="U590">
        <v>0.8</v>
      </c>
      <c r="V590">
        <v>146</v>
      </c>
      <c r="W590" s="19">
        <v>2.9999999999999991</v>
      </c>
      <c r="X590" s="19">
        <f t="shared" si="87"/>
        <v>9.0632964762159229</v>
      </c>
      <c r="Y590" s="19">
        <f t="shared" si="82"/>
        <v>7.5766271914306378</v>
      </c>
      <c r="Z590" s="4">
        <f t="shared" si="88"/>
        <v>17.325694730573087</v>
      </c>
      <c r="AA590" s="19">
        <f t="shared" si="83"/>
        <v>83.59681503648666</v>
      </c>
      <c r="AB590" s="19">
        <f t="shared" si="84"/>
        <v>4.2077148300257488</v>
      </c>
      <c r="AC590">
        <v>2092.1</v>
      </c>
      <c r="AD590" t="str">
        <f t="shared" si="85"/>
        <v>Heavy rainfall</v>
      </c>
      <c r="AE590" t="str">
        <f t="shared" si="86"/>
        <v>Rainy</v>
      </c>
      <c r="AF590" t="str">
        <f t="shared" si="89"/>
        <v>No discomfort</v>
      </c>
    </row>
    <row r="591" spans="1:32" x14ac:dyDescent="0.3">
      <c r="A591">
        <v>1</v>
      </c>
      <c r="B591" s="1">
        <v>44885</v>
      </c>
      <c r="C591" s="1" t="str">
        <f t="shared" si="90"/>
        <v>Sunday</v>
      </c>
      <c r="D591" s="1" t="str">
        <f t="shared" si="91"/>
        <v>Nov</v>
      </c>
      <c r="E591">
        <v>8.9</v>
      </c>
      <c r="F591">
        <v>2.7</v>
      </c>
      <c r="G591" s="20">
        <v>6.666666666666667</v>
      </c>
      <c r="H591">
        <v>-0.2</v>
      </c>
      <c r="I591">
        <v>1.1000000000000001</v>
      </c>
      <c r="J591">
        <v>990.9</v>
      </c>
      <c r="K591">
        <v>6</v>
      </c>
      <c r="L591">
        <v>13</v>
      </c>
      <c r="M591">
        <v>220</v>
      </c>
      <c r="N591">
        <v>23</v>
      </c>
      <c r="O591">
        <v>6.2869999999999999</v>
      </c>
      <c r="P591">
        <v>0.3</v>
      </c>
      <c r="Q591">
        <v>0.4</v>
      </c>
      <c r="R591">
        <v>0</v>
      </c>
      <c r="S591">
        <v>-0.8</v>
      </c>
      <c r="T591">
        <v>-10</v>
      </c>
      <c r="U591">
        <v>4.3</v>
      </c>
      <c r="V591">
        <v>362</v>
      </c>
      <c r="W591" s="19">
        <v>3.3888888888888897</v>
      </c>
      <c r="X591" s="19">
        <f t="shared" si="87"/>
        <v>9.7860880384105435</v>
      </c>
      <c r="Y591" s="19">
        <f t="shared" si="82"/>
        <v>7.787947651681133</v>
      </c>
      <c r="Z591" s="4">
        <f t="shared" si="88"/>
        <v>18.684845094579597</v>
      </c>
      <c r="AA591" s="19">
        <f t="shared" si="83"/>
        <v>79.581826988612008</v>
      </c>
      <c r="AB591" s="19">
        <f t="shared" si="84"/>
        <v>5.4365152958797651</v>
      </c>
      <c r="AC591">
        <v>1552.15</v>
      </c>
      <c r="AD591" t="str">
        <f t="shared" si="85"/>
        <v>Moderate rainfall</v>
      </c>
      <c r="AE591" t="str">
        <f t="shared" si="86"/>
        <v>Rainy</v>
      </c>
      <c r="AF591" t="str">
        <f t="shared" si="89"/>
        <v>No discomfort</v>
      </c>
    </row>
    <row r="592" spans="1:32" x14ac:dyDescent="0.3">
      <c r="A592">
        <v>1</v>
      </c>
      <c r="B592" s="1">
        <v>44886</v>
      </c>
      <c r="C592" s="1" t="str">
        <f t="shared" si="90"/>
        <v>Monday</v>
      </c>
      <c r="D592" s="1" t="str">
        <f t="shared" si="91"/>
        <v>Nov</v>
      </c>
      <c r="E592">
        <v>8.9</v>
      </c>
      <c r="F592">
        <v>2.5</v>
      </c>
      <c r="G592" s="20">
        <v>7.2222222222222223</v>
      </c>
      <c r="H592">
        <v>-1.3</v>
      </c>
      <c r="I592">
        <v>18.399999999999999</v>
      </c>
      <c r="J592">
        <v>980.2</v>
      </c>
      <c r="K592">
        <v>6.3</v>
      </c>
      <c r="L592">
        <v>16</v>
      </c>
      <c r="M592">
        <v>120</v>
      </c>
      <c r="N592">
        <v>25</v>
      </c>
      <c r="O592">
        <v>7.0960000000000001</v>
      </c>
      <c r="P592">
        <v>0.2</v>
      </c>
      <c r="Q592">
        <v>0.3</v>
      </c>
      <c r="R592">
        <v>0</v>
      </c>
      <c r="S592">
        <v>-10</v>
      </c>
      <c r="T592">
        <v>-10</v>
      </c>
      <c r="U592">
        <v>2</v>
      </c>
      <c r="V592">
        <v>318</v>
      </c>
      <c r="W592" s="19">
        <v>4.8888888888888875</v>
      </c>
      <c r="X592" s="19">
        <f t="shared" si="87"/>
        <v>10.16616619108197</v>
      </c>
      <c r="Y592" s="19">
        <f t="shared" si="82"/>
        <v>8.6525856373006889</v>
      </c>
      <c r="Z592" s="4">
        <f t="shared" si="88"/>
        <v>19.398664026281114</v>
      </c>
      <c r="AA592" s="19">
        <f t="shared" si="83"/>
        <v>85.111589508451729</v>
      </c>
      <c r="AB592" s="19">
        <f t="shared" si="84"/>
        <v>6.4742104678995416</v>
      </c>
      <c r="AC592">
        <v>1034.8500000000001</v>
      </c>
      <c r="AD592" t="str">
        <f t="shared" si="85"/>
        <v>Torrential rainfall</v>
      </c>
      <c r="AE592" t="str">
        <f t="shared" si="86"/>
        <v>Rainy</v>
      </c>
      <c r="AF592" t="str">
        <f t="shared" si="89"/>
        <v>No discomfort</v>
      </c>
    </row>
    <row r="593" spans="1:32" x14ac:dyDescent="0.3">
      <c r="A593">
        <v>1</v>
      </c>
      <c r="B593" s="1">
        <v>44887</v>
      </c>
      <c r="C593" s="1" t="str">
        <f t="shared" si="90"/>
        <v>Tuesday</v>
      </c>
      <c r="D593" s="1" t="str">
        <f t="shared" si="91"/>
        <v>Nov</v>
      </c>
      <c r="E593">
        <v>7</v>
      </c>
      <c r="F593">
        <v>2.7</v>
      </c>
      <c r="G593" s="20">
        <v>3.2222222222222205</v>
      </c>
      <c r="H593">
        <v>-1.7</v>
      </c>
      <c r="I593">
        <v>0.3</v>
      </c>
      <c r="J593">
        <v>974.5</v>
      </c>
      <c r="K593">
        <v>3.6</v>
      </c>
      <c r="L593">
        <v>9</v>
      </c>
      <c r="M593">
        <v>130</v>
      </c>
      <c r="N593">
        <v>14</v>
      </c>
      <c r="O593">
        <v>7.0039999999999996</v>
      </c>
      <c r="P593">
        <v>0.3</v>
      </c>
      <c r="Q593">
        <v>0.3</v>
      </c>
      <c r="R593">
        <v>0</v>
      </c>
      <c r="S593">
        <v>0</v>
      </c>
      <c r="T593">
        <v>-9.5</v>
      </c>
      <c r="U593">
        <v>0.2</v>
      </c>
      <c r="V593">
        <v>125</v>
      </c>
      <c r="W593" s="19">
        <v>2.3888888888888875</v>
      </c>
      <c r="X593" s="19">
        <f t="shared" si="87"/>
        <v>7.6967531553094366</v>
      </c>
      <c r="Y593" s="19">
        <f t="shared" si="82"/>
        <v>7.2547708515603579</v>
      </c>
      <c r="Z593" s="4">
        <f t="shared" si="88"/>
        <v>14.749554969622547</v>
      </c>
      <c r="AA593" s="19">
        <f t="shared" si="83"/>
        <v>94.257548672401086</v>
      </c>
      <c r="AB593" s="19">
        <f t="shared" si="84"/>
        <v>1.6952441726887222</v>
      </c>
      <c r="AC593">
        <v>897.4</v>
      </c>
      <c r="AD593" t="str">
        <f t="shared" si="85"/>
        <v>Trace (Intermittent) rainfall</v>
      </c>
      <c r="AE593" t="str">
        <f t="shared" si="86"/>
        <v>Non-Rainy</v>
      </c>
      <c r="AF593" t="str">
        <f t="shared" si="89"/>
        <v>No discomfort</v>
      </c>
    </row>
    <row r="594" spans="1:32" x14ac:dyDescent="0.3">
      <c r="A594">
        <v>1</v>
      </c>
      <c r="B594" s="1">
        <v>44888</v>
      </c>
      <c r="C594" s="1" t="str">
        <f t="shared" si="90"/>
        <v>Wednesday</v>
      </c>
      <c r="D594" s="1" t="str">
        <f t="shared" si="91"/>
        <v>Nov</v>
      </c>
      <c r="E594">
        <v>8.9</v>
      </c>
      <c r="F594">
        <v>4.5</v>
      </c>
      <c r="G594" s="20">
        <v>7.6111111111111125</v>
      </c>
      <c r="H594">
        <v>0.4</v>
      </c>
      <c r="I594">
        <v>14.8</v>
      </c>
      <c r="J594">
        <v>970.5</v>
      </c>
      <c r="K594">
        <v>9.3000000000000007</v>
      </c>
      <c r="L594">
        <v>15</v>
      </c>
      <c r="M594">
        <v>200</v>
      </c>
      <c r="N594">
        <v>27</v>
      </c>
      <c r="O594">
        <v>6.9370000000000003</v>
      </c>
      <c r="P594">
        <v>0.3</v>
      </c>
      <c r="Q594">
        <v>0.4</v>
      </c>
      <c r="R594">
        <v>0</v>
      </c>
      <c r="S594">
        <v>-10</v>
      </c>
      <c r="T594">
        <v>-10</v>
      </c>
      <c r="U594">
        <v>5.3</v>
      </c>
      <c r="V594">
        <v>263</v>
      </c>
      <c r="W594" s="19">
        <v>4.2222222222222232</v>
      </c>
      <c r="X594" s="19">
        <f t="shared" si="87"/>
        <v>10.439898316342587</v>
      </c>
      <c r="Y594" s="19">
        <f t="shared" si="82"/>
        <v>8.2583754731005588</v>
      </c>
      <c r="Z594" s="4">
        <f t="shared" si="88"/>
        <v>19.912390611219916</v>
      </c>
      <c r="AA594" s="19">
        <f t="shared" si="83"/>
        <v>79.103983801958307</v>
      </c>
      <c r="AB594" s="19">
        <f t="shared" si="84"/>
        <v>6.6431603036008786</v>
      </c>
      <c r="AC594">
        <v>1164.8500000000001</v>
      </c>
      <c r="AD594" t="str">
        <f t="shared" si="85"/>
        <v>Torrential rainfall</v>
      </c>
      <c r="AE594" t="str">
        <f t="shared" si="86"/>
        <v>Rainy</v>
      </c>
      <c r="AF594" t="str">
        <f t="shared" si="89"/>
        <v>No discomfort</v>
      </c>
    </row>
    <row r="595" spans="1:32" x14ac:dyDescent="0.3">
      <c r="A595">
        <v>1</v>
      </c>
      <c r="B595" s="1">
        <v>44889</v>
      </c>
      <c r="C595" s="1" t="str">
        <f t="shared" si="90"/>
        <v>Thursday</v>
      </c>
      <c r="D595" s="1" t="str">
        <f t="shared" si="91"/>
        <v>Nov</v>
      </c>
      <c r="E595">
        <v>10.4</v>
      </c>
      <c r="F595">
        <v>5</v>
      </c>
      <c r="G595" s="20">
        <v>8.4999999999999982</v>
      </c>
      <c r="H595">
        <v>2.4</v>
      </c>
      <c r="I595">
        <v>3.5</v>
      </c>
      <c r="J595">
        <v>978.2</v>
      </c>
      <c r="K595">
        <v>10.199999999999999</v>
      </c>
      <c r="L595">
        <v>18</v>
      </c>
      <c r="M595">
        <v>200</v>
      </c>
      <c r="N595">
        <v>29</v>
      </c>
      <c r="O595">
        <v>6.9320000000000004</v>
      </c>
      <c r="P595">
        <v>0.5</v>
      </c>
      <c r="Q595">
        <v>0.6</v>
      </c>
      <c r="R595">
        <v>0</v>
      </c>
      <c r="S595">
        <v>-3</v>
      </c>
      <c r="T595">
        <v>-10</v>
      </c>
      <c r="U595">
        <v>3.1</v>
      </c>
      <c r="V595">
        <v>323</v>
      </c>
      <c r="W595" s="19">
        <v>4.3333333333333321</v>
      </c>
      <c r="X595" s="19">
        <f t="shared" si="87"/>
        <v>11.090072494881969</v>
      </c>
      <c r="Y595" s="19">
        <f t="shared" si="82"/>
        <v>8.3229557469369109</v>
      </c>
      <c r="Z595" s="4">
        <f t="shared" si="88"/>
        <v>21.131416267880532</v>
      </c>
      <c r="AA595" s="19">
        <f t="shared" si="83"/>
        <v>75.048704602949414</v>
      </c>
      <c r="AB595" s="19">
        <f t="shared" si="84"/>
        <v>7.5680663713820673</v>
      </c>
      <c r="AC595">
        <v>1558.25</v>
      </c>
      <c r="AD595" t="str">
        <f t="shared" si="85"/>
        <v>Heavy rainfall</v>
      </c>
      <c r="AE595" t="str">
        <f t="shared" si="86"/>
        <v>Rainy</v>
      </c>
      <c r="AF595" t="str">
        <f t="shared" si="89"/>
        <v>No discomfort</v>
      </c>
    </row>
    <row r="596" spans="1:32" x14ac:dyDescent="0.3">
      <c r="A596">
        <v>1</v>
      </c>
      <c r="B596" s="1">
        <v>44890</v>
      </c>
      <c r="C596" s="1" t="str">
        <f t="shared" si="90"/>
        <v>Friday</v>
      </c>
      <c r="D596" s="1" t="str">
        <f t="shared" si="91"/>
        <v>Nov</v>
      </c>
      <c r="E596">
        <v>10.5</v>
      </c>
      <c r="F596">
        <v>4.5999999999999996</v>
      </c>
      <c r="G596" s="20">
        <v>8.9444444444444446</v>
      </c>
      <c r="H596">
        <v>0.7</v>
      </c>
      <c r="I596">
        <v>0.2</v>
      </c>
      <c r="J596">
        <v>993.8</v>
      </c>
      <c r="K596">
        <v>7.8</v>
      </c>
      <c r="L596">
        <v>12</v>
      </c>
      <c r="M596">
        <v>220</v>
      </c>
      <c r="N596">
        <v>19</v>
      </c>
      <c r="O596">
        <v>6.64</v>
      </c>
      <c r="P596">
        <v>0.4</v>
      </c>
      <c r="Q596">
        <v>0.4</v>
      </c>
      <c r="R596">
        <v>0.2</v>
      </c>
      <c r="S596">
        <v>0.2</v>
      </c>
      <c r="T596">
        <v>-9.3000000000000007</v>
      </c>
      <c r="U596">
        <v>4.5999999999999996</v>
      </c>
      <c r="V596">
        <v>306</v>
      </c>
      <c r="W596" s="19">
        <v>4.9444444444444438</v>
      </c>
      <c r="X596" s="19">
        <f t="shared" si="87"/>
        <v>11.428323439266617</v>
      </c>
      <c r="Y596" s="19">
        <f t="shared" si="82"/>
        <v>8.6861733044703175</v>
      </c>
      <c r="Z596" s="4">
        <f t="shared" si="88"/>
        <v>21.764968359488751</v>
      </c>
      <c r="AA596" s="19">
        <f t="shared" si="83"/>
        <v>76.005665665931929</v>
      </c>
      <c r="AB596" s="19">
        <f t="shared" si="84"/>
        <v>8.2151812303209102</v>
      </c>
      <c r="AC596">
        <v>3047.35</v>
      </c>
      <c r="AD596" t="str">
        <f t="shared" si="85"/>
        <v>Trace (Intermittent) rainfall</v>
      </c>
      <c r="AE596" t="str">
        <f t="shared" si="86"/>
        <v>Non-Rainy</v>
      </c>
      <c r="AF596" t="str">
        <f t="shared" si="89"/>
        <v>No discomfort</v>
      </c>
    </row>
    <row r="597" spans="1:32" x14ac:dyDescent="0.3">
      <c r="A597">
        <v>1</v>
      </c>
      <c r="B597" s="1">
        <v>44891</v>
      </c>
      <c r="C597" s="1" t="str">
        <f t="shared" si="90"/>
        <v>Saturday</v>
      </c>
      <c r="D597" s="1" t="str">
        <f t="shared" si="91"/>
        <v>Nov</v>
      </c>
      <c r="E597">
        <v>13.2</v>
      </c>
      <c r="F597">
        <v>9.1999999999999993</v>
      </c>
      <c r="G597" s="20">
        <v>12.555555555555555</v>
      </c>
      <c r="H597">
        <v>4.8</v>
      </c>
      <c r="I597">
        <v>4.0999999999999996</v>
      </c>
      <c r="J597">
        <v>995</v>
      </c>
      <c r="K597">
        <v>13.5</v>
      </c>
      <c r="L597">
        <v>19</v>
      </c>
      <c r="M597">
        <v>160</v>
      </c>
      <c r="N597">
        <v>32</v>
      </c>
      <c r="O597">
        <v>9.1859999999999999</v>
      </c>
      <c r="P597">
        <v>0.9</v>
      </c>
      <c r="Q597">
        <v>1.2</v>
      </c>
      <c r="R597">
        <v>0</v>
      </c>
      <c r="S597">
        <v>-3</v>
      </c>
      <c r="T597">
        <v>-10</v>
      </c>
      <c r="U597">
        <v>0</v>
      </c>
      <c r="V597">
        <v>58</v>
      </c>
      <c r="W597" s="19">
        <v>8.8888888888888893</v>
      </c>
      <c r="X597" s="19">
        <f t="shared" si="87"/>
        <v>14.530500823095714</v>
      </c>
      <c r="Y597" s="19">
        <f t="shared" si="82"/>
        <v>11.385551657488421</v>
      </c>
      <c r="Z597" s="4">
        <f t="shared" si="88"/>
        <v>27.556651889726496</v>
      </c>
      <c r="AA597" s="19">
        <f t="shared" si="83"/>
        <v>78.356223203205019</v>
      </c>
      <c r="AB597" s="19">
        <f t="shared" si="84"/>
        <v>13.337673248844252</v>
      </c>
      <c r="AC597">
        <v>2093.5500000000002</v>
      </c>
      <c r="AD597" t="str">
        <f t="shared" si="85"/>
        <v>Heavy rainfall</v>
      </c>
      <c r="AE597" t="str">
        <f t="shared" si="86"/>
        <v>Rainy</v>
      </c>
      <c r="AF597" t="str">
        <f t="shared" si="89"/>
        <v>No discomfort</v>
      </c>
    </row>
    <row r="598" spans="1:32" x14ac:dyDescent="0.3">
      <c r="A598">
        <v>1</v>
      </c>
      <c r="B598" s="1">
        <v>44892</v>
      </c>
      <c r="C598" s="1" t="str">
        <f t="shared" si="90"/>
        <v>Sunday</v>
      </c>
      <c r="D598" s="1" t="str">
        <f t="shared" si="91"/>
        <v>Nov</v>
      </c>
      <c r="E598">
        <v>10.5</v>
      </c>
      <c r="F598">
        <v>5.9</v>
      </c>
      <c r="G598" s="20">
        <v>9.2222222222222214</v>
      </c>
      <c r="H598">
        <v>1.9</v>
      </c>
      <c r="I598">
        <v>0.4</v>
      </c>
      <c r="J598">
        <v>990.8</v>
      </c>
      <c r="K598">
        <v>8.9</v>
      </c>
      <c r="L598">
        <v>14</v>
      </c>
      <c r="M598">
        <v>170</v>
      </c>
      <c r="N598">
        <v>21</v>
      </c>
      <c r="O598">
        <v>7.6539999999999999</v>
      </c>
      <c r="P598">
        <v>0.5</v>
      </c>
      <c r="Q598">
        <v>0.6</v>
      </c>
      <c r="R598">
        <v>0.1</v>
      </c>
      <c r="S598">
        <v>0.1</v>
      </c>
      <c r="T598">
        <v>-9.4</v>
      </c>
      <c r="U598">
        <v>5.2</v>
      </c>
      <c r="V598">
        <v>297</v>
      </c>
      <c r="W598" s="19">
        <v>5.2222222222222214</v>
      </c>
      <c r="X598" s="19">
        <f t="shared" si="87"/>
        <v>11.644309936698479</v>
      </c>
      <c r="Y598" s="19">
        <f t="shared" si="82"/>
        <v>8.8558421030477383</v>
      </c>
      <c r="Z598" s="4">
        <f t="shared" si="88"/>
        <v>22.169292661456655</v>
      </c>
      <c r="AA598" s="19">
        <f t="shared" si="83"/>
        <v>76.052957635020164</v>
      </c>
      <c r="AB598" s="19">
        <f t="shared" si="84"/>
        <v>8.5876896159423062</v>
      </c>
      <c r="AC598">
        <v>1839.3000000000002</v>
      </c>
      <c r="AD598" t="str">
        <f t="shared" si="85"/>
        <v>Trace (Intermittent) rainfall</v>
      </c>
      <c r="AE598" t="str">
        <f t="shared" si="86"/>
        <v>Non-Rainy</v>
      </c>
      <c r="AF598" t="str">
        <f t="shared" si="89"/>
        <v>No discomfort</v>
      </c>
    </row>
    <row r="599" spans="1:32" x14ac:dyDescent="0.3">
      <c r="A599">
        <v>1</v>
      </c>
      <c r="B599" s="1">
        <v>44893</v>
      </c>
      <c r="C599" s="1" t="str">
        <f t="shared" si="90"/>
        <v>Monday</v>
      </c>
      <c r="D599" s="1" t="str">
        <f t="shared" si="91"/>
        <v>Nov</v>
      </c>
      <c r="E599">
        <v>9.6999999999999993</v>
      </c>
      <c r="F599">
        <v>4.3</v>
      </c>
      <c r="G599" s="20">
        <v>6.7777777777777795</v>
      </c>
      <c r="H599">
        <v>-0.5</v>
      </c>
      <c r="I599">
        <v>0.3</v>
      </c>
      <c r="J599">
        <v>995.6</v>
      </c>
      <c r="K599">
        <v>5</v>
      </c>
      <c r="L599">
        <v>9</v>
      </c>
      <c r="M599">
        <v>300</v>
      </c>
      <c r="N599">
        <v>17</v>
      </c>
      <c r="O599">
        <v>7.1829999999999998</v>
      </c>
      <c r="P599">
        <v>0.3</v>
      </c>
      <c r="Q599">
        <v>0.4</v>
      </c>
      <c r="R599">
        <v>0.1</v>
      </c>
      <c r="S599">
        <v>0.1</v>
      </c>
      <c r="T599">
        <v>-8.9</v>
      </c>
      <c r="U599">
        <v>0.7</v>
      </c>
      <c r="V599">
        <v>202</v>
      </c>
      <c r="W599" s="19">
        <v>4.8333333333333348</v>
      </c>
      <c r="X599" s="19">
        <f t="shared" si="87"/>
        <v>9.8610861382956703</v>
      </c>
      <c r="Y599" s="19">
        <f t="shared" si="82"/>
        <v>8.6191125485788724</v>
      </c>
      <c r="Z599" s="4">
        <f t="shared" si="88"/>
        <v>18.825745284998074</v>
      </c>
      <c r="AA599" s="19">
        <f t="shared" si="83"/>
        <v>87.405306349636518</v>
      </c>
      <c r="AB599" s="19">
        <f t="shared" si="84"/>
        <v>6.0110828732514952</v>
      </c>
      <c r="AC599">
        <v>973.15</v>
      </c>
      <c r="AD599" t="str">
        <f t="shared" si="85"/>
        <v>Trace (Intermittent) rainfall</v>
      </c>
      <c r="AE599" t="str">
        <f t="shared" si="86"/>
        <v>Non-Rainy</v>
      </c>
      <c r="AF599" t="str">
        <f t="shared" si="89"/>
        <v>No discomfort</v>
      </c>
    </row>
    <row r="600" spans="1:32" x14ac:dyDescent="0.3">
      <c r="A600">
        <v>1</v>
      </c>
      <c r="B600" s="1">
        <v>44894</v>
      </c>
      <c r="C600" s="1" t="str">
        <f t="shared" si="90"/>
        <v>Tuesday</v>
      </c>
      <c r="D600" s="1" t="str">
        <f t="shared" si="91"/>
        <v>Nov</v>
      </c>
      <c r="E600">
        <v>7.8</v>
      </c>
      <c r="F600">
        <v>2.6</v>
      </c>
      <c r="G600" s="20">
        <v>5.6111111111111116</v>
      </c>
      <c r="H600">
        <v>-0.3</v>
      </c>
      <c r="I600">
        <v>0</v>
      </c>
      <c r="J600">
        <v>1005.6</v>
      </c>
      <c r="K600">
        <v>3.6</v>
      </c>
      <c r="L600">
        <v>9</v>
      </c>
      <c r="M600">
        <v>160</v>
      </c>
      <c r="N600">
        <v>13</v>
      </c>
      <c r="O600">
        <v>6.782</v>
      </c>
      <c r="P600">
        <v>0.2</v>
      </c>
      <c r="Q600">
        <v>0.3</v>
      </c>
      <c r="R600">
        <v>0.3</v>
      </c>
      <c r="S600">
        <v>0.3</v>
      </c>
      <c r="T600">
        <v>-8.3000000000000007</v>
      </c>
      <c r="U600">
        <v>0.1</v>
      </c>
      <c r="V600">
        <v>205</v>
      </c>
      <c r="W600" s="19">
        <v>4.166666666666667</v>
      </c>
      <c r="X600" s="19">
        <f t="shared" si="87"/>
        <v>9.0982855190421681</v>
      </c>
      <c r="Y600" s="19">
        <f t="shared" si="82"/>
        <v>8.2262514135293721</v>
      </c>
      <c r="Z600" s="4">
        <f t="shared" si="88"/>
        <v>17.391541134621175</v>
      </c>
      <c r="AA600" s="19">
        <f t="shared" si="83"/>
        <v>90.415401850297172</v>
      </c>
      <c r="AB600" s="19">
        <f t="shared" si="84"/>
        <v>4.6252463378119764</v>
      </c>
      <c r="AC600">
        <v>1274.4000000000001</v>
      </c>
      <c r="AD600" t="str">
        <f t="shared" si="85"/>
        <v>No rainfall</v>
      </c>
      <c r="AE600" t="str">
        <f t="shared" si="86"/>
        <v>Non-Rainy</v>
      </c>
      <c r="AF600" t="str">
        <f t="shared" si="89"/>
        <v>No discomfort</v>
      </c>
    </row>
    <row r="601" spans="1:32" x14ac:dyDescent="0.3">
      <c r="A601">
        <v>1</v>
      </c>
      <c r="B601" s="1">
        <v>44895</v>
      </c>
      <c r="C601" s="1" t="str">
        <f t="shared" si="90"/>
        <v>Wednesday</v>
      </c>
      <c r="D601" s="1" t="str">
        <f t="shared" si="91"/>
        <v>Nov</v>
      </c>
      <c r="E601">
        <v>10.3</v>
      </c>
      <c r="F601">
        <v>4.7</v>
      </c>
      <c r="G601" s="20">
        <v>7.7777777777777777</v>
      </c>
      <c r="H601">
        <v>1</v>
      </c>
      <c r="I601">
        <v>0.1</v>
      </c>
      <c r="J601">
        <v>1009.1</v>
      </c>
      <c r="K601">
        <v>6.6</v>
      </c>
      <c r="L601">
        <v>10</v>
      </c>
      <c r="M601">
        <v>140</v>
      </c>
      <c r="N601">
        <v>17</v>
      </c>
      <c r="O601">
        <v>7.1909999999999998</v>
      </c>
      <c r="P601">
        <v>0.4</v>
      </c>
      <c r="Q601">
        <v>0.5</v>
      </c>
      <c r="R601">
        <v>0.6</v>
      </c>
      <c r="S601">
        <v>0.6</v>
      </c>
      <c r="T601">
        <v>-7.6</v>
      </c>
      <c r="U601">
        <v>0.6</v>
      </c>
      <c r="V601">
        <v>138</v>
      </c>
      <c r="W601" s="19">
        <v>6.3333333333333321</v>
      </c>
      <c r="X601" s="19">
        <f t="shared" si="87"/>
        <v>10.559184775027518</v>
      </c>
      <c r="Y601" s="19">
        <f t="shared" si="82"/>
        <v>9.5640998337299408</v>
      </c>
      <c r="Z601" s="4">
        <f t="shared" si="88"/>
        <v>20.136167466194131</v>
      </c>
      <c r="AA601" s="19">
        <f t="shared" si="83"/>
        <v>90.576119629510089</v>
      </c>
      <c r="AB601" s="19">
        <f t="shared" si="84"/>
        <v>7.539077363708679</v>
      </c>
      <c r="AC601">
        <v>1226.45</v>
      </c>
      <c r="AD601" t="str">
        <f t="shared" si="85"/>
        <v>Trace (Intermittent) rainfall</v>
      </c>
      <c r="AE601" t="str">
        <f t="shared" si="86"/>
        <v>Non-Rainy</v>
      </c>
      <c r="AF601" t="str">
        <f t="shared" si="89"/>
        <v>No discomfort</v>
      </c>
    </row>
    <row r="602" spans="1:32" x14ac:dyDescent="0.3">
      <c r="A602">
        <v>1</v>
      </c>
      <c r="B602" s="1">
        <v>44896</v>
      </c>
      <c r="C602" s="1" t="str">
        <f t="shared" si="90"/>
        <v>Thursday</v>
      </c>
      <c r="D602" s="1" t="str">
        <f t="shared" si="91"/>
        <v>Dec</v>
      </c>
      <c r="E602">
        <v>10.9</v>
      </c>
      <c r="F602">
        <v>7.6</v>
      </c>
      <c r="G602" s="20">
        <v>9.1666666666666661</v>
      </c>
      <c r="H602">
        <v>4</v>
      </c>
      <c r="I602">
        <v>0</v>
      </c>
      <c r="J602">
        <v>1013.3</v>
      </c>
      <c r="K602">
        <v>5.9</v>
      </c>
      <c r="L602">
        <v>10</v>
      </c>
      <c r="M602">
        <v>180</v>
      </c>
      <c r="N602">
        <v>15</v>
      </c>
      <c r="O602">
        <v>8.5280000000000005</v>
      </c>
      <c r="P602">
        <v>0.5</v>
      </c>
      <c r="Q602">
        <v>0.7</v>
      </c>
      <c r="R602">
        <v>1.1000000000000001</v>
      </c>
      <c r="S602">
        <v>1.1000000000000001</v>
      </c>
      <c r="T602">
        <v>-6.7</v>
      </c>
      <c r="U602">
        <v>4.7</v>
      </c>
      <c r="V602">
        <v>171</v>
      </c>
      <c r="W602" s="19">
        <v>5.2222222222222214</v>
      </c>
      <c r="X602" s="19">
        <f t="shared" si="87"/>
        <v>11.600827625759919</v>
      </c>
      <c r="Y602" s="19">
        <f t="shared" si="82"/>
        <v>8.8558421030477383</v>
      </c>
      <c r="Z602" s="4">
        <f t="shared" si="88"/>
        <v>22.087908111472331</v>
      </c>
      <c r="AA602" s="19">
        <f t="shared" si="83"/>
        <v>76.338019913192454</v>
      </c>
      <c r="AB602" s="19">
        <f t="shared" si="84"/>
        <v>8.5321340603867508</v>
      </c>
      <c r="AC602">
        <v>1419.95</v>
      </c>
      <c r="AD602" t="str">
        <f t="shared" si="85"/>
        <v>No rainfall</v>
      </c>
      <c r="AE602" t="str">
        <f t="shared" si="86"/>
        <v>Non-Rainy</v>
      </c>
      <c r="AF602" t="str">
        <f t="shared" si="89"/>
        <v>No discomfort</v>
      </c>
    </row>
    <row r="603" spans="1:32" x14ac:dyDescent="0.3">
      <c r="A603">
        <v>1</v>
      </c>
      <c r="B603" s="1">
        <v>44897</v>
      </c>
      <c r="C603" s="1" t="str">
        <f t="shared" si="90"/>
        <v>Friday</v>
      </c>
      <c r="D603" s="1" t="str">
        <f t="shared" si="91"/>
        <v>Dec</v>
      </c>
      <c r="E603">
        <v>9.6</v>
      </c>
      <c r="F603">
        <v>4.3</v>
      </c>
      <c r="G603" s="20">
        <v>7.2222222222222223</v>
      </c>
      <c r="H603">
        <v>0.6</v>
      </c>
      <c r="I603">
        <v>0</v>
      </c>
      <c r="J603">
        <v>1013.8</v>
      </c>
      <c r="K603">
        <v>2.6</v>
      </c>
      <c r="L603">
        <v>6</v>
      </c>
      <c r="M603">
        <v>140</v>
      </c>
      <c r="N603">
        <v>9</v>
      </c>
      <c r="O603">
        <v>7.74</v>
      </c>
      <c r="P603">
        <v>0.2</v>
      </c>
      <c r="Q603">
        <v>0.3</v>
      </c>
      <c r="R603">
        <v>1.3</v>
      </c>
      <c r="S603">
        <v>1.3</v>
      </c>
      <c r="T603">
        <v>-6.1</v>
      </c>
      <c r="U603">
        <v>3.5</v>
      </c>
      <c r="V603">
        <v>201</v>
      </c>
      <c r="W603" s="19">
        <v>5.0555555555555562</v>
      </c>
      <c r="X603" s="19">
        <f t="shared" si="87"/>
        <v>10.16616619108197</v>
      </c>
      <c r="Y603" s="19">
        <f t="shared" si="82"/>
        <v>8.7536937187086146</v>
      </c>
      <c r="Z603" s="4">
        <f t="shared" si="88"/>
        <v>19.398664026281114</v>
      </c>
      <c r="AA603" s="19">
        <f t="shared" si="83"/>
        <v>86.106144186267443</v>
      </c>
      <c r="AB603" s="19">
        <f t="shared" si="84"/>
        <v>6.5306530634056807</v>
      </c>
      <c r="AC603">
        <v>2018.8</v>
      </c>
      <c r="AD603" t="str">
        <f t="shared" si="85"/>
        <v>No rainfall</v>
      </c>
      <c r="AE603" t="str">
        <f t="shared" si="86"/>
        <v>Non-Rainy</v>
      </c>
      <c r="AF603" t="str">
        <f t="shared" si="89"/>
        <v>No discomfort</v>
      </c>
    </row>
    <row r="604" spans="1:32" x14ac:dyDescent="0.3">
      <c r="A604">
        <v>1</v>
      </c>
      <c r="B604" s="1">
        <v>44898</v>
      </c>
      <c r="C604" s="1" t="str">
        <f t="shared" si="90"/>
        <v>Saturday</v>
      </c>
      <c r="D604" s="1" t="str">
        <f t="shared" si="91"/>
        <v>Dec</v>
      </c>
      <c r="E604">
        <v>7.6</v>
      </c>
      <c r="F604">
        <v>3.3</v>
      </c>
      <c r="G604" s="20">
        <v>6.666666666666667</v>
      </c>
      <c r="H604">
        <v>3</v>
      </c>
      <c r="I604">
        <v>0</v>
      </c>
      <c r="J604">
        <v>1011.6</v>
      </c>
      <c r="K604">
        <v>2.7</v>
      </c>
      <c r="L604">
        <v>5</v>
      </c>
      <c r="M604">
        <v>110</v>
      </c>
      <c r="N604">
        <v>8</v>
      </c>
      <c r="O604">
        <v>7.5519999999999996</v>
      </c>
      <c r="P604">
        <v>0.2</v>
      </c>
      <c r="Q604">
        <v>0.3</v>
      </c>
      <c r="R604">
        <v>1.5</v>
      </c>
      <c r="S604">
        <v>1.5</v>
      </c>
      <c r="T604">
        <v>-5.6</v>
      </c>
      <c r="U604">
        <v>2.2999999999999998</v>
      </c>
      <c r="V604">
        <v>165</v>
      </c>
      <c r="W604" s="19">
        <v>3.444444444444446</v>
      </c>
      <c r="X604" s="19">
        <f t="shared" si="87"/>
        <v>9.7860880384105435</v>
      </c>
      <c r="Y604" s="19">
        <f t="shared" si="82"/>
        <v>7.8185570128860942</v>
      </c>
      <c r="Z604" s="4">
        <f t="shared" si="88"/>
        <v>18.684845094579597</v>
      </c>
      <c r="AA604" s="19">
        <f t="shared" si="83"/>
        <v>79.894611434090308</v>
      </c>
      <c r="AB604" s="19">
        <f t="shared" si="84"/>
        <v>5.4535671928759513</v>
      </c>
      <c r="AC604">
        <v>2521.4499999999998</v>
      </c>
      <c r="AD604" t="str">
        <f t="shared" si="85"/>
        <v>No rainfall</v>
      </c>
      <c r="AE604" t="str">
        <f t="shared" si="86"/>
        <v>Non-Rainy</v>
      </c>
      <c r="AF604" t="str">
        <f t="shared" si="89"/>
        <v>No discomfort</v>
      </c>
    </row>
    <row r="605" spans="1:32" x14ac:dyDescent="0.3">
      <c r="A605">
        <v>1</v>
      </c>
      <c r="B605" s="1">
        <v>44899</v>
      </c>
      <c r="C605" s="1" t="str">
        <f t="shared" si="90"/>
        <v>Sunday</v>
      </c>
      <c r="D605" s="1" t="str">
        <f t="shared" si="91"/>
        <v>Dec</v>
      </c>
      <c r="E605">
        <v>6</v>
      </c>
      <c r="F605">
        <v>3</v>
      </c>
      <c r="G605" s="20">
        <v>5.9444444444444464</v>
      </c>
      <c r="H605">
        <v>-0.6</v>
      </c>
      <c r="I605">
        <v>10.9</v>
      </c>
      <c r="J605">
        <v>1008.8</v>
      </c>
      <c r="K605">
        <v>5.2</v>
      </c>
      <c r="L605">
        <v>11</v>
      </c>
      <c r="M605">
        <v>60</v>
      </c>
      <c r="N605">
        <v>20</v>
      </c>
      <c r="O605">
        <v>6.2240000000000002</v>
      </c>
      <c r="P605">
        <v>0.3</v>
      </c>
      <c r="Q605">
        <v>0.3</v>
      </c>
      <c r="R605">
        <v>0</v>
      </c>
      <c r="S605">
        <v>-9.1</v>
      </c>
      <c r="T605">
        <v>-10</v>
      </c>
      <c r="U605">
        <v>0.1</v>
      </c>
      <c r="V605">
        <v>166</v>
      </c>
      <c r="W605" s="19">
        <v>3.5555555555555549</v>
      </c>
      <c r="X605" s="19">
        <f t="shared" si="87"/>
        <v>9.3107311176271548</v>
      </c>
      <c r="Y605" s="19">
        <f t="shared" si="82"/>
        <v>7.880094416271521</v>
      </c>
      <c r="Z605" s="4">
        <f t="shared" si="88"/>
        <v>17.791229824795252</v>
      </c>
      <c r="AA605" s="19">
        <f t="shared" si="83"/>
        <v>84.634539615829524</v>
      </c>
      <c r="AB605" s="19">
        <f t="shared" si="84"/>
        <v>4.7656299804296456</v>
      </c>
      <c r="AC605">
        <v>1632.75</v>
      </c>
      <c r="AD605" t="str">
        <f t="shared" si="85"/>
        <v>Intense rainfall</v>
      </c>
      <c r="AE605" t="str">
        <f t="shared" si="86"/>
        <v>Rainy</v>
      </c>
      <c r="AF605" t="str">
        <f t="shared" si="89"/>
        <v>No discomfort</v>
      </c>
    </row>
    <row r="606" spans="1:32" x14ac:dyDescent="0.3">
      <c r="A606">
        <v>1</v>
      </c>
      <c r="B606" s="1">
        <v>44900</v>
      </c>
      <c r="C606" s="1" t="str">
        <f t="shared" si="90"/>
        <v>Monday</v>
      </c>
      <c r="D606" s="1" t="str">
        <f t="shared" si="91"/>
        <v>Dec</v>
      </c>
      <c r="E606">
        <v>6.5</v>
      </c>
      <c r="F606">
        <v>4.2</v>
      </c>
      <c r="G606" s="20">
        <v>6.666666666666667</v>
      </c>
      <c r="H606">
        <v>0.9</v>
      </c>
      <c r="I606">
        <v>2.5</v>
      </c>
      <c r="J606">
        <v>1013.4</v>
      </c>
      <c r="K606">
        <v>5.7</v>
      </c>
      <c r="L606">
        <v>9</v>
      </c>
      <c r="M606">
        <v>50</v>
      </c>
      <c r="N606">
        <v>15</v>
      </c>
      <c r="O606">
        <v>6.6280000000000001</v>
      </c>
      <c r="P606">
        <v>0.3</v>
      </c>
      <c r="Q606">
        <v>0.4</v>
      </c>
      <c r="R606">
        <v>0</v>
      </c>
      <c r="S606">
        <v>-2.2000000000000002</v>
      </c>
      <c r="T606">
        <v>-10</v>
      </c>
      <c r="U606">
        <v>0.3</v>
      </c>
      <c r="V606">
        <v>153</v>
      </c>
      <c r="W606" s="19">
        <v>3.8333333333333326</v>
      </c>
      <c r="X606" s="19">
        <f t="shared" si="87"/>
        <v>9.7860880384105435</v>
      </c>
      <c r="Y606" s="19">
        <f t="shared" si="82"/>
        <v>8.0358116750180422</v>
      </c>
      <c r="Z606" s="4">
        <f t="shared" si="88"/>
        <v>18.684845094579597</v>
      </c>
      <c r="AA606" s="19">
        <f t="shared" si="83"/>
        <v>82.114647277618587</v>
      </c>
      <c r="AB606" s="19">
        <f t="shared" si="84"/>
        <v>5.5746306177170162</v>
      </c>
      <c r="AC606">
        <v>945.19999999999993</v>
      </c>
      <c r="AD606" t="str">
        <f t="shared" si="85"/>
        <v>Moderate rainfall</v>
      </c>
      <c r="AE606" t="str">
        <f t="shared" si="86"/>
        <v>Rainy</v>
      </c>
      <c r="AF606" t="str">
        <f t="shared" si="89"/>
        <v>No discomfort</v>
      </c>
    </row>
    <row r="607" spans="1:32" x14ac:dyDescent="0.3">
      <c r="A607">
        <v>1</v>
      </c>
      <c r="B607" s="1">
        <v>44901</v>
      </c>
      <c r="C607" s="1" t="str">
        <f t="shared" si="90"/>
        <v>Tuesday</v>
      </c>
      <c r="D607" s="1" t="str">
        <f t="shared" si="91"/>
        <v>Dec</v>
      </c>
      <c r="E607">
        <v>6</v>
      </c>
      <c r="F607">
        <v>-0.3</v>
      </c>
      <c r="G607" s="20">
        <v>4.4444444444444446</v>
      </c>
      <c r="H607">
        <v>-0.8</v>
      </c>
      <c r="I607">
        <v>0.2</v>
      </c>
      <c r="J607">
        <v>1015.9</v>
      </c>
      <c r="K607">
        <v>3.8</v>
      </c>
      <c r="L607">
        <v>8</v>
      </c>
      <c r="M607">
        <v>20</v>
      </c>
      <c r="N607">
        <v>13</v>
      </c>
      <c r="O607">
        <v>5.62</v>
      </c>
      <c r="P607">
        <v>0.1</v>
      </c>
      <c r="Q607">
        <v>0.1</v>
      </c>
      <c r="R607">
        <v>0</v>
      </c>
      <c r="S607">
        <v>-0.1</v>
      </c>
      <c r="T607">
        <v>-9.6</v>
      </c>
      <c r="U607">
        <v>1.7</v>
      </c>
      <c r="V607">
        <v>275</v>
      </c>
      <c r="W607" s="19">
        <v>2.5555555555555562</v>
      </c>
      <c r="X607" s="19">
        <f t="shared" si="87"/>
        <v>8.3879810735966647</v>
      </c>
      <c r="Y607" s="19">
        <f t="shared" si="82"/>
        <v>7.3413296343300161</v>
      </c>
      <c r="Z607" s="4">
        <f t="shared" si="88"/>
        <v>16.053723584591378</v>
      </c>
      <c r="AA607" s="19">
        <f t="shared" si="83"/>
        <v>87.522010003560283</v>
      </c>
      <c r="AB607" s="19">
        <f t="shared" si="84"/>
        <v>2.9656295523802161</v>
      </c>
      <c r="AC607">
        <v>1212.75</v>
      </c>
      <c r="AD607" t="str">
        <f t="shared" si="85"/>
        <v>Trace (Intermittent) rainfall</v>
      </c>
      <c r="AE607" t="str">
        <f t="shared" si="86"/>
        <v>Non-Rainy</v>
      </c>
      <c r="AF607" t="str">
        <f t="shared" si="89"/>
        <v>No discomfort</v>
      </c>
    </row>
    <row r="608" spans="1:32" x14ac:dyDescent="0.3">
      <c r="A608">
        <v>1</v>
      </c>
      <c r="B608" s="1">
        <v>44902</v>
      </c>
      <c r="C608" s="1" t="str">
        <f t="shared" si="90"/>
        <v>Wednesday</v>
      </c>
      <c r="D608" s="1" t="str">
        <f t="shared" si="91"/>
        <v>Dec</v>
      </c>
      <c r="E608">
        <v>4.7</v>
      </c>
      <c r="F608">
        <v>-0.7</v>
      </c>
      <c r="G608" s="20">
        <v>2.2222222222222223</v>
      </c>
      <c r="H608">
        <v>-5.9</v>
      </c>
      <c r="I608">
        <v>0</v>
      </c>
      <c r="J608">
        <v>1011.5</v>
      </c>
      <c r="K608">
        <v>3.4</v>
      </c>
      <c r="L608">
        <v>6</v>
      </c>
      <c r="M608">
        <v>310</v>
      </c>
      <c r="N608">
        <v>10</v>
      </c>
      <c r="O608">
        <v>4.1829999999999998</v>
      </c>
      <c r="P608">
        <v>0</v>
      </c>
      <c r="Q608">
        <v>0.1</v>
      </c>
      <c r="R608">
        <v>0</v>
      </c>
      <c r="S608">
        <v>0</v>
      </c>
      <c r="T608">
        <v>-9.1</v>
      </c>
      <c r="U608">
        <v>6.2</v>
      </c>
      <c r="V608">
        <v>267</v>
      </c>
      <c r="W608" s="19">
        <v>0.33333333333333415</v>
      </c>
      <c r="X608" s="19">
        <f t="shared" si="87"/>
        <v>7.1691145127521008</v>
      </c>
      <c r="Y608" s="19">
        <f t="shared" si="82"/>
        <v>6.2589472488377158</v>
      </c>
      <c r="Z608" s="4">
        <f t="shared" si="88"/>
        <v>13.752431090447528</v>
      </c>
      <c r="AA608" s="19">
        <f t="shared" si="83"/>
        <v>87.304327999009928</v>
      </c>
      <c r="AB608" s="19">
        <f t="shared" si="84"/>
        <v>0.14185557034111618</v>
      </c>
      <c r="AC608">
        <v>1261.25</v>
      </c>
      <c r="AD608" t="str">
        <f t="shared" si="85"/>
        <v>No rainfall</v>
      </c>
      <c r="AE608" t="str">
        <f t="shared" si="86"/>
        <v>Non-Rainy</v>
      </c>
      <c r="AF608" t="str">
        <f t="shared" si="89"/>
        <v>No discomfort</v>
      </c>
    </row>
    <row r="609" spans="1:32" x14ac:dyDescent="0.3">
      <c r="A609">
        <v>1</v>
      </c>
      <c r="B609" s="1">
        <v>44903</v>
      </c>
      <c r="C609" s="1" t="str">
        <f t="shared" si="90"/>
        <v>Thursday</v>
      </c>
      <c r="D609" s="1" t="str">
        <f t="shared" si="91"/>
        <v>Dec</v>
      </c>
      <c r="E609">
        <v>3.4</v>
      </c>
      <c r="F609">
        <v>-1.3</v>
      </c>
      <c r="G609" s="20">
        <v>0.38888888888889045</v>
      </c>
      <c r="H609">
        <v>-4.7</v>
      </c>
      <c r="I609">
        <v>0.2</v>
      </c>
      <c r="J609">
        <v>1003.7</v>
      </c>
      <c r="K609">
        <v>3.8</v>
      </c>
      <c r="L609">
        <v>7</v>
      </c>
      <c r="M609">
        <v>330</v>
      </c>
      <c r="N609">
        <v>12</v>
      </c>
      <c r="O609">
        <v>3.7509999999999999</v>
      </c>
      <c r="P609">
        <v>0</v>
      </c>
      <c r="Q609">
        <v>0</v>
      </c>
      <c r="R609">
        <v>0</v>
      </c>
      <c r="S609">
        <v>-0.2</v>
      </c>
      <c r="T609">
        <v>-8.9</v>
      </c>
      <c r="U609">
        <v>3.2</v>
      </c>
      <c r="V609">
        <v>284</v>
      </c>
      <c r="W609" s="19">
        <v>-0.61111111111111194</v>
      </c>
      <c r="X609" s="19">
        <f t="shared" si="87"/>
        <v>6.284183922065691</v>
      </c>
      <c r="Y609" s="19">
        <f t="shared" ref="Y609:Y672" si="92">6.1094*10^(7.5*W609/(W609+237.7))</f>
        <v>5.8434166258236946</v>
      </c>
      <c r="Z609" s="4">
        <f t="shared" si="88"/>
        <v>12.076754279746744</v>
      </c>
      <c r="AA609" s="19">
        <f t="shared" ref="AA609:AA672" si="93">(Y609/X609)*100</f>
        <v>92.986085357967838</v>
      </c>
      <c r="AB609" s="19">
        <f t="shared" ref="AB609:AB672" si="94">G609 + 0.5555 * (6.11 * EXP(5417.753 * (1/273.16 - 1/(273.15 + W609))) - 10)</f>
        <v>-1.9220056768827358</v>
      </c>
      <c r="AC609">
        <v>1487.75</v>
      </c>
      <c r="AD609" t="str">
        <f t="shared" ref="AD609:AD672" si="95">IF(I609="","",IF(I609&lt;=0,"No rainfall",IF(I609&lt;=0.49,"Trace (Intermittent) rainfall",IF(I609&lt;=0.99,"Light rainfall",IF(I609&lt;=3,"Moderate rainfall",IF(I609&lt;=6,"Heavy rainfall",IF(I609&lt;=12,"Intense rainfall",IF(I609&lt;=20,"Torrential rainfall",IF(I609&lt;=32,"Deluge rainfall","Extreme rainfall")))))))))</f>
        <v>Trace (Intermittent) rainfall</v>
      </c>
      <c r="AE609" t="str">
        <f t="shared" ref="AE609:AE672" si="96">IF(AND(I609&gt;=0,I609&lt;=0.99),"Non-Rainy",IF(AND(I609&gt;=1,I609&lt;=32),"Rainy",IF(I609 &gt;32, "Storm", " ")))</f>
        <v>Non-Rainy</v>
      </c>
      <c r="AF609" t="str">
        <f t="shared" si="89"/>
        <v>No discomfort</v>
      </c>
    </row>
    <row r="610" spans="1:32" x14ac:dyDescent="0.3">
      <c r="A610">
        <v>1</v>
      </c>
      <c r="B610" s="1">
        <v>44904</v>
      </c>
      <c r="C610" s="1" t="str">
        <f t="shared" si="90"/>
        <v>Friday</v>
      </c>
      <c r="D610" s="1" t="str">
        <f t="shared" si="91"/>
        <v>Dec</v>
      </c>
      <c r="E610">
        <v>1.4</v>
      </c>
      <c r="F610">
        <v>-3.9</v>
      </c>
      <c r="G610" s="20">
        <v>-1.6111111111111103</v>
      </c>
      <c r="H610">
        <v>-8.6</v>
      </c>
      <c r="I610">
        <v>0</v>
      </c>
      <c r="J610">
        <v>999</v>
      </c>
      <c r="K610">
        <v>3.1</v>
      </c>
      <c r="L610">
        <v>6</v>
      </c>
      <c r="M610">
        <v>210</v>
      </c>
      <c r="N610">
        <v>9</v>
      </c>
      <c r="O610">
        <v>2.6549999999999998</v>
      </c>
      <c r="P610">
        <v>0</v>
      </c>
      <c r="Q610">
        <v>0</v>
      </c>
      <c r="R610">
        <v>0</v>
      </c>
      <c r="S610">
        <v>0</v>
      </c>
      <c r="T610">
        <v>-8.4</v>
      </c>
      <c r="U610">
        <v>2.9</v>
      </c>
      <c r="V610">
        <v>323</v>
      </c>
      <c r="W610" s="19">
        <v>-2.1666666666666661</v>
      </c>
      <c r="X610" s="19">
        <f t="shared" ref="X610:X673" si="97">6.1094 * 10^(7.5 * G610 / (237.7 + G610))</f>
        <v>5.4302180990189592</v>
      </c>
      <c r="Y610" s="19">
        <f t="shared" si="92"/>
        <v>5.2120215511201042</v>
      </c>
      <c r="Z610" s="4">
        <f t="shared" ref="Z610:Z673" si="98">10^($X$4 - $X$5 / (G610 + $X$6))</f>
        <v>10.455390794504396</v>
      </c>
      <c r="AA610" s="19">
        <f t="shared" si="93"/>
        <v>95.981808761267345</v>
      </c>
      <c r="AB610" s="19">
        <f t="shared" si="94"/>
        <v>-4.2718581884919224</v>
      </c>
      <c r="AC610">
        <v>2787.4500000000003</v>
      </c>
      <c r="AD610" t="str">
        <f t="shared" si="95"/>
        <v>No rainfall</v>
      </c>
      <c r="AE610" t="str">
        <f t="shared" si="96"/>
        <v>Non-Rainy</v>
      </c>
      <c r="AF610" t="str">
        <f t="shared" ref="AF610:AF673" si="99">IF(AB610 &lt; 29, "No discomfort",
    IF(AND(AB610 &gt;= 30, AB610 &lt;= 39), "Some discomfort",
        IF(AND(AB610 &gt;= 40, AB610 &lt;= 45), "Great discomfort",
            IF(AB610 &gt; 45, "Dangerous",
                IF(AB610 &gt; 54, "Heat Stroke Imminent", "")
            ))))</f>
        <v>No discomfort</v>
      </c>
    </row>
    <row r="611" spans="1:32" x14ac:dyDescent="0.3">
      <c r="A611">
        <v>1</v>
      </c>
      <c r="B611" s="1">
        <v>44905</v>
      </c>
      <c r="C611" s="1" t="str">
        <f t="shared" si="90"/>
        <v>Saturday</v>
      </c>
      <c r="D611" s="1" t="str">
        <f t="shared" si="91"/>
        <v>Dec</v>
      </c>
      <c r="E611">
        <v>0.7</v>
      </c>
      <c r="F611">
        <v>-5.2</v>
      </c>
      <c r="G611" s="20">
        <v>-0.49999999999999922</v>
      </c>
      <c r="H611">
        <v>-8.3000000000000007</v>
      </c>
      <c r="I611">
        <v>0</v>
      </c>
      <c r="J611">
        <v>997</v>
      </c>
      <c r="K611">
        <v>2.2999999999999998</v>
      </c>
      <c r="L611">
        <v>6</v>
      </c>
      <c r="M611">
        <v>340</v>
      </c>
      <c r="N611">
        <v>11</v>
      </c>
      <c r="O611">
        <v>2.5960000000000001</v>
      </c>
      <c r="P611">
        <v>0.1</v>
      </c>
      <c r="Q611">
        <v>0.1</v>
      </c>
      <c r="R611">
        <v>0.1</v>
      </c>
      <c r="S611">
        <v>0.1</v>
      </c>
      <c r="T611">
        <v>-7.9</v>
      </c>
      <c r="U611">
        <v>0</v>
      </c>
      <c r="V611">
        <v>149</v>
      </c>
      <c r="W611" s="19">
        <v>-0.6666666666666663</v>
      </c>
      <c r="X611" s="19">
        <f t="shared" si="97"/>
        <v>5.8910012795269742</v>
      </c>
      <c r="Y611" s="19">
        <f t="shared" si="92"/>
        <v>5.8197520367312263</v>
      </c>
      <c r="Z611" s="4">
        <f t="shared" si="98"/>
        <v>11.330800166959525</v>
      </c>
      <c r="AA611" s="19">
        <f t="shared" si="93"/>
        <v>98.79054104022417</v>
      </c>
      <c r="AB611" s="19">
        <f t="shared" si="94"/>
        <v>-2.8240163662019464</v>
      </c>
      <c r="AC611">
        <v>2447.5</v>
      </c>
      <c r="AD611" t="str">
        <f t="shared" si="95"/>
        <v>No rainfall</v>
      </c>
      <c r="AE611" t="str">
        <f t="shared" si="96"/>
        <v>Non-Rainy</v>
      </c>
      <c r="AF611" t="str">
        <f t="shared" si="99"/>
        <v>No discomfort</v>
      </c>
    </row>
    <row r="612" spans="1:32" x14ac:dyDescent="0.3">
      <c r="A612">
        <v>1</v>
      </c>
      <c r="B612" s="1">
        <v>44906</v>
      </c>
      <c r="C612" s="1" t="str">
        <f t="shared" si="90"/>
        <v>Sunday</v>
      </c>
      <c r="D612" s="1" t="str">
        <f t="shared" si="91"/>
        <v>Dec</v>
      </c>
      <c r="E612">
        <v>1.6</v>
      </c>
      <c r="F612">
        <v>-3.2</v>
      </c>
      <c r="G612" s="20">
        <v>0.16666666666666508</v>
      </c>
      <c r="H612">
        <v>-6.5</v>
      </c>
      <c r="I612">
        <v>0</v>
      </c>
      <c r="J612">
        <v>997.8</v>
      </c>
      <c r="K612">
        <v>3.3</v>
      </c>
      <c r="L612">
        <v>7</v>
      </c>
      <c r="M612">
        <v>340</v>
      </c>
      <c r="N612">
        <v>11</v>
      </c>
      <c r="O612">
        <v>2.74</v>
      </c>
      <c r="P612">
        <v>0</v>
      </c>
      <c r="Q612">
        <v>0</v>
      </c>
      <c r="R612">
        <v>0.1</v>
      </c>
      <c r="S612">
        <v>0.1</v>
      </c>
      <c r="T612">
        <v>-7.5</v>
      </c>
      <c r="U612">
        <v>0</v>
      </c>
      <c r="V612">
        <v>269</v>
      </c>
      <c r="W612" s="19">
        <v>-0.49999999999999922</v>
      </c>
      <c r="X612" s="19">
        <f t="shared" si="97"/>
        <v>6.1837739500055395</v>
      </c>
      <c r="Y612" s="19">
        <f t="shared" si="92"/>
        <v>5.8910012795269742</v>
      </c>
      <c r="Z612" s="4">
        <f t="shared" si="98"/>
        <v>11.886341567024239</v>
      </c>
      <c r="AA612" s="19">
        <f t="shared" si="93"/>
        <v>95.265469390608899</v>
      </c>
      <c r="AB612" s="19">
        <f t="shared" si="94"/>
        <v>-2.1178404150954666</v>
      </c>
      <c r="AC612">
        <v>1676.2</v>
      </c>
      <c r="AD612" t="str">
        <f t="shared" si="95"/>
        <v>No rainfall</v>
      </c>
      <c r="AE612" t="str">
        <f t="shared" si="96"/>
        <v>Non-Rainy</v>
      </c>
      <c r="AF612" t="str">
        <f t="shared" si="99"/>
        <v>No discomfort</v>
      </c>
    </row>
    <row r="613" spans="1:32" x14ac:dyDescent="0.3">
      <c r="A613">
        <v>1</v>
      </c>
      <c r="B613" s="1">
        <v>44907</v>
      </c>
      <c r="C613" s="1" t="str">
        <f t="shared" si="90"/>
        <v>Monday</v>
      </c>
      <c r="D613" s="1" t="str">
        <f t="shared" si="91"/>
        <v>Dec</v>
      </c>
      <c r="E613">
        <v>-1.8</v>
      </c>
      <c r="F613">
        <v>-4.9000000000000004</v>
      </c>
      <c r="G613" s="20">
        <v>-1.555555555555556</v>
      </c>
      <c r="H613">
        <v>-6.1</v>
      </c>
      <c r="I613">
        <v>0</v>
      </c>
      <c r="J613">
        <v>995.4</v>
      </c>
      <c r="K613">
        <v>3.2</v>
      </c>
      <c r="L613">
        <v>5</v>
      </c>
      <c r="M613">
        <v>150</v>
      </c>
      <c r="N613">
        <v>8</v>
      </c>
      <c r="O613">
        <v>2.6360000000000001</v>
      </c>
      <c r="P613">
        <v>0.1</v>
      </c>
      <c r="Q613">
        <v>0.1</v>
      </c>
      <c r="R613">
        <v>0.2</v>
      </c>
      <c r="S613">
        <v>0.2</v>
      </c>
      <c r="T613">
        <v>-7</v>
      </c>
      <c r="U613">
        <v>0.1</v>
      </c>
      <c r="V613">
        <v>144</v>
      </c>
      <c r="W613" s="19">
        <v>-1.6666666666666667</v>
      </c>
      <c r="X613" s="19">
        <f t="shared" si="97"/>
        <v>5.4524761007709683</v>
      </c>
      <c r="Y613" s="19">
        <f t="shared" si="92"/>
        <v>5.4080405447940061</v>
      </c>
      <c r="Z613" s="4">
        <f t="shared" si="98"/>
        <v>10.497708048751317</v>
      </c>
      <c r="AA613" s="19">
        <f t="shared" si="93"/>
        <v>99.185038959259643</v>
      </c>
      <c r="AB613" s="19">
        <f t="shared" si="94"/>
        <v>-4.1077450436618124</v>
      </c>
      <c r="AC613">
        <v>1180.25</v>
      </c>
      <c r="AD613" t="str">
        <f t="shared" si="95"/>
        <v>No rainfall</v>
      </c>
      <c r="AE613" t="str">
        <f t="shared" si="96"/>
        <v>Non-Rainy</v>
      </c>
      <c r="AF613" t="str">
        <f t="shared" si="99"/>
        <v>No discomfort</v>
      </c>
    </row>
    <row r="614" spans="1:32" x14ac:dyDescent="0.3">
      <c r="A614">
        <v>1</v>
      </c>
      <c r="B614" s="1">
        <v>44908</v>
      </c>
      <c r="C614" s="1" t="str">
        <f t="shared" si="90"/>
        <v>Tuesday</v>
      </c>
      <c r="D614" s="1" t="str">
        <f t="shared" si="91"/>
        <v>Dec</v>
      </c>
      <c r="E614">
        <v>0</v>
      </c>
      <c r="F614">
        <v>-4.0999999999999996</v>
      </c>
      <c r="G614" s="20">
        <v>1.0555555555555547</v>
      </c>
      <c r="H614">
        <v>-5.3</v>
      </c>
      <c r="I614">
        <v>0</v>
      </c>
      <c r="J614">
        <v>995.3</v>
      </c>
      <c r="K614">
        <v>2.1</v>
      </c>
      <c r="L614">
        <v>4</v>
      </c>
      <c r="M614">
        <v>30</v>
      </c>
      <c r="N614">
        <v>8</v>
      </c>
      <c r="O614">
        <v>2.3490000000000002</v>
      </c>
      <c r="P614">
        <v>0</v>
      </c>
      <c r="Q614">
        <v>0.1</v>
      </c>
      <c r="R614">
        <v>0.2</v>
      </c>
      <c r="S614">
        <v>0.2</v>
      </c>
      <c r="T614">
        <v>-6.7</v>
      </c>
      <c r="U614">
        <v>0.1</v>
      </c>
      <c r="V614">
        <v>194</v>
      </c>
      <c r="W614" s="19">
        <v>-1.0555555555555547</v>
      </c>
      <c r="X614" s="19">
        <f t="shared" si="97"/>
        <v>6.5941162965376039</v>
      </c>
      <c r="Y614" s="19">
        <f t="shared" si="92"/>
        <v>5.6564599323844513</v>
      </c>
      <c r="Z614" s="4">
        <f t="shared" si="98"/>
        <v>12.664128434992893</v>
      </c>
      <c r="AA614" s="19">
        <f t="shared" si="93"/>
        <v>85.780409049723744</v>
      </c>
      <c r="AB614" s="19">
        <f t="shared" si="94"/>
        <v>-1.3589848069724766</v>
      </c>
      <c r="AC614">
        <v>1425.46</v>
      </c>
      <c r="AD614" t="str">
        <f t="shared" si="95"/>
        <v>No rainfall</v>
      </c>
      <c r="AE614" t="str">
        <f t="shared" si="96"/>
        <v>Non-Rainy</v>
      </c>
      <c r="AF614" t="str">
        <f t="shared" si="99"/>
        <v>No discomfort</v>
      </c>
    </row>
    <row r="615" spans="1:32" x14ac:dyDescent="0.3">
      <c r="A615">
        <v>1</v>
      </c>
      <c r="B615" s="1">
        <v>44909</v>
      </c>
      <c r="C615" s="1" t="str">
        <f t="shared" si="90"/>
        <v>Wednesday</v>
      </c>
      <c r="D615" s="1" t="str">
        <f t="shared" si="91"/>
        <v>Dec</v>
      </c>
      <c r="E615">
        <v>1.4</v>
      </c>
      <c r="F615">
        <v>-3.6</v>
      </c>
      <c r="G615" s="20">
        <v>0.94444444444444597</v>
      </c>
      <c r="H615">
        <v>-8.1</v>
      </c>
      <c r="I615">
        <v>0</v>
      </c>
      <c r="J615">
        <v>998.7</v>
      </c>
      <c r="K615">
        <v>3.6</v>
      </c>
      <c r="L615">
        <v>6</v>
      </c>
      <c r="M615">
        <v>10</v>
      </c>
      <c r="N615">
        <v>10</v>
      </c>
      <c r="O615">
        <v>1.8919999999999999</v>
      </c>
      <c r="P615">
        <v>0</v>
      </c>
      <c r="Q615">
        <v>0</v>
      </c>
      <c r="R615">
        <v>0.2</v>
      </c>
      <c r="S615">
        <v>0.2</v>
      </c>
      <c r="T615">
        <v>-6.3</v>
      </c>
      <c r="U615">
        <v>1.3</v>
      </c>
      <c r="V615">
        <v>340</v>
      </c>
      <c r="W615" s="19">
        <v>-2.8333333333333339</v>
      </c>
      <c r="X615" s="19">
        <f t="shared" si="97"/>
        <v>6.5415414131404415</v>
      </c>
      <c r="Y615" s="19">
        <f t="shared" si="92"/>
        <v>4.9604570569464608</v>
      </c>
      <c r="Z615" s="4">
        <f t="shared" si="98"/>
        <v>12.56452867297911</v>
      </c>
      <c r="AA615" s="19">
        <f t="shared" si="93"/>
        <v>75.830094830280387</v>
      </c>
      <c r="AB615" s="19">
        <f t="shared" si="94"/>
        <v>-1.8555496933174047</v>
      </c>
      <c r="AC615">
        <v>1537.85</v>
      </c>
      <c r="AD615" t="str">
        <f t="shared" si="95"/>
        <v>No rainfall</v>
      </c>
      <c r="AE615" t="str">
        <f t="shared" si="96"/>
        <v>Non-Rainy</v>
      </c>
      <c r="AF615" t="str">
        <f t="shared" si="99"/>
        <v>No discomfort</v>
      </c>
    </row>
    <row r="616" spans="1:32" x14ac:dyDescent="0.3">
      <c r="A616">
        <v>1</v>
      </c>
      <c r="B616" s="1">
        <v>44910</v>
      </c>
      <c r="C616" s="1" t="str">
        <f t="shared" si="90"/>
        <v>Thursday</v>
      </c>
      <c r="D616" s="1" t="str">
        <f t="shared" si="91"/>
        <v>Dec</v>
      </c>
      <c r="E616">
        <v>1.8</v>
      </c>
      <c r="F616">
        <v>-6.3</v>
      </c>
      <c r="G616" s="20">
        <v>-1.555555555555556</v>
      </c>
      <c r="H616">
        <v>-9.1</v>
      </c>
      <c r="I616">
        <v>0</v>
      </c>
      <c r="J616">
        <v>1003.5</v>
      </c>
      <c r="K616">
        <v>3.6</v>
      </c>
      <c r="L616">
        <v>7</v>
      </c>
      <c r="M616">
        <v>290</v>
      </c>
      <c r="N616">
        <v>9</v>
      </c>
      <c r="O616">
        <v>1.5549999999999999</v>
      </c>
      <c r="P616">
        <v>0</v>
      </c>
      <c r="Q616">
        <v>0</v>
      </c>
      <c r="R616">
        <v>0.2</v>
      </c>
      <c r="S616">
        <v>0.2</v>
      </c>
      <c r="T616">
        <v>-6</v>
      </c>
      <c r="U616">
        <v>6.2</v>
      </c>
      <c r="V616">
        <v>327</v>
      </c>
      <c r="W616" s="19">
        <v>-2.8333333333333339</v>
      </c>
      <c r="X616" s="19">
        <f t="shared" si="97"/>
        <v>5.4524761007709683</v>
      </c>
      <c r="Y616" s="19">
        <f t="shared" si="92"/>
        <v>4.9604570569464608</v>
      </c>
      <c r="Z616" s="4">
        <f t="shared" si="98"/>
        <v>10.497708048751317</v>
      </c>
      <c r="AA616" s="19">
        <f t="shared" si="93"/>
        <v>90.976227410608232</v>
      </c>
      <c r="AB616" s="19">
        <f t="shared" si="94"/>
        <v>-4.3555496933174069</v>
      </c>
      <c r="AC616">
        <v>1448.65</v>
      </c>
      <c r="AD616" t="str">
        <f t="shared" si="95"/>
        <v>No rainfall</v>
      </c>
      <c r="AE616" t="str">
        <f t="shared" si="96"/>
        <v>Non-Rainy</v>
      </c>
      <c r="AF616" t="str">
        <f t="shared" si="99"/>
        <v>No discomfort</v>
      </c>
    </row>
    <row r="617" spans="1:32" x14ac:dyDescent="0.3">
      <c r="A617">
        <v>1</v>
      </c>
      <c r="B617" s="1">
        <v>44911</v>
      </c>
      <c r="C617" s="1" t="str">
        <f t="shared" si="90"/>
        <v>Friday</v>
      </c>
      <c r="D617" s="1" t="str">
        <f t="shared" si="91"/>
        <v>Dec</v>
      </c>
      <c r="E617">
        <v>2.2999999999999998</v>
      </c>
      <c r="F617">
        <v>-6.8</v>
      </c>
      <c r="G617" s="20">
        <v>0.11111111111111269</v>
      </c>
      <c r="H617">
        <v>-8.8000000000000007</v>
      </c>
      <c r="I617">
        <v>0.2</v>
      </c>
      <c r="J617">
        <v>1003.6</v>
      </c>
      <c r="K617">
        <v>4.5999999999999996</v>
      </c>
      <c r="L617">
        <v>8</v>
      </c>
      <c r="M617">
        <v>210</v>
      </c>
      <c r="N617">
        <v>14</v>
      </c>
      <c r="O617">
        <v>1.395</v>
      </c>
      <c r="P617">
        <v>0</v>
      </c>
      <c r="Q617">
        <v>0</v>
      </c>
      <c r="R617">
        <v>0</v>
      </c>
      <c r="S617">
        <v>0</v>
      </c>
      <c r="T617">
        <v>-5.9</v>
      </c>
      <c r="U617">
        <v>6.1</v>
      </c>
      <c r="V617">
        <v>366</v>
      </c>
      <c r="W617" s="19">
        <v>-2.2777777777777786</v>
      </c>
      <c r="X617" s="19">
        <f t="shared" si="97"/>
        <v>6.1588941796198506</v>
      </c>
      <c r="Y617" s="19">
        <f t="shared" si="92"/>
        <v>5.1693257597571769</v>
      </c>
      <c r="Z617" s="4">
        <f t="shared" si="98"/>
        <v>11.839151606783755</v>
      </c>
      <c r="AA617" s="19">
        <f t="shared" si="93"/>
        <v>83.932693256246964</v>
      </c>
      <c r="AB617" s="19">
        <f t="shared" si="94"/>
        <v>-2.5732748248203259</v>
      </c>
      <c r="AC617">
        <v>2007.9499999999998</v>
      </c>
      <c r="AD617" t="str">
        <f t="shared" si="95"/>
        <v>Trace (Intermittent) rainfall</v>
      </c>
      <c r="AE617" t="str">
        <f t="shared" si="96"/>
        <v>Non-Rainy</v>
      </c>
      <c r="AF617" t="str">
        <f t="shared" si="99"/>
        <v>No discomfort</v>
      </c>
    </row>
    <row r="618" spans="1:32" x14ac:dyDescent="0.3">
      <c r="A618">
        <v>1</v>
      </c>
      <c r="B618" s="1">
        <v>44912</v>
      </c>
      <c r="C618" s="1" t="str">
        <f t="shared" si="90"/>
        <v>Saturday</v>
      </c>
      <c r="D618" s="1" t="str">
        <f t="shared" si="91"/>
        <v>Dec</v>
      </c>
      <c r="E618">
        <v>5.2</v>
      </c>
      <c r="F618">
        <v>-0.7</v>
      </c>
      <c r="G618" s="20">
        <v>3.111111111111112</v>
      </c>
      <c r="H618">
        <v>-7.1</v>
      </c>
      <c r="I618">
        <v>0</v>
      </c>
      <c r="J618">
        <v>1001.8</v>
      </c>
      <c r="K618">
        <v>4.7</v>
      </c>
      <c r="L618">
        <v>8</v>
      </c>
      <c r="M618">
        <v>210</v>
      </c>
      <c r="N618">
        <v>12</v>
      </c>
      <c r="O618">
        <v>1.746</v>
      </c>
      <c r="P618">
        <v>0</v>
      </c>
      <c r="Q618">
        <v>0</v>
      </c>
      <c r="R618">
        <v>0</v>
      </c>
      <c r="S618">
        <v>0</v>
      </c>
      <c r="T618">
        <v>-5.6</v>
      </c>
      <c r="U618">
        <v>5.7</v>
      </c>
      <c r="V618">
        <v>283</v>
      </c>
      <c r="W618" s="19">
        <v>1.1111111111111112</v>
      </c>
      <c r="X618" s="19">
        <f t="shared" si="97"/>
        <v>7.6364816834537255</v>
      </c>
      <c r="Y618" s="19">
        <f t="shared" si="92"/>
        <v>6.6205434888767503</v>
      </c>
      <c r="Z618" s="4">
        <f t="shared" si="98"/>
        <v>14.635726845123884</v>
      </c>
      <c r="AA618" s="19">
        <f t="shared" si="93"/>
        <v>86.696253108571582</v>
      </c>
      <c r="AB618" s="19">
        <f t="shared" si="94"/>
        <v>1.2315358111503723</v>
      </c>
      <c r="AC618">
        <v>2683.9500000000003</v>
      </c>
      <c r="AD618" t="str">
        <f t="shared" si="95"/>
        <v>No rainfall</v>
      </c>
      <c r="AE618" t="str">
        <f t="shared" si="96"/>
        <v>Non-Rainy</v>
      </c>
      <c r="AF618" t="str">
        <f t="shared" si="99"/>
        <v>No discomfort</v>
      </c>
    </row>
    <row r="619" spans="1:32" x14ac:dyDescent="0.3">
      <c r="A619">
        <v>1</v>
      </c>
      <c r="B619" s="1">
        <v>44913</v>
      </c>
      <c r="C619" s="1" t="str">
        <f t="shared" si="90"/>
        <v>Sunday</v>
      </c>
      <c r="D619" s="1" t="str">
        <f t="shared" si="91"/>
        <v>Dec</v>
      </c>
      <c r="E619">
        <v>12.5</v>
      </c>
      <c r="F619">
        <v>1.6</v>
      </c>
      <c r="G619" s="20">
        <v>7.6666666666666652</v>
      </c>
      <c r="H619">
        <v>-5.5</v>
      </c>
      <c r="I619">
        <v>0.2</v>
      </c>
      <c r="J619">
        <v>989.3</v>
      </c>
      <c r="K619">
        <v>10.199999999999999</v>
      </c>
      <c r="L619">
        <v>16</v>
      </c>
      <c r="M619">
        <v>120</v>
      </c>
      <c r="N619">
        <v>24</v>
      </c>
      <c r="O619">
        <v>3.8010000000000002</v>
      </c>
      <c r="P619">
        <v>0.4</v>
      </c>
      <c r="Q619">
        <v>0.6</v>
      </c>
      <c r="R619">
        <v>0.3</v>
      </c>
      <c r="S619">
        <v>0.3</v>
      </c>
      <c r="T619">
        <v>-5.0999999999999996</v>
      </c>
      <c r="U619">
        <v>0</v>
      </c>
      <c r="V619">
        <v>57</v>
      </c>
      <c r="W619" s="19">
        <v>5.8888888888888893</v>
      </c>
      <c r="X619" s="19">
        <f t="shared" si="97"/>
        <v>10.479527953906929</v>
      </c>
      <c r="Y619" s="19">
        <f t="shared" si="92"/>
        <v>9.2750228078279253</v>
      </c>
      <c r="Z619" s="4">
        <f t="shared" si="98"/>
        <v>19.986740578792698</v>
      </c>
      <c r="AA619" s="19">
        <f t="shared" si="93"/>
        <v>88.506112571321054</v>
      </c>
      <c r="AB619" s="19">
        <f t="shared" si="94"/>
        <v>7.2663302241699901</v>
      </c>
      <c r="AC619">
        <v>1922.35</v>
      </c>
      <c r="AD619" t="str">
        <f t="shared" si="95"/>
        <v>Trace (Intermittent) rainfall</v>
      </c>
      <c r="AE619" t="str">
        <f t="shared" si="96"/>
        <v>Non-Rainy</v>
      </c>
      <c r="AF619" t="str">
        <f t="shared" si="99"/>
        <v>No discomfort</v>
      </c>
    </row>
    <row r="620" spans="1:32" x14ac:dyDescent="0.3">
      <c r="A620">
        <v>1</v>
      </c>
      <c r="B620" s="1">
        <v>44914</v>
      </c>
      <c r="C620" s="1" t="str">
        <f t="shared" si="90"/>
        <v>Monday</v>
      </c>
      <c r="D620" s="1" t="str">
        <f t="shared" si="91"/>
        <v>Dec</v>
      </c>
      <c r="E620">
        <v>13.1</v>
      </c>
      <c r="F620">
        <v>5.2</v>
      </c>
      <c r="G620" s="20">
        <v>11.222222222222223</v>
      </c>
      <c r="H620">
        <v>3.6</v>
      </c>
      <c r="I620">
        <v>5.3</v>
      </c>
      <c r="J620">
        <v>978.4</v>
      </c>
      <c r="K620">
        <v>11.3</v>
      </c>
      <c r="L620">
        <v>17</v>
      </c>
      <c r="M620">
        <v>160</v>
      </c>
      <c r="N620">
        <v>29</v>
      </c>
      <c r="O620">
        <v>7.4630000000000001</v>
      </c>
      <c r="P620">
        <v>0.5</v>
      </c>
      <c r="Q620">
        <v>0.6</v>
      </c>
      <c r="R620">
        <v>0</v>
      </c>
      <c r="S620">
        <v>-4.5</v>
      </c>
      <c r="T620">
        <v>-9.6</v>
      </c>
      <c r="U620">
        <v>0.8</v>
      </c>
      <c r="V620">
        <v>140</v>
      </c>
      <c r="W620" s="19">
        <v>8.2777777777777786</v>
      </c>
      <c r="X620" s="19">
        <f t="shared" si="97"/>
        <v>13.308310314714642</v>
      </c>
      <c r="Y620" s="19">
        <f t="shared" si="92"/>
        <v>10.924275248588971</v>
      </c>
      <c r="Z620" s="4">
        <f t="shared" si="98"/>
        <v>25.278713084450342</v>
      </c>
      <c r="AA620" s="19">
        <f t="shared" si="93"/>
        <v>82.086117547997745</v>
      </c>
      <c r="AB620" s="19">
        <f t="shared" si="94"/>
        <v>11.74544174228704</v>
      </c>
      <c r="AC620">
        <v>1331.8</v>
      </c>
      <c r="AD620" t="str">
        <f t="shared" si="95"/>
        <v>Heavy rainfall</v>
      </c>
      <c r="AE620" t="str">
        <f t="shared" si="96"/>
        <v>Rainy</v>
      </c>
      <c r="AF620" t="str">
        <f t="shared" si="99"/>
        <v>No discomfort</v>
      </c>
    </row>
    <row r="621" spans="1:32" x14ac:dyDescent="0.3">
      <c r="A621">
        <v>1</v>
      </c>
      <c r="B621" s="1">
        <v>44915</v>
      </c>
      <c r="C621" s="1" t="str">
        <f t="shared" si="90"/>
        <v>Tuesday</v>
      </c>
      <c r="D621" s="1" t="str">
        <f t="shared" si="91"/>
        <v>Dec</v>
      </c>
      <c r="E621">
        <v>7.6</v>
      </c>
      <c r="F621">
        <v>4.0999999999999996</v>
      </c>
      <c r="G621" s="20">
        <v>7.166666666666667</v>
      </c>
      <c r="H621">
        <v>1.1000000000000001</v>
      </c>
      <c r="I621">
        <v>0.2</v>
      </c>
      <c r="J621">
        <v>985.2</v>
      </c>
      <c r="K621">
        <v>10.7</v>
      </c>
      <c r="L621">
        <v>16</v>
      </c>
      <c r="M621">
        <v>210</v>
      </c>
      <c r="N621">
        <v>28</v>
      </c>
      <c r="O621">
        <v>4.9160000000000004</v>
      </c>
      <c r="P621">
        <v>0.5</v>
      </c>
      <c r="Q621">
        <v>0.5</v>
      </c>
      <c r="R621">
        <v>0.3</v>
      </c>
      <c r="S621">
        <v>0.3</v>
      </c>
      <c r="T621">
        <v>-8.8000000000000007</v>
      </c>
      <c r="U621">
        <v>5.0999999999999996</v>
      </c>
      <c r="V621">
        <v>287</v>
      </c>
      <c r="W621" s="19">
        <v>2.1111111111111094</v>
      </c>
      <c r="X621" s="19">
        <f t="shared" si="97"/>
        <v>10.127582166990857</v>
      </c>
      <c r="Y621" s="19">
        <f t="shared" si="92"/>
        <v>7.1125076460149437</v>
      </c>
      <c r="Z621" s="4">
        <f t="shared" si="98"/>
        <v>19.326227084217031</v>
      </c>
      <c r="AA621" s="19">
        <f t="shared" si="93"/>
        <v>70.229078656078059</v>
      </c>
      <c r="AB621" s="19">
        <f t="shared" si="94"/>
        <v>5.5605516828609041</v>
      </c>
      <c r="AC621">
        <v>1362.1999999999998</v>
      </c>
      <c r="AD621" t="str">
        <f t="shared" si="95"/>
        <v>Trace (Intermittent) rainfall</v>
      </c>
      <c r="AE621" t="str">
        <f t="shared" si="96"/>
        <v>Non-Rainy</v>
      </c>
      <c r="AF621" t="str">
        <f t="shared" si="99"/>
        <v>No discomfort</v>
      </c>
    </row>
    <row r="622" spans="1:32" x14ac:dyDescent="0.3">
      <c r="A622">
        <v>1</v>
      </c>
      <c r="B622" s="1">
        <v>44916</v>
      </c>
      <c r="C622" s="1" t="str">
        <f t="shared" si="90"/>
        <v>Wednesday</v>
      </c>
      <c r="D622" s="1" t="str">
        <f t="shared" si="91"/>
        <v>Dec</v>
      </c>
      <c r="E622">
        <v>8.3000000000000007</v>
      </c>
      <c r="F622">
        <v>1.6</v>
      </c>
      <c r="G622" s="20">
        <v>6.3888888888888893</v>
      </c>
      <c r="H622">
        <v>1.5</v>
      </c>
      <c r="I622">
        <v>0.1</v>
      </c>
      <c r="J622">
        <v>986</v>
      </c>
      <c r="K622">
        <v>10</v>
      </c>
      <c r="L622">
        <v>15</v>
      </c>
      <c r="M622">
        <v>210</v>
      </c>
      <c r="N622">
        <v>26</v>
      </c>
      <c r="O622">
        <v>4.516</v>
      </c>
      <c r="P622">
        <v>0.4</v>
      </c>
      <c r="Q622">
        <v>0.4</v>
      </c>
      <c r="R622">
        <v>0.6</v>
      </c>
      <c r="S622">
        <v>0.6</v>
      </c>
      <c r="T622">
        <v>-8.1</v>
      </c>
      <c r="U622">
        <v>4.9000000000000004</v>
      </c>
      <c r="V622">
        <v>268</v>
      </c>
      <c r="W622" s="19">
        <v>1.8333333333333317</v>
      </c>
      <c r="X622" s="19">
        <f t="shared" si="97"/>
        <v>9.6007868333605249</v>
      </c>
      <c r="Y622" s="19">
        <f t="shared" si="92"/>
        <v>6.9727138817444319</v>
      </c>
      <c r="Z622" s="4">
        <f t="shared" si="98"/>
        <v>18.336615198941384</v>
      </c>
      <c r="AA622" s="19">
        <f t="shared" si="93"/>
        <v>72.626483670232687</v>
      </c>
      <c r="AB622" s="19">
        <f t="shared" si="94"/>
        <v>4.7050365543370924</v>
      </c>
      <c r="AC622">
        <v>2052.6999999999998</v>
      </c>
      <c r="AD622" t="str">
        <f t="shared" si="95"/>
        <v>Trace (Intermittent) rainfall</v>
      </c>
      <c r="AE622" t="str">
        <f t="shared" si="96"/>
        <v>Non-Rainy</v>
      </c>
      <c r="AF622" t="str">
        <f t="shared" si="99"/>
        <v>No discomfort</v>
      </c>
    </row>
    <row r="623" spans="1:32" x14ac:dyDescent="0.3">
      <c r="A623">
        <v>1</v>
      </c>
      <c r="B623" s="1">
        <v>44917</v>
      </c>
      <c r="C623" s="1" t="str">
        <f t="shared" si="90"/>
        <v>Thursday</v>
      </c>
      <c r="D623" s="1" t="str">
        <f t="shared" si="91"/>
        <v>Dec</v>
      </c>
      <c r="E623">
        <v>7.1</v>
      </c>
      <c r="F623">
        <v>2</v>
      </c>
      <c r="G623" s="20">
        <v>4.8333333333333348</v>
      </c>
      <c r="H623">
        <v>-2.4</v>
      </c>
      <c r="I623">
        <v>2.7</v>
      </c>
      <c r="J623">
        <v>989.4</v>
      </c>
      <c r="K623">
        <v>1.9</v>
      </c>
      <c r="L623">
        <v>5</v>
      </c>
      <c r="M623">
        <v>220</v>
      </c>
      <c r="N623">
        <v>8</v>
      </c>
      <c r="O623">
        <v>5.0339999999999998</v>
      </c>
      <c r="P623">
        <v>0</v>
      </c>
      <c r="Q623">
        <v>0</v>
      </c>
      <c r="R623">
        <v>0</v>
      </c>
      <c r="S623">
        <v>-2.1</v>
      </c>
      <c r="T623">
        <v>-10</v>
      </c>
      <c r="U623">
        <v>0.2</v>
      </c>
      <c r="V623">
        <v>226</v>
      </c>
      <c r="W623" s="19">
        <v>3.8888888888888888</v>
      </c>
      <c r="X623" s="19">
        <f t="shared" si="97"/>
        <v>8.6191125485788724</v>
      </c>
      <c r="Y623" s="19">
        <f t="shared" si="92"/>
        <v>8.0672788883370643</v>
      </c>
      <c r="Z623" s="4">
        <f t="shared" si="98"/>
        <v>16.489300098332127</v>
      </c>
      <c r="AA623" s="19">
        <f t="shared" si="93"/>
        <v>93.597558250555679</v>
      </c>
      <c r="AB623" s="19">
        <f t="shared" si="94"/>
        <v>3.7588372088390947</v>
      </c>
      <c r="AC623">
        <v>1809.35</v>
      </c>
      <c r="AD623" t="str">
        <f t="shared" si="95"/>
        <v>Moderate rainfall</v>
      </c>
      <c r="AE623" t="str">
        <f t="shared" si="96"/>
        <v>Rainy</v>
      </c>
      <c r="AF623" t="str">
        <f t="shared" si="99"/>
        <v>No discomfort</v>
      </c>
    </row>
    <row r="624" spans="1:32" x14ac:dyDescent="0.3">
      <c r="A624">
        <v>1</v>
      </c>
      <c r="B624" s="1">
        <v>44918</v>
      </c>
      <c r="C624" s="1" t="str">
        <f t="shared" si="90"/>
        <v>Friday</v>
      </c>
      <c r="D624" s="1" t="str">
        <f t="shared" si="91"/>
        <v>Dec</v>
      </c>
      <c r="E624">
        <v>10</v>
      </c>
      <c r="F624">
        <v>3.2</v>
      </c>
      <c r="G624" s="20">
        <v>6.5555555555555536</v>
      </c>
      <c r="H624">
        <v>-0.6</v>
      </c>
      <c r="I624">
        <v>12.4</v>
      </c>
      <c r="J624">
        <v>985.5</v>
      </c>
      <c r="K624">
        <v>7.1</v>
      </c>
      <c r="L624">
        <v>13</v>
      </c>
      <c r="M624">
        <v>100</v>
      </c>
      <c r="N624">
        <v>21</v>
      </c>
      <c r="O624">
        <v>5.8849999999999998</v>
      </c>
      <c r="P624">
        <v>0.3</v>
      </c>
      <c r="Q624">
        <v>0.4</v>
      </c>
      <c r="R624">
        <v>0</v>
      </c>
      <c r="S624">
        <v>-10</v>
      </c>
      <c r="T624">
        <v>-10</v>
      </c>
      <c r="U624">
        <v>0.8</v>
      </c>
      <c r="V624">
        <v>105</v>
      </c>
      <c r="W624" s="19">
        <v>5.4444444444444429</v>
      </c>
      <c r="X624" s="19">
        <f t="shared" si="97"/>
        <v>9.711592878115308</v>
      </c>
      <c r="Y624" s="19">
        <f t="shared" si="92"/>
        <v>8.9936740350545303</v>
      </c>
      <c r="Z624" s="4">
        <f t="shared" si="98"/>
        <v>18.544866438707157</v>
      </c>
      <c r="AA624" s="19">
        <f t="shared" si="93"/>
        <v>92.607609770395342</v>
      </c>
      <c r="AB624" s="19">
        <f t="shared" si="94"/>
        <v>5.9980051086314727</v>
      </c>
      <c r="AC624">
        <v>1992.6499999999999</v>
      </c>
      <c r="AD624" t="str">
        <f t="shared" si="95"/>
        <v>Torrential rainfall</v>
      </c>
      <c r="AE624" t="str">
        <f t="shared" si="96"/>
        <v>Rainy</v>
      </c>
      <c r="AF624" t="str">
        <f t="shared" si="99"/>
        <v>No discomfort</v>
      </c>
    </row>
    <row r="625" spans="1:32" x14ac:dyDescent="0.3">
      <c r="A625">
        <v>1</v>
      </c>
      <c r="B625" s="1">
        <v>44919</v>
      </c>
      <c r="C625" s="1" t="str">
        <f t="shared" si="90"/>
        <v>Saturday</v>
      </c>
      <c r="D625" s="1" t="str">
        <f t="shared" si="91"/>
        <v>Dec</v>
      </c>
      <c r="E625">
        <v>8.3000000000000007</v>
      </c>
      <c r="F625">
        <v>3.3</v>
      </c>
      <c r="G625" s="20">
        <v>7.7777777777777777</v>
      </c>
      <c r="H625">
        <v>-0.7</v>
      </c>
      <c r="I625">
        <v>4.9000000000000004</v>
      </c>
      <c r="J625">
        <v>986.8</v>
      </c>
      <c r="K625">
        <v>7.3</v>
      </c>
      <c r="L625">
        <v>15</v>
      </c>
      <c r="M625">
        <v>170</v>
      </c>
      <c r="N625">
        <v>24</v>
      </c>
      <c r="O625">
        <v>5.1749999999999998</v>
      </c>
      <c r="P625">
        <v>0.4</v>
      </c>
      <c r="Q625">
        <v>0.6</v>
      </c>
      <c r="R625">
        <v>0</v>
      </c>
      <c r="S625">
        <v>-4.5</v>
      </c>
      <c r="T625">
        <v>-10</v>
      </c>
      <c r="U625">
        <v>0.8</v>
      </c>
      <c r="V625">
        <v>66</v>
      </c>
      <c r="W625" s="19">
        <v>5.2222222222222214</v>
      </c>
      <c r="X625" s="19">
        <f t="shared" si="97"/>
        <v>10.559184775027518</v>
      </c>
      <c r="Y625" s="19">
        <f t="shared" si="92"/>
        <v>8.8558421030477383</v>
      </c>
      <c r="Z625" s="4">
        <f t="shared" si="98"/>
        <v>20.136167466194131</v>
      </c>
      <c r="AA625" s="19">
        <f t="shared" si="93"/>
        <v>83.868615728666981</v>
      </c>
      <c r="AB625" s="19">
        <f t="shared" si="94"/>
        <v>7.1432451714978615</v>
      </c>
      <c r="AC625">
        <v>514.6</v>
      </c>
      <c r="AD625" t="str">
        <f t="shared" si="95"/>
        <v>Heavy rainfall</v>
      </c>
      <c r="AE625" t="str">
        <f t="shared" si="96"/>
        <v>Rainy</v>
      </c>
      <c r="AF625" t="str">
        <f t="shared" si="99"/>
        <v>No discomfort</v>
      </c>
    </row>
    <row r="626" spans="1:32" x14ac:dyDescent="0.3">
      <c r="A626">
        <v>1</v>
      </c>
      <c r="B626" s="1">
        <v>44920</v>
      </c>
      <c r="C626" s="1" t="str">
        <f t="shared" si="90"/>
        <v>Sunday</v>
      </c>
      <c r="D626" s="1" t="str">
        <f t="shared" si="91"/>
        <v>Dec</v>
      </c>
      <c r="E626">
        <v>10.1</v>
      </c>
      <c r="F626">
        <v>1.4</v>
      </c>
      <c r="G626" s="20">
        <v>7.7222222222222223</v>
      </c>
      <c r="H626">
        <v>2.1</v>
      </c>
      <c r="I626">
        <v>5</v>
      </c>
      <c r="J626">
        <v>990.2</v>
      </c>
      <c r="K626">
        <v>6.8</v>
      </c>
      <c r="L626">
        <v>13</v>
      </c>
      <c r="M626">
        <v>330</v>
      </c>
      <c r="N626">
        <v>25</v>
      </c>
      <c r="O626">
        <v>5.5650000000000004</v>
      </c>
      <c r="P626">
        <v>0.2</v>
      </c>
      <c r="Q626">
        <v>0.3</v>
      </c>
      <c r="R626">
        <v>0</v>
      </c>
      <c r="S626">
        <v>-4.8</v>
      </c>
      <c r="T626">
        <v>-10</v>
      </c>
      <c r="U626">
        <v>3.2</v>
      </c>
      <c r="V626">
        <v>214</v>
      </c>
      <c r="W626" s="19">
        <v>5.6111111111111116</v>
      </c>
      <c r="X626" s="19">
        <f t="shared" si="97"/>
        <v>10.519289980818916</v>
      </c>
      <c r="Y626" s="19">
        <f t="shared" si="92"/>
        <v>9.0982855190421681</v>
      </c>
      <c r="Z626" s="4">
        <f t="shared" si="98"/>
        <v>20.061332642346692</v>
      </c>
      <c r="AA626" s="19">
        <f t="shared" si="93"/>
        <v>86.491441301001913</v>
      </c>
      <c r="AB626" s="19">
        <f t="shared" si="94"/>
        <v>7.2231156394950515</v>
      </c>
      <c r="AC626">
        <v>2952.91</v>
      </c>
      <c r="AD626" t="str">
        <f t="shared" si="95"/>
        <v>Heavy rainfall</v>
      </c>
      <c r="AE626" t="str">
        <f t="shared" si="96"/>
        <v>Rainy</v>
      </c>
      <c r="AF626" t="str">
        <f t="shared" si="99"/>
        <v>No discomfort</v>
      </c>
    </row>
    <row r="627" spans="1:32" x14ac:dyDescent="0.3">
      <c r="A627">
        <v>1</v>
      </c>
      <c r="B627" s="1">
        <v>44921</v>
      </c>
      <c r="C627" s="1" t="str">
        <f t="shared" si="90"/>
        <v>Monday</v>
      </c>
      <c r="D627" s="1" t="str">
        <f t="shared" si="91"/>
        <v>Dec</v>
      </c>
      <c r="E627">
        <v>5.2</v>
      </c>
      <c r="F627">
        <v>-0.1</v>
      </c>
      <c r="G627" s="20">
        <v>2.9999999999999991</v>
      </c>
      <c r="H627">
        <v>-3</v>
      </c>
      <c r="I627">
        <v>0</v>
      </c>
      <c r="J627">
        <v>1000.8</v>
      </c>
      <c r="K627">
        <v>5.7</v>
      </c>
      <c r="L627">
        <v>10</v>
      </c>
      <c r="M627">
        <v>210</v>
      </c>
      <c r="N627">
        <v>19</v>
      </c>
      <c r="O627">
        <v>3.5840000000000001</v>
      </c>
      <c r="P627">
        <v>0.2</v>
      </c>
      <c r="Q627">
        <v>0.2</v>
      </c>
      <c r="R627">
        <v>0.2</v>
      </c>
      <c r="S627">
        <v>0.2</v>
      </c>
      <c r="T627">
        <v>-9.3000000000000007</v>
      </c>
      <c r="U627">
        <v>4.5</v>
      </c>
      <c r="V627">
        <v>227</v>
      </c>
      <c r="W627" s="19">
        <v>1.1666666666666674</v>
      </c>
      <c r="X627" s="19">
        <f t="shared" si="97"/>
        <v>7.5766271914306378</v>
      </c>
      <c r="Y627" s="19">
        <f t="shared" si="92"/>
        <v>6.6470642264699498</v>
      </c>
      <c r="Z627" s="4">
        <f t="shared" si="98"/>
        <v>14.522668082523985</v>
      </c>
      <c r="AA627" s="19">
        <f t="shared" si="93"/>
        <v>87.731177191718658</v>
      </c>
      <c r="AB627" s="19">
        <f t="shared" si="94"/>
        <v>1.1351582302847085</v>
      </c>
      <c r="AC627">
        <v>0</v>
      </c>
      <c r="AD627" t="str">
        <f t="shared" si="95"/>
        <v>No rainfall</v>
      </c>
      <c r="AE627" t="str">
        <f t="shared" si="96"/>
        <v>Non-Rainy</v>
      </c>
      <c r="AF627" t="str">
        <f t="shared" si="99"/>
        <v>No discomfort</v>
      </c>
    </row>
    <row r="628" spans="1:32" x14ac:dyDescent="0.3">
      <c r="A628">
        <v>1</v>
      </c>
      <c r="B628" s="1">
        <v>44922</v>
      </c>
      <c r="C628" s="1" t="str">
        <f t="shared" si="90"/>
        <v>Tuesday</v>
      </c>
      <c r="D628" s="1" t="str">
        <f t="shared" si="91"/>
        <v>Dec</v>
      </c>
      <c r="E628">
        <v>9.6999999999999993</v>
      </c>
      <c r="F628">
        <v>1.2</v>
      </c>
      <c r="G628" s="20">
        <v>7.166666666666667</v>
      </c>
      <c r="H628">
        <v>-2.5</v>
      </c>
      <c r="I628">
        <v>1.1000000000000001</v>
      </c>
      <c r="J628">
        <v>998.6</v>
      </c>
      <c r="K628">
        <v>7.3</v>
      </c>
      <c r="L628">
        <v>13</v>
      </c>
      <c r="M628">
        <v>180</v>
      </c>
      <c r="N628">
        <v>22</v>
      </c>
      <c r="O628">
        <v>4.8579999999999997</v>
      </c>
      <c r="P628">
        <v>0.3</v>
      </c>
      <c r="Q628">
        <v>0.3</v>
      </c>
      <c r="R628">
        <v>0</v>
      </c>
      <c r="S628">
        <v>-0.7</v>
      </c>
      <c r="T628">
        <v>-9.6999999999999993</v>
      </c>
      <c r="U628">
        <v>0</v>
      </c>
      <c r="V628">
        <v>131</v>
      </c>
      <c r="W628" s="19">
        <v>4.9444444444444438</v>
      </c>
      <c r="X628" s="19">
        <f t="shared" si="97"/>
        <v>10.127582166990857</v>
      </c>
      <c r="Y628" s="19">
        <f t="shared" si="92"/>
        <v>8.6861733044703175</v>
      </c>
      <c r="Z628" s="4">
        <f t="shared" si="98"/>
        <v>19.326227084217031</v>
      </c>
      <c r="AA628" s="19">
        <f t="shared" si="93"/>
        <v>85.76749278600208</v>
      </c>
      <c r="AB628" s="19">
        <f t="shared" si="94"/>
        <v>6.4374034525431334</v>
      </c>
      <c r="AC628">
        <v>0</v>
      </c>
      <c r="AD628" t="str">
        <f t="shared" si="95"/>
        <v>Moderate rainfall</v>
      </c>
      <c r="AE628" t="str">
        <f t="shared" si="96"/>
        <v>Rainy</v>
      </c>
      <c r="AF628" t="str">
        <f t="shared" si="99"/>
        <v>No discomfort</v>
      </c>
    </row>
    <row r="629" spans="1:32" x14ac:dyDescent="0.3">
      <c r="A629">
        <v>1</v>
      </c>
      <c r="B629" s="1">
        <v>44923</v>
      </c>
      <c r="C629" s="1" t="str">
        <f t="shared" si="90"/>
        <v>Wednesday</v>
      </c>
      <c r="D629" s="1" t="str">
        <f t="shared" si="91"/>
        <v>Dec</v>
      </c>
      <c r="E629">
        <v>10.4</v>
      </c>
      <c r="F629">
        <v>3.3</v>
      </c>
      <c r="G629" s="20">
        <v>7.833333333333333</v>
      </c>
      <c r="H629">
        <v>-0.2</v>
      </c>
      <c r="I629">
        <v>7</v>
      </c>
      <c r="J629">
        <v>981</v>
      </c>
      <c r="K629">
        <v>8</v>
      </c>
      <c r="L629">
        <v>17</v>
      </c>
      <c r="M629">
        <v>220</v>
      </c>
      <c r="N629">
        <v>27</v>
      </c>
      <c r="O629">
        <v>5.7329999999999997</v>
      </c>
      <c r="P629">
        <v>0.3</v>
      </c>
      <c r="Q629">
        <v>0.4</v>
      </c>
      <c r="R629">
        <v>0</v>
      </c>
      <c r="S629">
        <v>-6.7</v>
      </c>
      <c r="T629">
        <v>-10</v>
      </c>
      <c r="U629">
        <v>0.1</v>
      </c>
      <c r="V629">
        <v>137</v>
      </c>
      <c r="W629" s="19">
        <v>5.3333333333333339</v>
      </c>
      <c r="X629" s="19">
        <f t="shared" si="97"/>
        <v>10.599212715359604</v>
      </c>
      <c r="Y629" s="19">
        <f t="shared" si="92"/>
        <v>8.9245234915265748</v>
      </c>
      <c r="Z629" s="4">
        <f t="shared" si="98"/>
        <v>20.211245716094247</v>
      </c>
      <c r="AA629" s="19">
        <f t="shared" si="93"/>
        <v>84.199871548891622</v>
      </c>
      <c r="AB629" s="19">
        <f t="shared" si="94"/>
        <v>7.2371577792762212</v>
      </c>
      <c r="AC629">
        <v>2214.75</v>
      </c>
      <c r="AD629" t="str">
        <f t="shared" si="95"/>
        <v>Intense rainfall</v>
      </c>
      <c r="AE629" t="str">
        <f t="shared" si="96"/>
        <v>Rainy</v>
      </c>
      <c r="AF629" t="str">
        <f t="shared" si="99"/>
        <v>No discomfort</v>
      </c>
    </row>
    <row r="630" spans="1:32" x14ac:dyDescent="0.3">
      <c r="A630">
        <v>1</v>
      </c>
      <c r="B630" s="1">
        <v>44924</v>
      </c>
      <c r="C630" s="1" t="str">
        <f t="shared" si="90"/>
        <v>Thursday</v>
      </c>
      <c r="D630" s="1" t="str">
        <f t="shared" si="91"/>
        <v>Dec</v>
      </c>
      <c r="E630">
        <v>8</v>
      </c>
      <c r="F630">
        <v>3.3</v>
      </c>
      <c r="G630" s="20">
        <v>5.7777777777777768</v>
      </c>
      <c r="H630">
        <v>1.9</v>
      </c>
      <c r="I630">
        <v>11.8</v>
      </c>
      <c r="J630">
        <v>980.6</v>
      </c>
      <c r="K630">
        <v>8.1</v>
      </c>
      <c r="L630">
        <v>13</v>
      </c>
      <c r="M630">
        <v>210</v>
      </c>
      <c r="N630">
        <v>22</v>
      </c>
      <c r="O630">
        <v>4.7619999999999996</v>
      </c>
      <c r="P630">
        <v>0.4</v>
      </c>
      <c r="Q630">
        <v>0.4</v>
      </c>
      <c r="R630">
        <v>0</v>
      </c>
      <c r="S630">
        <v>-10</v>
      </c>
      <c r="T630">
        <v>-10</v>
      </c>
      <c r="U630">
        <v>2.8</v>
      </c>
      <c r="V630">
        <v>252</v>
      </c>
      <c r="W630" s="19">
        <v>2.8888888888888906</v>
      </c>
      <c r="X630" s="19">
        <f t="shared" si="97"/>
        <v>9.2039680872246681</v>
      </c>
      <c r="Y630" s="19">
        <f t="shared" si="92"/>
        <v>7.5171872008222014</v>
      </c>
      <c r="Z630" s="4">
        <f t="shared" si="98"/>
        <v>17.590393879443077</v>
      </c>
      <c r="AA630" s="19">
        <f t="shared" si="93"/>
        <v>81.673329694137479</v>
      </c>
      <c r="AB630" s="19">
        <f t="shared" si="94"/>
        <v>4.3968440135432223</v>
      </c>
      <c r="AC630">
        <v>1937.25</v>
      </c>
      <c r="AD630" t="str">
        <f t="shared" si="95"/>
        <v>Intense rainfall</v>
      </c>
      <c r="AE630" t="str">
        <f t="shared" si="96"/>
        <v>Rainy</v>
      </c>
      <c r="AF630" t="str">
        <f t="shared" si="99"/>
        <v>No discomfort</v>
      </c>
    </row>
    <row r="631" spans="1:32" x14ac:dyDescent="0.3">
      <c r="A631">
        <v>1</v>
      </c>
      <c r="B631" s="1">
        <v>44925</v>
      </c>
      <c r="C631" s="1" t="str">
        <f t="shared" si="90"/>
        <v>Friday</v>
      </c>
      <c r="D631" s="1" t="str">
        <f t="shared" si="91"/>
        <v>Dec</v>
      </c>
      <c r="E631">
        <v>9.6</v>
      </c>
      <c r="F631">
        <v>4.0999999999999996</v>
      </c>
      <c r="G631" s="20">
        <v>9.0555555555555536</v>
      </c>
      <c r="H631">
        <v>1</v>
      </c>
      <c r="I631">
        <v>14.4</v>
      </c>
      <c r="J631">
        <v>973.1</v>
      </c>
      <c r="K631">
        <v>9.1</v>
      </c>
      <c r="L631">
        <v>16</v>
      </c>
      <c r="M631">
        <v>220</v>
      </c>
      <c r="N631">
        <v>27</v>
      </c>
      <c r="O631">
        <v>6.1230000000000002</v>
      </c>
      <c r="P631">
        <v>0.2</v>
      </c>
      <c r="Q631">
        <v>0.2</v>
      </c>
      <c r="R631">
        <v>0</v>
      </c>
      <c r="S631">
        <v>-10</v>
      </c>
      <c r="T631">
        <v>-10</v>
      </c>
      <c r="U631">
        <v>0.3</v>
      </c>
      <c r="V631">
        <v>200</v>
      </c>
      <c r="W631" s="19">
        <v>5.8888888888888893</v>
      </c>
      <c r="X631" s="19">
        <f t="shared" si="97"/>
        <v>11.514291322220643</v>
      </c>
      <c r="Y631" s="19">
        <f t="shared" si="92"/>
        <v>9.2750228078279253</v>
      </c>
      <c r="Z631" s="4">
        <f t="shared" si="98"/>
        <v>21.925919948929057</v>
      </c>
      <c r="AA631" s="19">
        <f t="shared" si="93"/>
        <v>80.55226803171719</v>
      </c>
      <c r="AB631" s="19">
        <f t="shared" si="94"/>
        <v>8.6552191130588785</v>
      </c>
      <c r="AC631">
        <v>2463.15</v>
      </c>
      <c r="AD631" t="str">
        <f t="shared" si="95"/>
        <v>Torrential rainfall</v>
      </c>
      <c r="AE631" t="str">
        <f t="shared" si="96"/>
        <v>Rainy</v>
      </c>
      <c r="AF631" t="str">
        <f t="shared" si="99"/>
        <v>No discomfort</v>
      </c>
    </row>
    <row r="632" spans="1:32" x14ac:dyDescent="0.3">
      <c r="A632">
        <v>1</v>
      </c>
      <c r="B632" s="1">
        <v>44926</v>
      </c>
      <c r="C632" s="1" t="str">
        <f t="shared" si="90"/>
        <v>Saturday</v>
      </c>
      <c r="D632" s="1" t="str">
        <f t="shared" si="91"/>
        <v>Dec</v>
      </c>
      <c r="E632">
        <v>5.6</v>
      </c>
      <c r="F632">
        <v>4</v>
      </c>
      <c r="G632" s="20">
        <v>7.1111111111111098</v>
      </c>
      <c r="H632">
        <v>0.2</v>
      </c>
      <c r="I632">
        <v>5.4</v>
      </c>
      <c r="J632">
        <v>980.3</v>
      </c>
      <c r="K632">
        <v>2.2999999999999998</v>
      </c>
      <c r="L632">
        <v>7</v>
      </c>
      <c r="M632">
        <v>320</v>
      </c>
      <c r="N632">
        <v>12</v>
      </c>
      <c r="O632">
        <v>5.5430000000000001</v>
      </c>
      <c r="P632">
        <v>0.3</v>
      </c>
      <c r="Q632">
        <v>0.4</v>
      </c>
      <c r="R632">
        <v>0</v>
      </c>
      <c r="S632">
        <v>-5.0999999999999996</v>
      </c>
      <c r="T632">
        <v>-10</v>
      </c>
      <c r="U632">
        <v>0.6</v>
      </c>
      <c r="V632">
        <v>52</v>
      </c>
      <c r="W632" s="19">
        <v>5.9999999999999982</v>
      </c>
      <c r="X632" s="19">
        <f t="shared" si="97"/>
        <v>10.089127169965568</v>
      </c>
      <c r="Y632" s="19">
        <f t="shared" si="92"/>
        <v>9.3465605276691885</v>
      </c>
      <c r="Z632" s="4">
        <f t="shared" si="98"/>
        <v>19.254026324071692</v>
      </c>
      <c r="AA632" s="19">
        <f t="shared" si="93"/>
        <v>92.639931782137367</v>
      </c>
      <c r="AB632" s="19">
        <f t="shared" si="94"/>
        <v>6.750764895909553</v>
      </c>
      <c r="AC632">
        <v>1919.8</v>
      </c>
      <c r="AD632" t="str">
        <f t="shared" si="95"/>
        <v>Heavy rainfall</v>
      </c>
      <c r="AE632" t="str">
        <f t="shared" si="96"/>
        <v>Rainy</v>
      </c>
      <c r="AF632" t="str">
        <f t="shared" si="99"/>
        <v>No discomfort</v>
      </c>
    </row>
    <row r="633" spans="1:32" x14ac:dyDescent="0.3">
      <c r="A633">
        <v>1</v>
      </c>
      <c r="B633" s="8">
        <v>44927</v>
      </c>
      <c r="C633" s="8" t="str">
        <f t="shared" si="90"/>
        <v>Sunday</v>
      </c>
      <c r="D633" s="8" t="str">
        <f t="shared" si="91"/>
        <v>Jan</v>
      </c>
      <c r="E633" s="9">
        <v>6.3</v>
      </c>
      <c r="F633" s="9">
        <v>1.5</v>
      </c>
      <c r="G633" s="20">
        <v>4.6111111111111098</v>
      </c>
      <c r="H633" s="9">
        <v>1.5</v>
      </c>
      <c r="I633" s="9">
        <v>2.2000000000000002</v>
      </c>
      <c r="J633" s="9">
        <v>989.6</v>
      </c>
      <c r="K633" s="9">
        <v>2.6</v>
      </c>
      <c r="L633" s="9">
        <v>8</v>
      </c>
      <c r="M633" s="9">
        <v>210</v>
      </c>
      <c r="N633" s="9">
        <v>12</v>
      </c>
      <c r="O633" s="9">
        <v>5.4770000000000003</v>
      </c>
      <c r="P633" s="9">
        <v>0.2</v>
      </c>
      <c r="Q633" s="9">
        <v>0.3</v>
      </c>
      <c r="R633" s="9">
        <v>0</v>
      </c>
      <c r="S633" s="9">
        <v>-2</v>
      </c>
      <c r="T633" s="9">
        <v>-10</v>
      </c>
      <c r="U633" s="9">
        <v>0.3</v>
      </c>
      <c r="V633" s="9">
        <v>136</v>
      </c>
      <c r="W633" s="19">
        <v>3.444444444444446</v>
      </c>
      <c r="X633" s="19">
        <f t="shared" si="97"/>
        <v>8.4863592874951035</v>
      </c>
      <c r="Y633" s="19">
        <f t="shared" si="92"/>
        <v>7.8185570128860942</v>
      </c>
      <c r="Z633" s="4">
        <f t="shared" si="98"/>
        <v>16.239151709719419</v>
      </c>
      <c r="AA633" s="19">
        <f t="shared" si="93"/>
        <v>92.130874359832546</v>
      </c>
      <c r="AB633" s="19">
        <f t="shared" si="94"/>
        <v>3.3980116373203941</v>
      </c>
      <c r="AC633">
        <v>2853.9500000000003</v>
      </c>
      <c r="AD633" s="9" t="str">
        <f t="shared" si="95"/>
        <v>Moderate rainfall</v>
      </c>
      <c r="AE633" s="9" t="str">
        <f t="shared" si="96"/>
        <v>Rainy</v>
      </c>
      <c r="AF633" t="str">
        <f t="shared" si="99"/>
        <v>No discomfort</v>
      </c>
    </row>
    <row r="634" spans="1:32" x14ac:dyDescent="0.3">
      <c r="A634">
        <v>1</v>
      </c>
      <c r="B634" s="1">
        <v>44928</v>
      </c>
      <c r="C634" s="1" t="str">
        <f t="shared" si="90"/>
        <v>Monday</v>
      </c>
      <c r="D634" s="1" t="str">
        <f t="shared" si="91"/>
        <v>Jan</v>
      </c>
      <c r="E634">
        <v>5.3</v>
      </c>
      <c r="F634">
        <v>0.5</v>
      </c>
      <c r="G634" s="20">
        <v>3.1666666666666683</v>
      </c>
      <c r="H634">
        <v>-2.7</v>
      </c>
      <c r="I634">
        <v>0</v>
      </c>
      <c r="J634">
        <v>1000.4</v>
      </c>
      <c r="K634">
        <v>5</v>
      </c>
      <c r="L634">
        <v>13</v>
      </c>
      <c r="M634">
        <v>140</v>
      </c>
      <c r="N634">
        <v>21</v>
      </c>
      <c r="O634">
        <v>4.3310000000000004</v>
      </c>
      <c r="P634">
        <v>0.1</v>
      </c>
      <c r="Q634">
        <v>0.1</v>
      </c>
      <c r="R634">
        <v>0.1</v>
      </c>
      <c r="S634">
        <v>0.1</v>
      </c>
      <c r="T634">
        <v>-9.4</v>
      </c>
      <c r="U634">
        <v>6.9</v>
      </c>
      <c r="V634">
        <v>297</v>
      </c>
      <c r="W634" s="19">
        <v>0.83333333333333337</v>
      </c>
      <c r="X634" s="19">
        <f t="shared" si="97"/>
        <v>7.6665651415280625</v>
      </c>
      <c r="Y634" s="19">
        <f t="shared" si="92"/>
        <v>6.4893373143876749</v>
      </c>
      <c r="Z634" s="4">
        <f t="shared" si="98"/>
        <v>14.692544460799301</v>
      </c>
      <c r="AA634" s="19">
        <f t="shared" si="93"/>
        <v>84.644651086787121</v>
      </c>
      <c r="AB634" s="19">
        <f t="shared" si="94"/>
        <v>1.2142137469322216</v>
      </c>
      <c r="AC634">
        <v>6297.35</v>
      </c>
      <c r="AD634" t="str">
        <f t="shared" si="95"/>
        <v>No rainfall</v>
      </c>
      <c r="AE634" t="str">
        <f t="shared" si="96"/>
        <v>Non-Rainy</v>
      </c>
      <c r="AF634" t="str">
        <f t="shared" si="99"/>
        <v>No discomfort</v>
      </c>
    </row>
    <row r="635" spans="1:32" x14ac:dyDescent="0.3">
      <c r="A635">
        <v>1</v>
      </c>
      <c r="B635" s="1">
        <v>44929</v>
      </c>
      <c r="C635" s="1" t="str">
        <f t="shared" si="90"/>
        <v>Tuesday</v>
      </c>
      <c r="D635" s="1" t="str">
        <f t="shared" si="91"/>
        <v>Jan</v>
      </c>
      <c r="E635">
        <v>12.2</v>
      </c>
      <c r="F635">
        <v>5</v>
      </c>
      <c r="G635" s="20">
        <v>10.833333333333334</v>
      </c>
      <c r="H635">
        <v>-2.5</v>
      </c>
      <c r="I635">
        <v>8.3000000000000007</v>
      </c>
      <c r="J635">
        <v>992.9</v>
      </c>
      <c r="K635">
        <v>11</v>
      </c>
      <c r="L635">
        <v>18</v>
      </c>
      <c r="M635">
        <v>220</v>
      </c>
      <c r="N635">
        <v>32</v>
      </c>
      <c r="O635">
        <v>6.5510000000000002</v>
      </c>
      <c r="P635">
        <v>0.5</v>
      </c>
      <c r="Q635">
        <v>0.7</v>
      </c>
      <c r="R635">
        <v>0</v>
      </c>
      <c r="S635">
        <v>-7.7</v>
      </c>
      <c r="T635">
        <v>-10</v>
      </c>
      <c r="U635">
        <v>0.1</v>
      </c>
      <c r="V635">
        <v>61</v>
      </c>
      <c r="W635" s="19">
        <v>8.4999999999999982</v>
      </c>
      <c r="X635" s="19">
        <f t="shared" si="97"/>
        <v>12.969298290460234</v>
      </c>
      <c r="Y635" s="19">
        <f t="shared" si="92"/>
        <v>11.090072494881969</v>
      </c>
      <c r="Z635" s="4">
        <f t="shared" si="98"/>
        <v>24.645995354842064</v>
      </c>
      <c r="AA635" s="19">
        <f t="shared" si="93"/>
        <v>85.510196824136912</v>
      </c>
      <c r="AB635" s="19">
        <f t="shared" si="94"/>
        <v>11.449579803260312</v>
      </c>
      <c r="AC635">
        <v>4547.1100000000006</v>
      </c>
      <c r="AD635" t="str">
        <f t="shared" si="95"/>
        <v>Intense rainfall</v>
      </c>
      <c r="AE635" t="str">
        <f t="shared" si="96"/>
        <v>Rainy</v>
      </c>
      <c r="AF635" t="str">
        <f t="shared" si="99"/>
        <v>No discomfort</v>
      </c>
    </row>
    <row r="636" spans="1:32" x14ac:dyDescent="0.3">
      <c r="A636">
        <v>1</v>
      </c>
      <c r="B636" s="1">
        <v>44930</v>
      </c>
      <c r="C636" s="1" t="str">
        <f t="shared" si="90"/>
        <v>Wednesday</v>
      </c>
      <c r="D636" s="1" t="str">
        <f t="shared" si="91"/>
        <v>Jan</v>
      </c>
      <c r="E636">
        <v>11.6</v>
      </c>
      <c r="F636">
        <v>7.8</v>
      </c>
      <c r="G636" s="20">
        <v>10.944444444444446</v>
      </c>
      <c r="H636">
        <v>7.1</v>
      </c>
      <c r="I636">
        <v>0.4</v>
      </c>
      <c r="J636">
        <v>996.4</v>
      </c>
      <c r="K636">
        <v>9.1999999999999993</v>
      </c>
      <c r="L636">
        <v>15</v>
      </c>
      <c r="M636">
        <v>210</v>
      </c>
      <c r="N636">
        <v>32</v>
      </c>
      <c r="O636">
        <v>8.0299999999999994</v>
      </c>
      <c r="P636">
        <v>0.5</v>
      </c>
      <c r="Q636">
        <v>0.6</v>
      </c>
      <c r="R636">
        <v>0.1</v>
      </c>
      <c r="S636">
        <v>0.1</v>
      </c>
      <c r="T636">
        <v>-9.4</v>
      </c>
      <c r="U636">
        <v>0.2</v>
      </c>
      <c r="V636">
        <v>142</v>
      </c>
      <c r="W636" s="19">
        <v>7.3333333333333348</v>
      </c>
      <c r="X636" s="19">
        <f t="shared" si="97"/>
        <v>13.06537550265416</v>
      </c>
      <c r="Y636" s="19">
        <f t="shared" si="92"/>
        <v>10.24372280178663</v>
      </c>
      <c r="Z636" s="4">
        <f t="shared" si="98"/>
        <v>24.825348884970385</v>
      </c>
      <c r="AA636" s="19">
        <f t="shared" si="93"/>
        <v>78.403585107107503</v>
      </c>
      <c r="AB636" s="19">
        <f t="shared" si="94"/>
        <v>11.086160823168601</v>
      </c>
      <c r="AC636">
        <v>4561.67</v>
      </c>
      <c r="AD636" t="str">
        <f t="shared" si="95"/>
        <v>Trace (Intermittent) rainfall</v>
      </c>
      <c r="AE636" t="str">
        <f t="shared" si="96"/>
        <v>Non-Rainy</v>
      </c>
      <c r="AF636" t="str">
        <f t="shared" si="99"/>
        <v>No discomfort</v>
      </c>
    </row>
    <row r="637" spans="1:32" x14ac:dyDescent="0.3">
      <c r="A637">
        <v>1</v>
      </c>
      <c r="B637" s="1">
        <v>44931</v>
      </c>
      <c r="C637" s="1" t="str">
        <f t="shared" si="90"/>
        <v>Thursday</v>
      </c>
      <c r="D637" s="1" t="str">
        <f t="shared" si="91"/>
        <v>Jan</v>
      </c>
      <c r="E637">
        <v>11.8</v>
      </c>
      <c r="F637">
        <v>5.9</v>
      </c>
      <c r="G637" s="20">
        <v>9.8888888888888875</v>
      </c>
      <c r="H637">
        <v>4.4000000000000004</v>
      </c>
      <c r="I637">
        <v>2.1</v>
      </c>
      <c r="J637">
        <v>997.9</v>
      </c>
      <c r="K637">
        <v>8.8000000000000007</v>
      </c>
      <c r="L637">
        <v>14</v>
      </c>
      <c r="M637">
        <v>200</v>
      </c>
      <c r="N637">
        <v>28</v>
      </c>
      <c r="O637">
        <v>7.5609999999999999</v>
      </c>
      <c r="P637">
        <v>0.6</v>
      </c>
      <c r="Q637">
        <v>0.8</v>
      </c>
      <c r="R637">
        <v>0</v>
      </c>
      <c r="S637">
        <v>-1.4</v>
      </c>
      <c r="T637">
        <v>-10</v>
      </c>
      <c r="U637">
        <v>0</v>
      </c>
      <c r="V637">
        <v>87</v>
      </c>
      <c r="W637" s="19">
        <v>7.2777777777777777</v>
      </c>
      <c r="X637" s="19">
        <f t="shared" si="97"/>
        <v>12.177391695561091</v>
      </c>
      <c r="Y637" s="19">
        <f t="shared" si="92"/>
        <v>10.204879612354032</v>
      </c>
      <c r="Z637" s="4">
        <f t="shared" si="98"/>
        <v>23.166487726140854</v>
      </c>
      <c r="AA637" s="19">
        <f t="shared" si="93"/>
        <v>83.801850736836528</v>
      </c>
      <c r="AB637" s="19">
        <f t="shared" si="94"/>
        <v>10.008847590760135</v>
      </c>
      <c r="AC637">
        <v>3139.6099999999997</v>
      </c>
      <c r="AD637" t="str">
        <f t="shared" si="95"/>
        <v>Moderate rainfall</v>
      </c>
      <c r="AE637" t="str">
        <f t="shared" si="96"/>
        <v>Rainy</v>
      </c>
      <c r="AF637" t="str">
        <f t="shared" si="99"/>
        <v>No discomfort</v>
      </c>
    </row>
    <row r="638" spans="1:32" x14ac:dyDescent="0.3">
      <c r="A638">
        <v>1</v>
      </c>
      <c r="B638" s="1">
        <v>44932</v>
      </c>
      <c r="C638" s="1" t="str">
        <f t="shared" si="90"/>
        <v>Friday</v>
      </c>
      <c r="D638" s="1" t="str">
        <f t="shared" si="91"/>
        <v>Jan</v>
      </c>
      <c r="E638">
        <v>9.9</v>
      </c>
      <c r="F638">
        <v>3.9</v>
      </c>
      <c r="G638" s="20">
        <v>8.3888888888888893</v>
      </c>
      <c r="H638">
        <v>0.2</v>
      </c>
      <c r="I638">
        <v>3.7</v>
      </c>
      <c r="J638">
        <v>988.2</v>
      </c>
      <c r="K638">
        <v>8.1999999999999993</v>
      </c>
      <c r="L638">
        <v>13</v>
      </c>
      <c r="M638">
        <v>160</v>
      </c>
      <c r="N638">
        <v>20</v>
      </c>
      <c r="O638">
        <v>6.2140000000000004</v>
      </c>
      <c r="P638">
        <v>0.2</v>
      </c>
      <c r="Q638">
        <v>0.3</v>
      </c>
      <c r="R638">
        <v>0</v>
      </c>
      <c r="S638">
        <v>-3.5</v>
      </c>
      <c r="T638">
        <v>-10</v>
      </c>
      <c r="U638">
        <v>0.7</v>
      </c>
      <c r="V638">
        <v>195</v>
      </c>
      <c r="W638" s="19">
        <v>5.1111111111111125</v>
      </c>
      <c r="X638" s="19">
        <f t="shared" si="97"/>
        <v>11.006899128103624</v>
      </c>
      <c r="Y638" s="19">
        <f t="shared" si="92"/>
        <v>8.7876271400679951</v>
      </c>
      <c r="Z638" s="4">
        <f t="shared" si="98"/>
        <v>20.975564153901317</v>
      </c>
      <c r="AA638" s="19">
        <f t="shared" si="93"/>
        <v>79.83744593089601</v>
      </c>
      <c r="AB638" s="19">
        <f t="shared" si="94"/>
        <v>7.7162656489588155</v>
      </c>
      <c r="AC638">
        <v>5337.17</v>
      </c>
      <c r="AD638" t="str">
        <f t="shared" si="95"/>
        <v>Heavy rainfall</v>
      </c>
      <c r="AE638" t="str">
        <f t="shared" si="96"/>
        <v>Rainy</v>
      </c>
      <c r="AF638" t="str">
        <f t="shared" si="99"/>
        <v>No discomfort</v>
      </c>
    </row>
    <row r="639" spans="1:32" x14ac:dyDescent="0.3">
      <c r="A639">
        <v>1</v>
      </c>
      <c r="B639" s="1">
        <v>44933</v>
      </c>
      <c r="C639" s="1" t="str">
        <f t="shared" si="90"/>
        <v>Saturday</v>
      </c>
      <c r="D639" s="1" t="str">
        <f t="shared" si="91"/>
        <v>Jan</v>
      </c>
      <c r="E639">
        <v>8</v>
      </c>
      <c r="F639">
        <v>4.0999999999999996</v>
      </c>
      <c r="G639" s="20">
        <v>7.833333333333333</v>
      </c>
      <c r="H639">
        <v>-0.3</v>
      </c>
      <c r="I639">
        <v>2.8</v>
      </c>
      <c r="J639">
        <v>974.6</v>
      </c>
      <c r="K639">
        <v>9.6999999999999993</v>
      </c>
      <c r="L639">
        <v>19</v>
      </c>
      <c r="M639">
        <v>190</v>
      </c>
      <c r="N639">
        <v>33</v>
      </c>
      <c r="O639">
        <v>6.2619999999999996</v>
      </c>
      <c r="P639">
        <v>0.2</v>
      </c>
      <c r="Q639">
        <v>0.3</v>
      </c>
      <c r="R639">
        <v>0</v>
      </c>
      <c r="S639">
        <v>-2.6</v>
      </c>
      <c r="T639">
        <v>-10</v>
      </c>
      <c r="U639">
        <v>4.5999999999999996</v>
      </c>
      <c r="V639">
        <v>258</v>
      </c>
      <c r="W639" s="19">
        <v>4.4444444444444446</v>
      </c>
      <c r="X639" s="19">
        <f t="shared" si="97"/>
        <v>10.599212715359604</v>
      </c>
      <c r="Y639" s="19">
        <f t="shared" si="92"/>
        <v>8.3879810735966647</v>
      </c>
      <c r="Z639" s="4">
        <f t="shared" si="98"/>
        <v>20.211245716094247</v>
      </c>
      <c r="AA639" s="19">
        <f t="shared" si="93"/>
        <v>79.137774652275965</v>
      </c>
      <c r="AB639" s="19">
        <f t="shared" si="94"/>
        <v>6.937670515032452</v>
      </c>
      <c r="AC639">
        <v>5863.88</v>
      </c>
      <c r="AD639" t="str">
        <f t="shared" si="95"/>
        <v>Moderate rainfall</v>
      </c>
      <c r="AE639" t="str">
        <f t="shared" si="96"/>
        <v>Rainy</v>
      </c>
      <c r="AF639" t="str">
        <f t="shared" si="99"/>
        <v>No discomfort</v>
      </c>
    </row>
    <row r="640" spans="1:32" x14ac:dyDescent="0.3">
      <c r="A640">
        <v>1</v>
      </c>
      <c r="B640" s="1">
        <v>44934</v>
      </c>
      <c r="C640" s="1" t="str">
        <f t="shared" si="90"/>
        <v>Sunday</v>
      </c>
      <c r="D640" s="1" t="str">
        <f t="shared" si="91"/>
        <v>Jan</v>
      </c>
      <c r="E640">
        <v>6.6</v>
      </c>
      <c r="F640">
        <v>2.2999999999999998</v>
      </c>
      <c r="G640" s="20">
        <v>6.2222222222222241</v>
      </c>
      <c r="H640">
        <v>-0.4</v>
      </c>
      <c r="I640">
        <v>1.2</v>
      </c>
      <c r="J640">
        <v>971.6</v>
      </c>
      <c r="K640">
        <v>8.4</v>
      </c>
      <c r="L640">
        <v>16</v>
      </c>
      <c r="M640">
        <v>190</v>
      </c>
      <c r="N640">
        <v>28</v>
      </c>
      <c r="O640">
        <v>5.03</v>
      </c>
      <c r="P640">
        <v>0.4</v>
      </c>
      <c r="Q640">
        <v>0.5</v>
      </c>
      <c r="R640">
        <v>0</v>
      </c>
      <c r="S640">
        <v>-0.8</v>
      </c>
      <c r="T640">
        <v>-10</v>
      </c>
      <c r="U640">
        <v>2.2999999999999998</v>
      </c>
      <c r="V640">
        <v>230</v>
      </c>
      <c r="W640" s="19">
        <v>2.1111111111111094</v>
      </c>
      <c r="X640" s="19">
        <f t="shared" si="97"/>
        <v>9.4910962121780251</v>
      </c>
      <c r="Y640" s="19">
        <f t="shared" si="92"/>
        <v>7.1125076460149437</v>
      </c>
      <c r="Z640" s="4">
        <f t="shared" si="98"/>
        <v>18.130408867589477</v>
      </c>
      <c r="AA640" s="19">
        <f t="shared" si="93"/>
        <v>74.938737180736666</v>
      </c>
      <c r="AB640" s="19">
        <f t="shared" si="94"/>
        <v>4.6161072384164612</v>
      </c>
      <c r="AC640">
        <v>4276.49</v>
      </c>
      <c r="AD640" t="str">
        <f t="shared" si="95"/>
        <v>Moderate rainfall</v>
      </c>
      <c r="AE640" t="str">
        <f t="shared" si="96"/>
        <v>Rainy</v>
      </c>
      <c r="AF640" t="str">
        <f t="shared" si="99"/>
        <v>No discomfort</v>
      </c>
    </row>
    <row r="641" spans="1:32" x14ac:dyDescent="0.3">
      <c r="A641">
        <v>1</v>
      </c>
      <c r="B641" s="1">
        <v>44935</v>
      </c>
      <c r="C641" s="1" t="str">
        <f t="shared" si="90"/>
        <v>Monday</v>
      </c>
      <c r="D641" s="1" t="str">
        <f t="shared" si="91"/>
        <v>Jan</v>
      </c>
      <c r="E641">
        <v>7.8</v>
      </c>
      <c r="F641">
        <v>3.5</v>
      </c>
      <c r="G641" s="20">
        <v>5.4999999999999991</v>
      </c>
      <c r="H641">
        <v>0.5</v>
      </c>
      <c r="I641">
        <v>0.9</v>
      </c>
      <c r="J641">
        <v>985.5</v>
      </c>
      <c r="K641">
        <v>7.7</v>
      </c>
      <c r="L641">
        <v>13</v>
      </c>
      <c r="M641">
        <v>250</v>
      </c>
      <c r="N641">
        <v>25</v>
      </c>
      <c r="O641">
        <v>4.6929999999999996</v>
      </c>
      <c r="P641">
        <v>0.5</v>
      </c>
      <c r="Q641">
        <v>0.5</v>
      </c>
      <c r="R641">
        <v>0</v>
      </c>
      <c r="S641">
        <v>-0.4</v>
      </c>
      <c r="T641">
        <v>-9.9</v>
      </c>
      <c r="U641">
        <v>2.7</v>
      </c>
      <c r="V641">
        <v>283</v>
      </c>
      <c r="W641" s="19">
        <v>2.2777777777777786</v>
      </c>
      <c r="X641" s="19">
        <f t="shared" si="97"/>
        <v>9.0284260965091168</v>
      </c>
      <c r="Y641" s="19">
        <f t="shared" si="92"/>
        <v>7.197566854887536</v>
      </c>
      <c r="Z641" s="4">
        <f t="shared" si="98"/>
        <v>17.260066229265735</v>
      </c>
      <c r="AA641" s="19">
        <f t="shared" si="93"/>
        <v>79.721169315109179</v>
      </c>
      <c r="AB641" s="19">
        <f t="shared" si="94"/>
        <v>3.9411978165836992</v>
      </c>
      <c r="AC641">
        <v>1855.4</v>
      </c>
      <c r="AD641" t="str">
        <f t="shared" si="95"/>
        <v>Light rainfall</v>
      </c>
      <c r="AE641" t="str">
        <f t="shared" si="96"/>
        <v>Non-Rainy</v>
      </c>
      <c r="AF641" t="str">
        <f t="shared" si="99"/>
        <v>No discomfort</v>
      </c>
    </row>
    <row r="642" spans="1:32" x14ac:dyDescent="0.3">
      <c r="A642">
        <v>1</v>
      </c>
      <c r="B642" s="1">
        <v>44936</v>
      </c>
      <c r="C642" s="1" t="str">
        <f t="shared" si="90"/>
        <v>Tuesday</v>
      </c>
      <c r="D642" s="1" t="str">
        <f t="shared" si="91"/>
        <v>Jan</v>
      </c>
      <c r="E642">
        <v>12.4</v>
      </c>
      <c r="F642">
        <v>4.4000000000000004</v>
      </c>
      <c r="G642" s="20">
        <v>9.3888888888888893</v>
      </c>
      <c r="H642">
        <v>1.5</v>
      </c>
      <c r="I642">
        <v>22.8</v>
      </c>
      <c r="J642">
        <v>985.2</v>
      </c>
      <c r="K642">
        <v>10</v>
      </c>
      <c r="L642">
        <v>16</v>
      </c>
      <c r="M642">
        <v>150</v>
      </c>
      <c r="N642">
        <v>26</v>
      </c>
      <c r="O642">
        <v>6.6230000000000002</v>
      </c>
      <c r="P642">
        <v>0.5</v>
      </c>
      <c r="Q642">
        <v>0.7</v>
      </c>
      <c r="R642">
        <v>0</v>
      </c>
      <c r="S642">
        <v>-10</v>
      </c>
      <c r="T642">
        <v>-10</v>
      </c>
      <c r="U642">
        <v>0</v>
      </c>
      <c r="V642">
        <v>67</v>
      </c>
      <c r="W642" s="19">
        <v>7.1111111111111098</v>
      </c>
      <c r="X642" s="19">
        <f t="shared" si="97"/>
        <v>11.775618335157793</v>
      </c>
      <c r="Y642" s="19">
        <f t="shared" si="92"/>
        <v>10.089127169965568</v>
      </c>
      <c r="Z642" s="4">
        <f t="shared" si="98"/>
        <v>22.415016640586902</v>
      </c>
      <c r="AA642" s="19">
        <f t="shared" si="93"/>
        <v>85.678109486981555</v>
      </c>
      <c r="AB642" s="19">
        <f t="shared" si="94"/>
        <v>9.4440208242978407</v>
      </c>
      <c r="AC642">
        <v>2433.2000000000003</v>
      </c>
      <c r="AD642" t="str">
        <f t="shared" si="95"/>
        <v>Deluge rainfall</v>
      </c>
      <c r="AE642" t="str">
        <f t="shared" si="96"/>
        <v>Rainy</v>
      </c>
      <c r="AF642" t="str">
        <f t="shared" si="99"/>
        <v>No discomfort</v>
      </c>
    </row>
    <row r="643" spans="1:32" x14ac:dyDescent="0.3">
      <c r="A643">
        <v>1</v>
      </c>
      <c r="B643" s="1">
        <v>44937</v>
      </c>
      <c r="C643" s="1" t="str">
        <f t="shared" si="90"/>
        <v>Wednesday</v>
      </c>
      <c r="D643" s="1" t="str">
        <f t="shared" si="91"/>
        <v>Jan</v>
      </c>
      <c r="E643">
        <v>11.2</v>
      </c>
      <c r="F643">
        <v>4.5999999999999996</v>
      </c>
      <c r="G643" s="20">
        <v>7.0000000000000009</v>
      </c>
      <c r="H643">
        <v>2.4</v>
      </c>
      <c r="I643">
        <v>10.1</v>
      </c>
      <c r="J643">
        <v>983.8</v>
      </c>
      <c r="K643">
        <v>10.3</v>
      </c>
      <c r="L643">
        <v>17</v>
      </c>
      <c r="M643">
        <v>250</v>
      </c>
      <c r="N643">
        <v>36</v>
      </c>
      <c r="O643">
        <v>5.6230000000000002</v>
      </c>
      <c r="P643">
        <v>0.6</v>
      </c>
      <c r="Q643">
        <v>0.8</v>
      </c>
      <c r="R643">
        <v>0</v>
      </c>
      <c r="S643">
        <v>-9.5</v>
      </c>
      <c r="T643">
        <v>-10</v>
      </c>
      <c r="U643">
        <v>0.3</v>
      </c>
      <c r="V643">
        <v>156</v>
      </c>
      <c r="W643" s="19">
        <v>3.8333333333333326</v>
      </c>
      <c r="X643" s="19">
        <f t="shared" si="97"/>
        <v>10.01260278096531</v>
      </c>
      <c r="Y643" s="19">
        <f t="shared" si="92"/>
        <v>8.0358116750180422</v>
      </c>
      <c r="Z643" s="4">
        <f t="shared" si="98"/>
        <v>19.110330751104748</v>
      </c>
      <c r="AA643" s="19">
        <f t="shared" si="93"/>
        <v>80.256970647978847</v>
      </c>
      <c r="AB643" s="19">
        <f t="shared" si="94"/>
        <v>5.9079639510503501</v>
      </c>
      <c r="AC643">
        <v>2961.2</v>
      </c>
      <c r="AD643" t="str">
        <f t="shared" si="95"/>
        <v>Intense rainfall</v>
      </c>
      <c r="AE643" t="str">
        <f t="shared" si="96"/>
        <v>Rainy</v>
      </c>
      <c r="AF643" t="str">
        <f t="shared" si="99"/>
        <v>No discomfort</v>
      </c>
    </row>
    <row r="644" spans="1:32" x14ac:dyDescent="0.3">
      <c r="A644">
        <v>1</v>
      </c>
      <c r="B644" s="1">
        <v>44938</v>
      </c>
      <c r="C644" s="1" t="str">
        <f t="shared" si="90"/>
        <v>Thursday</v>
      </c>
      <c r="D644" s="1" t="str">
        <f t="shared" si="91"/>
        <v>Jan</v>
      </c>
      <c r="E644">
        <v>10.7</v>
      </c>
      <c r="F644">
        <v>5.3</v>
      </c>
      <c r="G644" s="20">
        <v>8.8888888888888893</v>
      </c>
      <c r="H644">
        <v>4.2</v>
      </c>
      <c r="I644">
        <v>7.8</v>
      </c>
      <c r="J644">
        <v>981.7</v>
      </c>
      <c r="K644">
        <v>13</v>
      </c>
      <c r="L644">
        <v>21</v>
      </c>
      <c r="M644">
        <v>220</v>
      </c>
      <c r="N644">
        <v>39</v>
      </c>
      <c r="O644">
        <v>6.891</v>
      </c>
      <c r="P644">
        <v>0.6</v>
      </c>
      <c r="Q644">
        <v>0.7</v>
      </c>
      <c r="R644">
        <v>0</v>
      </c>
      <c r="S644">
        <v>-7.2</v>
      </c>
      <c r="T644">
        <v>-10</v>
      </c>
      <c r="U644">
        <v>0.5</v>
      </c>
      <c r="V644">
        <v>211</v>
      </c>
      <c r="W644" s="19">
        <v>4.7777777777777786</v>
      </c>
      <c r="X644" s="19">
        <f t="shared" si="97"/>
        <v>11.385551657488421</v>
      </c>
      <c r="Y644" s="19">
        <f t="shared" si="92"/>
        <v>8.5857537031702673</v>
      </c>
      <c r="Z644" s="4">
        <f t="shared" si="98"/>
        <v>21.684879531507125</v>
      </c>
      <c r="AA644" s="19">
        <f t="shared" si="93"/>
        <v>75.409202482721241</v>
      </c>
      <c r="AB644" s="19">
        <f t="shared" si="94"/>
        <v>8.1035760235812653</v>
      </c>
      <c r="AC644">
        <v>3325.0000000000005</v>
      </c>
      <c r="AD644" t="str">
        <f t="shared" si="95"/>
        <v>Intense rainfall</v>
      </c>
      <c r="AE644" t="str">
        <f t="shared" si="96"/>
        <v>Rainy</v>
      </c>
      <c r="AF644" t="str">
        <f t="shared" si="99"/>
        <v>No discomfort</v>
      </c>
    </row>
    <row r="645" spans="1:32" x14ac:dyDescent="0.3">
      <c r="A645">
        <v>1</v>
      </c>
      <c r="B645" s="1">
        <v>44939</v>
      </c>
      <c r="C645" s="1" t="str">
        <f t="shared" si="90"/>
        <v>Friday</v>
      </c>
      <c r="D645" s="1" t="str">
        <f t="shared" si="91"/>
        <v>Jan</v>
      </c>
      <c r="E645">
        <v>8.6</v>
      </c>
      <c r="F645">
        <v>5.2</v>
      </c>
      <c r="G645" s="20">
        <v>7.3888888888888875</v>
      </c>
      <c r="H645">
        <v>2.7</v>
      </c>
      <c r="I645">
        <v>7.6</v>
      </c>
      <c r="J645">
        <v>990.6</v>
      </c>
      <c r="K645">
        <v>8</v>
      </c>
      <c r="L645">
        <v>12</v>
      </c>
      <c r="M645">
        <v>160</v>
      </c>
      <c r="N645">
        <v>25</v>
      </c>
      <c r="O645">
        <v>5.9729999999999999</v>
      </c>
      <c r="P645">
        <v>0.3</v>
      </c>
      <c r="Q645">
        <v>0.3</v>
      </c>
      <c r="R645">
        <v>0</v>
      </c>
      <c r="S645">
        <v>-7.3</v>
      </c>
      <c r="T645">
        <v>-10</v>
      </c>
      <c r="U645">
        <v>4.3</v>
      </c>
      <c r="V645">
        <v>298</v>
      </c>
      <c r="W645" s="19">
        <v>3.6666666666666674</v>
      </c>
      <c r="X645" s="19">
        <f t="shared" si="97"/>
        <v>10.282696131225279</v>
      </c>
      <c r="Y645" s="19">
        <f t="shared" si="92"/>
        <v>7.9420588349074803</v>
      </c>
      <c r="Z645" s="4">
        <f t="shared" si="98"/>
        <v>19.617398465012197</v>
      </c>
      <c r="AA645" s="19">
        <f t="shared" si="93"/>
        <v>77.237124714693962</v>
      </c>
      <c r="AB645" s="19">
        <f t="shared" si="94"/>
        <v>6.2446023101322083</v>
      </c>
      <c r="AC645">
        <v>5907.16</v>
      </c>
      <c r="AD645" t="str">
        <f t="shared" si="95"/>
        <v>Intense rainfall</v>
      </c>
      <c r="AE645" t="str">
        <f t="shared" si="96"/>
        <v>Rainy</v>
      </c>
      <c r="AF645" t="str">
        <f t="shared" si="99"/>
        <v>No discomfort</v>
      </c>
    </row>
    <row r="646" spans="1:32" x14ac:dyDescent="0.3">
      <c r="A646">
        <v>1</v>
      </c>
      <c r="B646" s="1">
        <v>44940</v>
      </c>
      <c r="C646" s="1" t="str">
        <f t="shared" si="90"/>
        <v>Saturday</v>
      </c>
      <c r="D646" s="1" t="str">
        <f t="shared" si="91"/>
        <v>Jan</v>
      </c>
      <c r="E646">
        <v>8.3000000000000007</v>
      </c>
      <c r="F646">
        <v>1.4</v>
      </c>
      <c r="G646" s="20">
        <v>5.4999999999999991</v>
      </c>
      <c r="H646">
        <v>0.9</v>
      </c>
      <c r="I646">
        <v>3.3</v>
      </c>
      <c r="J646">
        <v>982.7</v>
      </c>
      <c r="K646">
        <v>7.9</v>
      </c>
      <c r="L646">
        <v>16</v>
      </c>
      <c r="M646">
        <v>280</v>
      </c>
      <c r="N646">
        <v>29</v>
      </c>
      <c r="O646">
        <v>5.5510000000000002</v>
      </c>
      <c r="P646">
        <v>0.2</v>
      </c>
      <c r="Q646">
        <v>0.2</v>
      </c>
      <c r="R646">
        <v>0</v>
      </c>
      <c r="S646">
        <v>-3.1</v>
      </c>
      <c r="T646">
        <v>-10</v>
      </c>
      <c r="U646">
        <v>5.0999999999999996</v>
      </c>
      <c r="V646">
        <v>345</v>
      </c>
      <c r="W646" s="19">
        <v>2.8333333333333339</v>
      </c>
      <c r="X646" s="19">
        <f t="shared" si="97"/>
        <v>9.0284260965091168</v>
      </c>
      <c r="Y646" s="19">
        <f t="shared" si="92"/>
        <v>7.4876218723488268</v>
      </c>
      <c r="Z646" s="4">
        <f t="shared" si="98"/>
        <v>17.260066229265735</v>
      </c>
      <c r="AA646" s="19">
        <f t="shared" si="93"/>
        <v>82.933855716490285</v>
      </c>
      <c r="AB646" s="19">
        <f t="shared" si="94"/>
        <v>4.1026075457238305</v>
      </c>
      <c r="AC646">
        <v>5903.48</v>
      </c>
      <c r="AD646" t="str">
        <f t="shared" si="95"/>
        <v>Heavy rainfall</v>
      </c>
      <c r="AE646" t="str">
        <f t="shared" si="96"/>
        <v>Rainy</v>
      </c>
      <c r="AF646" t="str">
        <f t="shared" si="99"/>
        <v>No discomfort</v>
      </c>
    </row>
    <row r="647" spans="1:32" x14ac:dyDescent="0.3">
      <c r="A647">
        <v>1</v>
      </c>
      <c r="B647" s="1">
        <v>44941</v>
      </c>
      <c r="C647" s="1" t="str">
        <f t="shared" si="90"/>
        <v>Sunday</v>
      </c>
      <c r="D647" s="1" t="str">
        <f t="shared" si="91"/>
        <v>Jan</v>
      </c>
      <c r="E647">
        <v>5.6</v>
      </c>
      <c r="F647">
        <v>-0.4</v>
      </c>
      <c r="G647" s="20">
        <v>3.444444444444446</v>
      </c>
      <c r="H647">
        <v>-0.5</v>
      </c>
      <c r="I647">
        <v>0.6</v>
      </c>
      <c r="J647">
        <v>982.6</v>
      </c>
      <c r="K647">
        <v>5</v>
      </c>
      <c r="L647">
        <v>12</v>
      </c>
      <c r="M647">
        <v>210</v>
      </c>
      <c r="N647">
        <v>25</v>
      </c>
      <c r="O647">
        <v>4.2110000000000003</v>
      </c>
      <c r="P647">
        <v>0.2</v>
      </c>
      <c r="Q647">
        <v>0.3</v>
      </c>
      <c r="R647">
        <v>0</v>
      </c>
      <c r="S647">
        <v>-0.4</v>
      </c>
      <c r="T647">
        <v>-9.9</v>
      </c>
      <c r="U647">
        <v>0</v>
      </c>
      <c r="V647">
        <v>200</v>
      </c>
      <c r="W647" s="19">
        <v>2.1111111111111094</v>
      </c>
      <c r="X647" s="19">
        <f t="shared" si="97"/>
        <v>7.8185570128860942</v>
      </c>
      <c r="Y647" s="19">
        <f t="shared" si="92"/>
        <v>7.1125076460149437</v>
      </c>
      <c r="Z647" s="4">
        <f t="shared" si="98"/>
        <v>14.979537040769205</v>
      </c>
      <c r="AA647" s="19">
        <f t="shared" si="93"/>
        <v>90.969569375685552</v>
      </c>
      <c r="AB647" s="19">
        <f t="shared" si="94"/>
        <v>1.8383294606386835</v>
      </c>
      <c r="AC647">
        <v>5313.1799999999994</v>
      </c>
      <c r="AD647" t="str">
        <f t="shared" si="95"/>
        <v>Light rainfall</v>
      </c>
      <c r="AE647" t="str">
        <f t="shared" si="96"/>
        <v>Non-Rainy</v>
      </c>
      <c r="AF647" t="str">
        <f t="shared" si="99"/>
        <v>No discomfort</v>
      </c>
    </row>
    <row r="648" spans="1:32" x14ac:dyDescent="0.3">
      <c r="A648">
        <v>1</v>
      </c>
      <c r="B648" s="1">
        <v>44942</v>
      </c>
      <c r="C648" s="1" t="str">
        <f t="shared" si="90"/>
        <v>Monday</v>
      </c>
      <c r="D648" s="1" t="str">
        <f t="shared" si="91"/>
        <v>Jan</v>
      </c>
      <c r="E648">
        <v>2.9</v>
      </c>
      <c r="F648">
        <v>-4</v>
      </c>
      <c r="G648" s="20">
        <v>0.22222222222222143</v>
      </c>
      <c r="H648">
        <v>-8.6999999999999993</v>
      </c>
      <c r="I648">
        <v>0</v>
      </c>
      <c r="J648">
        <v>979.7</v>
      </c>
      <c r="K648">
        <v>2.9</v>
      </c>
      <c r="L648">
        <v>5</v>
      </c>
      <c r="M648">
        <v>300</v>
      </c>
      <c r="N648">
        <v>11</v>
      </c>
      <c r="O648">
        <v>2.9929999999999999</v>
      </c>
      <c r="P648">
        <v>0</v>
      </c>
      <c r="Q648">
        <v>0</v>
      </c>
      <c r="R648">
        <v>0</v>
      </c>
      <c r="S648">
        <v>0</v>
      </c>
      <c r="T648">
        <v>-9.4</v>
      </c>
      <c r="U648">
        <v>4.0999999999999996</v>
      </c>
      <c r="V648">
        <v>387</v>
      </c>
      <c r="W648" s="19">
        <v>-1.8333333333333337</v>
      </c>
      <c r="X648" s="19">
        <f t="shared" si="97"/>
        <v>6.208742536469634</v>
      </c>
      <c r="Y648" s="19">
        <f t="shared" si="92"/>
        <v>5.3419880640497945</v>
      </c>
      <c r="Z648" s="4">
        <f t="shared" si="98"/>
        <v>11.933696325358671</v>
      </c>
      <c r="AA648" s="19">
        <f t="shared" si="93"/>
        <v>86.039774280724373</v>
      </c>
      <c r="AB648" s="19">
        <f t="shared" si="94"/>
        <v>-2.3665534390318848</v>
      </c>
      <c r="AC648">
        <v>2544.5</v>
      </c>
      <c r="AD648" t="str">
        <f t="shared" si="95"/>
        <v>No rainfall</v>
      </c>
      <c r="AE648" t="str">
        <f t="shared" si="96"/>
        <v>Non-Rainy</v>
      </c>
      <c r="AF648" t="str">
        <f t="shared" si="99"/>
        <v>No discomfort</v>
      </c>
    </row>
    <row r="649" spans="1:32" x14ac:dyDescent="0.3">
      <c r="A649">
        <v>1</v>
      </c>
      <c r="B649" s="1">
        <v>44943</v>
      </c>
      <c r="C649" s="1" t="str">
        <f t="shared" si="90"/>
        <v>Tuesday</v>
      </c>
      <c r="D649" s="1" t="str">
        <f t="shared" si="91"/>
        <v>Jan</v>
      </c>
      <c r="E649">
        <v>2.5</v>
      </c>
      <c r="F649">
        <v>-5.6</v>
      </c>
      <c r="G649" s="20">
        <v>-1.0555555555555547</v>
      </c>
      <c r="H649">
        <v>-10</v>
      </c>
      <c r="I649">
        <v>1</v>
      </c>
      <c r="J649">
        <v>980.5</v>
      </c>
      <c r="K649">
        <v>4.9000000000000004</v>
      </c>
      <c r="L649">
        <v>9</v>
      </c>
      <c r="M649">
        <v>280</v>
      </c>
      <c r="N649">
        <v>16</v>
      </c>
      <c r="O649">
        <v>1.8129999999999999</v>
      </c>
      <c r="P649">
        <v>0</v>
      </c>
      <c r="Q649">
        <v>0.1</v>
      </c>
      <c r="R649">
        <v>0</v>
      </c>
      <c r="S649">
        <v>-1</v>
      </c>
      <c r="T649">
        <v>-9.9</v>
      </c>
      <c r="U649">
        <v>5.4</v>
      </c>
      <c r="V649">
        <v>423</v>
      </c>
      <c r="W649" s="19">
        <v>-2.9444444444444446</v>
      </c>
      <c r="X649" s="19">
        <f t="shared" si="97"/>
        <v>5.6564599323844513</v>
      </c>
      <c r="Y649" s="19">
        <f t="shared" si="92"/>
        <v>4.9195919173721245</v>
      </c>
      <c r="Z649" s="4">
        <f t="shared" si="98"/>
        <v>10.885377935430238</v>
      </c>
      <c r="AA649" s="19">
        <f t="shared" si="93"/>
        <v>86.972982681383485</v>
      </c>
      <c r="AB649" s="19">
        <f t="shared" si="94"/>
        <v>-3.8781619401776855</v>
      </c>
      <c r="AC649">
        <v>2437.5500000000002</v>
      </c>
      <c r="AD649" t="str">
        <f t="shared" si="95"/>
        <v>Moderate rainfall</v>
      </c>
      <c r="AE649" t="str">
        <f t="shared" si="96"/>
        <v>Rainy</v>
      </c>
      <c r="AF649" t="str">
        <f t="shared" si="99"/>
        <v>No discomfort</v>
      </c>
    </row>
    <row r="650" spans="1:32" x14ac:dyDescent="0.3">
      <c r="A650">
        <v>1</v>
      </c>
      <c r="B650" s="1">
        <v>44944</v>
      </c>
      <c r="C650" s="1" t="str">
        <f t="shared" si="90"/>
        <v>Wednesday</v>
      </c>
      <c r="D650" s="1" t="str">
        <f t="shared" si="91"/>
        <v>Jan</v>
      </c>
      <c r="E650">
        <v>2.9</v>
      </c>
      <c r="F650">
        <v>-0.9</v>
      </c>
      <c r="G650" s="20">
        <v>1.2777777777777761</v>
      </c>
      <c r="H650">
        <v>-8.8000000000000007</v>
      </c>
      <c r="I650">
        <v>1.4</v>
      </c>
      <c r="J650">
        <v>990</v>
      </c>
      <c r="K650">
        <v>6.4</v>
      </c>
      <c r="L650">
        <v>13</v>
      </c>
      <c r="M650">
        <v>300</v>
      </c>
      <c r="N650">
        <v>22</v>
      </c>
      <c r="O650">
        <v>2.16</v>
      </c>
      <c r="P650">
        <v>0.1</v>
      </c>
      <c r="Q650">
        <v>0.2</v>
      </c>
      <c r="R650">
        <v>0</v>
      </c>
      <c r="S650">
        <v>-1.3</v>
      </c>
      <c r="T650">
        <v>-10</v>
      </c>
      <c r="U650">
        <v>1.7</v>
      </c>
      <c r="V650">
        <v>372</v>
      </c>
      <c r="W650" s="19">
        <v>-0.61111111111111194</v>
      </c>
      <c r="X650" s="19">
        <f t="shared" si="97"/>
        <v>6.7003874761550852</v>
      </c>
      <c r="Y650" s="19">
        <f t="shared" si="92"/>
        <v>5.8434166258236946</v>
      </c>
      <c r="Z650" s="4">
        <f t="shared" si="98"/>
        <v>12.865405085513734</v>
      </c>
      <c r="AA650" s="19">
        <f t="shared" si="93"/>
        <v>87.2101299606758</v>
      </c>
      <c r="AB650" s="19">
        <f t="shared" si="94"/>
        <v>-1.0331167879938501</v>
      </c>
      <c r="AC650">
        <v>3699.17</v>
      </c>
      <c r="AD650" t="str">
        <f t="shared" si="95"/>
        <v>Moderate rainfall</v>
      </c>
      <c r="AE650" t="str">
        <f t="shared" si="96"/>
        <v>Rainy</v>
      </c>
      <c r="AF650" t="str">
        <f t="shared" si="99"/>
        <v>No discomfort</v>
      </c>
    </row>
    <row r="651" spans="1:32" x14ac:dyDescent="0.3">
      <c r="A651">
        <v>1</v>
      </c>
      <c r="B651" s="1">
        <v>44945</v>
      </c>
      <c r="C651" s="1" t="str">
        <f t="shared" si="90"/>
        <v>Thursday</v>
      </c>
      <c r="D651" s="1" t="str">
        <f t="shared" si="91"/>
        <v>Jan</v>
      </c>
      <c r="E651">
        <v>4.3</v>
      </c>
      <c r="F651">
        <v>-3.8</v>
      </c>
      <c r="G651" s="20">
        <v>0.94444444444444597</v>
      </c>
      <c r="H651">
        <v>-5.0999999999999996</v>
      </c>
      <c r="I651">
        <v>0</v>
      </c>
      <c r="J651">
        <v>999</v>
      </c>
      <c r="K651">
        <v>2.5</v>
      </c>
      <c r="L651">
        <v>7</v>
      </c>
      <c r="M651">
        <v>290</v>
      </c>
      <c r="N651">
        <v>10</v>
      </c>
      <c r="O651">
        <v>2.4239999999999999</v>
      </c>
      <c r="P651">
        <v>0</v>
      </c>
      <c r="Q651">
        <v>0.1</v>
      </c>
      <c r="R651">
        <v>0</v>
      </c>
      <c r="S651">
        <v>0</v>
      </c>
      <c r="T651">
        <v>-9.5</v>
      </c>
      <c r="U651">
        <v>6.5</v>
      </c>
      <c r="V651">
        <v>437</v>
      </c>
      <c r="W651" s="19">
        <v>-0.94444444444444409</v>
      </c>
      <c r="X651" s="19">
        <f t="shared" si="97"/>
        <v>6.5415414131404415</v>
      </c>
      <c r="Y651" s="19">
        <f t="shared" si="92"/>
        <v>5.7026959903234653</v>
      </c>
      <c r="Z651" s="4">
        <f t="shared" si="98"/>
        <v>12.56452867297911</v>
      </c>
      <c r="AA651" s="19">
        <f t="shared" si="93"/>
        <v>87.176639726962051</v>
      </c>
      <c r="AB651" s="19">
        <f t="shared" si="94"/>
        <v>-1.4444676463192931</v>
      </c>
      <c r="AC651">
        <v>4336.08</v>
      </c>
      <c r="AD651" t="str">
        <f t="shared" si="95"/>
        <v>No rainfall</v>
      </c>
      <c r="AE651" t="str">
        <f t="shared" si="96"/>
        <v>Non-Rainy</v>
      </c>
      <c r="AF651" t="str">
        <f t="shared" si="99"/>
        <v>No discomfort</v>
      </c>
    </row>
    <row r="652" spans="1:32" x14ac:dyDescent="0.3">
      <c r="A652">
        <v>1</v>
      </c>
      <c r="B652" s="1">
        <v>44946</v>
      </c>
      <c r="C652" s="1" t="str">
        <f t="shared" si="90"/>
        <v>Friday</v>
      </c>
      <c r="D652" s="1" t="str">
        <f t="shared" si="91"/>
        <v>Jan</v>
      </c>
      <c r="E652">
        <v>5.5</v>
      </c>
      <c r="F652">
        <v>-3</v>
      </c>
      <c r="G652" s="20">
        <v>2.2777777777777786</v>
      </c>
      <c r="H652">
        <v>-9.5</v>
      </c>
      <c r="I652">
        <v>0</v>
      </c>
      <c r="J652">
        <v>1008.3</v>
      </c>
      <c r="K652">
        <v>3.4</v>
      </c>
      <c r="L652">
        <v>7</v>
      </c>
      <c r="M652">
        <v>120</v>
      </c>
      <c r="N652">
        <v>12</v>
      </c>
      <c r="O652">
        <v>2.528</v>
      </c>
      <c r="P652">
        <v>0</v>
      </c>
      <c r="Q652">
        <v>0.1</v>
      </c>
      <c r="R652">
        <v>0</v>
      </c>
      <c r="S652">
        <v>0</v>
      </c>
      <c r="T652">
        <v>-9</v>
      </c>
      <c r="U652">
        <v>5.9</v>
      </c>
      <c r="V652">
        <v>417</v>
      </c>
      <c r="W652" s="19">
        <v>-0.77777777777777701</v>
      </c>
      <c r="X652" s="19">
        <f t="shared" si="97"/>
        <v>7.197566854887536</v>
      </c>
      <c r="Y652" s="19">
        <f t="shared" si="92"/>
        <v>5.7726770217476524</v>
      </c>
      <c r="Z652" s="4">
        <f t="shared" si="98"/>
        <v>13.806236763827306</v>
      </c>
      <c r="AA652" s="19">
        <f t="shared" si="93"/>
        <v>80.203173351945921</v>
      </c>
      <c r="AB652" s="19">
        <f t="shared" si="94"/>
        <v>-7.2339074988395868E-2</v>
      </c>
      <c r="AC652">
        <v>7011.6500000000005</v>
      </c>
      <c r="AD652" t="str">
        <f t="shared" si="95"/>
        <v>No rainfall</v>
      </c>
      <c r="AE652" t="str">
        <f t="shared" si="96"/>
        <v>Non-Rainy</v>
      </c>
      <c r="AF652" t="str">
        <f t="shared" si="99"/>
        <v>No discomfort</v>
      </c>
    </row>
    <row r="653" spans="1:32" x14ac:dyDescent="0.3">
      <c r="A653">
        <v>1</v>
      </c>
      <c r="B653" s="1">
        <v>44947</v>
      </c>
      <c r="C653" s="1" t="str">
        <f t="shared" ref="C653:C716" si="100">TEXT(B653, "dddd")</f>
        <v>Saturday</v>
      </c>
      <c r="D653" s="1" t="str">
        <f t="shared" ref="D653:D716" si="101">TEXT(B653, "mmm")</f>
        <v>Jan</v>
      </c>
      <c r="E653">
        <v>8.3000000000000007</v>
      </c>
      <c r="F653">
        <v>5</v>
      </c>
      <c r="G653" s="20">
        <v>6.9444444444444446</v>
      </c>
      <c r="H653">
        <v>-2.9</v>
      </c>
      <c r="I653">
        <v>0</v>
      </c>
      <c r="J653">
        <v>1013.8</v>
      </c>
      <c r="K653">
        <v>8.5</v>
      </c>
      <c r="L653">
        <v>14</v>
      </c>
      <c r="M653">
        <v>170</v>
      </c>
      <c r="N653">
        <v>23</v>
      </c>
      <c r="O653">
        <v>4.9379999999999997</v>
      </c>
      <c r="P653">
        <v>0.5</v>
      </c>
      <c r="Q653">
        <v>0.6</v>
      </c>
      <c r="R653">
        <v>0.5</v>
      </c>
      <c r="S653">
        <v>0.5</v>
      </c>
      <c r="T653">
        <v>-8.1</v>
      </c>
      <c r="U653">
        <v>0</v>
      </c>
      <c r="V653">
        <v>65</v>
      </c>
      <c r="W653" s="19">
        <v>3.6666666666666674</v>
      </c>
      <c r="X653" s="19">
        <f t="shared" si="97"/>
        <v>9.9745326530689713</v>
      </c>
      <c r="Y653" s="19">
        <f t="shared" si="92"/>
        <v>7.9420588349074803</v>
      </c>
      <c r="Z653" s="4">
        <f t="shared" si="98"/>
        <v>19.038834642622007</v>
      </c>
      <c r="AA653" s="19">
        <f t="shared" si="93"/>
        <v>79.623367942595905</v>
      </c>
      <c r="AB653" s="19">
        <f t="shared" si="94"/>
        <v>5.8001578656877655</v>
      </c>
      <c r="AC653">
        <v>6868.57</v>
      </c>
      <c r="AD653" t="str">
        <f t="shared" si="95"/>
        <v>No rainfall</v>
      </c>
      <c r="AE653" t="str">
        <f t="shared" si="96"/>
        <v>Non-Rainy</v>
      </c>
      <c r="AF653" t="str">
        <f t="shared" si="99"/>
        <v>No discomfort</v>
      </c>
    </row>
    <row r="654" spans="1:32" x14ac:dyDescent="0.3">
      <c r="A654">
        <v>1</v>
      </c>
      <c r="B654" s="1">
        <v>44948</v>
      </c>
      <c r="C654" s="1" t="str">
        <f t="shared" si="100"/>
        <v>Sunday</v>
      </c>
      <c r="D654" s="1" t="str">
        <f t="shared" si="101"/>
        <v>Jan</v>
      </c>
      <c r="E654">
        <v>10.199999999999999</v>
      </c>
      <c r="F654">
        <v>8</v>
      </c>
      <c r="G654" s="20">
        <v>9.1666666666666661</v>
      </c>
      <c r="H654">
        <v>5.4</v>
      </c>
      <c r="I654">
        <v>0.9</v>
      </c>
      <c r="J654">
        <v>1015</v>
      </c>
      <c r="K654">
        <v>7.8</v>
      </c>
      <c r="L654">
        <v>15</v>
      </c>
      <c r="M654">
        <v>160</v>
      </c>
      <c r="N654">
        <v>21</v>
      </c>
      <c r="O654">
        <v>6.9969999999999999</v>
      </c>
      <c r="P654">
        <v>0.4</v>
      </c>
      <c r="Q654">
        <v>0.5</v>
      </c>
      <c r="R654">
        <v>0</v>
      </c>
      <c r="S654">
        <v>0</v>
      </c>
      <c r="T654">
        <v>-8.1999999999999993</v>
      </c>
      <c r="U654">
        <v>1.6</v>
      </c>
      <c r="V654">
        <v>180</v>
      </c>
      <c r="W654" s="19">
        <v>6.9444444444444446</v>
      </c>
      <c r="X654" s="19">
        <f t="shared" si="97"/>
        <v>11.600827625759919</v>
      </c>
      <c r="Y654" s="19">
        <f t="shared" si="92"/>
        <v>9.9745326530689713</v>
      </c>
      <c r="Z654" s="4">
        <f t="shared" si="98"/>
        <v>22.087908111472331</v>
      </c>
      <c r="AA654" s="19">
        <f t="shared" si="93"/>
        <v>85.981215951526423</v>
      </c>
      <c r="AB654" s="19">
        <f t="shared" si="94"/>
        <v>9.157636541729909</v>
      </c>
      <c r="AC654">
        <v>4302.7</v>
      </c>
      <c r="AD654" t="str">
        <f t="shared" si="95"/>
        <v>Light rainfall</v>
      </c>
      <c r="AE654" t="str">
        <f t="shared" si="96"/>
        <v>Non-Rainy</v>
      </c>
      <c r="AF654" t="str">
        <f t="shared" si="99"/>
        <v>No discomfort</v>
      </c>
    </row>
    <row r="655" spans="1:32" x14ac:dyDescent="0.3">
      <c r="A655">
        <v>1</v>
      </c>
      <c r="B655" s="1">
        <v>44949</v>
      </c>
      <c r="C655" s="1" t="str">
        <f t="shared" si="100"/>
        <v>Monday</v>
      </c>
      <c r="D655" s="1" t="str">
        <f t="shared" si="101"/>
        <v>Jan</v>
      </c>
      <c r="E655">
        <v>9.6</v>
      </c>
      <c r="F655">
        <v>2.7</v>
      </c>
      <c r="G655" s="20">
        <v>9.3333333333333321</v>
      </c>
      <c r="H655">
        <v>5.8</v>
      </c>
      <c r="I655">
        <v>1.1000000000000001</v>
      </c>
      <c r="J655">
        <v>1020.5</v>
      </c>
      <c r="K655">
        <v>3</v>
      </c>
      <c r="L655">
        <v>6</v>
      </c>
      <c r="M655">
        <v>200</v>
      </c>
      <c r="N655">
        <v>10</v>
      </c>
      <c r="O655">
        <v>7.2290000000000001</v>
      </c>
      <c r="P655">
        <v>0.2</v>
      </c>
      <c r="Q655">
        <v>0.3</v>
      </c>
      <c r="R655">
        <v>0</v>
      </c>
      <c r="S655">
        <v>-0.9</v>
      </c>
      <c r="T655">
        <v>-8.6999999999999993</v>
      </c>
      <c r="U655">
        <v>0</v>
      </c>
      <c r="V655">
        <v>204</v>
      </c>
      <c r="W655" s="19">
        <v>7.9444444444444429</v>
      </c>
      <c r="X655" s="19">
        <f t="shared" si="97"/>
        <v>11.731704887834338</v>
      </c>
      <c r="Y655" s="19">
        <f t="shared" si="92"/>
        <v>10.679669554100323</v>
      </c>
      <c r="Z655" s="4">
        <f t="shared" si="98"/>
        <v>22.332846219603166</v>
      </c>
      <c r="AA655" s="19">
        <f t="shared" si="93"/>
        <v>91.032545194475816</v>
      </c>
      <c r="AB655" s="19">
        <f t="shared" si="94"/>
        <v>9.7193676179317947</v>
      </c>
      <c r="AC655">
        <v>2560.2699999999995</v>
      </c>
      <c r="AD655" t="str">
        <f t="shared" si="95"/>
        <v>Moderate rainfall</v>
      </c>
      <c r="AE655" t="str">
        <f t="shared" si="96"/>
        <v>Rainy</v>
      </c>
      <c r="AF655" t="str">
        <f t="shared" si="99"/>
        <v>No discomfort</v>
      </c>
    </row>
    <row r="656" spans="1:32" x14ac:dyDescent="0.3">
      <c r="A656">
        <v>1</v>
      </c>
      <c r="B656" s="1">
        <v>44950</v>
      </c>
      <c r="C656" s="1" t="str">
        <f t="shared" si="100"/>
        <v>Tuesday</v>
      </c>
      <c r="D656" s="1" t="str">
        <f t="shared" si="101"/>
        <v>Jan</v>
      </c>
      <c r="E656">
        <v>9.1999999999999993</v>
      </c>
      <c r="F656">
        <v>6.1</v>
      </c>
      <c r="G656" s="20">
        <v>8.7777777777777768</v>
      </c>
      <c r="H656">
        <v>-0.3</v>
      </c>
      <c r="I656">
        <v>0.2</v>
      </c>
      <c r="J656">
        <v>1024.3</v>
      </c>
      <c r="K656">
        <v>4.0999999999999996</v>
      </c>
      <c r="L656">
        <v>6</v>
      </c>
      <c r="M656">
        <v>210</v>
      </c>
      <c r="N656">
        <v>11</v>
      </c>
      <c r="O656">
        <v>7.0960000000000001</v>
      </c>
      <c r="P656">
        <v>0.2</v>
      </c>
      <c r="Q656">
        <v>0.3</v>
      </c>
      <c r="R656">
        <v>0</v>
      </c>
      <c r="S656">
        <v>0</v>
      </c>
      <c r="T656">
        <v>-8.3000000000000007</v>
      </c>
      <c r="U656">
        <v>5.8</v>
      </c>
      <c r="V656">
        <v>256</v>
      </c>
      <c r="W656" s="19">
        <v>7.0555555555555571</v>
      </c>
      <c r="X656" s="19">
        <f t="shared" si="97"/>
        <v>11.300430425267379</v>
      </c>
      <c r="Y656" s="19">
        <f t="shared" si="92"/>
        <v>10.050800830753948</v>
      </c>
      <c r="Z656" s="4">
        <f t="shared" si="98"/>
        <v>21.525472325763165</v>
      </c>
      <c r="AA656" s="19">
        <f t="shared" si="93"/>
        <v>88.94175223875277</v>
      </c>
      <c r="AB656" s="19">
        <f t="shared" si="94"/>
        <v>8.8114488003292646</v>
      </c>
      <c r="AC656">
        <v>2887.46</v>
      </c>
      <c r="AD656" t="str">
        <f t="shared" si="95"/>
        <v>Trace (Intermittent) rainfall</v>
      </c>
      <c r="AE656" t="str">
        <f t="shared" si="96"/>
        <v>Non-Rainy</v>
      </c>
      <c r="AF656" t="str">
        <f t="shared" si="99"/>
        <v>No discomfort</v>
      </c>
    </row>
    <row r="657" spans="1:32" x14ac:dyDescent="0.3">
      <c r="A657">
        <v>1</v>
      </c>
      <c r="B657" s="1">
        <v>44951</v>
      </c>
      <c r="C657" s="1" t="str">
        <f t="shared" si="100"/>
        <v>Wednesday</v>
      </c>
      <c r="D657" s="1" t="str">
        <f t="shared" si="101"/>
        <v>Jan</v>
      </c>
      <c r="E657">
        <v>9.5</v>
      </c>
      <c r="F657">
        <v>2</v>
      </c>
      <c r="G657" s="20">
        <v>7.4444444444444446</v>
      </c>
      <c r="H657">
        <v>5.4</v>
      </c>
      <c r="I657">
        <v>0.8</v>
      </c>
      <c r="J657">
        <v>1022.5</v>
      </c>
      <c r="K657">
        <v>5.3</v>
      </c>
      <c r="L657">
        <v>10</v>
      </c>
      <c r="M657">
        <v>280</v>
      </c>
      <c r="N657">
        <v>19</v>
      </c>
      <c r="O657">
        <v>7.2539999999999996</v>
      </c>
      <c r="P657">
        <v>0.1</v>
      </c>
      <c r="Q657">
        <v>0.2</v>
      </c>
      <c r="R657">
        <v>0</v>
      </c>
      <c r="S657">
        <v>-0.6</v>
      </c>
      <c r="T657">
        <v>-8.5</v>
      </c>
      <c r="U657">
        <v>2</v>
      </c>
      <c r="V657">
        <v>299</v>
      </c>
      <c r="W657" s="19">
        <v>5.5555555555555554</v>
      </c>
      <c r="X657" s="19">
        <f t="shared" si="97"/>
        <v>10.321799973382953</v>
      </c>
      <c r="Y657" s="19">
        <f t="shared" si="92"/>
        <v>9.0632964762159229</v>
      </c>
      <c r="Z657" s="4">
        <f t="shared" si="98"/>
        <v>19.690786662922584</v>
      </c>
      <c r="AA657" s="19">
        <f t="shared" si="93"/>
        <v>87.807325268728704</v>
      </c>
      <c r="AB657" s="19">
        <f t="shared" si="94"/>
        <v>6.9257888044521527</v>
      </c>
      <c r="AC657">
        <v>4106.24</v>
      </c>
      <c r="AD657" t="str">
        <f t="shared" si="95"/>
        <v>Light rainfall</v>
      </c>
      <c r="AE657" t="str">
        <f t="shared" si="96"/>
        <v>Non-Rainy</v>
      </c>
      <c r="AF657" t="str">
        <f t="shared" si="99"/>
        <v>No discomfort</v>
      </c>
    </row>
    <row r="658" spans="1:32" x14ac:dyDescent="0.3">
      <c r="A658">
        <v>1</v>
      </c>
      <c r="B658" s="1">
        <v>44952</v>
      </c>
      <c r="C658" s="1" t="str">
        <f t="shared" si="100"/>
        <v>Thursday</v>
      </c>
      <c r="D658" s="1" t="str">
        <f t="shared" si="101"/>
        <v>Jan</v>
      </c>
      <c r="E658">
        <v>7.6</v>
      </c>
      <c r="F658">
        <v>2.5</v>
      </c>
      <c r="G658" s="20">
        <v>5.1111111111111125</v>
      </c>
      <c r="H658">
        <v>-3.7</v>
      </c>
      <c r="I658">
        <v>0</v>
      </c>
      <c r="J658">
        <v>1025</v>
      </c>
      <c r="K658">
        <v>3.3</v>
      </c>
      <c r="L658">
        <v>6</v>
      </c>
      <c r="M658">
        <v>0</v>
      </c>
      <c r="N658">
        <v>13</v>
      </c>
      <c r="O658">
        <v>5.6269999999999998</v>
      </c>
      <c r="P658">
        <v>0.4</v>
      </c>
      <c r="Q658">
        <v>0.5</v>
      </c>
      <c r="R658">
        <v>0.4</v>
      </c>
      <c r="S658">
        <v>0.4</v>
      </c>
      <c r="T658">
        <v>-7.7</v>
      </c>
      <c r="U658">
        <v>0.2</v>
      </c>
      <c r="V658">
        <v>270</v>
      </c>
      <c r="W658" s="19">
        <v>2.8333333333333339</v>
      </c>
      <c r="X658" s="19">
        <f t="shared" si="97"/>
        <v>8.7876271400679951</v>
      </c>
      <c r="Y658" s="19">
        <f t="shared" si="92"/>
        <v>7.4876218723488268</v>
      </c>
      <c r="Z658" s="4">
        <f t="shared" si="98"/>
        <v>16.806716963417475</v>
      </c>
      <c r="AA658" s="19">
        <f t="shared" si="93"/>
        <v>85.206412982730299</v>
      </c>
      <c r="AB658" s="19">
        <f t="shared" si="94"/>
        <v>3.7137186568349438</v>
      </c>
      <c r="AC658">
        <v>3751.4700000000003</v>
      </c>
      <c r="AD658" t="str">
        <f t="shared" si="95"/>
        <v>No rainfall</v>
      </c>
      <c r="AE658" t="str">
        <f t="shared" si="96"/>
        <v>Non-Rainy</v>
      </c>
      <c r="AF658" t="str">
        <f t="shared" si="99"/>
        <v>No discomfort</v>
      </c>
    </row>
    <row r="659" spans="1:32" x14ac:dyDescent="0.3">
      <c r="A659">
        <v>1</v>
      </c>
      <c r="B659" s="1">
        <v>44953</v>
      </c>
      <c r="C659" s="1" t="str">
        <f t="shared" si="100"/>
        <v>Friday</v>
      </c>
      <c r="D659" s="1" t="str">
        <f t="shared" si="101"/>
        <v>Jan</v>
      </c>
      <c r="E659">
        <v>6.3</v>
      </c>
      <c r="F659">
        <v>0.1</v>
      </c>
      <c r="G659" s="20">
        <v>3.2222222222222205</v>
      </c>
      <c r="H659">
        <v>-2.5</v>
      </c>
      <c r="I659">
        <v>0</v>
      </c>
      <c r="J659">
        <v>1022.1</v>
      </c>
      <c r="K659">
        <v>2.2999999999999998</v>
      </c>
      <c r="L659">
        <v>5</v>
      </c>
      <c r="M659">
        <v>230</v>
      </c>
      <c r="N659">
        <v>9</v>
      </c>
      <c r="O659">
        <v>5.5640000000000001</v>
      </c>
      <c r="P659">
        <v>0.3</v>
      </c>
      <c r="Q659">
        <v>0.4</v>
      </c>
      <c r="R659">
        <v>0.6</v>
      </c>
      <c r="S659">
        <v>0.6</v>
      </c>
      <c r="T659">
        <v>-7.1</v>
      </c>
      <c r="U659">
        <v>4.2</v>
      </c>
      <c r="V659">
        <v>259</v>
      </c>
      <c r="W659" s="19">
        <v>1.1666666666666674</v>
      </c>
      <c r="X659" s="19">
        <f t="shared" si="97"/>
        <v>7.6967531553094366</v>
      </c>
      <c r="Y659" s="19">
        <f t="shared" si="92"/>
        <v>6.6470642264699498</v>
      </c>
      <c r="Z659" s="4">
        <f t="shared" si="98"/>
        <v>14.749554969622547</v>
      </c>
      <c r="AA659" s="19">
        <f t="shared" si="93"/>
        <v>86.361925507311071</v>
      </c>
      <c r="AB659" s="19">
        <f t="shared" si="94"/>
        <v>1.35738045250693</v>
      </c>
      <c r="AC659">
        <v>6214.84</v>
      </c>
      <c r="AD659" t="str">
        <f t="shared" si="95"/>
        <v>No rainfall</v>
      </c>
      <c r="AE659" t="str">
        <f t="shared" si="96"/>
        <v>Non-Rainy</v>
      </c>
      <c r="AF659" t="str">
        <f t="shared" si="99"/>
        <v>No discomfort</v>
      </c>
    </row>
    <row r="660" spans="1:32" x14ac:dyDescent="0.3">
      <c r="A660">
        <v>1</v>
      </c>
      <c r="B660" s="1">
        <v>44954</v>
      </c>
      <c r="C660" s="1" t="str">
        <f t="shared" si="100"/>
        <v>Saturday</v>
      </c>
      <c r="D660" s="1" t="str">
        <f t="shared" si="101"/>
        <v>Jan</v>
      </c>
      <c r="E660">
        <v>6.5</v>
      </c>
      <c r="F660">
        <v>0.6</v>
      </c>
      <c r="G660" s="20">
        <v>5.1111111111111125</v>
      </c>
      <c r="H660">
        <v>-3</v>
      </c>
      <c r="I660">
        <v>0.4</v>
      </c>
      <c r="J660">
        <v>1019.1</v>
      </c>
      <c r="K660">
        <v>2.7</v>
      </c>
      <c r="L660">
        <v>5</v>
      </c>
      <c r="M660">
        <v>290</v>
      </c>
      <c r="N660">
        <v>8</v>
      </c>
      <c r="O660">
        <v>5.3719999999999999</v>
      </c>
      <c r="P660">
        <v>0.3</v>
      </c>
      <c r="Q660">
        <v>0.4</v>
      </c>
      <c r="R660">
        <v>0.5</v>
      </c>
      <c r="S660">
        <v>0.5</v>
      </c>
      <c r="T660">
        <v>-6.8</v>
      </c>
      <c r="U660">
        <v>0.1</v>
      </c>
      <c r="V660">
        <v>152</v>
      </c>
      <c r="W660" s="19">
        <v>4.166666666666667</v>
      </c>
      <c r="X660" s="19">
        <f t="shared" si="97"/>
        <v>8.7876271400679951</v>
      </c>
      <c r="Y660" s="19">
        <f t="shared" si="92"/>
        <v>8.2262514135293721</v>
      </c>
      <c r="Z660" s="4">
        <f t="shared" si="98"/>
        <v>16.806716963417475</v>
      </c>
      <c r="AA660" s="19">
        <f t="shared" si="93"/>
        <v>93.611748455063832</v>
      </c>
      <c r="AB660" s="19">
        <f t="shared" si="94"/>
        <v>4.1252463378119772</v>
      </c>
      <c r="AC660">
        <v>6010.24</v>
      </c>
      <c r="AD660" t="str">
        <f t="shared" si="95"/>
        <v>Trace (Intermittent) rainfall</v>
      </c>
      <c r="AE660" t="str">
        <f t="shared" si="96"/>
        <v>Non-Rainy</v>
      </c>
      <c r="AF660" t="str">
        <f t="shared" si="99"/>
        <v>No discomfort</v>
      </c>
    </row>
    <row r="661" spans="1:32" x14ac:dyDescent="0.3">
      <c r="A661">
        <v>1</v>
      </c>
      <c r="B661" s="1">
        <v>44955</v>
      </c>
      <c r="C661" s="1" t="str">
        <f t="shared" si="100"/>
        <v>Sunday</v>
      </c>
      <c r="D661" s="1" t="str">
        <f t="shared" si="101"/>
        <v>Jan</v>
      </c>
      <c r="E661">
        <v>10.7</v>
      </c>
      <c r="F661">
        <v>2.5</v>
      </c>
      <c r="G661" s="20">
        <v>6.7777777777777795</v>
      </c>
      <c r="H661">
        <v>-1.4</v>
      </c>
      <c r="I661">
        <v>0.4</v>
      </c>
      <c r="J661">
        <v>1012.9</v>
      </c>
      <c r="K661">
        <v>6.8</v>
      </c>
      <c r="L661">
        <v>12</v>
      </c>
      <c r="M661">
        <v>240</v>
      </c>
      <c r="N661">
        <v>24</v>
      </c>
      <c r="O661">
        <v>6.2949999999999999</v>
      </c>
      <c r="P661">
        <v>0.4</v>
      </c>
      <c r="Q661">
        <v>0.6</v>
      </c>
      <c r="R661">
        <v>0.5</v>
      </c>
      <c r="S661">
        <v>0.5</v>
      </c>
      <c r="T661">
        <v>-6.5</v>
      </c>
      <c r="U661">
        <v>0.4</v>
      </c>
      <c r="V661">
        <v>244</v>
      </c>
      <c r="W661" s="19">
        <v>4.8333333333333348</v>
      </c>
      <c r="X661" s="19">
        <f t="shared" si="97"/>
        <v>9.8610861382956703</v>
      </c>
      <c r="Y661" s="19">
        <f t="shared" si="92"/>
        <v>8.6191125485788724</v>
      </c>
      <c r="Z661" s="4">
        <f t="shared" si="98"/>
        <v>18.825745284998074</v>
      </c>
      <c r="AA661" s="19">
        <f t="shared" si="93"/>
        <v>87.405306349636518</v>
      </c>
      <c r="AB661" s="19">
        <f t="shared" si="94"/>
        <v>6.0110828732514952</v>
      </c>
      <c r="AC661">
        <v>5398.53</v>
      </c>
      <c r="AD661" t="str">
        <f t="shared" si="95"/>
        <v>Trace (Intermittent) rainfall</v>
      </c>
      <c r="AE661" t="str">
        <f t="shared" si="96"/>
        <v>Non-Rainy</v>
      </c>
      <c r="AF661" t="str">
        <f t="shared" si="99"/>
        <v>No discomfort</v>
      </c>
    </row>
    <row r="662" spans="1:32" x14ac:dyDescent="0.3">
      <c r="A662">
        <v>1</v>
      </c>
      <c r="B662" s="1">
        <v>44956</v>
      </c>
      <c r="C662" s="1" t="str">
        <f t="shared" si="100"/>
        <v>Monday</v>
      </c>
      <c r="D662" s="1" t="str">
        <f t="shared" si="101"/>
        <v>Jan</v>
      </c>
      <c r="E662">
        <v>8.6</v>
      </c>
      <c r="F662">
        <v>3.8</v>
      </c>
      <c r="G662" s="20">
        <v>6.6111111111111107</v>
      </c>
      <c r="H662">
        <v>0.1</v>
      </c>
      <c r="I662">
        <v>0.3</v>
      </c>
      <c r="J662">
        <v>1012.9</v>
      </c>
      <c r="K662">
        <v>6.1</v>
      </c>
      <c r="L662">
        <v>10</v>
      </c>
      <c r="M662">
        <v>230</v>
      </c>
      <c r="N662">
        <v>18</v>
      </c>
      <c r="O662">
        <v>6.0759999999999996</v>
      </c>
      <c r="P662">
        <v>0.4</v>
      </c>
      <c r="Q662">
        <v>0.5</v>
      </c>
      <c r="R662">
        <v>0.6</v>
      </c>
      <c r="S662">
        <v>0.6</v>
      </c>
      <c r="T662">
        <v>-6.1</v>
      </c>
      <c r="U662">
        <v>0.5</v>
      </c>
      <c r="V662">
        <v>354</v>
      </c>
      <c r="W662" s="19">
        <v>2.8333333333333339</v>
      </c>
      <c r="X662" s="19">
        <f t="shared" si="97"/>
        <v>9.7487777716964938</v>
      </c>
      <c r="Y662" s="19">
        <f t="shared" si="92"/>
        <v>7.4876218723488268</v>
      </c>
      <c r="Z662" s="4">
        <f t="shared" si="98"/>
        <v>18.614740893618897</v>
      </c>
      <c r="AA662" s="19">
        <f t="shared" si="93"/>
        <v>76.805749886796548</v>
      </c>
      <c r="AB662" s="19">
        <f t="shared" si="94"/>
        <v>5.2137186568349421</v>
      </c>
      <c r="AC662">
        <v>2568.33</v>
      </c>
      <c r="AD662" t="str">
        <f t="shared" si="95"/>
        <v>Trace (Intermittent) rainfall</v>
      </c>
      <c r="AE662" t="str">
        <f t="shared" si="96"/>
        <v>Non-Rainy</v>
      </c>
      <c r="AF662" t="str">
        <f t="shared" si="99"/>
        <v>No discomfort</v>
      </c>
    </row>
    <row r="663" spans="1:32" x14ac:dyDescent="0.3">
      <c r="A663">
        <v>1</v>
      </c>
      <c r="B663" s="1">
        <v>44957</v>
      </c>
      <c r="C663" s="1" t="str">
        <f t="shared" si="100"/>
        <v>Tuesday</v>
      </c>
      <c r="D663" s="1" t="str">
        <f t="shared" si="101"/>
        <v>Jan</v>
      </c>
      <c r="E663">
        <v>9.1</v>
      </c>
      <c r="F663">
        <v>5.2</v>
      </c>
      <c r="G663" s="20">
        <v>7.2222222222222223</v>
      </c>
      <c r="H663">
        <v>1.1000000000000001</v>
      </c>
      <c r="I663">
        <v>0.8</v>
      </c>
      <c r="J663">
        <v>1011.4</v>
      </c>
      <c r="K663">
        <v>7.7</v>
      </c>
      <c r="L663">
        <v>12</v>
      </c>
      <c r="M663">
        <v>280</v>
      </c>
      <c r="N663">
        <v>27</v>
      </c>
      <c r="O663">
        <v>6.26</v>
      </c>
      <c r="P663">
        <v>0.4</v>
      </c>
      <c r="Q663">
        <v>0.5</v>
      </c>
      <c r="R663">
        <v>0.2</v>
      </c>
      <c r="S663">
        <v>0.2</v>
      </c>
      <c r="T663">
        <v>-6.2</v>
      </c>
      <c r="U663">
        <v>5.0999999999999996</v>
      </c>
      <c r="V663">
        <v>452</v>
      </c>
      <c r="W663" s="19">
        <v>3.6111111111111112</v>
      </c>
      <c r="X663" s="19">
        <f t="shared" si="97"/>
        <v>10.16616619108197</v>
      </c>
      <c r="Y663" s="19">
        <f t="shared" si="92"/>
        <v>7.9110230902525958</v>
      </c>
      <c r="Z663" s="4">
        <f t="shared" si="98"/>
        <v>19.398664026281114</v>
      </c>
      <c r="AA663" s="19">
        <f t="shared" si="93"/>
        <v>77.817172585594307</v>
      </c>
      <c r="AB663" s="19">
        <f t="shared" si="94"/>
        <v>6.0606412470689248</v>
      </c>
      <c r="AC663">
        <v>2863.8</v>
      </c>
      <c r="AD663" t="str">
        <f t="shared" si="95"/>
        <v>Light rainfall</v>
      </c>
      <c r="AE663" t="str">
        <f t="shared" si="96"/>
        <v>Non-Rainy</v>
      </c>
      <c r="AF663" t="str">
        <f t="shared" si="99"/>
        <v>No discomfort</v>
      </c>
    </row>
    <row r="664" spans="1:32" x14ac:dyDescent="0.3">
      <c r="A664">
        <v>1</v>
      </c>
      <c r="B664" s="1">
        <v>44958</v>
      </c>
      <c r="C664" s="1" t="str">
        <f t="shared" si="100"/>
        <v>Wednesday</v>
      </c>
      <c r="D664" s="1" t="str">
        <f t="shared" si="101"/>
        <v>Feb</v>
      </c>
      <c r="E664">
        <v>10</v>
      </c>
      <c r="F664">
        <v>5.0999999999999996</v>
      </c>
      <c r="G664" s="20">
        <v>7.833333333333333</v>
      </c>
      <c r="H664">
        <v>2.1</v>
      </c>
      <c r="I664">
        <v>0.2</v>
      </c>
      <c r="J664">
        <v>1011.5</v>
      </c>
      <c r="K664">
        <v>7.6</v>
      </c>
      <c r="L664">
        <v>11</v>
      </c>
      <c r="M664">
        <v>260</v>
      </c>
      <c r="N664">
        <v>22</v>
      </c>
      <c r="O664">
        <v>5.8449999999999998</v>
      </c>
      <c r="P664">
        <v>0.5</v>
      </c>
      <c r="Q664">
        <v>0.7</v>
      </c>
      <c r="R664">
        <v>0.5</v>
      </c>
      <c r="S664">
        <v>0.5</v>
      </c>
      <c r="T664">
        <v>-5.6</v>
      </c>
      <c r="U664">
        <v>0.1</v>
      </c>
      <c r="V664">
        <v>327</v>
      </c>
      <c r="W664" s="19">
        <v>4.3888888888888884</v>
      </c>
      <c r="X664" s="19">
        <f t="shared" si="97"/>
        <v>10.599212715359604</v>
      </c>
      <c r="Y664" s="19">
        <f t="shared" si="92"/>
        <v>8.3554126147773218</v>
      </c>
      <c r="Z664" s="4">
        <f t="shared" si="98"/>
        <v>20.211245716094247</v>
      </c>
      <c r="AA664" s="19">
        <f t="shared" si="93"/>
        <v>78.83050221899282</v>
      </c>
      <c r="AB664" s="19">
        <f t="shared" si="94"/>
        <v>6.9195033080634163</v>
      </c>
      <c r="AC664">
        <v>3169.2</v>
      </c>
      <c r="AD664" t="str">
        <f t="shared" si="95"/>
        <v>Trace (Intermittent) rainfall</v>
      </c>
      <c r="AE664" t="str">
        <f t="shared" si="96"/>
        <v>Non-Rainy</v>
      </c>
      <c r="AF664" t="str">
        <f t="shared" si="99"/>
        <v>No discomfort</v>
      </c>
    </row>
    <row r="665" spans="1:32" x14ac:dyDescent="0.3">
      <c r="A665">
        <v>1</v>
      </c>
      <c r="B665" s="1">
        <v>44959</v>
      </c>
      <c r="C665" s="1" t="str">
        <f t="shared" si="100"/>
        <v>Thursday</v>
      </c>
      <c r="D665" s="1" t="str">
        <f t="shared" si="101"/>
        <v>Feb</v>
      </c>
      <c r="E665">
        <v>10</v>
      </c>
      <c r="F665">
        <v>8.1</v>
      </c>
      <c r="G665" s="20">
        <v>9.4444444444444446</v>
      </c>
      <c r="H665">
        <v>3.7</v>
      </c>
      <c r="I665">
        <v>2</v>
      </c>
      <c r="J665">
        <v>1011.6</v>
      </c>
      <c r="K665">
        <v>8.5</v>
      </c>
      <c r="L665">
        <v>12</v>
      </c>
      <c r="M665">
        <v>240</v>
      </c>
      <c r="N665">
        <v>23</v>
      </c>
      <c r="O665">
        <v>7.5209999999999999</v>
      </c>
      <c r="P665">
        <v>0.5</v>
      </c>
      <c r="Q665">
        <v>0.7</v>
      </c>
      <c r="R665">
        <v>0</v>
      </c>
      <c r="S665">
        <v>-1</v>
      </c>
      <c r="T665">
        <v>-6.8</v>
      </c>
      <c r="U665">
        <v>0.1</v>
      </c>
      <c r="V665">
        <v>186</v>
      </c>
      <c r="W665" s="19">
        <v>7.1111111111111098</v>
      </c>
      <c r="X665" s="19">
        <f t="shared" si="97"/>
        <v>11.819676303271381</v>
      </c>
      <c r="Y665" s="19">
        <f t="shared" si="92"/>
        <v>10.089127169965568</v>
      </c>
      <c r="Z665" s="4">
        <f t="shared" si="98"/>
        <v>22.497450433908856</v>
      </c>
      <c r="AA665" s="19">
        <f t="shared" si="93"/>
        <v>85.358743429996963</v>
      </c>
      <c r="AB665" s="19">
        <f t="shared" si="94"/>
        <v>9.4995763798533961</v>
      </c>
      <c r="AC665">
        <v>3625.06</v>
      </c>
      <c r="AD665" t="str">
        <f t="shared" si="95"/>
        <v>Moderate rainfall</v>
      </c>
      <c r="AE665" t="str">
        <f t="shared" si="96"/>
        <v>Rainy</v>
      </c>
      <c r="AF665" t="str">
        <f t="shared" si="99"/>
        <v>No discomfort</v>
      </c>
    </row>
    <row r="666" spans="1:32" x14ac:dyDescent="0.3">
      <c r="A666">
        <v>1</v>
      </c>
      <c r="B666" s="1">
        <v>44960</v>
      </c>
      <c r="C666" s="1" t="str">
        <f t="shared" si="100"/>
        <v>Friday</v>
      </c>
      <c r="D666" s="1" t="str">
        <f t="shared" si="101"/>
        <v>Feb</v>
      </c>
      <c r="E666">
        <v>11.9</v>
      </c>
      <c r="F666">
        <v>7.8</v>
      </c>
      <c r="G666" s="20">
        <v>10.166666666666664</v>
      </c>
      <c r="H666">
        <v>8.1</v>
      </c>
      <c r="I666">
        <v>0.8</v>
      </c>
      <c r="J666">
        <v>1016.7</v>
      </c>
      <c r="K666">
        <v>6.5</v>
      </c>
      <c r="L666">
        <v>11</v>
      </c>
      <c r="M666">
        <v>240</v>
      </c>
      <c r="N666">
        <v>19</v>
      </c>
      <c r="O666">
        <v>8.39</v>
      </c>
      <c r="P666">
        <v>0.5</v>
      </c>
      <c r="Q666">
        <v>0.6</v>
      </c>
      <c r="R666">
        <v>0</v>
      </c>
      <c r="S666">
        <v>-0.3</v>
      </c>
      <c r="T666">
        <v>-6.7</v>
      </c>
      <c r="U666">
        <v>2.5</v>
      </c>
      <c r="V666">
        <v>359</v>
      </c>
      <c r="W666" s="19">
        <v>7.4444444444444446</v>
      </c>
      <c r="X666" s="19">
        <f t="shared" si="97"/>
        <v>12.405767218445934</v>
      </c>
      <c r="Y666" s="19">
        <f t="shared" si="92"/>
        <v>10.321799973382953</v>
      </c>
      <c r="Z666" s="4">
        <f t="shared" si="98"/>
        <v>23.593381841081793</v>
      </c>
      <c r="AA666" s="19">
        <f t="shared" si="93"/>
        <v>83.201625434625569</v>
      </c>
      <c r="AB666" s="19">
        <f t="shared" si="94"/>
        <v>10.35212287889671</v>
      </c>
      <c r="AC666">
        <v>6135.78</v>
      </c>
      <c r="AD666" t="str">
        <f t="shared" si="95"/>
        <v>Light rainfall</v>
      </c>
      <c r="AE666" t="str">
        <f t="shared" si="96"/>
        <v>Non-Rainy</v>
      </c>
      <c r="AF666" t="str">
        <f t="shared" si="99"/>
        <v>No discomfort</v>
      </c>
    </row>
    <row r="667" spans="1:32" x14ac:dyDescent="0.3">
      <c r="A667">
        <v>1</v>
      </c>
      <c r="B667" s="1">
        <v>44961</v>
      </c>
      <c r="C667" s="1" t="str">
        <f t="shared" si="100"/>
        <v>Saturday</v>
      </c>
      <c r="D667" s="1" t="str">
        <f t="shared" si="101"/>
        <v>Feb</v>
      </c>
      <c r="E667">
        <v>10.199999999999999</v>
      </c>
      <c r="F667">
        <v>-1.6</v>
      </c>
      <c r="G667" s="20">
        <v>7.6111111111111125</v>
      </c>
      <c r="H667">
        <v>4.4000000000000004</v>
      </c>
      <c r="I667">
        <v>0.3</v>
      </c>
      <c r="J667">
        <v>1025.9000000000001</v>
      </c>
      <c r="K667">
        <v>5.6</v>
      </c>
      <c r="L667">
        <v>12</v>
      </c>
      <c r="M667">
        <v>300</v>
      </c>
      <c r="N667">
        <v>22</v>
      </c>
      <c r="O667">
        <v>7.3259999999999996</v>
      </c>
      <c r="P667">
        <v>0.4</v>
      </c>
      <c r="Q667">
        <v>0.6</v>
      </c>
      <c r="R667">
        <v>0.1</v>
      </c>
      <c r="S667">
        <v>0.1</v>
      </c>
      <c r="T667">
        <v>-6.3</v>
      </c>
      <c r="U667">
        <v>0.2</v>
      </c>
      <c r="V667">
        <v>218</v>
      </c>
      <c r="W667" s="19">
        <v>4.4444444444444446</v>
      </c>
      <c r="X667" s="19">
        <f t="shared" si="97"/>
        <v>10.439898316342587</v>
      </c>
      <c r="Y667" s="19">
        <f t="shared" si="92"/>
        <v>8.3879810735966647</v>
      </c>
      <c r="Z667" s="4">
        <f t="shared" si="98"/>
        <v>19.912390611219916</v>
      </c>
      <c r="AA667" s="19">
        <f t="shared" si="93"/>
        <v>80.34542884834562</v>
      </c>
      <c r="AB667" s="19">
        <f t="shared" si="94"/>
        <v>6.7154482928102315</v>
      </c>
      <c r="AC667">
        <v>6584.0800000000008</v>
      </c>
      <c r="AD667" t="str">
        <f t="shared" si="95"/>
        <v>Trace (Intermittent) rainfall</v>
      </c>
      <c r="AE667" t="str">
        <f t="shared" si="96"/>
        <v>Non-Rainy</v>
      </c>
      <c r="AF667" t="str">
        <f t="shared" si="99"/>
        <v>No discomfort</v>
      </c>
    </row>
    <row r="668" spans="1:32" x14ac:dyDescent="0.3">
      <c r="A668">
        <v>1</v>
      </c>
      <c r="B668" s="1">
        <v>44962</v>
      </c>
      <c r="C668" s="1" t="str">
        <f t="shared" si="100"/>
        <v>Sunday</v>
      </c>
      <c r="D668" s="1" t="str">
        <f t="shared" si="101"/>
        <v>Feb</v>
      </c>
      <c r="E668">
        <v>8.8000000000000007</v>
      </c>
      <c r="F668">
        <v>-4.3</v>
      </c>
      <c r="G668" s="20">
        <v>1.8888888888888882</v>
      </c>
      <c r="H668">
        <v>-8</v>
      </c>
      <c r="I668">
        <v>0</v>
      </c>
      <c r="J668">
        <v>1031.5</v>
      </c>
      <c r="K668">
        <v>4.3</v>
      </c>
      <c r="L668">
        <v>12</v>
      </c>
      <c r="M668">
        <v>190</v>
      </c>
      <c r="N668">
        <v>17</v>
      </c>
      <c r="O668">
        <v>4.4249999999999998</v>
      </c>
      <c r="P668">
        <v>0.4</v>
      </c>
      <c r="Q668">
        <v>0.6</v>
      </c>
      <c r="R668">
        <v>0.5</v>
      </c>
      <c r="S668">
        <v>0.5</v>
      </c>
      <c r="T668">
        <v>-5.5</v>
      </c>
      <c r="U668">
        <v>5.8</v>
      </c>
      <c r="V668">
        <v>660</v>
      </c>
      <c r="W668" s="19">
        <v>-0.6666666666666663</v>
      </c>
      <c r="X668" s="19">
        <f t="shared" si="97"/>
        <v>7.000476857724272</v>
      </c>
      <c r="Y668" s="19">
        <f t="shared" si="92"/>
        <v>5.8197520367312263</v>
      </c>
      <c r="Z668" s="4">
        <f t="shared" si="98"/>
        <v>13.43343542044674</v>
      </c>
      <c r="AA668" s="19">
        <f t="shared" si="93"/>
        <v>83.13365153560585</v>
      </c>
      <c r="AB668" s="19">
        <f t="shared" si="94"/>
        <v>-0.43512747731305912</v>
      </c>
      <c r="AC668">
        <v>5262.18</v>
      </c>
      <c r="AD668" t="str">
        <f t="shared" si="95"/>
        <v>No rainfall</v>
      </c>
      <c r="AE668" t="str">
        <f t="shared" si="96"/>
        <v>Non-Rainy</v>
      </c>
      <c r="AF668" t="str">
        <f t="shared" si="99"/>
        <v>No discomfort</v>
      </c>
    </row>
    <row r="669" spans="1:32" x14ac:dyDescent="0.3">
      <c r="A669">
        <v>1</v>
      </c>
      <c r="B669" s="1">
        <v>44963</v>
      </c>
      <c r="C669" s="1" t="str">
        <f t="shared" si="100"/>
        <v>Monday</v>
      </c>
      <c r="D669" s="1" t="str">
        <f t="shared" si="101"/>
        <v>Feb</v>
      </c>
      <c r="E669">
        <v>9.6999999999999993</v>
      </c>
      <c r="F669">
        <v>3.4</v>
      </c>
      <c r="G669" s="20">
        <v>5.0555555555555562</v>
      </c>
      <c r="H669">
        <v>-5.4</v>
      </c>
      <c r="I669">
        <v>0</v>
      </c>
      <c r="J669">
        <v>1025.8</v>
      </c>
      <c r="K669">
        <v>6.8</v>
      </c>
      <c r="L669">
        <v>11</v>
      </c>
      <c r="M669">
        <v>190</v>
      </c>
      <c r="N669">
        <v>17</v>
      </c>
      <c r="O669">
        <v>6.093</v>
      </c>
      <c r="P669">
        <v>0.6</v>
      </c>
      <c r="Q669">
        <v>0.8</v>
      </c>
      <c r="R669">
        <v>1.2</v>
      </c>
      <c r="S669">
        <v>1.2</v>
      </c>
      <c r="T669">
        <v>-4.5999999999999996</v>
      </c>
      <c r="U669">
        <v>3.3</v>
      </c>
      <c r="V669">
        <v>361</v>
      </c>
      <c r="W669" s="19">
        <v>1.555555555555554</v>
      </c>
      <c r="X669" s="19">
        <f t="shared" si="97"/>
        <v>8.7536937187086146</v>
      </c>
      <c r="Y669" s="19">
        <f t="shared" si="92"/>
        <v>6.8353526449840958</v>
      </c>
      <c r="Z669" s="4">
        <f t="shared" si="98"/>
        <v>16.742809853220912</v>
      </c>
      <c r="AA669" s="19">
        <f t="shared" si="93"/>
        <v>78.085353047884325</v>
      </c>
      <c r="AB669" s="19">
        <f t="shared" si="94"/>
        <v>3.2953436113853121</v>
      </c>
      <c r="AC669">
        <v>5314.5</v>
      </c>
      <c r="AD669" t="str">
        <f t="shared" si="95"/>
        <v>No rainfall</v>
      </c>
      <c r="AE669" t="str">
        <f t="shared" si="96"/>
        <v>Non-Rainy</v>
      </c>
      <c r="AF669" t="str">
        <f t="shared" si="99"/>
        <v>No discomfort</v>
      </c>
    </row>
    <row r="670" spans="1:32" x14ac:dyDescent="0.3">
      <c r="A670">
        <v>1</v>
      </c>
      <c r="B670" s="1">
        <v>44964</v>
      </c>
      <c r="C670" s="1" t="str">
        <f t="shared" si="100"/>
        <v>Tuesday</v>
      </c>
      <c r="D670" s="1" t="str">
        <f t="shared" si="101"/>
        <v>Feb</v>
      </c>
      <c r="E670">
        <v>10.199999999999999</v>
      </c>
      <c r="F670">
        <v>3.5</v>
      </c>
      <c r="G670" s="20">
        <v>7.5</v>
      </c>
      <c r="H670">
        <v>-2.2000000000000002</v>
      </c>
      <c r="I670">
        <v>0</v>
      </c>
      <c r="J670">
        <v>1023.1</v>
      </c>
      <c r="K670">
        <v>3.7</v>
      </c>
      <c r="L670">
        <v>7</v>
      </c>
      <c r="M670">
        <v>200</v>
      </c>
      <c r="N670">
        <v>12</v>
      </c>
      <c r="O670">
        <v>6.5620000000000003</v>
      </c>
      <c r="P670">
        <v>0.4</v>
      </c>
      <c r="Q670">
        <v>0.6</v>
      </c>
      <c r="R670">
        <v>1.6</v>
      </c>
      <c r="S670">
        <v>1.6</v>
      </c>
      <c r="T670">
        <v>-4</v>
      </c>
      <c r="U670">
        <v>0</v>
      </c>
      <c r="V670">
        <v>325</v>
      </c>
      <c r="W670" s="19">
        <v>4.2777777777777795</v>
      </c>
      <c r="X670" s="19">
        <f t="shared" si="97"/>
        <v>10.361034701841534</v>
      </c>
      <c r="Y670" s="19">
        <f t="shared" si="92"/>
        <v>8.2906101421051162</v>
      </c>
      <c r="Z670" s="4">
        <f t="shared" si="98"/>
        <v>19.764414313989825</v>
      </c>
      <c r="AA670" s="19">
        <f t="shared" si="93"/>
        <v>80.017202728136525</v>
      </c>
      <c r="AB670" s="19">
        <f t="shared" si="94"/>
        <v>6.5500261757616389</v>
      </c>
      <c r="AC670">
        <v>2793.35</v>
      </c>
      <c r="AD670" t="str">
        <f t="shared" si="95"/>
        <v>No rainfall</v>
      </c>
      <c r="AE670" t="str">
        <f t="shared" si="96"/>
        <v>Non-Rainy</v>
      </c>
      <c r="AF670" t="str">
        <f t="shared" si="99"/>
        <v>No discomfort</v>
      </c>
    </row>
    <row r="671" spans="1:32" x14ac:dyDescent="0.3">
      <c r="A671">
        <v>1</v>
      </c>
      <c r="B671" s="1">
        <v>44965</v>
      </c>
      <c r="C671" s="1" t="str">
        <f t="shared" si="100"/>
        <v>Wednesday</v>
      </c>
      <c r="D671" s="1" t="str">
        <f t="shared" si="101"/>
        <v>Feb</v>
      </c>
      <c r="E671">
        <v>8.6</v>
      </c>
      <c r="F671">
        <v>1.7</v>
      </c>
      <c r="G671" s="20">
        <v>6.5000000000000018</v>
      </c>
      <c r="H671">
        <v>-1.4</v>
      </c>
      <c r="I671">
        <v>2</v>
      </c>
      <c r="J671">
        <v>1016.4</v>
      </c>
      <c r="K671">
        <v>7.6</v>
      </c>
      <c r="L671">
        <v>15</v>
      </c>
      <c r="M671">
        <v>200</v>
      </c>
      <c r="N671">
        <v>24</v>
      </c>
      <c r="O671">
        <v>6.2149999999999999</v>
      </c>
      <c r="P671">
        <v>0.4</v>
      </c>
      <c r="Q671">
        <v>0.6</v>
      </c>
      <c r="R671">
        <v>0</v>
      </c>
      <c r="S671">
        <v>0</v>
      </c>
      <c r="T671">
        <v>-5.4</v>
      </c>
      <c r="U671">
        <v>0.1</v>
      </c>
      <c r="V671">
        <v>406</v>
      </c>
      <c r="W671" s="19">
        <v>3.0555555555555554</v>
      </c>
      <c r="X671" s="19">
        <f t="shared" si="97"/>
        <v>9.6745329969629505</v>
      </c>
      <c r="Y671" s="19">
        <f t="shared" si="92"/>
        <v>7.6065024701480102</v>
      </c>
      <c r="Z671" s="4">
        <f t="shared" si="98"/>
        <v>18.475221094011602</v>
      </c>
      <c r="AA671" s="19">
        <f t="shared" si="93"/>
        <v>78.623975674441951</v>
      </c>
      <c r="AB671" s="19">
        <f t="shared" si="94"/>
        <v>5.168793989355704</v>
      </c>
      <c r="AC671">
        <v>2913.2</v>
      </c>
      <c r="AD671" t="str">
        <f t="shared" si="95"/>
        <v>Moderate rainfall</v>
      </c>
      <c r="AE671" t="str">
        <f t="shared" si="96"/>
        <v>Rainy</v>
      </c>
      <c r="AF671" t="str">
        <f t="shared" si="99"/>
        <v>No discomfort</v>
      </c>
    </row>
    <row r="672" spans="1:32" x14ac:dyDescent="0.3">
      <c r="A672">
        <v>1</v>
      </c>
      <c r="B672" s="1">
        <v>44966</v>
      </c>
      <c r="C672" s="1" t="str">
        <f t="shared" si="100"/>
        <v>Thursday</v>
      </c>
      <c r="D672" s="1" t="str">
        <f t="shared" si="101"/>
        <v>Feb</v>
      </c>
      <c r="E672">
        <v>8.6</v>
      </c>
      <c r="F672">
        <v>-1.6</v>
      </c>
      <c r="G672" s="20">
        <v>4.7222222222222223</v>
      </c>
      <c r="H672">
        <v>-7.2</v>
      </c>
      <c r="I672">
        <v>0</v>
      </c>
      <c r="J672">
        <v>1019.2</v>
      </c>
      <c r="K672">
        <v>4</v>
      </c>
      <c r="L672">
        <v>8</v>
      </c>
      <c r="M672">
        <v>270</v>
      </c>
      <c r="N672">
        <v>17</v>
      </c>
      <c r="O672">
        <v>4.9269999999999996</v>
      </c>
      <c r="P672">
        <v>0.5</v>
      </c>
      <c r="Q672">
        <v>0.7</v>
      </c>
      <c r="R672">
        <v>0.5</v>
      </c>
      <c r="S672">
        <v>0.5</v>
      </c>
      <c r="T672">
        <v>-4.5999999999999996</v>
      </c>
      <c r="U672">
        <v>5</v>
      </c>
      <c r="V672">
        <v>557</v>
      </c>
      <c r="W672" s="19">
        <v>0.55555555555555558</v>
      </c>
      <c r="X672" s="19">
        <f t="shared" si="97"/>
        <v>8.5525087667420028</v>
      </c>
      <c r="Y672" s="19">
        <f t="shared" si="92"/>
        <v>6.3604345083752323</v>
      </c>
      <c r="Z672" s="4">
        <f t="shared" si="98"/>
        <v>16.363808101484874</v>
      </c>
      <c r="AA672" s="19">
        <f t="shared" si="93"/>
        <v>74.369225239603935</v>
      </c>
      <c r="AB672" s="19">
        <f t="shared" si="94"/>
        <v>2.6981931851726859</v>
      </c>
      <c r="AC672">
        <v>4129.58</v>
      </c>
      <c r="AD672" t="str">
        <f t="shared" si="95"/>
        <v>No rainfall</v>
      </c>
      <c r="AE672" t="str">
        <f t="shared" si="96"/>
        <v>Non-Rainy</v>
      </c>
      <c r="AF672" t="str">
        <f t="shared" si="99"/>
        <v>No discomfort</v>
      </c>
    </row>
    <row r="673" spans="1:32" x14ac:dyDescent="0.3">
      <c r="A673">
        <v>1</v>
      </c>
      <c r="B673" s="1">
        <v>44967</v>
      </c>
      <c r="C673" s="1" t="str">
        <f t="shared" si="100"/>
        <v>Friday</v>
      </c>
      <c r="D673" s="1" t="str">
        <f t="shared" si="101"/>
        <v>Feb</v>
      </c>
      <c r="E673">
        <v>11.4</v>
      </c>
      <c r="F673">
        <v>2.2999999999999998</v>
      </c>
      <c r="G673" s="20">
        <v>8.2222222222222214</v>
      </c>
      <c r="H673">
        <v>-2.2999999999999998</v>
      </c>
      <c r="I673">
        <v>0.1</v>
      </c>
      <c r="J673">
        <v>1020.5</v>
      </c>
      <c r="K673">
        <v>6.3</v>
      </c>
      <c r="L673">
        <v>11</v>
      </c>
      <c r="M673">
        <v>260</v>
      </c>
      <c r="N673">
        <v>23</v>
      </c>
      <c r="O673">
        <v>6.4889999999999999</v>
      </c>
      <c r="P673">
        <v>0.6</v>
      </c>
      <c r="Q673">
        <v>0.8</v>
      </c>
      <c r="R673">
        <v>1</v>
      </c>
      <c r="S673">
        <v>1</v>
      </c>
      <c r="T673">
        <v>-3.9</v>
      </c>
      <c r="U673">
        <v>0.1</v>
      </c>
      <c r="V673">
        <v>290</v>
      </c>
      <c r="W673" s="19">
        <v>5.4999999999999991</v>
      </c>
      <c r="X673" s="19">
        <f t="shared" si="97"/>
        <v>10.883168395655646</v>
      </c>
      <c r="Y673" s="19">
        <f t="shared" ref="Y673:Y736" si="102">6.1094*10^(7.5*W673/(W673+237.7))</f>
        <v>9.0284260965091168</v>
      </c>
      <c r="Z673" s="4">
        <f t="shared" si="98"/>
        <v>20.743665623491978</v>
      </c>
      <c r="AA673" s="19">
        <f t="shared" ref="AA673:AA736" si="103">(Y673/X673)*100</f>
        <v>82.957699157839855</v>
      </c>
      <c r="AB673" s="19">
        <f t="shared" ref="AB673:AB736" si="104">G673 + 0.5555 * (6.11 * EXP(5417.753 * (1/273.16 - 1/(273.15 + W673))) - 10)</f>
        <v>7.6840853631486414</v>
      </c>
      <c r="AC673">
        <v>6633.5899999999992</v>
      </c>
      <c r="AD673" t="str">
        <f t="shared" ref="AD673:AD736" si="105">IF(I673="","",IF(I673&lt;=0,"No rainfall",IF(I673&lt;=0.49,"Trace (Intermittent) rainfall",IF(I673&lt;=0.99,"Light rainfall",IF(I673&lt;=3,"Moderate rainfall",IF(I673&lt;=6,"Heavy rainfall",IF(I673&lt;=12,"Intense rainfall",IF(I673&lt;=20,"Torrential rainfall",IF(I673&lt;=32,"Deluge rainfall","Extreme rainfall")))))))))</f>
        <v>Trace (Intermittent) rainfall</v>
      </c>
      <c r="AE673" t="str">
        <f t="shared" ref="AE673:AE736" si="106">IF(AND(I673&gt;=0,I673&lt;=0.99),"Non-Rainy",IF(AND(I673&gt;=1,I673&lt;=32),"Rainy",IF(I673 &gt;32, "Storm", " ")))</f>
        <v>Non-Rainy</v>
      </c>
      <c r="AF673" t="str">
        <f t="shared" si="99"/>
        <v>No discomfort</v>
      </c>
    </row>
    <row r="674" spans="1:32" x14ac:dyDescent="0.3">
      <c r="A674">
        <v>1</v>
      </c>
      <c r="B674" s="1">
        <v>44968</v>
      </c>
      <c r="C674" s="1" t="str">
        <f t="shared" si="100"/>
        <v>Saturday</v>
      </c>
      <c r="D674" s="1" t="str">
        <f t="shared" si="101"/>
        <v>Feb</v>
      </c>
      <c r="E674">
        <v>9.8000000000000007</v>
      </c>
      <c r="F674">
        <v>6.9</v>
      </c>
      <c r="G674" s="20">
        <v>8.5555555555555554</v>
      </c>
      <c r="H674">
        <v>5.2</v>
      </c>
      <c r="I674">
        <v>0.5</v>
      </c>
      <c r="J674">
        <v>1022.1</v>
      </c>
      <c r="K674">
        <v>3.9</v>
      </c>
      <c r="L674">
        <v>7</v>
      </c>
      <c r="M674">
        <v>200</v>
      </c>
      <c r="N674">
        <v>11</v>
      </c>
      <c r="O674">
        <v>7.3209999999999997</v>
      </c>
      <c r="P674">
        <v>0.6</v>
      </c>
      <c r="Q674">
        <v>0.8</v>
      </c>
      <c r="R674">
        <v>1.1000000000000001</v>
      </c>
      <c r="S674">
        <v>1.1000000000000001</v>
      </c>
      <c r="T674">
        <v>-3.6</v>
      </c>
      <c r="U674">
        <v>0.2</v>
      </c>
      <c r="V674">
        <v>193</v>
      </c>
      <c r="W674" s="19">
        <v>4.6666666666666661</v>
      </c>
      <c r="X674" s="19">
        <f t="shared" ref="X674:X737" si="107">6.1094 * 10^(7.5 * G674 / (237.7 + G674))</f>
        <v>11.131866210255019</v>
      </c>
      <c r="Y674" s="19">
        <f t="shared" si="102"/>
        <v>8.5193774057615119</v>
      </c>
      <c r="Z674" s="4">
        <f t="shared" ref="Z674:Z737" si="108">10^($X$4 - $X$5 / (G674 + $X$6))</f>
        <v>21.209720302862774</v>
      </c>
      <c r="AA674" s="19">
        <f t="shared" si="103"/>
        <v>76.53143906736139</v>
      </c>
      <c r="AB674" s="19">
        <f t="shared" si="104"/>
        <v>7.7332015372794762</v>
      </c>
      <c r="AC674">
        <v>5934.19</v>
      </c>
      <c r="AD674" t="str">
        <f t="shared" si="105"/>
        <v>Light rainfall</v>
      </c>
      <c r="AE674" t="str">
        <f t="shared" si="106"/>
        <v>Non-Rainy</v>
      </c>
      <c r="AF674" t="str">
        <f t="shared" ref="AF674:AF737" si="109">IF(AB674 &lt; 29, "No discomfort",
    IF(AND(AB674 &gt;= 30, AB674 &lt;= 39), "Some discomfort",
        IF(AND(AB674 &gt;= 40, AB674 &lt;= 45), "Great discomfort",
            IF(AB674 &gt; 45, "Dangerous",
                IF(AB674 &gt; 54, "Heat Stroke Imminent", "")
            ))))</f>
        <v>No discomfort</v>
      </c>
    </row>
    <row r="675" spans="1:32" x14ac:dyDescent="0.3">
      <c r="A675">
        <v>1</v>
      </c>
      <c r="B675" s="1">
        <v>44969</v>
      </c>
      <c r="C675" s="1" t="str">
        <f t="shared" si="100"/>
        <v>Sunday</v>
      </c>
      <c r="D675" s="1" t="str">
        <f t="shared" si="101"/>
        <v>Feb</v>
      </c>
      <c r="E675">
        <v>8.6999999999999993</v>
      </c>
      <c r="F675">
        <v>6.5</v>
      </c>
      <c r="G675" s="20">
        <v>7.9444444444444429</v>
      </c>
      <c r="H675">
        <v>5.3</v>
      </c>
      <c r="I675">
        <v>0</v>
      </c>
      <c r="J675">
        <v>1020.4</v>
      </c>
      <c r="K675">
        <v>6.2</v>
      </c>
      <c r="L675">
        <v>11</v>
      </c>
      <c r="M675">
        <v>160</v>
      </c>
      <c r="N675">
        <v>17</v>
      </c>
      <c r="O675">
        <v>6.9219999999999997</v>
      </c>
      <c r="P675">
        <v>0.7</v>
      </c>
      <c r="Q675">
        <v>0.9</v>
      </c>
      <c r="R675">
        <v>1.8</v>
      </c>
      <c r="S675">
        <v>1.8</v>
      </c>
      <c r="T675">
        <v>-2.7</v>
      </c>
      <c r="U675">
        <v>1.6</v>
      </c>
      <c r="V675">
        <v>200</v>
      </c>
      <c r="W675" s="19">
        <v>2.9999999999999991</v>
      </c>
      <c r="X675" s="19">
        <f t="shared" si="107"/>
        <v>10.679669554100323</v>
      </c>
      <c r="Y675" s="19">
        <f t="shared" si="102"/>
        <v>7.5766271914306378</v>
      </c>
      <c r="Z675" s="4">
        <f t="shared" si="108"/>
        <v>20.362135164336397</v>
      </c>
      <c r="AA675" s="19">
        <f t="shared" si="103"/>
        <v>70.944397231108042</v>
      </c>
      <c r="AB675" s="19">
        <f t="shared" si="104"/>
        <v>6.5966037189146363</v>
      </c>
      <c r="AC675">
        <v>6096.68</v>
      </c>
      <c r="AD675" t="str">
        <f t="shared" si="105"/>
        <v>No rainfall</v>
      </c>
      <c r="AE675" t="str">
        <f t="shared" si="106"/>
        <v>Non-Rainy</v>
      </c>
      <c r="AF675" t="str">
        <f t="shared" si="109"/>
        <v>No discomfort</v>
      </c>
    </row>
    <row r="676" spans="1:32" x14ac:dyDescent="0.3">
      <c r="A676">
        <v>1</v>
      </c>
      <c r="B676" s="1">
        <v>44970</v>
      </c>
      <c r="C676" s="1" t="str">
        <f t="shared" si="100"/>
        <v>Monday</v>
      </c>
      <c r="D676" s="1" t="str">
        <f t="shared" si="101"/>
        <v>Feb</v>
      </c>
      <c r="E676">
        <v>10.1</v>
      </c>
      <c r="F676">
        <v>5.2</v>
      </c>
      <c r="G676" s="20">
        <v>7.2222222222222223</v>
      </c>
      <c r="H676">
        <v>4.3</v>
      </c>
      <c r="I676">
        <v>0</v>
      </c>
      <c r="J676">
        <v>1015.1</v>
      </c>
      <c r="K676">
        <v>8.4</v>
      </c>
      <c r="L676">
        <v>15</v>
      </c>
      <c r="M676">
        <v>170</v>
      </c>
      <c r="N676">
        <v>23</v>
      </c>
      <c r="O676">
        <v>6.9249999999999998</v>
      </c>
      <c r="P676">
        <v>0.8</v>
      </c>
      <c r="Q676">
        <v>1.1000000000000001</v>
      </c>
      <c r="R676">
        <v>2.6</v>
      </c>
      <c r="S676">
        <v>2.6</v>
      </c>
      <c r="T676">
        <v>-1.7</v>
      </c>
      <c r="U676">
        <v>7.4</v>
      </c>
      <c r="V676">
        <v>564</v>
      </c>
      <c r="W676" s="19">
        <v>3.111111111111112</v>
      </c>
      <c r="X676" s="19">
        <f t="shared" si="107"/>
        <v>10.16616619108197</v>
      </c>
      <c r="Y676" s="19">
        <f t="shared" si="102"/>
        <v>7.6364816834537255</v>
      </c>
      <c r="Z676" s="4">
        <f t="shared" si="108"/>
        <v>19.398664026281114</v>
      </c>
      <c r="AA676" s="19">
        <f t="shared" si="103"/>
        <v>75.116632365823904</v>
      </c>
      <c r="AB676" s="19">
        <f t="shared" si="104"/>
        <v>5.9077099684476346</v>
      </c>
      <c r="AC676">
        <v>2904.05</v>
      </c>
      <c r="AD676" t="str">
        <f t="shared" si="105"/>
        <v>No rainfall</v>
      </c>
      <c r="AE676" t="str">
        <f t="shared" si="106"/>
        <v>Non-Rainy</v>
      </c>
      <c r="AF676" t="str">
        <f t="shared" si="109"/>
        <v>No discomfort</v>
      </c>
    </row>
    <row r="677" spans="1:32" x14ac:dyDescent="0.3">
      <c r="A677">
        <v>1</v>
      </c>
      <c r="B677" s="1">
        <v>44971</v>
      </c>
      <c r="C677" s="1" t="str">
        <f t="shared" si="100"/>
        <v>Tuesday</v>
      </c>
      <c r="D677" s="1" t="str">
        <f t="shared" si="101"/>
        <v>Feb</v>
      </c>
      <c r="E677">
        <v>13.4</v>
      </c>
      <c r="F677">
        <v>5.9</v>
      </c>
      <c r="G677" s="20">
        <v>9.9444444444444446</v>
      </c>
      <c r="H677">
        <v>-0.9</v>
      </c>
      <c r="I677">
        <v>0</v>
      </c>
      <c r="J677">
        <v>1008.8</v>
      </c>
      <c r="K677">
        <v>10.4</v>
      </c>
      <c r="L677">
        <v>17</v>
      </c>
      <c r="M677">
        <v>170</v>
      </c>
      <c r="N677">
        <v>24</v>
      </c>
      <c r="O677">
        <v>7.4329999999999998</v>
      </c>
      <c r="P677">
        <v>1</v>
      </c>
      <c r="Q677">
        <v>1.2</v>
      </c>
      <c r="R677">
        <v>3.6</v>
      </c>
      <c r="S677">
        <v>3.6</v>
      </c>
      <c r="T677">
        <v>-0.7</v>
      </c>
      <c r="U677">
        <v>2.2999999999999998</v>
      </c>
      <c r="V677">
        <v>315</v>
      </c>
      <c r="W677" s="19">
        <v>5.1666666666666652</v>
      </c>
      <c r="X677" s="19">
        <f t="shared" si="107"/>
        <v>12.222768726226711</v>
      </c>
      <c r="Y677" s="19">
        <f t="shared" si="102"/>
        <v>8.8216764884594649</v>
      </c>
      <c r="Z677" s="4">
        <f t="shared" si="108"/>
        <v>23.251324011328347</v>
      </c>
      <c r="AA677" s="19">
        <f t="shared" si="103"/>
        <v>72.174125896128302</v>
      </c>
      <c r="AB677" s="19">
        <f t="shared" si="104"/>
        <v>9.2908333209559277</v>
      </c>
      <c r="AC677">
        <v>4444.72</v>
      </c>
      <c r="AD677" t="str">
        <f t="shared" si="105"/>
        <v>No rainfall</v>
      </c>
      <c r="AE677" t="str">
        <f t="shared" si="106"/>
        <v>Non-Rainy</v>
      </c>
      <c r="AF677" t="str">
        <f t="shared" si="109"/>
        <v>No discomfort</v>
      </c>
    </row>
    <row r="678" spans="1:32" x14ac:dyDescent="0.3">
      <c r="A678">
        <v>1</v>
      </c>
      <c r="B678" s="1">
        <v>44972</v>
      </c>
      <c r="C678" s="1" t="str">
        <f t="shared" si="100"/>
        <v>Wednesday</v>
      </c>
      <c r="D678" s="1" t="str">
        <f t="shared" si="101"/>
        <v>Feb</v>
      </c>
      <c r="E678">
        <v>10.5</v>
      </c>
      <c r="F678">
        <v>4.2</v>
      </c>
      <c r="G678" s="20">
        <v>8.3888888888888893</v>
      </c>
      <c r="H678">
        <v>1.8</v>
      </c>
      <c r="I678">
        <v>9.5</v>
      </c>
      <c r="J678">
        <v>1002.3</v>
      </c>
      <c r="K678">
        <v>8.1999999999999993</v>
      </c>
      <c r="L678">
        <v>13</v>
      </c>
      <c r="M678">
        <v>240</v>
      </c>
      <c r="N678">
        <v>21</v>
      </c>
      <c r="O678">
        <v>7.3090000000000002</v>
      </c>
      <c r="P678">
        <v>0.7</v>
      </c>
      <c r="Q678">
        <v>0.9</v>
      </c>
      <c r="R678">
        <v>0</v>
      </c>
      <c r="S678">
        <v>-5.3</v>
      </c>
      <c r="T678">
        <v>-9.5</v>
      </c>
      <c r="U678">
        <v>3.2</v>
      </c>
      <c r="V678">
        <v>590</v>
      </c>
      <c r="W678" s="19">
        <v>4.0000000000000018</v>
      </c>
      <c r="X678" s="19">
        <f t="shared" si="107"/>
        <v>11.006899128103624</v>
      </c>
      <c r="Y678" s="19">
        <f t="shared" si="102"/>
        <v>8.13053963926051</v>
      </c>
      <c r="Z678" s="4">
        <f t="shared" si="108"/>
        <v>20.975564153901317</v>
      </c>
      <c r="AA678" s="19">
        <f t="shared" si="103"/>
        <v>73.867667402356929</v>
      </c>
      <c r="AB678" s="19">
        <f t="shared" si="104"/>
        <v>7.3496583821429979</v>
      </c>
      <c r="AC678">
        <v>4232.3</v>
      </c>
      <c r="AD678" t="str">
        <f t="shared" si="105"/>
        <v>Intense rainfall</v>
      </c>
      <c r="AE678" t="str">
        <f t="shared" si="106"/>
        <v>Rainy</v>
      </c>
      <c r="AF678" t="str">
        <f t="shared" si="109"/>
        <v>No discomfort</v>
      </c>
    </row>
    <row r="679" spans="1:32" x14ac:dyDescent="0.3">
      <c r="A679">
        <v>1</v>
      </c>
      <c r="B679" s="1">
        <v>44973</v>
      </c>
      <c r="C679" s="1" t="str">
        <f t="shared" si="100"/>
        <v>Thursday</v>
      </c>
      <c r="D679" s="1" t="str">
        <f t="shared" si="101"/>
        <v>Feb</v>
      </c>
      <c r="E679">
        <v>11.6</v>
      </c>
      <c r="F679">
        <v>6.4</v>
      </c>
      <c r="G679" s="20">
        <v>10.444444444444443</v>
      </c>
      <c r="H679">
        <v>4.3</v>
      </c>
      <c r="I679">
        <v>1.6</v>
      </c>
      <c r="J679">
        <v>1001.4</v>
      </c>
      <c r="K679">
        <v>7.9</v>
      </c>
      <c r="L679">
        <v>16</v>
      </c>
      <c r="M679">
        <v>250</v>
      </c>
      <c r="N679">
        <v>25</v>
      </c>
      <c r="O679">
        <v>8.3849999999999998</v>
      </c>
      <c r="P679">
        <v>0.4</v>
      </c>
      <c r="Q679">
        <v>0.6</v>
      </c>
      <c r="R679">
        <v>0</v>
      </c>
      <c r="S679">
        <v>-1.2</v>
      </c>
      <c r="T679">
        <v>-10</v>
      </c>
      <c r="U679">
        <v>1.6</v>
      </c>
      <c r="V679">
        <v>270</v>
      </c>
      <c r="W679" s="19">
        <v>8.7777777777777768</v>
      </c>
      <c r="X679" s="19">
        <f t="shared" si="107"/>
        <v>12.637899981210277</v>
      </c>
      <c r="Y679" s="19">
        <f t="shared" si="102"/>
        <v>11.300430425267379</v>
      </c>
      <c r="Z679" s="4">
        <f t="shared" si="108"/>
        <v>24.027112375638417</v>
      </c>
      <c r="AA679" s="19">
        <f t="shared" si="103"/>
        <v>89.416995245005779</v>
      </c>
      <c r="AB679" s="19">
        <f t="shared" si="104"/>
        <v>11.17876755156645</v>
      </c>
      <c r="AC679">
        <v>6258.02</v>
      </c>
      <c r="AD679" t="str">
        <f t="shared" si="105"/>
        <v>Moderate rainfall</v>
      </c>
      <c r="AE679" t="str">
        <f t="shared" si="106"/>
        <v>Rainy</v>
      </c>
      <c r="AF679" t="str">
        <f t="shared" si="109"/>
        <v>No discomfort</v>
      </c>
    </row>
    <row r="680" spans="1:32" x14ac:dyDescent="0.3">
      <c r="A680">
        <v>1</v>
      </c>
      <c r="B680" s="1">
        <v>44974</v>
      </c>
      <c r="C680" s="1" t="str">
        <f t="shared" si="100"/>
        <v>Friday</v>
      </c>
      <c r="D680" s="1" t="str">
        <f t="shared" si="101"/>
        <v>Feb</v>
      </c>
      <c r="E680">
        <v>11.6</v>
      </c>
      <c r="F680">
        <v>9.5</v>
      </c>
      <c r="G680" s="20">
        <v>11.555555555555554</v>
      </c>
      <c r="H680">
        <v>7.4</v>
      </c>
      <c r="I680">
        <v>3.5</v>
      </c>
      <c r="J680">
        <v>1004.5</v>
      </c>
      <c r="K680">
        <v>8.5</v>
      </c>
      <c r="L680">
        <v>16</v>
      </c>
      <c r="M680">
        <v>230</v>
      </c>
      <c r="N680">
        <v>26</v>
      </c>
      <c r="O680">
        <v>9.4149999999999991</v>
      </c>
      <c r="P680">
        <v>0.6</v>
      </c>
      <c r="Q680">
        <v>0.8</v>
      </c>
      <c r="R680">
        <v>0</v>
      </c>
      <c r="S680">
        <v>-2.9</v>
      </c>
      <c r="T680">
        <v>-10</v>
      </c>
      <c r="U680">
        <v>1.6</v>
      </c>
      <c r="V680">
        <v>260</v>
      </c>
      <c r="W680" s="19">
        <v>9.0555555555555536</v>
      </c>
      <c r="X680" s="19">
        <f t="shared" si="107"/>
        <v>13.605064550307636</v>
      </c>
      <c r="Y680" s="19">
        <f t="shared" si="102"/>
        <v>11.514291322220643</v>
      </c>
      <c r="Z680" s="4">
        <f t="shared" si="108"/>
        <v>25.832250110920221</v>
      </c>
      <c r="AA680" s="19">
        <f t="shared" si="103"/>
        <v>84.632390237062737</v>
      </c>
      <c r="AB680" s="19">
        <f t="shared" si="104"/>
        <v>12.409975358766077</v>
      </c>
      <c r="AC680">
        <v>7096.1800000000012</v>
      </c>
      <c r="AD680" t="str">
        <f t="shared" si="105"/>
        <v>Heavy rainfall</v>
      </c>
      <c r="AE680" t="str">
        <f t="shared" si="106"/>
        <v>Rainy</v>
      </c>
      <c r="AF680" t="str">
        <f t="shared" si="109"/>
        <v>No discomfort</v>
      </c>
    </row>
    <row r="681" spans="1:32" x14ac:dyDescent="0.3">
      <c r="A681">
        <v>1</v>
      </c>
      <c r="B681" s="1">
        <v>44975</v>
      </c>
      <c r="C681" s="1" t="str">
        <f t="shared" si="100"/>
        <v>Saturday</v>
      </c>
      <c r="D681" s="1" t="str">
        <f t="shared" si="101"/>
        <v>Feb</v>
      </c>
      <c r="E681">
        <v>11.7</v>
      </c>
      <c r="F681">
        <v>7.9</v>
      </c>
      <c r="G681" s="20">
        <v>10.222222222222221</v>
      </c>
      <c r="H681">
        <v>7.1</v>
      </c>
      <c r="I681">
        <v>4.0999999999999996</v>
      </c>
      <c r="J681">
        <v>1008.2</v>
      </c>
      <c r="K681">
        <v>8.6999999999999993</v>
      </c>
      <c r="L681">
        <v>13</v>
      </c>
      <c r="M681">
        <v>250</v>
      </c>
      <c r="N681">
        <v>26</v>
      </c>
      <c r="O681">
        <v>9.2729999999999997</v>
      </c>
      <c r="P681">
        <v>0.6</v>
      </c>
      <c r="Q681">
        <v>0.9</v>
      </c>
      <c r="R681">
        <v>0</v>
      </c>
      <c r="S681">
        <v>-3.5</v>
      </c>
      <c r="T681">
        <v>-10</v>
      </c>
      <c r="U681">
        <v>1.2</v>
      </c>
      <c r="V681">
        <v>413</v>
      </c>
      <c r="W681" s="19">
        <v>7.5555555555555554</v>
      </c>
      <c r="X681" s="19">
        <f t="shared" si="107"/>
        <v>12.451891516900588</v>
      </c>
      <c r="Y681" s="19">
        <f t="shared" si="102"/>
        <v>10.400400691053335</v>
      </c>
      <c r="Z681" s="4">
        <f t="shared" si="108"/>
        <v>23.679578109529469</v>
      </c>
      <c r="AA681" s="19">
        <f t="shared" si="103"/>
        <v>83.524665123665557</v>
      </c>
      <c r="AB681" s="19">
        <f t="shared" si="104"/>
        <v>10.451719079543244</v>
      </c>
      <c r="AC681">
        <v>5928.4800000000005</v>
      </c>
      <c r="AD681" t="str">
        <f t="shared" si="105"/>
        <v>Heavy rainfall</v>
      </c>
      <c r="AE681" t="str">
        <f t="shared" si="106"/>
        <v>Rainy</v>
      </c>
      <c r="AF681" t="str">
        <f t="shared" si="109"/>
        <v>No discomfort</v>
      </c>
    </row>
    <row r="682" spans="1:32" x14ac:dyDescent="0.3">
      <c r="A682">
        <v>1</v>
      </c>
      <c r="B682" s="1">
        <v>44976</v>
      </c>
      <c r="C682" s="1" t="str">
        <f t="shared" si="100"/>
        <v>Sunday</v>
      </c>
      <c r="D682" s="1" t="str">
        <f t="shared" si="101"/>
        <v>Feb</v>
      </c>
      <c r="E682">
        <v>11.8</v>
      </c>
      <c r="F682">
        <v>6.3</v>
      </c>
      <c r="G682" s="20">
        <v>9.6111111111111089</v>
      </c>
      <c r="H682">
        <v>3.8</v>
      </c>
      <c r="I682">
        <v>0</v>
      </c>
      <c r="J682">
        <v>1011.6</v>
      </c>
      <c r="K682">
        <v>7.8</v>
      </c>
      <c r="L682">
        <v>14</v>
      </c>
      <c r="M682">
        <v>220</v>
      </c>
      <c r="N682">
        <v>24</v>
      </c>
      <c r="O682">
        <v>8.6820000000000004</v>
      </c>
      <c r="P682">
        <v>0.7</v>
      </c>
      <c r="Q682">
        <v>0.9</v>
      </c>
      <c r="R682">
        <v>0.7</v>
      </c>
      <c r="S682">
        <v>0.7</v>
      </c>
      <c r="T682">
        <v>-8.8000000000000007</v>
      </c>
      <c r="U682">
        <v>3.9</v>
      </c>
      <c r="V682">
        <v>386</v>
      </c>
      <c r="W682" s="19">
        <v>6.5000000000000018</v>
      </c>
      <c r="X682" s="19">
        <f t="shared" si="107"/>
        <v>11.952721395669423</v>
      </c>
      <c r="Y682" s="19">
        <f t="shared" si="102"/>
        <v>9.6745329969629505</v>
      </c>
      <c r="Z682" s="4">
        <f t="shared" si="108"/>
        <v>22.746339157373878</v>
      </c>
      <c r="AA682" s="19">
        <f t="shared" si="103"/>
        <v>80.940002504100192</v>
      </c>
      <c r="AB682" s="19">
        <f t="shared" si="104"/>
        <v>9.4341864134832818</v>
      </c>
      <c r="AC682">
        <v>5640.57</v>
      </c>
      <c r="AD682" t="str">
        <f t="shared" si="105"/>
        <v>No rainfall</v>
      </c>
      <c r="AE682" t="str">
        <f t="shared" si="106"/>
        <v>Non-Rainy</v>
      </c>
      <c r="AF682" t="str">
        <f t="shared" si="109"/>
        <v>No discomfort</v>
      </c>
    </row>
    <row r="683" spans="1:32" x14ac:dyDescent="0.3">
      <c r="A683">
        <v>1</v>
      </c>
      <c r="B683" s="1">
        <v>44977</v>
      </c>
      <c r="C683" s="1" t="str">
        <f t="shared" si="100"/>
        <v>Monday</v>
      </c>
      <c r="D683" s="1" t="str">
        <f t="shared" si="101"/>
        <v>Feb</v>
      </c>
      <c r="E683">
        <v>11.6</v>
      </c>
      <c r="F683">
        <v>8</v>
      </c>
      <c r="G683" s="20">
        <v>10.722222222222221</v>
      </c>
      <c r="H683">
        <v>7.7</v>
      </c>
      <c r="I683">
        <v>1.3</v>
      </c>
      <c r="J683">
        <v>1007.2</v>
      </c>
      <c r="K683">
        <v>8.6</v>
      </c>
      <c r="L683">
        <v>14</v>
      </c>
      <c r="M683">
        <v>240</v>
      </c>
      <c r="N683">
        <v>24</v>
      </c>
      <c r="O683">
        <v>9.4600000000000009</v>
      </c>
      <c r="P683">
        <v>0.6</v>
      </c>
      <c r="Q683">
        <v>0.8</v>
      </c>
      <c r="R683">
        <v>0</v>
      </c>
      <c r="S683">
        <v>-0.1</v>
      </c>
      <c r="T683">
        <v>-9.1</v>
      </c>
      <c r="U683">
        <v>0.4</v>
      </c>
      <c r="V683">
        <v>317</v>
      </c>
      <c r="W683" s="19">
        <v>8.1111111111111107</v>
      </c>
      <c r="X683" s="19">
        <f t="shared" si="107"/>
        <v>12.873842591559624</v>
      </c>
      <c r="Y683" s="19">
        <f t="shared" si="102"/>
        <v>10.801362929456264</v>
      </c>
      <c r="Z683" s="4">
        <f t="shared" si="108"/>
        <v>24.467771168521963</v>
      </c>
      <c r="AA683" s="19">
        <f t="shared" si="103"/>
        <v>83.901623409143411</v>
      </c>
      <c r="AB683" s="19">
        <f t="shared" si="104"/>
        <v>11.176498306072849</v>
      </c>
      <c r="AC683">
        <v>2628.8100000000004</v>
      </c>
      <c r="AD683" t="str">
        <f t="shared" si="105"/>
        <v>Moderate rainfall</v>
      </c>
      <c r="AE683" t="str">
        <f t="shared" si="106"/>
        <v>Rainy</v>
      </c>
      <c r="AF683" t="str">
        <f t="shared" si="109"/>
        <v>No discomfort</v>
      </c>
    </row>
    <row r="684" spans="1:32" x14ac:dyDescent="0.3">
      <c r="A684">
        <v>1</v>
      </c>
      <c r="B684" s="1">
        <v>44978</v>
      </c>
      <c r="C684" s="1" t="str">
        <f t="shared" si="100"/>
        <v>Tuesday</v>
      </c>
      <c r="D684" s="1" t="str">
        <f t="shared" si="101"/>
        <v>Feb</v>
      </c>
      <c r="E684">
        <v>11.7</v>
      </c>
      <c r="F684">
        <v>4.9000000000000004</v>
      </c>
      <c r="G684" s="20">
        <v>9.7222222222222214</v>
      </c>
      <c r="H684">
        <v>5.2</v>
      </c>
      <c r="I684">
        <v>3.4</v>
      </c>
      <c r="J684">
        <v>1001.1</v>
      </c>
      <c r="K684">
        <v>6.9</v>
      </c>
      <c r="L684">
        <v>11</v>
      </c>
      <c r="M684">
        <v>200</v>
      </c>
      <c r="N684">
        <v>18</v>
      </c>
      <c r="O684">
        <v>9.0679999999999996</v>
      </c>
      <c r="P684">
        <v>0.7</v>
      </c>
      <c r="Q684">
        <v>1</v>
      </c>
      <c r="R684">
        <v>0</v>
      </c>
      <c r="S684">
        <v>-2.7</v>
      </c>
      <c r="T684">
        <v>-10</v>
      </c>
      <c r="U684">
        <v>4.4000000000000004</v>
      </c>
      <c r="V684">
        <v>400</v>
      </c>
      <c r="W684" s="19">
        <v>6.8333333333333321</v>
      </c>
      <c r="X684" s="19">
        <f t="shared" si="107"/>
        <v>12.042148193515553</v>
      </c>
      <c r="Y684" s="19">
        <f t="shared" si="102"/>
        <v>9.8987746971215245</v>
      </c>
      <c r="Z684" s="4">
        <f t="shared" si="108"/>
        <v>22.913594895294811</v>
      </c>
      <c r="AA684" s="19">
        <f t="shared" si="103"/>
        <v>82.201070257977804</v>
      </c>
      <c r="AB684" s="19">
        <f t="shared" si="104"/>
        <v>9.6707837108992614</v>
      </c>
      <c r="AC684">
        <v>2880.93</v>
      </c>
      <c r="AD684" t="str">
        <f t="shared" si="105"/>
        <v>Heavy rainfall</v>
      </c>
      <c r="AE684" t="str">
        <f t="shared" si="106"/>
        <v>Rainy</v>
      </c>
      <c r="AF684" t="str">
        <f t="shared" si="109"/>
        <v>No discomfort</v>
      </c>
    </row>
    <row r="685" spans="1:32" x14ac:dyDescent="0.3">
      <c r="A685">
        <v>1</v>
      </c>
      <c r="B685" s="1">
        <v>44979</v>
      </c>
      <c r="C685" s="1" t="str">
        <f t="shared" si="100"/>
        <v>Wednesday</v>
      </c>
      <c r="D685" s="1" t="str">
        <f t="shared" si="101"/>
        <v>Feb</v>
      </c>
      <c r="E685">
        <v>8.4</v>
      </c>
      <c r="F685">
        <v>1.3</v>
      </c>
      <c r="G685" s="20">
        <v>5.0555555555555562</v>
      </c>
      <c r="H685">
        <v>-0.9</v>
      </c>
      <c r="I685">
        <v>0.4</v>
      </c>
      <c r="J685">
        <v>1004.9</v>
      </c>
      <c r="K685">
        <v>6.8</v>
      </c>
      <c r="L685">
        <v>12</v>
      </c>
      <c r="M685">
        <v>340</v>
      </c>
      <c r="N685">
        <v>25</v>
      </c>
      <c r="O685">
        <v>7.4640000000000004</v>
      </c>
      <c r="P685">
        <v>0.7</v>
      </c>
      <c r="Q685">
        <v>1.1000000000000001</v>
      </c>
      <c r="R685">
        <v>0.3</v>
      </c>
      <c r="S685">
        <v>0.3</v>
      </c>
      <c r="T685">
        <v>-9.1999999999999993</v>
      </c>
      <c r="U685">
        <v>5.5</v>
      </c>
      <c r="V685">
        <v>870</v>
      </c>
      <c r="W685" s="19">
        <v>2.4444444444444438</v>
      </c>
      <c r="X685" s="19">
        <f t="shared" si="107"/>
        <v>8.7536937187086146</v>
      </c>
      <c r="Y685" s="19">
        <f t="shared" si="102"/>
        <v>7.283523106258488</v>
      </c>
      <c r="Z685" s="4">
        <f t="shared" si="108"/>
        <v>16.742809853220912</v>
      </c>
      <c r="AA685" s="19">
        <f t="shared" si="103"/>
        <v>83.205139913588226</v>
      </c>
      <c r="AB685" s="19">
        <f t="shared" si="104"/>
        <v>3.5445747857670016</v>
      </c>
      <c r="AC685">
        <v>3371.2999999999997</v>
      </c>
      <c r="AD685" t="str">
        <f t="shared" si="105"/>
        <v>Trace (Intermittent) rainfall</v>
      </c>
      <c r="AE685" t="str">
        <f t="shared" si="106"/>
        <v>Non-Rainy</v>
      </c>
      <c r="AF685" t="str">
        <f t="shared" si="109"/>
        <v>No discomfort</v>
      </c>
    </row>
    <row r="686" spans="1:32" x14ac:dyDescent="0.3">
      <c r="A686">
        <v>1</v>
      </c>
      <c r="B686" s="1">
        <v>44980</v>
      </c>
      <c r="C686" s="1" t="str">
        <f t="shared" si="100"/>
        <v>Thursday</v>
      </c>
      <c r="D686" s="1" t="str">
        <f t="shared" si="101"/>
        <v>Feb</v>
      </c>
      <c r="E686">
        <v>9</v>
      </c>
      <c r="F686">
        <v>-0.5</v>
      </c>
      <c r="G686" s="20">
        <v>4.3888888888888884</v>
      </c>
      <c r="H686">
        <v>-5.3</v>
      </c>
      <c r="I686">
        <v>0</v>
      </c>
      <c r="J686">
        <v>1012.1</v>
      </c>
      <c r="K686">
        <v>4.0999999999999996</v>
      </c>
      <c r="L686">
        <v>8</v>
      </c>
      <c r="M686">
        <v>340</v>
      </c>
      <c r="N686">
        <v>14</v>
      </c>
      <c r="O686">
        <v>6.3</v>
      </c>
      <c r="P686">
        <v>0.6</v>
      </c>
      <c r="Q686">
        <v>0.9</v>
      </c>
      <c r="R686">
        <v>1</v>
      </c>
      <c r="S686">
        <v>1</v>
      </c>
      <c r="T686">
        <v>-8.1</v>
      </c>
      <c r="U686">
        <v>6.6</v>
      </c>
      <c r="V686">
        <v>751</v>
      </c>
      <c r="W686" s="19">
        <v>1.1666666666666674</v>
      </c>
      <c r="X686" s="19">
        <f t="shared" si="107"/>
        <v>8.3554126147773218</v>
      </c>
      <c r="Y686" s="19">
        <f t="shared" si="102"/>
        <v>6.6470642264699498</v>
      </c>
      <c r="Z686" s="4">
        <f t="shared" si="108"/>
        <v>15.992326923226821</v>
      </c>
      <c r="AA686" s="19">
        <f t="shared" si="103"/>
        <v>79.553991321912704</v>
      </c>
      <c r="AB686" s="19">
        <f t="shared" si="104"/>
        <v>2.5240471191735976</v>
      </c>
      <c r="AC686">
        <v>3396.44</v>
      </c>
      <c r="AD686" t="str">
        <f t="shared" si="105"/>
        <v>No rainfall</v>
      </c>
      <c r="AE686" t="str">
        <f t="shared" si="106"/>
        <v>Non-Rainy</v>
      </c>
      <c r="AF686" t="str">
        <f t="shared" si="109"/>
        <v>No discomfort</v>
      </c>
    </row>
    <row r="687" spans="1:32" x14ac:dyDescent="0.3">
      <c r="A687">
        <v>1</v>
      </c>
      <c r="B687" s="1">
        <v>44981</v>
      </c>
      <c r="C687" s="1" t="str">
        <f t="shared" si="100"/>
        <v>Friday</v>
      </c>
      <c r="D687" s="1" t="str">
        <f t="shared" si="101"/>
        <v>Feb</v>
      </c>
      <c r="E687">
        <v>10.1</v>
      </c>
      <c r="F687">
        <v>3.6</v>
      </c>
      <c r="G687" s="20">
        <v>6.8888888888888884</v>
      </c>
      <c r="H687">
        <v>-0.1</v>
      </c>
      <c r="I687">
        <v>0.1</v>
      </c>
      <c r="J687">
        <v>1007.3</v>
      </c>
      <c r="K687">
        <v>5.0999999999999996</v>
      </c>
      <c r="L687">
        <v>8</v>
      </c>
      <c r="M687">
        <v>350</v>
      </c>
      <c r="N687">
        <v>16</v>
      </c>
      <c r="O687">
        <v>7.3339999999999996</v>
      </c>
      <c r="P687">
        <v>0.7</v>
      </c>
      <c r="Q687">
        <v>0.9</v>
      </c>
      <c r="R687">
        <v>1.5</v>
      </c>
      <c r="S687">
        <v>1.5</v>
      </c>
      <c r="T687">
        <v>-7.1</v>
      </c>
      <c r="U687">
        <v>0.7</v>
      </c>
      <c r="V687">
        <v>371</v>
      </c>
      <c r="W687" s="19">
        <v>4.5000000000000009</v>
      </c>
      <c r="X687" s="19">
        <f t="shared" si="107"/>
        <v>9.936590080392758</v>
      </c>
      <c r="Y687" s="19">
        <f t="shared" si="102"/>
        <v>8.4206614521555938</v>
      </c>
      <c r="Z687" s="4">
        <f t="shared" si="108"/>
        <v>18.967572124731166</v>
      </c>
      <c r="AA687" s="19">
        <f t="shared" si="103"/>
        <v>84.743975388212405</v>
      </c>
      <c r="AB687" s="19">
        <f t="shared" si="104"/>
        <v>6.0114570775871563</v>
      </c>
      <c r="AC687">
        <v>6746.35</v>
      </c>
      <c r="AD687" t="str">
        <f t="shared" si="105"/>
        <v>Trace (Intermittent) rainfall</v>
      </c>
      <c r="AE687" t="str">
        <f t="shared" si="106"/>
        <v>Non-Rainy</v>
      </c>
      <c r="AF687" t="str">
        <f t="shared" si="109"/>
        <v>No discomfort</v>
      </c>
    </row>
    <row r="688" spans="1:32" x14ac:dyDescent="0.3">
      <c r="A688">
        <v>1</v>
      </c>
      <c r="B688" s="1">
        <v>44982</v>
      </c>
      <c r="C688" s="1" t="str">
        <f t="shared" si="100"/>
        <v>Saturday</v>
      </c>
      <c r="D688" s="1" t="str">
        <f t="shared" si="101"/>
        <v>Feb</v>
      </c>
      <c r="E688">
        <v>7.5</v>
      </c>
      <c r="F688">
        <v>0.7</v>
      </c>
      <c r="G688" s="20">
        <v>4.9444444444444438</v>
      </c>
      <c r="H688">
        <v>-4.9000000000000004</v>
      </c>
      <c r="I688">
        <v>0</v>
      </c>
      <c r="J688">
        <v>1011.2</v>
      </c>
      <c r="K688">
        <v>4.4000000000000004</v>
      </c>
      <c r="L688">
        <v>10</v>
      </c>
      <c r="M688">
        <v>70</v>
      </c>
      <c r="N688">
        <v>15</v>
      </c>
      <c r="O688">
        <v>5.7960000000000003</v>
      </c>
      <c r="P688">
        <v>0.7</v>
      </c>
      <c r="Q688">
        <v>1</v>
      </c>
      <c r="R688">
        <v>2.2999999999999998</v>
      </c>
      <c r="S688">
        <v>2.2999999999999998</v>
      </c>
      <c r="T688">
        <v>-6</v>
      </c>
      <c r="U688">
        <v>4</v>
      </c>
      <c r="V688">
        <v>546</v>
      </c>
      <c r="W688" s="19">
        <v>5.5555555555556344E-2</v>
      </c>
      <c r="X688" s="19">
        <f t="shared" si="107"/>
        <v>8.6861733044703175</v>
      </c>
      <c r="Y688" s="19">
        <f t="shared" si="102"/>
        <v>6.134102953370264</v>
      </c>
      <c r="Z688" s="4">
        <f t="shared" si="108"/>
        <v>16.615632431408919</v>
      </c>
      <c r="AA688" s="19">
        <f t="shared" si="103"/>
        <v>70.619163794640883</v>
      </c>
      <c r="AB688" s="19">
        <f t="shared" si="104"/>
        <v>2.7947928409899081</v>
      </c>
      <c r="AC688">
        <v>6078.41</v>
      </c>
      <c r="AD688" t="str">
        <f t="shared" si="105"/>
        <v>No rainfall</v>
      </c>
      <c r="AE688" t="str">
        <f t="shared" si="106"/>
        <v>Non-Rainy</v>
      </c>
      <c r="AF688" t="str">
        <f t="shared" si="109"/>
        <v>No discomfort</v>
      </c>
    </row>
    <row r="689" spans="1:32" x14ac:dyDescent="0.3">
      <c r="A689">
        <v>1</v>
      </c>
      <c r="B689" s="1">
        <v>44983</v>
      </c>
      <c r="C689" s="1" t="str">
        <f t="shared" si="100"/>
        <v>Sunday</v>
      </c>
      <c r="D689" s="1" t="str">
        <f t="shared" si="101"/>
        <v>Feb</v>
      </c>
      <c r="E689">
        <v>7.6</v>
      </c>
      <c r="F689">
        <v>-0.3</v>
      </c>
      <c r="G689" s="20">
        <v>5.833333333333333</v>
      </c>
      <c r="H689">
        <v>-1.3</v>
      </c>
      <c r="I689">
        <v>0</v>
      </c>
      <c r="J689">
        <v>1018.1</v>
      </c>
      <c r="K689">
        <v>4.9000000000000004</v>
      </c>
      <c r="L689">
        <v>9</v>
      </c>
      <c r="M689">
        <v>80</v>
      </c>
      <c r="N689">
        <v>15</v>
      </c>
      <c r="O689">
        <v>6.2750000000000004</v>
      </c>
      <c r="P689">
        <v>0.8</v>
      </c>
      <c r="Q689">
        <v>1</v>
      </c>
      <c r="R689">
        <v>3</v>
      </c>
      <c r="S689">
        <v>3</v>
      </c>
      <c r="T689">
        <v>-4.9000000000000004</v>
      </c>
      <c r="U689">
        <v>1.5</v>
      </c>
      <c r="V689">
        <v>494</v>
      </c>
      <c r="W689" s="19">
        <v>0.72222222222222066</v>
      </c>
      <c r="X689" s="19">
        <f t="shared" si="107"/>
        <v>9.2394352476309169</v>
      </c>
      <c r="Y689" s="19">
        <f t="shared" si="102"/>
        <v>6.4375017496728413</v>
      </c>
      <c r="Z689" s="4">
        <f t="shared" si="108"/>
        <v>17.657118017519302</v>
      </c>
      <c r="AA689" s="19">
        <f t="shared" si="103"/>
        <v>69.674190869225271</v>
      </c>
      <c r="AB689" s="19">
        <f t="shared" si="104"/>
        <v>3.8520949420793658</v>
      </c>
      <c r="AC689">
        <v>5141.8999999999996</v>
      </c>
      <c r="AD689" t="str">
        <f t="shared" si="105"/>
        <v>No rainfall</v>
      </c>
      <c r="AE689" t="str">
        <f t="shared" si="106"/>
        <v>Non-Rainy</v>
      </c>
      <c r="AF689" t="str">
        <f t="shared" si="109"/>
        <v>No discomfort</v>
      </c>
    </row>
    <row r="690" spans="1:32" x14ac:dyDescent="0.3">
      <c r="A690">
        <v>1</v>
      </c>
      <c r="B690" s="1">
        <v>44984</v>
      </c>
      <c r="C690" s="1" t="str">
        <f t="shared" si="100"/>
        <v>Monday</v>
      </c>
      <c r="D690" s="1" t="str">
        <f t="shared" si="101"/>
        <v>Feb</v>
      </c>
      <c r="E690">
        <v>7.1</v>
      </c>
      <c r="F690">
        <v>0.5</v>
      </c>
      <c r="G690" s="20">
        <v>5.9999999999999982</v>
      </c>
      <c r="H690">
        <v>-4.7</v>
      </c>
      <c r="I690">
        <v>0</v>
      </c>
      <c r="J690">
        <v>1023.4</v>
      </c>
      <c r="K690">
        <v>4.5</v>
      </c>
      <c r="L690">
        <v>10</v>
      </c>
      <c r="M690">
        <v>100</v>
      </c>
      <c r="N690">
        <v>14</v>
      </c>
      <c r="O690">
        <v>5.86</v>
      </c>
      <c r="P690">
        <v>0.7</v>
      </c>
      <c r="Q690">
        <v>0.9</v>
      </c>
      <c r="R690">
        <v>3.7</v>
      </c>
      <c r="S690">
        <v>3.7</v>
      </c>
      <c r="T690">
        <v>-4</v>
      </c>
      <c r="U690">
        <v>0.9</v>
      </c>
      <c r="V690">
        <v>332</v>
      </c>
      <c r="W690" s="19">
        <v>1.8333333333333317</v>
      </c>
      <c r="X690" s="19">
        <f t="shared" si="107"/>
        <v>9.3465605276691885</v>
      </c>
      <c r="Y690" s="19">
        <f t="shared" si="102"/>
        <v>6.9727138817444319</v>
      </c>
      <c r="Z690" s="4">
        <f t="shared" si="108"/>
        <v>17.858618730941284</v>
      </c>
      <c r="AA690" s="19">
        <f t="shared" si="103"/>
        <v>74.601922933069176</v>
      </c>
      <c r="AB690" s="19">
        <f t="shared" si="104"/>
        <v>4.3161476654482014</v>
      </c>
      <c r="AC690">
        <v>2908.75</v>
      </c>
      <c r="AD690" t="str">
        <f t="shared" si="105"/>
        <v>No rainfall</v>
      </c>
      <c r="AE690" t="str">
        <f t="shared" si="106"/>
        <v>Non-Rainy</v>
      </c>
      <c r="AF690" t="str">
        <f t="shared" si="109"/>
        <v>No discomfort</v>
      </c>
    </row>
    <row r="691" spans="1:32" x14ac:dyDescent="0.3">
      <c r="A691">
        <v>1</v>
      </c>
      <c r="B691" s="1">
        <v>44985</v>
      </c>
      <c r="C691" s="1" t="str">
        <f t="shared" si="100"/>
        <v>Tuesday</v>
      </c>
      <c r="D691" s="1" t="str">
        <f t="shared" si="101"/>
        <v>Feb</v>
      </c>
      <c r="E691">
        <v>6.6</v>
      </c>
      <c r="F691">
        <v>3.6</v>
      </c>
      <c r="G691" s="20">
        <v>5.7222222222222205</v>
      </c>
      <c r="H691">
        <v>1.7</v>
      </c>
      <c r="I691">
        <v>0</v>
      </c>
      <c r="J691">
        <v>1026.2</v>
      </c>
      <c r="K691">
        <v>4.3</v>
      </c>
      <c r="L691">
        <v>9</v>
      </c>
      <c r="M691">
        <v>50</v>
      </c>
      <c r="N691">
        <v>15</v>
      </c>
      <c r="O691">
        <v>6.202</v>
      </c>
      <c r="P691">
        <v>0.8</v>
      </c>
      <c r="Q691">
        <v>1.1000000000000001</v>
      </c>
      <c r="R691">
        <v>4.4000000000000004</v>
      </c>
      <c r="S691">
        <v>4.4000000000000004</v>
      </c>
      <c r="T691">
        <v>-3</v>
      </c>
      <c r="U691">
        <v>0.1</v>
      </c>
      <c r="V691">
        <v>381</v>
      </c>
      <c r="W691" s="19">
        <v>2.5</v>
      </c>
      <c r="X691" s="19">
        <f t="shared" si="107"/>
        <v>9.168620977625384</v>
      </c>
      <c r="Y691" s="19">
        <f t="shared" si="102"/>
        <v>7.3123759332044642</v>
      </c>
      <c r="Z691" s="4">
        <f t="shared" si="108"/>
        <v>17.523890096067312</v>
      </c>
      <c r="AA691" s="19">
        <f t="shared" si="103"/>
        <v>79.75437037968085</v>
      </c>
      <c r="AB691" s="19">
        <f t="shared" si="104"/>
        <v>4.2272957785889052</v>
      </c>
      <c r="AC691">
        <v>2618.3000000000002</v>
      </c>
      <c r="AD691" t="str">
        <f t="shared" si="105"/>
        <v>No rainfall</v>
      </c>
      <c r="AE691" t="str">
        <f t="shared" si="106"/>
        <v>Non-Rainy</v>
      </c>
      <c r="AF691" t="str">
        <f t="shared" si="109"/>
        <v>No discomfort</v>
      </c>
    </row>
    <row r="692" spans="1:32" x14ac:dyDescent="0.3">
      <c r="A692">
        <v>1</v>
      </c>
      <c r="B692" s="1">
        <v>44986</v>
      </c>
      <c r="C692" s="1" t="str">
        <f t="shared" si="100"/>
        <v>Wednesday</v>
      </c>
      <c r="D692" s="1" t="str">
        <f t="shared" si="101"/>
        <v>Mar</v>
      </c>
      <c r="E692">
        <v>7.6</v>
      </c>
      <c r="F692">
        <v>4</v>
      </c>
      <c r="G692" s="20">
        <v>6.4444444444444455</v>
      </c>
      <c r="H692">
        <v>3.3</v>
      </c>
      <c r="I692">
        <v>0.2</v>
      </c>
      <c r="J692">
        <v>1022.4</v>
      </c>
      <c r="K692">
        <v>5.3</v>
      </c>
      <c r="L692">
        <v>10</v>
      </c>
      <c r="M692">
        <v>80</v>
      </c>
      <c r="N692">
        <v>17</v>
      </c>
      <c r="O692">
        <v>6.4219999999999997</v>
      </c>
      <c r="P692">
        <v>0.9</v>
      </c>
      <c r="Q692">
        <v>1.2</v>
      </c>
      <c r="R692">
        <v>5.0999999999999996</v>
      </c>
      <c r="S692">
        <v>5.0999999999999996</v>
      </c>
      <c r="T692">
        <v>-2.2000000000000002</v>
      </c>
      <c r="U692">
        <v>2.2000000000000002</v>
      </c>
      <c r="V692">
        <v>475</v>
      </c>
      <c r="W692" s="19">
        <v>2.2222222222222223</v>
      </c>
      <c r="X692" s="19">
        <f t="shared" si="107"/>
        <v>9.6375977683820668</v>
      </c>
      <c r="Y692" s="19">
        <f t="shared" si="102"/>
        <v>7.1691145127521008</v>
      </c>
      <c r="Z692" s="4">
        <f t="shared" si="108"/>
        <v>18.405804225100546</v>
      </c>
      <c r="AA692" s="19">
        <f t="shared" si="103"/>
        <v>74.386944600154564</v>
      </c>
      <c r="AB692" s="19">
        <f t="shared" si="104"/>
        <v>4.8698150512705105</v>
      </c>
      <c r="AC692">
        <v>3989.64</v>
      </c>
      <c r="AD692" t="str">
        <f t="shared" si="105"/>
        <v>Trace (Intermittent) rainfall</v>
      </c>
      <c r="AE692" t="str">
        <f t="shared" si="106"/>
        <v>Non-Rainy</v>
      </c>
      <c r="AF692" t="str">
        <f t="shared" si="109"/>
        <v>No discomfort</v>
      </c>
    </row>
    <row r="693" spans="1:32" x14ac:dyDescent="0.3">
      <c r="A693">
        <v>1</v>
      </c>
      <c r="B693" s="1">
        <v>44987</v>
      </c>
      <c r="C693" s="1" t="str">
        <f t="shared" si="100"/>
        <v>Thursday</v>
      </c>
      <c r="D693" s="1" t="str">
        <f t="shared" si="101"/>
        <v>Mar</v>
      </c>
      <c r="E693">
        <v>7.7</v>
      </c>
      <c r="F693">
        <v>3.9</v>
      </c>
      <c r="G693" s="20">
        <v>5.7777777777777768</v>
      </c>
      <c r="H693">
        <v>2.1</v>
      </c>
      <c r="I693">
        <v>2</v>
      </c>
      <c r="J693">
        <v>1017.1</v>
      </c>
      <c r="K693">
        <v>4</v>
      </c>
      <c r="L693">
        <v>9</v>
      </c>
      <c r="M693">
        <v>60</v>
      </c>
      <c r="N693">
        <v>15</v>
      </c>
      <c r="O693">
        <v>6.9560000000000004</v>
      </c>
      <c r="P693">
        <v>0.6</v>
      </c>
      <c r="Q693">
        <v>0.9</v>
      </c>
      <c r="R693">
        <v>3.6</v>
      </c>
      <c r="S693">
        <v>3.6</v>
      </c>
      <c r="T693">
        <v>-3.5</v>
      </c>
      <c r="U693">
        <v>1.3</v>
      </c>
      <c r="V693">
        <v>528</v>
      </c>
      <c r="W693" s="19">
        <v>3.0555555555555554</v>
      </c>
      <c r="X693" s="19">
        <f t="shared" si="107"/>
        <v>9.2039680872246681</v>
      </c>
      <c r="Y693" s="19">
        <f t="shared" si="102"/>
        <v>7.6065024701480102</v>
      </c>
      <c r="Z693" s="4">
        <f t="shared" si="108"/>
        <v>17.590393879443077</v>
      </c>
      <c r="AA693" s="19">
        <f t="shared" si="103"/>
        <v>82.643729292217145</v>
      </c>
      <c r="AB693" s="19">
        <f t="shared" si="104"/>
        <v>4.446571767133479</v>
      </c>
      <c r="AC693">
        <v>3724.1499999999996</v>
      </c>
      <c r="AD693" t="str">
        <f t="shared" si="105"/>
        <v>Moderate rainfall</v>
      </c>
      <c r="AE693" t="str">
        <f t="shared" si="106"/>
        <v>Rainy</v>
      </c>
      <c r="AF693" t="str">
        <f t="shared" si="109"/>
        <v>No discomfort</v>
      </c>
    </row>
    <row r="694" spans="1:32" x14ac:dyDescent="0.3">
      <c r="A694">
        <v>1</v>
      </c>
      <c r="B694" s="1">
        <v>44988</v>
      </c>
      <c r="C694" s="1" t="str">
        <f t="shared" si="100"/>
        <v>Friday</v>
      </c>
      <c r="D694" s="1" t="str">
        <f t="shared" si="101"/>
        <v>Mar</v>
      </c>
      <c r="E694">
        <v>7.3</v>
      </c>
      <c r="F694">
        <v>4</v>
      </c>
      <c r="G694" s="20">
        <v>5.1111111111111125</v>
      </c>
      <c r="H694">
        <v>2.7</v>
      </c>
      <c r="I694">
        <v>0</v>
      </c>
      <c r="J694">
        <v>1019.9</v>
      </c>
      <c r="K694">
        <v>3.2</v>
      </c>
      <c r="L694">
        <v>7</v>
      </c>
      <c r="M694">
        <v>60</v>
      </c>
      <c r="N694">
        <v>12</v>
      </c>
      <c r="O694">
        <v>6.87</v>
      </c>
      <c r="P694">
        <v>0.8</v>
      </c>
      <c r="Q694">
        <v>1</v>
      </c>
      <c r="R694">
        <v>4.4000000000000004</v>
      </c>
      <c r="S694">
        <v>4.4000000000000004</v>
      </c>
      <c r="T694">
        <v>-2.5</v>
      </c>
      <c r="U694">
        <v>0.1</v>
      </c>
      <c r="V694">
        <v>422</v>
      </c>
      <c r="W694" s="19">
        <v>2.2777777777777786</v>
      </c>
      <c r="X694" s="19">
        <f t="shared" si="107"/>
        <v>8.7876271400679951</v>
      </c>
      <c r="Y694" s="19">
        <f t="shared" si="102"/>
        <v>7.197566854887536</v>
      </c>
      <c r="Z694" s="4">
        <f t="shared" si="108"/>
        <v>16.806716963417475</v>
      </c>
      <c r="AA694" s="19">
        <f t="shared" si="103"/>
        <v>81.905692403237808</v>
      </c>
      <c r="AB694" s="19">
        <f t="shared" si="104"/>
        <v>3.5523089276948125</v>
      </c>
      <c r="AC694">
        <v>6154.42</v>
      </c>
      <c r="AD694" t="str">
        <f t="shared" si="105"/>
        <v>No rainfall</v>
      </c>
      <c r="AE694" t="str">
        <f t="shared" si="106"/>
        <v>Non-Rainy</v>
      </c>
      <c r="AF694" t="str">
        <f t="shared" si="109"/>
        <v>No discomfort</v>
      </c>
    </row>
    <row r="695" spans="1:32" x14ac:dyDescent="0.3">
      <c r="A695">
        <v>1</v>
      </c>
      <c r="B695" s="1">
        <v>44989</v>
      </c>
      <c r="C695" s="1" t="str">
        <f t="shared" si="100"/>
        <v>Saturday</v>
      </c>
      <c r="D695" s="1" t="str">
        <f t="shared" si="101"/>
        <v>Mar</v>
      </c>
      <c r="E695">
        <v>4.5999999999999996</v>
      </c>
      <c r="F695">
        <v>2.5</v>
      </c>
      <c r="G695" s="20">
        <v>3.8333333333333326</v>
      </c>
      <c r="H695">
        <v>2.2999999999999998</v>
      </c>
      <c r="I695">
        <v>0</v>
      </c>
      <c r="J695">
        <v>1018.6</v>
      </c>
      <c r="K695">
        <v>2</v>
      </c>
      <c r="L695">
        <v>4</v>
      </c>
      <c r="M695">
        <v>50</v>
      </c>
      <c r="N695">
        <v>8</v>
      </c>
      <c r="O695">
        <v>6.1459999999999999</v>
      </c>
      <c r="P695">
        <v>0.7</v>
      </c>
      <c r="Q695">
        <v>0.9</v>
      </c>
      <c r="R695">
        <v>5</v>
      </c>
      <c r="S695">
        <v>5</v>
      </c>
      <c r="T695">
        <v>-1.8</v>
      </c>
      <c r="U695">
        <v>0</v>
      </c>
      <c r="V695">
        <v>270</v>
      </c>
      <c r="W695" s="19">
        <v>-0.38888888888888851</v>
      </c>
      <c r="X695" s="19">
        <f t="shared" si="107"/>
        <v>8.0358116750180422</v>
      </c>
      <c r="Y695" s="19">
        <f t="shared" si="102"/>
        <v>5.9389283248179661</v>
      </c>
      <c r="Z695" s="4">
        <f t="shared" si="108"/>
        <v>15.38956094718916</v>
      </c>
      <c r="AA695" s="19">
        <f t="shared" si="103"/>
        <v>73.905767892508905</v>
      </c>
      <c r="AB695" s="19">
        <f t="shared" si="104"/>
        <v>1.5754066098632884</v>
      </c>
      <c r="AC695">
        <v>7016.1999999999989</v>
      </c>
      <c r="AD695" t="str">
        <f t="shared" si="105"/>
        <v>No rainfall</v>
      </c>
      <c r="AE695" t="str">
        <f t="shared" si="106"/>
        <v>Non-Rainy</v>
      </c>
      <c r="AF695" t="str">
        <f t="shared" si="109"/>
        <v>No discomfort</v>
      </c>
    </row>
    <row r="696" spans="1:32" x14ac:dyDescent="0.3">
      <c r="A696">
        <v>1</v>
      </c>
      <c r="B696" s="1">
        <v>44990</v>
      </c>
      <c r="C696" s="1" t="str">
        <f t="shared" si="100"/>
        <v>Sunday</v>
      </c>
      <c r="D696" s="1" t="str">
        <f t="shared" si="101"/>
        <v>Mar</v>
      </c>
      <c r="E696">
        <v>9.8000000000000007</v>
      </c>
      <c r="F696">
        <v>1.3</v>
      </c>
      <c r="G696" s="20">
        <v>5.1666666666666652</v>
      </c>
      <c r="H696">
        <v>-1.7</v>
      </c>
      <c r="I696">
        <v>0.1</v>
      </c>
      <c r="J696">
        <v>1008</v>
      </c>
      <c r="K696">
        <v>4.0999999999999996</v>
      </c>
      <c r="L696">
        <v>7</v>
      </c>
      <c r="M696">
        <v>300</v>
      </c>
      <c r="N696">
        <v>12</v>
      </c>
      <c r="O696">
        <v>6.7759999999999998</v>
      </c>
      <c r="P696">
        <v>0.9</v>
      </c>
      <c r="Q696">
        <v>1.3</v>
      </c>
      <c r="R696">
        <v>5.8</v>
      </c>
      <c r="S696">
        <v>5.8</v>
      </c>
      <c r="T696">
        <v>-0.9</v>
      </c>
      <c r="U696">
        <v>2.5</v>
      </c>
      <c r="V696">
        <v>838</v>
      </c>
      <c r="W696" s="19">
        <v>1.555555555555554</v>
      </c>
      <c r="X696" s="19">
        <f t="shared" si="107"/>
        <v>8.8216764884594649</v>
      </c>
      <c r="Y696" s="19">
        <f t="shared" si="102"/>
        <v>6.8353526449840958</v>
      </c>
      <c r="Z696" s="4">
        <f t="shared" si="108"/>
        <v>16.870837137699741</v>
      </c>
      <c r="AA696" s="19">
        <f t="shared" si="103"/>
        <v>77.483601375839598</v>
      </c>
      <c r="AB696" s="19">
        <f t="shared" si="104"/>
        <v>3.406454722496421</v>
      </c>
      <c r="AC696">
        <v>5496.75</v>
      </c>
      <c r="AD696" t="str">
        <f t="shared" si="105"/>
        <v>Trace (Intermittent) rainfall</v>
      </c>
      <c r="AE696" t="str">
        <f t="shared" si="106"/>
        <v>Non-Rainy</v>
      </c>
      <c r="AF696" t="str">
        <f t="shared" si="109"/>
        <v>No discomfort</v>
      </c>
    </row>
    <row r="697" spans="1:32" x14ac:dyDescent="0.3">
      <c r="A697">
        <v>1</v>
      </c>
      <c r="B697" s="1">
        <v>44991</v>
      </c>
      <c r="C697" s="1" t="str">
        <f t="shared" si="100"/>
        <v>Monday</v>
      </c>
      <c r="D697" s="1" t="str">
        <f t="shared" si="101"/>
        <v>Mar</v>
      </c>
      <c r="E697">
        <v>7.7</v>
      </c>
      <c r="F697">
        <v>1.8</v>
      </c>
      <c r="G697" s="20">
        <v>4.5000000000000009</v>
      </c>
      <c r="H697">
        <v>-1.3</v>
      </c>
      <c r="I697">
        <v>4.5</v>
      </c>
      <c r="J697">
        <v>996</v>
      </c>
      <c r="K697">
        <v>4</v>
      </c>
      <c r="L697">
        <v>7</v>
      </c>
      <c r="M697">
        <v>280</v>
      </c>
      <c r="N697">
        <v>13</v>
      </c>
      <c r="O697">
        <v>6.9809999999999999</v>
      </c>
      <c r="P697">
        <v>0.6</v>
      </c>
      <c r="Q697">
        <v>0.9</v>
      </c>
      <c r="R697">
        <v>1.9</v>
      </c>
      <c r="S697">
        <v>1.9</v>
      </c>
      <c r="T697">
        <v>-4.7</v>
      </c>
      <c r="U697">
        <v>0</v>
      </c>
      <c r="V697">
        <v>398</v>
      </c>
      <c r="W697" s="19">
        <v>2.8333333333333339</v>
      </c>
      <c r="X697" s="19">
        <f t="shared" si="107"/>
        <v>8.4206614521555938</v>
      </c>
      <c r="Y697" s="19">
        <f t="shared" si="102"/>
        <v>7.4876218723488268</v>
      </c>
      <c r="Z697" s="4">
        <f t="shared" si="108"/>
        <v>16.115326213178289</v>
      </c>
      <c r="AA697" s="19">
        <f t="shared" si="103"/>
        <v>88.919640278758393</v>
      </c>
      <c r="AB697" s="19">
        <f t="shared" si="104"/>
        <v>3.1026075457238322</v>
      </c>
      <c r="AC697">
        <v>2639.4</v>
      </c>
      <c r="AD697" t="str">
        <f t="shared" si="105"/>
        <v>Heavy rainfall</v>
      </c>
      <c r="AE697" t="str">
        <f t="shared" si="106"/>
        <v>Rainy</v>
      </c>
      <c r="AF697" t="str">
        <f t="shared" si="109"/>
        <v>No discomfort</v>
      </c>
    </row>
    <row r="698" spans="1:32" x14ac:dyDescent="0.3">
      <c r="A698">
        <v>1</v>
      </c>
      <c r="B698" s="1">
        <v>44992</v>
      </c>
      <c r="C698" s="1" t="str">
        <f t="shared" si="100"/>
        <v>Tuesday</v>
      </c>
      <c r="D698" s="1" t="str">
        <f t="shared" si="101"/>
        <v>Mar</v>
      </c>
      <c r="E698">
        <v>6.3</v>
      </c>
      <c r="F698">
        <v>-2.2999999999999998</v>
      </c>
      <c r="G698" s="20">
        <v>0.66666666666666829</v>
      </c>
      <c r="H698">
        <v>-5.4</v>
      </c>
      <c r="I698">
        <v>0</v>
      </c>
      <c r="J698">
        <v>988.2</v>
      </c>
      <c r="K698">
        <v>3.9</v>
      </c>
      <c r="L698">
        <v>8</v>
      </c>
      <c r="M698">
        <v>20</v>
      </c>
      <c r="N698">
        <v>13</v>
      </c>
      <c r="O698">
        <v>6.01</v>
      </c>
      <c r="P698">
        <v>1</v>
      </c>
      <c r="Q698">
        <v>1.5</v>
      </c>
      <c r="R698">
        <v>2.9</v>
      </c>
      <c r="S698">
        <v>2.9</v>
      </c>
      <c r="T698">
        <v>-3.4</v>
      </c>
      <c r="U698">
        <v>8.1</v>
      </c>
      <c r="V698">
        <v>1298</v>
      </c>
      <c r="W698" s="19">
        <v>-3.0555555555555554</v>
      </c>
      <c r="X698" s="19">
        <f t="shared" si="107"/>
        <v>6.4117214673402421</v>
      </c>
      <c r="Y698" s="19">
        <f t="shared" si="102"/>
        <v>4.8790252079914911</v>
      </c>
      <c r="Z698" s="4">
        <f t="shared" si="108"/>
        <v>12.318525988403717</v>
      </c>
      <c r="AA698" s="19">
        <f t="shared" si="103"/>
        <v>76.09540172392181</v>
      </c>
      <c r="AB698" s="19">
        <f t="shared" si="104"/>
        <v>-2.1783847461008734</v>
      </c>
      <c r="AC698">
        <v>3179.43</v>
      </c>
      <c r="AD698" t="str">
        <f t="shared" si="105"/>
        <v>No rainfall</v>
      </c>
      <c r="AE698" t="str">
        <f t="shared" si="106"/>
        <v>Non-Rainy</v>
      </c>
      <c r="AF698" t="str">
        <f t="shared" si="109"/>
        <v>No discomfort</v>
      </c>
    </row>
    <row r="699" spans="1:32" x14ac:dyDescent="0.3">
      <c r="A699">
        <v>1</v>
      </c>
      <c r="B699" s="1">
        <v>44993</v>
      </c>
      <c r="C699" s="1" t="str">
        <f t="shared" si="100"/>
        <v>Wednesday</v>
      </c>
      <c r="D699" s="1" t="str">
        <f t="shared" si="101"/>
        <v>Mar</v>
      </c>
      <c r="E699">
        <v>5.5</v>
      </c>
      <c r="F699">
        <v>-0.5</v>
      </c>
      <c r="G699" s="20">
        <v>2.8333333333333339</v>
      </c>
      <c r="H699">
        <v>-5.9</v>
      </c>
      <c r="I699">
        <v>0</v>
      </c>
      <c r="J699">
        <v>981.3</v>
      </c>
      <c r="K699">
        <v>8.1</v>
      </c>
      <c r="L699">
        <v>15</v>
      </c>
      <c r="M699">
        <v>100</v>
      </c>
      <c r="N699">
        <v>23</v>
      </c>
      <c r="O699">
        <v>4.8650000000000002</v>
      </c>
      <c r="P699">
        <v>1.2</v>
      </c>
      <c r="Q699">
        <v>1.6</v>
      </c>
      <c r="R699">
        <v>4</v>
      </c>
      <c r="S699">
        <v>4</v>
      </c>
      <c r="T699">
        <v>-2.1</v>
      </c>
      <c r="U699">
        <v>0.2</v>
      </c>
      <c r="V699">
        <v>787</v>
      </c>
      <c r="W699" s="19">
        <v>-2.7777777777777777</v>
      </c>
      <c r="X699" s="19">
        <f t="shared" si="107"/>
        <v>7.4876218723488268</v>
      </c>
      <c r="Y699" s="19">
        <f t="shared" si="102"/>
        <v>4.9810021287853754</v>
      </c>
      <c r="Z699" s="4">
        <f t="shared" si="108"/>
        <v>14.354512853698024</v>
      </c>
      <c r="AA699" s="19">
        <f t="shared" si="103"/>
        <v>66.523152660523735</v>
      </c>
      <c r="AB699" s="19">
        <f t="shared" si="104"/>
        <v>4.4708369255964442E-2</v>
      </c>
      <c r="AC699">
        <v>3351.53</v>
      </c>
      <c r="AD699" t="str">
        <f t="shared" si="105"/>
        <v>No rainfall</v>
      </c>
      <c r="AE699" t="str">
        <f t="shared" si="106"/>
        <v>Non-Rainy</v>
      </c>
      <c r="AF699" t="str">
        <f t="shared" si="109"/>
        <v>No discomfort</v>
      </c>
    </row>
    <row r="700" spans="1:32" x14ac:dyDescent="0.3">
      <c r="A700">
        <v>1</v>
      </c>
      <c r="B700" s="1">
        <v>44994</v>
      </c>
      <c r="C700" s="1" t="str">
        <f t="shared" si="100"/>
        <v>Thursday</v>
      </c>
      <c r="D700" s="1" t="str">
        <f t="shared" si="101"/>
        <v>Mar</v>
      </c>
      <c r="E700">
        <v>2.6</v>
      </c>
      <c r="F700">
        <v>0.1</v>
      </c>
      <c r="G700" s="20">
        <v>2.2777777777777786</v>
      </c>
      <c r="H700">
        <v>-0.3</v>
      </c>
      <c r="I700">
        <v>17.399999999999999</v>
      </c>
      <c r="J700">
        <v>978.3</v>
      </c>
      <c r="K700">
        <v>9.6</v>
      </c>
      <c r="L700">
        <v>16</v>
      </c>
      <c r="M700">
        <v>90</v>
      </c>
      <c r="N700">
        <v>27</v>
      </c>
      <c r="O700">
        <v>4.0369999999999999</v>
      </c>
      <c r="P700">
        <v>0.4</v>
      </c>
      <c r="Q700">
        <v>0.6</v>
      </c>
      <c r="R700">
        <v>0</v>
      </c>
      <c r="S700">
        <v>-10</v>
      </c>
      <c r="T700">
        <v>-10</v>
      </c>
      <c r="U700">
        <v>0</v>
      </c>
      <c r="V700">
        <v>246</v>
      </c>
      <c r="W700" s="19">
        <v>1.2777777777777761</v>
      </c>
      <c r="X700" s="19">
        <f t="shared" si="107"/>
        <v>7.197566854887536</v>
      </c>
      <c r="Y700" s="19">
        <f t="shared" si="102"/>
        <v>6.7003874761550852</v>
      </c>
      <c r="Z700" s="4">
        <f t="shared" si="108"/>
        <v>13.806236763827306</v>
      </c>
      <c r="AA700" s="19">
        <f t="shared" si="103"/>
        <v>93.09239651737532</v>
      </c>
      <c r="AB700" s="19">
        <f t="shared" si="104"/>
        <v>0.44256241458458234</v>
      </c>
      <c r="AC700">
        <v>3529.4000000000005</v>
      </c>
      <c r="AD700" t="str">
        <f t="shared" si="105"/>
        <v>Torrential rainfall</v>
      </c>
      <c r="AE700" t="str">
        <f t="shared" si="106"/>
        <v>Rainy</v>
      </c>
      <c r="AF700" t="str">
        <f t="shared" si="109"/>
        <v>No discomfort</v>
      </c>
    </row>
    <row r="701" spans="1:32" x14ac:dyDescent="0.3">
      <c r="A701">
        <v>1</v>
      </c>
      <c r="B701" s="1">
        <v>44995</v>
      </c>
      <c r="C701" s="1" t="str">
        <f t="shared" si="100"/>
        <v>Friday</v>
      </c>
      <c r="D701" s="1" t="str">
        <f t="shared" si="101"/>
        <v>Mar</v>
      </c>
      <c r="E701">
        <v>6.3</v>
      </c>
      <c r="F701">
        <v>-1</v>
      </c>
      <c r="G701" s="20">
        <v>0.88888888888888973</v>
      </c>
      <c r="H701">
        <v>-2.5</v>
      </c>
      <c r="I701">
        <v>0.5</v>
      </c>
      <c r="J701">
        <v>990</v>
      </c>
      <c r="K701">
        <v>4.4000000000000004</v>
      </c>
      <c r="L701">
        <v>10</v>
      </c>
      <c r="M701">
        <v>0</v>
      </c>
      <c r="N701">
        <v>19</v>
      </c>
      <c r="O701">
        <v>4.4340000000000002</v>
      </c>
      <c r="P701">
        <v>1</v>
      </c>
      <c r="Q701">
        <v>1.5</v>
      </c>
      <c r="R701">
        <v>0.5</v>
      </c>
      <c r="S701">
        <v>0.5</v>
      </c>
      <c r="T701">
        <v>-9</v>
      </c>
      <c r="U701">
        <v>8.3000000000000007</v>
      </c>
      <c r="V701">
        <v>1216</v>
      </c>
      <c r="W701" s="19">
        <v>-1.722222222222223</v>
      </c>
      <c r="X701" s="19">
        <f t="shared" si="107"/>
        <v>6.5153931566103909</v>
      </c>
      <c r="Y701" s="19">
        <f t="shared" si="102"/>
        <v>5.3859431874508132</v>
      </c>
      <c r="Z701" s="4">
        <f t="shared" si="108"/>
        <v>12.514986660123334</v>
      </c>
      <c r="AA701" s="19">
        <f t="shared" si="103"/>
        <v>82.664899231542762</v>
      </c>
      <c r="AB701" s="19">
        <f t="shared" si="104"/>
        <v>-1.6755408552632409</v>
      </c>
      <c r="AC701">
        <v>5818.17</v>
      </c>
      <c r="AD701" t="str">
        <f t="shared" si="105"/>
        <v>Light rainfall</v>
      </c>
      <c r="AE701" t="str">
        <f t="shared" si="106"/>
        <v>Non-Rainy</v>
      </c>
      <c r="AF701" t="str">
        <f t="shared" si="109"/>
        <v>No discomfort</v>
      </c>
    </row>
    <row r="702" spans="1:32" x14ac:dyDescent="0.3">
      <c r="A702">
        <v>1</v>
      </c>
      <c r="B702" s="1">
        <v>44996</v>
      </c>
      <c r="C702" s="1" t="str">
        <f t="shared" si="100"/>
        <v>Saturday</v>
      </c>
      <c r="D702" s="1" t="str">
        <f t="shared" si="101"/>
        <v>Mar</v>
      </c>
      <c r="E702">
        <v>9.5</v>
      </c>
      <c r="F702">
        <v>-0.6</v>
      </c>
      <c r="G702" s="20">
        <v>4.2777777777777795</v>
      </c>
      <c r="H702">
        <v>-5.5</v>
      </c>
      <c r="I702">
        <v>13.8</v>
      </c>
      <c r="J702">
        <v>990.9</v>
      </c>
      <c r="K702">
        <v>6.1</v>
      </c>
      <c r="L702">
        <v>12</v>
      </c>
      <c r="M702">
        <v>140</v>
      </c>
      <c r="N702">
        <v>21</v>
      </c>
      <c r="O702">
        <v>4.1970000000000001</v>
      </c>
      <c r="P702">
        <v>0.5</v>
      </c>
      <c r="Q702">
        <v>0.7</v>
      </c>
      <c r="R702">
        <v>0</v>
      </c>
      <c r="S702">
        <v>-10</v>
      </c>
      <c r="T702">
        <v>-10</v>
      </c>
      <c r="U702">
        <v>0</v>
      </c>
      <c r="V702">
        <v>224</v>
      </c>
      <c r="W702" s="19">
        <v>2.8333333333333339</v>
      </c>
      <c r="X702" s="19">
        <f t="shared" si="107"/>
        <v>8.2906101421051162</v>
      </c>
      <c r="Y702" s="19">
        <f t="shared" si="102"/>
        <v>7.4876218723488268</v>
      </c>
      <c r="Z702" s="4">
        <f t="shared" si="108"/>
        <v>15.87014917238545</v>
      </c>
      <c r="AA702" s="19">
        <f t="shared" si="103"/>
        <v>90.314485230970007</v>
      </c>
      <c r="AB702" s="19">
        <f t="shared" si="104"/>
        <v>2.8803853235016108</v>
      </c>
      <c r="AC702">
        <v>6607</v>
      </c>
      <c r="AD702" t="str">
        <f t="shared" si="105"/>
        <v>Torrential rainfall</v>
      </c>
      <c r="AE702" t="str">
        <f t="shared" si="106"/>
        <v>Rainy</v>
      </c>
      <c r="AF702" t="str">
        <f t="shared" si="109"/>
        <v>No discomfort</v>
      </c>
    </row>
    <row r="703" spans="1:32" x14ac:dyDescent="0.3">
      <c r="A703">
        <v>1</v>
      </c>
      <c r="B703" s="1">
        <v>44997</v>
      </c>
      <c r="C703" s="1" t="str">
        <f t="shared" si="100"/>
        <v>Sunday</v>
      </c>
      <c r="D703" s="1" t="str">
        <f t="shared" si="101"/>
        <v>Mar</v>
      </c>
      <c r="E703">
        <v>12</v>
      </c>
      <c r="F703">
        <v>6.6</v>
      </c>
      <c r="G703" s="20">
        <v>10.222222222222221</v>
      </c>
      <c r="H703">
        <v>-0.1</v>
      </c>
      <c r="I703">
        <v>4.2</v>
      </c>
      <c r="J703">
        <v>980.1</v>
      </c>
      <c r="K703">
        <v>8.6</v>
      </c>
      <c r="L703">
        <v>13</v>
      </c>
      <c r="M703">
        <v>200</v>
      </c>
      <c r="N703">
        <v>22</v>
      </c>
      <c r="O703">
        <v>7.2110000000000003</v>
      </c>
      <c r="P703">
        <v>0.6</v>
      </c>
      <c r="Q703">
        <v>0.9</v>
      </c>
      <c r="R703">
        <v>0</v>
      </c>
      <c r="S703">
        <v>-3.6</v>
      </c>
      <c r="T703">
        <v>-10</v>
      </c>
      <c r="U703">
        <v>2.2000000000000002</v>
      </c>
      <c r="V703">
        <v>472</v>
      </c>
      <c r="W703" s="19">
        <v>7.7777777777777777</v>
      </c>
      <c r="X703" s="19">
        <f t="shared" si="107"/>
        <v>12.451891516900588</v>
      </c>
      <c r="Y703" s="19">
        <f t="shared" si="102"/>
        <v>10.559184775027518</v>
      </c>
      <c r="Z703" s="4">
        <f t="shared" si="108"/>
        <v>23.679578109529469</v>
      </c>
      <c r="AA703" s="19">
        <f t="shared" si="103"/>
        <v>84.799845555157987</v>
      </c>
      <c r="AB703" s="19">
        <f t="shared" si="104"/>
        <v>10.540710071061726</v>
      </c>
      <c r="AC703">
        <v>5508.4500000000007</v>
      </c>
      <c r="AD703" t="str">
        <f t="shared" si="105"/>
        <v>Heavy rainfall</v>
      </c>
      <c r="AE703" t="str">
        <f t="shared" si="106"/>
        <v>Rainy</v>
      </c>
      <c r="AF703" t="str">
        <f t="shared" si="109"/>
        <v>No discomfort</v>
      </c>
    </row>
    <row r="704" spans="1:32" x14ac:dyDescent="0.3">
      <c r="A704">
        <v>1</v>
      </c>
      <c r="B704" s="1">
        <v>44998</v>
      </c>
      <c r="C704" s="1" t="str">
        <f t="shared" si="100"/>
        <v>Monday</v>
      </c>
      <c r="D704" s="1" t="str">
        <f t="shared" si="101"/>
        <v>Mar</v>
      </c>
      <c r="E704">
        <v>12</v>
      </c>
      <c r="F704">
        <v>1.7</v>
      </c>
      <c r="G704" s="20">
        <v>9.1111111111111107</v>
      </c>
      <c r="H704">
        <v>7.1</v>
      </c>
      <c r="I704">
        <v>5.6</v>
      </c>
      <c r="J704">
        <v>972.9</v>
      </c>
      <c r="K704">
        <v>9</v>
      </c>
      <c r="L704">
        <v>17</v>
      </c>
      <c r="M704">
        <v>200</v>
      </c>
      <c r="N704">
        <v>28</v>
      </c>
      <c r="O704">
        <v>8.4130000000000003</v>
      </c>
      <c r="P704">
        <v>0.7</v>
      </c>
      <c r="Q704">
        <v>1.1000000000000001</v>
      </c>
      <c r="R704">
        <v>0</v>
      </c>
      <c r="S704">
        <v>-4.9000000000000004</v>
      </c>
      <c r="T704">
        <v>-10</v>
      </c>
      <c r="U704">
        <v>2.4</v>
      </c>
      <c r="V704">
        <v>586</v>
      </c>
      <c r="W704" s="19">
        <v>6.4444444444444455</v>
      </c>
      <c r="X704" s="19">
        <f t="shared" si="107"/>
        <v>11.557488221356127</v>
      </c>
      <c r="Y704" s="19">
        <f t="shared" si="102"/>
        <v>9.6375977683820668</v>
      </c>
      <c r="Z704" s="4">
        <f t="shared" si="108"/>
        <v>22.006784108178412</v>
      </c>
      <c r="AA704" s="19">
        <f t="shared" si="103"/>
        <v>83.388341686332382</v>
      </c>
      <c r="AB704" s="19">
        <f t="shared" si="104"/>
        <v>8.9135233564045748</v>
      </c>
      <c r="AC704">
        <v>2189.4499999999998</v>
      </c>
      <c r="AD704" t="str">
        <f t="shared" si="105"/>
        <v>Heavy rainfall</v>
      </c>
      <c r="AE704" t="str">
        <f t="shared" si="106"/>
        <v>Rainy</v>
      </c>
      <c r="AF704" t="str">
        <f t="shared" si="109"/>
        <v>No discomfort</v>
      </c>
    </row>
    <row r="705" spans="1:32" x14ac:dyDescent="0.3">
      <c r="A705">
        <v>1</v>
      </c>
      <c r="B705" s="1">
        <v>44999</v>
      </c>
      <c r="C705" s="1" t="str">
        <f t="shared" si="100"/>
        <v>Tuesday</v>
      </c>
      <c r="D705" s="1" t="str">
        <f t="shared" si="101"/>
        <v>Mar</v>
      </c>
      <c r="E705">
        <v>7.2</v>
      </c>
      <c r="F705">
        <v>-2.1</v>
      </c>
      <c r="G705" s="20">
        <v>2.7777777777777777</v>
      </c>
      <c r="H705">
        <v>-5</v>
      </c>
      <c r="I705">
        <v>1.3</v>
      </c>
      <c r="J705">
        <v>991.8</v>
      </c>
      <c r="K705">
        <v>5.4</v>
      </c>
      <c r="L705">
        <v>12</v>
      </c>
      <c r="M705">
        <v>280</v>
      </c>
      <c r="N705">
        <v>20</v>
      </c>
      <c r="O705">
        <v>5.6630000000000003</v>
      </c>
      <c r="P705">
        <v>1</v>
      </c>
      <c r="Q705">
        <v>1.5</v>
      </c>
      <c r="R705">
        <v>0</v>
      </c>
      <c r="S705">
        <v>-0.3</v>
      </c>
      <c r="T705">
        <v>-9.8000000000000007</v>
      </c>
      <c r="U705">
        <v>6.6</v>
      </c>
      <c r="V705">
        <v>1154</v>
      </c>
      <c r="W705" s="19">
        <v>0</v>
      </c>
      <c r="X705" s="19">
        <f t="shared" si="107"/>
        <v>7.4581592452964207</v>
      </c>
      <c r="Y705" s="19">
        <f t="shared" si="102"/>
        <v>6.1093999999999999</v>
      </c>
      <c r="Z705" s="4">
        <f t="shared" si="108"/>
        <v>14.298841028482988</v>
      </c>
      <c r="AA705" s="19">
        <f t="shared" si="103"/>
        <v>81.915655043876512</v>
      </c>
      <c r="AB705" s="19">
        <f t="shared" si="104"/>
        <v>0.61441918737696932</v>
      </c>
      <c r="AC705">
        <v>3160.1</v>
      </c>
      <c r="AD705" t="str">
        <f t="shared" si="105"/>
        <v>Moderate rainfall</v>
      </c>
      <c r="AE705" t="str">
        <f t="shared" si="106"/>
        <v>Rainy</v>
      </c>
      <c r="AF705" t="str">
        <f t="shared" si="109"/>
        <v>No discomfort</v>
      </c>
    </row>
    <row r="706" spans="1:32" x14ac:dyDescent="0.3">
      <c r="A706">
        <v>1</v>
      </c>
      <c r="B706" s="1">
        <v>45000</v>
      </c>
      <c r="C706" s="1" t="str">
        <f t="shared" si="100"/>
        <v>Wednesday</v>
      </c>
      <c r="D706" s="1" t="str">
        <f t="shared" si="101"/>
        <v>Mar</v>
      </c>
      <c r="E706">
        <v>10</v>
      </c>
      <c r="F706">
        <v>-3.1</v>
      </c>
      <c r="G706" s="20">
        <v>5.4444444444444429</v>
      </c>
      <c r="H706">
        <v>-7.6</v>
      </c>
      <c r="I706">
        <v>12.3</v>
      </c>
      <c r="J706">
        <v>993.7</v>
      </c>
      <c r="K706">
        <v>6.9</v>
      </c>
      <c r="L706">
        <v>14</v>
      </c>
      <c r="M706">
        <v>160</v>
      </c>
      <c r="N706">
        <v>23</v>
      </c>
      <c r="O706">
        <v>5.149</v>
      </c>
      <c r="P706">
        <v>0.3</v>
      </c>
      <c r="Q706">
        <v>0.5</v>
      </c>
      <c r="R706">
        <v>0</v>
      </c>
      <c r="S706">
        <v>-10</v>
      </c>
      <c r="T706">
        <v>-10</v>
      </c>
      <c r="U706">
        <v>0</v>
      </c>
      <c r="V706">
        <v>237</v>
      </c>
      <c r="W706" s="19">
        <v>3.5555555555555549</v>
      </c>
      <c r="X706" s="19">
        <f t="shared" si="107"/>
        <v>8.9936740350545303</v>
      </c>
      <c r="Y706" s="19">
        <f t="shared" si="102"/>
        <v>7.880094416271521</v>
      </c>
      <c r="Z706" s="4">
        <f t="shared" si="108"/>
        <v>17.194655021120795</v>
      </c>
      <c r="AA706" s="19">
        <f t="shared" si="103"/>
        <v>87.618190136282195</v>
      </c>
      <c r="AB706" s="19">
        <f t="shared" si="104"/>
        <v>4.265629980429642</v>
      </c>
      <c r="AC706">
        <v>3864.89</v>
      </c>
      <c r="AD706" t="str">
        <f t="shared" si="105"/>
        <v>Torrential rainfall</v>
      </c>
      <c r="AE706" t="str">
        <f t="shared" si="106"/>
        <v>Rainy</v>
      </c>
      <c r="AF706" t="str">
        <f t="shared" si="109"/>
        <v>No discomfort</v>
      </c>
    </row>
    <row r="707" spans="1:32" x14ac:dyDescent="0.3">
      <c r="A707">
        <v>1</v>
      </c>
      <c r="B707" s="1">
        <v>45001</v>
      </c>
      <c r="C707" s="1" t="str">
        <f t="shared" si="100"/>
        <v>Thursday</v>
      </c>
      <c r="D707" s="1" t="str">
        <f t="shared" si="101"/>
        <v>Mar</v>
      </c>
      <c r="E707">
        <v>15.7</v>
      </c>
      <c r="F707">
        <v>7.7</v>
      </c>
      <c r="G707" s="20">
        <v>11.833333333333332</v>
      </c>
      <c r="H707">
        <v>2.8</v>
      </c>
      <c r="I707">
        <v>2.9</v>
      </c>
      <c r="J707">
        <v>983.2</v>
      </c>
      <c r="K707">
        <v>9.1999999999999993</v>
      </c>
      <c r="L707">
        <v>13</v>
      </c>
      <c r="M707">
        <v>180</v>
      </c>
      <c r="N707">
        <v>21</v>
      </c>
      <c r="O707">
        <v>9.2520000000000007</v>
      </c>
      <c r="P707">
        <v>1.3</v>
      </c>
      <c r="Q707">
        <v>1.8</v>
      </c>
      <c r="R707">
        <v>0</v>
      </c>
      <c r="S707">
        <v>-1.6</v>
      </c>
      <c r="T707">
        <v>-10</v>
      </c>
      <c r="U707">
        <v>6.9</v>
      </c>
      <c r="V707">
        <v>850</v>
      </c>
      <c r="W707" s="19">
        <v>8.6111111111111107</v>
      </c>
      <c r="X707" s="19">
        <f t="shared" si="107"/>
        <v>13.85678461604282</v>
      </c>
      <c r="Y707" s="19">
        <f t="shared" si="102"/>
        <v>11.173798468352288</v>
      </c>
      <c r="Z707" s="4">
        <f t="shared" si="108"/>
        <v>26.301559875840343</v>
      </c>
      <c r="AA707" s="19">
        <f t="shared" si="103"/>
        <v>80.637743733244733</v>
      </c>
      <c r="AB707" s="19">
        <f t="shared" si="104"/>
        <v>12.496569970944281</v>
      </c>
      <c r="AC707">
        <v>5855.25</v>
      </c>
      <c r="AD707" t="str">
        <f t="shared" si="105"/>
        <v>Moderate rainfall</v>
      </c>
      <c r="AE707" t="str">
        <f t="shared" si="106"/>
        <v>Rainy</v>
      </c>
      <c r="AF707" t="str">
        <f t="shared" si="109"/>
        <v>No discomfort</v>
      </c>
    </row>
    <row r="708" spans="1:32" x14ac:dyDescent="0.3">
      <c r="A708">
        <v>1</v>
      </c>
      <c r="B708" s="1">
        <v>45002</v>
      </c>
      <c r="C708" s="1" t="str">
        <f t="shared" si="100"/>
        <v>Friday</v>
      </c>
      <c r="D708" s="1" t="str">
        <f t="shared" si="101"/>
        <v>Mar</v>
      </c>
      <c r="E708">
        <v>13.2</v>
      </c>
      <c r="F708">
        <v>7.4</v>
      </c>
      <c r="G708" s="20">
        <v>9.6111111111111089</v>
      </c>
      <c r="H708">
        <v>3.3</v>
      </c>
      <c r="I708">
        <v>4.0999999999999996</v>
      </c>
      <c r="J708">
        <v>984.7</v>
      </c>
      <c r="K708">
        <v>6.1</v>
      </c>
      <c r="L708">
        <v>11</v>
      </c>
      <c r="M708">
        <v>150</v>
      </c>
      <c r="N708">
        <v>17</v>
      </c>
      <c r="O708">
        <v>8.6120000000000001</v>
      </c>
      <c r="P708">
        <v>0.8</v>
      </c>
      <c r="Q708">
        <v>1.2</v>
      </c>
      <c r="R708">
        <v>0</v>
      </c>
      <c r="S708">
        <v>-3.3</v>
      </c>
      <c r="T708">
        <v>-10</v>
      </c>
      <c r="U708">
        <v>2.5</v>
      </c>
      <c r="V708">
        <v>531</v>
      </c>
      <c r="W708" s="19">
        <v>7.9444444444444429</v>
      </c>
      <c r="X708" s="19">
        <f t="shared" si="107"/>
        <v>11.952721395669423</v>
      </c>
      <c r="Y708" s="19">
        <f t="shared" si="102"/>
        <v>10.679669554100323</v>
      </c>
      <c r="Z708" s="4">
        <f t="shared" si="108"/>
        <v>22.746339157373878</v>
      </c>
      <c r="AA708" s="19">
        <f t="shared" si="103"/>
        <v>89.349272024107094</v>
      </c>
      <c r="AB708" s="19">
        <f t="shared" si="104"/>
        <v>9.9971453957095715</v>
      </c>
      <c r="AC708">
        <v>6297.65</v>
      </c>
      <c r="AD708" t="str">
        <f t="shared" si="105"/>
        <v>Heavy rainfall</v>
      </c>
      <c r="AE708" t="str">
        <f t="shared" si="106"/>
        <v>Rainy</v>
      </c>
      <c r="AF708" t="str">
        <f t="shared" si="109"/>
        <v>No discomfort</v>
      </c>
    </row>
    <row r="709" spans="1:32" x14ac:dyDescent="0.3">
      <c r="A709">
        <v>1</v>
      </c>
      <c r="B709" s="1">
        <v>45003</v>
      </c>
      <c r="C709" s="1" t="str">
        <f t="shared" si="100"/>
        <v>Saturday</v>
      </c>
      <c r="D709" s="1" t="str">
        <f t="shared" si="101"/>
        <v>Mar</v>
      </c>
      <c r="E709">
        <v>10.5</v>
      </c>
      <c r="F709">
        <v>3.4</v>
      </c>
      <c r="G709" s="20">
        <v>8.2222222222222214</v>
      </c>
      <c r="H709">
        <v>2.7</v>
      </c>
      <c r="I709">
        <v>3.1</v>
      </c>
      <c r="J709">
        <v>995.1</v>
      </c>
      <c r="K709">
        <v>6.3</v>
      </c>
      <c r="L709">
        <v>14</v>
      </c>
      <c r="M709">
        <v>320</v>
      </c>
      <c r="N709">
        <v>24</v>
      </c>
      <c r="O709">
        <v>8.8369999999999997</v>
      </c>
      <c r="P709">
        <v>0.9</v>
      </c>
      <c r="Q709">
        <v>1.3</v>
      </c>
      <c r="R709">
        <v>0</v>
      </c>
      <c r="S709">
        <v>-2.2000000000000002</v>
      </c>
      <c r="T709">
        <v>-10</v>
      </c>
      <c r="U709">
        <v>1.6</v>
      </c>
      <c r="V709">
        <v>838</v>
      </c>
      <c r="W709" s="19">
        <v>5.8888888888888893</v>
      </c>
      <c r="X709" s="19">
        <f t="shared" si="107"/>
        <v>10.883168395655646</v>
      </c>
      <c r="Y709" s="19">
        <f t="shared" si="102"/>
        <v>9.2750228078279253</v>
      </c>
      <c r="Z709" s="4">
        <f t="shared" si="108"/>
        <v>20.743665623491978</v>
      </c>
      <c r="AA709" s="19">
        <f t="shared" si="103"/>
        <v>85.223553202855314</v>
      </c>
      <c r="AB709" s="19">
        <f t="shared" si="104"/>
        <v>7.8218857797255463</v>
      </c>
      <c r="AC709">
        <v>6376.55</v>
      </c>
      <c r="AD709" t="str">
        <f t="shared" si="105"/>
        <v>Heavy rainfall</v>
      </c>
      <c r="AE709" t="str">
        <f t="shared" si="106"/>
        <v>Rainy</v>
      </c>
      <c r="AF709" t="str">
        <f t="shared" si="109"/>
        <v>No discomfort</v>
      </c>
    </row>
    <row r="710" spans="1:32" x14ac:dyDescent="0.3">
      <c r="A710">
        <v>1</v>
      </c>
      <c r="B710" s="1">
        <v>45004</v>
      </c>
      <c r="C710" s="1" t="str">
        <f t="shared" si="100"/>
        <v>Sunday</v>
      </c>
      <c r="D710" s="1" t="str">
        <f t="shared" si="101"/>
        <v>Mar</v>
      </c>
      <c r="E710">
        <v>10.4</v>
      </c>
      <c r="F710">
        <v>0.6</v>
      </c>
      <c r="G710" s="20">
        <v>6.0555555555555545</v>
      </c>
      <c r="H710">
        <v>-3.5</v>
      </c>
      <c r="I710">
        <v>5</v>
      </c>
      <c r="J710">
        <v>1001.6</v>
      </c>
      <c r="K710">
        <v>6.3</v>
      </c>
      <c r="L710">
        <v>12</v>
      </c>
      <c r="M710">
        <v>180</v>
      </c>
      <c r="N710">
        <v>19</v>
      </c>
      <c r="O710">
        <v>6.7750000000000004</v>
      </c>
      <c r="P710">
        <v>0.6</v>
      </c>
      <c r="Q710">
        <v>1</v>
      </c>
      <c r="R710">
        <v>0</v>
      </c>
      <c r="S710">
        <v>-4.4000000000000004</v>
      </c>
      <c r="T710">
        <v>-10</v>
      </c>
      <c r="U710">
        <v>2.6</v>
      </c>
      <c r="V710">
        <v>626</v>
      </c>
      <c r="W710" s="19">
        <v>2.8333333333333339</v>
      </c>
      <c r="X710" s="19">
        <f t="shared" si="107"/>
        <v>9.382511389425197</v>
      </c>
      <c r="Y710" s="19">
        <f t="shared" si="102"/>
        <v>7.4876218723488268</v>
      </c>
      <c r="Z710" s="4">
        <f t="shared" si="108"/>
        <v>17.926230465684601</v>
      </c>
      <c r="AA710" s="19">
        <f t="shared" si="103"/>
        <v>79.80402646553614</v>
      </c>
      <c r="AB710" s="19">
        <f t="shared" si="104"/>
        <v>4.6581631012793858</v>
      </c>
      <c r="AC710">
        <v>6223.9400000000005</v>
      </c>
      <c r="AD710" t="str">
        <f t="shared" si="105"/>
        <v>Heavy rainfall</v>
      </c>
      <c r="AE710" t="str">
        <f t="shared" si="106"/>
        <v>Rainy</v>
      </c>
      <c r="AF710" t="str">
        <f t="shared" si="109"/>
        <v>No discomfort</v>
      </c>
    </row>
    <row r="711" spans="1:32" x14ac:dyDescent="0.3">
      <c r="A711">
        <v>1</v>
      </c>
      <c r="B711" s="1">
        <v>45005</v>
      </c>
      <c r="C711" s="1" t="str">
        <f t="shared" si="100"/>
        <v>Monday</v>
      </c>
      <c r="D711" s="1" t="str">
        <f t="shared" si="101"/>
        <v>Mar</v>
      </c>
      <c r="E711">
        <v>14.7</v>
      </c>
      <c r="F711">
        <v>9.5</v>
      </c>
      <c r="G711" s="20">
        <v>12</v>
      </c>
      <c r="H711">
        <v>6.2</v>
      </c>
      <c r="I711">
        <v>4.5999999999999996</v>
      </c>
      <c r="J711">
        <v>994.5</v>
      </c>
      <c r="K711">
        <v>7.6</v>
      </c>
      <c r="L711">
        <v>12</v>
      </c>
      <c r="M711">
        <v>180</v>
      </c>
      <c r="N711">
        <v>19</v>
      </c>
      <c r="O711">
        <v>9.8420000000000005</v>
      </c>
      <c r="P711">
        <v>1</v>
      </c>
      <c r="Q711">
        <v>1.4</v>
      </c>
      <c r="R711">
        <v>0</v>
      </c>
      <c r="S711">
        <v>-3.6</v>
      </c>
      <c r="T711">
        <v>-10</v>
      </c>
      <c r="U711">
        <v>0.8</v>
      </c>
      <c r="V711">
        <v>618</v>
      </c>
      <c r="W711" s="19">
        <v>9.2777777777777786</v>
      </c>
      <c r="X711" s="19">
        <f t="shared" si="107"/>
        <v>14.009772390797446</v>
      </c>
      <c r="Y711" s="19">
        <f t="shared" si="102"/>
        <v>11.687935556355677</v>
      </c>
      <c r="Z711" s="4">
        <f t="shared" si="108"/>
        <v>26.586692544782416</v>
      </c>
      <c r="AA711" s="19">
        <f t="shared" si="103"/>
        <v>83.427019585508006</v>
      </c>
      <c r="AB711" s="19">
        <f t="shared" si="104"/>
        <v>12.951971914587055</v>
      </c>
      <c r="AC711">
        <v>2510.14</v>
      </c>
      <c r="AD711" t="str">
        <f t="shared" si="105"/>
        <v>Heavy rainfall</v>
      </c>
      <c r="AE711" t="str">
        <f t="shared" si="106"/>
        <v>Rainy</v>
      </c>
      <c r="AF711" t="str">
        <f t="shared" si="109"/>
        <v>No discomfort</v>
      </c>
    </row>
    <row r="712" spans="1:32" x14ac:dyDescent="0.3">
      <c r="A712">
        <v>1</v>
      </c>
      <c r="B712" s="1">
        <v>45006</v>
      </c>
      <c r="C712" s="1" t="str">
        <f t="shared" si="100"/>
        <v>Tuesday</v>
      </c>
      <c r="D712" s="1" t="str">
        <f t="shared" si="101"/>
        <v>Mar</v>
      </c>
      <c r="E712">
        <v>11.5</v>
      </c>
      <c r="F712">
        <v>8.3000000000000007</v>
      </c>
      <c r="G712" s="20">
        <v>10.777777777777779</v>
      </c>
      <c r="H712">
        <v>5.2</v>
      </c>
      <c r="I712">
        <v>11.4</v>
      </c>
      <c r="J712">
        <v>981.3</v>
      </c>
      <c r="K712">
        <v>9.6999999999999993</v>
      </c>
      <c r="L712">
        <v>17</v>
      </c>
      <c r="M712">
        <v>230</v>
      </c>
      <c r="N712">
        <v>31</v>
      </c>
      <c r="O712">
        <v>9.5030000000000001</v>
      </c>
      <c r="P712">
        <v>0.8</v>
      </c>
      <c r="Q712">
        <v>1.2</v>
      </c>
      <c r="R712">
        <v>0</v>
      </c>
      <c r="S712">
        <v>-10</v>
      </c>
      <c r="T712">
        <v>-10</v>
      </c>
      <c r="U712">
        <v>2</v>
      </c>
      <c r="V712">
        <v>510</v>
      </c>
      <c r="W712" s="19">
        <v>7.833333333333333</v>
      </c>
      <c r="X712" s="19">
        <f t="shared" si="107"/>
        <v>12.921492966700491</v>
      </c>
      <c r="Y712" s="19">
        <f t="shared" si="102"/>
        <v>10.599212715359604</v>
      </c>
      <c r="Z712" s="4">
        <f t="shared" si="108"/>
        <v>24.55674246827466</v>
      </c>
      <c r="AA712" s="19">
        <f t="shared" si="103"/>
        <v>82.027771424513006</v>
      </c>
      <c r="AB712" s="19">
        <f t="shared" si="104"/>
        <v>11.11870422787743</v>
      </c>
      <c r="AC712">
        <v>2556.2200000000003</v>
      </c>
      <c r="AD712" t="str">
        <f t="shared" si="105"/>
        <v>Intense rainfall</v>
      </c>
      <c r="AE712" t="str">
        <f t="shared" si="106"/>
        <v>Rainy</v>
      </c>
      <c r="AF712" t="str">
        <f t="shared" si="109"/>
        <v>No discomfort</v>
      </c>
    </row>
    <row r="713" spans="1:32" x14ac:dyDescent="0.3">
      <c r="A713">
        <v>1</v>
      </c>
      <c r="B713" s="1">
        <v>45007</v>
      </c>
      <c r="C713" s="1" t="str">
        <f t="shared" si="100"/>
        <v>Wednesday</v>
      </c>
      <c r="D713" s="1" t="str">
        <f t="shared" si="101"/>
        <v>Mar</v>
      </c>
      <c r="E713">
        <v>11.9</v>
      </c>
      <c r="F713">
        <v>4.5999999999999996</v>
      </c>
      <c r="G713" s="20">
        <v>9.0555555555555536</v>
      </c>
      <c r="H713">
        <v>2.4</v>
      </c>
      <c r="I713">
        <v>8.3000000000000007</v>
      </c>
      <c r="J713">
        <v>974.6</v>
      </c>
      <c r="K713">
        <v>9.9</v>
      </c>
      <c r="L713">
        <v>17</v>
      </c>
      <c r="M713">
        <v>230</v>
      </c>
      <c r="N713">
        <v>34</v>
      </c>
      <c r="O713">
        <v>8.3840000000000003</v>
      </c>
      <c r="P713">
        <v>1.5</v>
      </c>
      <c r="Q713">
        <v>2.1</v>
      </c>
      <c r="R713">
        <v>0</v>
      </c>
      <c r="S713">
        <v>-6.8</v>
      </c>
      <c r="T713">
        <v>-10</v>
      </c>
      <c r="U713">
        <v>6.3</v>
      </c>
      <c r="V713">
        <v>952</v>
      </c>
      <c r="W713" s="19">
        <v>3.8333333333333326</v>
      </c>
      <c r="X713" s="19">
        <f t="shared" si="107"/>
        <v>11.514291322220643</v>
      </c>
      <c r="Y713" s="19">
        <f t="shared" si="102"/>
        <v>8.0358116750180422</v>
      </c>
      <c r="Z713" s="4">
        <f t="shared" si="108"/>
        <v>21.925919948929057</v>
      </c>
      <c r="AA713" s="19">
        <f t="shared" si="103"/>
        <v>69.789893708093686</v>
      </c>
      <c r="AB713" s="19">
        <f t="shared" si="104"/>
        <v>7.9635195066059028</v>
      </c>
      <c r="AC713">
        <v>3988.5</v>
      </c>
      <c r="AD713" t="str">
        <f t="shared" si="105"/>
        <v>Intense rainfall</v>
      </c>
      <c r="AE713" t="str">
        <f t="shared" si="106"/>
        <v>Rainy</v>
      </c>
      <c r="AF713" t="str">
        <f t="shared" si="109"/>
        <v>No discomfort</v>
      </c>
    </row>
    <row r="714" spans="1:32" x14ac:dyDescent="0.3">
      <c r="A714">
        <v>1</v>
      </c>
      <c r="B714" s="1">
        <v>45008</v>
      </c>
      <c r="C714" s="1" t="str">
        <f t="shared" si="100"/>
        <v>Thursday</v>
      </c>
      <c r="D714" s="1" t="str">
        <f t="shared" si="101"/>
        <v>Mar</v>
      </c>
      <c r="E714">
        <v>12.4</v>
      </c>
      <c r="F714">
        <v>4.4000000000000004</v>
      </c>
      <c r="G714" s="20">
        <v>8.8888888888888893</v>
      </c>
      <c r="H714">
        <v>0.8</v>
      </c>
      <c r="I714">
        <v>13.6</v>
      </c>
      <c r="J714">
        <v>972.1</v>
      </c>
      <c r="K714">
        <v>9.9</v>
      </c>
      <c r="L714">
        <v>17</v>
      </c>
      <c r="M714">
        <v>190</v>
      </c>
      <c r="N714">
        <v>27</v>
      </c>
      <c r="O714">
        <v>8.3879999999999999</v>
      </c>
      <c r="P714">
        <v>1.4</v>
      </c>
      <c r="Q714">
        <v>2.1</v>
      </c>
      <c r="R714">
        <v>0</v>
      </c>
      <c r="S714">
        <v>-10</v>
      </c>
      <c r="T714">
        <v>-10</v>
      </c>
      <c r="U714">
        <v>6.9</v>
      </c>
      <c r="V714">
        <v>1100</v>
      </c>
      <c r="W714" s="19">
        <v>4.5000000000000009</v>
      </c>
      <c r="X714" s="19">
        <f t="shared" si="107"/>
        <v>11.385551657488421</v>
      </c>
      <c r="Y714" s="19">
        <f t="shared" si="102"/>
        <v>8.4206614521555938</v>
      </c>
      <c r="Z714" s="4">
        <f t="shared" si="108"/>
        <v>21.684879531507125</v>
      </c>
      <c r="AA714" s="19">
        <f t="shared" si="103"/>
        <v>73.959187094963625</v>
      </c>
      <c r="AB714" s="19">
        <f t="shared" si="104"/>
        <v>8.0114570775871563</v>
      </c>
      <c r="AC714">
        <v>3591.7999999999997</v>
      </c>
      <c r="AD714" t="str">
        <f t="shared" si="105"/>
        <v>Torrential rainfall</v>
      </c>
      <c r="AE714" t="str">
        <f t="shared" si="106"/>
        <v>Rainy</v>
      </c>
      <c r="AF714" t="str">
        <f t="shared" si="109"/>
        <v>No discomfort</v>
      </c>
    </row>
    <row r="715" spans="1:32" x14ac:dyDescent="0.3">
      <c r="A715">
        <v>1</v>
      </c>
      <c r="B715" s="1">
        <v>45009</v>
      </c>
      <c r="C715" s="1" t="str">
        <f t="shared" si="100"/>
        <v>Friday</v>
      </c>
      <c r="D715" s="1" t="str">
        <f t="shared" si="101"/>
        <v>Mar</v>
      </c>
      <c r="E715">
        <v>10.8</v>
      </c>
      <c r="F715">
        <v>5</v>
      </c>
      <c r="G715" s="20">
        <v>8.8333333333333339</v>
      </c>
      <c r="H715">
        <v>3.5</v>
      </c>
      <c r="I715">
        <v>4.5999999999999996</v>
      </c>
      <c r="J715">
        <v>977</v>
      </c>
      <c r="K715">
        <v>11.1</v>
      </c>
      <c r="L715">
        <v>20</v>
      </c>
      <c r="M715">
        <v>200</v>
      </c>
      <c r="N715">
        <v>33</v>
      </c>
      <c r="O715">
        <v>8.0229999999999997</v>
      </c>
      <c r="P715">
        <v>1.2</v>
      </c>
      <c r="Q715">
        <v>1.8</v>
      </c>
      <c r="R715">
        <v>0</v>
      </c>
      <c r="S715">
        <v>-3.4</v>
      </c>
      <c r="T715">
        <v>-10</v>
      </c>
      <c r="U715">
        <v>5.6</v>
      </c>
      <c r="V715">
        <v>836</v>
      </c>
      <c r="W715" s="19">
        <v>4.1111111111111107</v>
      </c>
      <c r="X715" s="19">
        <f t="shared" si="107"/>
        <v>11.34292078505614</v>
      </c>
      <c r="Y715" s="19">
        <f t="shared" si="102"/>
        <v>8.1942376377838002</v>
      </c>
      <c r="Z715" s="4">
        <f t="shared" si="108"/>
        <v>21.60504775198466</v>
      </c>
      <c r="AA715" s="19">
        <f t="shared" si="103"/>
        <v>72.240984425981281</v>
      </c>
      <c r="AB715" s="19">
        <f t="shared" si="104"/>
        <v>7.8296174173749575</v>
      </c>
      <c r="AC715">
        <v>5964.5999999999995</v>
      </c>
      <c r="AD715" t="str">
        <f t="shared" si="105"/>
        <v>Heavy rainfall</v>
      </c>
      <c r="AE715" t="str">
        <f t="shared" si="106"/>
        <v>Rainy</v>
      </c>
      <c r="AF715" t="str">
        <f t="shared" si="109"/>
        <v>No discomfort</v>
      </c>
    </row>
    <row r="716" spans="1:32" x14ac:dyDescent="0.3">
      <c r="A716">
        <v>1</v>
      </c>
      <c r="B716" s="1">
        <v>45010</v>
      </c>
      <c r="C716" s="1" t="str">
        <f t="shared" si="100"/>
        <v>Saturday</v>
      </c>
      <c r="D716" s="1" t="str">
        <f t="shared" si="101"/>
        <v>Mar</v>
      </c>
      <c r="E716">
        <v>12.9</v>
      </c>
      <c r="F716">
        <v>5.3</v>
      </c>
      <c r="G716" s="20">
        <v>8.3333333333333339</v>
      </c>
      <c r="H716">
        <v>2.8</v>
      </c>
      <c r="I716">
        <v>0.8</v>
      </c>
      <c r="J716">
        <v>986.2</v>
      </c>
      <c r="K716">
        <v>5.4</v>
      </c>
      <c r="L716">
        <v>9</v>
      </c>
      <c r="M716">
        <v>230</v>
      </c>
      <c r="N716">
        <v>18</v>
      </c>
      <c r="O716">
        <v>9.2080000000000002</v>
      </c>
      <c r="P716">
        <v>1.6</v>
      </c>
      <c r="Q716">
        <v>2.2000000000000002</v>
      </c>
      <c r="R716">
        <v>0.8</v>
      </c>
      <c r="S716">
        <v>0.8</v>
      </c>
      <c r="T716">
        <v>-8.6999999999999993</v>
      </c>
      <c r="U716">
        <v>5.3</v>
      </c>
      <c r="V716">
        <v>1376</v>
      </c>
      <c r="W716" s="19">
        <v>5.1666666666666652</v>
      </c>
      <c r="X716" s="19">
        <f t="shared" si="107"/>
        <v>10.965518696842016</v>
      </c>
      <c r="Y716" s="19">
        <f t="shared" si="102"/>
        <v>8.8216764884594649</v>
      </c>
      <c r="Z716" s="4">
        <f t="shared" si="108"/>
        <v>20.898014706843547</v>
      </c>
      <c r="AA716" s="19">
        <f t="shared" si="103"/>
        <v>80.449240317286936</v>
      </c>
      <c r="AB716" s="19">
        <f t="shared" si="104"/>
        <v>7.679722209844817</v>
      </c>
      <c r="AC716">
        <v>6334</v>
      </c>
      <c r="AD716" t="str">
        <f t="shared" si="105"/>
        <v>Light rainfall</v>
      </c>
      <c r="AE716" t="str">
        <f t="shared" si="106"/>
        <v>Non-Rainy</v>
      </c>
      <c r="AF716" t="str">
        <f t="shared" si="109"/>
        <v>No discomfort</v>
      </c>
    </row>
    <row r="717" spans="1:32" x14ac:dyDescent="0.3">
      <c r="A717">
        <v>1</v>
      </c>
      <c r="B717" s="1">
        <v>45011</v>
      </c>
      <c r="C717" s="1" t="str">
        <f t="shared" ref="C717:C780" si="110">TEXT(B717, "dddd")</f>
        <v>Sunday</v>
      </c>
      <c r="D717" s="1" t="str">
        <f t="shared" ref="D717:D780" si="111">TEXT(B717, "mmm")</f>
        <v>Mar</v>
      </c>
      <c r="E717">
        <v>11.2</v>
      </c>
      <c r="F717">
        <v>3.2</v>
      </c>
      <c r="G717" s="20">
        <v>6.666666666666667</v>
      </c>
      <c r="H717">
        <v>0.7</v>
      </c>
      <c r="I717">
        <v>0</v>
      </c>
      <c r="J717">
        <v>999.7</v>
      </c>
      <c r="K717">
        <v>4.5</v>
      </c>
      <c r="L717">
        <v>9</v>
      </c>
      <c r="M717">
        <v>40</v>
      </c>
      <c r="N717">
        <v>14</v>
      </c>
      <c r="O717">
        <v>9.2379999999999995</v>
      </c>
      <c r="P717">
        <v>1.2</v>
      </c>
      <c r="Q717">
        <v>1.7</v>
      </c>
      <c r="R717">
        <v>2</v>
      </c>
      <c r="S717">
        <v>2</v>
      </c>
      <c r="T717">
        <v>-7.1</v>
      </c>
      <c r="U717">
        <v>1.3</v>
      </c>
      <c r="V717">
        <v>953</v>
      </c>
      <c r="W717" s="19">
        <v>6.666666666666667</v>
      </c>
      <c r="X717" s="19">
        <f t="shared" si="107"/>
        <v>9.7860880384105435</v>
      </c>
      <c r="Y717" s="19">
        <f t="shared" si="102"/>
        <v>9.7860880384105435</v>
      </c>
      <c r="Z717" s="4">
        <f t="shared" si="108"/>
        <v>18.684845094579597</v>
      </c>
      <c r="AA717" s="19">
        <f t="shared" si="103"/>
        <v>100</v>
      </c>
      <c r="AB717" s="19">
        <f t="shared" si="104"/>
        <v>6.5521606467845572</v>
      </c>
      <c r="AC717">
        <v>4826.4799999999996</v>
      </c>
      <c r="AD717" t="str">
        <f t="shared" si="105"/>
        <v>No rainfall</v>
      </c>
      <c r="AE717" t="str">
        <f t="shared" si="106"/>
        <v>Non-Rainy</v>
      </c>
      <c r="AF717" t="str">
        <f t="shared" si="109"/>
        <v>No discomfort</v>
      </c>
    </row>
    <row r="718" spans="1:32" x14ac:dyDescent="0.3">
      <c r="A718">
        <v>1</v>
      </c>
      <c r="B718" s="1">
        <v>45012</v>
      </c>
      <c r="C718" s="1" t="str">
        <f t="shared" si="110"/>
        <v>Monday</v>
      </c>
      <c r="D718" s="1" t="str">
        <f t="shared" si="111"/>
        <v>Mar</v>
      </c>
      <c r="E718">
        <v>11.2</v>
      </c>
      <c r="F718">
        <v>-1.1000000000000001</v>
      </c>
      <c r="G718" s="20">
        <v>3.9444444444444451</v>
      </c>
      <c r="H718">
        <v>-6.3</v>
      </c>
      <c r="I718">
        <v>0.5</v>
      </c>
      <c r="J718">
        <v>1007.7</v>
      </c>
      <c r="K718">
        <v>6.5</v>
      </c>
      <c r="L718">
        <v>12</v>
      </c>
      <c r="M718">
        <v>170</v>
      </c>
      <c r="N718">
        <v>20</v>
      </c>
      <c r="O718">
        <v>8.0519999999999996</v>
      </c>
      <c r="P718">
        <v>1.4</v>
      </c>
      <c r="Q718">
        <v>2.1</v>
      </c>
      <c r="R718">
        <v>2.9</v>
      </c>
      <c r="S718">
        <v>2.9</v>
      </c>
      <c r="T718">
        <v>-5.8</v>
      </c>
      <c r="U718">
        <v>3.4</v>
      </c>
      <c r="V718">
        <v>1311</v>
      </c>
      <c r="W718" s="19">
        <v>5.5555555555556344E-2</v>
      </c>
      <c r="X718" s="19">
        <f t="shared" si="107"/>
        <v>8.0988547691850901</v>
      </c>
      <c r="Y718" s="19">
        <f t="shared" si="102"/>
        <v>6.134102953370264</v>
      </c>
      <c r="Z718" s="4">
        <f t="shared" si="108"/>
        <v>15.508498795639357</v>
      </c>
      <c r="AA718" s="19">
        <f t="shared" si="103"/>
        <v>75.740374759028796</v>
      </c>
      <c r="AB718" s="19">
        <f t="shared" si="104"/>
        <v>1.7947928409899094</v>
      </c>
      <c r="AC718">
        <v>3168.8100000000004</v>
      </c>
      <c r="AD718" t="str">
        <f t="shared" si="105"/>
        <v>Light rainfall</v>
      </c>
      <c r="AE718" t="str">
        <f t="shared" si="106"/>
        <v>Non-Rainy</v>
      </c>
      <c r="AF718" t="str">
        <f t="shared" si="109"/>
        <v>No discomfort</v>
      </c>
    </row>
    <row r="719" spans="1:32" x14ac:dyDescent="0.3">
      <c r="A719">
        <v>1</v>
      </c>
      <c r="B719" s="1">
        <v>45013</v>
      </c>
      <c r="C719" s="1" t="str">
        <f t="shared" si="110"/>
        <v>Tuesday</v>
      </c>
      <c r="D719" s="1" t="str">
        <f t="shared" si="111"/>
        <v>Mar</v>
      </c>
      <c r="E719">
        <v>15.6</v>
      </c>
      <c r="F719">
        <v>6.6</v>
      </c>
      <c r="G719" s="20">
        <v>10.5</v>
      </c>
      <c r="H719">
        <v>5.8</v>
      </c>
      <c r="I719">
        <v>5.2</v>
      </c>
      <c r="J719">
        <v>997.5</v>
      </c>
      <c r="K719">
        <v>8.1999999999999993</v>
      </c>
      <c r="L719">
        <v>13</v>
      </c>
      <c r="M719">
        <v>170</v>
      </c>
      <c r="N719">
        <v>21</v>
      </c>
      <c r="O719">
        <v>9.8339999999999996</v>
      </c>
      <c r="P719">
        <v>1.5</v>
      </c>
      <c r="Q719">
        <v>2</v>
      </c>
      <c r="R719">
        <v>0</v>
      </c>
      <c r="S719">
        <v>-0.9</v>
      </c>
      <c r="T719">
        <v>-9.1999999999999993</v>
      </c>
      <c r="U719">
        <v>5</v>
      </c>
      <c r="V719">
        <v>930</v>
      </c>
      <c r="W719" s="19">
        <v>7.2777777777777777</v>
      </c>
      <c r="X719" s="19">
        <f t="shared" si="107"/>
        <v>12.684782021573339</v>
      </c>
      <c r="Y719" s="19">
        <f t="shared" si="102"/>
        <v>10.204879612354032</v>
      </c>
      <c r="Z719" s="4">
        <f t="shared" si="108"/>
        <v>24.114686917642452</v>
      </c>
      <c r="AA719" s="19">
        <f t="shared" si="103"/>
        <v>80.449783015571953</v>
      </c>
      <c r="AB719" s="19">
        <f t="shared" si="104"/>
        <v>10.619958701871248</v>
      </c>
      <c r="AC719">
        <v>2831.29</v>
      </c>
      <c r="AD719" t="str">
        <f t="shared" si="105"/>
        <v>Heavy rainfall</v>
      </c>
      <c r="AE719" t="str">
        <f t="shared" si="106"/>
        <v>Rainy</v>
      </c>
      <c r="AF719" t="str">
        <f t="shared" si="109"/>
        <v>No discomfort</v>
      </c>
    </row>
    <row r="720" spans="1:32" x14ac:dyDescent="0.3">
      <c r="A720">
        <v>1</v>
      </c>
      <c r="B720" s="1">
        <v>45014</v>
      </c>
      <c r="C720" s="1" t="str">
        <f t="shared" si="110"/>
        <v>Wednesday</v>
      </c>
      <c r="D720" s="1" t="str">
        <f t="shared" si="111"/>
        <v>Mar</v>
      </c>
      <c r="E720">
        <v>16.399999999999999</v>
      </c>
      <c r="F720">
        <v>8.4</v>
      </c>
      <c r="G720" s="20">
        <v>12</v>
      </c>
      <c r="H720">
        <v>7.2</v>
      </c>
      <c r="I720">
        <v>2.8</v>
      </c>
      <c r="J720">
        <v>987</v>
      </c>
      <c r="K720">
        <v>8.6</v>
      </c>
      <c r="L720">
        <v>17</v>
      </c>
      <c r="M720">
        <v>210</v>
      </c>
      <c r="N720">
        <v>28</v>
      </c>
      <c r="O720">
        <v>10.823</v>
      </c>
      <c r="P720">
        <v>1.6</v>
      </c>
      <c r="Q720">
        <v>2.2000000000000002</v>
      </c>
      <c r="R720">
        <v>0</v>
      </c>
      <c r="S720">
        <v>-1.2</v>
      </c>
      <c r="T720">
        <v>-10</v>
      </c>
      <c r="U720">
        <v>5.2</v>
      </c>
      <c r="V720">
        <v>947</v>
      </c>
      <c r="W720" s="19">
        <v>8.5555555555555554</v>
      </c>
      <c r="X720" s="19">
        <f t="shared" si="107"/>
        <v>14.009772390797446</v>
      </c>
      <c r="Y720" s="19">
        <f t="shared" si="102"/>
        <v>11.131866210255019</v>
      </c>
      <c r="Z720" s="4">
        <f t="shared" si="108"/>
        <v>26.586692544782416</v>
      </c>
      <c r="AA720" s="19">
        <f t="shared" si="103"/>
        <v>79.457866264602359</v>
      </c>
      <c r="AB720" s="19">
        <f t="shared" si="104"/>
        <v>12.639701631650903</v>
      </c>
      <c r="AC720">
        <v>3072.35</v>
      </c>
      <c r="AD720" t="str">
        <f t="shared" si="105"/>
        <v>Moderate rainfall</v>
      </c>
      <c r="AE720" t="str">
        <f t="shared" si="106"/>
        <v>Rainy</v>
      </c>
      <c r="AF720" t="str">
        <f t="shared" si="109"/>
        <v>No discomfort</v>
      </c>
    </row>
    <row r="721" spans="1:32" x14ac:dyDescent="0.3">
      <c r="A721">
        <v>1</v>
      </c>
      <c r="B721" s="1">
        <v>45015</v>
      </c>
      <c r="C721" s="1" t="str">
        <f t="shared" si="110"/>
        <v>Thursday</v>
      </c>
      <c r="D721" s="1" t="str">
        <f t="shared" si="111"/>
        <v>Mar</v>
      </c>
      <c r="E721">
        <v>15.5</v>
      </c>
      <c r="F721">
        <v>5.8</v>
      </c>
      <c r="G721" s="20">
        <v>11.111111111111111</v>
      </c>
      <c r="H721">
        <v>1</v>
      </c>
      <c r="I721">
        <v>2.8</v>
      </c>
      <c r="J721">
        <v>978.6</v>
      </c>
      <c r="K721">
        <v>7.1</v>
      </c>
      <c r="L721">
        <v>12</v>
      </c>
      <c r="M721">
        <v>220</v>
      </c>
      <c r="N721">
        <v>24</v>
      </c>
      <c r="O721">
        <v>10.797000000000001</v>
      </c>
      <c r="P721">
        <v>1.5</v>
      </c>
      <c r="Q721">
        <v>2.2000000000000002</v>
      </c>
      <c r="R721">
        <v>0</v>
      </c>
      <c r="S721">
        <v>-1.3</v>
      </c>
      <c r="T721">
        <v>-10</v>
      </c>
      <c r="U721">
        <v>6.6</v>
      </c>
      <c r="V721">
        <v>1098</v>
      </c>
      <c r="W721" s="19">
        <v>8.1666666666666679</v>
      </c>
      <c r="X721" s="19">
        <f t="shared" si="107"/>
        <v>13.210664203539743</v>
      </c>
      <c r="Y721" s="19">
        <f t="shared" si="102"/>
        <v>10.8421977512462</v>
      </c>
      <c r="Z721" s="4">
        <f t="shared" si="108"/>
        <v>25.096509851004992</v>
      </c>
      <c r="AA721" s="19">
        <f t="shared" si="103"/>
        <v>82.071556616669412</v>
      </c>
      <c r="AB721" s="19">
        <f t="shared" si="104"/>
        <v>11.58829006952287</v>
      </c>
      <c r="AC721">
        <v>3598.2999999999997</v>
      </c>
      <c r="AD721" t="str">
        <f t="shared" si="105"/>
        <v>Moderate rainfall</v>
      </c>
      <c r="AE721" t="str">
        <f t="shared" si="106"/>
        <v>Rainy</v>
      </c>
      <c r="AF721" t="str">
        <f t="shared" si="109"/>
        <v>No discomfort</v>
      </c>
    </row>
    <row r="722" spans="1:32" x14ac:dyDescent="0.3">
      <c r="A722">
        <v>1</v>
      </c>
      <c r="B722" s="1">
        <v>45016</v>
      </c>
      <c r="C722" s="1" t="str">
        <f t="shared" si="110"/>
        <v>Friday</v>
      </c>
      <c r="D722" s="1" t="str">
        <f t="shared" si="111"/>
        <v>Mar</v>
      </c>
      <c r="E722">
        <v>11.7</v>
      </c>
      <c r="F722">
        <v>8.5</v>
      </c>
      <c r="G722" s="20">
        <v>9.5555555555555571</v>
      </c>
      <c r="H722">
        <v>8.1999999999999993</v>
      </c>
      <c r="I722">
        <v>9.8000000000000007</v>
      </c>
      <c r="J722">
        <v>981.3</v>
      </c>
      <c r="K722">
        <v>5.4</v>
      </c>
      <c r="L722">
        <v>10</v>
      </c>
      <c r="M722">
        <v>300</v>
      </c>
      <c r="N722">
        <v>16</v>
      </c>
      <c r="O722">
        <v>10.637</v>
      </c>
      <c r="P722">
        <v>0.8</v>
      </c>
      <c r="Q722">
        <v>1.2</v>
      </c>
      <c r="R722">
        <v>0</v>
      </c>
      <c r="S722">
        <v>-9</v>
      </c>
      <c r="T722">
        <v>-10</v>
      </c>
      <c r="U722">
        <v>0</v>
      </c>
      <c r="V722">
        <v>559</v>
      </c>
      <c r="W722" s="19">
        <v>8.6666666666666661</v>
      </c>
      <c r="X722" s="19">
        <f t="shared" si="107"/>
        <v>11.908227426269821</v>
      </c>
      <c r="Y722" s="19">
        <f t="shared" si="102"/>
        <v>11.215869661350368</v>
      </c>
      <c r="Z722" s="4">
        <f t="shared" si="108"/>
        <v>22.663110979839011</v>
      </c>
      <c r="AA722" s="19">
        <f t="shared" si="103"/>
        <v>94.1858872850203</v>
      </c>
      <c r="AB722" s="19">
        <f t="shared" si="104"/>
        <v>10.242407281682155</v>
      </c>
      <c r="AC722">
        <v>6788.51</v>
      </c>
      <c r="AD722" t="str">
        <f t="shared" si="105"/>
        <v>Intense rainfall</v>
      </c>
      <c r="AE722" t="str">
        <f t="shared" si="106"/>
        <v>Rainy</v>
      </c>
      <c r="AF722" t="str">
        <f t="shared" si="109"/>
        <v>No discomfort</v>
      </c>
    </row>
    <row r="723" spans="1:32" x14ac:dyDescent="0.3">
      <c r="A723">
        <v>1</v>
      </c>
      <c r="B723" s="1">
        <v>45017</v>
      </c>
      <c r="C723" s="1" t="str">
        <f t="shared" si="110"/>
        <v>Saturday</v>
      </c>
      <c r="D723" s="1" t="str">
        <f t="shared" si="111"/>
        <v>Apr</v>
      </c>
      <c r="E723">
        <v>11.5</v>
      </c>
      <c r="F723">
        <v>6</v>
      </c>
      <c r="G723" s="20">
        <v>8.7777777777777768</v>
      </c>
      <c r="H723">
        <v>7.7</v>
      </c>
      <c r="I723">
        <v>2.4</v>
      </c>
      <c r="J723">
        <v>1001.2</v>
      </c>
      <c r="K723">
        <v>7.5</v>
      </c>
      <c r="L723">
        <v>13</v>
      </c>
      <c r="M723">
        <v>310</v>
      </c>
      <c r="N723">
        <v>23</v>
      </c>
      <c r="O723">
        <v>10.685</v>
      </c>
      <c r="P723">
        <v>1.3</v>
      </c>
      <c r="Q723">
        <v>1.9</v>
      </c>
      <c r="R723">
        <v>0</v>
      </c>
      <c r="S723">
        <v>-1.1000000000000001</v>
      </c>
      <c r="T723">
        <v>-10</v>
      </c>
      <c r="U723">
        <v>0.2</v>
      </c>
      <c r="V723">
        <v>963</v>
      </c>
      <c r="W723" s="19">
        <v>7.3888888888888875</v>
      </c>
      <c r="X723" s="19">
        <f t="shared" si="107"/>
        <v>11.300430425267379</v>
      </c>
      <c r="Y723" s="19">
        <f t="shared" si="102"/>
        <v>10.282696131225279</v>
      </c>
      <c r="Z723" s="4">
        <f t="shared" si="108"/>
        <v>21.525472325763165</v>
      </c>
      <c r="AA723" s="19">
        <f t="shared" si="103"/>
        <v>90.993844873674192</v>
      </c>
      <c r="AB723" s="19">
        <f t="shared" si="104"/>
        <v>8.9413265848399739</v>
      </c>
      <c r="AC723">
        <v>5775.7899999999991</v>
      </c>
      <c r="AD723" t="str">
        <f t="shared" si="105"/>
        <v>Moderate rainfall</v>
      </c>
      <c r="AE723" t="str">
        <f t="shared" si="106"/>
        <v>Rainy</v>
      </c>
      <c r="AF723" t="str">
        <f t="shared" si="109"/>
        <v>No discomfort</v>
      </c>
    </row>
    <row r="724" spans="1:32" x14ac:dyDescent="0.3">
      <c r="A724">
        <v>1</v>
      </c>
      <c r="B724" s="1">
        <v>45018</v>
      </c>
      <c r="C724" s="1" t="str">
        <f t="shared" si="110"/>
        <v>Sunday</v>
      </c>
      <c r="D724" s="1" t="str">
        <f t="shared" si="111"/>
        <v>Apr</v>
      </c>
      <c r="E724">
        <v>12.9</v>
      </c>
      <c r="F724">
        <v>4</v>
      </c>
      <c r="G724" s="20">
        <v>8.0555555555555554</v>
      </c>
      <c r="H724">
        <v>-0.1</v>
      </c>
      <c r="I724">
        <v>0</v>
      </c>
      <c r="J724">
        <v>1014.4</v>
      </c>
      <c r="K724">
        <v>4.8</v>
      </c>
      <c r="L724">
        <v>10</v>
      </c>
      <c r="M724">
        <v>150</v>
      </c>
      <c r="N724">
        <v>15</v>
      </c>
      <c r="O724">
        <v>10.083</v>
      </c>
      <c r="P724">
        <v>1.5</v>
      </c>
      <c r="Q724">
        <v>2.1</v>
      </c>
      <c r="R724">
        <v>1.5</v>
      </c>
      <c r="S724">
        <v>1.5</v>
      </c>
      <c r="T724">
        <v>-8</v>
      </c>
      <c r="U724">
        <v>3.6</v>
      </c>
      <c r="V724">
        <v>1143</v>
      </c>
      <c r="W724" s="19">
        <v>5.7222222222222205</v>
      </c>
      <c r="X724" s="19">
        <f t="shared" si="107"/>
        <v>10.760663545271443</v>
      </c>
      <c r="Y724" s="19">
        <f t="shared" si="102"/>
        <v>9.168620977625384</v>
      </c>
      <c r="Z724" s="4">
        <f t="shared" si="108"/>
        <v>20.514006342167082</v>
      </c>
      <c r="AA724" s="19">
        <f t="shared" si="103"/>
        <v>85.204977732570683</v>
      </c>
      <c r="AB724" s="19">
        <f t="shared" si="104"/>
        <v>7.5957514324183606</v>
      </c>
      <c r="AC724">
        <v>6518.25</v>
      </c>
      <c r="AD724" t="str">
        <f t="shared" si="105"/>
        <v>No rainfall</v>
      </c>
      <c r="AE724" t="str">
        <f t="shared" si="106"/>
        <v>Non-Rainy</v>
      </c>
      <c r="AF724" t="str">
        <f t="shared" si="109"/>
        <v>No discomfort</v>
      </c>
    </row>
    <row r="725" spans="1:32" x14ac:dyDescent="0.3">
      <c r="A725">
        <v>1</v>
      </c>
      <c r="B725" s="1">
        <v>45019</v>
      </c>
      <c r="C725" s="1" t="str">
        <f t="shared" si="110"/>
        <v>Monday</v>
      </c>
      <c r="D725" s="1" t="str">
        <f t="shared" si="111"/>
        <v>Apr</v>
      </c>
      <c r="E725">
        <v>10.4</v>
      </c>
      <c r="F725">
        <v>3.9</v>
      </c>
      <c r="G725" s="20">
        <v>7.9444444444444429</v>
      </c>
      <c r="H725">
        <v>1.4</v>
      </c>
      <c r="I725">
        <v>0</v>
      </c>
      <c r="J725">
        <v>1014.2</v>
      </c>
      <c r="K725">
        <v>8.3000000000000007</v>
      </c>
      <c r="L725">
        <v>13</v>
      </c>
      <c r="M725">
        <v>160</v>
      </c>
      <c r="N725">
        <v>20</v>
      </c>
      <c r="O725">
        <v>9.0150000000000006</v>
      </c>
      <c r="P725">
        <v>1</v>
      </c>
      <c r="Q725">
        <v>1.4</v>
      </c>
      <c r="R725">
        <v>2.5</v>
      </c>
      <c r="S725">
        <v>2.5</v>
      </c>
      <c r="T725">
        <v>-6.6</v>
      </c>
      <c r="U725">
        <v>4.7</v>
      </c>
      <c r="V725">
        <v>598</v>
      </c>
      <c r="W725" s="19">
        <v>4.8888888888888875</v>
      </c>
      <c r="X725" s="19">
        <f t="shared" si="107"/>
        <v>10.679669554100323</v>
      </c>
      <c r="Y725" s="19">
        <f t="shared" si="102"/>
        <v>8.6525856373006889</v>
      </c>
      <c r="Z725" s="4">
        <f t="shared" si="108"/>
        <v>20.362135164336397</v>
      </c>
      <c r="AA725" s="19">
        <f t="shared" si="103"/>
        <v>81.019226236064952</v>
      </c>
      <c r="AB725" s="19">
        <f t="shared" si="104"/>
        <v>7.1964326901217621</v>
      </c>
      <c r="AC725">
        <v>3393.4500000000003</v>
      </c>
      <c r="AD725" t="str">
        <f t="shared" si="105"/>
        <v>No rainfall</v>
      </c>
      <c r="AE725" t="str">
        <f t="shared" si="106"/>
        <v>Non-Rainy</v>
      </c>
      <c r="AF725" t="str">
        <f t="shared" si="109"/>
        <v>No discomfort</v>
      </c>
    </row>
    <row r="726" spans="1:32" x14ac:dyDescent="0.3">
      <c r="A726">
        <v>1</v>
      </c>
      <c r="B726" s="1">
        <v>45020</v>
      </c>
      <c r="C726" s="1" t="str">
        <f t="shared" si="110"/>
        <v>Tuesday</v>
      </c>
      <c r="D726" s="1" t="str">
        <f t="shared" si="111"/>
        <v>Apr</v>
      </c>
      <c r="E726">
        <v>13.4</v>
      </c>
      <c r="F726">
        <v>6.2</v>
      </c>
      <c r="G726" s="20">
        <v>9.0555555555555536</v>
      </c>
      <c r="H726">
        <v>5.2</v>
      </c>
      <c r="I726">
        <v>2.2999999999999998</v>
      </c>
      <c r="J726">
        <v>1008.6</v>
      </c>
      <c r="K726">
        <v>10</v>
      </c>
      <c r="L726">
        <v>15</v>
      </c>
      <c r="M726">
        <v>170</v>
      </c>
      <c r="N726">
        <v>22</v>
      </c>
      <c r="O726">
        <v>10.185</v>
      </c>
      <c r="P726">
        <v>1.6</v>
      </c>
      <c r="Q726">
        <v>2.5</v>
      </c>
      <c r="R726">
        <v>1.8</v>
      </c>
      <c r="S726">
        <v>1.8</v>
      </c>
      <c r="T726">
        <v>-6.9</v>
      </c>
      <c r="U726">
        <v>3.8</v>
      </c>
      <c r="V726">
        <v>1276</v>
      </c>
      <c r="W726" s="19">
        <v>4.166666666666667</v>
      </c>
      <c r="X726" s="19">
        <f t="shared" si="107"/>
        <v>11.514291322220643</v>
      </c>
      <c r="Y726" s="19">
        <f t="shared" si="102"/>
        <v>8.2262514135293721</v>
      </c>
      <c r="Z726" s="4">
        <f t="shared" si="108"/>
        <v>21.925919948929057</v>
      </c>
      <c r="AA726" s="19">
        <f t="shared" si="103"/>
        <v>71.443836040991002</v>
      </c>
      <c r="AB726" s="19">
        <f t="shared" si="104"/>
        <v>8.0696907822564192</v>
      </c>
      <c r="AC726">
        <v>4812.01</v>
      </c>
      <c r="AD726" t="str">
        <f t="shared" si="105"/>
        <v>Moderate rainfall</v>
      </c>
      <c r="AE726" t="str">
        <f t="shared" si="106"/>
        <v>Rainy</v>
      </c>
      <c r="AF726" t="str">
        <f t="shared" si="109"/>
        <v>No discomfort</v>
      </c>
    </row>
    <row r="727" spans="1:32" x14ac:dyDescent="0.3">
      <c r="A727">
        <v>1</v>
      </c>
      <c r="B727" s="1">
        <v>45021</v>
      </c>
      <c r="C727" s="1" t="str">
        <f t="shared" si="110"/>
        <v>Wednesday</v>
      </c>
      <c r="D727" s="1" t="str">
        <f t="shared" si="111"/>
        <v>Apr</v>
      </c>
      <c r="E727">
        <v>14.5</v>
      </c>
      <c r="F727">
        <v>6.5</v>
      </c>
      <c r="G727" s="20">
        <v>11.555555555555554</v>
      </c>
      <c r="H727">
        <v>8.5</v>
      </c>
      <c r="I727">
        <v>2.8</v>
      </c>
      <c r="J727">
        <v>1002.8</v>
      </c>
      <c r="K727">
        <v>5.6</v>
      </c>
      <c r="L727">
        <v>10</v>
      </c>
      <c r="M727">
        <v>230</v>
      </c>
      <c r="N727">
        <v>16</v>
      </c>
      <c r="O727">
        <v>10.88</v>
      </c>
      <c r="P727">
        <v>1.2</v>
      </c>
      <c r="Q727">
        <v>1.7</v>
      </c>
      <c r="R727">
        <v>0.2</v>
      </c>
      <c r="S727">
        <v>0.2</v>
      </c>
      <c r="T727">
        <v>-8.1</v>
      </c>
      <c r="U727">
        <v>0</v>
      </c>
      <c r="V727">
        <v>724</v>
      </c>
      <c r="W727" s="19">
        <v>9.1666666666666661</v>
      </c>
      <c r="X727" s="19">
        <f t="shared" si="107"/>
        <v>13.605064550307636</v>
      </c>
      <c r="Y727" s="19">
        <f t="shared" si="102"/>
        <v>11.600827625759919</v>
      </c>
      <c r="Z727" s="4">
        <f t="shared" si="108"/>
        <v>25.832250110920221</v>
      </c>
      <c r="AA727" s="19">
        <f t="shared" si="103"/>
        <v>85.268449722258779</v>
      </c>
      <c r="AB727" s="19">
        <f t="shared" si="104"/>
        <v>12.458586415833812</v>
      </c>
      <c r="AC727">
        <v>4526.08</v>
      </c>
      <c r="AD727" t="str">
        <f t="shared" si="105"/>
        <v>Moderate rainfall</v>
      </c>
      <c r="AE727" t="str">
        <f t="shared" si="106"/>
        <v>Rainy</v>
      </c>
      <c r="AF727" t="str">
        <f t="shared" si="109"/>
        <v>No discomfort</v>
      </c>
    </row>
    <row r="728" spans="1:32" x14ac:dyDescent="0.3">
      <c r="A728">
        <v>1</v>
      </c>
      <c r="B728" s="1">
        <v>45022</v>
      </c>
      <c r="C728" s="1" t="str">
        <f t="shared" si="110"/>
        <v>Thursday</v>
      </c>
      <c r="D728" s="1" t="str">
        <f t="shared" si="111"/>
        <v>Apr</v>
      </c>
      <c r="E728">
        <v>12.7</v>
      </c>
      <c r="F728">
        <v>1.3</v>
      </c>
      <c r="G728" s="20">
        <v>8.4444444444444464</v>
      </c>
      <c r="H728">
        <v>4.5</v>
      </c>
      <c r="I728">
        <v>1.4</v>
      </c>
      <c r="J728">
        <v>1004.6</v>
      </c>
      <c r="K728">
        <v>4.0999999999999996</v>
      </c>
      <c r="L728">
        <v>10</v>
      </c>
      <c r="M728">
        <v>310</v>
      </c>
      <c r="N728">
        <v>18</v>
      </c>
      <c r="O728">
        <v>10.833</v>
      </c>
      <c r="P728">
        <v>1.7</v>
      </c>
      <c r="Q728">
        <v>2.5</v>
      </c>
      <c r="R728">
        <v>0.5</v>
      </c>
      <c r="S728">
        <v>0.5</v>
      </c>
      <c r="T728">
        <v>-7.4</v>
      </c>
      <c r="U728">
        <v>8.1</v>
      </c>
      <c r="V728">
        <v>1665</v>
      </c>
      <c r="W728" s="19">
        <v>4.166666666666667</v>
      </c>
      <c r="X728" s="19">
        <f t="shared" si="107"/>
        <v>11.048416930957149</v>
      </c>
      <c r="Y728" s="19">
        <f t="shared" si="102"/>
        <v>8.2262514135293721</v>
      </c>
      <c r="Z728" s="4">
        <f t="shared" si="108"/>
        <v>21.05336444648276</v>
      </c>
      <c r="AA728" s="19">
        <f t="shared" si="103"/>
        <v>74.456381080983633</v>
      </c>
      <c r="AB728" s="19">
        <f t="shared" si="104"/>
        <v>7.4585796711453112</v>
      </c>
      <c r="AC728">
        <v>5296.75</v>
      </c>
      <c r="AD728" t="str">
        <f t="shared" si="105"/>
        <v>Moderate rainfall</v>
      </c>
      <c r="AE728" t="str">
        <f t="shared" si="106"/>
        <v>Rainy</v>
      </c>
      <c r="AF728" t="str">
        <f t="shared" si="109"/>
        <v>No discomfort</v>
      </c>
    </row>
    <row r="729" spans="1:32" x14ac:dyDescent="0.3">
      <c r="A729">
        <v>1</v>
      </c>
      <c r="B729" s="1">
        <v>45023</v>
      </c>
      <c r="C729" s="1" t="str">
        <f t="shared" si="110"/>
        <v>Friday</v>
      </c>
      <c r="D729" s="1" t="str">
        <f t="shared" si="111"/>
        <v>Apr</v>
      </c>
      <c r="E729">
        <v>14.3</v>
      </c>
      <c r="F729">
        <v>-1.4</v>
      </c>
      <c r="G729" s="20">
        <v>7.2222222222222223</v>
      </c>
      <c r="H729">
        <v>-4.5</v>
      </c>
      <c r="I729">
        <v>0</v>
      </c>
      <c r="J729">
        <v>1007.4</v>
      </c>
      <c r="K729">
        <v>6.1</v>
      </c>
      <c r="L729">
        <v>13</v>
      </c>
      <c r="M729">
        <v>170</v>
      </c>
      <c r="N729">
        <v>21</v>
      </c>
      <c r="O729">
        <v>9.5760000000000005</v>
      </c>
      <c r="P729">
        <v>2.1</v>
      </c>
      <c r="Q729">
        <v>3.1</v>
      </c>
      <c r="R729">
        <v>2.7</v>
      </c>
      <c r="S729">
        <v>2.7</v>
      </c>
      <c r="T729">
        <v>-4.9000000000000004</v>
      </c>
      <c r="U729">
        <v>6.9</v>
      </c>
      <c r="V729">
        <v>1838</v>
      </c>
      <c r="W729" s="19">
        <v>3.8333333333333326</v>
      </c>
      <c r="X729" s="19">
        <f t="shared" si="107"/>
        <v>10.16616619108197</v>
      </c>
      <c r="Y729" s="19">
        <f t="shared" si="102"/>
        <v>8.0358116750180422</v>
      </c>
      <c r="Z729" s="4">
        <f t="shared" si="108"/>
        <v>19.398664026281114</v>
      </c>
      <c r="AA729" s="19">
        <f t="shared" si="103"/>
        <v>79.04466171394354</v>
      </c>
      <c r="AB729" s="19">
        <f t="shared" si="104"/>
        <v>6.1301861732725715</v>
      </c>
      <c r="AC729">
        <v>6431.5899999999992</v>
      </c>
      <c r="AD729" t="str">
        <f t="shared" si="105"/>
        <v>No rainfall</v>
      </c>
      <c r="AE729" t="str">
        <f t="shared" si="106"/>
        <v>Non-Rainy</v>
      </c>
      <c r="AF729" t="str">
        <f t="shared" si="109"/>
        <v>No discomfort</v>
      </c>
    </row>
    <row r="730" spans="1:32" x14ac:dyDescent="0.3">
      <c r="A730">
        <v>1</v>
      </c>
      <c r="B730" s="1">
        <v>45024</v>
      </c>
      <c r="C730" s="1" t="str">
        <f t="shared" si="110"/>
        <v>Saturday</v>
      </c>
      <c r="D730" s="1" t="str">
        <f t="shared" si="111"/>
        <v>Apr</v>
      </c>
      <c r="E730">
        <v>13.9</v>
      </c>
      <c r="F730">
        <v>3.1</v>
      </c>
      <c r="G730" s="20">
        <v>9.3888888888888893</v>
      </c>
      <c r="H730">
        <v>-1.1000000000000001</v>
      </c>
      <c r="I730">
        <v>0</v>
      </c>
      <c r="J730">
        <v>1007.6</v>
      </c>
      <c r="K730">
        <v>8.6</v>
      </c>
      <c r="L730">
        <v>16</v>
      </c>
      <c r="M730">
        <v>160</v>
      </c>
      <c r="N730">
        <v>24</v>
      </c>
      <c r="O730">
        <v>9.42</v>
      </c>
      <c r="P730">
        <v>1.8</v>
      </c>
      <c r="Q730">
        <v>2.5</v>
      </c>
      <c r="R730">
        <v>4.4000000000000004</v>
      </c>
      <c r="S730">
        <v>4.4000000000000004</v>
      </c>
      <c r="T730">
        <v>-2.9</v>
      </c>
      <c r="U730">
        <v>5.4</v>
      </c>
      <c r="V730">
        <v>1194</v>
      </c>
      <c r="W730" s="19">
        <v>5.9444444444444464</v>
      </c>
      <c r="X730" s="19">
        <f t="shared" si="107"/>
        <v>11.775618335157793</v>
      </c>
      <c r="Y730" s="19">
        <f t="shared" si="102"/>
        <v>9.3107311176271548</v>
      </c>
      <c r="Z730" s="4">
        <f t="shared" si="108"/>
        <v>22.415016640586902</v>
      </c>
      <c r="AA730" s="19">
        <f t="shared" si="103"/>
        <v>79.06787442175019</v>
      </c>
      <c r="AB730" s="19">
        <f t="shared" si="104"/>
        <v>9.0085129090351401</v>
      </c>
      <c r="AC730">
        <v>5559.35</v>
      </c>
      <c r="AD730" t="str">
        <f t="shared" si="105"/>
        <v>No rainfall</v>
      </c>
      <c r="AE730" t="str">
        <f t="shared" si="106"/>
        <v>Non-Rainy</v>
      </c>
      <c r="AF730" t="str">
        <f t="shared" si="109"/>
        <v>No discomfort</v>
      </c>
    </row>
    <row r="731" spans="1:32" x14ac:dyDescent="0.3">
      <c r="A731">
        <v>1</v>
      </c>
      <c r="B731" s="1">
        <v>45025</v>
      </c>
      <c r="C731" s="1" t="str">
        <f t="shared" si="110"/>
        <v>Sunday</v>
      </c>
      <c r="D731" s="1" t="str">
        <f t="shared" si="111"/>
        <v>Apr</v>
      </c>
      <c r="E731">
        <v>12.9</v>
      </c>
      <c r="F731">
        <v>7.6</v>
      </c>
      <c r="G731" s="20">
        <v>9.9444444444444446</v>
      </c>
      <c r="H731">
        <v>5.2</v>
      </c>
      <c r="I731">
        <v>4.5999999999999996</v>
      </c>
      <c r="J731">
        <v>999</v>
      </c>
      <c r="K731">
        <v>11.5</v>
      </c>
      <c r="L731">
        <v>17</v>
      </c>
      <c r="M731">
        <v>180</v>
      </c>
      <c r="N731">
        <v>26</v>
      </c>
      <c r="O731">
        <v>9.5549999999999997</v>
      </c>
      <c r="P731">
        <v>1.5</v>
      </c>
      <c r="Q731">
        <v>2.1</v>
      </c>
      <c r="R731">
        <v>1.2</v>
      </c>
      <c r="S731">
        <v>1.2</v>
      </c>
      <c r="T731">
        <v>-5.8</v>
      </c>
      <c r="U731">
        <v>0</v>
      </c>
      <c r="V731">
        <v>601</v>
      </c>
      <c r="W731" s="19">
        <v>5.5555555555555554</v>
      </c>
      <c r="X731" s="19">
        <f t="shared" si="107"/>
        <v>12.222768726226711</v>
      </c>
      <c r="Y731" s="19">
        <f t="shared" si="102"/>
        <v>9.0632964762159229</v>
      </c>
      <c r="Z731" s="4">
        <f t="shared" si="108"/>
        <v>23.251324011328347</v>
      </c>
      <c r="AA731" s="19">
        <f t="shared" si="103"/>
        <v>74.150928314372607</v>
      </c>
      <c r="AB731" s="19">
        <f t="shared" si="104"/>
        <v>9.4257888044521518</v>
      </c>
      <c r="AC731">
        <v>2452.6</v>
      </c>
      <c r="AD731" t="str">
        <f t="shared" si="105"/>
        <v>Heavy rainfall</v>
      </c>
      <c r="AE731" t="str">
        <f t="shared" si="106"/>
        <v>Rainy</v>
      </c>
      <c r="AF731" t="str">
        <f t="shared" si="109"/>
        <v>No discomfort</v>
      </c>
    </row>
    <row r="732" spans="1:32" x14ac:dyDescent="0.3">
      <c r="A732">
        <v>1</v>
      </c>
      <c r="B732" s="1">
        <v>45026</v>
      </c>
      <c r="C732" s="1" t="str">
        <f t="shared" si="110"/>
        <v>Monday</v>
      </c>
      <c r="D732" s="1" t="str">
        <f t="shared" si="111"/>
        <v>Apr</v>
      </c>
      <c r="E732">
        <v>10.5</v>
      </c>
      <c r="F732">
        <v>3.5</v>
      </c>
      <c r="G732" s="20">
        <v>8.2222222222222214</v>
      </c>
      <c r="H732">
        <v>2.1</v>
      </c>
      <c r="I732">
        <v>5.4</v>
      </c>
      <c r="J732">
        <v>993.3</v>
      </c>
      <c r="K732">
        <v>7</v>
      </c>
      <c r="L732">
        <v>14</v>
      </c>
      <c r="M732">
        <v>290</v>
      </c>
      <c r="N732">
        <v>29</v>
      </c>
      <c r="O732">
        <v>9.5150000000000006</v>
      </c>
      <c r="P732">
        <v>1.2</v>
      </c>
      <c r="Q732">
        <v>1.9</v>
      </c>
      <c r="R732">
        <v>0</v>
      </c>
      <c r="S732">
        <v>-2.9</v>
      </c>
      <c r="T732">
        <v>-9.6999999999999993</v>
      </c>
      <c r="U732">
        <v>3.1</v>
      </c>
      <c r="V732">
        <v>1025</v>
      </c>
      <c r="W732" s="19">
        <v>5.2777777777777777</v>
      </c>
      <c r="X732" s="19">
        <f t="shared" si="107"/>
        <v>10.883168395655646</v>
      </c>
      <c r="Y732" s="19">
        <f t="shared" si="102"/>
        <v>8.8901243238078429</v>
      </c>
      <c r="Z732" s="4">
        <f t="shared" si="108"/>
        <v>20.743665623491978</v>
      </c>
      <c r="AA732" s="19">
        <f t="shared" si="103"/>
        <v>81.686913227921849</v>
      </c>
      <c r="AB732" s="19">
        <f t="shared" si="104"/>
        <v>7.6068347376610248</v>
      </c>
      <c r="AC732">
        <v>5451.4500000000007</v>
      </c>
      <c r="AD732" t="str">
        <f t="shared" si="105"/>
        <v>Heavy rainfall</v>
      </c>
      <c r="AE732" t="str">
        <f t="shared" si="106"/>
        <v>Rainy</v>
      </c>
      <c r="AF732" t="str">
        <f t="shared" si="109"/>
        <v>No discomfort</v>
      </c>
    </row>
    <row r="733" spans="1:32" x14ac:dyDescent="0.3">
      <c r="A733">
        <v>1</v>
      </c>
      <c r="B733" s="1">
        <v>45027</v>
      </c>
      <c r="C733" s="1" t="str">
        <f t="shared" si="110"/>
        <v>Tuesday</v>
      </c>
      <c r="D733" s="1" t="str">
        <f t="shared" si="111"/>
        <v>Apr</v>
      </c>
      <c r="E733">
        <v>9.3000000000000007</v>
      </c>
      <c r="F733">
        <v>2</v>
      </c>
      <c r="G733" s="20">
        <v>6.4444444444444455</v>
      </c>
      <c r="H733">
        <v>-1.5</v>
      </c>
      <c r="I733">
        <v>11.7</v>
      </c>
      <c r="J733">
        <v>986</v>
      </c>
      <c r="K733">
        <v>8.3000000000000007</v>
      </c>
      <c r="L733">
        <v>15</v>
      </c>
      <c r="M733">
        <v>270</v>
      </c>
      <c r="N733">
        <v>29</v>
      </c>
      <c r="O733">
        <v>7.8319999999999999</v>
      </c>
      <c r="P733">
        <v>0.8</v>
      </c>
      <c r="Q733">
        <v>1.2</v>
      </c>
      <c r="R733">
        <v>0</v>
      </c>
      <c r="S733">
        <v>-10</v>
      </c>
      <c r="T733">
        <v>-10</v>
      </c>
      <c r="U733">
        <v>0.4</v>
      </c>
      <c r="V733">
        <v>608</v>
      </c>
      <c r="W733" s="19">
        <v>3.6111111111111112</v>
      </c>
      <c r="X733" s="19">
        <f t="shared" si="107"/>
        <v>9.6375977683820668</v>
      </c>
      <c r="Y733" s="19">
        <f t="shared" si="102"/>
        <v>7.9110230902525958</v>
      </c>
      <c r="Z733" s="4">
        <f t="shared" si="108"/>
        <v>18.405804225100546</v>
      </c>
      <c r="AA733" s="19">
        <f t="shared" si="103"/>
        <v>82.085009982530906</v>
      </c>
      <c r="AB733" s="19">
        <f t="shared" si="104"/>
        <v>5.282863469291148</v>
      </c>
      <c r="AC733">
        <v>4027.45</v>
      </c>
      <c r="AD733" t="str">
        <f t="shared" si="105"/>
        <v>Intense rainfall</v>
      </c>
      <c r="AE733" t="str">
        <f t="shared" si="106"/>
        <v>Rainy</v>
      </c>
      <c r="AF733" t="str">
        <f t="shared" si="109"/>
        <v>No discomfort</v>
      </c>
    </row>
    <row r="734" spans="1:32" x14ac:dyDescent="0.3">
      <c r="A734">
        <v>1</v>
      </c>
      <c r="B734" s="1">
        <v>45028</v>
      </c>
      <c r="C734" s="1" t="str">
        <f t="shared" si="110"/>
        <v>Wednesday</v>
      </c>
      <c r="D734" s="1" t="str">
        <f t="shared" si="111"/>
        <v>Apr</v>
      </c>
      <c r="E734">
        <v>7.9</v>
      </c>
      <c r="F734">
        <v>1.2</v>
      </c>
      <c r="G734" s="20">
        <v>4.8333333333333348</v>
      </c>
      <c r="H734">
        <v>-0.6</v>
      </c>
      <c r="I734">
        <v>6.7</v>
      </c>
      <c r="J734">
        <v>976.7</v>
      </c>
      <c r="K734">
        <v>10</v>
      </c>
      <c r="L734">
        <v>21</v>
      </c>
      <c r="M734">
        <v>300</v>
      </c>
      <c r="N734">
        <v>39</v>
      </c>
      <c r="O734">
        <v>6.9569999999999999</v>
      </c>
      <c r="P734">
        <v>1</v>
      </c>
      <c r="Q734">
        <v>1.5</v>
      </c>
      <c r="R734">
        <v>0</v>
      </c>
      <c r="S734">
        <v>-5.7</v>
      </c>
      <c r="T734">
        <v>-10</v>
      </c>
      <c r="U734">
        <v>0.3</v>
      </c>
      <c r="V734">
        <v>748</v>
      </c>
      <c r="W734" s="19">
        <v>1.7777777777777795</v>
      </c>
      <c r="X734" s="19">
        <f t="shared" si="107"/>
        <v>8.6191125485788724</v>
      </c>
      <c r="Y734" s="19">
        <f t="shared" si="102"/>
        <v>6.9450482054116165</v>
      </c>
      <c r="Z734" s="4">
        <f t="shared" si="108"/>
        <v>16.489300098332127</v>
      </c>
      <c r="AA734" s="19">
        <f t="shared" si="103"/>
        <v>80.577300345807913</v>
      </c>
      <c r="AB734" s="19">
        <f t="shared" si="104"/>
        <v>3.1340995513673846</v>
      </c>
      <c r="AC734">
        <v>5141.84</v>
      </c>
      <c r="AD734" t="str">
        <f t="shared" si="105"/>
        <v>Intense rainfall</v>
      </c>
      <c r="AE734" t="str">
        <f t="shared" si="106"/>
        <v>Rainy</v>
      </c>
      <c r="AF734" t="str">
        <f t="shared" si="109"/>
        <v>No discomfort</v>
      </c>
    </row>
    <row r="735" spans="1:32" x14ac:dyDescent="0.3">
      <c r="A735">
        <v>1</v>
      </c>
      <c r="B735" s="1">
        <v>45029</v>
      </c>
      <c r="C735" s="1" t="str">
        <f t="shared" si="110"/>
        <v>Thursday</v>
      </c>
      <c r="D735" s="1" t="str">
        <f t="shared" si="111"/>
        <v>Apr</v>
      </c>
      <c r="E735">
        <v>12.6</v>
      </c>
      <c r="F735">
        <v>-0.1</v>
      </c>
      <c r="G735" s="20">
        <v>6.7777777777777795</v>
      </c>
      <c r="H735">
        <v>-0.3</v>
      </c>
      <c r="I735">
        <v>0</v>
      </c>
      <c r="J735">
        <v>987.3</v>
      </c>
      <c r="K735">
        <v>6</v>
      </c>
      <c r="L735">
        <v>12</v>
      </c>
      <c r="M735">
        <v>270</v>
      </c>
      <c r="N735">
        <v>22</v>
      </c>
      <c r="O735">
        <v>8.5579999999999998</v>
      </c>
      <c r="P735">
        <v>2.2000000000000002</v>
      </c>
      <c r="Q735">
        <v>3.2</v>
      </c>
      <c r="R735">
        <v>2.2000000000000002</v>
      </c>
      <c r="S735">
        <v>2.2000000000000002</v>
      </c>
      <c r="T735">
        <v>-7.3</v>
      </c>
      <c r="U735">
        <v>10.5</v>
      </c>
      <c r="V735">
        <v>1955</v>
      </c>
      <c r="W735" s="19">
        <v>1.8333333333333317</v>
      </c>
      <c r="X735" s="19">
        <f t="shared" si="107"/>
        <v>9.8610861382956703</v>
      </c>
      <c r="Y735" s="19">
        <f t="shared" si="102"/>
        <v>6.9727138817444319</v>
      </c>
      <c r="Z735" s="4">
        <f t="shared" si="108"/>
        <v>18.825745284998074</v>
      </c>
      <c r="AA735" s="19">
        <f t="shared" si="103"/>
        <v>70.709390263470027</v>
      </c>
      <c r="AB735" s="19">
        <f t="shared" si="104"/>
        <v>5.0939254432259826</v>
      </c>
      <c r="AC735">
        <v>5806.32</v>
      </c>
      <c r="AD735" t="str">
        <f t="shared" si="105"/>
        <v>No rainfall</v>
      </c>
      <c r="AE735" t="str">
        <f t="shared" si="106"/>
        <v>Non-Rainy</v>
      </c>
      <c r="AF735" t="str">
        <f t="shared" si="109"/>
        <v>No discomfort</v>
      </c>
    </row>
    <row r="736" spans="1:32" x14ac:dyDescent="0.3">
      <c r="A736">
        <v>1</v>
      </c>
      <c r="B736" s="1">
        <v>45030</v>
      </c>
      <c r="C736" s="1" t="str">
        <f t="shared" si="110"/>
        <v>Friday</v>
      </c>
      <c r="D736" s="1" t="str">
        <f t="shared" si="111"/>
        <v>Apr</v>
      </c>
      <c r="E736">
        <v>13.2</v>
      </c>
      <c r="F736">
        <v>-2.5</v>
      </c>
      <c r="G736" s="20">
        <v>6.5555555555555536</v>
      </c>
      <c r="H736">
        <v>-6.4</v>
      </c>
      <c r="I736">
        <v>0.4</v>
      </c>
      <c r="J736">
        <v>995</v>
      </c>
      <c r="K736">
        <v>3.8</v>
      </c>
      <c r="L736">
        <v>13</v>
      </c>
      <c r="M736">
        <v>330</v>
      </c>
      <c r="N736">
        <v>21</v>
      </c>
      <c r="O736">
        <v>9.0630000000000006</v>
      </c>
      <c r="P736">
        <v>2.1</v>
      </c>
      <c r="Q736">
        <v>3</v>
      </c>
      <c r="R736">
        <v>3.8</v>
      </c>
      <c r="S736">
        <v>3.8</v>
      </c>
      <c r="T736">
        <v>-5.3</v>
      </c>
      <c r="U736">
        <v>10.3</v>
      </c>
      <c r="V736">
        <v>1962</v>
      </c>
      <c r="W736" s="19">
        <v>1.555555555555554</v>
      </c>
      <c r="X736" s="19">
        <f t="shared" si="107"/>
        <v>9.711592878115308</v>
      </c>
      <c r="Y736" s="19">
        <f t="shared" si="102"/>
        <v>6.8353526449840958</v>
      </c>
      <c r="Z736" s="4">
        <f t="shared" si="108"/>
        <v>18.544866438707157</v>
      </c>
      <c r="AA736" s="19">
        <f t="shared" si="103"/>
        <v>70.383434836805137</v>
      </c>
      <c r="AB736" s="19">
        <f t="shared" si="104"/>
        <v>4.7953436113853094</v>
      </c>
      <c r="AC736">
        <v>6272.33</v>
      </c>
      <c r="AD736" t="str">
        <f t="shared" si="105"/>
        <v>Trace (Intermittent) rainfall</v>
      </c>
      <c r="AE736" t="str">
        <f t="shared" si="106"/>
        <v>Non-Rainy</v>
      </c>
      <c r="AF736" t="str">
        <f t="shared" si="109"/>
        <v>No discomfort</v>
      </c>
    </row>
    <row r="737" spans="1:32" x14ac:dyDescent="0.3">
      <c r="A737">
        <v>1</v>
      </c>
      <c r="B737" s="1">
        <v>45031</v>
      </c>
      <c r="C737" s="1" t="str">
        <f t="shared" si="110"/>
        <v>Saturday</v>
      </c>
      <c r="D737" s="1" t="str">
        <f t="shared" si="111"/>
        <v>Apr</v>
      </c>
      <c r="E737">
        <v>12.5</v>
      </c>
      <c r="F737">
        <v>-0.9</v>
      </c>
      <c r="G737" s="20">
        <v>7.7777777777777777</v>
      </c>
      <c r="H737">
        <v>-4.4000000000000004</v>
      </c>
      <c r="I737">
        <v>3.7</v>
      </c>
      <c r="J737">
        <v>1004.9</v>
      </c>
      <c r="K737">
        <v>6</v>
      </c>
      <c r="L737">
        <v>12</v>
      </c>
      <c r="M737">
        <v>180</v>
      </c>
      <c r="N737">
        <v>18</v>
      </c>
      <c r="O737">
        <v>8.9009999999999998</v>
      </c>
      <c r="P737">
        <v>1.5</v>
      </c>
      <c r="Q737">
        <v>2.2000000000000002</v>
      </c>
      <c r="R737">
        <v>1.6</v>
      </c>
      <c r="S737">
        <v>1.6</v>
      </c>
      <c r="T737">
        <v>-7.2</v>
      </c>
      <c r="U737">
        <v>6</v>
      </c>
      <c r="V737">
        <v>1284</v>
      </c>
      <c r="W737" s="19">
        <v>3.8333333333333326</v>
      </c>
      <c r="X737" s="19">
        <f t="shared" si="107"/>
        <v>10.559184775027518</v>
      </c>
      <c r="Y737" s="19">
        <f t="shared" ref="Y737:Y800" si="112">6.1094*10^(7.5*W737/(W737+237.7))</f>
        <v>8.0358116750180422</v>
      </c>
      <c r="Z737" s="4">
        <f t="shared" si="108"/>
        <v>20.136167466194131</v>
      </c>
      <c r="AA737" s="19">
        <f t="shared" ref="AA737:AA800" si="113">(Y737/X737)*100</f>
        <v>76.102576536237393</v>
      </c>
      <c r="AB737" s="19">
        <f t="shared" ref="AB737:AB800" si="114">G737 + 0.5555 * (6.11 * EXP(5417.753 * (1/273.16 - 1/(273.15 + W737))) - 10)</f>
        <v>6.6857417288281269</v>
      </c>
      <c r="AC737">
        <v>6051.1799999999994</v>
      </c>
      <c r="AD737" t="str">
        <f t="shared" ref="AD737:AD800" si="115">IF(I737="","",IF(I737&lt;=0,"No rainfall",IF(I737&lt;=0.49,"Trace (Intermittent) rainfall",IF(I737&lt;=0.99,"Light rainfall",IF(I737&lt;=3,"Moderate rainfall",IF(I737&lt;=6,"Heavy rainfall",IF(I737&lt;=12,"Intense rainfall",IF(I737&lt;=20,"Torrential rainfall",IF(I737&lt;=32,"Deluge rainfall","Extreme rainfall")))))))))</f>
        <v>Heavy rainfall</v>
      </c>
      <c r="AE737" t="str">
        <f t="shared" ref="AE737:AE800" si="116">IF(AND(I737&gt;=0,I737&lt;=0.99),"Non-Rainy",IF(AND(I737&gt;=1,I737&lt;=32),"Rainy",IF(I737 &gt;32, "Storm", " ")))</f>
        <v>Rainy</v>
      </c>
      <c r="AF737" t="str">
        <f t="shared" si="109"/>
        <v>No discomfort</v>
      </c>
    </row>
    <row r="738" spans="1:32" x14ac:dyDescent="0.3">
      <c r="A738">
        <v>1</v>
      </c>
      <c r="B738" s="1">
        <v>45032</v>
      </c>
      <c r="C738" s="1" t="str">
        <f t="shared" si="110"/>
        <v>Sunday</v>
      </c>
      <c r="D738" s="1" t="str">
        <f t="shared" si="111"/>
        <v>Apr</v>
      </c>
      <c r="E738">
        <v>19.5</v>
      </c>
      <c r="F738">
        <v>8.6999999999999993</v>
      </c>
      <c r="G738" s="20">
        <v>11.500000000000002</v>
      </c>
      <c r="H738">
        <v>7</v>
      </c>
      <c r="I738">
        <v>1.5</v>
      </c>
      <c r="J738">
        <v>1009.4</v>
      </c>
      <c r="K738">
        <v>5.7</v>
      </c>
      <c r="L738">
        <v>9</v>
      </c>
      <c r="M738">
        <v>190</v>
      </c>
      <c r="N738">
        <v>13</v>
      </c>
      <c r="O738">
        <v>11.93</v>
      </c>
      <c r="P738">
        <v>2.1</v>
      </c>
      <c r="Q738">
        <v>2.8</v>
      </c>
      <c r="R738">
        <v>2.1</v>
      </c>
      <c r="S738">
        <v>2.1</v>
      </c>
      <c r="T738">
        <v>-6.3</v>
      </c>
      <c r="U738">
        <v>7.3</v>
      </c>
      <c r="V738">
        <v>1253</v>
      </c>
      <c r="W738" s="19">
        <v>9.6666666666666661</v>
      </c>
      <c r="X738" s="19">
        <f t="shared" ref="X738:X801" si="117">6.1094 * 10^(7.5 * G738 / (237.7 + G738))</f>
        <v>13.555205460801766</v>
      </c>
      <c r="Y738" s="19">
        <f t="shared" si="112"/>
        <v>11.997361514891777</v>
      </c>
      <c r="Z738" s="4">
        <f t="shared" ref="Z738:Z801" si="118">10^($X$4 - $X$5 / (G738 + $X$6))</f>
        <v>25.739267885741132</v>
      </c>
      <c r="AA738" s="19">
        <f t="shared" si="113"/>
        <v>88.507411780552644</v>
      </c>
      <c r="AB738" s="19">
        <f t="shared" si="114"/>
        <v>12.625892758750775</v>
      </c>
      <c r="AC738">
        <v>4633.76</v>
      </c>
      <c r="AD738" t="str">
        <f t="shared" si="115"/>
        <v>Moderate rainfall</v>
      </c>
      <c r="AE738" t="str">
        <f t="shared" si="116"/>
        <v>Rainy</v>
      </c>
      <c r="AF738" t="str">
        <f t="shared" ref="AF738:AF801" si="119">IF(AB738 &lt; 29, "No discomfort",
    IF(AND(AB738 &gt;= 30, AB738 &lt;= 39), "Some discomfort",
        IF(AND(AB738 &gt;= 40, AB738 &lt;= 45), "Great discomfort",
            IF(AB738 &gt; 45, "Dangerous",
                IF(AB738 &gt; 54, "Heat Stroke Imminent", "")
            ))))</f>
        <v>No discomfort</v>
      </c>
    </row>
    <row r="739" spans="1:32" x14ac:dyDescent="0.3">
      <c r="A739">
        <v>1</v>
      </c>
      <c r="B739" s="1">
        <v>45033</v>
      </c>
      <c r="C739" s="1" t="str">
        <f t="shared" si="110"/>
        <v>Monday</v>
      </c>
      <c r="D739" s="1" t="str">
        <f t="shared" si="111"/>
        <v>Apr</v>
      </c>
      <c r="E739">
        <v>16.5</v>
      </c>
      <c r="F739">
        <v>8</v>
      </c>
      <c r="G739" s="20">
        <v>10.888888888888889</v>
      </c>
      <c r="H739">
        <v>5.4</v>
      </c>
      <c r="I739">
        <v>0</v>
      </c>
      <c r="J739">
        <v>1014.1</v>
      </c>
      <c r="K739">
        <v>6.3</v>
      </c>
      <c r="L739">
        <v>10</v>
      </c>
      <c r="M739">
        <v>180</v>
      </c>
      <c r="N739">
        <v>14</v>
      </c>
      <c r="O739">
        <v>12.657999999999999</v>
      </c>
      <c r="P739">
        <v>1.8</v>
      </c>
      <c r="Q739">
        <v>2.6</v>
      </c>
      <c r="R739">
        <v>3.9</v>
      </c>
      <c r="S739">
        <v>3.9</v>
      </c>
      <c r="T739">
        <v>-4.0999999999999996</v>
      </c>
      <c r="U739">
        <v>6.1</v>
      </c>
      <c r="V739">
        <v>1337</v>
      </c>
      <c r="W739" s="19">
        <v>9.2222222222222214</v>
      </c>
      <c r="X739" s="19">
        <f t="shared" si="117"/>
        <v>13.017258992302274</v>
      </c>
      <c r="Y739" s="19">
        <f t="shared" si="112"/>
        <v>11.644309936698479</v>
      </c>
      <c r="Z739" s="4">
        <f t="shared" si="118"/>
        <v>24.735530576968596</v>
      </c>
      <c r="AA739" s="19">
        <f t="shared" si="113"/>
        <v>89.45285596287448</v>
      </c>
      <c r="AB739" s="19">
        <f t="shared" si="114"/>
        <v>11.816348904229498</v>
      </c>
      <c r="AC739">
        <v>2516.4</v>
      </c>
      <c r="AD739" t="str">
        <f t="shared" si="115"/>
        <v>No rainfall</v>
      </c>
      <c r="AE739" t="str">
        <f t="shared" si="116"/>
        <v>Non-Rainy</v>
      </c>
      <c r="AF739" t="str">
        <f t="shared" si="119"/>
        <v>No discomfort</v>
      </c>
    </row>
    <row r="740" spans="1:32" x14ac:dyDescent="0.3">
      <c r="A740">
        <v>1</v>
      </c>
      <c r="B740" s="1">
        <v>45034</v>
      </c>
      <c r="C740" s="1" t="str">
        <f t="shared" si="110"/>
        <v>Tuesday</v>
      </c>
      <c r="D740" s="1" t="str">
        <f t="shared" si="111"/>
        <v>Apr</v>
      </c>
      <c r="E740">
        <v>14.4</v>
      </c>
      <c r="F740">
        <v>7.1</v>
      </c>
      <c r="G740" s="20">
        <v>10</v>
      </c>
      <c r="H740">
        <v>4.2</v>
      </c>
      <c r="I740">
        <v>0</v>
      </c>
      <c r="J740">
        <v>1016.9</v>
      </c>
      <c r="K740">
        <v>7.2</v>
      </c>
      <c r="L740">
        <v>13</v>
      </c>
      <c r="M740">
        <v>90</v>
      </c>
      <c r="N740">
        <v>21</v>
      </c>
      <c r="O740">
        <v>12.68</v>
      </c>
      <c r="P740">
        <v>2.2999999999999998</v>
      </c>
      <c r="Q740">
        <v>3.4</v>
      </c>
      <c r="R740">
        <v>6.1</v>
      </c>
      <c r="S740">
        <v>6.1</v>
      </c>
      <c r="T740">
        <v>-1.6</v>
      </c>
      <c r="U740">
        <v>10.7</v>
      </c>
      <c r="V740">
        <v>1908</v>
      </c>
      <c r="W740" s="19">
        <v>7.4444444444444446</v>
      </c>
      <c r="X740" s="19">
        <f t="shared" si="117"/>
        <v>12.268294378187747</v>
      </c>
      <c r="Y740" s="19">
        <f t="shared" si="112"/>
        <v>10.321799973382953</v>
      </c>
      <c r="Z740" s="4">
        <f t="shared" si="118"/>
        <v>23.336430839203974</v>
      </c>
      <c r="AA740" s="19">
        <f t="shared" si="113"/>
        <v>84.133944419645346</v>
      </c>
      <c r="AB740" s="19">
        <f t="shared" si="114"/>
        <v>10.185456212230045</v>
      </c>
      <c r="AC740">
        <v>2705.7200000000003</v>
      </c>
      <c r="AD740" t="str">
        <f t="shared" si="115"/>
        <v>No rainfall</v>
      </c>
      <c r="AE740" t="str">
        <f t="shared" si="116"/>
        <v>Non-Rainy</v>
      </c>
      <c r="AF740" t="str">
        <f t="shared" si="119"/>
        <v>No discomfort</v>
      </c>
    </row>
    <row r="741" spans="1:32" x14ac:dyDescent="0.3">
      <c r="A741">
        <v>1</v>
      </c>
      <c r="B741" s="1">
        <v>45035</v>
      </c>
      <c r="C741" s="1" t="str">
        <f t="shared" si="110"/>
        <v>Wednesday</v>
      </c>
      <c r="D741" s="1" t="str">
        <f t="shared" si="111"/>
        <v>Apr</v>
      </c>
      <c r="E741">
        <v>13.1</v>
      </c>
      <c r="F741">
        <v>5.6</v>
      </c>
      <c r="G741" s="20">
        <v>9.3333333333333321</v>
      </c>
      <c r="H741">
        <v>1.6</v>
      </c>
      <c r="I741">
        <v>0</v>
      </c>
      <c r="J741">
        <v>1015</v>
      </c>
      <c r="K741">
        <v>8.8000000000000007</v>
      </c>
      <c r="L741">
        <v>15</v>
      </c>
      <c r="M741">
        <v>90</v>
      </c>
      <c r="N741">
        <v>22</v>
      </c>
      <c r="O741">
        <v>11.318</v>
      </c>
      <c r="P741">
        <v>2.1</v>
      </c>
      <c r="Q741">
        <v>3.1</v>
      </c>
      <c r="R741">
        <v>8.1</v>
      </c>
      <c r="S741">
        <v>8.1</v>
      </c>
      <c r="T741">
        <v>0.6</v>
      </c>
      <c r="U741">
        <v>1.6</v>
      </c>
      <c r="V741">
        <v>1478</v>
      </c>
      <c r="W741" s="19">
        <v>5.3888888888888902</v>
      </c>
      <c r="X741" s="19">
        <f t="shared" si="117"/>
        <v>11.731704887834338</v>
      </c>
      <c r="Y741" s="19">
        <f t="shared" si="112"/>
        <v>8.9590399478039249</v>
      </c>
      <c r="Z741" s="4">
        <f t="shared" si="118"/>
        <v>22.332846219603166</v>
      </c>
      <c r="AA741" s="19">
        <f t="shared" si="113"/>
        <v>76.366052789943268</v>
      </c>
      <c r="AB741" s="19">
        <f t="shared" si="114"/>
        <v>8.7564367233742715</v>
      </c>
      <c r="AC741">
        <v>3884.1799999999994</v>
      </c>
      <c r="AD741" t="str">
        <f t="shared" si="115"/>
        <v>No rainfall</v>
      </c>
      <c r="AE741" t="str">
        <f t="shared" si="116"/>
        <v>Non-Rainy</v>
      </c>
      <c r="AF741" t="str">
        <f t="shared" si="119"/>
        <v>No discomfort</v>
      </c>
    </row>
    <row r="742" spans="1:32" x14ac:dyDescent="0.3">
      <c r="A742">
        <v>1</v>
      </c>
      <c r="B742" s="1">
        <v>45036</v>
      </c>
      <c r="C742" s="1" t="str">
        <f t="shared" si="110"/>
        <v>Thursday</v>
      </c>
      <c r="D742" s="1" t="str">
        <f t="shared" si="111"/>
        <v>Apr</v>
      </c>
      <c r="E742">
        <v>13.1</v>
      </c>
      <c r="F742">
        <v>5.2</v>
      </c>
      <c r="G742" s="20">
        <v>9.3333333333333321</v>
      </c>
      <c r="H742">
        <v>1.9</v>
      </c>
      <c r="I742">
        <v>0</v>
      </c>
      <c r="J742">
        <v>1011.4</v>
      </c>
      <c r="K742">
        <v>9.3000000000000007</v>
      </c>
      <c r="L742">
        <v>15</v>
      </c>
      <c r="M742">
        <v>80</v>
      </c>
      <c r="N742">
        <v>23</v>
      </c>
      <c r="O742">
        <v>11.4</v>
      </c>
      <c r="P742">
        <v>2.9</v>
      </c>
      <c r="Q742">
        <v>4.4000000000000004</v>
      </c>
      <c r="R742">
        <v>10.8</v>
      </c>
      <c r="S742">
        <v>10.8</v>
      </c>
      <c r="T742">
        <v>3.5</v>
      </c>
      <c r="U742">
        <v>13.3</v>
      </c>
      <c r="V742">
        <v>2396</v>
      </c>
      <c r="W742" s="19">
        <v>3.5555555555555549</v>
      </c>
      <c r="X742" s="19">
        <f t="shared" si="117"/>
        <v>11.731704887834338</v>
      </c>
      <c r="Y742" s="19">
        <f t="shared" si="112"/>
        <v>7.880094416271521</v>
      </c>
      <c r="Z742" s="4">
        <f t="shared" si="118"/>
        <v>22.332846219603166</v>
      </c>
      <c r="AA742" s="19">
        <f t="shared" si="113"/>
        <v>67.169217872528492</v>
      </c>
      <c r="AB742" s="19">
        <f t="shared" si="114"/>
        <v>8.1545188693185313</v>
      </c>
      <c r="AC742">
        <v>3733.2</v>
      </c>
      <c r="AD742" t="str">
        <f t="shared" si="115"/>
        <v>No rainfall</v>
      </c>
      <c r="AE742" t="str">
        <f t="shared" si="116"/>
        <v>Non-Rainy</v>
      </c>
      <c r="AF742" t="str">
        <f t="shared" si="119"/>
        <v>No discomfort</v>
      </c>
    </row>
    <row r="743" spans="1:32" x14ac:dyDescent="0.3">
      <c r="A743">
        <v>1</v>
      </c>
      <c r="B743" s="1">
        <v>45037</v>
      </c>
      <c r="C743" s="1" t="str">
        <f t="shared" si="110"/>
        <v>Friday</v>
      </c>
      <c r="D743" s="1" t="str">
        <f t="shared" si="111"/>
        <v>Apr</v>
      </c>
      <c r="E743">
        <v>15.5</v>
      </c>
      <c r="F743">
        <v>4.5</v>
      </c>
      <c r="G743" s="20">
        <v>9.6666666666666661</v>
      </c>
      <c r="H743">
        <v>-0.3</v>
      </c>
      <c r="I743">
        <v>0.5</v>
      </c>
      <c r="J743">
        <v>1003.2</v>
      </c>
      <c r="K743">
        <v>8.4</v>
      </c>
      <c r="L743">
        <v>18</v>
      </c>
      <c r="M743">
        <v>80</v>
      </c>
      <c r="N743">
        <v>32</v>
      </c>
      <c r="O743">
        <v>10.97</v>
      </c>
      <c r="P743">
        <v>2.5</v>
      </c>
      <c r="Q743">
        <v>3.5</v>
      </c>
      <c r="R743">
        <v>12.6</v>
      </c>
      <c r="S743">
        <v>12.6</v>
      </c>
      <c r="T743">
        <v>5.5</v>
      </c>
      <c r="U743">
        <v>5.7</v>
      </c>
      <c r="V743">
        <v>1632</v>
      </c>
      <c r="W743" s="19">
        <v>6.0555555555555545</v>
      </c>
      <c r="X743" s="19">
        <f t="shared" si="117"/>
        <v>11.997361514891777</v>
      </c>
      <c r="Y743" s="19">
        <f t="shared" si="112"/>
        <v>9.382511389425197</v>
      </c>
      <c r="Z743" s="4">
        <f t="shared" si="118"/>
        <v>22.82983355710445</v>
      </c>
      <c r="AA743" s="19">
        <f t="shared" si="113"/>
        <v>78.204790093047663</v>
      </c>
      <c r="AB743" s="19">
        <f t="shared" si="114"/>
        <v>9.3264197294229412</v>
      </c>
      <c r="AC743">
        <v>6106.03</v>
      </c>
      <c r="AD743" t="str">
        <f t="shared" si="115"/>
        <v>Light rainfall</v>
      </c>
      <c r="AE743" t="str">
        <f t="shared" si="116"/>
        <v>Non-Rainy</v>
      </c>
      <c r="AF743" t="str">
        <f t="shared" si="119"/>
        <v>No discomfort</v>
      </c>
    </row>
    <row r="744" spans="1:32" x14ac:dyDescent="0.3">
      <c r="A744">
        <v>1</v>
      </c>
      <c r="B744" s="1">
        <v>45038</v>
      </c>
      <c r="C744" s="1" t="str">
        <f t="shared" si="110"/>
        <v>Saturday</v>
      </c>
      <c r="D744" s="1" t="str">
        <f t="shared" si="111"/>
        <v>Apr</v>
      </c>
      <c r="E744">
        <v>9.1999999999999993</v>
      </c>
      <c r="F744">
        <v>5.6</v>
      </c>
      <c r="G744" s="20">
        <v>7.5555555555555554</v>
      </c>
      <c r="H744">
        <v>4.7</v>
      </c>
      <c r="I744">
        <v>18.399999999999999</v>
      </c>
      <c r="J744">
        <v>993.4</v>
      </c>
      <c r="K744">
        <v>3.7</v>
      </c>
      <c r="L744">
        <v>7</v>
      </c>
      <c r="M744">
        <v>100</v>
      </c>
      <c r="N744">
        <v>16</v>
      </c>
      <c r="O744">
        <v>10.493</v>
      </c>
      <c r="P744">
        <v>0.8</v>
      </c>
      <c r="Q744">
        <v>1.1000000000000001</v>
      </c>
      <c r="R744">
        <v>0</v>
      </c>
      <c r="S744">
        <v>-5.0999999999999996</v>
      </c>
      <c r="T744">
        <v>-10</v>
      </c>
      <c r="U744">
        <v>0</v>
      </c>
      <c r="V744">
        <v>473</v>
      </c>
      <c r="W744" s="19">
        <v>6.2777777777777759</v>
      </c>
      <c r="X744" s="19">
        <f t="shared" si="117"/>
        <v>10.400400691053335</v>
      </c>
      <c r="Y744" s="19">
        <f t="shared" si="112"/>
        <v>9.5275364121642063</v>
      </c>
      <c r="Z744" s="4">
        <f t="shared" si="118"/>
        <v>19.838282076760635</v>
      </c>
      <c r="AA744" s="19">
        <f t="shared" si="113"/>
        <v>91.607397591517923</v>
      </c>
      <c r="AB744" s="19">
        <f t="shared" si="114"/>
        <v>7.296405108333003</v>
      </c>
      <c r="AC744">
        <v>6118.24</v>
      </c>
      <c r="AD744" t="str">
        <f t="shared" si="115"/>
        <v>Torrential rainfall</v>
      </c>
      <c r="AE744" t="str">
        <f t="shared" si="116"/>
        <v>Rainy</v>
      </c>
      <c r="AF744" t="str">
        <f t="shared" si="119"/>
        <v>No discomfort</v>
      </c>
    </row>
    <row r="745" spans="1:32" x14ac:dyDescent="0.3">
      <c r="A745">
        <v>1</v>
      </c>
      <c r="B745" s="1">
        <v>45039</v>
      </c>
      <c r="C745" s="1" t="str">
        <f t="shared" si="110"/>
        <v>Sunday</v>
      </c>
      <c r="D745" s="1" t="str">
        <f t="shared" si="111"/>
        <v>Apr</v>
      </c>
      <c r="E745">
        <v>12.9</v>
      </c>
      <c r="F745">
        <v>4.2</v>
      </c>
      <c r="G745" s="20">
        <v>7.833333333333333</v>
      </c>
      <c r="H745">
        <v>-0.1</v>
      </c>
      <c r="I745">
        <v>0.8</v>
      </c>
      <c r="J745">
        <v>992.9</v>
      </c>
      <c r="K745">
        <v>3.3</v>
      </c>
      <c r="L745">
        <v>10</v>
      </c>
      <c r="M745">
        <v>350</v>
      </c>
      <c r="N745">
        <v>20</v>
      </c>
      <c r="O745">
        <v>10.952</v>
      </c>
      <c r="P745">
        <v>1.6</v>
      </c>
      <c r="Q745">
        <v>2.2000000000000002</v>
      </c>
      <c r="R745">
        <v>0.8</v>
      </c>
      <c r="S745">
        <v>0.8</v>
      </c>
      <c r="T745">
        <v>-8.6999999999999993</v>
      </c>
      <c r="U745">
        <v>4.7</v>
      </c>
      <c r="V745">
        <v>1158</v>
      </c>
      <c r="W745" s="19">
        <v>5.2777777777777777</v>
      </c>
      <c r="X745" s="19">
        <f t="shared" si="117"/>
        <v>10.599212715359604</v>
      </c>
      <c r="Y745" s="19">
        <f t="shared" si="112"/>
        <v>8.8901243238078429</v>
      </c>
      <c r="Z745" s="4">
        <f t="shared" si="118"/>
        <v>20.211245716094247</v>
      </c>
      <c r="AA745" s="19">
        <f t="shared" si="113"/>
        <v>83.875326994097634</v>
      </c>
      <c r="AB745" s="19">
        <f t="shared" si="114"/>
        <v>7.2179458487721364</v>
      </c>
      <c r="AC745">
        <v>5779.21</v>
      </c>
      <c r="AD745" t="str">
        <f t="shared" si="115"/>
        <v>Light rainfall</v>
      </c>
      <c r="AE745" t="str">
        <f t="shared" si="116"/>
        <v>Non-Rainy</v>
      </c>
      <c r="AF745" t="str">
        <f t="shared" si="119"/>
        <v>No discomfort</v>
      </c>
    </row>
    <row r="746" spans="1:32" x14ac:dyDescent="0.3">
      <c r="A746">
        <v>1</v>
      </c>
      <c r="B746" s="1">
        <v>45040</v>
      </c>
      <c r="C746" s="1" t="str">
        <f t="shared" si="110"/>
        <v>Monday</v>
      </c>
      <c r="D746" s="1" t="str">
        <f t="shared" si="111"/>
        <v>Apr</v>
      </c>
      <c r="E746">
        <v>9.4</v>
      </c>
      <c r="F746">
        <v>1.4</v>
      </c>
      <c r="G746" s="20">
        <v>5.8888888888888893</v>
      </c>
      <c r="H746">
        <v>1.5</v>
      </c>
      <c r="I746">
        <v>8.1999999999999993</v>
      </c>
      <c r="J746">
        <v>1001.3</v>
      </c>
      <c r="K746">
        <v>4.9000000000000004</v>
      </c>
      <c r="L746">
        <v>9</v>
      </c>
      <c r="M746">
        <v>30</v>
      </c>
      <c r="N746">
        <v>17</v>
      </c>
      <c r="O746">
        <v>10.16</v>
      </c>
      <c r="P746">
        <v>1.6</v>
      </c>
      <c r="Q746">
        <v>2.2999999999999998</v>
      </c>
      <c r="R746">
        <v>0</v>
      </c>
      <c r="S746">
        <v>-5.8</v>
      </c>
      <c r="T746">
        <v>-10</v>
      </c>
      <c r="U746">
        <v>1.9</v>
      </c>
      <c r="V746">
        <v>1241</v>
      </c>
      <c r="W746" s="19">
        <v>2.7222222222222214</v>
      </c>
      <c r="X746" s="19">
        <f t="shared" si="117"/>
        <v>9.2750228078279253</v>
      </c>
      <c r="Y746" s="19">
        <f t="shared" si="112"/>
        <v>7.4287990132546762</v>
      </c>
      <c r="Z746" s="4">
        <f t="shared" si="118"/>
        <v>17.724063126708192</v>
      </c>
      <c r="AA746" s="19">
        <f t="shared" si="113"/>
        <v>80.094671109433008</v>
      </c>
      <c r="AB746" s="19">
        <f t="shared" si="114"/>
        <v>4.4587538012465044</v>
      </c>
      <c r="AC746">
        <v>3216.27</v>
      </c>
      <c r="AD746" t="str">
        <f t="shared" si="115"/>
        <v>Intense rainfall</v>
      </c>
      <c r="AE746" t="str">
        <f t="shared" si="116"/>
        <v>Rainy</v>
      </c>
      <c r="AF746" t="str">
        <f t="shared" si="119"/>
        <v>No discomfort</v>
      </c>
    </row>
    <row r="747" spans="1:32" x14ac:dyDescent="0.3">
      <c r="A747">
        <v>1</v>
      </c>
      <c r="B747" s="1">
        <v>45041</v>
      </c>
      <c r="C747" s="1" t="str">
        <f t="shared" si="110"/>
        <v>Tuesday</v>
      </c>
      <c r="D747" s="1" t="str">
        <f t="shared" si="111"/>
        <v>Apr</v>
      </c>
      <c r="E747">
        <v>11.4</v>
      </c>
      <c r="F747">
        <v>-1.8</v>
      </c>
      <c r="G747" s="20">
        <v>5.9999999999999982</v>
      </c>
      <c r="H747">
        <v>-5.9</v>
      </c>
      <c r="I747">
        <v>0</v>
      </c>
      <c r="J747">
        <v>1005.6</v>
      </c>
      <c r="K747">
        <v>4.5999999999999996</v>
      </c>
      <c r="L747">
        <v>10</v>
      </c>
      <c r="M747">
        <v>170</v>
      </c>
      <c r="N747">
        <v>15</v>
      </c>
      <c r="O747">
        <v>9.6349999999999998</v>
      </c>
      <c r="P747">
        <v>1.9</v>
      </c>
      <c r="Q747">
        <v>2.8</v>
      </c>
      <c r="R747">
        <v>1.9</v>
      </c>
      <c r="S747">
        <v>1.9</v>
      </c>
      <c r="T747">
        <v>-7.6</v>
      </c>
      <c r="U747">
        <v>4.4000000000000004</v>
      </c>
      <c r="V747">
        <v>1648</v>
      </c>
      <c r="W747" s="19">
        <v>1.6666666666666667</v>
      </c>
      <c r="X747" s="19">
        <f t="shared" si="117"/>
        <v>9.3465605276691885</v>
      </c>
      <c r="Y747" s="19">
        <f t="shared" si="112"/>
        <v>6.8900075799246858</v>
      </c>
      <c r="Z747" s="4">
        <f t="shared" si="118"/>
        <v>17.858618730941284</v>
      </c>
      <c r="AA747" s="19">
        <f t="shared" si="113"/>
        <v>73.717038043329197</v>
      </c>
      <c r="AB747" s="19">
        <f t="shared" si="114"/>
        <v>4.2701679564766302</v>
      </c>
      <c r="AC747">
        <v>3054.63</v>
      </c>
      <c r="AD747" t="str">
        <f t="shared" si="115"/>
        <v>No rainfall</v>
      </c>
      <c r="AE747" t="str">
        <f t="shared" si="116"/>
        <v>Non-Rainy</v>
      </c>
      <c r="AF747" t="str">
        <f t="shared" si="119"/>
        <v>No discomfort</v>
      </c>
    </row>
    <row r="748" spans="1:32" x14ac:dyDescent="0.3">
      <c r="A748">
        <v>1</v>
      </c>
      <c r="B748" s="1">
        <v>45042</v>
      </c>
      <c r="C748" s="1" t="str">
        <f t="shared" si="110"/>
        <v>Wednesday</v>
      </c>
      <c r="D748" s="1" t="str">
        <f t="shared" si="111"/>
        <v>Apr</v>
      </c>
      <c r="E748">
        <v>14.5</v>
      </c>
      <c r="F748">
        <v>4.7</v>
      </c>
      <c r="G748" s="20">
        <v>9.1111111111111107</v>
      </c>
      <c r="H748">
        <v>1.9</v>
      </c>
      <c r="I748">
        <v>0</v>
      </c>
      <c r="J748">
        <v>1003.6</v>
      </c>
      <c r="K748">
        <v>6.3</v>
      </c>
      <c r="L748">
        <v>11</v>
      </c>
      <c r="M748">
        <v>180</v>
      </c>
      <c r="N748">
        <v>17</v>
      </c>
      <c r="O748">
        <v>11.657999999999999</v>
      </c>
      <c r="P748">
        <v>2.8</v>
      </c>
      <c r="Q748">
        <v>4</v>
      </c>
      <c r="R748">
        <v>4.7</v>
      </c>
      <c r="S748">
        <v>4.7</v>
      </c>
      <c r="T748">
        <v>-4.4000000000000004</v>
      </c>
      <c r="U748">
        <v>6.9</v>
      </c>
      <c r="V748">
        <v>2097</v>
      </c>
      <c r="W748" s="19">
        <v>2.3888888888888875</v>
      </c>
      <c r="X748" s="19">
        <f t="shared" si="117"/>
        <v>11.557488221356127</v>
      </c>
      <c r="Y748" s="19">
        <f t="shared" si="112"/>
        <v>7.2547708515603579</v>
      </c>
      <c r="Z748" s="4">
        <f t="shared" si="118"/>
        <v>22.006784108178412</v>
      </c>
      <c r="AA748" s="19">
        <f t="shared" si="113"/>
        <v>62.77117235693882</v>
      </c>
      <c r="AB748" s="19">
        <f t="shared" si="114"/>
        <v>7.5841330615776119</v>
      </c>
      <c r="AC748">
        <v>3223.2500000000005</v>
      </c>
      <c r="AD748" t="str">
        <f t="shared" si="115"/>
        <v>No rainfall</v>
      </c>
      <c r="AE748" t="str">
        <f t="shared" si="116"/>
        <v>Non-Rainy</v>
      </c>
      <c r="AF748" t="str">
        <f t="shared" si="119"/>
        <v>No discomfort</v>
      </c>
    </row>
    <row r="749" spans="1:32" x14ac:dyDescent="0.3">
      <c r="A749">
        <v>1</v>
      </c>
      <c r="B749" s="1">
        <v>45043</v>
      </c>
      <c r="C749" s="1" t="str">
        <f t="shared" si="110"/>
        <v>Thursday</v>
      </c>
      <c r="D749" s="1" t="str">
        <f t="shared" si="111"/>
        <v>Apr</v>
      </c>
      <c r="E749">
        <v>13.4</v>
      </c>
      <c r="F749">
        <v>7.7</v>
      </c>
      <c r="G749" s="20">
        <v>9.8333333333333357</v>
      </c>
      <c r="H749">
        <v>7.2</v>
      </c>
      <c r="I749">
        <v>0.9</v>
      </c>
      <c r="J749">
        <v>998.3</v>
      </c>
      <c r="K749">
        <v>5.6</v>
      </c>
      <c r="L749">
        <v>10</v>
      </c>
      <c r="M749">
        <v>160</v>
      </c>
      <c r="N749">
        <v>16</v>
      </c>
      <c r="O749">
        <v>11.507</v>
      </c>
      <c r="P749">
        <v>1.5</v>
      </c>
      <c r="Q749">
        <v>2</v>
      </c>
      <c r="R749">
        <v>5.3</v>
      </c>
      <c r="S749">
        <v>5.3</v>
      </c>
      <c r="T749">
        <v>-3.5</v>
      </c>
      <c r="U749">
        <v>0</v>
      </c>
      <c r="V749">
        <v>704</v>
      </c>
      <c r="W749" s="19">
        <v>7.6111111111111125</v>
      </c>
      <c r="X749" s="19">
        <f t="shared" si="117"/>
        <v>12.132162871940171</v>
      </c>
      <c r="Y749" s="19">
        <f t="shared" si="112"/>
        <v>10.439898316342587</v>
      </c>
      <c r="Z749" s="4">
        <f t="shared" si="118"/>
        <v>23.081921259733925</v>
      </c>
      <c r="AA749" s="19">
        <f t="shared" si="113"/>
        <v>86.051419079515227</v>
      </c>
      <c r="AB749" s="19">
        <f t="shared" si="114"/>
        <v>10.084963884157483</v>
      </c>
      <c r="AC749">
        <v>4855.67</v>
      </c>
      <c r="AD749" t="str">
        <f t="shared" si="115"/>
        <v>Light rainfall</v>
      </c>
      <c r="AE749" t="str">
        <f t="shared" si="116"/>
        <v>Non-Rainy</v>
      </c>
      <c r="AF749" t="str">
        <f t="shared" si="119"/>
        <v>No discomfort</v>
      </c>
    </row>
    <row r="750" spans="1:32" x14ac:dyDescent="0.3">
      <c r="A750">
        <v>1</v>
      </c>
      <c r="B750" s="1">
        <v>45044</v>
      </c>
      <c r="C750" s="1" t="str">
        <f t="shared" si="110"/>
        <v>Friday</v>
      </c>
      <c r="D750" s="1" t="str">
        <f t="shared" si="111"/>
        <v>Apr</v>
      </c>
      <c r="E750">
        <v>17.3</v>
      </c>
      <c r="F750">
        <v>6.4</v>
      </c>
      <c r="G750" s="20">
        <v>12</v>
      </c>
      <c r="H750">
        <v>9.3000000000000007</v>
      </c>
      <c r="I750">
        <v>2.1</v>
      </c>
      <c r="J750">
        <v>999.9</v>
      </c>
      <c r="K750">
        <v>3.4</v>
      </c>
      <c r="L750">
        <v>8</v>
      </c>
      <c r="M750">
        <v>240</v>
      </c>
      <c r="N750">
        <v>13</v>
      </c>
      <c r="O750">
        <v>12.91</v>
      </c>
      <c r="P750">
        <v>2</v>
      </c>
      <c r="Q750">
        <v>2.7</v>
      </c>
      <c r="R750">
        <v>5.0999999999999996</v>
      </c>
      <c r="S750">
        <v>5.0999999999999996</v>
      </c>
      <c r="T750">
        <v>-3.4</v>
      </c>
      <c r="U750">
        <v>2.1</v>
      </c>
      <c r="V750">
        <v>1353</v>
      </c>
      <c r="W750" s="19">
        <v>10.166666666666664</v>
      </c>
      <c r="X750" s="19">
        <f t="shared" si="117"/>
        <v>14.009772390797446</v>
      </c>
      <c r="Y750" s="19">
        <f t="shared" si="112"/>
        <v>12.405767218445934</v>
      </c>
      <c r="Z750" s="4">
        <f t="shared" si="118"/>
        <v>26.586692544782416</v>
      </c>
      <c r="AA750" s="19">
        <f t="shared" si="113"/>
        <v>88.550812050271929</v>
      </c>
      <c r="AB750" s="19">
        <f t="shared" si="114"/>
        <v>13.35561786141842</v>
      </c>
      <c r="AC750">
        <v>6747.24</v>
      </c>
      <c r="AD750" t="str">
        <f t="shared" si="115"/>
        <v>Moderate rainfall</v>
      </c>
      <c r="AE750" t="str">
        <f t="shared" si="116"/>
        <v>Rainy</v>
      </c>
      <c r="AF750" t="str">
        <f t="shared" si="119"/>
        <v>No discomfort</v>
      </c>
    </row>
    <row r="751" spans="1:32" x14ac:dyDescent="0.3">
      <c r="A751">
        <v>1</v>
      </c>
      <c r="B751" s="1">
        <v>45045</v>
      </c>
      <c r="C751" s="1" t="str">
        <f t="shared" si="110"/>
        <v>Saturday</v>
      </c>
      <c r="D751" s="1" t="str">
        <f t="shared" si="111"/>
        <v>Apr</v>
      </c>
      <c r="E751">
        <v>19.399999999999999</v>
      </c>
      <c r="F751">
        <v>6.7</v>
      </c>
      <c r="G751" s="20">
        <v>12.888888888888891</v>
      </c>
      <c r="H751">
        <v>2</v>
      </c>
      <c r="I751">
        <v>2</v>
      </c>
      <c r="J751">
        <v>1005.6</v>
      </c>
      <c r="K751">
        <v>3.6</v>
      </c>
      <c r="L751">
        <v>9</v>
      </c>
      <c r="M751">
        <v>200</v>
      </c>
      <c r="N751">
        <v>13</v>
      </c>
      <c r="O751">
        <v>14.073</v>
      </c>
      <c r="P751">
        <v>2.5</v>
      </c>
      <c r="Q751">
        <v>3.4</v>
      </c>
      <c r="R751">
        <v>5.5</v>
      </c>
      <c r="S751">
        <v>5.5</v>
      </c>
      <c r="T751">
        <v>-2.8</v>
      </c>
      <c r="U751">
        <v>5.3</v>
      </c>
      <c r="V751">
        <v>1682</v>
      </c>
      <c r="W751" s="19">
        <v>10.888888888888889</v>
      </c>
      <c r="X751" s="19">
        <f t="shared" si="117"/>
        <v>14.851029229447814</v>
      </c>
      <c r="Y751" s="19">
        <f t="shared" si="112"/>
        <v>13.017258992302274</v>
      </c>
      <c r="Z751" s="4">
        <f t="shared" si="118"/>
        <v>28.153281022462291</v>
      </c>
      <c r="AA751" s="19">
        <f t="shared" si="113"/>
        <v>87.652234678055891</v>
      </c>
      <c r="AB751" s="19">
        <f t="shared" si="114"/>
        <v>14.588823451842336</v>
      </c>
      <c r="AC751">
        <v>6522.15</v>
      </c>
      <c r="AD751" t="str">
        <f t="shared" si="115"/>
        <v>Moderate rainfall</v>
      </c>
      <c r="AE751" t="str">
        <f t="shared" si="116"/>
        <v>Rainy</v>
      </c>
      <c r="AF751" t="str">
        <f t="shared" si="119"/>
        <v>No discomfort</v>
      </c>
    </row>
    <row r="752" spans="1:32" x14ac:dyDescent="0.3">
      <c r="A752">
        <v>1</v>
      </c>
      <c r="B752" s="1">
        <v>45046</v>
      </c>
      <c r="C752" s="1" t="str">
        <f t="shared" si="110"/>
        <v>Sunday</v>
      </c>
      <c r="D752" s="1" t="str">
        <f t="shared" si="111"/>
        <v>Apr</v>
      </c>
      <c r="E752">
        <v>16.8</v>
      </c>
      <c r="F752">
        <v>9.6999999999999993</v>
      </c>
      <c r="G752" s="20">
        <v>12.833333333333334</v>
      </c>
      <c r="H752">
        <v>10.199999999999999</v>
      </c>
      <c r="I752">
        <v>7</v>
      </c>
      <c r="J752">
        <v>1004.7</v>
      </c>
      <c r="K752">
        <v>5.5</v>
      </c>
      <c r="L752">
        <v>11</v>
      </c>
      <c r="M752">
        <v>290</v>
      </c>
      <c r="N752">
        <v>19</v>
      </c>
      <c r="O752">
        <v>14.427</v>
      </c>
      <c r="P752">
        <v>2.4</v>
      </c>
      <c r="Q752">
        <v>3.3</v>
      </c>
      <c r="R752">
        <v>0.7</v>
      </c>
      <c r="S752">
        <v>0.7</v>
      </c>
      <c r="T752">
        <v>-7.2</v>
      </c>
      <c r="U752">
        <v>6.6</v>
      </c>
      <c r="V752">
        <v>1636</v>
      </c>
      <c r="W752" s="19">
        <v>10.277777777777779</v>
      </c>
      <c r="X752" s="19">
        <f t="shared" si="117"/>
        <v>14.79718064334134</v>
      </c>
      <c r="Y752" s="19">
        <f t="shared" si="112"/>
        <v>12.498166522021462</v>
      </c>
      <c r="Z752" s="4">
        <f t="shared" si="118"/>
        <v>28.053069632262222</v>
      </c>
      <c r="AA752" s="19">
        <f t="shared" si="113"/>
        <v>84.463161079577517</v>
      </c>
      <c r="AB752" s="19">
        <f t="shared" si="114"/>
        <v>14.240951741473559</v>
      </c>
      <c r="AC752">
        <v>5881.45</v>
      </c>
      <c r="AD752" t="str">
        <f t="shared" si="115"/>
        <v>Intense rainfall</v>
      </c>
      <c r="AE752" t="str">
        <f t="shared" si="116"/>
        <v>Rainy</v>
      </c>
      <c r="AF752" t="str">
        <f t="shared" si="119"/>
        <v>No discomfort</v>
      </c>
    </row>
    <row r="753" spans="1:32" x14ac:dyDescent="0.3">
      <c r="A753">
        <v>1</v>
      </c>
      <c r="B753" s="1">
        <v>45047</v>
      </c>
      <c r="C753" s="1" t="str">
        <f t="shared" si="110"/>
        <v>Monday</v>
      </c>
      <c r="D753" s="1" t="str">
        <f t="shared" si="111"/>
        <v>May</v>
      </c>
      <c r="E753">
        <v>15.7</v>
      </c>
      <c r="F753">
        <v>6</v>
      </c>
      <c r="G753" s="20">
        <v>12.277777777777779</v>
      </c>
      <c r="H753">
        <v>5.5</v>
      </c>
      <c r="I753">
        <v>0.4</v>
      </c>
      <c r="J753">
        <v>1008</v>
      </c>
      <c r="K753">
        <v>4.5</v>
      </c>
      <c r="L753">
        <v>8</v>
      </c>
      <c r="M753">
        <v>300</v>
      </c>
      <c r="N753">
        <v>14</v>
      </c>
      <c r="O753">
        <v>14.302</v>
      </c>
      <c r="P753">
        <v>2.2000000000000002</v>
      </c>
      <c r="Q753">
        <v>3.1</v>
      </c>
      <c r="R753">
        <v>2.5</v>
      </c>
      <c r="S753">
        <v>2.5</v>
      </c>
      <c r="T753">
        <v>-5.0999999999999996</v>
      </c>
      <c r="U753">
        <v>2.6</v>
      </c>
      <c r="V753">
        <v>1594</v>
      </c>
      <c r="W753" s="19">
        <v>9.2222222222222214</v>
      </c>
      <c r="X753" s="19">
        <f t="shared" si="117"/>
        <v>14.268050491998395</v>
      </c>
      <c r="Y753" s="19">
        <f t="shared" si="112"/>
        <v>11.644309936698479</v>
      </c>
      <c r="Z753" s="4">
        <f t="shared" si="118"/>
        <v>27.06789266243991</v>
      </c>
      <c r="AA753" s="19">
        <f t="shared" si="113"/>
        <v>81.611078845205071</v>
      </c>
      <c r="AB753" s="19">
        <f t="shared" si="114"/>
        <v>13.205237793118387</v>
      </c>
      <c r="AC753">
        <v>6333.7</v>
      </c>
      <c r="AD753" t="str">
        <f t="shared" si="115"/>
        <v>Trace (Intermittent) rainfall</v>
      </c>
      <c r="AE753" t="str">
        <f t="shared" si="116"/>
        <v>Non-Rainy</v>
      </c>
      <c r="AF753" t="str">
        <f t="shared" si="119"/>
        <v>No discomfort</v>
      </c>
    </row>
    <row r="754" spans="1:32" x14ac:dyDescent="0.3">
      <c r="A754">
        <v>1</v>
      </c>
      <c r="B754" s="1">
        <v>45048</v>
      </c>
      <c r="C754" s="1" t="str">
        <f t="shared" si="110"/>
        <v>Tuesday</v>
      </c>
      <c r="D754" s="1" t="str">
        <f t="shared" si="111"/>
        <v>May</v>
      </c>
      <c r="E754">
        <v>18</v>
      </c>
      <c r="F754">
        <v>7.8</v>
      </c>
      <c r="G754" s="20">
        <v>11.777777777777779</v>
      </c>
      <c r="H754">
        <v>2</v>
      </c>
      <c r="I754">
        <v>0</v>
      </c>
      <c r="J754">
        <v>1011.2</v>
      </c>
      <c r="K754">
        <v>6.5</v>
      </c>
      <c r="L754">
        <v>11</v>
      </c>
      <c r="M754">
        <v>170</v>
      </c>
      <c r="N754">
        <v>17</v>
      </c>
      <c r="O754">
        <v>14.37</v>
      </c>
      <c r="P754">
        <v>2.7</v>
      </c>
      <c r="Q754">
        <v>3.8</v>
      </c>
      <c r="R754">
        <v>5.2</v>
      </c>
      <c r="S754">
        <v>5.2</v>
      </c>
      <c r="T754">
        <v>-2.1</v>
      </c>
      <c r="U754">
        <v>5.2</v>
      </c>
      <c r="V754">
        <v>1828</v>
      </c>
      <c r="W754" s="19">
        <v>8.4444444444444464</v>
      </c>
      <c r="X754" s="19">
        <f t="shared" si="117"/>
        <v>13.806115838513405</v>
      </c>
      <c r="Y754" s="19">
        <f t="shared" si="112"/>
        <v>11.048416930957149</v>
      </c>
      <c r="Z754" s="4">
        <f t="shared" si="118"/>
        <v>26.207108859794221</v>
      </c>
      <c r="AA754" s="19">
        <f t="shared" si="113"/>
        <v>80.025526804118172</v>
      </c>
      <c r="AB754" s="19">
        <f t="shared" si="114"/>
        <v>12.370648692499998</v>
      </c>
      <c r="AC754">
        <v>3325</v>
      </c>
      <c r="AD754" t="str">
        <f t="shared" si="115"/>
        <v>No rainfall</v>
      </c>
      <c r="AE754" t="str">
        <f t="shared" si="116"/>
        <v>Non-Rainy</v>
      </c>
      <c r="AF754" t="str">
        <f t="shared" si="119"/>
        <v>No discomfort</v>
      </c>
    </row>
    <row r="755" spans="1:32" x14ac:dyDescent="0.3">
      <c r="A755">
        <v>1</v>
      </c>
      <c r="B755" s="1">
        <v>45049</v>
      </c>
      <c r="C755" s="1" t="str">
        <f t="shared" si="110"/>
        <v>Wednesday</v>
      </c>
      <c r="D755" s="1" t="str">
        <f t="shared" si="111"/>
        <v>May</v>
      </c>
      <c r="E755">
        <v>17.399999999999999</v>
      </c>
      <c r="F755">
        <v>9.6999999999999993</v>
      </c>
      <c r="G755" s="20">
        <v>11.777777777777779</v>
      </c>
      <c r="H755">
        <v>7.5</v>
      </c>
      <c r="I755">
        <v>0</v>
      </c>
      <c r="J755">
        <v>1008.1</v>
      </c>
      <c r="K755">
        <v>7.7</v>
      </c>
      <c r="L755">
        <v>13</v>
      </c>
      <c r="M755">
        <v>160</v>
      </c>
      <c r="N755">
        <v>19</v>
      </c>
      <c r="O755">
        <v>13.914999999999999</v>
      </c>
      <c r="P755">
        <v>2.4</v>
      </c>
      <c r="Q755">
        <v>3.3</v>
      </c>
      <c r="R755">
        <v>7.4</v>
      </c>
      <c r="S755">
        <v>7.4</v>
      </c>
      <c r="T755">
        <v>0.4</v>
      </c>
      <c r="U755">
        <v>2.2999999999999998</v>
      </c>
      <c r="V755">
        <v>1327</v>
      </c>
      <c r="W755" s="19">
        <v>8.3333333333333339</v>
      </c>
      <c r="X755" s="19">
        <f t="shared" si="117"/>
        <v>13.806115838513405</v>
      </c>
      <c r="Y755" s="19">
        <f t="shared" si="112"/>
        <v>10.965518696842016</v>
      </c>
      <c r="Z755" s="4">
        <f t="shared" si="118"/>
        <v>26.207108859794221</v>
      </c>
      <c r="AA755" s="19">
        <f t="shared" si="113"/>
        <v>79.425081066267126</v>
      </c>
      <c r="AB755" s="19">
        <f t="shared" si="114"/>
        <v>12.324135453785168</v>
      </c>
      <c r="AC755">
        <v>3575.5000000000005</v>
      </c>
      <c r="AD755" t="str">
        <f t="shared" si="115"/>
        <v>No rainfall</v>
      </c>
      <c r="AE755" t="str">
        <f t="shared" si="116"/>
        <v>Non-Rainy</v>
      </c>
      <c r="AF755" t="str">
        <f t="shared" si="119"/>
        <v>No discomfort</v>
      </c>
    </row>
    <row r="756" spans="1:32" x14ac:dyDescent="0.3">
      <c r="A756">
        <v>1</v>
      </c>
      <c r="B756" s="1">
        <v>45050</v>
      </c>
      <c r="C756" s="1" t="str">
        <f t="shared" si="110"/>
        <v>Thursday</v>
      </c>
      <c r="D756" s="1" t="str">
        <f t="shared" si="111"/>
        <v>May</v>
      </c>
      <c r="E756">
        <v>15</v>
      </c>
      <c r="F756">
        <v>9.1</v>
      </c>
      <c r="G756" s="20">
        <v>10.611111111111111</v>
      </c>
      <c r="H756">
        <v>7.8</v>
      </c>
      <c r="I756">
        <v>0.9</v>
      </c>
      <c r="J756">
        <v>998.3</v>
      </c>
      <c r="K756">
        <v>9.4</v>
      </c>
      <c r="L756">
        <v>14</v>
      </c>
      <c r="M756">
        <v>100</v>
      </c>
      <c r="N756">
        <v>23</v>
      </c>
      <c r="O756">
        <v>13.505000000000001</v>
      </c>
      <c r="P756">
        <v>2.2999999999999998</v>
      </c>
      <c r="Q756">
        <v>3.3</v>
      </c>
      <c r="R756">
        <v>8.6999999999999993</v>
      </c>
      <c r="S756">
        <v>8.6999999999999993</v>
      </c>
      <c r="T756">
        <v>1.8</v>
      </c>
      <c r="U756">
        <v>0.5</v>
      </c>
      <c r="V756">
        <v>1413</v>
      </c>
      <c r="W756" s="19">
        <v>8.0555555555555554</v>
      </c>
      <c r="X756" s="19">
        <f t="shared" si="117"/>
        <v>12.779004974092121</v>
      </c>
      <c r="Y756" s="19">
        <f t="shared" si="112"/>
        <v>10.760663545271443</v>
      </c>
      <c r="Z756" s="4">
        <f t="shared" si="118"/>
        <v>24.290670342326369</v>
      </c>
      <c r="AA756" s="19">
        <f t="shared" si="113"/>
        <v>84.205801367848125</v>
      </c>
      <c r="AB756" s="19">
        <f t="shared" si="114"/>
        <v>11.042562279667921</v>
      </c>
      <c r="AC756">
        <v>4294.13</v>
      </c>
      <c r="AD756" t="str">
        <f t="shared" si="115"/>
        <v>Light rainfall</v>
      </c>
      <c r="AE756" t="str">
        <f t="shared" si="116"/>
        <v>Non-Rainy</v>
      </c>
      <c r="AF756" t="str">
        <f t="shared" si="119"/>
        <v>No discomfort</v>
      </c>
    </row>
    <row r="757" spans="1:32" x14ac:dyDescent="0.3">
      <c r="A757">
        <v>1</v>
      </c>
      <c r="B757" s="1">
        <v>45051</v>
      </c>
      <c r="C757" s="1" t="str">
        <f t="shared" si="110"/>
        <v>Friday</v>
      </c>
      <c r="D757" s="1" t="str">
        <f t="shared" si="111"/>
        <v>May</v>
      </c>
      <c r="E757">
        <v>17.899999999999999</v>
      </c>
      <c r="F757">
        <v>9.6999999999999993</v>
      </c>
      <c r="G757" s="20">
        <v>13.777777777777777</v>
      </c>
      <c r="H757">
        <v>9.6</v>
      </c>
      <c r="I757">
        <v>6.2</v>
      </c>
      <c r="J757">
        <v>993.7</v>
      </c>
      <c r="K757">
        <v>6.9</v>
      </c>
      <c r="L757">
        <v>14</v>
      </c>
      <c r="M757">
        <v>200</v>
      </c>
      <c r="N757">
        <v>22</v>
      </c>
      <c r="O757">
        <v>14.64</v>
      </c>
      <c r="P757">
        <v>2.4</v>
      </c>
      <c r="Q757">
        <v>3.3</v>
      </c>
      <c r="R757">
        <v>4.7</v>
      </c>
      <c r="S757">
        <v>4.7</v>
      </c>
      <c r="T757">
        <v>-2.1</v>
      </c>
      <c r="U757">
        <v>11</v>
      </c>
      <c r="V757">
        <v>1507</v>
      </c>
      <c r="W757" s="19">
        <v>9.5</v>
      </c>
      <c r="X757" s="19">
        <f t="shared" si="117"/>
        <v>15.736313250362732</v>
      </c>
      <c r="Y757" s="19">
        <f t="shared" si="112"/>
        <v>11.863879198044042</v>
      </c>
      <c r="Z757" s="4">
        <f t="shared" si="118"/>
        <v>29.799536230755635</v>
      </c>
      <c r="AA757" s="19">
        <f t="shared" si="113"/>
        <v>75.39173254428303</v>
      </c>
      <c r="AB757" s="19">
        <f t="shared" si="114"/>
        <v>14.828629653379924</v>
      </c>
      <c r="AC757">
        <v>5998.9</v>
      </c>
      <c r="AD757" t="str">
        <f t="shared" si="115"/>
        <v>Intense rainfall</v>
      </c>
      <c r="AE757" t="str">
        <f t="shared" si="116"/>
        <v>Rainy</v>
      </c>
      <c r="AF757" t="str">
        <f t="shared" si="119"/>
        <v>No discomfort</v>
      </c>
    </row>
    <row r="758" spans="1:32" x14ac:dyDescent="0.3">
      <c r="A758">
        <v>1</v>
      </c>
      <c r="B758" s="1">
        <v>45052</v>
      </c>
      <c r="C758" s="1" t="str">
        <f t="shared" si="110"/>
        <v>Saturday</v>
      </c>
      <c r="D758" s="1" t="str">
        <f t="shared" si="111"/>
        <v>May</v>
      </c>
      <c r="E758">
        <v>17.399999999999999</v>
      </c>
      <c r="F758">
        <v>9.6</v>
      </c>
      <c r="G758" s="20">
        <v>12.055555555555557</v>
      </c>
      <c r="H758">
        <v>7.6</v>
      </c>
      <c r="I758">
        <v>0.8</v>
      </c>
      <c r="J758">
        <v>998.8</v>
      </c>
      <c r="K758">
        <v>4.3</v>
      </c>
      <c r="L758">
        <v>9</v>
      </c>
      <c r="M758">
        <v>180</v>
      </c>
      <c r="N758">
        <v>13</v>
      </c>
      <c r="O758">
        <v>14.92</v>
      </c>
      <c r="P758">
        <v>2.2000000000000002</v>
      </c>
      <c r="Q758">
        <v>2.9</v>
      </c>
      <c r="R758">
        <v>5.9</v>
      </c>
      <c r="S758">
        <v>5.9</v>
      </c>
      <c r="T758">
        <v>-0.6</v>
      </c>
      <c r="U758">
        <v>2.4</v>
      </c>
      <c r="V758">
        <v>1387</v>
      </c>
      <c r="W758" s="19">
        <v>9.7777777777777786</v>
      </c>
      <c r="X758" s="19">
        <f t="shared" si="117"/>
        <v>14.061096959931517</v>
      </c>
      <c r="Y758" s="19">
        <f t="shared" si="112"/>
        <v>12.087081842050742</v>
      </c>
      <c r="Z758" s="4">
        <f t="shared" si="118"/>
        <v>26.682332576713691</v>
      </c>
      <c r="AA758" s="19">
        <f t="shared" si="113"/>
        <v>85.961158482116105</v>
      </c>
      <c r="AB758" s="19">
        <f t="shared" si="114"/>
        <v>13.2318987877848</v>
      </c>
      <c r="AC758">
        <v>7377.75</v>
      </c>
      <c r="AD758" t="str">
        <f t="shared" si="115"/>
        <v>Light rainfall</v>
      </c>
      <c r="AE758" t="str">
        <f t="shared" si="116"/>
        <v>Non-Rainy</v>
      </c>
      <c r="AF758" t="str">
        <f t="shared" si="119"/>
        <v>No discomfort</v>
      </c>
    </row>
    <row r="759" spans="1:32" x14ac:dyDescent="0.3">
      <c r="A759">
        <v>1</v>
      </c>
      <c r="B759" s="1">
        <v>45053</v>
      </c>
      <c r="C759" s="1" t="str">
        <f t="shared" si="110"/>
        <v>Sunday</v>
      </c>
      <c r="D759" s="1" t="str">
        <f t="shared" si="111"/>
        <v>May</v>
      </c>
      <c r="E759">
        <v>17.399999999999999</v>
      </c>
      <c r="F759">
        <v>5.6</v>
      </c>
      <c r="G759" s="20">
        <v>14.333333333333334</v>
      </c>
      <c r="H759">
        <v>1.7</v>
      </c>
      <c r="I759">
        <v>5.6</v>
      </c>
      <c r="J759">
        <v>1001</v>
      </c>
      <c r="K759">
        <v>7.5</v>
      </c>
      <c r="L759">
        <v>14</v>
      </c>
      <c r="M759">
        <v>210</v>
      </c>
      <c r="N759">
        <v>20</v>
      </c>
      <c r="O759">
        <v>14.717000000000001</v>
      </c>
      <c r="P759">
        <v>2.2999999999999998</v>
      </c>
      <c r="Q759">
        <v>3.4</v>
      </c>
      <c r="R759">
        <v>2.5</v>
      </c>
      <c r="S759">
        <v>2.5</v>
      </c>
      <c r="T759">
        <v>-3.8</v>
      </c>
      <c r="U759">
        <v>6.9</v>
      </c>
      <c r="V759">
        <v>1665</v>
      </c>
      <c r="W759" s="19">
        <v>9.7222222222222214</v>
      </c>
      <c r="X759" s="19">
        <f t="shared" si="117"/>
        <v>16.312834973541506</v>
      </c>
      <c r="Y759" s="19">
        <f t="shared" si="112"/>
        <v>12.042148193515553</v>
      </c>
      <c r="Z759" s="4">
        <f t="shared" si="118"/>
        <v>30.870394078386269</v>
      </c>
      <c r="AA759" s="19">
        <f t="shared" si="113"/>
        <v>73.820082242278758</v>
      </c>
      <c r="AB759" s="19">
        <f t="shared" si="114"/>
        <v>15.484408840142152</v>
      </c>
      <c r="AC759">
        <v>5389.27</v>
      </c>
      <c r="AD759" t="str">
        <f t="shared" si="115"/>
        <v>Heavy rainfall</v>
      </c>
      <c r="AE759" t="str">
        <f t="shared" si="116"/>
        <v>Rainy</v>
      </c>
      <c r="AF759" t="str">
        <f t="shared" si="119"/>
        <v>No discomfort</v>
      </c>
    </row>
    <row r="760" spans="1:32" x14ac:dyDescent="0.3">
      <c r="A760">
        <v>1</v>
      </c>
      <c r="B760" s="1">
        <v>45054</v>
      </c>
      <c r="C760" s="1" t="str">
        <f t="shared" si="110"/>
        <v>Monday</v>
      </c>
      <c r="D760" s="1" t="str">
        <f t="shared" si="111"/>
        <v>May</v>
      </c>
      <c r="E760">
        <v>17.7</v>
      </c>
      <c r="F760">
        <v>8.4</v>
      </c>
      <c r="G760" s="20">
        <v>14.944444444444445</v>
      </c>
      <c r="H760">
        <v>12.3</v>
      </c>
      <c r="I760">
        <v>6.8</v>
      </c>
      <c r="J760">
        <v>999.4</v>
      </c>
      <c r="K760">
        <v>5.7</v>
      </c>
      <c r="L760">
        <v>10</v>
      </c>
      <c r="M760">
        <v>170</v>
      </c>
      <c r="N760">
        <v>17</v>
      </c>
      <c r="O760">
        <v>15.35</v>
      </c>
      <c r="P760">
        <v>2</v>
      </c>
      <c r="Q760">
        <v>2.7</v>
      </c>
      <c r="R760">
        <v>0</v>
      </c>
      <c r="S760">
        <v>-2.2999999999999998</v>
      </c>
      <c r="T760">
        <v>-8.5</v>
      </c>
      <c r="U760">
        <v>2.7</v>
      </c>
      <c r="V760">
        <v>1260</v>
      </c>
      <c r="W760" s="19">
        <v>12.333333333333336</v>
      </c>
      <c r="X760" s="19">
        <f t="shared" si="117"/>
        <v>16.968332362268065</v>
      </c>
      <c r="Y760" s="19">
        <f t="shared" si="112"/>
        <v>14.320204956612541</v>
      </c>
      <c r="Z760" s="4">
        <f t="shared" si="118"/>
        <v>32.086807233159192</v>
      </c>
      <c r="AA760" s="19">
        <f t="shared" si="113"/>
        <v>84.393708532347716</v>
      </c>
      <c r="AB760" s="19">
        <f t="shared" si="114"/>
        <v>17.379434050000153</v>
      </c>
      <c r="AC760">
        <v>2563.1800000000003</v>
      </c>
      <c r="AD760" t="str">
        <f t="shared" si="115"/>
        <v>Intense rainfall</v>
      </c>
      <c r="AE760" t="str">
        <f t="shared" si="116"/>
        <v>Rainy</v>
      </c>
      <c r="AF760" t="str">
        <f t="shared" si="119"/>
        <v>No discomfort</v>
      </c>
    </row>
    <row r="761" spans="1:32" x14ac:dyDescent="0.3">
      <c r="A761">
        <v>1</v>
      </c>
      <c r="B761" s="1">
        <v>45055</v>
      </c>
      <c r="C761" s="1" t="str">
        <f t="shared" si="110"/>
        <v>Tuesday</v>
      </c>
      <c r="D761" s="1" t="str">
        <f t="shared" si="111"/>
        <v>May</v>
      </c>
      <c r="E761">
        <v>17.3</v>
      </c>
      <c r="F761">
        <v>7.9</v>
      </c>
      <c r="G761" s="20">
        <v>12.555555555555555</v>
      </c>
      <c r="H761">
        <v>2.7</v>
      </c>
      <c r="I761">
        <v>2.2000000000000002</v>
      </c>
      <c r="J761">
        <v>998.6</v>
      </c>
      <c r="K761">
        <v>5.0999999999999996</v>
      </c>
      <c r="L761">
        <v>10</v>
      </c>
      <c r="M761">
        <v>240</v>
      </c>
      <c r="N761">
        <v>19</v>
      </c>
      <c r="O761">
        <v>15.225</v>
      </c>
      <c r="P761">
        <v>3</v>
      </c>
      <c r="Q761">
        <v>4.2</v>
      </c>
      <c r="R761">
        <v>0.8</v>
      </c>
      <c r="S761">
        <v>0.8</v>
      </c>
      <c r="T761">
        <v>-7.2</v>
      </c>
      <c r="U761">
        <v>6.8</v>
      </c>
      <c r="V761">
        <v>2138</v>
      </c>
      <c r="W761" s="19">
        <v>8.7777777777777768</v>
      </c>
      <c r="X761" s="19">
        <f t="shared" si="117"/>
        <v>14.530500823095714</v>
      </c>
      <c r="Y761" s="19">
        <f t="shared" si="112"/>
        <v>11.300430425267379</v>
      </c>
      <c r="Z761" s="4">
        <f t="shared" si="118"/>
        <v>27.556651889726496</v>
      </c>
      <c r="AA761" s="19">
        <f t="shared" si="113"/>
        <v>77.770412478183459</v>
      </c>
      <c r="AB761" s="19">
        <f t="shared" si="114"/>
        <v>13.289878662677562</v>
      </c>
      <c r="AC761">
        <v>2670.36</v>
      </c>
      <c r="AD761" t="str">
        <f t="shared" si="115"/>
        <v>Moderate rainfall</v>
      </c>
      <c r="AE761" t="str">
        <f t="shared" si="116"/>
        <v>Rainy</v>
      </c>
      <c r="AF761" t="str">
        <f t="shared" si="119"/>
        <v>No discomfort</v>
      </c>
    </row>
    <row r="762" spans="1:32" x14ac:dyDescent="0.3">
      <c r="A762">
        <v>1</v>
      </c>
      <c r="B762" s="1">
        <v>45056</v>
      </c>
      <c r="C762" s="1" t="str">
        <f t="shared" si="110"/>
        <v>Wednesday</v>
      </c>
      <c r="D762" s="1" t="str">
        <f t="shared" si="111"/>
        <v>May</v>
      </c>
      <c r="E762">
        <v>14.4</v>
      </c>
      <c r="F762">
        <v>8.1</v>
      </c>
      <c r="G762" s="20">
        <v>12.055555555555557</v>
      </c>
      <c r="H762">
        <v>9.3000000000000007</v>
      </c>
      <c r="I762">
        <v>2.2999999999999998</v>
      </c>
      <c r="J762">
        <v>999.2</v>
      </c>
      <c r="K762">
        <v>6.6</v>
      </c>
      <c r="L762">
        <v>11</v>
      </c>
      <c r="M762">
        <v>240</v>
      </c>
      <c r="N762">
        <v>24</v>
      </c>
      <c r="O762">
        <v>14.766999999999999</v>
      </c>
      <c r="P762">
        <v>1.9</v>
      </c>
      <c r="Q762">
        <v>2.9</v>
      </c>
      <c r="R762">
        <v>0.4</v>
      </c>
      <c r="S762">
        <v>0.4</v>
      </c>
      <c r="T762">
        <v>-7.2</v>
      </c>
      <c r="U762">
        <v>3.4</v>
      </c>
      <c r="V762">
        <v>1490</v>
      </c>
      <c r="W762" s="19">
        <v>8.8888888888888893</v>
      </c>
      <c r="X762" s="19">
        <f t="shared" si="117"/>
        <v>14.061096959931517</v>
      </c>
      <c r="Y762" s="19">
        <f t="shared" si="112"/>
        <v>11.385551657488421</v>
      </c>
      <c r="Z762" s="4">
        <f t="shared" si="118"/>
        <v>26.682332576713691</v>
      </c>
      <c r="AA762" s="19">
        <f t="shared" si="113"/>
        <v>80.972001615042359</v>
      </c>
      <c r="AB762" s="19">
        <f t="shared" si="114"/>
        <v>12.837673248844254</v>
      </c>
      <c r="AC762">
        <v>2836.76</v>
      </c>
      <c r="AD762" t="str">
        <f t="shared" si="115"/>
        <v>Moderate rainfall</v>
      </c>
      <c r="AE762" t="str">
        <f t="shared" si="116"/>
        <v>Rainy</v>
      </c>
      <c r="AF762" t="str">
        <f t="shared" si="119"/>
        <v>No discomfort</v>
      </c>
    </row>
    <row r="763" spans="1:32" x14ac:dyDescent="0.3">
      <c r="A763">
        <v>1</v>
      </c>
      <c r="B763" s="1">
        <v>45057</v>
      </c>
      <c r="C763" s="1" t="str">
        <f t="shared" si="110"/>
        <v>Thursday</v>
      </c>
      <c r="D763" s="1" t="str">
        <f t="shared" si="111"/>
        <v>May</v>
      </c>
      <c r="E763">
        <v>14.5</v>
      </c>
      <c r="F763">
        <v>7.9</v>
      </c>
      <c r="G763" s="20">
        <v>11.055555555555555</v>
      </c>
      <c r="H763">
        <v>3.4</v>
      </c>
      <c r="I763">
        <v>3.5</v>
      </c>
      <c r="J763">
        <v>1006.7</v>
      </c>
      <c r="K763">
        <v>5.3</v>
      </c>
      <c r="L763">
        <v>11</v>
      </c>
      <c r="M763">
        <v>300</v>
      </c>
      <c r="N763">
        <v>23</v>
      </c>
      <c r="O763">
        <v>14.285</v>
      </c>
      <c r="P763">
        <v>1.9</v>
      </c>
      <c r="Q763">
        <v>2.7</v>
      </c>
      <c r="R763">
        <v>0</v>
      </c>
      <c r="S763">
        <v>-1.1000000000000001</v>
      </c>
      <c r="T763">
        <v>-8.4</v>
      </c>
      <c r="U763">
        <v>5.4</v>
      </c>
      <c r="V763">
        <v>1335</v>
      </c>
      <c r="W763" s="19">
        <v>8.8333333333333339</v>
      </c>
      <c r="X763" s="19">
        <f t="shared" si="117"/>
        <v>13.162077675427881</v>
      </c>
      <c r="Y763" s="19">
        <f t="shared" si="112"/>
        <v>11.34292078505614</v>
      </c>
      <c r="Z763" s="4">
        <f t="shared" si="118"/>
        <v>25.005837767733787</v>
      </c>
      <c r="AA763" s="19">
        <f t="shared" si="113"/>
        <v>86.178801438256954</v>
      </c>
      <c r="AB763" s="19">
        <f t="shared" si="114"/>
        <v>11.813735434819607</v>
      </c>
      <c r="AC763">
        <v>3945.4800000000005</v>
      </c>
      <c r="AD763" t="str">
        <f t="shared" si="115"/>
        <v>Heavy rainfall</v>
      </c>
      <c r="AE763" t="str">
        <f t="shared" si="116"/>
        <v>Rainy</v>
      </c>
      <c r="AF763" t="str">
        <f t="shared" si="119"/>
        <v>No discomfort</v>
      </c>
    </row>
    <row r="764" spans="1:32" x14ac:dyDescent="0.3">
      <c r="A764">
        <v>1</v>
      </c>
      <c r="B764" s="1">
        <v>45058</v>
      </c>
      <c r="C764" s="1" t="str">
        <f t="shared" si="110"/>
        <v>Friday</v>
      </c>
      <c r="D764" s="1" t="str">
        <f t="shared" si="111"/>
        <v>May</v>
      </c>
      <c r="E764">
        <v>19</v>
      </c>
      <c r="F764">
        <v>7.9</v>
      </c>
      <c r="G764" s="20">
        <v>10.444444444444443</v>
      </c>
      <c r="H764">
        <v>2.5</v>
      </c>
      <c r="I764">
        <v>0.2</v>
      </c>
      <c r="J764">
        <v>1015</v>
      </c>
      <c r="K764">
        <v>3.8</v>
      </c>
      <c r="L764">
        <v>7</v>
      </c>
      <c r="M764">
        <v>340</v>
      </c>
      <c r="N764">
        <v>13</v>
      </c>
      <c r="O764">
        <v>15.56</v>
      </c>
      <c r="P764">
        <v>3.1</v>
      </c>
      <c r="Q764">
        <v>4.3</v>
      </c>
      <c r="R764">
        <v>2.9</v>
      </c>
      <c r="S764">
        <v>2.9</v>
      </c>
      <c r="T764">
        <v>-5.0999999999999996</v>
      </c>
      <c r="U764">
        <v>8.1</v>
      </c>
      <c r="V764">
        <v>2211</v>
      </c>
      <c r="W764" s="19">
        <v>8.3333333333333339</v>
      </c>
      <c r="X764" s="19">
        <f t="shared" si="117"/>
        <v>12.637899981210277</v>
      </c>
      <c r="Y764" s="19">
        <f t="shared" si="112"/>
        <v>10.965518696842016</v>
      </c>
      <c r="Z764" s="4">
        <f t="shared" si="118"/>
        <v>24.027112375638417</v>
      </c>
      <c r="AA764" s="19">
        <f t="shared" si="113"/>
        <v>86.766936857747595</v>
      </c>
      <c r="AB764" s="19">
        <f t="shared" si="114"/>
        <v>10.990802120451832</v>
      </c>
      <c r="AC764">
        <v>6285.7300000000005</v>
      </c>
      <c r="AD764" t="str">
        <f t="shared" si="115"/>
        <v>Trace (Intermittent) rainfall</v>
      </c>
      <c r="AE764" t="str">
        <f t="shared" si="116"/>
        <v>Non-Rainy</v>
      </c>
      <c r="AF764" t="str">
        <f t="shared" si="119"/>
        <v>No discomfort</v>
      </c>
    </row>
    <row r="765" spans="1:32" x14ac:dyDescent="0.3">
      <c r="A765">
        <v>1</v>
      </c>
      <c r="B765" s="1">
        <v>45059</v>
      </c>
      <c r="C765" s="1" t="str">
        <f t="shared" si="110"/>
        <v>Saturday</v>
      </c>
      <c r="D765" s="1" t="str">
        <f t="shared" si="111"/>
        <v>May</v>
      </c>
      <c r="E765">
        <v>20</v>
      </c>
      <c r="F765">
        <v>4.0999999999999996</v>
      </c>
      <c r="G765" s="20">
        <v>10.277777777777779</v>
      </c>
      <c r="H765">
        <v>0.6</v>
      </c>
      <c r="I765">
        <v>0</v>
      </c>
      <c r="J765">
        <v>1014.1</v>
      </c>
      <c r="K765">
        <v>2.9</v>
      </c>
      <c r="L765">
        <v>8</v>
      </c>
      <c r="M765">
        <v>170</v>
      </c>
      <c r="N765">
        <v>12</v>
      </c>
      <c r="O765">
        <v>16.187999999999999</v>
      </c>
      <c r="P765">
        <v>3.3</v>
      </c>
      <c r="Q765">
        <v>4.4000000000000004</v>
      </c>
      <c r="R765">
        <v>6.1</v>
      </c>
      <c r="S765">
        <v>6.1</v>
      </c>
      <c r="T765">
        <v>-1.5</v>
      </c>
      <c r="U765">
        <v>7.6</v>
      </c>
      <c r="V765">
        <v>2420</v>
      </c>
      <c r="W765" s="19">
        <v>8.9444444444444446</v>
      </c>
      <c r="X765" s="19">
        <f t="shared" si="117"/>
        <v>12.498166522021462</v>
      </c>
      <c r="Y765" s="19">
        <f t="shared" si="112"/>
        <v>11.428323439266617</v>
      </c>
      <c r="Z765" s="4">
        <f t="shared" si="118"/>
        <v>23.766048563280215</v>
      </c>
      <c r="AA765" s="19">
        <f t="shared" si="113"/>
        <v>91.439999772208125</v>
      </c>
      <c r="AB765" s="19">
        <f t="shared" si="114"/>
        <v>11.08391456832388</v>
      </c>
      <c r="AC765">
        <v>6109.35</v>
      </c>
      <c r="AD765" t="str">
        <f t="shared" si="115"/>
        <v>No rainfall</v>
      </c>
      <c r="AE765" t="str">
        <f t="shared" si="116"/>
        <v>Non-Rainy</v>
      </c>
      <c r="AF765" t="str">
        <f t="shared" si="119"/>
        <v>No discomfort</v>
      </c>
    </row>
    <row r="766" spans="1:32" x14ac:dyDescent="0.3">
      <c r="A766">
        <v>1</v>
      </c>
      <c r="B766" s="1">
        <v>45060</v>
      </c>
      <c r="C766" s="1" t="str">
        <f t="shared" si="110"/>
        <v>Sunday</v>
      </c>
      <c r="D766" s="1" t="str">
        <f t="shared" si="111"/>
        <v>May</v>
      </c>
      <c r="E766">
        <v>14.7</v>
      </c>
      <c r="F766">
        <v>5.0999999999999996</v>
      </c>
      <c r="G766" s="20">
        <v>11.777777777777779</v>
      </c>
      <c r="H766">
        <v>5.5</v>
      </c>
      <c r="I766">
        <v>2.6</v>
      </c>
      <c r="J766">
        <v>1009.7</v>
      </c>
      <c r="K766">
        <v>5.9</v>
      </c>
      <c r="L766">
        <v>13</v>
      </c>
      <c r="M766">
        <v>310</v>
      </c>
      <c r="N766">
        <v>19</v>
      </c>
      <c r="O766">
        <v>15.247</v>
      </c>
      <c r="P766">
        <v>2.1</v>
      </c>
      <c r="Q766">
        <v>2.9</v>
      </c>
      <c r="R766">
        <v>5.5</v>
      </c>
      <c r="S766">
        <v>5.5</v>
      </c>
      <c r="T766">
        <v>-2</v>
      </c>
      <c r="U766">
        <v>1.2</v>
      </c>
      <c r="V766">
        <v>1418</v>
      </c>
      <c r="W766" s="19">
        <v>8.0555555555555554</v>
      </c>
      <c r="X766" s="19">
        <f t="shared" si="117"/>
        <v>13.806115838513405</v>
      </c>
      <c r="Y766" s="19">
        <f t="shared" si="112"/>
        <v>10.760663545271443</v>
      </c>
      <c r="Z766" s="4">
        <f t="shared" si="118"/>
        <v>26.207108859794221</v>
      </c>
      <c r="AA766" s="19">
        <f t="shared" si="113"/>
        <v>77.941281031798979</v>
      </c>
      <c r="AB766" s="19">
        <f t="shared" si="114"/>
        <v>12.209228946334589</v>
      </c>
      <c r="AC766">
        <v>6151.3</v>
      </c>
      <c r="AD766" t="str">
        <f t="shared" si="115"/>
        <v>Moderate rainfall</v>
      </c>
      <c r="AE766" t="str">
        <f t="shared" si="116"/>
        <v>Rainy</v>
      </c>
      <c r="AF766" t="str">
        <f t="shared" si="119"/>
        <v>No discomfort</v>
      </c>
    </row>
    <row r="767" spans="1:32" x14ac:dyDescent="0.3">
      <c r="A767">
        <v>1</v>
      </c>
      <c r="B767" s="1">
        <v>45061</v>
      </c>
      <c r="C767" s="1" t="str">
        <f t="shared" si="110"/>
        <v>Monday</v>
      </c>
      <c r="D767" s="1" t="str">
        <f t="shared" si="111"/>
        <v>May</v>
      </c>
      <c r="E767">
        <v>15.6</v>
      </c>
      <c r="F767">
        <v>3.5</v>
      </c>
      <c r="G767" s="20">
        <v>9.0555555555555536</v>
      </c>
      <c r="H767">
        <v>-0.7</v>
      </c>
      <c r="I767">
        <v>0</v>
      </c>
      <c r="J767">
        <v>1013.8</v>
      </c>
      <c r="K767">
        <v>4.7</v>
      </c>
      <c r="L767">
        <v>9</v>
      </c>
      <c r="M767">
        <v>290</v>
      </c>
      <c r="N767">
        <v>15</v>
      </c>
      <c r="O767">
        <v>14.292</v>
      </c>
      <c r="P767">
        <v>3.1</v>
      </c>
      <c r="Q767">
        <v>4.3</v>
      </c>
      <c r="R767">
        <v>8.4</v>
      </c>
      <c r="S767">
        <v>8.4</v>
      </c>
      <c r="T767">
        <v>1.2</v>
      </c>
      <c r="U767">
        <v>10.199999999999999</v>
      </c>
      <c r="V767">
        <v>2351</v>
      </c>
      <c r="W767" s="19">
        <v>4.3333333333333321</v>
      </c>
      <c r="X767" s="19">
        <f t="shared" si="117"/>
        <v>11.514291322220643</v>
      </c>
      <c r="Y767" s="19">
        <f t="shared" si="112"/>
        <v>8.3229557469369109</v>
      </c>
      <c r="Z767" s="4">
        <f t="shared" si="118"/>
        <v>21.925919948929057</v>
      </c>
      <c r="AA767" s="19">
        <f t="shared" si="113"/>
        <v>72.283699569725215</v>
      </c>
      <c r="AB767" s="19">
        <f t="shared" si="114"/>
        <v>8.1236219269376218</v>
      </c>
      <c r="AC767">
        <v>3076.3799999999997</v>
      </c>
      <c r="AD767" t="str">
        <f t="shared" si="115"/>
        <v>No rainfall</v>
      </c>
      <c r="AE767" t="str">
        <f t="shared" si="116"/>
        <v>Non-Rainy</v>
      </c>
      <c r="AF767" t="str">
        <f t="shared" si="119"/>
        <v>No discomfort</v>
      </c>
    </row>
    <row r="768" spans="1:32" x14ac:dyDescent="0.3">
      <c r="A768">
        <v>1</v>
      </c>
      <c r="B768" s="1">
        <v>45062</v>
      </c>
      <c r="C768" s="1" t="str">
        <f t="shared" si="110"/>
        <v>Tuesday</v>
      </c>
      <c r="D768" s="1" t="str">
        <f t="shared" si="111"/>
        <v>May</v>
      </c>
      <c r="E768">
        <v>17.399999999999999</v>
      </c>
      <c r="F768">
        <v>1.8</v>
      </c>
      <c r="G768" s="20">
        <v>10.277777777777779</v>
      </c>
      <c r="H768">
        <v>-1</v>
      </c>
      <c r="I768">
        <v>0</v>
      </c>
      <c r="J768">
        <v>1016.3</v>
      </c>
      <c r="K768">
        <v>4</v>
      </c>
      <c r="L768">
        <v>8</v>
      </c>
      <c r="M768">
        <v>280</v>
      </c>
      <c r="N768">
        <v>14</v>
      </c>
      <c r="O768">
        <v>14.435</v>
      </c>
      <c r="P768">
        <v>3.1</v>
      </c>
      <c r="Q768">
        <v>4.3</v>
      </c>
      <c r="R768">
        <v>11.3</v>
      </c>
      <c r="S768">
        <v>11.3</v>
      </c>
      <c r="T768">
        <v>4.3</v>
      </c>
      <c r="U768">
        <v>11.6</v>
      </c>
      <c r="V768">
        <v>2340</v>
      </c>
      <c r="W768" s="19">
        <v>5.833333333333333</v>
      </c>
      <c r="X768" s="19">
        <f t="shared" si="117"/>
        <v>12.498166522021462</v>
      </c>
      <c r="Y768" s="19">
        <f t="shared" si="112"/>
        <v>9.2394352476309169</v>
      </c>
      <c r="Z768" s="4">
        <f t="shared" si="118"/>
        <v>23.766048563280215</v>
      </c>
      <c r="AA768" s="19">
        <f t="shared" si="113"/>
        <v>73.926325364214492</v>
      </c>
      <c r="AB768" s="19">
        <f t="shared" si="114"/>
        <v>9.8575499638979291</v>
      </c>
      <c r="AC768">
        <v>3362.7</v>
      </c>
      <c r="AD768" t="str">
        <f t="shared" si="115"/>
        <v>No rainfall</v>
      </c>
      <c r="AE768" t="str">
        <f t="shared" si="116"/>
        <v>Non-Rainy</v>
      </c>
      <c r="AF768" t="str">
        <f t="shared" si="119"/>
        <v>No discomfort</v>
      </c>
    </row>
    <row r="769" spans="1:32" x14ac:dyDescent="0.3">
      <c r="A769">
        <v>1</v>
      </c>
      <c r="B769" s="1">
        <v>45063</v>
      </c>
      <c r="C769" s="1" t="str">
        <f t="shared" si="110"/>
        <v>Wednesday</v>
      </c>
      <c r="D769" s="1" t="str">
        <f t="shared" si="111"/>
        <v>May</v>
      </c>
      <c r="E769">
        <v>18.7</v>
      </c>
      <c r="F769">
        <v>4.0999999999999996</v>
      </c>
      <c r="G769" s="20">
        <v>12.166666666666666</v>
      </c>
      <c r="H769">
        <v>1.2</v>
      </c>
      <c r="I769">
        <v>0</v>
      </c>
      <c r="J769">
        <v>1016.7</v>
      </c>
      <c r="K769">
        <v>3.8</v>
      </c>
      <c r="L769">
        <v>10</v>
      </c>
      <c r="M769">
        <v>220</v>
      </c>
      <c r="N769">
        <v>16</v>
      </c>
      <c r="O769">
        <v>15.141999999999999</v>
      </c>
      <c r="P769">
        <v>3.3</v>
      </c>
      <c r="Q769">
        <v>4.4000000000000004</v>
      </c>
      <c r="R769">
        <v>14.2</v>
      </c>
      <c r="S769">
        <v>14.2</v>
      </c>
      <c r="T769">
        <v>7.5</v>
      </c>
      <c r="U769">
        <v>10.4</v>
      </c>
      <c r="V769">
        <v>2359</v>
      </c>
      <c r="W769" s="19">
        <v>7.0000000000000009</v>
      </c>
      <c r="X769" s="19">
        <f t="shared" si="117"/>
        <v>14.164241769276506</v>
      </c>
      <c r="Y769" s="19">
        <f t="shared" si="112"/>
        <v>10.01260278096531</v>
      </c>
      <c r="Z769" s="4">
        <f t="shared" si="118"/>
        <v>26.87451105461723</v>
      </c>
      <c r="AA769" s="19">
        <f t="shared" si="113"/>
        <v>70.689295933111865</v>
      </c>
      <c r="AB769" s="19">
        <f t="shared" si="114"/>
        <v>12.178950409738428</v>
      </c>
      <c r="AC769">
        <v>3312.6800000000003</v>
      </c>
      <c r="AD769" t="str">
        <f t="shared" si="115"/>
        <v>No rainfall</v>
      </c>
      <c r="AE769" t="str">
        <f t="shared" si="116"/>
        <v>Non-Rainy</v>
      </c>
      <c r="AF769" t="str">
        <f t="shared" si="119"/>
        <v>No discomfort</v>
      </c>
    </row>
    <row r="770" spans="1:32" x14ac:dyDescent="0.3">
      <c r="A770">
        <v>1</v>
      </c>
      <c r="B770" s="1">
        <v>45064</v>
      </c>
      <c r="C770" s="1" t="str">
        <f t="shared" si="110"/>
        <v>Thursday</v>
      </c>
      <c r="D770" s="1" t="str">
        <f t="shared" si="111"/>
        <v>May</v>
      </c>
      <c r="E770">
        <v>16.3</v>
      </c>
      <c r="F770">
        <v>6.6</v>
      </c>
      <c r="G770" s="20">
        <v>13.111111111111111</v>
      </c>
      <c r="H770">
        <v>3.3</v>
      </c>
      <c r="I770">
        <v>0</v>
      </c>
      <c r="J770">
        <v>1016.3</v>
      </c>
      <c r="K770">
        <v>4.2</v>
      </c>
      <c r="L770">
        <v>8</v>
      </c>
      <c r="M770">
        <v>220</v>
      </c>
      <c r="N770">
        <v>13</v>
      </c>
      <c r="O770">
        <v>14.843</v>
      </c>
      <c r="P770">
        <v>2</v>
      </c>
      <c r="Q770">
        <v>2.7</v>
      </c>
      <c r="R770">
        <v>15.9</v>
      </c>
      <c r="S770">
        <v>15.9</v>
      </c>
      <c r="T770">
        <v>9.5</v>
      </c>
      <c r="U770">
        <v>4.3</v>
      </c>
      <c r="V770">
        <v>1341</v>
      </c>
      <c r="W770" s="19">
        <v>8.2222222222222214</v>
      </c>
      <c r="X770" s="19">
        <f t="shared" si="117"/>
        <v>15.068147845543994</v>
      </c>
      <c r="Y770" s="19">
        <f t="shared" si="112"/>
        <v>10.883168395655646</v>
      </c>
      <c r="Z770" s="4">
        <f t="shared" si="118"/>
        <v>28.557246321935466</v>
      </c>
      <c r="AA770" s="19">
        <f t="shared" si="113"/>
        <v>72.22631810633618</v>
      </c>
      <c r="AB770" s="19">
        <f t="shared" si="114"/>
        <v>13.611271136885016</v>
      </c>
      <c r="AC770">
        <v>4255.55</v>
      </c>
      <c r="AD770" t="str">
        <f t="shared" si="115"/>
        <v>No rainfall</v>
      </c>
      <c r="AE770" t="str">
        <f t="shared" si="116"/>
        <v>Non-Rainy</v>
      </c>
      <c r="AF770" t="str">
        <f t="shared" si="119"/>
        <v>No discomfort</v>
      </c>
    </row>
    <row r="771" spans="1:32" x14ac:dyDescent="0.3">
      <c r="A771">
        <v>1</v>
      </c>
      <c r="B771" s="1">
        <v>45065</v>
      </c>
      <c r="C771" s="1" t="str">
        <f t="shared" si="110"/>
        <v>Friday</v>
      </c>
      <c r="D771" s="1" t="str">
        <f t="shared" si="111"/>
        <v>May</v>
      </c>
      <c r="E771">
        <v>17.3</v>
      </c>
      <c r="F771">
        <v>7.4</v>
      </c>
      <c r="G771" s="20">
        <v>12.611111111111112</v>
      </c>
      <c r="H771">
        <v>2.2999999999999998</v>
      </c>
      <c r="I771">
        <v>0</v>
      </c>
      <c r="J771">
        <v>1018.2</v>
      </c>
      <c r="K771">
        <v>3.3</v>
      </c>
      <c r="L771">
        <v>8</v>
      </c>
      <c r="M771">
        <v>320</v>
      </c>
      <c r="N771">
        <v>12</v>
      </c>
      <c r="O771">
        <v>15.14</v>
      </c>
      <c r="P771">
        <v>2.2999999999999998</v>
      </c>
      <c r="Q771">
        <v>3</v>
      </c>
      <c r="R771">
        <v>17.899999999999999</v>
      </c>
      <c r="S771">
        <v>17.899999999999999</v>
      </c>
      <c r="T771">
        <v>11.8</v>
      </c>
      <c r="U771">
        <v>0.5</v>
      </c>
      <c r="V771">
        <v>1431</v>
      </c>
      <c r="W771" s="19">
        <v>9.0555555555555536</v>
      </c>
      <c r="X771" s="19">
        <f t="shared" si="117"/>
        <v>14.583496584598366</v>
      </c>
      <c r="Y771" s="19">
        <f t="shared" si="112"/>
        <v>11.514291322220643</v>
      </c>
      <c r="Z771" s="4">
        <f t="shared" si="118"/>
        <v>27.655319558016988</v>
      </c>
      <c r="AA771" s="19">
        <f t="shared" si="113"/>
        <v>78.954256651871049</v>
      </c>
      <c r="AB771" s="19">
        <f t="shared" si="114"/>
        <v>13.465530914321636</v>
      </c>
      <c r="AC771">
        <v>6728.9199999999992</v>
      </c>
      <c r="AD771" t="str">
        <f t="shared" si="115"/>
        <v>No rainfall</v>
      </c>
      <c r="AE771" t="str">
        <f t="shared" si="116"/>
        <v>Non-Rainy</v>
      </c>
      <c r="AF771" t="str">
        <f t="shared" si="119"/>
        <v>No discomfort</v>
      </c>
    </row>
    <row r="772" spans="1:32" x14ac:dyDescent="0.3">
      <c r="A772">
        <v>1</v>
      </c>
      <c r="B772" s="1">
        <v>45066</v>
      </c>
      <c r="C772" s="1" t="str">
        <f t="shared" si="110"/>
        <v>Saturday</v>
      </c>
      <c r="D772" s="1" t="str">
        <f t="shared" si="111"/>
        <v>May</v>
      </c>
      <c r="E772">
        <v>17.5</v>
      </c>
      <c r="F772">
        <v>11.4</v>
      </c>
      <c r="G772" s="20">
        <v>12.777777777777779</v>
      </c>
      <c r="H772">
        <v>10.199999999999999</v>
      </c>
      <c r="I772">
        <v>0.8</v>
      </c>
      <c r="J772">
        <v>1015.8</v>
      </c>
      <c r="K772">
        <v>2.1</v>
      </c>
      <c r="L772">
        <v>5</v>
      </c>
      <c r="M772">
        <v>340</v>
      </c>
      <c r="N772">
        <v>8</v>
      </c>
      <c r="O772">
        <v>15.48</v>
      </c>
      <c r="P772">
        <v>1.7</v>
      </c>
      <c r="Q772">
        <v>2.2999999999999998</v>
      </c>
      <c r="R772">
        <v>18.5</v>
      </c>
      <c r="S772">
        <v>18.5</v>
      </c>
      <c r="T772">
        <v>12.7</v>
      </c>
      <c r="U772">
        <v>0</v>
      </c>
      <c r="V772">
        <v>947</v>
      </c>
      <c r="W772" s="19">
        <v>9.8333333333333357</v>
      </c>
      <c r="X772" s="19">
        <f t="shared" si="117"/>
        <v>14.743503550469562</v>
      </c>
      <c r="Y772" s="19">
        <f t="shared" si="112"/>
        <v>12.132162871940171</v>
      </c>
      <c r="Z772" s="4">
        <f t="shared" si="118"/>
        <v>27.95316859664058</v>
      </c>
      <c r="AA772" s="19">
        <f t="shared" si="113"/>
        <v>82.288194460764913</v>
      </c>
      <c r="AB772" s="19">
        <f t="shared" si="114"/>
        <v>13.979473964046749</v>
      </c>
      <c r="AC772">
        <v>6824.3499999999995</v>
      </c>
      <c r="AD772" t="str">
        <f t="shared" si="115"/>
        <v>Light rainfall</v>
      </c>
      <c r="AE772" t="str">
        <f t="shared" si="116"/>
        <v>Non-Rainy</v>
      </c>
      <c r="AF772" t="str">
        <f t="shared" si="119"/>
        <v>No discomfort</v>
      </c>
    </row>
    <row r="773" spans="1:32" x14ac:dyDescent="0.3">
      <c r="A773">
        <v>1</v>
      </c>
      <c r="B773" s="1">
        <v>45067</v>
      </c>
      <c r="C773" s="1" t="str">
        <f t="shared" si="110"/>
        <v>Sunday</v>
      </c>
      <c r="D773" s="1" t="str">
        <f t="shared" si="111"/>
        <v>May</v>
      </c>
      <c r="E773">
        <v>15.8</v>
      </c>
      <c r="F773">
        <v>12.4</v>
      </c>
      <c r="G773" s="20">
        <v>12.722222222222221</v>
      </c>
      <c r="H773">
        <v>12.5</v>
      </c>
      <c r="I773">
        <v>2.9</v>
      </c>
      <c r="J773">
        <v>1012.8</v>
      </c>
      <c r="K773">
        <v>3.4</v>
      </c>
      <c r="L773">
        <v>6</v>
      </c>
      <c r="M773">
        <v>330</v>
      </c>
      <c r="N773">
        <v>11</v>
      </c>
      <c r="O773">
        <v>15.725</v>
      </c>
      <c r="P773">
        <v>1.4</v>
      </c>
      <c r="Q773">
        <v>1.8</v>
      </c>
      <c r="R773">
        <v>16.8</v>
      </c>
      <c r="S773">
        <v>16.8</v>
      </c>
      <c r="T773">
        <v>11.2</v>
      </c>
      <c r="U773">
        <v>2.2000000000000002</v>
      </c>
      <c r="V773">
        <v>703</v>
      </c>
      <c r="W773" s="19">
        <v>10.777777777777779</v>
      </c>
      <c r="X773" s="19">
        <f t="shared" si="117"/>
        <v>14.689997485656143</v>
      </c>
      <c r="Y773" s="19">
        <f t="shared" si="112"/>
        <v>12.921492966700491</v>
      </c>
      <c r="Z773" s="4">
        <f t="shared" si="118"/>
        <v>27.853577108849091</v>
      </c>
      <c r="AA773" s="19">
        <f t="shared" si="113"/>
        <v>87.961165271250152</v>
      </c>
      <c r="AB773" s="19">
        <f t="shared" si="114"/>
        <v>14.36820514502743</v>
      </c>
      <c r="AC773">
        <v>6176.0399999999991</v>
      </c>
      <c r="AD773" t="str">
        <f t="shared" si="115"/>
        <v>Moderate rainfall</v>
      </c>
      <c r="AE773" t="str">
        <f t="shared" si="116"/>
        <v>Rainy</v>
      </c>
      <c r="AF773" t="str">
        <f t="shared" si="119"/>
        <v>No discomfort</v>
      </c>
    </row>
    <row r="774" spans="1:32" x14ac:dyDescent="0.3">
      <c r="A774">
        <v>1</v>
      </c>
      <c r="B774" s="1">
        <v>45068</v>
      </c>
      <c r="C774" s="1" t="str">
        <f t="shared" si="110"/>
        <v>Monday</v>
      </c>
      <c r="D774" s="1" t="str">
        <f t="shared" si="111"/>
        <v>May</v>
      </c>
      <c r="E774">
        <v>16.2</v>
      </c>
      <c r="F774">
        <v>7.8</v>
      </c>
      <c r="G774" s="20">
        <v>12.5</v>
      </c>
      <c r="H774">
        <v>7.8</v>
      </c>
      <c r="I774">
        <v>1.2</v>
      </c>
      <c r="J774">
        <v>1015.8</v>
      </c>
      <c r="K774">
        <v>5.3</v>
      </c>
      <c r="L774">
        <v>8</v>
      </c>
      <c r="M774">
        <v>330</v>
      </c>
      <c r="N774">
        <v>16</v>
      </c>
      <c r="O774">
        <v>15.925000000000001</v>
      </c>
      <c r="P774">
        <v>2.9</v>
      </c>
      <c r="Q774">
        <v>4.0999999999999996</v>
      </c>
      <c r="R774">
        <v>18.100000000000001</v>
      </c>
      <c r="S774">
        <v>18.100000000000001</v>
      </c>
      <c r="T774">
        <v>12.9</v>
      </c>
      <c r="U774">
        <v>9.6999999999999993</v>
      </c>
      <c r="V774">
        <v>2229</v>
      </c>
      <c r="W774" s="19">
        <v>7.2222222222222223</v>
      </c>
      <c r="X774" s="19">
        <f t="shared" si="117"/>
        <v>14.477674239131623</v>
      </c>
      <c r="Y774" s="19">
        <f t="shared" si="112"/>
        <v>10.16616619108197</v>
      </c>
      <c r="Z774" s="4">
        <f t="shared" si="118"/>
        <v>27.458290558762013</v>
      </c>
      <c r="AA774" s="19">
        <f t="shared" si="113"/>
        <v>70.219608641309932</v>
      </c>
      <c r="AB774" s="19">
        <f t="shared" si="114"/>
        <v>12.598275551734762</v>
      </c>
      <c r="AC774">
        <v>3283.2599999999998</v>
      </c>
      <c r="AD774" t="str">
        <f t="shared" si="115"/>
        <v>Moderate rainfall</v>
      </c>
      <c r="AE774" t="str">
        <f t="shared" si="116"/>
        <v>Rainy</v>
      </c>
      <c r="AF774" t="str">
        <f t="shared" si="119"/>
        <v>No discomfort</v>
      </c>
    </row>
    <row r="775" spans="1:32" x14ac:dyDescent="0.3">
      <c r="A775">
        <v>1</v>
      </c>
      <c r="B775" s="1">
        <v>45069</v>
      </c>
      <c r="C775" s="1" t="str">
        <f t="shared" si="110"/>
        <v>Tuesday</v>
      </c>
      <c r="D775" s="1" t="str">
        <f t="shared" si="111"/>
        <v>May</v>
      </c>
      <c r="E775">
        <v>17.7</v>
      </c>
      <c r="F775">
        <v>7</v>
      </c>
      <c r="G775" s="20">
        <v>12.055555555555557</v>
      </c>
      <c r="H775">
        <v>3.4</v>
      </c>
      <c r="I775">
        <v>0</v>
      </c>
      <c r="J775">
        <v>1017.4</v>
      </c>
      <c r="K775">
        <v>4.3</v>
      </c>
      <c r="L775">
        <v>9</v>
      </c>
      <c r="M775">
        <v>310</v>
      </c>
      <c r="N775">
        <v>15</v>
      </c>
      <c r="O775">
        <v>15.717000000000001</v>
      </c>
      <c r="P775">
        <v>3.2</v>
      </c>
      <c r="Q775">
        <v>4.4000000000000004</v>
      </c>
      <c r="R775">
        <v>20.7</v>
      </c>
      <c r="S775">
        <v>20.7</v>
      </c>
      <c r="T775">
        <v>16</v>
      </c>
      <c r="U775">
        <v>10.5</v>
      </c>
      <c r="V775">
        <v>2247</v>
      </c>
      <c r="W775" s="19">
        <v>7.1111111111111098</v>
      </c>
      <c r="X775" s="19">
        <f t="shared" si="117"/>
        <v>14.061096959931517</v>
      </c>
      <c r="Y775" s="19">
        <f t="shared" si="112"/>
        <v>10.089127169965568</v>
      </c>
      <c r="Z775" s="4">
        <f t="shared" si="118"/>
        <v>26.682332576713691</v>
      </c>
      <c r="AA775" s="19">
        <f t="shared" si="113"/>
        <v>71.752063147815079</v>
      </c>
      <c r="AB775" s="19">
        <f t="shared" si="114"/>
        <v>12.110687490964509</v>
      </c>
      <c r="AC775">
        <v>3713.3</v>
      </c>
      <c r="AD775" t="str">
        <f t="shared" si="115"/>
        <v>No rainfall</v>
      </c>
      <c r="AE775" t="str">
        <f t="shared" si="116"/>
        <v>Non-Rainy</v>
      </c>
      <c r="AF775" t="str">
        <f t="shared" si="119"/>
        <v>No discomfort</v>
      </c>
    </row>
    <row r="776" spans="1:32" x14ac:dyDescent="0.3">
      <c r="A776">
        <v>1</v>
      </c>
      <c r="B776" s="1">
        <v>45070</v>
      </c>
      <c r="C776" s="1" t="str">
        <f t="shared" si="110"/>
        <v>Wednesday</v>
      </c>
      <c r="D776" s="1" t="str">
        <f t="shared" si="111"/>
        <v>May</v>
      </c>
      <c r="E776">
        <v>15.6</v>
      </c>
      <c r="F776">
        <v>6.4</v>
      </c>
      <c r="G776" s="20">
        <v>12.222222222222221</v>
      </c>
      <c r="H776">
        <v>2.6</v>
      </c>
      <c r="I776">
        <v>0</v>
      </c>
      <c r="J776">
        <v>1018.1</v>
      </c>
      <c r="K776">
        <v>4.5999999999999996</v>
      </c>
      <c r="L776">
        <v>8</v>
      </c>
      <c r="M776">
        <v>320</v>
      </c>
      <c r="N776">
        <v>15</v>
      </c>
      <c r="O776">
        <v>15.26</v>
      </c>
      <c r="P776">
        <v>2.2999999999999998</v>
      </c>
      <c r="Q776">
        <v>3.1</v>
      </c>
      <c r="R776">
        <v>22.6</v>
      </c>
      <c r="S776">
        <v>22.6</v>
      </c>
      <c r="T776">
        <v>18.100000000000001</v>
      </c>
      <c r="U776">
        <v>6.5</v>
      </c>
      <c r="V776">
        <v>1589</v>
      </c>
      <c r="W776" s="19">
        <v>8.6666666666666661</v>
      </c>
      <c r="X776" s="19">
        <f t="shared" si="117"/>
        <v>14.21606291456888</v>
      </c>
      <c r="Y776" s="19">
        <f t="shared" si="112"/>
        <v>11.215869661350368</v>
      </c>
      <c r="Z776" s="4">
        <f t="shared" si="118"/>
        <v>26.971051073136341</v>
      </c>
      <c r="AA776" s="19">
        <f t="shared" si="113"/>
        <v>78.89575143801693</v>
      </c>
      <c r="AB776" s="19">
        <f t="shared" si="114"/>
        <v>12.909073948348819</v>
      </c>
      <c r="AC776">
        <v>4309</v>
      </c>
      <c r="AD776" t="str">
        <f t="shared" si="115"/>
        <v>No rainfall</v>
      </c>
      <c r="AE776" t="str">
        <f t="shared" si="116"/>
        <v>Non-Rainy</v>
      </c>
      <c r="AF776" t="str">
        <f t="shared" si="119"/>
        <v>No discomfort</v>
      </c>
    </row>
    <row r="777" spans="1:32" x14ac:dyDescent="0.3">
      <c r="A777">
        <v>1</v>
      </c>
      <c r="B777" s="1">
        <v>45071</v>
      </c>
      <c r="C777" s="1" t="str">
        <f t="shared" si="110"/>
        <v>Thursday</v>
      </c>
      <c r="D777" s="1" t="str">
        <f t="shared" si="111"/>
        <v>May</v>
      </c>
      <c r="E777">
        <v>18</v>
      </c>
      <c r="F777">
        <v>7.4</v>
      </c>
      <c r="G777" s="20">
        <v>13.833333333333334</v>
      </c>
      <c r="H777">
        <v>3.7</v>
      </c>
      <c r="I777">
        <v>0</v>
      </c>
      <c r="J777">
        <v>1020.6</v>
      </c>
      <c r="K777">
        <v>4.5999999999999996</v>
      </c>
      <c r="L777">
        <v>8</v>
      </c>
      <c r="M777">
        <v>340</v>
      </c>
      <c r="N777">
        <v>14</v>
      </c>
      <c r="O777">
        <v>16.445</v>
      </c>
      <c r="P777">
        <v>3</v>
      </c>
      <c r="Q777">
        <v>4.0999999999999996</v>
      </c>
      <c r="R777">
        <v>24.9</v>
      </c>
      <c r="S777">
        <v>24.9</v>
      </c>
      <c r="T777">
        <v>20.8</v>
      </c>
      <c r="U777">
        <v>10.7</v>
      </c>
      <c r="V777">
        <v>2105</v>
      </c>
      <c r="W777" s="19">
        <v>8.4444444444444464</v>
      </c>
      <c r="X777" s="19">
        <f t="shared" si="117"/>
        <v>15.793149389871468</v>
      </c>
      <c r="Y777" s="19">
        <f t="shared" si="112"/>
        <v>11.048416930957149</v>
      </c>
      <c r="Z777" s="4">
        <f t="shared" si="118"/>
        <v>29.905148692462681</v>
      </c>
      <c r="AA777" s="19">
        <f t="shared" si="113"/>
        <v>69.957021606107062</v>
      </c>
      <c r="AB777" s="19">
        <f t="shared" si="114"/>
        <v>14.426204248055553</v>
      </c>
      <c r="AC777">
        <v>4929.13</v>
      </c>
      <c r="AD777" t="str">
        <f t="shared" si="115"/>
        <v>No rainfall</v>
      </c>
      <c r="AE777" t="str">
        <f t="shared" si="116"/>
        <v>Non-Rainy</v>
      </c>
      <c r="AF777" t="str">
        <f t="shared" si="119"/>
        <v>No discomfort</v>
      </c>
    </row>
    <row r="778" spans="1:32" x14ac:dyDescent="0.3">
      <c r="A778">
        <v>1</v>
      </c>
      <c r="B778" s="1">
        <v>45072</v>
      </c>
      <c r="C778" s="1" t="str">
        <f t="shared" si="110"/>
        <v>Friday</v>
      </c>
      <c r="D778" s="1" t="str">
        <f t="shared" si="111"/>
        <v>May</v>
      </c>
      <c r="E778">
        <v>18.100000000000001</v>
      </c>
      <c r="F778">
        <v>8.1</v>
      </c>
      <c r="G778" s="20">
        <v>13.722222222222223</v>
      </c>
      <c r="H778">
        <v>6.9</v>
      </c>
      <c r="I778">
        <v>0</v>
      </c>
      <c r="J778">
        <v>1020.5</v>
      </c>
      <c r="K778">
        <v>3.9</v>
      </c>
      <c r="L778">
        <v>8</v>
      </c>
      <c r="M778">
        <v>50</v>
      </c>
      <c r="N778">
        <v>13</v>
      </c>
      <c r="O778">
        <v>16.448</v>
      </c>
      <c r="P778">
        <v>2.9</v>
      </c>
      <c r="Q778">
        <v>3.9</v>
      </c>
      <c r="R778">
        <v>27.2</v>
      </c>
      <c r="S778">
        <v>27.2</v>
      </c>
      <c r="T778">
        <v>23.4</v>
      </c>
      <c r="U778">
        <v>10.5</v>
      </c>
      <c r="V778">
        <v>1966</v>
      </c>
      <c r="W778" s="19">
        <v>9.5555555555555571</v>
      </c>
      <c r="X778" s="19">
        <f t="shared" si="117"/>
        <v>15.679656669751271</v>
      </c>
      <c r="Y778" s="19">
        <f t="shared" si="112"/>
        <v>11.908227426269821</v>
      </c>
      <c r="Z778" s="4">
        <f t="shared" si="118"/>
        <v>29.694248093215599</v>
      </c>
      <c r="AA778" s="19">
        <f t="shared" si="113"/>
        <v>75.94699091366472</v>
      </c>
      <c r="AB778" s="19">
        <f t="shared" si="114"/>
        <v>14.798003415057723</v>
      </c>
      <c r="AC778">
        <v>6099.4699999999993</v>
      </c>
      <c r="AD778" t="str">
        <f t="shared" si="115"/>
        <v>No rainfall</v>
      </c>
      <c r="AE778" t="str">
        <f t="shared" si="116"/>
        <v>Non-Rainy</v>
      </c>
      <c r="AF778" t="str">
        <f t="shared" si="119"/>
        <v>No discomfort</v>
      </c>
    </row>
    <row r="779" spans="1:32" x14ac:dyDescent="0.3">
      <c r="A779">
        <v>1</v>
      </c>
      <c r="B779" s="1">
        <v>45073</v>
      </c>
      <c r="C779" s="1" t="str">
        <f t="shared" si="110"/>
        <v>Saturday</v>
      </c>
      <c r="D779" s="1" t="str">
        <f t="shared" si="111"/>
        <v>May</v>
      </c>
      <c r="E779">
        <v>21.2</v>
      </c>
      <c r="F779">
        <v>5.6</v>
      </c>
      <c r="G779" s="20">
        <v>14.5</v>
      </c>
      <c r="H779">
        <v>3.4</v>
      </c>
      <c r="I779">
        <v>0</v>
      </c>
      <c r="J779">
        <v>1015.8</v>
      </c>
      <c r="K779">
        <v>2.9</v>
      </c>
      <c r="L779">
        <v>8</v>
      </c>
      <c r="M779">
        <v>330</v>
      </c>
      <c r="N779">
        <v>14</v>
      </c>
      <c r="O779">
        <v>16.861999999999998</v>
      </c>
      <c r="P779">
        <v>3.2</v>
      </c>
      <c r="Q779">
        <v>4.3</v>
      </c>
      <c r="R779">
        <v>29.6</v>
      </c>
      <c r="S779">
        <v>29.6</v>
      </c>
      <c r="T779">
        <v>26.2</v>
      </c>
      <c r="U779">
        <v>10.5</v>
      </c>
      <c r="V779">
        <v>2143</v>
      </c>
      <c r="W779" s="19">
        <v>9.5555555555555571</v>
      </c>
      <c r="X779" s="19">
        <f t="shared" si="117"/>
        <v>16.489365823475705</v>
      </c>
      <c r="Y779" s="19">
        <f t="shared" si="112"/>
        <v>11.908227426269821</v>
      </c>
      <c r="Z779" s="4">
        <f t="shared" si="118"/>
        <v>31.198101837966487</v>
      </c>
      <c r="AA779" s="19">
        <f t="shared" si="113"/>
        <v>72.217619244739097</v>
      </c>
      <c r="AB779" s="19">
        <f t="shared" si="114"/>
        <v>15.5757811928355</v>
      </c>
      <c r="AC779">
        <v>6121.3</v>
      </c>
      <c r="AD779" t="str">
        <f t="shared" si="115"/>
        <v>No rainfall</v>
      </c>
      <c r="AE779" t="str">
        <f t="shared" si="116"/>
        <v>Non-Rainy</v>
      </c>
      <c r="AF779" t="str">
        <f t="shared" si="119"/>
        <v>No discomfort</v>
      </c>
    </row>
    <row r="780" spans="1:32" x14ac:dyDescent="0.3">
      <c r="A780">
        <v>1</v>
      </c>
      <c r="B780" s="1">
        <v>45074</v>
      </c>
      <c r="C780" s="1" t="str">
        <f t="shared" si="110"/>
        <v>Sunday</v>
      </c>
      <c r="D780" s="1" t="str">
        <f t="shared" si="111"/>
        <v>May</v>
      </c>
      <c r="E780">
        <v>16.5</v>
      </c>
      <c r="F780">
        <v>7.1</v>
      </c>
      <c r="G780" s="20">
        <v>12.555555555555555</v>
      </c>
      <c r="H780">
        <v>8.8000000000000007</v>
      </c>
      <c r="I780">
        <v>0</v>
      </c>
      <c r="J780">
        <v>1015.7</v>
      </c>
      <c r="K780">
        <v>5.4</v>
      </c>
      <c r="L780">
        <v>8</v>
      </c>
      <c r="M780">
        <v>60</v>
      </c>
      <c r="N780">
        <v>14</v>
      </c>
      <c r="O780">
        <v>17.54</v>
      </c>
      <c r="P780">
        <v>3.7</v>
      </c>
      <c r="Q780">
        <v>5.2</v>
      </c>
      <c r="R780">
        <v>32.299999999999997</v>
      </c>
      <c r="S780">
        <v>32.299999999999997</v>
      </c>
      <c r="T780">
        <v>29.3</v>
      </c>
      <c r="U780">
        <v>10.5</v>
      </c>
      <c r="V780">
        <v>2871</v>
      </c>
      <c r="W780" s="19">
        <v>7.0000000000000009</v>
      </c>
      <c r="X780" s="19">
        <f t="shared" si="117"/>
        <v>14.530500823095714</v>
      </c>
      <c r="Y780" s="19">
        <f t="shared" si="112"/>
        <v>10.01260278096531</v>
      </c>
      <c r="Z780" s="4">
        <f t="shared" si="118"/>
        <v>27.556651889726496</v>
      </c>
      <c r="AA780" s="19">
        <f t="shared" si="113"/>
        <v>68.907485728576077</v>
      </c>
      <c r="AB780" s="19">
        <f t="shared" si="114"/>
        <v>12.567839298627318</v>
      </c>
      <c r="AC780">
        <v>5627.42</v>
      </c>
      <c r="AD780" t="str">
        <f t="shared" si="115"/>
        <v>No rainfall</v>
      </c>
      <c r="AE780" t="str">
        <f t="shared" si="116"/>
        <v>Non-Rainy</v>
      </c>
      <c r="AF780" t="str">
        <f t="shared" si="119"/>
        <v>No discomfort</v>
      </c>
    </row>
    <row r="781" spans="1:32" x14ac:dyDescent="0.3">
      <c r="A781">
        <v>1</v>
      </c>
      <c r="B781" s="1">
        <v>45075</v>
      </c>
      <c r="C781" s="1" t="str">
        <f t="shared" ref="C781:C844" si="120">TEXT(B781, "dddd")</f>
        <v>Monday</v>
      </c>
      <c r="D781" s="1" t="str">
        <f t="shared" ref="D781:D844" si="121">TEXT(B781, "mmm")</f>
        <v>May</v>
      </c>
      <c r="E781">
        <v>18.899999999999999</v>
      </c>
      <c r="F781">
        <v>5.3</v>
      </c>
      <c r="G781" s="20">
        <v>13.055555555555555</v>
      </c>
      <c r="H781">
        <v>2.8</v>
      </c>
      <c r="I781">
        <v>0</v>
      </c>
      <c r="J781">
        <v>1017.8</v>
      </c>
      <c r="K781">
        <v>5.5</v>
      </c>
      <c r="L781">
        <v>11</v>
      </c>
      <c r="M781">
        <v>60</v>
      </c>
      <c r="N781">
        <v>18</v>
      </c>
      <c r="O781">
        <v>16.997</v>
      </c>
      <c r="P781">
        <v>3.8</v>
      </c>
      <c r="Q781">
        <v>5.4</v>
      </c>
      <c r="R781">
        <v>35</v>
      </c>
      <c r="S781">
        <v>35</v>
      </c>
      <c r="T781">
        <v>32.4</v>
      </c>
      <c r="U781">
        <v>12.6</v>
      </c>
      <c r="V781">
        <v>2891</v>
      </c>
      <c r="W781" s="19">
        <v>7.8888888888888902</v>
      </c>
      <c r="X781" s="19">
        <f t="shared" si="117"/>
        <v>15.013608614275258</v>
      </c>
      <c r="Y781" s="19">
        <f t="shared" si="112"/>
        <v>10.639374181521474</v>
      </c>
      <c r="Z781" s="4">
        <f t="shared" si="118"/>
        <v>28.45578541283335</v>
      </c>
      <c r="AA781" s="19">
        <f t="shared" si="113"/>
        <v>70.864869698317108</v>
      </c>
      <c r="AB781" s="19">
        <f t="shared" si="114"/>
        <v>13.418997407380846</v>
      </c>
      <c r="AC781">
        <v>3901.8</v>
      </c>
      <c r="AD781" t="str">
        <f t="shared" si="115"/>
        <v>No rainfall</v>
      </c>
      <c r="AE781" t="str">
        <f t="shared" si="116"/>
        <v>Non-Rainy</v>
      </c>
      <c r="AF781" t="str">
        <f t="shared" si="119"/>
        <v>No discomfort</v>
      </c>
    </row>
    <row r="782" spans="1:32" x14ac:dyDescent="0.3">
      <c r="A782">
        <v>1</v>
      </c>
      <c r="B782" s="1">
        <v>45076</v>
      </c>
      <c r="C782" s="1" t="str">
        <f t="shared" si="120"/>
        <v>Tuesday</v>
      </c>
      <c r="D782" s="1" t="str">
        <f t="shared" si="121"/>
        <v>May</v>
      </c>
      <c r="E782">
        <v>20.9</v>
      </c>
      <c r="F782">
        <v>7.1</v>
      </c>
      <c r="G782" s="20">
        <v>13.333333333333334</v>
      </c>
      <c r="H782">
        <v>4</v>
      </c>
      <c r="I782">
        <v>0</v>
      </c>
      <c r="J782">
        <v>1019.3</v>
      </c>
      <c r="K782">
        <v>5.2</v>
      </c>
      <c r="L782">
        <v>10</v>
      </c>
      <c r="M782">
        <v>70</v>
      </c>
      <c r="N782">
        <v>17</v>
      </c>
      <c r="O782">
        <v>17.78</v>
      </c>
      <c r="P782">
        <v>4.2</v>
      </c>
      <c r="Q782">
        <v>5.9</v>
      </c>
      <c r="R782">
        <v>37.9</v>
      </c>
      <c r="S782">
        <v>37.9</v>
      </c>
      <c r="T782">
        <v>35.6</v>
      </c>
      <c r="U782">
        <v>14.6</v>
      </c>
      <c r="V782">
        <v>3037</v>
      </c>
      <c r="W782" s="19">
        <v>8.6111111111111107</v>
      </c>
      <c r="X782" s="19">
        <f t="shared" si="117"/>
        <v>15.288047833850957</v>
      </c>
      <c r="Y782" s="19">
        <f t="shared" si="112"/>
        <v>11.173798468352288</v>
      </c>
      <c r="Z782" s="4">
        <f t="shared" si="118"/>
        <v>28.96624226541045</v>
      </c>
      <c r="AA782" s="19">
        <f t="shared" si="113"/>
        <v>73.08845831585603</v>
      </c>
      <c r="AB782" s="19">
        <f t="shared" si="114"/>
        <v>13.996569970944282</v>
      </c>
      <c r="AC782">
        <v>3588.7</v>
      </c>
      <c r="AD782" t="str">
        <f t="shared" si="115"/>
        <v>No rainfall</v>
      </c>
      <c r="AE782" t="str">
        <f t="shared" si="116"/>
        <v>Non-Rainy</v>
      </c>
      <c r="AF782" t="str">
        <f t="shared" si="119"/>
        <v>No discomfort</v>
      </c>
    </row>
    <row r="783" spans="1:32" x14ac:dyDescent="0.3">
      <c r="A783">
        <v>1</v>
      </c>
      <c r="B783" s="1">
        <v>45077</v>
      </c>
      <c r="C783" s="1" t="str">
        <f t="shared" si="120"/>
        <v>Wednesday</v>
      </c>
      <c r="D783" s="1" t="str">
        <f t="shared" si="121"/>
        <v>May</v>
      </c>
      <c r="E783">
        <v>19.2</v>
      </c>
      <c r="F783">
        <v>9.6</v>
      </c>
      <c r="G783" s="20">
        <v>12.444444444444445</v>
      </c>
      <c r="H783">
        <v>3.9</v>
      </c>
      <c r="I783">
        <v>0</v>
      </c>
      <c r="J783">
        <v>1017</v>
      </c>
      <c r="K783">
        <v>5.7</v>
      </c>
      <c r="L783">
        <v>11</v>
      </c>
      <c r="M783">
        <v>70</v>
      </c>
      <c r="N783">
        <v>16</v>
      </c>
      <c r="O783">
        <v>18.056999999999999</v>
      </c>
      <c r="P783">
        <v>4.0999999999999996</v>
      </c>
      <c r="Q783">
        <v>5.7</v>
      </c>
      <c r="R783">
        <v>40.5</v>
      </c>
      <c r="S783">
        <v>40.5</v>
      </c>
      <c r="T783">
        <v>38.700000000000003</v>
      </c>
      <c r="U783">
        <v>13.3</v>
      </c>
      <c r="V783">
        <v>2996</v>
      </c>
      <c r="W783" s="19">
        <v>9.1666666666666661</v>
      </c>
      <c r="X783" s="19">
        <f t="shared" si="117"/>
        <v>14.425016372614399</v>
      </c>
      <c r="Y783" s="19">
        <f t="shared" si="112"/>
        <v>11.600827625759919</v>
      </c>
      <c r="Z783" s="4">
        <f t="shared" si="118"/>
        <v>27.360234766608123</v>
      </c>
      <c r="AA783" s="19">
        <f t="shared" si="113"/>
        <v>80.421590701164504</v>
      </c>
      <c r="AB783" s="19">
        <f t="shared" si="114"/>
        <v>13.347475304722703</v>
      </c>
      <c r="AC783">
        <v>3894.5299999999997</v>
      </c>
      <c r="AD783" t="str">
        <f t="shared" si="115"/>
        <v>No rainfall</v>
      </c>
      <c r="AE783" t="str">
        <f t="shared" si="116"/>
        <v>Non-Rainy</v>
      </c>
      <c r="AF783" t="str">
        <f t="shared" si="119"/>
        <v>No discomfort</v>
      </c>
    </row>
    <row r="784" spans="1:32" x14ac:dyDescent="0.3">
      <c r="A784">
        <v>1</v>
      </c>
      <c r="B784" s="1">
        <v>45078</v>
      </c>
      <c r="C784" s="1" t="str">
        <f t="shared" si="120"/>
        <v>Thursday</v>
      </c>
      <c r="D784" s="1" t="str">
        <f t="shared" si="121"/>
        <v>Jun</v>
      </c>
      <c r="E784">
        <v>19.100000000000001</v>
      </c>
      <c r="F784">
        <v>9.1</v>
      </c>
      <c r="G784" s="20">
        <v>12.5</v>
      </c>
      <c r="H784">
        <v>5</v>
      </c>
      <c r="I784">
        <v>0</v>
      </c>
      <c r="J784">
        <v>1015</v>
      </c>
      <c r="K784">
        <v>6.4</v>
      </c>
      <c r="L784">
        <v>11</v>
      </c>
      <c r="M784">
        <v>70</v>
      </c>
      <c r="N784">
        <v>17</v>
      </c>
      <c r="O784">
        <v>17.983000000000001</v>
      </c>
      <c r="P784">
        <v>3.7</v>
      </c>
      <c r="Q784">
        <v>5.3</v>
      </c>
      <c r="R784">
        <v>42.9</v>
      </c>
      <c r="S784">
        <v>42.9</v>
      </c>
      <c r="T784">
        <v>41.3</v>
      </c>
      <c r="U784">
        <v>14.4</v>
      </c>
      <c r="V784">
        <v>2725</v>
      </c>
      <c r="W784" s="19">
        <v>9.4444444444444446</v>
      </c>
      <c r="X784" s="19">
        <f t="shared" si="117"/>
        <v>14.477674239131623</v>
      </c>
      <c r="Y784" s="19">
        <f t="shared" si="112"/>
        <v>11.819676303271381</v>
      </c>
      <c r="Z784" s="4">
        <f t="shared" si="118"/>
        <v>27.458290558762013</v>
      </c>
      <c r="AA784" s="19">
        <f t="shared" si="113"/>
        <v>81.640711816294669</v>
      </c>
      <c r="AB784" s="19">
        <f t="shared" si="114"/>
        <v>13.526006536976366</v>
      </c>
      <c r="AC784">
        <v>4961.41</v>
      </c>
      <c r="AD784" t="str">
        <f t="shared" si="115"/>
        <v>No rainfall</v>
      </c>
      <c r="AE784" t="str">
        <f t="shared" si="116"/>
        <v>Non-Rainy</v>
      </c>
      <c r="AF784" t="str">
        <f t="shared" si="119"/>
        <v>No discomfort</v>
      </c>
    </row>
    <row r="785" spans="1:32" x14ac:dyDescent="0.3">
      <c r="A785">
        <v>1</v>
      </c>
      <c r="B785" s="1">
        <v>45079</v>
      </c>
      <c r="C785" s="1" t="str">
        <f t="shared" si="120"/>
        <v>Friday</v>
      </c>
      <c r="D785" s="1" t="str">
        <f t="shared" si="121"/>
        <v>Jun</v>
      </c>
      <c r="E785">
        <v>18.399999999999999</v>
      </c>
      <c r="F785">
        <v>8.4</v>
      </c>
      <c r="G785" s="20">
        <v>12.333333333333336</v>
      </c>
      <c r="H785">
        <v>6.8</v>
      </c>
      <c r="I785">
        <v>0</v>
      </c>
      <c r="J785">
        <v>1014.2</v>
      </c>
      <c r="K785">
        <v>5.8</v>
      </c>
      <c r="L785">
        <v>10</v>
      </c>
      <c r="M785">
        <v>80</v>
      </c>
      <c r="N785">
        <v>15</v>
      </c>
      <c r="O785">
        <v>18.094999999999999</v>
      </c>
      <c r="P785">
        <v>4.0999999999999996</v>
      </c>
      <c r="Q785">
        <v>5.8</v>
      </c>
      <c r="R785">
        <v>45.4</v>
      </c>
      <c r="S785">
        <v>45.4</v>
      </c>
      <c r="T785">
        <v>44.2</v>
      </c>
      <c r="U785">
        <v>10.6</v>
      </c>
      <c r="V785">
        <v>2969</v>
      </c>
      <c r="W785" s="19">
        <v>8.1111111111111107</v>
      </c>
      <c r="X785" s="19">
        <f t="shared" si="117"/>
        <v>14.320204956612541</v>
      </c>
      <c r="Y785" s="19">
        <f t="shared" si="112"/>
        <v>10.801362929456264</v>
      </c>
      <c r="Z785" s="4">
        <f t="shared" si="118"/>
        <v>27.16503661286756</v>
      </c>
      <c r="AA785" s="19">
        <f t="shared" si="113"/>
        <v>75.427432513587007</v>
      </c>
      <c r="AB785" s="19">
        <f t="shared" si="114"/>
        <v>12.787609417183964</v>
      </c>
      <c r="AC785">
        <v>5955.1</v>
      </c>
      <c r="AD785" t="str">
        <f t="shared" si="115"/>
        <v>No rainfall</v>
      </c>
      <c r="AE785" t="str">
        <f t="shared" si="116"/>
        <v>Non-Rainy</v>
      </c>
      <c r="AF785" t="str">
        <f t="shared" si="119"/>
        <v>No discomfort</v>
      </c>
    </row>
    <row r="786" spans="1:32" x14ac:dyDescent="0.3">
      <c r="A786">
        <v>1</v>
      </c>
      <c r="B786" s="1">
        <v>45080</v>
      </c>
      <c r="C786" s="1" t="str">
        <f t="shared" si="120"/>
        <v>Saturday</v>
      </c>
      <c r="D786" s="1" t="str">
        <f t="shared" si="121"/>
        <v>Jun</v>
      </c>
      <c r="E786">
        <v>21.2</v>
      </c>
      <c r="F786">
        <v>8</v>
      </c>
      <c r="G786" s="20">
        <v>13.388888888888889</v>
      </c>
      <c r="H786">
        <v>2.2999999999999998</v>
      </c>
      <c r="I786">
        <v>0</v>
      </c>
      <c r="J786">
        <v>1013.1</v>
      </c>
      <c r="K786">
        <v>5.0999999999999996</v>
      </c>
      <c r="L786">
        <v>10</v>
      </c>
      <c r="M786">
        <v>100</v>
      </c>
      <c r="N786">
        <v>17</v>
      </c>
      <c r="O786">
        <v>18.29</v>
      </c>
      <c r="P786">
        <v>4.5</v>
      </c>
      <c r="Q786">
        <v>6.1</v>
      </c>
      <c r="R786">
        <v>48.1</v>
      </c>
      <c r="S786">
        <v>48.1</v>
      </c>
      <c r="T786">
        <v>47.1</v>
      </c>
      <c r="U786">
        <v>15.3</v>
      </c>
      <c r="V786">
        <v>3018</v>
      </c>
      <c r="W786" s="19">
        <v>6.666666666666667</v>
      </c>
      <c r="X786" s="19">
        <f t="shared" si="117"/>
        <v>15.343460961137323</v>
      </c>
      <c r="Y786" s="19">
        <f t="shared" si="112"/>
        <v>9.7860880384105435</v>
      </c>
      <c r="Z786" s="4">
        <f t="shared" si="118"/>
        <v>29.069283424080599</v>
      </c>
      <c r="AA786" s="19">
        <f t="shared" si="113"/>
        <v>63.780186642356838</v>
      </c>
      <c r="AB786" s="19">
        <f t="shared" si="114"/>
        <v>13.274382869006779</v>
      </c>
      <c r="AC786">
        <v>5659.05</v>
      </c>
      <c r="AD786" t="str">
        <f t="shared" si="115"/>
        <v>No rainfall</v>
      </c>
      <c r="AE786" t="str">
        <f t="shared" si="116"/>
        <v>Non-Rainy</v>
      </c>
      <c r="AF786" t="str">
        <f t="shared" si="119"/>
        <v>No discomfort</v>
      </c>
    </row>
    <row r="787" spans="1:32" x14ac:dyDescent="0.3">
      <c r="A787">
        <v>1</v>
      </c>
      <c r="B787" s="1">
        <v>45081</v>
      </c>
      <c r="C787" s="1" t="str">
        <f t="shared" si="120"/>
        <v>Sunday</v>
      </c>
      <c r="D787" s="1" t="str">
        <f t="shared" si="121"/>
        <v>Jun</v>
      </c>
      <c r="E787">
        <v>21.5</v>
      </c>
      <c r="F787">
        <v>5.7</v>
      </c>
      <c r="G787" s="20">
        <v>14.277777777777779</v>
      </c>
      <c r="H787">
        <v>0.9</v>
      </c>
      <c r="I787">
        <v>0</v>
      </c>
      <c r="J787">
        <v>1013.5</v>
      </c>
      <c r="K787">
        <v>5.4</v>
      </c>
      <c r="L787">
        <v>11</v>
      </c>
      <c r="M787">
        <v>100</v>
      </c>
      <c r="N787">
        <v>16</v>
      </c>
      <c r="O787">
        <v>18.372</v>
      </c>
      <c r="P787">
        <v>4.3</v>
      </c>
      <c r="Q787">
        <v>6</v>
      </c>
      <c r="R787">
        <v>50.5</v>
      </c>
      <c r="S787">
        <v>50.5</v>
      </c>
      <c r="T787">
        <v>49.8</v>
      </c>
      <c r="U787">
        <v>15.4</v>
      </c>
      <c r="V787">
        <v>3022</v>
      </c>
      <c r="W787" s="19">
        <v>8.0555555555555554</v>
      </c>
      <c r="X787" s="19">
        <f t="shared" si="117"/>
        <v>16.254360905631707</v>
      </c>
      <c r="Y787" s="19">
        <f t="shared" si="112"/>
        <v>10.760663545271443</v>
      </c>
      <c r="Z787" s="4">
        <f t="shared" si="118"/>
        <v>30.761824836389881</v>
      </c>
      <c r="AA787" s="19">
        <f t="shared" si="113"/>
        <v>66.201701855550382</v>
      </c>
      <c r="AB787" s="19">
        <f t="shared" si="114"/>
        <v>14.709228946334589</v>
      </c>
      <c r="AC787">
        <v>4728.22</v>
      </c>
      <c r="AD787" t="str">
        <f t="shared" si="115"/>
        <v>No rainfall</v>
      </c>
      <c r="AE787" t="str">
        <f t="shared" si="116"/>
        <v>Non-Rainy</v>
      </c>
      <c r="AF787" t="str">
        <f t="shared" si="119"/>
        <v>No discomfort</v>
      </c>
    </row>
    <row r="788" spans="1:32" x14ac:dyDescent="0.3">
      <c r="A788">
        <v>1</v>
      </c>
      <c r="B788" s="1">
        <v>45082</v>
      </c>
      <c r="C788" s="1" t="str">
        <f t="shared" si="120"/>
        <v>Monday</v>
      </c>
      <c r="D788" s="1" t="str">
        <f t="shared" si="121"/>
        <v>Jun</v>
      </c>
      <c r="E788">
        <v>22</v>
      </c>
      <c r="F788">
        <v>8.6999999999999993</v>
      </c>
      <c r="G788" s="20">
        <v>14.444444444444445</v>
      </c>
      <c r="H788">
        <v>3.3</v>
      </c>
      <c r="I788">
        <v>0</v>
      </c>
      <c r="J788">
        <v>1013.2</v>
      </c>
      <c r="K788">
        <v>5.2</v>
      </c>
      <c r="L788">
        <v>10</v>
      </c>
      <c r="M788">
        <v>140</v>
      </c>
      <c r="N788">
        <v>16</v>
      </c>
      <c r="O788">
        <v>18.716999999999999</v>
      </c>
      <c r="P788">
        <v>4.5</v>
      </c>
      <c r="Q788">
        <v>6.2</v>
      </c>
      <c r="R788">
        <v>52.9</v>
      </c>
      <c r="S788">
        <v>52.9</v>
      </c>
      <c r="T788">
        <v>52.5</v>
      </c>
      <c r="U788">
        <v>15.4</v>
      </c>
      <c r="V788">
        <v>2990</v>
      </c>
      <c r="W788" s="19">
        <v>9.2777777777777786</v>
      </c>
      <c r="X788" s="19">
        <f t="shared" si="117"/>
        <v>16.430336937524302</v>
      </c>
      <c r="Y788" s="19">
        <f t="shared" si="112"/>
        <v>11.687935556355677</v>
      </c>
      <c r="Z788" s="4">
        <f t="shared" si="118"/>
        <v>31.08853172439607</v>
      </c>
      <c r="AA788" s="19">
        <f t="shared" si="113"/>
        <v>71.136310842550486</v>
      </c>
      <c r="AB788" s="19">
        <f t="shared" si="114"/>
        <v>15.396416359031502</v>
      </c>
      <c r="AC788">
        <v>5069.21</v>
      </c>
      <c r="AD788" t="str">
        <f t="shared" si="115"/>
        <v>No rainfall</v>
      </c>
      <c r="AE788" t="str">
        <f t="shared" si="116"/>
        <v>Non-Rainy</v>
      </c>
      <c r="AF788" t="str">
        <f t="shared" si="119"/>
        <v>No discomfort</v>
      </c>
    </row>
    <row r="789" spans="1:32" x14ac:dyDescent="0.3">
      <c r="A789">
        <v>1</v>
      </c>
      <c r="B789" s="1">
        <v>45083</v>
      </c>
      <c r="C789" s="1" t="str">
        <f t="shared" si="120"/>
        <v>Tuesday</v>
      </c>
      <c r="D789" s="1" t="str">
        <f t="shared" si="121"/>
        <v>Jun</v>
      </c>
      <c r="E789">
        <v>20.100000000000001</v>
      </c>
      <c r="F789">
        <v>7.8</v>
      </c>
      <c r="G789" s="20">
        <v>12.777777777777779</v>
      </c>
      <c r="H789">
        <v>3.4</v>
      </c>
      <c r="I789">
        <v>0</v>
      </c>
      <c r="J789">
        <v>1012.3</v>
      </c>
      <c r="K789">
        <v>5.4</v>
      </c>
      <c r="L789">
        <v>10</v>
      </c>
      <c r="M789">
        <v>100</v>
      </c>
      <c r="N789">
        <v>17</v>
      </c>
      <c r="O789">
        <v>18.855</v>
      </c>
      <c r="P789">
        <v>4.0999999999999996</v>
      </c>
      <c r="Q789">
        <v>5.7</v>
      </c>
      <c r="R789">
        <v>55</v>
      </c>
      <c r="S789">
        <v>55</v>
      </c>
      <c r="T789">
        <v>54.9</v>
      </c>
      <c r="U789">
        <v>11.6</v>
      </c>
      <c r="V789">
        <v>2995</v>
      </c>
      <c r="W789" s="19">
        <v>9.7777777777777786</v>
      </c>
      <c r="X789" s="19">
        <f t="shared" si="117"/>
        <v>14.743503550469562</v>
      </c>
      <c r="Y789" s="19">
        <f t="shared" si="112"/>
        <v>12.087081842050742</v>
      </c>
      <c r="Z789" s="4">
        <f t="shared" si="118"/>
        <v>27.95316859664058</v>
      </c>
      <c r="AA789" s="19">
        <f t="shared" si="113"/>
        <v>81.982425687860214</v>
      </c>
      <c r="AB789" s="19">
        <f t="shared" si="114"/>
        <v>13.954121010007022</v>
      </c>
      <c r="AC789">
        <v>3589.63</v>
      </c>
      <c r="AD789" t="str">
        <f t="shared" si="115"/>
        <v>No rainfall</v>
      </c>
      <c r="AE789" t="str">
        <f t="shared" si="116"/>
        <v>Non-Rainy</v>
      </c>
      <c r="AF789" t="str">
        <f t="shared" si="119"/>
        <v>No discomfort</v>
      </c>
    </row>
    <row r="790" spans="1:32" x14ac:dyDescent="0.3">
      <c r="A790">
        <v>1</v>
      </c>
      <c r="B790" s="1">
        <v>45084</v>
      </c>
      <c r="C790" s="1" t="str">
        <f t="shared" si="120"/>
        <v>Wednesday</v>
      </c>
      <c r="D790" s="1" t="str">
        <f t="shared" si="121"/>
        <v>Jun</v>
      </c>
      <c r="E790">
        <v>16.7</v>
      </c>
      <c r="F790">
        <v>8</v>
      </c>
      <c r="G790" s="20">
        <v>11.833333333333332</v>
      </c>
      <c r="H790">
        <v>2.1</v>
      </c>
      <c r="I790">
        <v>0</v>
      </c>
      <c r="J790">
        <v>1010</v>
      </c>
      <c r="K790">
        <v>6.9</v>
      </c>
      <c r="L790">
        <v>12</v>
      </c>
      <c r="M790">
        <v>90</v>
      </c>
      <c r="N790">
        <v>19</v>
      </c>
      <c r="O790">
        <v>17.184999999999999</v>
      </c>
      <c r="P790">
        <v>3.1</v>
      </c>
      <c r="Q790">
        <v>4.4000000000000004</v>
      </c>
      <c r="R790">
        <v>56.6</v>
      </c>
      <c r="S790">
        <v>56.6</v>
      </c>
      <c r="T790">
        <v>56.6</v>
      </c>
      <c r="U790">
        <v>7.8</v>
      </c>
      <c r="V790">
        <v>2241</v>
      </c>
      <c r="W790" s="19">
        <v>8.2222222222222214</v>
      </c>
      <c r="X790" s="19">
        <f t="shared" si="117"/>
        <v>13.85678461604282</v>
      </c>
      <c r="Y790" s="19">
        <f t="shared" si="112"/>
        <v>10.883168395655646</v>
      </c>
      <c r="Z790" s="4">
        <f t="shared" si="118"/>
        <v>26.301559875840343</v>
      </c>
      <c r="AA790" s="19">
        <f t="shared" si="113"/>
        <v>78.540359089189835</v>
      </c>
      <c r="AB790" s="19">
        <f t="shared" si="114"/>
        <v>12.333493359107237</v>
      </c>
      <c r="AC790">
        <v>3942.4699999999993</v>
      </c>
      <c r="AD790" t="str">
        <f t="shared" si="115"/>
        <v>No rainfall</v>
      </c>
      <c r="AE790" t="str">
        <f t="shared" si="116"/>
        <v>Non-Rainy</v>
      </c>
      <c r="AF790" t="str">
        <f t="shared" si="119"/>
        <v>No discomfort</v>
      </c>
    </row>
    <row r="791" spans="1:32" x14ac:dyDescent="0.3">
      <c r="A791">
        <v>1</v>
      </c>
      <c r="B791" s="1">
        <v>45085</v>
      </c>
      <c r="C791" s="1" t="str">
        <f t="shared" si="120"/>
        <v>Thursday</v>
      </c>
      <c r="D791" s="1" t="str">
        <f t="shared" si="121"/>
        <v>Jun</v>
      </c>
      <c r="E791">
        <v>15.7</v>
      </c>
      <c r="F791">
        <v>8.5</v>
      </c>
      <c r="G791" s="20">
        <v>12.277777777777779</v>
      </c>
      <c r="H791">
        <v>5</v>
      </c>
      <c r="I791">
        <v>0</v>
      </c>
      <c r="J791">
        <v>1005.8</v>
      </c>
      <c r="K791">
        <v>8.4</v>
      </c>
      <c r="L791">
        <v>14</v>
      </c>
      <c r="M791">
        <v>70</v>
      </c>
      <c r="N791">
        <v>22</v>
      </c>
      <c r="O791">
        <v>17.353000000000002</v>
      </c>
      <c r="P791">
        <v>3.4</v>
      </c>
      <c r="Q791">
        <v>5.3</v>
      </c>
      <c r="R791">
        <v>58.2</v>
      </c>
      <c r="S791">
        <v>58.2</v>
      </c>
      <c r="T791">
        <v>58.4</v>
      </c>
      <c r="U791">
        <v>3.4</v>
      </c>
      <c r="V791">
        <v>2802</v>
      </c>
      <c r="W791" s="19">
        <v>9.1666666666666661</v>
      </c>
      <c r="X791" s="19">
        <f t="shared" si="117"/>
        <v>14.268050491998395</v>
      </c>
      <c r="Y791" s="19">
        <f t="shared" si="112"/>
        <v>11.600827625759919</v>
      </c>
      <c r="Z791" s="4">
        <f t="shared" si="118"/>
        <v>27.06789266243991</v>
      </c>
      <c r="AA791" s="19">
        <f t="shared" si="113"/>
        <v>81.306325852054769</v>
      </c>
      <c r="AB791" s="19">
        <f t="shared" si="114"/>
        <v>13.180808638056037</v>
      </c>
      <c r="AC791">
        <v>5477.73</v>
      </c>
      <c r="AD791" t="str">
        <f t="shared" si="115"/>
        <v>No rainfall</v>
      </c>
      <c r="AE791" t="str">
        <f t="shared" si="116"/>
        <v>Non-Rainy</v>
      </c>
      <c r="AF791" t="str">
        <f t="shared" si="119"/>
        <v>No discomfort</v>
      </c>
    </row>
    <row r="792" spans="1:32" x14ac:dyDescent="0.3">
      <c r="A792">
        <v>1</v>
      </c>
      <c r="B792" s="1">
        <v>45086</v>
      </c>
      <c r="C792" s="1" t="str">
        <f t="shared" si="120"/>
        <v>Friday</v>
      </c>
      <c r="D792" s="1" t="str">
        <f t="shared" si="121"/>
        <v>Jun</v>
      </c>
      <c r="E792">
        <v>19.7</v>
      </c>
      <c r="F792">
        <v>10.7</v>
      </c>
      <c r="G792" s="20">
        <v>14.166666666666666</v>
      </c>
      <c r="H792">
        <v>9</v>
      </c>
      <c r="I792">
        <v>0</v>
      </c>
      <c r="J792">
        <v>1002</v>
      </c>
      <c r="K792">
        <v>8.3000000000000007</v>
      </c>
      <c r="L792">
        <v>13</v>
      </c>
      <c r="M792">
        <v>80</v>
      </c>
      <c r="N792">
        <v>21</v>
      </c>
      <c r="O792">
        <v>18.385000000000002</v>
      </c>
      <c r="P792">
        <v>4</v>
      </c>
      <c r="Q792">
        <v>5.9</v>
      </c>
      <c r="R792">
        <v>60.2</v>
      </c>
      <c r="S792">
        <v>60.2</v>
      </c>
      <c r="T792">
        <v>60.5</v>
      </c>
      <c r="U792">
        <v>12.2</v>
      </c>
      <c r="V792">
        <v>2780</v>
      </c>
      <c r="W792" s="19">
        <v>10.5</v>
      </c>
      <c r="X792" s="19">
        <f t="shared" si="117"/>
        <v>16.137964131277801</v>
      </c>
      <c r="Y792" s="19">
        <f t="shared" si="112"/>
        <v>12.684782021573339</v>
      </c>
      <c r="Z792" s="4">
        <f t="shared" si="118"/>
        <v>30.545681253394811</v>
      </c>
      <c r="AA792" s="19">
        <f t="shared" si="113"/>
        <v>78.602120554899017</v>
      </c>
      <c r="AB792" s="19">
        <f t="shared" si="114"/>
        <v>15.679338454751948</v>
      </c>
      <c r="AC792">
        <v>6330.5299999999988</v>
      </c>
      <c r="AD792" t="str">
        <f t="shared" si="115"/>
        <v>No rainfall</v>
      </c>
      <c r="AE792" t="str">
        <f t="shared" si="116"/>
        <v>Non-Rainy</v>
      </c>
      <c r="AF792" t="str">
        <f t="shared" si="119"/>
        <v>No discomfort</v>
      </c>
    </row>
    <row r="793" spans="1:32" x14ac:dyDescent="0.3">
      <c r="A793">
        <v>1</v>
      </c>
      <c r="B793" s="1">
        <v>45087</v>
      </c>
      <c r="C793" s="1" t="str">
        <f t="shared" si="120"/>
        <v>Saturday</v>
      </c>
      <c r="D793" s="1" t="str">
        <f t="shared" si="121"/>
        <v>Jun</v>
      </c>
      <c r="E793">
        <v>20.399999999999999</v>
      </c>
      <c r="F793">
        <v>13</v>
      </c>
      <c r="G793" s="20">
        <v>15.5</v>
      </c>
      <c r="H793">
        <v>12.2</v>
      </c>
      <c r="I793">
        <v>0.4</v>
      </c>
      <c r="J793">
        <v>1000.8</v>
      </c>
      <c r="K793">
        <v>6.2</v>
      </c>
      <c r="L793">
        <v>9</v>
      </c>
      <c r="M793">
        <v>160</v>
      </c>
      <c r="N793">
        <v>14</v>
      </c>
      <c r="O793">
        <v>17.78</v>
      </c>
      <c r="P793">
        <v>2.4</v>
      </c>
      <c r="Q793">
        <v>3.1</v>
      </c>
      <c r="R793">
        <v>60.8</v>
      </c>
      <c r="S793">
        <v>60.8</v>
      </c>
      <c r="T793">
        <v>61.3</v>
      </c>
      <c r="U793">
        <v>0.5</v>
      </c>
      <c r="V793">
        <v>1190</v>
      </c>
      <c r="W793" s="19">
        <v>12.944444444444443</v>
      </c>
      <c r="X793" s="19">
        <f t="shared" si="117"/>
        <v>17.584166337979457</v>
      </c>
      <c r="Y793" s="19">
        <f t="shared" si="112"/>
        <v>14.905049774987086</v>
      </c>
      <c r="Z793" s="4">
        <f t="shared" si="118"/>
        <v>33.228545550407084</v>
      </c>
      <c r="AA793" s="19">
        <f t="shared" si="113"/>
        <v>84.764039923770312</v>
      </c>
      <c r="AB793" s="19">
        <f t="shared" si="114"/>
        <v>18.26553232511089</v>
      </c>
      <c r="AC793">
        <v>6072.8099999999995</v>
      </c>
      <c r="AD793" t="str">
        <f t="shared" si="115"/>
        <v>Trace (Intermittent) rainfall</v>
      </c>
      <c r="AE793" t="str">
        <f t="shared" si="116"/>
        <v>Non-Rainy</v>
      </c>
      <c r="AF793" t="str">
        <f t="shared" si="119"/>
        <v>No discomfort</v>
      </c>
    </row>
    <row r="794" spans="1:32" x14ac:dyDescent="0.3">
      <c r="A794">
        <v>1</v>
      </c>
      <c r="B794" s="1">
        <v>45088</v>
      </c>
      <c r="C794" s="1" t="str">
        <f t="shared" si="120"/>
        <v>Sunday</v>
      </c>
      <c r="D794" s="1" t="str">
        <f t="shared" si="121"/>
        <v>Jun</v>
      </c>
      <c r="E794">
        <v>22.7</v>
      </c>
      <c r="F794">
        <v>15</v>
      </c>
      <c r="G794" s="20">
        <v>19.166666666666668</v>
      </c>
      <c r="H794">
        <v>12.3</v>
      </c>
      <c r="I794">
        <v>0</v>
      </c>
      <c r="J794">
        <v>1003</v>
      </c>
      <c r="K794">
        <v>4.3</v>
      </c>
      <c r="L794">
        <v>8</v>
      </c>
      <c r="M794">
        <v>150</v>
      </c>
      <c r="N794">
        <v>12</v>
      </c>
      <c r="O794">
        <v>18.704999999999998</v>
      </c>
      <c r="P794">
        <v>2.8</v>
      </c>
      <c r="Q794">
        <v>3.7</v>
      </c>
      <c r="R794">
        <v>62.1</v>
      </c>
      <c r="S794">
        <v>62.1</v>
      </c>
      <c r="T794">
        <v>62.7</v>
      </c>
      <c r="U794">
        <v>4.4000000000000004</v>
      </c>
      <c r="V794">
        <v>1479</v>
      </c>
      <c r="W794" s="19">
        <v>14.166666666666666</v>
      </c>
      <c r="X794" s="19">
        <f t="shared" si="117"/>
        <v>22.162942575804781</v>
      </c>
      <c r="Y794" s="19">
        <f t="shared" si="112"/>
        <v>16.137964131277801</v>
      </c>
      <c r="Z794" s="4">
        <f t="shared" si="118"/>
        <v>41.687563584094711</v>
      </c>
      <c r="AA794" s="19">
        <f t="shared" si="113"/>
        <v>72.81507893674538</v>
      </c>
      <c r="AB794" s="19">
        <f t="shared" si="114"/>
        <v>22.630206718337721</v>
      </c>
      <c r="AC794">
        <v>5701.1500000000005</v>
      </c>
      <c r="AD794" t="str">
        <f t="shared" si="115"/>
        <v>No rainfall</v>
      </c>
      <c r="AE794" t="str">
        <f t="shared" si="116"/>
        <v>Non-Rainy</v>
      </c>
      <c r="AF794" t="str">
        <f t="shared" si="119"/>
        <v>No discomfort</v>
      </c>
    </row>
    <row r="795" spans="1:32" x14ac:dyDescent="0.3">
      <c r="A795">
        <v>1</v>
      </c>
      <c r="B795" s="1">
        <v>45089</v>
      </c>
      <c r="C795" s="1" t="str">
        <f t="shared" si="120"/>
        <v>Monday</v>
      </c>
      <c r="D795" s="1" t="str">
        <f t="shared" si="121"/>
        <v>Jun</v>
      </c>
      <c r="E795">
        <v>19.3</v>
      </c>
      <c r="F795">
        <v>13.1</v>
      </c>
      <c r="G795" s="20">
        <v>16.777777777777779</v>
      </c>
      <c r="H795">
        <v>8.8000000000000007</v>
      </c>
      <c r="I795">
        <v>1.6</v>
      </c>
      <c r="J795">
        <v>1004.7</v>
      </c>
      <c r="K795">
        <v>2.6</v>
      </c>
      <c r="L795">
        <v>5</v>
      </c>
      <c r="M795">
        <v>30</v>
      </c>
      <c r="N795">
        <v>10</v>
      </c>
      <c r="O795">
        <v>17.783000000000001</v>
      </c>
      <c r="P795">
        <v>1.5</v>
      </c>
      <c r="Q795">
        <v>1.9</v>
      </c>
      <c r="R795">
        <v>61.1</v>
      </c>
      <c r="S795">
        <v>61.1</v>
      </c>
      <c r="T795">
        <v>61.8</v>
      </c>
      <c r="U795">
        <v>1.3</v>
      </c>
      <c r="V795">
        <v>726</v>
      </c>
      <c r="W795" s="19">
        <v>15.222222222222221</v>
      </c>
      <c r="X795" s="19">
        <f t="shared" si="117"/>
        <v>19.075470849989411</v>
      </c>
      <c r="Y795" s="19">
        <f t="shared" si="112"/>
        <v>17.273843271057704</v>
      </c>
      <c r="Z795" s="4">
        <f t="shared" si="118"/>
        <v>35.989258385100626</v>
      </c>
      <c r="AA795" s="19">
        <f t="shared" si="113"/>
        <v>90.555265486761456</v>
      </c>
      <c r="AB795" s="19">
        <f t="shared" si="114"/>
        <v>20.885778444934601</v>
      </c>
      <c r="AC795">
        <v>2721.5499999999997</v>
      </c>
      <c r="AD795" t="str">
        <f t="shared" si="115"/>
        <v>Moderate rainfall</v>
      </c>
      <c r="AE795" t="str">
        <f t="shared" si="116"/>
        <v>Rainy</v>
      </c>
      <c r="AF795" t="str">
        <f t="shared" si="119"/>
        <v>No discomfort</v>
      </c>
    </row>
    <row r="796" spans="1:32" x14ac:dyDescent="0.3">
      <c r="A796">
        <v>1</v>
      </c>
      <c r="B796" s="1">
        <v>45090</v>
      </c>
      <c r="C796" s="1" t="str">
        <f t="shared" si="120"/>
        <v>Tuesday</v>
      </c>
      <c r="D796" s="1" t="str">
        <f t="shared" si="121"/>
        <v>Jun</v>
      </c>
      <c r="E796">
        <v>25</v>
      </c>
      <c r="F796">
        <v>11.4</v>
      </c>
      <c r="G796" s="20">
        <v>19.444444444444443</v>
      </c>
      <c r="H796">
        <v>13.7</v>
      </c>
      <c r="I796">
        <v>6.8</v>
      </c>
      <c r="J796">
        <v>1004.1</v>
      </c>
      <c r="K796">
        <v>3.6</v>
      </c>
      <c r="L796">
        <v>8</v>
      </c>
      <c r="M796">
        <v>130</v>
      </c>
      <c r="N796">
        <v>13</v>
      </c>
      <c r="O796">
        <v>19.010000000000002</v>
      </c>
      <c r="P796">
        <v>2.9</v>
      </c>
      <c r="Q796">
        <v>3.7</v>
      </c>
      <c r="R796">
        <v>55.6</v>
      </c>
      <c r="S796">
        <v>55.6</v>
      </c>
      <c r="T796">
        <v>56.4</v>
      </c>
      <c r="U796">
        <v>9</v>
      </c>
      <c r="V796">
        <v>1467</v>
      </c>
      <c r="W796" s="19">
        <v>13.555555555555555</v>
      </c>
      <c r="X796" s="19">
        <f t="shared" si="117"/>
        <v>22.548865152003497</v>
      </c>
      <c r="Y796" s="19">
        <f t="shared" si="112"/>
        <v>15.510759458850632</v>
      </c>
      <c r="Z796" s="4">
        <f t="shared" si="118"/>
        <v>42.398300110452531</v>
      </c>
      <c r="AA796" s="19">
        <f t="shared" si="113"/>
        <v>68.787317473813005</v>
      </c>
      <c r="AB796" s="19">
        <f t="shared" si="114"/>
        <v>22.552696704424363</v>
      </c>
      <c r="AC796">
        <v>4525.3500000000004</v>
      </c>
      <c r="AD796" t="str">
        <f t="shared" si="115"/>
        <v>Intense rainfall</v>
      </c>
      <c r="AE796" t="str">
        <f t="shared" si="116"/>
        <v>Rainy</v>
      </c>
      <c r="AF796" t="str">
        <f t="shared" si="119"/>
        <v>No discomfort</v>
      </c>
    </row>
    <row r="797" spans="1:32" x14ac:dyDescent="0.3">
      <c r="A797">
        <v>1</v>
      </c>
      <c r="B797" s="1">
        <v>45091</v>
      </c>
      <c r="C797" s="1" t="str">
        <f t="shared" si="120"/>
        <v>Wednesday</v>
      </c>
      <c r="D797" s="1" t="str">
        <f t="shared" si="121"/>
        <v>Jun</v>
      </c>
      <c r="E797">
        <v>23.7</v>
      </c>
      <c r="F797">
        <v>12.4</v>
      </c>
      <c r="G797" s="20">
        <v>17.555555555555557</v>
      </c>
      <c r="H797">
        <v>7.6</v>
      </c>
      <c r="I797">
        <v>0</v>
      </c>
      <c r="J797">
        <v>1006.1</v>
      </c>
      <c r="K797">
        <v>6</v>
      </c>
      <c r="L797">
        <v>11</v>
      </c>
      <c r="M797">
        <v>90</v>
      </c>
      <c r="N797">
        <v>20</v>
      </c>
      <c r="O797">
        <v>19.015000000000001</v>
      </c>
      <c r="P797">
        <v>4.7</v>
      </c>
      <c r="Q797">
        <v>6.2</v>
      </c>
      <c r="R797">
        <v>57.9</v>
      </c>
      <c r="S797">
        <v>57.9</v>
      </c>
      <c r="T797">
        <v>58.9</v>
      </c>
      <c r="U797">
        <v>14.2</v>
      </c>
      <c r="V797">
        <v>2594</v>
      </c>
      <c r="W797" s="19">
        <v>9.7777777777777786</v>
      </c>
      <c r="X797" s="19">
        <f t="shared" si="117"/>
        <v>20.036482579037777</v>
      </c>
      <c r="Y797" s="19">
        <f t="shared" si="112"/>
        <v>12.087081842050742</v>
      </c>
      <c r="Z797" s="4">
        <f t="shared" si="118"/>
        <v>37.765332307683686</v>
      </c>
      <c r="AA797" s="19">
        <f t="shared" si="113"/>
        <v>60.325367960024479</v>
      </c>
      <c r="AB797" s="19">
        <f t="shared" si="114"/>
        <v>18.7318987877848</v>
      </c>
      <c r="AC797">
        <v>4160.7</v>
      </c>
      <c r="AD797" t="str">
        <f t="shared" si="115"/>
        <v>No rainfall</v>
      </c>
      <c r="AE797" t="str">
        <f t="shared" si="116"/>
        <v>Non-Rainy</v>
      </c>
      <c r="AF797" t="str">
        <f t="shared" si="119"/>
        <v>No discomfort</v>
      </c>
    </row>
    <row r="798" spans="1:32" x14ac:dyDescent="0.3">
      <c r="A798">
        <v>1</v>
      </c>
      <c r="B798" s="1">
        <v>45092</v>
      </c>
      <c r="C798" s="1" t="str">
        <f t="shared" si="120"/>
        <v>Thursday</v>
      </c>
      <c r="D798" s="1" t="str">
        <f t="shared" si="121"/>
        <v>Jun</v>
      </c>
      <c r="E798">
        <v>25.7</v>
      </c>
      <c r="F798">
        <v>8.6999999999999993</v>
      </c>
      <c r="G798" s="20">
        <v>16.611111111111111</v>
      </c>
      <c r="H798">
        <v>5.4</v>
      </c>
      <c r="I798">
        <v>3.6</v>
      </c>
      <c r="J798">
        <v>1007.5</v>
      </c>
      <c r="K798">
        <v>3.8</v>
      </c>
      <c r="L798">
        <v>9</v>
      </c>
      <c r="M798">
        <v>150</v>
      </c>
      <c r="N798">
        <v>17</v>
      </c>
      <c r="O798">
        <v>19.504999999999999</v>
      </c>
      <c r="P798">
        <v>4</v>
      </c>
      <c r="Q798">
        <v>5.2</v>
      </c>
      <c r="R798">
        <v>56.2</v>
      </c>
      <c r="S798">
        <v>56.2</v>
      </c>
      <c r="T798">
        <v>57.3</v>
      </c>
      <c r="U798">
        <v>13.3</v>
      </c>
      <c r="V798">
        <v>2332</v>
      </c>
      <c r="W798" s="19">
        <v>10.388888888888891</v>
      </c>
      <c r="X798" s="19">
        <f t="shared" si="117"/>
        <v>18.874875258083883</v>
      </c>
      <c r="Y798" s="19">
        <f t="shared" si="112"/>
        <v>12.59117033284436</v>
      </c>
      <c r="Z798" s="4">
        <f t="shared" si="118"/>
        <v>35.618244733753201</v>
      </c>
      <c r="AA798" s="19">
        <f t="shared" si="113"/>
        <v>66.708628060742882</v>
      </c>
      <c r="AB798" s="19">
        <f t="shared" si="114"/>
        <v>18.071080140316905</v>
      </c>
      <c r="AC798">
        <v>3927.3200000000006</v>
      </c>
      <c r="AD798" t="str">
        <f t="shared" si="115"/>
        <v>Heavy rainfall</v>
      </c>
      <c r="AE798" t="str">
        <f t="shared" si="116"/>
        <v>Rainy</v>
      </c>
      <c r="AF798" t="str">
        <f t="shared" si="119"/>
        <v>No discomfort</v>
      </c>
    </row>
    <row r="799" spans="1:32" x14ac:dyDescent="0.3">
      <c r="A799">
        <v>1</v>
      </c>
      <c r="B799" s="1">
        <v>45093</v>
      </c>
      <c r="C799" s="1" t="str">
        <f t="shared" si="120"/>
        <v>Friday</v>
      </c>
      <c r="D799" s="1" t="str">
        <f t="shared" si="121"/>
        <v>Jun</v>
      </c>
      <c r="E799">
        <v>20.9</v>
      </c>
      <c r="F799">
        <v>11.6</v>
      </c>
      <c r="G799" s="20">
        <v>15.833333333333334</v>
      </c>
      <c r="H799">
        <v>8.1999999999999993</v>
      </c>
      <c r="I799">
        <v>2.6</v>
      </c>
      <c r="J799">
        <v>1004.6</v>
      </c>
      <c r="K799">
        <v>6.4</v>
      </c>
      <c r="L799">
        <v>13</v>
      </c>
      <c r="M799">
        <v>140</v>
      </c>
      <c r="N799">
        <v>22</v>
      </c>
      <c r="O799">
        <v>17.837</v>
      </c>
      <c r="P799">
        <v>2.8</v>
      </c>
      <c r="Q799">
        <v>3.7</v>
      </c>
      <c r="R799">
        <v>55</v>
      </c>
      <c r="S799">
        <v>55</v>
      </c>
      <c r="T799">
        <v>56.2</v>
      </c>
      <c r="U799">
        <v>0.7</v>
      </c>
      <c r="V799">
        <v>1507</v>
      </c>
      <c r="W799" s="19">
        <v>12.722222222222221</v>
      </c>
      <c r="X799" s="19">
        <f t="shared" si="117"/>
        <v>17.962996559350589</v>
      </c>
      <c r="Y799" s="19">
        <f t="shared" si="112"/>
        <v>14.689997485656143</v>
      </c>
      <c r="Z799" s="4">
        <f t="shared" si="118"/>
        <v>33.93038328383399</v>
      </c>
      <c r="AA799" s="19">
        <f t="shared" si="113"/>
        <v>81.779214493081355</v>
      </c>
      <c r="AB799" s="19">
        <f t="shared" si="114"/>
        <v>18.477279593617101</v>
      </c>
      <c r="AC799">
        <v>5887.66</v>
      </c>
      <c r="AD799" t="str">
        <f t="shared" si="115"/>
        <v>Moderate rainfall</v>
      </c>
      <c r="AE799" t="str">
        <f t="shared" si="116"/>
        <v>Rainy</v>
      </c>
      <c r="AF799" t="str">
        <f t="shared" si="119"/>
        <v>No discomfort</v>
      </c>
    </row>
    <row r="800" spans="1:32" x14ac:dyDescent="0.3">
      <c r="A800">
        <v>1</v>
      </c>
      <c r="B800" s="1">
        <v>45094</v>
      </c>
      <c r="C800" s="1" t="str">
        <f t="shared" si="120"/>
        <v>Saturday</v>
      </c>
      <c r="D800" s="1" t="str">
        <f t="shared" si="121"/>
        <v>Jun</v>
      </c>
      <c r="E800">
        <v>20</v>
      </c>
      <c r="F800">
        <v>14.3</v>
      </c>
      <c r="G800" s="20">
        <v>15.444444444444445</v>
      </c>
      <c r="H800">
        <v>14.6</v>
      </c>
      <c r="I800">
        <v>7.6</v>
      </c>
      <c r="J800">
        <v>999.8</v>
      </c>
      <c r="K800">
        <v>5.6</v>
      </c>
      <c r="L800">
        <v>9</v>
      </c>
      <c r="M800">
        <v>140</v>
      </c>
      <c r="N800">
        <v>16</v>
      </c>
      <c r="O800">
        <v>18.082999999999998</v>
      </c>
      <c r="P800">
        <v>2.2000000000000002</v>
      </c>
      <c r="Q800">
        <v>3</v>
      </c>
      <c r="R800">
        <v>48.5</v>
      </c>
      <c r="S800">
        <v>48.5</v>
      </c>
      <c r="T800">
        <v>49.8</v>
      </c>
      <c r="U800">
        <v>5.9</v>
      </c>
      <c r="V800">
        <v>1139</v>
      </c>
      <c r="W800" s="19">
        <v>14.000000000000002</v>
      </c>
      <c r="X800" s="19">
        <f t="shared" si="117"/>
        <v>17.521713678506686</v>
      </c>
      <c r="Y800" s="19">
        <f t="shared" si="112"/>
        <v>15.964740005223339</v>
      </c>
      <c r="Z800" s="4">
        <f t="shared" si="118"/>
        <v>33.112806529365876</v>
      </c>
      <c r="AA800" s="19">
        <f t="shared" si="113"/>
        <v>91.114033125691151</v>
      </c>
      <c r="AB800" s="19">
        <f t="shared" si="114"/>
        <v>18.809818712919046</v>
      </c>
      <c r="AC800">
        <v>5832.2</v>
      </c>
      <c r="AD800" t="str">
        <f t="shared" si="115"/>
        <v>Intense rainfall</v>
      </c>
      <c r="AE800" t="str">
        <f t="shared" si="116"/>
        <v>Rainy</v>
      </c>
      <c r="AF800" t="str">
        <f t="shared" si="119"/>
        <v>No discomfort</v>
      </c>
    </row>
    <row r="801" spans="1:32" x14ac:dyDescent="0.3">
      <c r="A801">
        <v>1</v>
      </c>
      <c r="B801" s="1">
        <v>45095</v>
      </c>
      <c r="C801" s="1" t="str">
        <f t="shared" si="120"/>
        <v>Sunday</v>
      </c>
      <c r="D801" s="1" t="str">
        <f t="shared" si="121"/>
        <v>Jun</v>
      </c>
      <c r="E801">
        <v>23.1</v>
      </c>
      <c r="F801">
        <v>14.2</v>
      </c>
      <c r="G801" s="20">
        <v>17.111111111111111</v>
      </c>
      <c r="H801">
        <v>12.3</v>
      </c>
      <c r="I801">
        <v>6</v>
      </c>
      <c r="J801">
        <v>995.1</v>
      </c>
      <c r="K801">
        <v>4.9000000000000004</v>
      </c>
      <c r="L801">
        <v>11</v>
      </c>
      <c r="M801">
        <v>190</v>
      </c>
      <c r="N801">
        <v>23</v>
      </c>
      <c r="O801">
        <v>18.983000000000001</v>
      </c>
      <c r="P801">
        <v>3.5</v>
      </c>
      <c r="Q801">
        <v>4.7</v>
      </c>
      <c r="R801">
        <v>44.5</v>
      </c>
      <c r="S801">
        <v>44.5</v>
      </c>
      <c r="T801">
        <v>45.9</v>
      </c>
      <c r="U801">
        <v>4.2</v>
      </c>
      <c r="V801">
        <v>2047</v>
      </c>
      <c r="W801" s="19">
        <v>14.611111111111111</v>
      </c>
      <c r="X801" s="19">
        <f t="shared" si="117"/>
        <v>19.482271975375998</v>
      </c>
      <c r="Y801" s="19">
        <f t="shared" ref="Y801:Y864" si="122">6.1094*10^(7.5*W801/(W801+237.7))</f>
        <v>16.607981886013025</v>
      </c>
      <c r="Z801" s="4">
        <f t="shared" si="118"/>
        <v>36.741354880854146</v>
      </c>
      <c r="AA801" s="19">
        <f t="shared" ref="AA801:AA864" si="123">(Y801/X801)*100</f>
        <v>85.246638107732807</v>
      </c>
      <c r="AB801" s="19">
        <f t="shared" ref="AB801:AB864" si="124">G801 + 0.5555 * (6.11 * EXP(5417.753 * (1/273.16 - 1/(273.15 + W801))) - 10)</f>
        <v>20.841164801795173</v>
      </c>
      <c r="AC801">
        <v>5424.94</v>
      </c>
      <c r="AD801" t="str">
        <f t="shared" ref="AD801:AD864" si="125">IF(I801="","",IF(I801&lt;=0,"No rainfall",IF(I801&lt;=0.49,"Trace (Intermittent) rainfall",IF(I801&lt;=0.99,"Light rainfall",IF(I801&lt;=3,"Moderate rainfall",IF(I801&lt;=6,"Heavy rainfall",IF(I801&lt;=12,"Intense rainfall",IF(I801&lt;=20,"Torrential rainfall",IF(I801&lt;=32,"Deluge rainfall","Extreme rainfall")))))))))</f>
        <v>Heavy rainfall</v>
      </c>
      <c r="AE801" t="str">
        <f t="shared" ref="AE801:AE864" si="126">IF(AND(I801&gt;=0,I801&lt;=0.99),"Non-Rainy",IF(AND(I801&gt;=1,I801&lt;=32),"Rainy",IF(I801 &gt;32, "Storm", " ")))</f>
        <v>Rainy</v>
      </c>
      <c r="AF801" t="str">
        <f t="shared" si="119"/>
        <v>No discomfort</v>
      </c>
    </row>
    <row r="802" spans="1:32" x14ac:dyDescent="0.3">
      <c r="A802">
        <v>1</v>
      </c>
      <c r="B802" s="1">
        <v>45096</v>
      </c>
      <c r="C802" s="1" t="str">
        <f t="shared" si="120"/>
        <v>Monday</v>
      </c>
      <c r="D802" s="1" t="str">
        <f t="shared" si="121"/>
        <v>Jun</v>
      </c>
      <c r="E802">
        <v>22.5</v>
      </c>
      <c r="F802">
        <v>12.7</v>
      </c>
      <c r="G802" s="20">
        <v>18.111111111111107</v>
      </c>
      <c r="H802">
        <v>9.5</v>
      </c>
      <c r="I802">
        <v>2.1</v>
      </c>
      <c r="J802">
        <v>993.9</v>
      </c>
      <c r="K802">
        <v>5.2</v>
      </c>
      <c r="L802">
        <v>12</v>
      </c>
      <c r="M802">
        <v>200</v>
      </c>
      <c r="N802">
        <v>18</v>
      </c>
      <c r="O802">
        <v>19.239999999999998</v>
      </c>
      <c r="P802">
        <v>3.5</v>
      </c>
      <c r="Q802">
        <v>4.7</v>
      </c>
      <c r="R802">
        <v>44.4</v>
      </c>
      <c r="S802">
        <v>44.4</v>
      </c>
      <c r="T802">
        <v>46</v>
      </c>
      <c r="U802">
        <v>10.9</v>
      </c>
      <c r="V802">
        <v>2029</v>
      </c>
      <c r="W802" s="19">
        <v>12.777777777777779</v>
      </c>
      <c r="X802" s="19">
        <f t="shared" ref="X802:X865" si="127">6.1094 * 10^(7.5 * G802 / (237.7 + G802))</f>
        <v>20.74862439850482</v>
      </c>
      <c r="Y802" s="19">
        <f t="shared" si="122"/>
        <v>14.743503550469562</v>
      </c>
      <c r="Z802" s="4">
        <f t="shared" ref="Z802:Z865" si="128">10^($X$4 - $X$5 / (G802 + $X$6))</f>
        <v>39.080031473880837</v>
      </c>
      <c r="AA802" s="19">
        <f t="shared" si="123"/>
        <v>71.057739864103979</v>
      </c>
      <c r="AB802" s="19">
        <f t="shared" si="124"/>
        <v>20.785303951313271</v>
      </c>
      <c r="AC802">
        <v>3349.2599999999998</v>
      </c>
      <c r="AD802" t="str">
        <f t="shared" si="125"/>
        <v>Moderate rainfall</v>
      </c>
      <c r="AE802" t="str">
        <f t="shared" si="126"/>
        <v>Rainy</v>
      </c>
      <c r="AF802" t="str">
        <f t="shared" ref="AF802:AF865" si="129">IF(AB802 &lt; 29, "No discomfort",
    IF(AND(AB802 &gt;= 30, AB802 &lt;= 39), "Some discomfort",
        IF(AND(AB802 &gt;= 40, AB802 &lt;= 45), "Great discomfort",
            IF(AB802 &gt; 45, "Dangerous",
                IF(AB802 &gt; 54, "Heat Stroke Imminent", "")
            ))))</f>
        <v>No discomfort</v>
      </c>
    </row>
    <row r="803" spans="1:32" x14ac:dyDescent="0.3">
      <c r="A803">
        <v>1</v>
      </c>
      <c r="B803" s="1">
        <v>45097</v>
      </c>
      <c r="C803" s="1" t="str">
        <f t="shared" si="120"/>
        <v>Tuesday</v>
      </c>
      <c r="D803" s="1" t="str">
        <f t="shared" si="121"/>
        <v>Jun</v>
      </c>
      <c r="E803">
        <v>22.1</v>
      </c>
      <c r="F803">
        <v>11.5</v>
      </c>
      <c r="G803" s="20">
        <v>16.611111111111111</v>
      </c>
      <c r="H803">
        <v>8.6</v>
      </c>
      <c r="I803">
        <v>0.5</v>
      </c>
      <c r="J803">
        <v>995.6</v>
      </c>
      <c r="K803">
        <v>4.0999999999999996</v>
      </c>
      <c r="L803">
        <v>8</v>
      </c>
      <c r="M803">
        <v>170</v>
      </c>
      <c r="N803">
        <v>12</v>
      </c>
      <c r="O803">
        <v>18.562000000000001</v>
      </c>
      <c r="P803">
        <v>3.1</v>
      </c>
      <c r="Q803">
        <v>4.0999999999999996</v>
      </c>
      <c r="R803">
        <v>45.8</v>
      </c>
      <c r="S803">
        <v>45.8</v>
      </c>
      <c r="T803">
        <v>47.5</v>
      </c>
      <c r="U803">
        <v>3.5</v>
      </c>
      <c r="V803">
        <v>1777</v>
      </c>
      <c r="W803" s="19">
        <v>13.222222222222221</v>
      </c>
      <c r="X803" s="19">
        <f t="shared" si="127"/>
        <v>18.874875258083883</v>
      </c>
      <c r="Y803" s="19">
        <f t="shared" si="122"/>
        <v>15.177748282840225</v>
      </c>
      <c r="Z803" s="4">
        <f t="shared" si="128"/>
        <v>35.618244733753201</v>
      </c>
      <c r="AA803" s="19">
        <f t="shared" si="123"/>
        <v>80.412442865495379</v>
      </c>
      <c r="AB803" s="19">
        <f t="shared" si="124"/>
        <v>19.530892415193733</v>
      </c>
      <c r="AC803">
        <v>4316.84</v>
      </c>
      <c r="AD803" t="str">
        <f t="shared" si="125"/>
        <v>Light rainfall</v>
      </c>
      <c r="AE803" t="str">
        <f t="shared" si="126"/>
        <v>Non-Rainy</v>
      </c>
      <c r="AF803" t="str">
        <f t="shared" si="129"/>
        <v>No discomfort</v>
      </c>
    </row>
    <row r="804" spans="1:32" x14ac:dyDescent="0.3">
      <c r="A804">
        <v>1</v>
      </c>
      <c r="B804" s="1">
        <v>45098</v>
      </c>
      <c r="C804" s="1" t="str">
        <f t="shared" si="120"/>
        <v>Wednesday</v>
      </c>
      <c r="D804" s="1" t="str">
        <f t="shared" si="121"/>
        <v>Jun</v>
      </c>
      <c r="E804">
        <v>21.5</v>
      </c>
      <c r="F804">
        <v>11.4</v>
      </c>
      <c r="G804" s="20">
        <v>17.722222222222221</v>
      </c>
      <c r="H804">
        <v>9.6</v>
      </c>
      <c r="I804">
        <v>0.2</v>
      </c>
      <c r="J804">
        <v>1001.9</v>
      </c>
      <c r="K804">
        <v>4.7</v>
      </c>
      <c r="L804">
        <v>10</v>
      </c>
      <c r="M804">
        <v>210</v>
      </c>
      <c r="N804">
        <v>19</v>
      </c>
      <c r="O804">
        <v>18.79</v>
      </c>
      <c r="P804">
        <v>3.7</v>
      </c>
      <c r="Q804">
        <v>5</v>
      </c>
      <c r="R804">
        <v>47.7</v>
      </c>
      <c r="S804">
        <v>47.7</v>
      </c>
      <c r="T804">
        <v>49.6</v>
      </c>
      <c r="U804">
        <v>11</v>
      </c>
      <c r="V804">
        <v>2327</v>
      </c>
      <c r="W804" s="19">
        <v>12.944444444444443</v>
      </c>
      <c r="X804" s="19">
        <f t="shared" si="127"/>
        <v>20.247842732150851</v>
      </c>
      <c r="Y804" s="19">
        <f t="shared" si="122"/>
        <v>14.905049774987086</v>
      </c>
      <c r="Z804" s="4">
        <f t="shared" si="128"/>
        <v>38.155653613471678</v>
      </c>
      <c r="AA804" s="19">
        <f t="shared" si="123"/>
        <v>73.613026198192827</v>
      </c>
      <c r="AB804" s="19">
        <f t="shared" si="124"/>
        <v>20.487754547333111</v>
      </c>
      <c r="AC804">
        <v>4295.9799999999996</v>
      </c>
      <c r="AD804" t="str">
        <f t="shared" si="125"/>
        <v>Trace (Intermittent) rainfall</v>
      </c>
      <c r="AE804" t="str">
        <f t="shared" si="126"/>
        <v>Non-Rainy</v>
      </c>
      <c r="AF804" t="str">
        <f t="shared" si="129"/>
        <v>No discomfort</v>
      </c>
    </row>
    <row r="805" spans="1:32" x14ac:dyDescent="0.3">
      <c r="A805">
        <v>1</v>
      </c>
      <c r="B805" s="1">
        <v>45099</v>
      </c>
      <c r="C805" s="1" t="str">
        <f t="shared" si="120"/>
        <v>Thursday</v>
      </c>
      <c r="D805" s="1" t="str">
        <f t="shared" si="121"/>
        <v>Jun</v>
      </c>
      <c r="E805">
        <v>24</v>
      </c>
      <c r="F805">
        <v>6.6</v>
      </c>
      <c r="G805" s="20">
        <v>16.222222222222221</v>
      </c>
      <c r="H805">
        <v>3.6</v>
      </c>
      <c r="I805">
        <v>0</v>
      </c>
      <c r="J805">
        <v>1007.4</v>
      </c>
      <c r="K805">
        <v>4</v>
      </c>
      <c r="L805">
        <v>9</v>
      </c>
      <c r="M805">
        <v>130</v>
      </c>
      <c r="N805">
        <v>14</v>
      </c>
      <c r="O805">
        <v>19.332999999999998</v>
      </c>
      <c r="P805">
        <v>4</v>
      </c>
      <c r="Q805">
        <v>5.4</v>
      </c>
      <c r="R805">
        <v>50</v>
      </c>
      <c r="S805">
        <v>50</v>
      </c>
      <c r="T805">
        <v>52</v>
      </c>
      <c r="U805">
        <v>10.9</v>
      </c>
      <c r="V805">
        <v>2533</v>
      </c>
      <c r="W805" s="19">
        <v>12.388888888888888</v>
      </c>
      <c r="X805" s="19">
        <f t="shared" si="127"/>
        <v>18.413990145267999</v>
      </c>
      <c r="Y805" s="19">
        <f t="shared" si="122"/>
        <v>14.372526764464428</v>
      </c>
      <c r="Z805" s="4">
        <f t="shared" si="128"/>
        <v>34.765425708872804</v>
      </c>
      <c r="AA805" s="19">
        <f t="shared" si="123"/>
        <v>78.052212752801225</v>
      </c>
      <c r="AB805" s="19">
        <f t="shared" si="124"/>
        <v>18.686768049277763</v>
      </c>
      <c r="AC805">
        <v>5092.21</v>
      </c>
      <c r="AD805" t="str">
        <f t="shared" si="125"/>
        <v>No rainfall</v>
      </c>
      <c r="AE805" t="str">
        <f t="shared" si="126"/>
        <v>Non-Rainy</v>
      </c>
      <c r="AF805" t="str">
        <f t="shared" si="129"/>
        <v>No discomfort</v>
      </c>
    </row>
    <row r="806" spans="1:32" x14ac:dyDescent="0.3">
      <c r="A806">
        <v>1</v>
      </c>
      <c r="B806" s="1">
        <v>45100</v>
      </c>
      <c r="C806" s="1" t="str">
        <f t="shared" si="120"/>
        <v>Friday</v>
      </c>
      <c r="D806" s="1" t="str">
        <f t="shared" si="121"/>
        <v>Jun</v>
      </c>
      <c r="E806">
        <v>22.1</v>
      </c>
      <c r="F806">
        <v>15</v>
      </c>
      <c r="G806" s="20">
        <v>18.666666666666664</v>
      </c>
      <c r="H806">
        <v>14.4</v>
      </c>
      <c r="I806">
        <v>1.6</v>
      </c>
      <c r="J806">
        <v>1005.4</v>
      </c>
      <c r="K806">
        <v>8.3000000000000007</v>
      </c>
      <c r="L806">
        <v>12</v>
      </c>
      <c r="M806">
        <v>180</v>
      </c>
      <c r="N806">
        <v>20</v>
      </c>
      <c r="O806">
        <v>18.97</v>
      </c>
      <c r="P806">
        <v>2.1</v>
      </c>
      <c r="Q806">
        <v>2.7</v>
      </c>
      <c r="R806">
        <v>49.5</v>
      </c>
      <c r="S806">
        <v>49.5</v>
      </c>
      <c r="T806">
        <v>51.6</v>
      </c>
      <c r="U806">
        <v>0.5</v>
      </c>
      <c r="V806">
        <v>884</v>
      </c>
      <c r="W806" s="19">
        <v>15.055555555555555</v>
      </c>
      <c r="X806" s="19">
        <f t="shared" si="127"/>
        <v>21.482825280732317</v>
      </c>
      <c r="Y806" s="19">
        <f t="shared" si="122"/>
        <v>17.089963349420515</v>
      </c>
      <c r="Z806" s="4">
        <f t="shared" si="128"/>
        <v>40.434218951984882</v>
      </c>
      <c r="AA806" s="19">
        <f t="shared" si="123"/>
        <v>79.551749484032214</v>
      </c>
      <c r="AB806" s="19">
        <f t="shared" si="124"/>
        <v>22.67025131878648</v>
      </c>
      <c r="AC806">
        <v>6665.6500000000005</v>
      </c>
      <c r="AD806" t="str">
        <f t="shared" si="125"/>
        <v>Moderate rainfall</v>
      </c>
      <c r="AE806" t="str">
        <f t="shared" si="126"/>
        <v>Rainy</v>
      </c>
      <c r="AF806" t="str">
        <f t="shared" si="129"/>
        <v>No discomfort</v>
      </c>
    </row>
    <row r="807" spans="1:32" x14ac:dyDescent="0.3">
      <c r="A807">
        <v>1</v>
      </c>
      <c r="B807" s="1">
        <v>45101</v>
      </c>
      <c r="C807" s="1" t="str">
        <f t="shared" si="120"/>
        <v>Saturday</v>
      </c>
      <c r="D807" s="1" t="str">
        <f t="shared" si="121"/>
        <v>Jun</v>
      </c>
      <c r="E807">
        <v>25</v>
      </c>
      <c r="F807">
        <v>16</v>
      </c>
      <c r="G807" s="20">
        <v>20.500000000000004</v>
      </c>
      <c r="H807">
        <v>15.1</v>
      </c>
      <c r="I807">
        <v>0.2</v>
      </c>
      <c r="J807">
        <v>1002.9</v>
      </c>
      <c r="K807">
        <v>9.5</v>
      </c>
      <c r="L807">
        <v>17</v>
      </c>
      <c r="M807">
        <v>170</v>
      </c>
      <c r="N807">
        <v>24</v>
      </c>
      <c r="O807">
        <v>20.527999999999999</v>
      </c>
      <c r="P807">
        <v>4.0999999999999996</v>
      </c>
      <c r="Q807">
        <v>5.5</v>
      </c>
      <c r="R807">
        <v>51.6</v>
      </c>
      <c r="S807">
        <v>51.6</v>
      </c>
      <c r="T807">
        <v>53.8</v>
      </c>
      <c r="U807">
        <v>7.5</v>
      </c>
      <c r="V807">
        <v>2083</v>
      </c>
      <c r="W807" s="19">
        <v>15.111111111111111</v>
      </c>
      <c r="X807" s="19">
        <f t="shared" si="127"/>
        <v>24.069506697755923</v>
      </c>
      <c r="Y807" s="19">
        <f t="shared" si="122"/>
        <v>17.151065022761443</v>
      </c>
      <c r="Z807" s="4">
        <f t="shared" si="128"/>
        <v>45.195686304448074</v>
      </c>
      <c r="AA807" s="19">
        <f t="shared" si="123"/>
        <v>71.256404371430222</v>
      </c>
      <c r="AB807" s="19">
        <f t="shared" si="124"/>
        <v>24.538277410077299</v>
      </c>
      <c r="AC807">
        <v>6011.3899999999994</v>
      </c>
      <c r="AD807" t="str">
        <f t="shared" si="125"/>
        <v>Trace (Intermittent) rainfall</v>
      </c>
      <c r="AE807" t="str">
        <f t="shared" si="126"/>
        <v>Non-Rainy</v>
      </c>
      <c r="AF807" t="str">
        <f t="shared" si="129"/>
        <v>No discomfort</v>
      </c>
    </row>
    <row r="808" spans="1:32" x14ac:dyDescent="0.3">
      <c r="A808">
        <v>1</v>
      </c>
      <c r="B808" s="1">
        <v>45102</v>
      </c>
      <c r="C808" s="1" t="str">
        <f t="shared" si="120"/>
        <v>Sunday</v>
      </c>
      <c r="D808" s="1" t="str">
        <f t="shared" si="121"/>
        <v>Jun</v>
      </c>
      <c r="E808">
        <v>20.100000000000001</v>
      </c>
      <c r="F808">
        <v>10.9</v>
      </c>
      <c r="G808" s="20">
        <v>16.555555555555557</v>
      </c>
      <c r="H808">
        <v>14.8</v>
      </c>
      <c r="I808">
        <v>4.5999999999999996</v>
      </c>
      <c r="J808">
        <v>999.4</v>
      </c>
      <c r="K808">
        <v>6.2</v>
      </c>
      <c r="L808">
        <v>13</v>
      </c>
      <c r="M808">
        <v>170</v>
      </c>
      <c r="N808">
        <v>24</v>
      </c>
      <c r="O808">
        <v>19.288</v>
      </c>
      <c r="P808">
        <v>3.3</v>
      </c>
      <c r="Q808">
        <v>4.5999999999999996</v>
      </c>
      <c r="R808">
        <v>48.7</v>
      </c>
      <c r="S808">
        <v>48.7</v>
      </c>
      <c r="T808">
        <v>51.1</v>
      </c>
      <c r="U808">
        <v>5</v>
      </c>
      <c r="V808">
        <v>2073</v>
      </c>
      <c r="W808" s="19">
        <v>12.666666666666664</v>
      </c>
      <c r="X808" s="19">
        <f t="shared" si="127"/>
        <v>18.808421997851337</v>
      </c>
      <c r="Y808" s="19">
        <f t="shared" si="122"/>
        <v>14.636661984744947</v>
      </c>
      <c r="Z808" s="4">
        <f t="shared" si="128"/>
        <v>35.495313180265647</v>
      </c>
      <c r="AA808" s="19">
        <f t="shared" si="123"/>
        <v>77.819723453764652</v>
      </c>
      <c r="AB808" s="19">
        <f t="shared" si="124"/>
        <v>19.169354714330002</v>
      </c>
      <c r="AC808">
        <v>6132.3000000000011</v>
      </c>
      <c r="AD808" t="str">
        <f t="shared" si="125"/>
        <v>Heavy rainfall</v>
      </c>
      <c r="AE808" t="str">
        <f t="shared" si="126"/>
        <v>Rainy</v>
      </c>
      <c r="AF808" t="str">
        <f t="shared" si="129"/>
        <v>No discomfort</v>
      </c>
    </row>
    <row r="809" spans="1:32" x14ac:dyDescent="0.3">
      <c r="A809">
        <v>1</v>
      </c>
      <c r="B809" s="1">
        <v>45103</v>
      </c>
      <c r="C809" s="1" t="str">
        <f t="shared" si="120"/>
        <v>Monday</v>
      </c>
      <c r="D809" s="1" t="str">
        <f t="shared" si="121"/>
        <v>Jun</v>
      </c>
      <c r="E809">
        <v>19.2</v>
      </c>
      <c r="F809">
        <v>10</v>
      </c>
      <c r="G809" s="20">
        <v>15.388888888888889</v>
      </c>
      <c r="H809">
        <v>7.7</v>
      </c>
      <c r="I809">
        <v>1.9</v>
      </c>
      <c r="J809">
        <v>1005.5</v>
      </c>
      <c r="K809">
        <v>6.2</v>
      </c>
      <c r="L809">
        <v>11</v>
      </c>
      <c r="M809">
        <v>240</v>
      </c>
      <c r="N809">
        <v>20</v>
      </c>
      <c r="O809">
        <v>17.968</v>
      </c>
      <c r="P809">
        <v>3.3</v>
      </c>
      <c r="Q809">
        <v>4.5</v>
      </c>
      <c r="R809">
        <v>48.7</v>
      </c>
      <c r="S809">
        <v>48.7</v>
      </c>
      <c r="T809">
        <v>51.1</v>
      </c>
      <c r="U809">
        <v>7.1</v>
      </c>
      <c r="V809">
        <v>2098</v>
      </c>
      <c r="W809" s="19">
        <v>9.8888888888888875</v>
      </c>
      <c r="X809" s="19">
        <f t="shared" si="127"/>
        <v>17.459455556508189</v>
      </c>
      <c r="Y809" s="19">
        <f t="shared" si="122"/>
        <v>12.177391695561091</v>
      </c>
      <c r="Z809" s="4">
        <f t="shared" si="128"/>
        <v>32.997417685213968</v>
      </c>
      <c r="AA809" s="19">
        <f t="shared" si="123"/>
        <v>69.746686293558824</v>
      </c>
      <c r="AB809" s="19">
        <f t="shared" si="124"/>
        <v>16.616023509703691</v>
      </c>
      <c r="AC809">
        <v>3052.55</v>
      </c>
      <c r="AD809" t="str">
        <f t="shared" si="125"/>
        <v>Moderate rainfall</v>
      </c>
      <c r="AE809" t="str">
        <f t="shared" si="126"/>
        <v>Rainy</v>
      </c>
      <c r="AF809" t="str">
        <f t="shared" si="129"/>
        <v>No discomfort</v>
      </c>
    </row>
    <row r="810" spans="1:32" x14ac:dyDescent="0.3">
      <c r="A810">
        <v>1</v>
      </c>
      <c r="B810" s="1">
        <v>45104</v>
      </c>
      <c r="C810" s="1" t="str">
        <f t="shared" si="120"/>
        <v>Tuesday</v>
      </c>
      <c r="D810" s="1" t="str">
        <f t="shared" si="121"/>
        <v>Jun</v>
      </c>
      <c r="E810">
        <v>19.399999999999999</v>
      </c>
      <c r="F810">
        <v>13.4</v>
      </c>
      <c r="G810" s="20">
        <v>17.888888888888889</v>
      </c>
      <c r="H810">
        <v>13</v>
      </c>
      <c r="I810">
        <v>1.2</v>
      </c>
      <c r="J810">
        <v>1004.2</v>
      </c>
      <c r="K810">
        <v>7.3</v>
      </c>
      <c r="L810">
        <v>13</v>
      </c>
      <c r="M810">
        <v>230</v>
      </c>
      <c r="N810">
        <v>23</v>
      </c>
      <c r="O810">
        <v>17.757000000000001</v>
      </c>
      <c r="P810">
        <v>1.6</v>
      </c>
      <c r="Q810">
        <v>2.2000000000000002</v>
      </c>
      <c r="R810">
        <v>48.3</v>
      </c>
      <c r="S810">
        <v>48.3</v>
      </c>
      <c r="T810">
        <v>50.8</v>
      </c>
      <c r="U810">
        <v>0.9</v>
      </c>
      <c r="V810">
        <v>715</v>
      </c>
      <c r="W810" s="19">
        <v>14.333333333333334</v>
      </c>
      <c r="X810" s="19">
        <f t="shared" si="127"/>
        <v>20.461152452769877</v>
      </c>
      <c r="Y810" s="19">
        <f t="shared" si="122"/>
        <v>16.312834973541506</v>
      </c>
      <c r="Z810" s="4">
        <f t="shared" si="128"/>
        <v>38.549467715551444</v>
      </c>
      <c r="AA810" s="19">
        <f t="shared" si="123"/>
        <v>79.725885485659418</v>
      </c>
      <c r="AB810" s="19">
        <f t="shared" si="124"/>
        <v>21.451559301187206</v>
      </c>
      <c r="AC810">
        <v>3431.1699999999996</v>
      </c>
      <c r="AD810" t="str">
        <f t="shared" si="125"/>
        <v>Moderate rainfall</v>
      </c>
      <c r="AE810" t="str">
        <f t="shared" si="126"/>
        <v>Rainy</v>
      </c>
      <c r="AF810" t="str">
        <f t="shared" si="129"/>
        <v>No discomfort</v>
      </c>
    </row>
    <row r="811" spans="1:32" x14ac:dyDescent="0.3">
      <c r="A811">
        <v>1</v>
      </c>
      <c r="B811" s="1">
        <v>45105</v>
      </c>
      <c r="C811" s="1" t="str">
        <f t="shared" si="120"/>
        <v>Wednesday</v>
      </c>
      <c r="D811" s="1" t="str">
        <f t="shared" si="121"/>
        <v>Jun</v>
      </c>
      <c r="E811">
        <v>18.7</v>
      </c>
      <c r="F811">
        <v>9.9</v>
      </c>
      <c r="G811" s="20">
        <v>16.388888888888889</v>
      </c>
      <c r="H811">
        <v>13.1</v>
      </c>
      <c r="I811">
        <v>7.5</v>
      </c>
      <c r="J811">
        <v>1004.1</v>
      </c>
      <c r="K811">
        <v>4.5</v>
      </c>
      <c r="L811">
        <v>11</v>
      </c>
      <c r="M811">
        <v>320</v>
      </c>
      <c r="N811">
        <v>18</v>
      </c>
      <c r="O811">
        <v>18.111999999999998</v>
      </c>
      <c r="P811">
        <v>2.4</v>
      </c>
      <c r="Q811">
        <v>3.2</v>
      </c>
      <c r="R811">
        <v>42.2</v>
      </c>
      <c r="S811">
        <v>42.2</v>
      </c>
      <c r="T811">
        <v>44.8</v>
      </c>
      <c r="U811">
        <v>3</v>
      </c>
      <c r="V811">
        <v>1446</v>
      </c>
      <c r="W811" s="19">
        <v>13.222222222222221</v>
      </c>
      <c r="X811" s="19">
        <f t="shared" si="127"/>
        <v>18.610290490390806</v>
      </c>
      <c r="Y811" s="19">
        <f t="shared" si="122"/>
        <v>15.177748282840225</v>
      </c>
      <c r="Z811" s="4">
        <f t="shared" si="128"/>
        <v>35.128724567991519</v>
      </c>
      <c r="AA811" s="19">
        <f t="shared" si="123"/>
        <v>81.555676364520309</v>
      </c>
      <c r="AB811" s="19">
        <f t="shared" si="124"/>
        <v>19.308670192971512</v>
      </c>
      <c r="AC811">
        <v>4476.18</v>
      </c>
      <c r="AD811" t="str">
        <f t="shared" si="125"/>
        <v>Intense rainfall</v>
      </c>
      <c r="AE811" t="str">
        <f t="shared" si="126"/>
        <v>Rainy</v>
      </c>
      <c r="AF811" t="str">
        <f t="shared" si="129"/>
        <v>No discomfort</v>
      </c>
    </row>
    <row r="812" spans="1:32" x14ac:dyDescent="0.3">
      <c r="A812">
        <v>1</v>
      </c>
      <c r="B812" s="1">
        <v>45106</v>
      </c>
      <c r="C812" s="1" t="str">
        <f t="shared" si="120"/>
        <v>Thursday</v>
      </c>
      <c r="D812" s="1" t="str">
        <f t="shared" si="121"/>
        <v>Jun</v>
      </c>
      <c r="E812">
        <v>19</v>
      </c>
      <c r="F812">
        <v>8.5</v>
      </c>
      <c r="G812" s="20">
        <v>14.444444444444445</v>
      </c>
      <c r="H812">
        <v>3.2</v>
      </c>
      <c r="I812">
        <v>0.1</v>
      </c>
      <c r="J812">
        <v>1003.9</v>
      </c>
      <c r="K812">
        <v>5</v>
      </c>
      <c r="L812">
        <v>11</v>
      </c>
      <c r="M812">
        <v>250</v>
      </c>
      <c r="N812">
        <v>20</v>
      </c>
      <c r="O812">
        <v>17.175000000000001</v>
      </c>
      <c r="P812">
        <v>3.1</v>
      </c>
      <c r="Q812">
        <v>4.3</v>
      </c>
      <c r="R812">
        <v>44</v>
      </c>
      <c r="S812">
        <v>44</v>
      </c>
      <c r="T812">
        <v>46.7</v>
      </c>
      <c r="U812">
        <v>7.5</v>
      </c>
      <c r="V812">
        <v>2015</v>
      </c>
      <c r="W812" s="19">
        <v>8.7777777777777768</v>
      </c>
      <c r="X812" s="19">
        <f t="shared" si="127"/>
        <v>16.430336937524302</v>
      </c>
      <c r="Y812" s="19">
        <f t="shared" si="122"/>
        <v>11.300430425267379</v>
      </c>
      <c r="Z812" s="4">
        <f t="shared" si="128"/>
        <v>31.08853172439607</v>
      </c>
      <c r="AA812" s="19">
        <f t="shared" si="123"/>
        <v>68.7778374128103</v>
      </c>
      <c r="AB812" s="19">
        <f t="shared" si="124"/>
        <v>15.178767551566452</v>
      </c>
      <c r="AC812">
        <v>5464.3799999999992</v>
      </c>
      <c r="AD812" t="str">
        <f t="shared" si="125"/>
        <v>Trace (Intermittent) rainfall</v>
      </c>
      <c r="AE812" t="str">
        <f t="shared" si="126"/>
        <v>Non-Rainy</v>
      </c>
      <c r="AF812" t="str">
        <f t="shared" si="129"/>
        <v>No discomfort</v>
      </c>
    </row>
    <row r="813" spans="1:32" x14ac:dyDescent="0.3">
      <c r="A813">
        <v>1</v>
      </c>
      <c r="B813" s="1">
        <v>45107</v>
      </c>
      <c r="C813" s="1" t="str">
        <f t="shared" si="120"/>
        <v>Friday</v>
      </c>
      <c r="D813" s="1" t="str">
        <f t="shared" si="121"/>
        <v>Jun</v>
      </c>
      <c r="E813">
        <v>16.600000000000001</v>
      </c>
      <c r="F813">
        <v>12.4</v>
      </c>
      <c r="G813" s="20">
        <v>15.055555555555555</v>
      </c>
      <c r="H813">
        <v>12.2</v>
      </c>
      <c r="I813">
        <v>4.8</v>
      </c>
      <c r="J813">
        <v>996</v>
      </c>
      <c r="K813">
        <v>6</v>
      </c>
      <c r="L813">
        <v>9</v>
      </c>
      <c r="M813">
        <v>200</v>
      </c>
      <c r="N813">
        <v>20</v>
      </c>
      <c r="O813">
        <v>16.62</v>
      </c>
      <c r="P813">
        <v>1.1000000000000001</v>
      </c>
      <c r="Q813">
        <v>1.5</v>
      </c>
      <c r="R813">
        <v>39.9</v>
      </c>
      <c r="S813">
        <v>39.9</v>
      </c>
      <c r="T813">
        <v>42.6</v>
      </c>
      <c r="U813">
        <v>0</v>
      </c>
      <c r="V813">
        <v>488</v>
      </c>
      <c r="W813" s="19">
        <v>13.222222222222221</v>
      </c>
      <c r="X813" s="19">
        <f t="shared" si="127"/>
        <v>17.089963349420515</v>
      </c>
      <c r="Y813" s="19">
        <f t="shared" si="122"/>
        <v>15.177748282840225</v>
      </c>
      <c r="Z813" s="4">
        <f t="shared" si="128"/>
        <v>32.312388787966931</v>
      </c>
      <c r="AA813" s="19">
        <f t="shared" si="123"/>
        <v>88.810888429171925</v>
      </c>
      <c r="AB813" s="19">
        <f t="shared" si="124"/>
        <v>17.975336859638176</v>
      </c>
      <c r="AC813">
        <v>6500.73</v>
      </c>
      <c r="AD813" t="str">
        <f t="shared" si="125"/>
        <v>Heavy rainfall</v>
      </c>
      <c r="AE813" t="str">
        <f t="shared" si="126"/>
        <v>Rainy</v>
      </c>
      <c r="AF813" t="str">
        <f t="shared" si="129"/>
        <v>No discomfort</v>
      </c>
    </row>
    <row r="814" spans="1:32" x14ac:dyDescent="0.3">
      <c r="A814">
        <v>1</v>
      </c>
      <c r="B814" s="1">
        <v>45108</v>
      </c>
      <c r="C814" s="1" t="str">
        <f t="shared" si="120"/>
        <v>Saturday</v>
      </c>
      <c r="D814" s="1" t="str">
        <f t="shared" si="121"/>
        <v>Jul</v>
      </c>
      <c r="E814">
        <v>17.100000000000001</v>
      </c>
      <c r="F814">
        <v>11.1</v>
      </c>
      <c r="G814" s="20">
        <v>14.722222222222221</v>
      </c>
      <c r="H814">
        <v>12.2</v>
      </c>
      <c r="I814">
        <v>0.7</v>
      </c>
      <c r="J814">
        <v>996.5</v>
      </c>
      <c r="K814">
        <v>6.6</v>
      </c>
      <c r="L814">
        <v>12</v>
      </c>
      <c r="M814">
        <v>270</v>
      </c>
      <c r="N814">
        <v>23</v>
      </c>
      <c r="O814">
        <v>16.841999999999999</v>
      </c>
      <c r="P814">
        <v>2.6</v>
      </c>
      <c r="Q814">
        <v>3.6</v>
      </c>
      <c r="R814">
        <v>40.9</v>
      </c>
      <c r="S814">
        <v>40.9</v>
      </c>
      <c r="T814">
        <v>43.7</v>
      </c>
      <c r="U814">
        <v>7.5</v>
      </c>
      <c r="V814">
        <v>1528</v>
      </c>
      <c r="W814" s="19">
        <v>9.9444444444444446</v>
      </c>
      <c r="X814" s="19">
        <f t="shared" si="127"/>
        <v>16.727345658853238</v>
      </c>
      <c r="Y814" s="19">
        <f t="shared" si="122"/>
        <v>12.222768726226711</v>
      </c>
      <c r="Z814" s="4">
        <f t="shared" si="128"/>
        <v>31.63974425450181</v>
      </c>
      <c r="AA814" s="19">
        <f t="shared" si="123"/>
        <v>73.070581403078734</v>
      </c>
      <c r="AB814" s="19">
        <f t="shared" si="124"/>
        <v>15.974881010606753</v>
      </c>
      <c r="AC814">
        <v>5064.0200000000004</v>
      </c>
      <c r="AD814" t="str">
        <f t="shared" si="125"/>
        <v>Light rainfall</v>
      </c>
      <c r="AE814" t="str">
        <f t="shared" si="126"/>
        <v>Non-Rainy</v>
      </c>
      <c r="AF814" t="str">
        <f t="shared" si="129"/>
        <v>No discomfort</v>
      </c>
    </row>
    <row r="815" spans="1:32" x14ac:dyDescent="0.3">
      <c r="A815">
        <v>1</v>
      </c>
      <c r="B815" s="1">
        <v>45109</v>
      </c>
      <c r="C815" s="1" t="str">
        <f t="shared" si="120"/>
        <v>Sunday</v>
      </c>
      <c r="D815" s="1" t="str">
        <f t="shared" si="121"/>
        <v>Jul</v>
      </c>
      <c r="E815">
        <v>15.9</v>
      </c>
      <c r="F815">
        <v>9.8000000000000007</v>
      </c>
      <c r="G815" s="20">
        <v>13.277777777777779</v>
      </c>
      <c r="H815">
        <v>8.6999999999999993</v>
      </c>
      <c r="I815">
        <v>2.7</v>
      </c>
      <c r="J815">
        <v>998.8</v>
      </c>
      <c r="K815">
        <v>5.4</v>
      </c>
      <c r="L815">
        <v>12</v>
      </c>
      <c r="M815">
        <v>290</v>
      </c>
      <c r="N815">
        <v>27</v>
      </c>
      <c r="O815">
        <v>16.466999999999999</v>
      </c>
      <c r="P815">
        <v>2.9</v>
      </c>
      <c r="Q815">
        <v>4</v>
      </c>
      <c r="R815">
        <v>40</v>
      </c>
      <c r="S815">
        <v>40</v>
      </c>
      <c r="T815">
        <v>42.9</v>
      </c>
      <c r="U815">
        <v>6.4</v>
      </c>
      <c r="V815">
        <v>1890</v>
      </c>
      <c r="W815" s="19">
        <v>8.1111111111111107</v>
      </c>
      <c r="X815" s="19">
        <f t="shared" si="127"/>
        <v>15.232810432562296</v>
      </c>
      <c r="Y815" s="19">
        <f t="shared" si="122"/>
        <v>10.801362929456264</v>
      </c>
      <c r="Z815" s="4">
        <f t="shared" si="128"/>
        <v>28.863518796737885</v>
      </c>
      <c r="AA815" s="19">
        <f t="shared" si="123"/>
        <v>70.908536394353177</v>
      </c>
      <c r="AB815" s="19">
        <f t="shared" si="124"/>
        <v>13.732053861628406</v>
      </c>
      <c r="AC815">
        <v>6277.4</v>
      </c>
      <c r="AD815" t="str">
        <f t="shared" si="125"/>
        <v>Moderate rainfall</v>
      </c>
      <c r="AE815" t="str">
        <f t="shared" si="126"/>
        <v>Rainy</v>
      </c>
      <c r="AF815" t="str">
        <f t="shared" si="129"/>
        <v>No discomfort</v>
      </c>
    </row>
    <row r="816" spans="1:32" x14ac:dyDescent="0.3">
      <c r="A816">
        <v>1</v>
      </c>
      <c r="B816" s="1">
        <v>45110</v>
      </c>
      <c r="C816" s="1" t="str">
        <f t="shared" si="120"/>
        <v>Monday</v>
      </c>
      <c r="D816" s="1" t="str">
        <f t="shared" si="121"/>
        <v>Jul</v>
      </c>
      <c r="E816">
        <v>16.7</v>
      </c>
      <c r="F816">
        <v>9.1</v>
      </c>
      <c r="G816" s="20">
        <v>12.277777777777779</v>
      </c>
      <c r="H816">
        <v>6.7</v>
      </c>
      <c r="I816">
        <v>6.9</v>
      </c>
      <c r="J816">
        <v>996.8</v>
      </c>
      <c r="K816">
        <v>5.0999999999999996</v>
      </c>
      <c r="L816">
        <v>13</v>
      </c>
      <c r="M816">
        <v>290</v>
      </c>
      <c r="N816">
        <v>21</v>
      </c>
      <c r="O816">
        <v>16.645</v>
      </c>
      <c r="P816">
        <v>3.1</v>
      </c>
      <c r="Q816">
        <v>4.3</v>
      </c>
      <c r="R816">
        <v>35.1</v>
      </c>
      <c r="S816">
        <v>35.1</v>
      </c>
      <c r="T816">
        <v>38.1</v>
      </c>
      <c r="U816">
        <v>7.5</v>
      </c>
      <c r="V816">
        <v>2122</v>
      </c>
      <c r="W816" s="19">
        <v>8.6111111111111107</v>
      </c>
      <c r="X816" s="19">
        <f t="shared" si="127"/>
        <v>14.268050491998395</v>
      </c>
      <c r="Y816" s="19">
        <f t="shared" si="122"/>
        <v>11.173798468352288</v>
      </c>
      <c r="Z816" s="4">
        <f t="shared" si="128"/>
        <v>27.06789266243991</v>
      </c>
      <c r="AA816" s="19">
        <f t="shared" si="123"/>
        <v>78.31342112658362</v>
      </c>
      <c r="AB816" s="19">
        <f t="shared" si="124"/>
        <v>12.941014415388727</v>
      </c>
      <c r="AC816">
        <v>3758.1500000000005</v>
      </c>
      <c r="AD816" t="str">
        <f t="shared" si="125"/>
        <v>Intense rainfall</v>
      </c>
      <c r="AE816" t="str">
        <f t="shared" si="126"/>
        <v>Rainy</v>
      </c>
      <c r="AF816" t="str">
        <f t="shared" si="129"/>
        <v>No discomfort</v>
      </c>
    </row>
    <row r="817" spans="1:32" x14ac:dyDescent="0.3">
      <c r="A817">
        <v>1</v>
      </c>
      <c r="B817" s="1">
        <v>45111</v>
      </c>
      <c r="C817" s="1" t="str">
        <f t="shared" si="120"/>
        <v>Tuesday</v>
      </c>
      <c r="D817" s="1" t="str">
        <f t="shared" si="121"/>
        <v>Jul</v>
      </c>
      <c r="E817">
        <v>17.7</v>
      </c>
      <c r="F817">
        <v>7.5</v>
      </c>
      <c r="G817" s="20">
        <v>13.388888888888889</v>
      </c>
      <c r="H817">
        <v>4.9000000000000004</v>
      </c>
      <c r="I817">
        <v>9.9</v>
      </c>
      <c r="J817">
        <v>996.1</v>
      </c>
      <c r="K817">
        <v>5</v>
      </c>
      <c r="L817">
        <v>9</v>
      </c>
      <c r="M817">
        <v>210</v>
      </c>
      <c r="N817">
        <v>17</v>
      </c>
      <c r="O817">
        <v>16.097000000000001</v>
      </c>
      <c r="P817">
        <v>2.5</v>
      </c>
      <c r="Q817">
        <v>3.5</v>
      </c>
      <c r="R817">
        <v>26.9</v>
      </c>
      <c r="S817">
        <v>26.9</v>
      </c>
      <c r="T817">
        <v>30</v>
      </c>
      <c r="U817">
        <v>9.8000000000000007</v>
      </c>
      <c r="V817">
        <v>1704</v>
      </c>
      <c r="W817" s="19">
        <v>9.1666666666666661</v>
      </c>
      <c r="X817" s="19">
        <f t="shared" si="127"/>
        <v>15.343460961137323</v>
      </c>
      <c r="Y817" s="19">
        <f t="shared" si="122"/>
        <v>11.600827625759919</v>
      </c>
      <c r="Z817" s="4">
        <f t="shared" si="128"/>
        <v>29.069283424080599</v>
      </c>
      <c r="AA817" s="19">
        <f t="shared" si="123"/>
        <v>75.60763282249728</v>
      </c>
      <c r="AB817" s="19">
        <f t="shared" si="124"/>
        <v>14.291919749167148</v>
      </c>
      <c r="AC817">
        <v>3944.5799999999995</v>
      </c>
      <c r="AD817" t="str">
        <f t="shared" si="125"/>
        <v>Intense rainfall</v>
      </c>
      <c r="AE817" t="str">
        <f t="shared" si="126"/>
        <v>Rainy</v>
      </c>
      <c r="AF817" t="str">
        <f t="shared" si="129"/>
        <v>No discomfort</v>
      </c>
    </row>
    <row r="818" spans="1:32" x14ac:dyDescent="0.3">
      <c r="A818">
        <v>1</v>
      </c>
      <c r="B818" s="1">
        <v>45112</v>
      </c>
      <c r="C818" s="1" t="str">
        <f t="shared" si="120"/>
        <v>Wednesday</v>
      </c>
      <c r="D818" s="1" t="str">
        <f t="shared" si="121"/>
        <v>Jul</v>
      </c>
      <c r="E818">
        <v>17.600000000000001</v>
      </c>
      <c r="F818">
        <v>6.9</v>
      </c>
      <c r="G818" s="20">
        <v>13.611111111111111</v>
      </c>
      <c r="H818">
        <v>3.5</v>
      </c>
      <c r="I818">
        <v>4</v>
      </c>
      <c r="J818">
        <v>998.6</v>
      </c>
      <c r="K818">
        <v>4.8</v>
      </c>
      <c r="L818">
        <v>10</v>
      </c>
      <c r="M818">
        <v>290</v>
      </c>
      <c r="N818">
        <v>19</v>
      </c>
      <c r="O818">
        <v>16.532</v>
      </c>
      <c r="P818">
        <v>2.6</v>
      </c>
      <c r="Q818">
        <v>3.6</v>
      </c>
      <c r="R818">
        <v>24.9</v>
      </c>
      <c r="S818">
        <v>24.9</v>
      </c>
      <c r="T818">
        <v>28.1</v>
      </c>
      <c r="U818">
        <v>6.7</v>
      </c>
      <c r="V818">
        <v>1910</v>
      </c>
      <c r="W818" s="19">
        <v>9.4444444444444446</v>
      </c>
      <c r="X818" s="19">
        <f t="shared" si="127"/>
        <v>15.566880255192904</v>
      </c>
      <c r="Y818" s="19">
        <f t="shared" si="122"/>
        <v>11.819676303271381</v>
      </c>
      <c r="Z818" s="4">
        <f t="shared" si="128"/>
        <v>29.484641451641178</v>
      </c>
      <c r="AA818" s="19">
        <f t="shared" si="123"/>
        <v>75.928356289170367</v>
      </c>
      <c r="AB818" s="19">
        <f t="shared" si="124"/>
        <v>14.637117648087477</v>
      </c>
      <c r="AC818">
        <v>4364.8899999999994</v>
      </c>
      <c r="AD818" t="str">
        <f t="shared" si="125"/>
        <v>Heavy rainfall</v>
      </c>
      <c r="AE818" t="str">
        <f t="shared" si="126"/>
        <v>Rainy</v>
      </c>
      <c r="AF818" t="str">
        <f t="shared" si="129"/>
        <v>No discomfort</v>
      </c>
    </row>
    <row r="819" spans="1:32" x14ac:dyDescent="0.3">
      <c r="A819">
        <v>1</v>
      </c>
      <c r="B819" s="1">
        <v>45113</v>
      </c>
      <c r="C819" s="1" t="str">
        <f t="shared" si="120"/>
        <v>Thursday</v>
      </c>
      <c r="D819" s="1" t="str">
        <f t="shared" si="121"/>
        <v>Jul</v>
      </c>
      <c r="E819">
        <v>16.7</v>
      </c>
      <c r="F819">
        <v>10.9</v>
      </c>
      <c r="G819" s="20">
        <v>15.055555555555555</v>
      </c>
      <c r="H819">
        <v>9.9</v>
      </c>
      <c r="I819">
        <v>12.5</v>
      </c>
      <c r="J819">
        <v>994.5</v>
      </c>
      <c r="K819">
        <v>10.1</v>
      </c>
      <c r="L819">
        <v>19</v>
      </c>
      <c r="M819">
        <v>170</v>
      </c>
      <c r="N819">
        <v>31</v>
      </c>
      <c r="O819">
        <v>15.907</v>
      </c>
      <c r="P819">
        <v>1.4</v>
      </c>
      <c r="Q819">
        <v>2.1</v>
      </c>
      <c r="R819">
        <v>13.4</v>
      </c>
      <c r="S819">
        <v>13.4</v>
      </c>
      <c r="T819">
        <v>16.7</v>
      </c>
      <c r="U819">
        <v>0.7</v>
      </c>
      <c r="V819">
        <v>794</v>
      </c>
      <c r="W819" s="19">
        <v>10.999999999999998</v>
      </c>
      <c r="X819" s="19">
        <f t="shared" si="127"/>
        <v>17.089963349420515</v>
      </c>
      <c r="Y819" s="19">
        <f t="shared" si="122"/>
        <v>13.113648252909167</v>
      </c>
      <c r="Z819" s="4">
        <f t="shared" si="128"/>
        <v>32.312388787966931</v>
      </c>
      <c r="AA819" s="19">
        <f t="shared" si="123"/>
        <v>76.733039063853951</v>
      </c>
      <c r="AB819" s="19">
        <f t="shared" si="124"/>
        <v>16.809803310156411</v>
      </c>
      <c r="AC819">
        <v>4567.1000000000004</v>
      </c>
      <c r="AD819" t="str">
        <f t="shared" si="125"/>
        <v>Torrential rainfall</v>
      </c>
      <c r="AE819" t="str">
        <f t="shared" si="126"/>
        <v>Rainy</v>
      </c>
      <c r="AF819" t="str">
        <f t="shared" si="129"/>
        <v>No discomfort</v>
      </c>
    </row>
    <row r="820" spans="1:32" x14ac:dyDescent="0.3">
      <c r="A820">
        <v>1</v>
      </c>
      <c r="B820" s="1">
        <v>45114</v>
      </c>
      <c r="C820" s="1" t="str">
        <f t="shared" si="120"/>
        <v>Friday</v>
      </c>
      <c r="D820" s="1" t="str">
        <f t="shared" si="121"/>
        <v>Jul</v>
      </c>
      <c r="E820">
        <v>21.3</v>
      </c>
      <c r="F820">
        <v>15.5</v>
      </c>
      <c r="G820" s="20">
        <v>18.000000000000004</v>
      </c>
      <c r="H820">
        <v>14</v>
      </c>
      <c r="I820">
        <v>1</v>
      </c>
      <c r="J820">
        <v>993.9</v>
      </c>
      <c r="K820">
        <v>11.4</v>
      </c>
      <c r="L820">
        <v>17</v>
      </c>
      <c r="M820">
        <v>190</v>
      </c>
      <c r="N820">
        <v>26</v>
      </c>
      <c r="O820">
        <v>17.763000000000002</v>
      </c>
      <c r="P820">
        <v>2.9</v>
      </c>
      <c r="Q820">
        <v>4.0999999999999996</v>
      </c>
      <c r="R820">
        <v>15</v>
      </c>
      <c r="S820">
        <v>15</v>
      </c>
      <c r="T820">
        <v>18.399999999999999</v>
      </c>
      <c r="U820">
        <v>7.1</v>
      </c>
      <c r="V820">
        <v>1425</v>
      </c>
      <c r="W820" s="19">
        <v>14.166666666666666</v>
      </c>
      <c r="X820" s="19">
        <f t="shared" si="127"/>
        <v>20.60444953965715</v>
      </c>
      <c r="Y820" s="19">
        <f t="shared" si="122"/>
        <v>16.137964131277801</v>
      </c>
      <c r="Z820" s="4">
        <f t="shared" si="128"/>
        <v>38.81396375170938</v>
      </c>
      <c r="AA820" s="19">
        <f t="shared" si="123"/>
        <v>78.322714228386673</v>
      </c>
      <c r="AB820" s="19">
        <f t="shared" si="124"/>
        <v>21.463540051671057</v>
      </c>
      <c r="AC820">
        <v>6062.0599999999995</v>
      </c>
      <c r="AD820" t="str">
        <f t="shared" si="125"/>
        <v>Moderate rainfall</v>
      </c>
      <c r="AE820" t="str">
        <f t="shared" si="126"/>
        <v>Rainy</v>
      </c>
      <c r="AF820" t="str">
        <f t="shared" si="129"/>
        <v>No discomfort</v>
      </c>
    </row>
    <row r="821" spans="1:32" x14ac:dyDescent="0.3">
      <c r="A821">
        <v>1</v>
      </c>
      <c r="B821" s="1">
        <v>45115</v>
      </c>
      <c r="C821" s="1" t="str">
        <f t="shared" si="120"/>
        <v>Saturday</v>
      </c>
      <c r="D821" s="1" t="str">
        <f t="shared" si="121"/>
        <v>Jul</v>
      </c>
      <c r="E821">
        <v>21.1</v>
      </c>
      <c r="F821">
        <v>11.6</v>
      </c>
      <c r="G821" s="20">
        <v>18.388888888888886</v>
      </c>
      <c r="H821">
        <v>14.2</v>
      </c>
      <c r="I821">
        <v>0.6</v>
      </c>
      <c r="J821">
        <v>995.9</v>
      </c>
      <c r="K821">
        <v>10</v>
      </c>
      <c r="L821">
        <v>19</v>
      </c>
      <c r="M821">
        <v>160</v>
      </c>
      <c r="N821">
        <v>30</v>
      </c>
      <c r="O821">
        <v>18.167000000000002</v>
      </c>
      <c r="P821">
        <v>3.5</v>
      </c>
      <c r="Q821">
        <v>5.0999999999999996</v>
      </c>
      <c r="R821">
        <v>17.399999999999999</v>
      </c>
      <c r="S821">
        <v>17.399999999999999</v>
      </c>
      <c r="T821">
        <v>21.1</v>
      </c>
      <c r="U821">
        <v>8.9</v>
      </c>
      <c r="V821">
        <v>2161</v>
      </c>
      <c r="W821" s="19">
        <v>10.333333333333334</v>
      </c>
      <c r="X821" s="19">
        <f t="shared" si="127"/>
        <v>21.112931721795206</v>
      </c>
      <c r="Y821" s="19">
        <f t="shared" si="122"/>
        <v>12.544592653717066</v>
      </c>
      <c r="Z821" s="4">
        <f t="shared" si="128"/>
        <v>39.752128077896707</v>
      </c>
      <c r="AA821" s="19">
        <f t="shared" si="123"/>
        <v>59.416630617751153</v>
      </c>
      <c r="AB821" s="19">
        <f t="shared" si="124"/>
        <v>19.822638719542969</v>
      </c>
      <c r="AC821">
        <v>7005.0500000000011</v>
      </c>
      <c r="AD821" t="str">
        <f t="shared" si="125"/>
        <v>Light rainfall</v>
      </c>
      <c r="AE821" t="str">
        <f t="shared" si="126"/>
        <v>Non-Rainy</v>
      </c>
      <c r="AF821" t="str">
        <f t="shared" si="129"/>
        <v>No discomfort</v>
      </c>
    </row>
    <row r="822" spans="1:32" x14ac:dyDescent="0.3">
      <c r="A822">
        <v>1</v>
      </c>
      <c r="B822" s="1">
        <v>45116</v>
      </c>
      <c r="C822" s="1" t="str">
        <f t="shared" si="120"/>
        <v>Sunday</v>
      </c>
      <c r="D822" s="1" t="str">
        <f t="shared" si="121"/>
        <v>Jul</v>
      </c>
      <c r="E822">
        <v>20.7</v>
      </c>
      <c r="F822">
        <v>10.1</v>
      </c>
      <c r="G822" s="20">
        <v>15.722222222222221</v>
      </c>
      <c r="H822">
        <v>7</v>
      </c>
      <c r="I822">
        <v>11.5</v>
      </c>
      <c r="J822">
        <v>1001.9</v>
      </c>
      <c r="K822">
        <v>5.2</v>
      </c>
      <c r="L822">
        <v>11</v>
      </c>
      <c r="M822">
        <v>150</v>
      </c>
      <c r="N822">
        <v>29</v>
      </c>
      <c r="O822">
        <v>17.611999999999998</v>
      </c>
      <c r="P822">
        <v>3.1</v>
      </c>
      <c r="Q822">
        <v>4.0999999999999996</v>
      </c>
      <c r="R822">
        <v>8.5</v>
      </c>
      <c r="S822">
        <v>8.5</v>
      </c>
      <c r="T822">
        <v>12.3</v>
      </c>
      <c r="U822">
        <v>8.6999999999999993</v>
      </c>
      <c r="V822">
        <v>1819</v>
      </c>
      <c r="W822" s="19">
        <v>10.888888888888889</v>
      </c>
      <c r="X822" s="19">
        <f t="shared" si="127"/>
        <v>17.835932688710791</v>
      </c>
      <c r="Y822" s="19">
        <f t="shared" si="122"/>
        <v>13.017258992302274</v>
      </c>
      <c r="Z822" s="4">
        <f t="shared" si="128"/>
        <v>33.695021204533184</v>
      </c>
      <c r="AA822" s="19">
        <f t="shared" si="123"/>
        <v>72.983337734513412</v>
      </c>
      <c r="AB822" s="19">
        <f t="shared" si="124"/>
        <v>17.422156785175666</v>
      </c>
      <c r="AC822">
        <v>6483.0599999999995</v>
      </c>
      <c r="AD822" t="str">
        <f t="shared" si="125"/>
        <v>Intense rainfall</v>
      </c>
      <c r="AE822" t="str">
        <f t="shared" si="126"/>
        <v>Rainy</v>
      </c>
      <c r="AF822" t="str">
        <f t="shared" si="129"/>
        <v>No discomfort</v>
      </c>
    </row>
    <row r="823" spans="1:32" x14ac:dyDescent="0.3">
      <c r="A823">
        <v>1</v>
      </c>
      <c r="B823" s="1">
        <v>45117</v>
      </c>
      <c r="C823" s="1" t="str">
        <f t="shared" si="120"/>
        <v>Monday</v>
      </c>
      <c r="D823" s="1" t="str">
        <f t="shared" si="121"/>
        <v>Jul</v>
      </c>
      <c r="E823">
        <v>19.8</v>
      </c>
      <c r="F823">
        <v>11.1</v>
      </c>
      <c r="G823" s="20">
        <v>15</v>
      </c>
      <c r="H823">
        <v>8.6</v>
      </c>
      <c r="I823">
        <v>12.8</v>
      </c>
      <c r="J823">
        <v>998.9</v>
      </c>
      <c r="K823">
        <v>5.0999999999999996</v>
      </c>
      <c r="L823">
        <v>11</v>
      </c>
      <c r="M823">
        <v>150</v>
      </c>
      <c r="N823">
        <v>16</v>
      </c>
      <c r="O823">
        <v>17.483000000000001</v>
      </c>
      <c r="P823">
        <v>2.4</v>
      </c>
      <c r="Q823">
        <v>3.2</v>
      </c>
      <c r="R823">
        <v>0</v>
      </c>
      <c r="S823">
        <v>-2.1</v>
      </c>
      <c r="T823">
        <v>1.8</v>
      </c>
      <c r="U823">
        <v>0.6</v>
      </c>
      <c r="V823">
        <v>1405</v>
      </c>
      <c r="W823" s="19">
        <v>13.166666666666668</v>
      </c>
      <c r="X823" s="19">
        <f t="shared" si="127"/>
        <v>17.029052631699003</v>
      </c>
      <c r="Y823" s="19">
        <f t="shared" si="122"/>
        <v>15.122860911288486</v>
      </c>
      <c r="Z823" s="4">
        <f t="shared" si="128"/>
        <v>32.199426445403617</v>
      </c>
      <c r="AA823" s="19">
        <f t="shared" si="123"/>
        <v>88.806237424727868</v>
      </c>
      <c r="AB823" s="19">
        <f t="shared" si="124"/>
        <v>17.888728501568178</v>
      </c>
      <c r="AC823">
        <v>3342</v>
      </c>
      <c r="AD823" t="str">
        <f t="shared" si="125"/>
        <v>Torrential rainfall</v>
      </c>
      <c r="AE823" t="str">
        <f t="shared" si="126"/>
        <v>Rainy</v>
      </c>
      <c r="AF823" t="str">
        <f t="shared" si="129"/>
        <v>No discomfort</v>
      </c>
    </row>
    <row r="824" spans="1:32" x14ac:dyDescent="0.3">
      <c r="A824">
        <v>1</v>
      </c>
      <c r="B824" s="1">
        <v>45118</v>
      </c>
      <c r="C824" s="1" t="str">
        <f t="shared" si="120"/>
        <v>Tuesday</v>
      </c>
      <c r="D824" s="1" t="str">
        <f t="shared" si="121"/>
        <v>Jul</v>
      </c>
      <c r="E824">
        <v>18.5</v>
      </c>
      <c r="F824">
        <v>12.7</v>
      </c>
      <c r="G824" s="20">
        <v>15.388888888888889</v>
      </c>
      <c r="H824">
        <v>11</v>
      </c>
      <c r="I824">
        <v>5.6</v>
      </c>
      <c r="J824">
        <v>994.9</v>
      </c>
      <c r="K824">
        <v>5</v>
      </c>
      <c r="L824">
        <v>9</v>
      </c>
      <c r="M824">
        <v>290</v>
      </c>
      <c r="N824">
        <v>19</v>
      </c>
      <c r="O824">
        <v>18.361999999999998</v>
      </c>
      <c r="P824">
        <v>3.1</v>
      </c>
      <c r="Q824">
        <v>4.2</v>
      </c>
      <c r="R824">
        <v>0</v>
      </c>
      <c r="S824">
        <v>-2.5</v>
      </c>
      <c r="T824">
        <v>-0.7</v>
      </c>
      <c r="U824">
        <v>7.1</v>
      </c>
      <c r="V824">
        <v>1935</v>
      </c>
      <c r="W824" s="19">
        <v>12.277777777777779</v>
      </c>
      <c r="X824" s="19">
        <f t="shared" si="127"/>
        <v>17.459455556508189</v>
      </c>
      <c r="Y824" s="19">
        <f t="shared" si="122"/>
        <v>14.268050491998395</v>
      </c>
      <c r="Z824" s="4">
        <f t="shared" si="128"/>
        <v>32.997417685213968</v>
      </c>
      <c r="AA824" s="19">
        <f t="shared" si="123"/>
        <v>81.721050497933973</v>
      </c>
      <c r="AB824" s="19">
        <f t="shared" si="124"/>
        <v>17.794419761020972</v>
      </c>
      <c r="AC824">
        <v>3710.3799999999997</v>
      </c>
      <c r="AD824" t="str">
        <f t="shared" si="125"/>
        <v>Heavy rainfall</v>
      </c>
      <c r="AE824" t="str">
        <f t="shared" si="126"/>
        <v>Rainy</v>
      </c>
      <c r="AF824" t="str">
        <f t="shared" si="129"/>
        <v>No discomfort</v>
      </c>
    </row>
    <row r="825" spans="1:32" x14ac:dyDescent="0.3">
      <c r="A825">
        <v>1</v>
      </c>
      <c r="B825" s="1">
        <v>45119</v>
      </c>
      <c r="C825" s="1" t="str">
        <f t="shared" si="120"/>
        <v>Wednesday</v>
      </c>
      <c r="D825" s="1" t="str">
        <f t="shared" si="121"/>
        <v>Jul</v>
      </c>
      <c r="E825">
        <v>19.2</v>
      </c>
      <c r="F825">
        <v>9</v>
      </c>
      <c r="G825" s="20">
        <v>15</v>
      </c>
      <c r="H825">
        <v>11.4</v>
      </c>
      <c r="I825">
        <v>0.9</v>
      </c>
      <c r="J825">
        <v>997.9</v>
      </c>
      <c r="K825">
        <v>5</v>
      </c>
      <c r="L825">
        <v>10</v>
      </c>
      <c r="M825">
        <v>280</v>
      </c>
      <c r="N825">
        <v>18</v>
      </c>
      <c r="O825">
        <v>17.945</v>
      </c>
      <c r="P825">
        <v>2.9</v>
      </c>
      <c r="Q825">
        <v>4</v>
      </c>
      <c r="R825">
        <v>2</v>
      </c>
      <c r="S825">
        <v>2</v>
      </c>
      <c r="T825">
        <v>1.3</v>
      </c>
      <c r="U825">
        <v>5</v>
      </c>
      <c r="V825">
        <v>1835</v>
      </c>
      <c r="W825" s="19">
        <v>10.888888888888889</v>
      </c>
      <c r="X825" s="19">
        <f t="shared" si="127"/>
        <v>17.029052631699003</v>
      </c>
      <c r="Y825" s="19">
        <f t="shared" si="122"/>
        <v>13.017258992302274</v>
      </c>
      <c r="Z825" s="4">
        <f t="shared" si="128"/>
        <v>32.199426445403617</v>
      </c>
      <c r="AA825" s="19">
        <f t="shared" si="123"/>
        <v>76.441474894916283</v>
      </c>
      <c r="AB825" s="19">
        <f t="shared" si="124"/>
        <v>16.699934562953445</v>
      </c>
      <c r="AC825">
        <v>4471.8</v>
      </c>
      <c r="AD825" t="str">
        <f t="shared" si="125"/>
        <v>Light rainfall</v>
      </c>
      <c r="AE825" t="str">
        <f t="shared" si="126"/>
        <v>Non-Rainy</v>
      </c>
      <c r="AF825" t="str">
        <f t="shared" si="129"/>
        <v>No discomfort</v>
      </c>
    </row>
    <row r="826" spans="1:32" x14ac:dyDescent="0.3">
      <c r="A826">
        <v>1</v>
      </c>
      <c r="B826" s="1">
        <v>45120</v>
      </c>
      <c r="C826" s="1" t="str">
        <f t="shared" si="120"/>
        <v>Thursday</v>
      </c>
      <c r="D826" s="1" t="str">
        <f t="shared" si="121"/>
        <v>Jul</v>
      </c>
      <c r="E826">
        <v>17.899999999999999</v>
      </c>
      <c r="F826">
        <v>8.1999999999999993</v>
      </c>
      <c r="G826" s="20">
        <v>14.777777777777779</v>
      </c>
      <c r="H826">
        <v>4.5999999999999996</v>
      </c>
      <c r="I826">
        <v>2.7</v>
      </c>
      <c r="J826">
        <v>1000.1</v>
      </c>
      <c r="K826">
        <v>4.3</v>
      </c>
      <c r="L826">
        <v>10</v>
      </c>
      <c r="M826">
        <v>210</v>
      </c>
      <c r="N826">
        <v>16</v>
      </c>
      <c r="O826">
        <v>17.46</v>
      </c>
      <c r="P826">
        <v>2.4</v>
      </c>
      <c r="Q826">
        <v>3.3</v>
      </c>
      <c r="R826">
        <v>1.7</v>
      </c>
      <c r="S826">
        <v>1.7</v>
      </c>
      <c r="T826">
        <v>1</v>
      </c>
      <c r="U826">
        <v>4.3</v>
      </c>
      <c r="V826">
        <v>1609</v>
      </c>
      <c r="W826" s="19">
        <v>11.333333333333334</v>
      </c>
      <c r="X826" s="19">
        <f t="shared" si="127"/>
        <v>16.787309186712466</v>
      </c>
      <c r="Y826" s="19">
        <f t="shared" si="122"/>
        <v>13.406590072507271</v>
      </c>
      <c r="Z826" s="4">
        <f t="shared" si="128"/>
        <v>31.750999657555322</v>
      </c>
      <c r="AA826" s="19">
        <f t="shared" si="123"/>
        <v>79.861459173688715</v>
      </c>
      <c r="AB826" s="19">
        <f t="shared" si="124"/>
        <v>16.697155675358367</v>
      </c>
      <c r="AC826">
        <v>5840.18</v>
      </c>
      <c r="AD826" t="str">
        <f t="shared" si="125"/>
        <v>Moderate rainfall</v>
      </c>
      <c r="AE826" t="str">
        <f t="shared" si="126"/>
        <v>Rainy</v>
      </c>
      <c r="AF826" t="str">
        <f t="shared" si="129"/>
        <v>No discomfort</v>
      </c>
    </row>
    <row r="827" spans="1:32" x14ac:dyDescent="0.3">
      <c r="A827">
        <v>1</v>
      </c>
      <c r="B827" s="1">
        <v>45121</v>
      </c>
      <c r="C827" s="1" t="str">
        <f t="shared" si="120"/>
        <v>Friday</v>
      </c>
      <c r="D827" s="1" t="str">
        <f t="shared" si="121"/>
        <v>Jul</v>
      </c>
      <c r="E827">
        <v>15.8</v>
      </c>
      <c r="F827">
        <v>12.4</v>
      </c>
      <c r="G827" s="20">
        <v>14.5</v>
      </c>
      <c r="H827">
        <v>10.7</v>
      </c>
      <c r="I827">
        <v>23</v>
      </c>
      <c r="J827">
        <v>987.2</v>
      </c>
      <c r="K827">
        <v>7.6</v>
      </c>
      <c r="L827">
        <v>14</v>
      </c>
      <c r="M827">
        <v>100</v>
      </c>
      <c r="N827">
        <v>28</v>
      </c>
      <c r="O827">
        <v>16.236999999999998</v>
      </c>
      <c r="P827">
        <v>0.9</v>
      </c>
      <c r="Q827">
        <v>1.2</v>
      </c>
      <c r="R827">
        <v>0</v>
      </c>
      <c r="S827">
        <v>-10</v>
      </c>
      <c r="T827">
        <v>-10</v>
      </c>
      <c r="U827">
        <v>0.5</v>
      </c>
      <c r="V827">
        <v>346</v>
      </c>
      <c r="W827" s="19">
        <v>13.222222222222221</v>
      </c>
      <c r="X827" s="19">
        <f t="shared" si="127"/>
        <v>16.489365823475705</v>
      </c>
      <c r="Y827" s="19">
        <f t="shared" si="122"/>
        <v>15.177748282840225</v>
      </c>
      <c r="Z827" s="4">
        <f t="shared" si="128"/>
        <v>31.198101837966487</v>
      </c>
      <c r="AA827" s="19">
        <f t="shared" si="123"/>
        <v>92.045676257796728</v>
      </c>
      <c r="AB827" s="19">
        <f t="shared" si="124"/>
        <v>17.419781304082623</v>
      </c>
      <c r="AC827">
        <v>6010.12</v>
      </c>
      <c r="AD827" t="str">
        <f t="shared" si="125"/>
        <v>Deluge rainfall</v>
      </c>
      <c r="AE827" t="str">
        <f t="shared" si="126"/>
        <v>Rainy</v>
      </c>
      <c r="AF827" t="str">
        <f t="shared" si="129"/>
        <v>No discomfort</v>
      </c>
    </row>
    <row r="828" spans="1:32" x14ac:dyDescent="0.3">
      <c r="A828">
        <v>1</v>
      </c>
      <c r="B828" s="1">
        <v>45122</v>
      </c>
      <c r="C828" s="1" t="str">
        <f t="shared" si="120"/>
        <v>Saturday</v>
      </c>
      <c r="D828" s="1" t="str">
        <f t="shared" si="121"/>
        <v>Jul</v>
      </c>
      <c r="E828">
        <v>14.7</v>
      </c>
      <c r="F828">
        <v>12.3</v>
      </c>
      <c r="G828" s="20">
        <v>14.055555555555554</v>
      </c>
      <c r="H828">
        <v>11.8</v>
      </c>
      <c r="I828">
        <v>18.7</v>
      </c>
      <c r="J828">
        <v>981</v>
      </c>
      <c r="K828">
        <v>8.6999999999999993</v>
      </c>
      <c r="L828">
        <v>12</v>
      </c>
      <c r="M828">
        <v>210</v>
      </c>
      <c r="N828">
        <v>24</v>
      </c>
      <c r="O828">
        <v>15.733000000000001</v>
      </c>
      <c r="P828">
        <v>1.2</v>
      </c>
      <c r="Q828">
        <v>1.7</v>
      </c>
      <c r="R828">
        <v>0</v>
      </c>
      <c r="S828">
        <v>-10</v>
      </c>
      <c r="T828">
        <v>-10</v>
      </c>
      <c r="U828">
        <v>0.6</v>
      </c>
      <c r="V828">
        <v>556</v>
      </c>
      <c r="W828" s="19">
        <v>12.333333333333336</v>
      </c>
      <c r="X828" s="19">
        <f t="shared" si="127"/>
        <v>16.022299229026061</v>
      </c>
      <c r="Y828" s="19">
        <f t="shared" si="122"/>
        <v>14.320204956612541</v>
      </c>
      <c r="Z828" s="4">
        <f t="shared" si="128"/>
        <v>30.330858543686045</v>
      </c>
      <c r="AA828" s="19">
        <f t="shared" si="123"/>
        <v>89.376716486919676</v>
      </c>
      <c r="AB828" s="19">
        <f t="shared" si="124"/>
        <v>16.49054516111126</v>
      </c>
      <c r="AC828">
        <v>6741.43</v>
      </c>
      <c r="AD828" t="str">
        <f t="shared" si="125"/>
        <v>Torrential rainfall</v>
      </c>
      <c r="AE828" t="str">
        <f t="shared" si="126"/>
        <v>Rainy</v>
      </c>
      <c r="AF828" t="str">
        <f t="shared" si="129"/>
        <v>No discomfort</v>
      </c>
    </row>
    <row r="829" spans="1:32" x14ac:dyDescent="0.3">
      <c r="A829">
        <v>1</v>
      </c>
      <c r="B829" s="1">
        <v>45123</v>
      </c>
      <c r="C829" s="1" t="str">
        <f t="shared" si="120"/>
        <v>Sunday</v>
      </c>
      <c r="D829" s="1" t="str">
        <f t="shared" si="121"/>
        <v>Jul</v>
      </c>
      <c r="E829">
        <v>17.899999999999999</v>
      </c>
      <c r="F829">
        <v>11.6</v>
      </c>
      <c r="G829" s="20">
        <v>14.000000000000002</v>
      </c>
      <c r="H829">
        <v>10.199999999999999</v>
      </c>
      <c r="I829">
        <v>9</v>
      </c>
      <c r="J829">
        <v>993.1</v>
      </c>
      <c r="K829">
        <v>4.8</v>
      </c>
      <c r="L829">
        <v>9</v>
      </c>
      <c r="M829">
        <v>270</v>
      </c>
      <c r="N829">
        <v>18</v>
      </c>
      <c r="O829">
        <v>16.992999999999999</v>
      </c>
      <c r="P829">
        <v>3.1</v>
      </c>
      <c r="Q829">
        <v>4.0999999999999996</v>
      </c>
      <c r="R829">
        <v>0</v>
      </c>
      <c r="S829">
        <v>-5.9</v>
      </c>
      <c r="T829">
        <v>-10</v>
      </c>
      <c r="U829">
        <v>6.4</v>
      </c>
      <c r="V829">
        <v>1961</v>
      </c>
      <c r="W829" s="19">
        <v>11.166666666666666</v>
      </c>
      <c r="X829" s="19">
        <f t="shared" si="127"/>
        <v>15.964740005223339</v>
      </c>
      <c r="Y829" s="19">
        <f t="shared" si="122"/>
        <v>13.259408271544673</v>
      </c>
      <c r="Z829" s="4">
        <f t="shared" si="128"/>
        <v>30.223940399706162</v>
      </c>
      <c r="AA829" s="19">
        <f t="shared" si="123"/>
        <v>83.054332655630247</v>
      </c>
      <c r="AB829" s="19">
        <f t="shared" si="124"/>
        <v>15.836400092901634</v>
      </c>
      <c r="AC829">
        <v>5066.04</v>
      </c>
      <c r="AD829" t="str">
        <f t="shared" si="125"/>
        <v>Intense rainfall</v>
      </c>
      <c r="AE829" t="str">
        <f t="shared" si="126"/>
        <v>Rainy</v>
      </c>
      <c r="AF829" t="str">
        <f t="shared" si="129"/>
        <v>No discomfort</v>
      </c>
    </row>
    <row r="830" spans="1:32" x14ac:dyDescent="0.3">
      <c r="A830">
        <v>1</v>
      </c>
      <c r="B830" s="1">
        <v>45124</v>
      </c>
      <c r="C830" s="1" t="str">
        <f t="shared" si="120"/>
        <v>Monday</v>
      </c>
      <c r="D830" s="1" t="str">
        <f t="shared" si="121"/>
        <v>Jul</v>
      </c>
      <c r="E830">
        <v>18</v>
      </c>
      <c r="F830">
        <v>11.3</v>
      </c>
      <c r="G830" s="20">
        <v>14.611111111111111</v>
      </c>
      <c r="H830">
        <v>11.1</v>
      </c>
      <c r="I830">
        <v>0.7</v>
      </c>
      <c r="J830">
        <v>1002.4</v>
      </c>
      <c r="K830">
        <v>3.3</v>
      </c>
      <c r="L830">
        <v>8</v>
      </c>
      <c r="M830">
        <v>240</v>
      </c>
      <c r="N830">
        <v>13</v>
      </c>
      <c r="O830">
        <v>17.452000000000002</v>
      </c>
      <c r="P830">
        <v>2.7</v>
      </c>
      <c r="Q830">
        <v>3.5</v>
      </c>
      <c r="R830">
        <v>2</v>
      </c>
      <c r="S830">
        <v>2</v>
      </c>
      <c r="T830">
        <v>-7.5</v>
      </c>
      <c r="U830">
        <v>3.7</v>
      </c>
      <c r="V830">
        <v>1676</v>
      </c>
      <c r="W830" s="19">
        <v>10.833333333333334</v>
      </c>
      <c r="X830" s="19">
        <f t="shared" si="127"/>
        <v>16.607981886013025</v>
      </c>
      <c r="Y830" s="19">
        <f t="shared" si="122"/>
        <v>12.969298290460234</v>
      </c>
      <c r="Z830" s="4">
        <f t="shared" si="128"/>
        <v>31.418248933032345</v>
      </c>
      <c r="AA830" s="19">
        <f t="shared" si="123"/>
        <v>78.090754069179042</v>
      </c>
      <c r="AB830" s="19">
        <f t="shared" si="124"/>
        <v>16.284024792182638</v>
      </c>
      <c r="AC830">
        <v>3108.01</v>
      </c>
      <c r="AD830" t="str">
        <f t="shared" si="125"/>
        <v>Light rainfall</v>
      </c>
      <c r="AE830" t="str">
        <f t="shared" si="126"/>
        <v>Non-Rainy</v>
      </c>
      <c r="AF830" t="str">
        <f t="shared" si="129"/>
        <v>No discomfort</v>
      </c>
    </row>
    <row r="831" spans="1:32" x14ac:dyDescent="0.3">
      <c r="A831">
        <v>1</v>
      </c>
      <c r="B831" s="1">
        <v>45125</v>
      </c>
      <c r="C831" s="1" t="str">
        <f t="shared" si="120"/>
        <v>Tuesday</v>
      </c>
      <c r="D831" s="1" t="str">
        <f t="shared" si="121"/>
        <v>Jul</v>
      </c>
      <c r="E831">
        <v>18.899999999999999</v>
      </c>
      <c r="F831">
        <v>11.9</v>
      </c>
      <c r="G831" s="20">
        <v>14.166666666666666</v>
      </c>
      <c r="H831">
        <v>11.7</v>
      </c>
      <c r="I831">
        <v>6.7</v>
      </c>
      <c r="J831">
        <v>1003.2</v>
      </c>
      <c r="K831">
        <v>4.0999999999999996</v>
      </c>
      <c r="L831">
        <v>8</v>
      </c>
      <c r="M831">
        <v>350</v>
      </c>
      <c r="N831">
        <v>14</v>
      </c>
      <c r="O831">
        <v>18.12</v>
      </c>
      <c r="P831">
        <v>2.5</v>
      </c>
      <c r="Q831">
        <v>3.4</v>
      </c>
      <c r="R831">
        <v>0</v>
      </c>
      <c r="S831">
        <v>-2.2000000000000002</v>
      </c>
      <c r="T831">
        <v>-10</v>
      </c>
      <c r="U831">
        <v>1.6</v>
      </c>
      <c r="V831">
        <v>1569</v>
      </c>
      <c r="W831" s="19">
        <v>12.777777777777779</v>
      </c>
      <c r="X831" s="19">
        <f t="shared" si="127"/>
        <v>16.137964131277801</v>
      </c>
      <c r="Y831" s="19">
        <f t="shared" si="122"/>
        <v>14.743503550469562</v>
      </c>
      <c r="Z831" s="4">
        <f t="shared" si="128"/>
        <v>30.545681253394811</v>
      </c>
      <c r="AA831" s="19">
        <f t="shared" si="123"/>
        <v>91.359129506890127</v>
      </c>
      <c r="AB831" s="19">
        <f t="shared" si="124"/>
        <v>16.840859506868831</v>
      </c>
      <c r="AC831">
        <v>3623.3</v>
      </c>
      <c r="AD831" t="str">
        <f t="shared" si="125"/>
        <v>Intense rainfall</v>
      </c>
      <c r="AE831" t="str">
        <f t="shared" si="126"/>
        <v>Rainy</v>
      </c>
      <c r="AF831" t="str">
        <f t="shared" si="129"/>
        <v>No discomfort</v>
      </c>
    </row>
    <row r="832" spans="1:32" x14ac:dyDescent="0.3">
      <c r="A832">
        <v>1</v>
      </c>
      <c r="B832" s="1">
        <v>45126</v>
      </c>
      <c r="C832" s="1" t="str">
        <f t="shared" si="120"/>
        <v>Wednesday</v>
      </c>
      <c r="D832" s="1" t="str">
        <f t="shared" si="121"/>
        <v>Jul</v>
      </c>
      <c r="E832">
        <v>18</v>
      </c>
      <c r="F832">
        <v>10.6</v>
      </c>
      <c r="G832" s="20">
        <v>14.5</v>
      </c>
      <c r="H832">
        <v>10.1</v>
      </c>
      <c r="I832">
        <v>2</v>
      </c>
      <c r="J832">
        <v>1005.6</v>
      </c>
      <c r="K832">
        <v>4.3</v>
      </c>
      <c r="L832">
        <v>8</v>
      </c>
      <c r="M832">
        <v>310</v>
      </c>
      <c r="N832">
        <v>15</v>
      </c>
      <c r="O832">
        <v>17.765000000000001</v>
      </c>
      <c r="P832">
        <v>2.6</v>
      </c>
      <c r="Q832">
        <v>3.5</v>
      </c>
      <c r="R832">
        <v>0.6</v>
      </c>
      <c r="S832">
        <v>0.6</v>
      </c>
      <c r="T832">
        <v>-8.9</v>
      </c>
      <c r="U832">
        <v>4.5</v>
      </c>
      <c r="V832">
        <v>1629</v>
      </c>
      <c r="W832" s="19">
        <v>11.611111111111111</v>
      </c>
      <c r="X832" s="19">
        <f t="shared" si="127"/>
        <v>16.489365823475705</v>
      </c>
      <c r="Y832" s="19">
        <f t="shared" si="122"/>
        <v>13.655084689232892</v>
      </c>
      <c r="Z832" s="4">
        <f t="shared" si="128"/>
        <v>31.198101837966487</v>
      </c>
      <c r="AA832" s="19">
        <f t="shared" si="123"/>
        <v>82.811460643272994</v>
      </c>
      <c r="AB832" s="19">
        <f t="shared" si="124"/>
        <v>16.559528338393537</v>
      </c>
      <c r="AC832">
        <v>4903.2299999999996</v>
      </c>
      <c r="AD832" t="str">
        <f t="shared" si="125"/>
        <v>Moderate rainfall</v>
      </c>
      <c r="AE832" t="str">
        <f t="shared" si="126"/>
        <v>Rainy</v>
      </c>
      <c r="AF832" t="str">
        <f t="shared" si="129"/>
        <v>No discomfort</v>
      </c>
    </row>
    <row r="833" spans="1:32" x14ac:dyDescent="0.3">
      <c r="A833">
        <v>1</v>
      </c>
      <c r="B833" s="1">
        <v>45127</v>
      </c>
      <c r="C833" s="1" t="str">
        <f t="shared" si="120"/>
        <v>Thursday</v>
      </c>
      <c r="D833" s="1" t="str">
        <f t="shared" si="121"/>
        <v>Jul</v>
      </c>
      <c r="E833">
        <v>17.600000000000001</v>
      </c>
      <c r="F833">
        <v>9.1</v>
      </c>
      <c r="G833" s="20">
        <v>13.777777777777777</v>
      </c>
      <c r="H833">
        <v>5.7</v>
      </c>
      <c r="I833">
        <v>0.1</v>
      </c>
      <c r="J833">
        <v>1005.5</v>
      </c>
      <c r="K833">
        <v>3.9</v>
      </c>
      <c r="L833">
        <v>12</v>
      </c>
      <c r="M833">
        <v>310</v>
      </c>
      <c r="N833">
        <v>17</v>
      </c>
      <c r="O833">
        <v>16.962</v>
      </c>
      <c r="P833">
        <v>2.6</v>
      </c>
      <c r="Q833">
        <v>3.4</v>
      </c>
      <c r="R833">
        <v>3.1</v>
      </c>
      <c r="S833">
        <v>3.1</v>
      </c>
      <c r="T833">
        <v>-6</v>
      </c>
      <c r="U833">
        <v>3.5</v>
      </c>
      <c r="V833">
        <v>1682</v>
      </c>
      <c r="W833" s="19">
        <v>10.388888888888891</v>
      </c>
      <c r="X833" s="19">
        <f t="shared" si="127"/>
        <v>15.736313250362732</v>
      </c>
      <c r="Y833" s="19">
        <f t="shared" si="122"/>
        <v>12.59117033284436</v>
      </c>
      <c r="Z833" s="4">
        <f t="shared" si="128"/>
        <v>29.799536230755635</v>
      </c>
      <c r="AA833" s="19">
        <f t="shared" si="123"/>
        <v>80.013470325103782</v>
      </c>
      <c r="AB833" s="19">
        <f t="shared" si="124"/>
        <v>15.237746806983569</v>
      </c>
      <c r="AC833">
        <v>4920</v>
      </c>
      <c r="AD833" t="str">
        <f t="shared" si="125"/>
        <v>Trace (Intermittent) rainfall</v>
      </c>
      <c r="AE833" t="str">
        <f t="shared" si="126"/>
        <v>Non-Rainy</v>
      </c>
      <c r="AF833" t="str">
        <f t="shared" si="129"/>
        <v>No discomfort</v>
      </c>
    </row>
    <row r="834" spans="1:32" x14ac:dyDescent="0.3">
      <c r="A834">
        <v>1</v>
      </c>
      <c r="B834" s="1">
        <v>45128</v>
      </c>
      <c r="C834" s="1" t="str">
        <f t="shared" si="120"/>
        <v>Friday</v>
      </c>
      <c r="D834" s="1" t="str">
        <f t="shared" si="121"/>
        <v>Jul</v>
      </c>
      <c r="E834">
        <v>16.5</v>
      </c>
      <c r="F834">
        <v>10.8</v>
      </c>
      <c r="G834" s="20">
        <v>13.499999999999998</v>
      </c>
      <c r="H834">
        <v>7.6</v>
      </c>
      <c r="I834">
        <v>2</v>
      </c>
      <c r="J834">
        <v>1000.5</v>
      </c>
      <c r="K834">
        <v>5.0999999999999996</v>
      </c>
      <c r="L834">
        <v>9</v>
      </c>
      <c r="M834">
        <v>200</v>
      </c>
      <c r="N834">
        <v>18</v>
      </c>
      <c r="O834">
        <v>16.542000000000002</v>
      </c>
      <c r="P834">
        <v>2</v>
      </c>
      <c r="Q834">
        <v>2.8</v>
      </c>
      <c r="R834">
        <v>3</v>
      </c>
      <c r="S834">
        <v>3</v>
      </c>
      <c r="T834">
        <v>-5.6</v>
      </c>
      <c r="U834">
        <v>1.6</v>
      </c>
      <c r="V834">
        <v>1223</v>
      </c>
      <c r="W834" s="19">
        <v>10.999999999999998</v>
      </c>
      <c r="X834" s="19">
        <f t="shared" si="127"/>
        <v>15.454816296611593</v>
      </c>
      <c r="Y834" s="19">
        <f t="shared" si="122"/>
        <v>13.113648252909167</v>
      </c>
      <c r="Z834" s="4">
        <f t="shared" si="128"/>
        <v>29.276322106638769</v>
      </c>
      <c r="AA834" s="19">
        <f t="shared" si="123"/>
        <v>84.851531077624529</v>
      </c>
      <c r="AB834" s="19">
        <f t="shared" si="124"/>
        <v>15.254247754600852</v>
      </c>
      <c r="AC834">
        <v>6076.19</v>
      </c>
      <c r="AD834" t="str">
        <f t="shared" si="125"/>
        <v>Moderate rainfall</v>
      </c>
      <c r="AE834" t="str">
        <f t="shared" si="126"/>
        <v>Rainy</v>
      </c>
      <c r="AF834" t="str">
        <f t="shared" si="129"/>
        <v>No discomfort</v>
      </c>
    </row>
    <row r="835" spans="1:32" x14ac:dyDescent="0.3">
      <c r="A835">
        <v>1</v>
      </c>
      <c r="B835" s="1">
        <v>45129</v>
      </c>
      <c r="C835" s="1" t="str">
        <f t="shared" si="120"/>
        <v>Saturday</v>
      </c>
      <c r="D835" s="1" t="str">
        <f t="shared" si="121"/>
        <v>Jul</v>
      </c>
      <c r="E835">
        <v>20.399999999999999</v>
      </c>
      <c r="F835">
        <v>13</v>
      </c>
      <c r="G835" s="20">
        <v>15.722222222222221</v>
      </c>
      <c r="H835">
        <v>12.5</v>
      </c>
      <c r="I835">
        <v>16.600000000000001</v>
      </c>
      <c r="J835">
        <v>991.1</v>
      </c>
      <c r="K835">
        <v>4.5999999999999996</v>
      </c>
      <c r="L835">
        <v>9</v>
      </c>
      <c r="M835">
        <v>210</v>
      </c>
      <c r="N835">
        <v>14</v>
      </c>
      <c r="O835">
        <v>17.28</v>
      </c>
      <c r="P835">
        <v>1.7</v>
      </c>
      <c r="Q835">
        <v>2.2000000000000002</v>
      </c>
      <c r="R835">
        <v>0</v>
      </c>
      <c r="S835">
        <v>-10</v>
      </c>
      <c r="T835">
        <v>-10</v>
      </c>
      <c r="U835">
        <v>0.6</v>
      </c>
      <c r="V835">
        <v>797</v>
      </c>
      <c r="W835" s="19">
        <v>14.611111111111111</v>
      </c>
      <c r="X835" s="19">
        <f t="shared" si="127"/>
        <v>17.835932688710791</v>
      </c>
      <c r="Y835" s="19">
        <f t="shared" si="122"/>
        <v>16.607981886013025</v>
      </c>
      <c r="Z835" s="4">
        <f t="shared" si="128"/>
        <v>33.695021204533184</v>
      </c>
      <c r="AA835" s="19">
        <f t="shared" si="123"/>
        <v>93.115298066385989</v>
      </c>
      <c r="AB835" s="19">
        <f t="shared" si="124"/>
        <v>19.452275912906284</v>
      </c>
      <c r="AC835">
        <v>5942.9500000000007</v>
      </c>
      <c r="AD835" t="str">
        <f t="shared" si="125"/>
        <v>Torrential rainfall</v>
      </c>
      <c r="AE835" t="str">
        <f t="shared" si="126"/>
        <v>Rainy</v>
      </c>
      <c r="AF835" t="str">
        <f t="shared" si="129"/>
        <v>No discomfort</v>
      </c>
    </row>
    <row r="836" spans="1:32" x14ac:dyDescent="0.3">
      <c r="A836">
        <v>1</v>
      </c>
      <c r="B836" s="1">
        <v>45130</v>
      </c>
      <c r="C836" s="1" t="str">
        <f t="shared" si="120"/>
        <v>Sunday</v>
      </c>
      <c r="D836" s="1" t="str">
        <f t="shared" si="121"/>
        <v>Jul</v>
      </c>
      <c r="E836">
        <v>16</v>
      </c>
      <c r="F836">
        <v>11.6</v>
      </c>
      <c r="G836" s="20">
        <v>14.444444444444445</v>
      </c>
      <c r="H836">
        <v>14.6</v>
      </c>
      <c r="I836">
        <v>2.1</v>
      </c>
      <c r="J836">
        <v>991.3</v>
      </c>
      <c r="K836">
        <v>4.7</v>
      </c>
      <c r="L836">
        <v>10</v>
      </c>
      <c r="M836">
        <v>40</v>
      </c>
      <c r="N836">
        <v>17</v>
      </c>
      <c r="O836">
        <v>17.190000000000001</v>
      </c>
      <c r="P836">
        <v>1.4</v>
      </c>
      <c r="Q836">
        <v>1.9</v>
      </c>
      <c r="R836">
        <v>0</v>
      </c>
      <c r="S836">
        <v>-0.7</v>
      </c>
      <c r="T836">
        <v>-10</v>
      </c>
      <c r="U836">
        <v>0</v>
      </c>
      <c r="V836">
        <v>834</v>
      </c>
      <c r="W836" s="19">
        <v>13.499999999999998</v>
      </c>
      <c r="X836" s="19">
        <f t="shared" si="127"/>
        <v>16.430336937524302</v>
      </c>
      <c r="Y836" s="19">
        <f t="shared" si="122"/>
        <v>15.454816296611593</v>
      </c>
      <c r="Z836" s="4">
        <f t="shared" si="128"/>
        <v>31.08853172439607</v>
      </c>
      <c r="AA836" s="19">
        <f t="shared" si="123"/>
        <v>94.062686330645022</v>
      </c>
      <c r="AB836" s="19">
        <f t="shared" si="124"/>
        <v>17.521026958594653</v>
      </c>
      <c r="AC836">
        <v>5078.0999999999995</v>
      </c>
      <c r="AD836" t="str">
        <f t="shared" si="125"/>
        <v>Moderate rainfall</v>
      </c>
      <c r="AE836" t="str">
        <f t="shared" si="126"/>
        <v>Rainy</v>
      </c>
      <c r="AF836" t="str">
        <f t="shared" si="129"/>
        <v>No discomfort</v>
      </c>
    </row>
    <row r="837" spans="1:32" x14ac:dyDescent="0.3">
      <c r="A837">
        <v>1</v>
      </c>
      <c r="B837" s="1">
        <v>45131</v>
      </c>
      <c r="C837" s="1" t="str">
        <f t="shared" si="120"/>
        <v>Monday</v>
      </c>
      <c r="D837" s="1" t="str">
        <f t="shared" si="121"/>
        <v>Jul</v>
      </c>
      <c r="E837">
        <v>18.2</v>
      </c>
      <c r="F837">
        <v>9.6999999999999993</v>
      </c>
      <c r="G837" s="20">
        <v>13.555555555555555</v>
      </c>
      <c r="H837">
        <v>8.1</v>
      </c>
      <c r="I837">
        <v>0</v>
      </c>
      <c r="J837">
        <v>998.6</v>
      </c>
      <c r="K837">
        <v>4.5999999999999996</v>
      </c>
      <c r="L837">
        <v>8</v>
      </c>
      <c r="M837">
        <v>350</v>
      </c>
      <c r="N837">
        <v>15</v>
      </c>
      <c r="O837">
        <v>16.774999999999999</v>
      </c>
      <c r="P837">
        <v>2.7</v>
      </c>
      <c r="Q837">
        <v>3.7</v>
      </c>
      <c r="R837">
        <v>2.7</v>
      </c>
      <c r="S837">
        <v>2.7</v>
      </c>
      <c r="T837">
        <v>-6.8</v>
      </c>
      <c r="U837">
        <v>3.6</v>
      </c>
      <c r="V837">
        <v>1709</v>
      </c>
      <c r="W837" s="19">
        <v>9.8888888888888875</v>
      </c>
      <c r="X837" s="19">
        <f t="shared" si="127"/>
        <v>15.510759458850632</v>
      </c>
      <c r="Y837" s="19">
        <f t="shared" si="122"/>
        <v>12.177391695561091</v>
      </c>
      <c r="Z837" s="4">
        <f t="shared" si="128"/>
        <v>29.380321282332698</v>
      </c>
      <c r="AA837" s="19">
        <f t="shared" si="123"/>
        <v>78.509319468638395</v>
      </c>
      <c r="AB837" s="19">
        <f t="shared" si="124"/>
        <v>14.782690176370357</v>
      </c>
      <c r="AC837">
        <v>3463.2700000000004</v>
      </c>
      <c r="AD837" t="str">
        <f t="shared" si="125"/>
        <v>No rainfall</v>
      </c>
      <c r="AE837" t="str">
        <f t="shared" si="126"/>
        <v>Non-Rainy</v>
      </c>
      <c r="AF837" t="str">
        <f t="shared" si="129"/>
        <v>No discomfort</v>
      </c>
    </row>
    <row r="838" spans="1:32" x14ac:dyDescent="0.3">
      <c r="A838">
        <v>1</v>
      </c>
      <c r="B838" s="1">
        <v>45132</v>
      </c>
      <c r="C838" s="1" t="str">
        <f t="shared" si="120"/>
        <v>Tuesday</v>
      </c>
      <c r="D838" s="1" t="str">
        <f t="shared" si="121"/>
        <v>Jul</v>
      </c>
      <c r="E838">
        <v>20.2</v>
      </c>
      <c r="F838">
        <v>7.6</v>
      </c>
      <c r="G838" s="20">
        <v>13.666666666666666</v>
      </c>
      <c r="H838">
        <v>5.2</v>
      </c>
      <c r="I838">
        <v>0</v>
      </c>
      <c r="J838">
        <v>1000.2</v>
      </c>
      <c r="K838">
        <v>3.1</v>
      </c>
      <c r="L838">
        <v>7</v>
      </c>
      <c r="M838">
        <v>240</v>
      </c>
      <c r="N838">
        <v>13</v>
      </c>
      <c r="O838">
        <v>17.73</v>
      </c>
      <c r="P838">
        <v>3.5</v>
      </c>
      <c r="Q838">
        <v>4.5999999999999996</v>
      </c>
      <c r="R838">
        <v>6.1</v>
      </c>
      <c r="S838">
        <v>6.1</v>
      </c>
      <c r="T838">
        <v>-3</v>
      </c>
      <c r="U838">
        <v>8.8000000000000007</v>
      </c>
      <c r="V838">
        <v>2408</v>
      </c>
      <c r="W838" s="19">
        <v>8.7222222222222232</v>
      </c>
      <c r="X838" s="19">
        <f t="shared" si="127"/>
        <v>15.623179165268278</v>
      </c>
      <c r="Y838" s="19">
        <f t="shared" si="122"/>
        <v>11.258080182327955</v>
      </c>
      <c r="Z838" s="4">
        <f t="shared" si="128"/>
        <v>29.589283444671125</v>
      </c>
      <c r="AA838" s="19">
        <f t="shared" si="123"/>
        <v>72.060110578234116</v>
      </c>
      <c r="AB838" s="19">
        <f t="shared" si="124"/>
        <v>14.377213802787598</v>
      </c>
      <c r="AC838">
        <v>3908.1200000000003</v>
      </c>
      <c r="AD838" t="str">
        <f t="shared" si="125"/>
        <v>No rainfall</v>
      </c>
      <c r="AE838" t="str">
        <f t="shared" si="126"/>
        <v>Non-Rainy</v>
      </c>
      <c r="AF838" t="str">
        <f t="shared" si="129"/>
        <v>No discomfort</v>
      </c>
    </row>
    <row r="839" spans="1:32" x14ac:dyDescent="0.3">
      <c r="A839">
        <v>1</v>
      </c>
      <c r="B839" s="1">
        <v>45133</v>
      </c>
      <c r="C839" s="1" t="str">
        <f t="shared" si="120"/>
        <v>Wednesday</v>
      </c>
      <c r="D839" s="1" t="str">
        <f t="shared" si="121"/>
        <v>Jul</v>
      </c>
      <c r="E839">
        <v>17.399999999999999</v>
      </c>
      <c r="F839">
        <v>10.7</v>
      </c>
      <c r="G839" s="20">
        <v>15.166666666666666</v>
      </c>
      <c r="H839">
        <v>7.3</v>
      </c>
      <c r="I839">
        <v>8.1</v>
      </c>
      <c r="J839">
        <v>993</v>
      </c>
      <c r="K839">
        <v>6.1</v>
      </c>
      <c r="L839">
        <v>10</v>
      </c>
      <c r="M839">
        <v>180</v>
      </c>
      <c r="N839">
        <v>18</v>
      </c>
      <c r="O839">
        <v>16.625</v>
      </c>
      <c r="P839">
        <v>1.1000000000000001</v>
      </c>
      <c r="Q839">
        <v>1.5</v>
      </c>
      <c r="R839">
        <v>0</v>
      </c>
      <c r="S839">
        <v>-1</v>
      </c>
      <c r="T839">
        <v>-9.8000000000000007</v>
      </c>
      <c r="U839">
        <v>1</v>
      </c>
      <c r="V839">
        <v>542</v>
      </c>
      <c r="W839" s="19">
        <v>13.444444444444446</v>
      </c>
      <c r="X839" s="19">
        <f t="shared" si="127"/>
        <v>17.212358160138457</v>
      </c>
      <c r="Y839" s="19">
        <f t="shared" si="122"/>
        <v>15.399050289888974</v>
      </c>
      <c r="Z839" s="4">
        <f t="shared" si="128"/>
        <v>32.539346364567614</v>
      </c>
      <c r="AA839" s="19">
        <f t="shared" si="123"/>
        <v>89.465081696656384</v>
      </c>
      <c r="AB839" s="19">
        <f t="shared" si="124"/>
        <v>18.211682997321525</v>
      </c>
      <c r="AC839">
        <v>4017.01</v>
      </c>
      <c r="AD839" t="str">
        <f t="shared" si="125"/>
        <v>Intense rainfall</v>
      </c>
      <c r="AE839" t="str">
        <f t="shared" si="126"/>
        <v>Rainy</v>
      </c>
      <c r="AF839" t="str">
        <f t="shared" si="129"/>
        <v>No discomfort</v>
      </c>
    </row>
    <row r="840" spans="1:32" x14ac:dyDescent="0.3">
      <c r="A840">
        <v>1</v>
      </c>
      <c r="B840" s="1">
        <v>45134</v>
      </c>
      <c r="C840" s="1" t="str">
        <f t="shared" si="120"/>
        <v>Thursday</v>
      </c>
      <c r="D840" s="1" t="str">
        <f t="shared" si="121"/>
        <v>Jul</v>
      </c>
      <c r="E840">
        <v>20.100000000000001</v>
      </c>
      <c r="F840">
        <v>12.7</v>
      </c>
      <c r="G840" s="20">
        <v>17.833333333333329</v>
      </c>
      <c r="H840">
        <v>14.9</v>
      </c>
      <c r="I840">
        <v>0.4</v>
      </c>
      <c r="J840">
        <v>988.8</v>
      </c>
      <c r="K840">
        <v>4.5</v>
      </c>
      <c r="L840">
        <v>8</v>
      </c>
      <c r="M840">
        <v>220</v>
      </c>
      <c r="N840">
        <v>16</v>
      </c>
      <c r="O840">
        <v>18.332999999999998</v>
      </c>
      <c r="P840">
        <v>2.5</v>
      </c>
      <c r="Q840">
        <v>3.4</v>
      </c>
      <c r="R840">
        <v>2.1</v>
      </c>
      <c r="S840">
        <v>2.1</v>
      </c>
      <c r="T840">
        <v>-7.2</v>
      </c>
      <c r="U840">
        <v>5.8</v>
      </c>
      <c r="V840">
        <v>1496</v>
      </c>
      <c r="W840" s="19">
        <v>14.777777777777779</v>
      </c>
      <c r="X840" s="19">
        <f t="shared" si="127"/>
        <v>20.389831656239931</v>
      </c>
      <c r="Y840" s="19">
        <f t="shared" si="122"/>
        <v>16.787309186712466</v>
      </c>
      <c r="Z840" s="4">
        <f t="shared" si="128"/>
        <v>38.417806654661682</v>
      </c>
      <c r="AA840" s="19">
        <f t="shared" si="123"/>
        <v>82.331769431627549</v>
      </c>
      <c r="AB840" s="19">
        <f t="shared" si="124"/>
        <v>21.665130214661186</v>
      </c>
      <c r="AC840">
        <v>5092.07</v>
      </c>
      <c r="AD840" t="str">
        <f t="shared" si="125"/>
        <v>Trace (Intermittent) rainfall</v>
      </c>
      <c r="AE840" t="str">
        <f t="shared" si="126"/>
        <v>Non-Rainy</v>
      </c>
      <c r="AF840" t="str">
        <f t="shared" si="129"/>
        <v>No discomfort</v>
      </c>
    </row>
    <row r="841" spans="1:32" x14ac:dyDescent="0.3">
      <c r="A841">
        <v>1</v>
      </c>
      <c r="B841" s="1">
        <v>45135</v>
      </c>
      <c r="C841" s="1" t="str">
        <f t="shared" si="120"/>
        <v>Friday</v>
      </c>
      <c r="D841" s="1" t="str">
        <f t="shared" si="121"/>
        <v>Jul</v>
      </c>
      <c r="E841">
        <v>20</v>
      </c>
      <c r="F841">
        <v>12.2</v>
      </c>
      <c r="G841" s="20">
        <v>16.444444444444443</v>
      </c>
      <c r="H841">
        <v>10.1</v>
      </c>
      <c r="I841">
        <v>0.1</v>
      </c>
      <c r="J841">
        <v>989</v>
      </c>
      <c r="K841">
        <v>7.1</v>
      </c>
      <c r="L841">
        <v>13</v>
      </c>
      <c r="M841">
        <v>220</v>
      </c>
      <c r="N841">
        <v>25</v>
      </c>
      <c r="O841">
        <v>17.79</v>
      </c>
      <c r="P841">
        <v>2.9</v>
      </c>
      <c r="Q841">
        <v>4</v>
      </c>
      <c r="R841">
        <v>4.9000000000000004</v>
      </c>
      <c r="S841">
        <v>4.9000000000000004</v>
      </c>
      <c r="T841">
        <v>-4</v>
      </c>
      <c r="U841">
        <v>6.1</v>
      </c>
      <c r="V841">
        <v>1688</v>
      </c>
      <c r="W841" s="19">
        <v>11.777777777777779</v>
      </c>
      <c r="X841" s="19">
        <f t="shared" si="127"/>
        <v>18.676130150730991</v>
      </c>
      <c r="Y841" s="19">
        <f t="shared" si="122"/>
        <v>13.806115838513405</v>
      </c>
      <c r="Z841" s="4">
        <f t="shared" si="128"/>
        <v>35.250554019148232</v>
      </c>
      <c r="AA841" s="19">
        <f t="shared" si="123"/>
        <v>73.923857496640053</v>
      </c>
      <c r="AB841" s="19">
        <f t="shared" si="124"/>
        <v>18.589187447811774</v>
      </c>
      <c r="AC841">
        <v>5996.2800000000007</v>
      </c>
      <c r="AD841" t="str">
        <f t="shared" si="125"/>
        <v>Trace (Intermittent) rainfall</v>
      </c>
      <c r="AE841" t="str">
        <f t="shared" si="126"/>
        <v>Non-Rainy</v>
      </c>
      <c r="AF841" t="str">
        <f t="shared" si="129"/>
        <v>No discomfort</v>
      </c>
    </row>
    <row r="842" spans="1:32" x14ac:dyDescent="0.3">
      <c r="A842">
        <v>1</v>
      </c>
      <c r="B842" s="1">
        <v>45136</v>
      </c>
      <c r="C842" s="1" t="str">
        <f t="shared" si="120"/>
        <v>Saturday</v>
      </c>
      <c r="D842" s="1" t="str">
        <f t="shared" si="121"/>
        <v>Jul</v>
      </c>
      <c r="E842">
        <v>18.2</v>
      </c>
      <c r="F842">
        <v>11.2</v>
      </c>
      <c r="G842" s="20">
        <v>15.277777777777779</v>
      </c>
      <c r="H842">
        <v>9.4</v>
      </c>
      <c r="I842">
        <v>0.9</v>
      </c>
      <c r="J842">
        <v>989.8</v>
      </c>
      <c r="K842">
        <v>8.5</v>
      </c>
      <c r="L842">
        <v>14</v>
      </c>
      <c r="M842">
        <v>250</v>
      </c>
      <c r="N842">
        <v>31</v>
      </c>
      <c r="O842">
        <v>16.95</v>
      </c>
      <c r="P842">
        <v>2.8</v>
      </c>
      <c r="Q842">
        <v>4.0999999999999996</v>
      </c>
      <c r="R842">
        <v>6.7</v>
      </c>
      <c r="S842">
        <v>6.7</v>
      </c>
      <c r="T842">
        <v>-1.9</v>
      </c>
      <c r="U842">
        <v>10.3</v>
      </c>
      <c r="V842">
        <v>1933</v>
      </c>
      <c r="W842" s="19">
        <v>10.666666666666668</v>
      </c>
      <c r="X842" s="19">
        <f t="shared" si="127"/>
        <v>17.335520866116532</v>
      </c>
      <c r="Y842" s="19">
        <f t="shared" si="122"/>
        <v>12.826346736536793</v>
      </c>
      <c r="Z842" s="4">
        <f t="shared" si="128"/>
        <v>32.767686981473837</v>
      </c>
      <c r="AA842" s="19">
        <f t="shared" si="123"/>
        <v>73.988816578374468</v>
      </c>
      <c r="AB842" s="19">
        <f t="shared" si="124"/>
        <v>16.870168501784867</v>
      </c>
      <c r="AC842">
        <v>6425.0299999999988</v>
      </c>
      <c r="AD842" t="str">
        <f t="shared" si="125"/>
        <v>Light rainfall</v>
      </c>
      <c r="AE842" t="str">
        <f t="shared" si="126"/>
        <v>Non-Rainy</v>
      </c>
      <c r="AF842" t="str">
        <f t="shared" si="129"/>
        <v>No discomfort</v>
      </c>
    </row>
    <row r="843" spans="1:32" x14ac:dyDescent="0.3">
      <c r="A843">
        <v>1</v>
      </c>
      <c r="B843" s="1">
        <v>45137</v>
      </c>
      <c r="C843" s="1" t="str">
        <f t="shared" si="120"/>
        <v>Sunday</v>
      </c>
      <c r="D843" s="1" t="str">
        <f t="shared" si="121"/>
        <v>Jul</v>
      </c>
      <c r="E843">
        <v>17.3</v>
      </c>
      <c r="F843">
        <v>12.4</v>
      </c>
      <c r="G843" s="20">
        <v>15.166666666666666</v>
      </c>
      <c r="H843">
        <v>10.9</v>
      </c>
      <c r="I843">
        <v>7</v>
      </c>
      <c r="J843">
        <v>992.1</v>
      </c>
      <c r="K843">
        <v>7</v>
      </c>
      <c r="L843">
        <v>11</v>
      </c>
      <c r="M843">
        <v>190</v>
      </c>
      <c r="N843">
        <v>18</v>
      </c>
      <c r="O843">
        <v>16.53</v>
      </c>
      <c r="P843">
        <v>1.3</v>
      </c>
      <c r="Q843">
        <v>1.8</v>
      </c>
      <c r="R843">
        <v>0.9</v>
      </c>
      <c r="S843">
        <v>0.9</v>
      </c>
      <c r="T843">
        <v>-7.5</v>
      </c>
      <c r="U843">
        <v>1.1000000000000001</v>
      </c>
      <c r="V843">
        <v>701</v>
      </c>
      <c r="W843" s="19">
        <v>13</v>
      </c>
      <c r="X843" s="19">
        <f t="shared" si="127"/>
        <v>17.212358160138457</v>
      </c>
      <c r="Y843" s="19">
        <f t="shared" si="122"/>
        <v>14.959242747180712</v>
      </c>
      <c r="Z843" s="4">
        <f t="shared" si="128"/>
        <v>32.539346364567614</v>
      </c>
      <c r="AA843" s="19">
        <f t="shared" si="123"/>
        <v>86.909896993802619</v>
      </c>
      <c r="AB843" s="19">
        <f t="shared" si="124"/>
        <v>17.962846363539757</v>
      </c>
      <c r="AC843">
        <v>4623.43</v>
      </c>
      <c r="AD843" t="str">
        <f t="shared" si="125"/>
        <v>Intense rainfall</v>
      </c>
      <c r="AE843" t="str">
        <f t="shared" si="126"/>
        <v>Rainy</v>
      </c>
      <c r="AF843" t="str">
        <f t="shared" si="129"/>
        <v>No discomfort</v>
      </c>
    </row>
    <row r="844" spans="1:32" x14ac:dyDescent="0.3">
      <c r="A844">
        <v>1</v>
      </c>
      <c r="B844" s="1">
        <v>45138</v>
      </c>
      <c r="C844" s="1" t="str">
        <f t="shared" si="120"/>
        <v>Monday</v>
      </c>
      <c r="D844" s="1" t="str">
        <f t="shared" si="121"/>
        <v>Jul</v>
      </c>
      <c r="E844">
        <v>17.8</v>
      </c>
      <c r="F844">
        <v>12.9</v>
      </c>
      <c r="G844" s="20">
        <v>15.611111111111111</v>
      </c>
      <c r="H844">
        <v>13.5</v>
      </c>
      <c r="I844">
        <v>9.6</v>
      </c>
      <c r="J844">
        <v>988.3</v>
      </c>
      <c r="K844">
        <v>6.3</v>
      </c>
      <c r="L844">
        <v>10</v>
      </c>
      <c r="M844">
        <v>290</v>
      </c>
      <c r="N844">
        <v>23</v>
      </c>
      <c r="O844">
        <v>16.687999999999999</v>
      </c>
      <c r="P844">
        <v>1.8</v>
      </c>
      <c r="Q844">
        <v>2.4</v>
      </c>
      <c r="R844">
        <v>0</v>
      </c>
      <c r="S844">
        <v>-6.9</v>
      </c>
      <c r="T844">
        <v>-10</v>
      </c>
      <c r="U844">
        <v>2.9</v>
      </c>
      <c r="V844">
        <v>912</v>
      </c>
      <c r="W844" s="19">
        <v>13.666666666666666</v>
      </c>
      <c r="X844" s="19">
        <f t="shared" si="127"/>
        <v>17.709657334762753</v>
      </c>
      <c r="Y844" s="19">
        <f t="shared" si="122"/>
        <v>15.623179165268278</v>
      </c>
      <c r="Z844" s="4">
        <f t="shared" si="128"/>
        <v>33.461077679838198</v>
      </c>
      <c r="AA844" s="19">
        <f t="shared" si="123"/>
        <v>88.218415918195831</v>
      </c>
      <c r="AB844" s="19">
        <f t="shared" si="124"/>
        <v>18.783014738683548</v>
      </c>
      <c r="AC844">
        <v>3435.39</v>
      </c>
      <c r="AD844" t="str">
        <f t="shared" si="125"/>
        <v>Intense rainfall</v>
      </c>
      <c r="AE844" t="str">
        <f t="shared" si="126"/>
        <v>Rainy</v>
      </c>
      <c r="AF844" t="str">
        <f t="shared" si="129"/>
        <v>No discomfort</v>
      </c>
    </row>
    <row r="845" spans="1:32" x14ac:dyDescent="0.3">
      <c r="A845">
        <v>1</v>
      </c>
      <c r="B845" s="1">
        <v>45139</v>
      </c>
      <c r="C845" s="1" t="str">
        <f t="shared" ref="C845:C908" si="130">TEXT(B845, "dddd")</f>
        <v>Tuesday</v>
      </c>
      <c r="D845" s="1" t="str">
        <f t="shared" ref="D845:D908" si="131">TEXT(B845, "mmm")</f>
        <v>Aug</v>
      </c>
      <c r="E845">
        <v>19.3</v>
      </c>
      <c r="F845">
        <v>11.8</v>
      </c>
      <c r="G845" s="20">
        <v>15.333333333333334</v>
      </c>
      <c r="H845">
        <v>10.1</v>
      </c>
      <c r="I845">
        <v>5.0999999999999996</v>
      </c>
      <c r="J845">
        <v>982.2</v>
      </c>
      <c r="K845">
        <v>5.6</v>
      </c>
      <c r="L845">
        <v>11</v>
      </c>
      <c r="M845">
        <v>140</v>
      </c>
      <c r="N845">
        <v>18</v>
      </c>
      <c r="O845">
        <v>17.225000000000001</v>
      </c>
      <c r="P845">
        <v>2.6</v>
      </c>
      <c r="Q845">
        <v>3.6</v>
      </c>
      <c r="R845">
        <v>0</v>
      </c>
      <c r="S845">
        <v>-2.5</v>
      </c>
      <c r="T845">
        <v>-10</v>
      </c>
      <c r="U845">
        <v>6.8</v>
      </c>
      <c r="V845">
        <v>1607</v>
      </c>
      <c r="W845" s="19">
        <v>11.888888888888889</v>
      </c>
      <c r="X845" s="19">
        <f t="shared" si="127"/>
        <v>17.397391457005114</v>
      </c>
      <c r="Y845" s="19">
        <f t="shared" si="122"/>
        <v>13.907616668398722</v>
      </c>
      <c r="Z845" s="4">
        <f t="shared" si="128"/>
        <v>32.882378130985259</v>
      </c>
      <c r="AA845" s="19">
        <f t="shared" si="123"/>
        <v>79.940815856039023</v>
      </c>
      <c r="AB845" s="19">
        <f t="shared" si="124"/>
        <v>17.535359172889347</v>
      </c>
      <c r="AC845">
        <v>4559.1499999999996</v>
      </c>
      <c r="AD845" t="str">
        <f t="shared" si="125"/>
        <v>Heavy rainfall</v>
      </c>
      <c r="AE845" t="str">
        <f t="shared" si="126"/>
        <v>Rainy</v>
      </c>
      <c r="AF845" t="str">
        <f t="shared" si="129"/>
        <v>No discomfort</v>
      </c>
    </row>
    <row r="846" spans="1:32" x14ac:dyDescent="0.3">
      <c r="A846">
        <v>1</v>
      </c>
      <c r="B846" s="1">
        <v>45140</v>
      </c>
      <c r="C846" s="1" t="str">
        <f t="shared" si="130"/>
        <v>Wednesday</v>
      </c>
      <c r="D846" s="1" t="str">
        <f t="shared" si="131"/>
        <v>Aug</v>
      </c>
      <c r="E846">
        <v>17.7</v>
      </c>
      <c r="F846">
        <v>12.6</v>
      </c>
      <c r="G846" s="20">
        <v>14.277777777777779</v>
      </c>
      <c r="H846">
        <v>12.9</v>
      </c>
      <c r="I846">
        <v>7.1</v>
      </c>
      <c r="J846">
        <v>981.5</v>
      </c>
      <c r="K846">
        <v>6.8</v>
      </c>
      <c r="L846">
        <v>11</v>
      </c>
      <c r="M846">
        <v>350</v>
      </c>
      <c r="N846">
        <v>20</v>
      </c>
      <c r="O846">
        <v>16.579999999999998</v>
      </c>
      <c r="P846">
        <v>1.6</v>
      </c>
      <c r="Q846">
        <v>2.2000000000000002</v>
      </c>
      <c r="R846">
        <v>0</v>
      </c>
      <c r="S846">
        <v>-5.5</v>
      </c>
      <c r="T846">
        <v>-10</v>
      </c>
      <c r="U846">
        <v>0</v>
      </c>
      <c r="V846">
        <v>803</v>
      </c>
      <c r="W846" s="19">
        <v>12.833333333333334</v>
      </c>
      <c r="X846" s="19">
        <f t="shared" si="127"/>
        <v>16.254360905631707</v>
      </c>
      <c r="Y846" s="19">
        <f t="shared" si="122"/>
        <v>14.79718064334134</v>
      </c>
      <c r="Z846" s="4">
        <f t="shared" si="128"/>
        <v>30.761824836389881</v>
      </c>
      <c r="AA846" s="19">
        <f t="shared" si="123"/>
        <v>91.035142687243436</v>
      </c>
      <c r="AB846" s="19">
        <f t="shared" si="124"/>
        <v>16.982316963426893</v>
      </c>
      <c r="AC846">
        <v>4954.7</v>
      </c>
      <c r="AD846" t="str">
        <f t="shared" si="125"/>
        <v>Intense rainfall</v>
      </c>
      <c r="AE846" t="str">
        <f t="shared" si="126"/>
        <v>Rainy</v>
      </c>
      <c r="AF846" t="str">
        <f t="shared" si="129"/>
        <v>No discomfort</v>
      </c>
    </row>
    <row r="847" spans="1:32" x14ac:dyDescent="0.3">
      <c r="A847">
        <v>1</v>
      </c>
      <c r="B847" s="1">
        <v>45141</v>
      </c>
      <c r="C847" s="1" t="str">
        <f t="shared" si="130"/>
        <v>Thursday</v>
      </c>
      <c r="D847" s="1" t="str">
        <f t="shared" si="131"/>
        <v>Aug</v>
      </c>
      <c r="E847">
        <v>18.100000000000001</v>
      </c>
      <c r="F847">
        <v>9.9</v>
      </c>
      <c r="G847" s="20">
        <v>14.666666666666666</v>
      </c>
      <c r="H847">
        <v>10.4</v>
      </c>
      <c r="I847">
        <v>0.1</v>
      </c>
      <c r="J847">
        <v>999.9</v>
      </c>
      <c r="K847">
        <v>7.5</v>
      </c>
      <c r="L847">
        <v>12</v>
      </c>
      <c r="M847">
        <v>320</v>
      </c>
      <c r="N847">
        <v>22</v>
      </c>
      <c r="O847">
        <v>16.899999999999999</v>
      </c>
      <c r="P847">
        <v>2.6</v>
      </c>
      <c r="Q847">
        <v>3.7</v>
      </c>
      <c r="R847">
        <v>2.5</v>
      </c>
      <c r="S847">
        <v>2.5</v>
      </c>
      <c r="T847">
        <v>-7</v>
      </c>
      <c r="U847">
        <v>0.9</v>
      </c>
      <c r="V847">
        <v>1755</v>
      </c>
      <c r="W847" s="19">
        <v>11.388888888888889</v>
      </c>
      <c r="X847" s="19">
        <f t="shared" si="127"/>
        <v>16.667570058899109</v>
      </c>
      <c r="Y847" s="19">
        <f t="shared" si="122"/>
        <v>13.455968662548369</v>
      </c>
      <c r="Z847" s="4">
        <f t="shared" si="128"/>
        <v>31.528827634415457</v>
      </c>
      <c r="AA847" s="19">
        <f t="shared" si="123"/>
        <v>80.73143604615592</v>
      </c>
      <c r="AB847" s="19">
        <f t="shared" si="124"/>
        <v>16.613888521885219</v>
      </c>
      <c r="AC847">
        <v>5283.46</v>
      </c>
      <c r="AD847" t="str">
        <f t="shared" si="125"/>
        <v>Trace (Intermittent) rainfall</v>
      </c>
      <c r="AE847" t="str">
        <f t="shared" si="126"/>
        <v>Non-Rainy</v>
      </c>
      <c r="AF847" t="str">
        <f t="shared" si="129"/>
        <v>No discomfort</v>
      </c>
    </row>
    <row r="848" spans="1:32" x14ac:dyDescent="0.3">
      <c r="A848">
        <v>1</v>
      </c>
      <c r="B848" s="1">
        <v>45142</v>
      </c>
      <c r="C848" s="1" t="str">
        <f t="shared" si="130"/>
        <v>Friday</v>
      </c>
      <c r="D848" s="1" t="str">
        <f t="shared" si="131"/>
        <v>Aug</v>
      </c>
      <c r="E848">
        <v>16.8</v>
      </c>
      <c r="F848">
        <v>8.9</v>
      </c>
      <c r="G848" s="20">
        <v>13.444444444444446</v>
      </c>
      <c r="H848">
        <v>5.7</v>
      </c>
      <c r="I848">
        <v>9.9</v>
      </c>
      <c r="J848">
        <v>1003.5</v>
      </c>
      <c r="K848">
        <v>4.7</v>
      </c>
      <c r="L848">
        <v>10</v>
      </c>
      <c r="M848">
        <v>130</v>
      </c>
      <c r="N848">
        <v>18</v>
      </c>
      <c r="O848">
        <v>16.082999999999998</v>
      </c>
      <c r="P848">
        <v>2.1</v>
      </c>
      <c r="Q848">
        <v>2.8</v>
      </c>
      <c r="R848">
        <v>0</v>
      </c>
      <c r="S848">
        <v>-5.3</v>
      </c>
      <c r="T848">
        <v>-10</v>
      </c>
      <c r="U848">
        <v>4</v>
      </c>
      <c r="V848">
        <v>1304</v>
      </c>
      <c r="W848" s="19">
        <v>9.4444444444444446</v>
      </c>
      <c r="X848" s="19">
        <f t="shared" si="127"/>
        <v>15.399050289888974</v>
      </c>
      <c r="Y848" s="19">
        <f t="shared" si="122"/>
        <v>11.819676303271381</v>
      </c>
      <c r="Z848" s="4">
        <f t="shared" si="128"/>
        <v>29.172643096135527</v>
      </c>
      <c r="AA848" s="19">
        <f t="shared" si="123"/>
        <v>76.755878322133853</v>
      </c>
      <c r="AB848" s="19">
        <f t="shared" si="124"/>
        <v>14.470450981420813</v>
      </c>
      <c r="AC848">
        <v>6346.9699999999993</v>
      </c>
      <c r="AD848" t="str">
        <f t="shared" si="125"/>
        <v>Intense rainfall</v>
      </c>
      <c r="AE848" t="str">
        <f t="shared" si="126"/>
        <v>Rainy</v>
      </c>
      <c r="AF848" t="str">
        <f t="shared" si="129"/>
        <v>No discomfort</v>
      </c>
    </row>
    <row r="849" spans="1:32" x14ac:dyDescent="0.3">
      <c r="A849">
        <v>1</v>
      </c>
      <c r="B849" s="1">
        <v>45143</v>
      </c>
      <c r="C849" s="1" t="str">
        <f t="shared" si="130"/>
        <v>Saturday</v>
      </c>
      <c r="D849" s="1" t="str">
        <f t="shared" si="131"/>
        <v>Aug</v>
      </c>
      <c r="E849">
        <v>18</v>
      </c>
      <c r="F849">
        <v>10.6</v>
      </c>
      <c r="G849" s="20">
        <v>13.111111111111111</v>
      </c>
      <c r="H849">
        <v>10.9</v>
      </c>
      <c r="I849">
        <v>26.7</v>
      </c>
      <c r="J849">
        <v>998.2</v>
      </c>
      <c r="K849">
        <v>7.9</v>
      </c>
      <c r="L849">
        <v>13</v>
      </c>
      <c r="M849">
        <v>100</v>
      </c>
      <c r="N849">
        <v>25</v>
      </c>
      <c r="O849">
        <v>16.308</v>
      </c>
      <c r="P849">
        <v>3</v>
      </c>
      <c r="Q849">
        <v>4.3</v>
      </c>
      <c r="R849">
        <v>0</v>
      </c>
      <c r="S849">
        <v>-10</v>
      </c>
      <c r="T849">
        <v>-10</v>
      </c>
      <c r="U849">
        <v>3.9</v>
      </c>
      <c r="V849">
        <v>1978</v>
      </c>
      <c r="W849" s="19">
        <v>10.944444444444446</v>
      </c>
      <c r="X849" s="19">
        <f t="shared" si="127"/>
        <v>15.068147845543994</v>
      </c>
      <c r="Y849" s="19">
        <f t="shared" si="122"/>
        <v>13.06537550265416</v>
      </c>
      <c r="Z849" s="4">
        <f t="shared" si="128"/>
        <v>28.557246321935466</v>
      </c>
      <c r="AA849" s="19">
        <f t="shared" si="123"/>
        <v>86.708569869241742</v>
      </c>
      <c r="AB849" s="19">
        <f t="shared" si="124"/>
        <v>14.838156943657403</v>
      </c>
      <c r="AC849">
        <v>6242.3900000000012</v>
      </c>
      <c r="AD849" t="str">
        <f t="shared" si="125"/>
        <v>Deluge rainfall</v>
      </c>
      <c r="AE849" t="str">
        <f t="shared" si="126"/>
        <v>Rainy</v>
      </c>
      <c r="AF849" t="str">
        <f t="shared" si="129"/>
        <v>No discomfort</v>
      </c>
    </row>
    <row r="850" spans="1:32" x14ac:dyDescent="0.3">
      <c r="A850">
        <v>1</v>
      </c>
      <c r="B850" s="1">
        <v>45144</v>
      </c>
      <c r="C850" s="1" t="str">
        <f t="shared" si="130"/>
        <v>Sunday</v>
      </c>
      <c r="D850" s="1" t="str">
        <f t="shared" si="131"/>
        <v>Aug</v>
      </c>
      <c r="E850">
        <v>18</v>
      </c>
      <c r="F850">
        <v>8</v>
      </c>
      <c r="G850" s="20">
        <v>12.944444444444443</v>
      </c>
      <c r="H850">
        <v>4.7</v>
      </c>
      <c r="I850">
        <v>5</v>
      </c>
      <c r="J850">
        <v>1008.4</v>
      </c>
      <c r="K850">
        <v>4.2</v>
      </c>
      <c r="L850">
        <v>9</v>
      </c>
      <c r="M850">
        <v>310</v>
      </c>
      <c r="N850">
        <v>18</v>
      </c>
      <c r="O850">
        <v>16.523</v>
      </c>
      <c r="P850">
        <v>2.4</v>
      </c>
      <c r="Q850">
        <v>3.3</v>
      </c>
      <c r="R850">
        <v>0</v>
      </c>
      <c r="S850">
        <v>-2.6</v>
      </c>
      <c r="T850">
        <v>-10</v>
      </c>
      <c r="U850">
        <v>7.4</v>
      </c>
      <c r="V850">
        <v>1741</v>
      </c>
      <c r="W850" s="19">
        <v>10.388888888888891</v>
      </c>
      <c r="X850" s="19">
        <f t="shared" si="127"/>
        <v>14.905049774987086</v>
      </c>
      <c r="Y850" s="19">
        <f t="shared" si="122"/>
        <v>12.59117033284436</v>
      </c>
      <c r="Z850" s="4">
        <f t="shared" si="128"/>
        <v>28.253803575642706</v>
      </c>
      <c r="AA850" s="19">
        <f t="shared" si="123"/>
        <v>84.475869070724187</v>
      </c>
      <c r="AB850" s="19">
        <f t="shared" si="124"/>
        <v>14.404413473650235</v>
      </c>
      <c r="AC850">
        <v>5213.3899999999994</v>
      </c>
      <c r="AD850" t="str">
        <f t="shared" si="125"/>
        <v>Heavy rainfall</v>
      </c>
      <c r="AE850" t="str">
        <f t="shared" si="126"/>
        <v>Rainy</v>
      </c>
      <c r="AF850" t="str">
        <f t="shared" si="129"/>
        <v>No discomfort</v>
      </c>
    </row>
    <row r="851" spans="1:32" x14ac:dyDescent="0.3">
      <c r="A851">
        <v>1</v>
      </c>
      <c r="B851" s="1">
        <v>45145</v>
      </c>
      <c r="C851" s="1" t="str">
        <f t="shared" si="130"/>
        <v>Monday</v>
      </c>
      <c r="D851" s="1" t="str">
        <f t="shared" si="131"/>
        <v>Aug</v>
      </c>
      <c r="E851">
        <v>18.3</v>
      </c>
      <c r="F851">
        <v>9.1</v>
      </c>
      <c r="G851" s="20">
        <v>13.833333333333334</v>
      </c>
      <c r="H851">
        <v>5.4</v>
      </c>
      <c r="I851">
        <v>0.3</v>
      </c>
      <c r="J851">
        <v>1007</v>
      </c>
      <c r="K851">
        <v>3.9</v>
      </c>
      <c r="L851">
        <v>9</v>
      </c>
      <c r="M851">
        <v>210</v>
      </c>
      <c r="N851">
        <v>18</v>
      </c>
      <c r="O851">
        <v>16.46</v>
      </c>
      <c r="P851">
        <v>2.4</v>
      </c>
      <c r="Q851">
        <v>3.2</v>
      </c>
      <c r="R851">
        <v>2.1</v>
      </c>
      <c r="S851">
        <v>2.1</v>
      </c>
      <c r="T851">
        <v>-7.4</v>
      </c>
      <c r="U851">
        <v>1.5</v>
      </c>
      <c r="V851">
        <v>1541</v>
      </c>
      <c r="W851" s="19">
        <v>9.7777777777777786</v>
      </c>
      <c r="X851" s="19">
        <f t="shared" si="127"/>
        <v>15.793149389871468</v>
      </c>
      <c r="Y851" s="19">
        <f t="shared" si="122"/>
        <v>12.087081842050742</v>
      </c>
      <c r="Z851" s="4">
        <f t="shared" si="128"/>
        <v>29.905148692462681</v>
      </c>
      <c r="AA851" s="19">
        <f t="shared" si="123"/>
        <v>76.533701693485412</v>
      </c>
      <c r="AB851" s="19">
        <f t="shared" si="124"/>
        <v>15.009676565562577</v>
      </c>
      <c r="AC851">
        <v>5539.2199999999993</v>
      </c>
      <c r="AD851" t="str">
        <f t="shared" si="125"/>
        <v>Trace (Intermittent) rainfall</v>
      </c>
      <c r="AE851" t="str">
        <f t="shared" si="126"/>
        <v>Non-Rainy</v>
      </c>
      <c r="AF851" t="str">
        <f t="shared" si="129"/>
        <v>No discomfort</v>
      </c>
    </row>
    <row r="852" spans="1:32" x14ac:dyDescent="0.3">
      <c r="A852">
        <v>1</v>
      </c>
      <c r="B852" s="1">
        <v>45146</v>
      </c>
      <c r="C852" s="1" t="str">
        <f t="shared" si="130"/>
        <v>Tuesday</v>
      </c>
      <c r="D852" s="1" t="str">
        <f t="shared" si="131"/>
        <v>Aug</v>
      </c>
      <c r="E852">
        <v>19.5</v>
      </c>
      <c r="F852">
        <v>9.6999999999999993</v>
      </c>
      <c r="G852" s="20">
        <v>14.555555555555555</v>
      </c>
      <c r="H852">
        <v>6.4</v>
      </c>
      <c r="I852">
        <v>0</v>
      </c>
      <c r="J852">
        <v>1003</v>
      </c>
      <c r="K852">
        <v>1.9</v>
      </c>
      <c r="L852">
        <v>4</v>
      </c>
      <c r="M852">
        <v>20</v>
      </c>
      <c r="N852">
        <v>8</v>
      </c>
      <c r="O852">
        <v>17.484999999999999</v>
      </c>
      <c r="P852">
        <v>2.2999999999999998</v>
      </c>
      <c r="Q852">
        <v>3</v>
      </c>
      <c r="R852">
        <v>4.4000000000000004</v>
      </c>
      <c r="S852">
        <v>4.4000000000000004</v>
      </c>
      <c r="T852">
        <v>-4.7</v>
      </c>
      <c r="U852">
        <v>4.5999999999999996</v>
      </c>
      <c r="V852">
        <v>1439</v>
      </c>
      <c r="W852" s="19">
        <v>11.388888888888889</v>
      </c>
      <c r="X852" s="19">
        <f t="shared" si="127"/>
        <v>16.548580640434054</v>
      </c>
      <c r="Y852" s="19">
        <f t="shared" si="122"/>
        <v>13.455968662548369</v>
      </c>
      <c r="Z852" s="4">
        <f t="shared" si="128"/>
        <v>31.308007287818185</v>
      </c>
      <c r="AA852" s="19">
        <f t="shared" si="123"/>
        <v>81.311920066852522</v>
      </c>
      <c r="AB852" s="19">
        <f t="shared" si="124"/>
        <v>16.502777410774108</v>
      </c>
      <c r="AC852">
        <v>4181.5</v>
      </c>
      <c r="AD852" t="str">
        <f t="shared" si="125"/>
        <v>No rainfall</v>
      </c>
      <c r="AE852" t="str">
        <f t="shared" si="126"/>
        <v>Non-Rainy</v>
      </c>
      <c r="AF852" t="str">
        <f t="shared" si="129"/>
        <v>No discomfort</v>
      </c>
    </row>
    <row r="853" spans="1:32" x14ac:dyDescent="0.3">
      <c r="A853">
        <v>1</v>
      </c>
      <c r="B853" s="1">
        <v>45147</v>
      </c>
      <c r="C853" s="1" t="str">
        <f t="shared" si="130"/>
        <v>Wednesday</v>
      </c>
      <c r="D853" s="1" t="str">
        <f t="shared" si="131"/>
        <v>Aug</v>
      </c>
      <c r="E853">
        <v>23.4</v>
      </c>
      <c r="F853">
        <v>14</v>
      </c>
      <c r="G853" s="20">
        <v>18.111111111111107</v>
      </c>
      <c r="H853">
        <v>13.3</v>
      </c>
      <c r="I853">
        <v>0</v>
      </c>
      <c r="J853">
        <v>1003.2</v>
      </c>
      <c r="K853">
        <v>4</v>
      </c>
      <c r="L853">
        <v>7</v>
      </c>
      <c r="M853">
        <v>170</v>
      </c>
      <c r="N853">
        <v>13</v>
      </c>
      <c r="O853">
        <v>18.818000000000001</v>
      </c>
      <c r="P853">
        <v>2.2000000000000002</v>
      </c>
      <c r="Q853">
        <v>2.9</v>
      </c>
      <c r="R853">
        <v>6.5</v>
      </c>
      <c r="S853">
        <v>6.5</v>
      </c>
      <c r="T853">
        <v>-2.2000000000000002</v>
      </c>
      <c r="U853">
        <v>0.5</v>
      </c>
      <c r="V853">
        <v>1134</v>
      </c>
      <c r="W853" s="19">
        <v>15.444444444444445</v>
      </c>
      <c r="X853" s="19">
        <f t="shared" si="127"/>
        <v>20.74862439850482</v>
      </c>
      <c r="Y853" s="19">
        <f t="shared" si="122"/>
        <v>17.521713678506686</v>
      </c>
      <c r="Z853" s="4">
        <f t="shared" si="128"/>
        <v>39.080031473880837</v>
      </c>
      <c r="AA853" s="19">
        <f t="shared" si="123"/>
        <v>84.447592004071993</v>
      </c>
      <c r="AB853" s="19">
        <f t="shared" si="124"/>
        <v>22.359918201675526</v>
      </c>
      <c r="AC853">
        <v>4628.9000000000005</v>
      </c>
      <c r="AD853" t="str">
        <f t="shared" si="125"/>
        <v>No rainfall</v>
      </c>
      <c r="AE853" t="str">
        <f t="shared" si="126"/>
        <v>Non-Rainy</v>
      </c>
      <c r="AF853" t="str">
        <f t="shared" si="129"/>
        <v>No discomfort</v>
      </c>
    </row>
    <row r="854" spans="1:32" x14ac:dyDescent="0.3">
      <c r="A854">
        <v>1</v>
      </c>
      <c r="B854" s="1">
        <v>45148</v>
      </c>
      <c r="C854" s="1" t="str">
        <f t="shared" si="130"/>
        <v>Thursday</v>
      </c>
      <c r="D854" s="1" t="str">
        <f t="shared" si="131"/>
        <v>Aug</v>
      </c>
      <c r="E854">
        <v>21.7</v>
      </c>
      <c r="F854">
        <v>14.1</v>
      </c>
      <c r="G854" s="20">
        <v>17.944444444444443</v>
      </c>
      <c r="H854">
        <v>14.8</v>
      </c>
      <c r="I854">
        <v>1.8</v>
      </c>
      <c r="J854">
        <v>1001</v>
      </c>
      <c r="K854">
        <v>8.6</v>
      </c>
      <c r="L854">
        <v>14</v>
      </c>
      <c r="M854">
        <v>170</v>
      </c>
      <c r="N854">
        <v>21</v>
      </c>
      <c r="O854">
        <v>18.692</v>
      </c>
      <c r="P854">
        <v>2</v>
      </c>
      <c r="Q854">
        <v>2.7</v>
      </c>
      <c r="R854">
        <v>6.6</v>
      </c>
      <c r="S854">
        <v>6.6</v>
      </c>
      <c r="T854">
        <v>-2</v>
      </c>
      <c r="U854">
        <v>6</v>
      </c>
      <c r="V854">
        <v>1006</v>
      </c>
      <c r="W854" s="19">
        <v>15.611111111111111</v>
      </c>
      <c r="X854" s="19">
        <f t="shared" si="127"/>
        <v>20.532691558526988</v>
      </c>
      <c r="Y854" s="19">
        <f t="shared" si="122"/>
        <v>17.709657334762753</v>
      </c>
      <c r="Z854" s="4">
        <f t="shared" si="128"/>
        <v>38.681519758359265</v>
      </c>
      <c r="AA854" s="19">
        <f t="shared" si="123"/>
        <v>86.251026974630307</v>
      </c>
      <c r="AB854" s="19">
        <f t="shared" si="124"/>
        <v>22.300056395984598</v>
      </c>
      <c r="AC854">
        <v>3504.7</v>
      </c>
      <c r="AD854" t="str">
        <f t="shared" si="125"/>
        <v>Moderate rainfall</v>
      </c>
      <c r="AE854" t="str">
        <f t="shared" si="126"/>
        <v>Rainy</v>
      </c>
      <c r="AF854" t="str">
        <f t="shared" si="129"/>
        <v>No discomfort</v>
      </c>
    </row>
    <row r="855" spans="1:32" x14ac:dyDescent="0.3">
      <c r="A855">
        <v>1</v>
      </c>
      <c r="B855" s="1">
        <v>45149</v>
      </c>
      <c r="C855" s="1" t="str">
        <f t="shared" si="130"/>
        <v>Friday</v>
      </c>
      <c r="D855" s="1" t="str">
        <f t="shared" si="131"/>
        <v>Aug</v>
      </c>
      <c r="E855">
        <v>20.9</v>
      </c>
      <c r="F855">
        <v>12.2</v>
      </c>
      <c r="G855" s="20">
        <v>18.000000000000004</v>
      </c>
      <c r="H855">
        <v>8.8000000000000007</v>
      </c>
      <c r="I855">
        <v>0.7</v>
      </c>
      <c r="J855">
        <v>996.3</v>
      </c>
      <c r="K855">
        <v>9.4</v>
      </c>
      <c r="L855">
        <v>15</v>
      </c>
      <c r="M855">
        <v>190</v>
      </c>
      <c r="N855">
        <v>24</v>
      </c>
      <c r="O855">
        <v>17.896999999999998</v>
      </c>
      <c r="P855">
        <v>2.8</v>
      </c>
      <c r="Q855">
        <v>4</v>
      </c>
      <c r="R855">
        <v>8.5</v>
      </c>
      <c r="S855">
        <v>8.5</v>
      </c>
      <c r="T855">
        <v>0.2</v>
      </c>
      <c r="U855">
        <v>9.1</v>
      </c>
      <c r="V855">
        <v>1730</v>
      </c>
      <c r="W855" s="19">
        <v>12.722222222222221</v>
      </c>
      <c r="X855" s="19">
        <f t="shared" si="127"/>
        <v>20.60444953965715</v>
      </c>
      <c r="Y855" s="19">
        <f t="shared" si="122"/>
        <v>14.689997485656143</v>
      </c>
      <c r="Z855" s="4">
        <f t="shared" si="128"/>
        <v>38.81396375170938</v>
      </c>
      <c r="AA855" s="19">
        <f t="shared" si="123"/>
        <v>71.295267837087678</v>
      </c>
      <c r="AB855" s="19">
        <f t="shared" si="124"/>
        <v>20.643946260283769</v>
      </c>
      <c r="AC855">
        <v>6164.78</v>
      </c>
      <c r="AD855" t="str">
        <f t="shared" si="125"/>
        <v>Light rainfall</v>
      </c>
      <c r="AE855" t="str">
        <f t="shared" si="126"/>
        <v>Non-Rainy</v>
      </c>
      <c r="AF855" t="str">
        <f t="shared" si="129"/>
        <v>No discomfort</v>
      </c>
    </row>
    <row r="856" spans="1:32" x14ac:dyDescent="0.3">
      <c r="A856">
        <v>1</v>
      </c>
      <c r="B856" s="1">
        <v>45150</v>
      </c>
      <c r="C856" s="1" t="str">
        <f t="shared" si="130"/>
        <v>Saturday</v>
      </c>
      <c r="D856" s="1" t="str">
        <f t="shared" si="131"/>
        <v>Aug</v>
      </c>
      <c r="E856">
        <v>19.100000000000001</v>
      </c>
      <c r="F856">
        <v>13.7</v>
      </c>
      <c r="G856" s="20">
        <v>17</v>
      </c>
      <c r="H856">
        <v>14.2</v>
      </c>
      <c r="I856">
        <v>4.0999999999999996</v>
      </c>
      <c r="J856">
        <v>993.3</v>
      </c>
      <c r="K856">
        <v>9.3000000000000007</v>
      </c>
      <c r="L856">
        <v>14</v>
      </c>
      <c r="M856">
        <v>230</v>
      </c>
      <c r="N856">
        <v>24</v>
      </c>
      <c r="O856">
        <v>17.754999999999999</v>
      </c>
      <c r="P856">
        <v>2.4</v>
      </c>
      <c r="Q856">
        <v>3.4</v>
      </c>
      <c r="R856">
        <v>6.6</v>
      </c>
      <c r="S856">
        <v>6.6</v>
      </c>
      <c r="T856">
        <v>-1.5</v>
      </c>
      <c r="U856">
        <v>5.0999999999999996</v>
      </c>
      <c r="V856">
        <v>1451</v>
      </c>
      <c r="W856" s="19">
        <v>12.833333333333334</v>
      </c>
      <c r="X856" s="19">
        <f t="shared" si="127"/>
        <v>19.345835416663459</v>
      </c>
      <c r="Y856" s="19">
        <f t="shared" si="122"/>
        <v>14.79718064334134</v>
      </c>
      <c r="Z856" s="4">
        <f t="shared" si="128"/>
        <v>36.489155599110937</v>
      </c>
      <c r="AA856" s="19">
        <f t="shared" si="123"/>
        <v>76.487679775233943</v>
      </c>
      <c r="AB856" s="19">
        <f t="shared" si="124"/>
        <v>19.704539185649114</v>
      </c>
      <c r="AC856">
        <v>6193.9400000000005</v>
      </c>
      <c r="AD856" t="str">
        <f t="shared" si="125"/>
        <v>Heavy rainfall</v>
      </c>
      <c r="AE856" t="str">
        <f t="shared" si="126"/>
        <v>Rainy</v>
      </c>
      <c r="AF856" t="str">
        <f t="shared" si="129"/>
        <v>No discomfort</v>
      </c>
    </row>
    <row r="857" spans="1:32" x14ac:dyDescent="0.3">
      <c r="A857">
        <v>1</v>
      </c>
      <c r="B857" s="1">
        <v>45151</v>
      </c>
      <c r="C857" s="1" t="str">
        <f t="shared" si="130"/>
        <v>Sunday</v>
      </c>
      <c r="D857" s="1" t="str">
        <f t="shared" si="131"/>
        <v>Aug</v>
      </c>
      <c r="E857">
        <v>18.5</v>
      </c>
      <c r="F857">
        <v>11.7</v>
      </c>
      <c r="G857" s="20">
        <v>15.888888888888889</v>
      </c>
      <c r="H857">
        <v>11.9</v>
      </c>
      <c r="I857">
        <v>0.6</v>
      </c>
      <c r="J857">
        <v>995.6</v>
      </c>
      <c r="K857">
        <v>6</v>
      </c>
      <c r="L857">
        <v>11</v>
      </c>
      <c r="M857">
        <v>220</v>
      </c>
      <c r="N857">
        <v>19</v>
      </c>
      <c r="O857">
        <v>17.141999999999999</v>
      </c>
      <c r="P857">
        <v>2</v>
      </c>
      <c r="Q857">
        <v>2.7</v>
      </c>
      <c r="R857">
        <v>7.9</v>
      </c>
      <c r="S857">
        <v>7.9</v>
      </c>
      <c r="T857">
        <v>0</v>
      </c>
      <c r="U857">
        <v>8.1</v>
      </c>
      <c r="V857">
        <v>1193</v>
      </c>
      <c r="W857" s="19">
        <v>12.055555555555557</v>
      </c>
      <c r="X857" s="19">
        <f t="shared" si="127"/>
        <v>18.026825493128207</v>
      </c>
      <c r="Y857" s="19">
        <f t="shared" si="122"/>
        <v>14.061096959931517</v>
      </c>
      <c r="Z857" s="4">
        <f t="shared" si="128"/>
        <v>34.048598526516905</v>
      </c>
      <c r="AA857" s="19">
        <f t="shared" si="123"/>
        <v>78.000960098557456</v>
      </c>
      <c r="AB857" s="19">
        <f t="shared" si="124"/>
        <v>18.177554087140507</v>
      </c>
      <c r="AC857">
        <v>5684.5300000000007</v>
      </c>
      <c r="AD857" t="str">
        <f t="shared" si="125"/>
        <v>Light rainfall</v>
      </c>
      <c r="AE857" t="str">
        <f t="shared" si="126"/>
        <v>Non-Rainy</v>
      </c>
      <c r="AF857" t="str">
        <f t="shared" si="129"/>
        <v>No discomfort</v>
      </c>
    </row>
    <row r="858" spans="1:32" x14ac:dyDescent="0.3">
      <c r="A858">
        <v>1</v>
      </c>
      <c r="B858" s="1">
        <v>45152</v>
      </c>
      <c r="C858" s="1" t="str">
        <f t="shared" si="130"/>
        <v>Monday</v>
      </c>
      <c r="D858" s="1" t="str">
        <f t="shared" si="131"/>
        <v>Aug</v>
      </c>
      <c r="E858">
        <v>20.100000000000001</v>
      </c>
      <c r="F858">
        <v>9.4</v>
      </c>
      <c r="G858" s="20">
        <v>15.277777777777779</v>
      </c>
      <c r="H858">
        <v>8.1999999999999993</v>
      </c>
      <c r="I858">
        <v>0</v>
      </c>
      <c r="J858">
        <v>997.2</v>
      </c>
      <c r="K858">
        <v>3.6</v>
      </c>
      <c r="L858">
        <v>8</v>
      </c>
      <c r="M858">
        <v>300</v>
      </c>
      <c r="N858">
        <v>13</v>
      </c>
      <c r="O858">
        <v>17.507000000000001</v>
      </c>
      <c r="P858">
        <v>2.2999999999999998</v>
      </c>
      <c r="Q858">
        <v>3.1</v>
      </c>
      <c r="R858">
        <v>10.1</v>
      </c>
      <c r="S858">
        <v>10.1</v>
      </c>
      <c r="T858">
        <v>2.4</v>
      </c>
      <c r="U858">
        <v>1.9</v>
      </c>
      <c r="V858">
        <v>1501</v>
      </c>
      <c r="W858" s="19">
        <v>12.222222222222221</v>
      </c>
      <c r="X858" s="19">
        <f t="shared" si="127"/>
        <v>17.335520866116532</v>
      </c>
      <c r="Y858" s="19">
        <f t="shared" si="122"/>
        <v>14.21606291456888</v>
      </c>
      <c r="Z858" s="4">
        <f t="shared" si="128"/>
        <v>32.767686981473837</v>
      </c>
      <c r="AA858" s="19">
        <f t="shared" si="123"/>
        <v>82.00539818999701</v>
      </c>
      <c r="AB858" s="19">
        <f t="shared" si="124"/>
        <v>17.653947122999107</v>
      </c>
      <c r="AC858">
        <v>4013.1100000000006</v>
      </c>
      <c r="AD858" t="str">
        <f t="shared" si="125"/>
        <v>No rainfall</v>
      </c>
      <c r="AE858" t="str">
        <f t="shared" si="126"/>
        <v>Non-Rainy</v>
      </c>
      <c r="AF858" t="str">
        <f t="shared" si="129"/>
        <v>No discomfort</v>
      </c>
    </row>
    <row r="859" spans="1:32" x14ac:dyDescent="0.3">
      <c r="A859">
        <v>1</v>
      </c>
      <c r="B859" s="1">
        <v>45153</v>
      </c>
      <c r="C859" s="1" t="str">
        <f t="shared" si="130"/>
        <v>Tuesday</v>
      </c>
      <c r="D859" s="1" t="str">
        <f t="shared" si="131"/>
        <v>Aug</v>
      </c>
      <c r="E859">
        <v>20.5</v>
      </c>
      <c r="F859">
        <v>11.9</v>
      </c>
      <c r="G859" s="20">
        <v>15.5</v>
      </c>
      <c r="H859">
        <v>8.6</v>
      </c>
      <c r="I859">
        <v>0.6</v>
      </c>
      <c r="J859">
        <v>1004.6</v>
      </c>
      <c r="K859">
        <v>3.9</v>
      </c>
      <c r="L859">
        <v>7</v>
      </c>
      <c r="M859">
        <v>320</v>
      </c>
      <c r="N859">
        <v>13</v>
      </c>
      <c r="O859">
        <v>18.245000000000001</v>
      </c>
      <c r="P859">
        <v>2.7</v>
      </c>
      <c r="Q859">
        <v>3.6</v>
      </c>
      <c r="R859">
        <v>12</v>
      </c>
      <c r="S859">
        <v>12</v>
      </c>
      <c r="T859">
        <v>4.5</v>
      </c>
      <c r="U859">
        <v>5.5</v>
      </c>
      <c r="V859">
        <v>1738</v>
      </c>
      <c r="W859" s="19">
        <v>12.111111111111109</v>
      </c>
      <c r="X859" s="19">
        <f t="shared" si="127"/>
        <v>17.584166337979457</v>
      </c>
      <c r="Y859" s="19">
        <f t="shared" si="122"/>
        <v>14.112586602077753</v>
      </c>
      <c r="Z859" s="4">
        <f t="shared" si="128"/>
        <v>33.228545550407084</v>
      </c>
      <c r="AA859" s="19">
        <f t="shared" si="123"/>
        <v>80.257353864973652</v>
      </c>
      <c r="AB859" s="19">
        <f t="shared" si="124"/>
        <v>17.81773678812597</v>
      </c>
      <c r="AC859">
        <v>4431.55</v>
      </c>
      <c r="AD859" t="str">
        <f t="shared" si="125"/>
        <v>Light rainfall</v>
      </c>
      <c r="AE859" t="str">
        <f t="shared" si="126"/>
        <v>Non-Rainy</v>
      </c>
      <c r="AF859" t="str">
        <f t="shared" si="129"/>
        <v>No discomfort</v>
      </c>
    </row>
    <row r="860" spans="1:32" x14ac:dyDescent="0.3">
      <c r="A860">
        <v>1</v>
      </c>
      <c r="B860" s="1">
        <v>45154</v>
      </c>
      <c r="C860" s="1" t="str">
        <f t="shared" si="130"/>
        <v>Wednesday</v>
      </c>
      <c r="D860" s="1" t="str">
        <f t="shared" si="131"/>
        <v>Aug</v>
      </c>
      <c r="E860">
        <v>20.100000000000001</v>
      </c>
      <c r="F860">
        <v>11.9</v>
      </c>
      <c r="G860" s="20">
        <v>14.055555555555554</v>
      </c>
      <c r="H860">
        <v>8.5</v>
      </c>
      <c r="I860">
        <v>0</v>
      </c>
      <c r="J860">
        <v>1009.5</v>
      </c>
      <c r="K860">
        <v>3.6</v>
      </c>
      <c r="L860">
        <v>8</v>
      </c>
      <c r="M860">
        <v>130</v>
      </c>
      <c r="N860">
        <v>11</v>
      </c>
      <c r="O860">
        <v>17.712</v>
      </c>
      <c r="P860">
        <v>2</v>
      </c>
      <c r="Q860">
        <v>2.6</v>
      </c>
      <c r="R860">
        <v>13.7</v>
      </c>
      <c r="S860">
        <v>13.7</v>
      </c>
      <c r="T860">
        <v>6.5</v>
      </c>
      <c r="U860">
        <v>1.3</v>
      </c>
      <c r="V860">
        <v>1056</v>
      </c>
      <c r="W860" s="19">
        <v>12.055555555555557</v>
      </c>
      <c r="X860" s="19">
        <f t="shared" si="127"/>
        <v>16.022299229026061</v>
      </c>
      <c r="Y860" s="19">
        <f t="shared" si="122"/>
        <v>14.061096959931517</v>
      </c>
      <c r="Z860" s="4">
        <f t="shared" si="128"/>
        <v>30.330858543686045</v>
      </c>
      <c r="AA860" s="19">
        <f t="shared" si="123"/>
        <v>87.759545361993858</v>
      </c>
      <c r="AB860" s="19">
        <f t="shared" si="124"/>
        <v>16.344220753807171</v>
      </c>
      <c r="AC860">
        <v>5230.3100000000004</v>
      </c>
      <c r="AD860" t="str">
        <f t="shared" si="125"/>
        <v>No rainfall</v>
      </c>
      <c r="AE860" t="str">
        <f t="shared" si="126"/>
        <v>Non-Rainy</v>
      </c>
      <c r="AF860" t="str">
        <f t="shared" si="129"/>
        <v>No discomfort</v>
      </c>
    </row>
    <row r="861" spans="1:32" x14ac:dyDescent="0.3">
      <c r="A861">
        <v>1</v>
      </c>
      <c r="B861" s="1">
        <v>45155</v>
      </c>
      <c r="C861" s="1" t="str">
        <f t="shared" si="130"/>
        <v>Thursday</v>
      </c>
      <c r="D861" s="1" t="str">
        <f t="shared" si="131"/>
        <v>Aug</v>
      </c>
      <c r="E861">
        <v>22.2</v>
      </c>
      <c r="F861">
        <v>11.3</v>
      </c>
      <c r="G861" s="20">
        <v>16.111111111111111</v>
      </c>
      <c r="H861">
        <v>8.4</v>
      </c>
      <c r="I861">
        <v>0.1</v>
      </c>
      <c r="J861">
        <v>1004.5</v>
      </c>
      <c r="K861">
        <v>8</v>
      </c>
      <c r="L861">
        <v>15</v>
      </c>
      <c r="M861">
        <v>120</v>
      </c>
      <c r="N861">
        <v>22</v>
      </c>
      <c r="O861">
        <v>17.670000000000002</v>
      </c>
      <c r="P861">
        <v>2.8</v>
      </c>
      <c r="Q861">
        <v>3.8</v>
      </c>
      <c r="R861">
        <v>16.100000000000001</v>
      </c>
      <c r="S861">
        <v>16.100000000000001</v>
      </c>
      <c r="T861">
        <v>9.1999999999999993</v>
      </c>
      <c r="U861">
        <v>8.4</v>
      </c>
      <c r="V861">
        <v>1669</v>
      </c>
      <c r="W861" s="19">
        <v>13.222222222222221</v>
      </c>
      <c r="X861" s="19">
        <f t="shared" si="127"/>
        <v>18.284133453489865</v>
      </c>
      <c r="Y861" s="19">
        <f t="shared" si="122"/>
        <v>15.177748282840225</v>
      </c>
      <c r="Z861" s="4">
        <f t="shared" si="128"/>
        <v>34.525041898057133</v>
      </c>
      <c r="AA861" s="19">
        <f t="shared" si="123"/>
        <v>83.010487324698843</v>
      </c>
      <c r="AB861" s="19">
        <f t="shared" si="124"/>
        <v>19.030892415193733</v>
      </c>
      <c r="AC861">
        <v>5069.97</v>
      </c>
      <c r="AD861" t="str">
        <f t="shared" si="125"/>
        <v>Trace (Intermittent) rainfall</v>
      </c>
      <c r="AE861" t="str">
        <f t="shared" si="126"/>
        <v>Non-Rainy</v>
      </c>
      <c r="AF861" t="str">
        <f t="shared" si="129"/>
        <v>No discomfort</v>
      </c>
    </row>
    <row r="862" spans="1:32" x14ac:dyDescent="0.3">
      <c r="A862">
        <v>1</v>
      </c>
      <c r="B862" s="1">
        <v>45156</v>
      </c>
      <c r="C862" s="1" t="str">
        <f t="shared" si="130"/>
        <v>Friday</v>
      </c>
      <c r="D862" s="1" t="str">
        <f t="shared" si="131"/>
        <v>Aug</v>
      </c>
      <c r="E862">
        <v>19</v>
      </c>
      <c r="F862">
        <v>15.5</v>
      </c>
      <c r="G862" s="20">
        <v>16.611111111111111</v>
      </c>
      <c r="H862">
        <v>15.2</v>
      </c>
      <c r="I862">
        <v>15</v>
      </c>
      <c r="J862">
        <v>989.8</v>
      </c>
      <c r="K862">
        <v>10.199999999999999</v>
      </c>
      <c r="L862">
        <v>16</v>
      </c>
      <c r="M862">
        <v>110</v>
      </c>
      <c r="N862">
        <v>26</v>
      </c>
      <c r="O862">
        <v>17.413</v>
      </c>
      <c r="P862">
        <v>1.4</v>
      </c>
      <c r="Q862">
        <v>1.8</v>
      </c>
      <c r="R862">
        <v>2.2000000000000002</v>
      </c>
      <c r="S862">
        <v>2.2000000000000002</v>
      </c>
      <c r="T862">
        <v>-4.5</v>
      </c>
      <c r="U862">
        <v>0</v>
      </c>
      <c r="V862">
        <v>477</v>
      </c>
      <c r="W862" s="19">
        <v>14.944444444444445</v>
      </c>
      <c r="X862" s="19">
        <f t="shared" si="127"/>
        <v>18.874875258083883</v>
      </c>
      <c r="Y862" s="19">
        <f t="shared" si="122"/>
        <v>16.968332362268065</v>
      </c>
      <c r="Z862" s="4">
        <f t="shared" si="128"/>
        <v>35.618244733753201</v>
      </c>
      <c r="AA862" s="19">
        <f t="shared" si="123"/>
        <v>89.899043730107465</v>
      </c>
      <c r="AB862" s="19">
        <f t="shared" si="124"/>
        <v>20.545646399788104</v>
      </c>
      <c r="AC862">
        <v>5853.79</v>
      </c>
      <c r="AD862" t="str">
        <f t="shared" si="125"/>
        <v>Torrential rainfall</v>
      </c>
      <c r="AE862" t="str">
        <f t="shared" si="126"/>
        <v>Rainy</v>
      </c>
      <c r="AF862" t="str">
        <f t="shared" si="129"/>
        <v>No discomfort</v>
      </c>
    </row>
    <row r="863" spans="1:32" x14ac:dyDescent="0.3">
      <c r="A863">
        <v>1</v>
      </c>
      <c r="B863" s="1">
        <v>45157</v>
      </c>
      <c r="C863" s="1" t="str">
        <f t="shared" si="130"/>
        <v>Saturday</v>
      </c>
      <c r="D863" s="1" t="str">
        <f t="shared" si="131"/>
        <v>Aug</v>
      </c>
      <c r="E863">
        <v>20.2</v>
      </c>
      <c r="F863">
        <v>13.9</v>
      </c>
      <c r="G863" s="20">
        <v>17.944444444444443</v>
      </c>
      <c r="H863">
        <v>14.4</v>
      </c>
      <c r="I863">
        <v>10.1</v>
      </c>
      <c r="J863">
        <v>986.9</v>
      </c>
      <c r="K863">
        <v>9.5</v>
      </c>
      <c r="L863">
        <v>18</v>
      </c>
      <c r="M863">
        <v>220</v>
      </c>
      <c r="N863">
        <v>32</v>
      </c>
      <c r="O863">
        <v>17.760000000000002</v>
      </c>
      <c r="P863">
        <v>2.2000000000000002</v>
      </c>
      <c r="Q863">
        <v>3.2</v>
      </c>
      <c r="R863">
        <v>0</v>
      </c>
      <c r="S863">
        <v>-5.7</v>
      </c>
      <c r="T863">
        <v>-10</v>
      </c>
      <c r="U863">
        <v>5.9</v>
      </c>
      <c r="V863">
        <v>1338</v>
      </c>
      <c r="W863" s="19">
        <v>14.333333333333334</v>
      </c>
      <c r="X863" s="19">
        <f t="shared" si="127"/>
        <v>20.532691558526988</v>
      </c>
      <c r="Y863" s="19">
        <f t="shared" si="122"/>
        <v>16.312834973541506</v>
      </c>
      <c r="Z863" s="4">
        <f t="shared" si="128"/>
        <v>38.681519758359265</v>
      </c>
      <c r="AA863" s="19">
        <f t="shared" si="123"/>
        <v>79.448108042936894</v>
      </c>
      <c r="AB863" s="19">
        <f t="shared" si="124"/>
        <v>21.50711485674276</v>
      </c>
      <c r="AC863">
        <v>7367.5999999999995</v>
      </c>
      <c r="AD863" t="str">
        <f t="shared" si="125"/>
        <v>Intense rainfall</v>
      </c>
      <c r="AE863" t="str">
        <f t="shared" si="126"/>
        <v>Rainy</v>
      </c>
      <c r="AF863" t="str">
        <f t="shared" si="129"/>
        <v>No discomfort</v>
      </c>
    </row>
    <row r="864" spans="1:32" x14ac:dyDescent="0.3">
      <c r="A864">
        <v>1</v>
      </c>
      <c r="B864" s="1">
        <v>45158</v>
      </c>
      <c r="C864" s="1" t="str">
        <f t="shared" si="130"/>
        <v>Sunday</v>
      </c>
      <c r="D864" s="1" t="str">
        <f t="shared" si="131"/>
        <v>Aug</v>
      </c>
      <c r="E864">
        <v>21.8</v>
      </c>
      <c r="F864">
        <v>12.8</v>
      </c>
      <c r="G864" s="20">
        <v>17.777777777777779</v>
      </c>
      <c r="H864">
        <v>10</v>
      </c>
      <c r="I864">
        <v>0.3</v>
      </c>
      <c r="J864">
        <v>1003.1</v>
      </c>
      <c r="K864">
        <v>8.1</v>
      </c>
      <c r="L864">
        <v>14</v>
      </c>
      <c r="M864">
        <v>210</v>
      </c>
      <c r="N864">
        <v>23</v>
      </c>
      <c r="O864">
        <v>17.622</v>
      </c>
      <c r="P864">
        <v>2.9</v>
      </c>
      <c r="Q864">
        <v>3.9</v>
      </c>
      <c r="R864">
        <v>2.6</v>
      </c>
      <c r="S864">
        <v>2.6</v>
      </c>
      <c r="T864">
        <v>-6.9</v>
      </c>
      <c r="U864">
        <v>12.1</v>
      </c>
      <c r="V864">
        <v>1679</v>
      </c>
      <c r="W864" s="19">
        <v>12.388888888888888</v>
      </c>
      <c r="X864" s="19">
        <f t="shared" si="127"/>
        <v>20.318728603966207</v>
      </c>
      <c r="Y864" s="19">
        <f t="shared" si="122"/>
        <v>14.372526764464428</v>
      </c>
      <c r="Z864" s="4">
        <f t="shared" si="128"/>
        <v>38.286535608932695</v>
      </c>
      <c r="AA864" s="19">
        <f t="shared" si="123"/>
        <v>70.735364621479903</v>
      </c>
      <c r="AB864" s="19">
        <f t="shared" si="124"/>
        <v>20.24232360483332</v>
      </c>
      <c r="AC864">
        <v>5291.53</v>
      </c>
      <c r="AD864" t="str">
        <f t="shared" si="125"/>
        <v>Trace (Intermittent) rainfall</v>
      </c>
      <c r="AE864" t="str">
        <f t="shared" si="126"/>
        <v>Non-Rainy</v>
      </c>
      <c r="AF864" t="str">
        <f t="shared" si="129"/>
        <v>No discomfort</v>
      </c>
    </row>
    <row r="865" spans="1:32" x14ac:dyDescent="0.3">
      <c r="A865">
        <v>1</v>
      </c>
      <c r="B865" s="1">
        <v>45159</v>
      </c>
      <c r="C865" s="1" t="str">
        <f t="shared" si="130"/>
        <v>Monday</v>
      </c>
      <c r="D865" s="1" t="str">
        <f t="shared" si="131"/>
        <v>Aug</v>
      </c>
      <c r="E865">
        <v>21.1</v>
      </c>
      <c r="F865">
        <v>14.6</v>
      </c>
      <c r="G865" s="20">
        <v>18.333333333333332</v>
      </c>
      <c r="H865">
        <v>13.1</v>
      </c>
      <c r="I865">
        <v>3.2</v>
      </c>
      <c r="J865">
        <v>1003.3</v>
      </c>
      <c r="K865">
        <v>9.1</v>
      </c>
      <c r="L865">
        <v>15</v>
      </c>
      <c r="M865">
        <v>210</v>
      </c>
      <c r="N865">
        <v>23</v>
      </c>
      <c r="O865">
        <v>17.766999999999999</v>
      </c>
      <c r="P865">
        <v>2.9</v>
      </c>
      <c r="Q865">
        <v>3.9</v>
      </c>
      <c r="R865">
        <v>2.2000000000000002</v>
      </c>
      <c r="S865">
        <v>2.2000000000000002</v>
      </c>
      <c r="T865">
        <v>-6.9</v>
      </c>
      <c r="U865">
        <v>12.3</v>
      </c>
      <c r="V865">
        <v>1583</v>
      </c>
      <c r="W865" s="19">
        <v>12.722222222222221</v>
      </c>
      <c r="X865" s="19">
        <f t="shared" si="127"/>
        <v>21.039625661913885</v>
      </c>
      <c r="Y865" s="19">
        <f t="shared" ref="Y865:Y928" si="132">6.1094*10^(7.5*W865/(W865+237.7))</f>
        <v>14.689997485656143</v>
      </c>
      <c r="Z865" s="4">
        <f t="shared" si="128"/>
        <v>39.616913151963928</v>
      </c>
      <c r="AA865" s="19">
        <f t="shared" ref="AA865:AA928" si="133">(Y865/X865)*100</f>
        <v>69.820621914619451</v>
      </c>
      <c r="AB865" s="19">
        <f t="shared" ref="AB865:AB928" si="134">G865 + 0.5555 * (6.11 * EXP(5417.753 * (1/273.16 - 1/(273.15 + W865))) - 10)</f>
        <v>20.977279593617098</v>
      </c>
      <c r="AC865">
        <v>3567.9199999999996</v>
      </c>
      <c r="AD865" t="str">
        <f t="shared" ref="AD865:AD928" si="135">IF(I865="","",IF(I865&lt;=0,"No rainfall",IF(I865&lt;=0.49,"Trace (Intermittent) rainfall",IF(I865&lt;=0.99,"Light rainfall",IF(I865&lt;=3,"Moderate rainfall",IF(I865&lt;=6,"Heavy rainfall",IF(I865&lt;=12,"Intense rainfall",IF(I865&lt;=20,"Torrential rainfall",IF(I865&lt;=32,"Deluge rainfall","Extreme rainfall")))))))))</f>
        <v>Heavy rainfall</v>
      </c>
      <c r="AE865" t="str">
        <f t="shared" ref="AE865:AE928" si="136">IF(AND(I865&gt;=0,I865&lt;=0.99),"Non-Rainy",IF(AND(I865&gt;=1,I865&lt;=32),"Rainy",IF(I865 &gt;32, "Storm", " ")))</f>
        <v>Rainy</v>
      </c>
      <c r="AF865" t="str">
        <f t="shared" si="129"/>
        <v>No discomfort</v>
      </c>
    </row>
    <row r="866" spans="1:32" x14ac:dyDescent="0.3">
      <c r="A866">
        <v>1</v>
      </c>
      <c r="B866" s="1">
        <v>45160</v>
      </c>
      <c r="C866" s="1" t="str">
        <f t="shared" si="130"/>
        <v>Tuesday</v>
      </c>
      <c r="D866" s="1" t="str">
        <f t="shared" si="131"/>
        <v>Aug</v>
      </c>
      <c r="E866">
        <v>19.8</v>
      </c>
      <c r="F866">
        <v>11.6</v>
      </c>
      <c r="G866" s="20">
        <v>16.611111111111111</v>
      </c>
      <c r="H866">
        <v>13.3</v>
      </c>
      <c r="I866">
        <v>1.1000000000000001</v>
      </c>
      <c r="J866">
        <v>1004.6</v>
      </c>
      <c r="K866">
        <v>6.1</v>
      </c>
      <c r="L866">
        <v>11</v>
      </c>
      <c r="M866">
        <v>230</v>
      </c>
      <c r="N866">
        <v>19</v>
      </c>
      <c r="O866">
        <v>17.920000000000002</v>
      </c>
      <c r="P866">
        <v>2.2999999999999998</v>
      </c>
      <c r="Q866">
        <v>3.1</v>
      </c>
      <c r="R866">
        <v>3.3</v>
      </c>
      <c r="S866">
        <v>3.3</v>
      </c>
      <c r="T866">
        <v>-5.4</v>
      </c>
      <c r="U866">
        <v>4.9000000000000004</v>
      </c>
      <c r="V866">
        <v>1424</v>
      </c>
      <c r="W866" s="19">
        <v>12.388888888888888</v>
      </c>
      <c r="X866" s="19">
        <f t="shared" ref="X866:X929" si="137">6.1094 * 10^(7.5 * G866 / (237.7 + G866))</f>
        <v>18.874875258083883</v>
      </c>
      <c r="Y866" s="19">
        <f t="shared" si="132"/>
        <v>14.372526764464428</v>
      </c>
      <c r="Z866" s="4">
        <f t="shared" ref="Z866:Z929" si="138">10^($X$4 - $X$5 / (G866 + $X$6))</f>
        <v>35.618244733753201</v>
      </c>
      <c r="AA866" s="19">
        <f t="shared" si="133"/>
        <v>76.146340401952315</v>
      </c>
      <c r="AB866" s="19">
        <f t="shared" si="134"/>
        <v>19.075656938166652</v>
      </c>
      <c r="AC866">
        <v>3866.2</v>
      </c>
      <c r="AD866" t="str">
        <f t="shared" si="135"/>
        <v>Moderate rainfall</v>
      </c>
      <c r="AE866" t="str">
        <f t="shared" si="136"/>
        <v>Rainy</v>
      </c>
      <c r="AF866" t="str">
        <f t="shared" ref="AF866:AF929" si="139">IF(AB866 &lt; 29, "No discomfort",
    IF(AND(AB866 &gt;= 30, AB866 &lt;= 39), "Some discomfort",
        IF(AND(AB866 &gt;= 40, AB866 &lt;= 45), "Great discomfort",
            IF(AB866 &gt; 45, "Dangerous",
                IF(AB866 &gt; 54, "Heat Stroke Imminent", "")
            ))))</f>
        <v>No discomfort</v>
      </c>
    </row>
    <row r="867" spans="1:32" x14ac:dyDescent="0.3">
      <c r="A867">
        <v>1</v>
      </c>
      <c r="B867" s="1">
        <v>45161</v>
      </c>
      <c r="C867" s="1" t="str">
        <f t="shared" si="130"/>
        <v>Wednesday</v>
      </c>
      <c r="D867" s="1" t="str">
        <f t="shared" si="131"/>
        <v>Aug</v>
      </c>
      <c r="E867">
        <v>19.5</v>
      </c>
      <c r="F867">
        <v>11.8</v>
      </c>
      <c r="G867" s="20">
        <v>15.833333333333334</v>
      </c>
      <c r="H867">
        <v>8.6999999999999993</v>
      </c>
      <c r="I867">
        <v>0</v>
      </c>
      <c r="J867">
        <v>1005.3</v>
      </c>
      <c r="K867">
        <v>4.2</v>
      </c>
      <c r="L867">
        <v>9</v>
      </c>
      <c r="M867">
        <v>210</v>
      </c>
      <c r="N867">
        <v>14</v>
      </c>
      <c r="O867">
        <v>17.53</v>
      </c>
      <c r="P867">
        <v>2.2999999999999998</v>
      </c>
      <c r="Q867">
        <v>3.1</v>
      </c>
      <c r="R867">
        <v>5.5</v>
      </c>
      <c r="S867">
        <v>5.5</v>
      </c>
      <c r="T867">
        <v>-2.8</v>
      </c>
      <c r="U867">
        <v>4.7</v>
      </c>
      <c r="V867">
        <v>1403</v>
      </c>
      <c r="W867" s="19">
        <v>12.222222222222221</v>
      </c>
      <c r="X867" s="19">
        <f t="shared" si="137"/>
        <v>17.962996559350589</v>
      </c>
      <c r="Y867" s="19">
        <f t="shared" si="132"/>
        <v>14.21606291456888</v>
      </c>
      <c r="Z867" s="4">
        <f t="shared" si="138"/>
        <v>33.93038328383399</v>
      </c>
      <c r="AA867" s="19">
        <f t="shared" si="133"/>
        <v>79.140820784540793</v>
      </c>
      <c r="AB867" s="19">
        <f t="shared" si="134"/>
        <v>18.20950267855466</v>
      </c>
      <c r="AC867">
        <v>4720.1000000000004</v>
      </c>
      <c r="AD867" t="str">
        <f t="shared" si="135"/>
        <v>No rainfall</v>
      </c>
      <c r="AE867" t="str">
        <f t="shared" si="136"/>
        <v>Non-Rainy</v>
      </c>
      <c r="AF867" t="str">
        <f t="shared" si="139"/>
        <v>No discomfort</v>
      </c>
    </row>
    <row r="868" spans="1:32" x14ac:dyDescent="0.3">
      <c r="A868">
        <v>1</v>
      </c>
      <c r="B868" s="1">
        <v>45162</v>
      </c>
      <c r="C868" s="1" t="str">
        <f t="shared" si="130"/>
        <v>Thursday</v>
      </c>
      <c r="D868" s="1" t="str">
        <f t="shared" si="131"/>
        <v>Aug</v>
      </c>
      <c r="E868">
        <v>18</v>
      </c>
      <c r="F868">
        <v>6.7</v>
      </c>
      <c r="G868" s="20">
        <v>14.5</v>
      </c>
      <c r="H868">
        <v>3.1</v>
      </c>
      <c r="I868">
        <v>0</v>
      </c>
      <c r="J868">
        <v>1001.4</v>
      </c>
      <c r="K868">
        <v>3.7</v>
      </c>
      <c r="L868">
        <v>8</v>
      </c>
      <c r="M868">
        <v>270</v>
      </c>
      <c r="N868">
        <v>16</v>
      </c>
      <c r="O868">
        <v>17.068000000000001</v>
      </c>
      <c r="P868">
        <v>2.2000000000000002</v>
      </c>
      <c r="Q868">
        <v>3.1</v>
      </c>
      <c r="R868">
        <v>7.7</v>
      </c>
      <c r="S868">
        <v>7.7</v>
      </c>
      <c r="T868">
        <v>-0.4</v>
      </c>
      <c r="U868">
        <v>10.4</v>
      </c>
      <c r="V868">
        <v>1678</v>
      </c>
      <c r="W868" s="19">
        <v>9.7222222222222214</v>
      </c>
      <c r="X868" s="19">
        <f t="shared" si="137"/>
        <v>16.489365823475705</v>
      </c>
      <c r="Y868" s="19">
        <f t="shared" si="132"/>
        <v>12.042148193515553</v>
      </c>
      <c r="Z868" s="4">
        <f t="shared" si="138"/>
        <v>31.198101837966487</v>
      </c>
      <c r="AA868" s="19">
        <f t="shared" si="133"/>
        <v>73.029783694720976</v>
      </c>
      <c r="AB868" s="19">
        <f t="shared" si="134"/>
        <v>15.651075506808818</v>
      </c>
      <c r="AC868">
        <v>5465.56</v>
      </c>
      <c r="AD868" t="str">
        <f t="shared" si="135"/>
        <v>No rainfall</v>
      </c>
      <c r="AE868" t="str">
        <f t="shared" si="136"/>
        <v>Non-Rainy</v>
      </c>
      <c r="AF868" t="str">
        <f t="shared" si="139"/>
        <v>No discomfort</v>
      </c>
    </row>
    <row r="869" spans="1:32" x14ac:dyDescent="0.3">
      <c r="A869">
        <v>1</v>
      </c>
      <c r="B869" s="1">
        <v>45163</v>
      </c>
      <c r="C869" s="1" t="str">
        <f t="shared" si="130"/>
        <v>Friday</v>
      </c>
      <c r="D869" s="1" t="str">
        <f t="shared" si="131"/>
        <v>Aug</v>
      </c>
      <c r="E869">
        <v>18.5</v>
      </c>
      <c r="F869">
        <v>9.8000000000000007</v>
      </c>
      <c r="G869" s="20">
        <v>14.000000000000002</v>
      </c>
      <c r="H869">
        <v>5.4</v>
      </c>
      <c r="I869">
        <v>2</v>
      </c>
      <c r="J869">
        <v>997.9</v>
      </c>
      <c r="K869">
        <v>4.0999999999999996</v>
      </c>
      <c r="L869">
        <v>8</v>
      </c>
      <c r="M869">
        <v>350</v>
      </c>
      <c r="N869">
        <v>15</v>
      </c>
      <c r="O869">
        <v>17.187999999999999</v>
      </c>
      <c r="P869">
        <v>2.2000000000000002</v>
      </c>
      <c r="Q869">
        <v>2.9</v>
      </c>
      <c r="R869">
        <v>7.7</v>
      </c>
      <c r="S869">
        <v>7.7</v>
      </c>
      <c r="T869">
        <v>-0.3</v>
      </c>
      <c r="U869">
        <v>6.5</v>
      </c>
      <c r="V869">
        <v>1475</v>
      </c>
      <c r="W869" s="19">
        <v>11.055555555555555</v>
      </c>
      <c r="X869" s="19">
        <f t="shared" si="137"/>
        <v>15.964740005223339</v>
      </c>
      <c r="Y869" s="19">
        <f t="shared" si="132"/>
        <v>13.162077675427881</v>
      </c>
      <c r="Z869" s="4">
        <f t="shared" si="138"/>
        <v>30.223940399706162</v>
      </c>
      <c r="AA869" s="19">
        <f t="shared" si="133"/>
        <v>82.444672892396099</v>
      </c>
      <c r="AB869" s="19">
        <f t="shared" si="134"/>
        <v>15.781540594524682</v>
      </c>
      <c r="AC869">
        <v>6815.9599999999991</v>
      </c>
      <c r="AD869" t="str">
        <f t="shared" si="135"/>
        <v>Moderate rainfall</v>
      </c>
      <c r="AE869" t="str">
        <f t="shared" si="136"/>
        <v>Rainy</v>
      </c>
      <c r="AF869" t="str">
        <f t="shared" si="139"/>
        <v>No discomfort</v>
      </c>
    </row>
    <row r="870" spans="1:32" x14ac:dyDescent="0.3">
      <c r="A870">
        <v>1</v>
      </c>
      <c r="B870" s="1">
        <v>45164</v>
      </c>
      <c r="C870" s="1" t="str">
        <f t="shared" si="130"/>
        <v>Saturday</v>
      </c>
      <c r="D870" s="1" t="str">
        <f t="shared" si="131"/>
        <v>Aug</v>
      </c>
      <c r="E870">
        <v>19.600000000000001</v>
      </c>
      <c r="F870">
        <v>10.9</v>
      </c>
      <c r="G870" s="20">
        <v>13.888888888888889</v>
      </c>
      <c r="H870">
        <v>8.6</v>
      </c>
      <c r="I870">
        <v>4.2</v>
      </c>
      <c r="J870">
        <v>999.7</v>
      </c>
      <c r="K870">
        <v>6.5</v>
      </c>
      <c r="L870">
        <v>11</v>
      </c>
      <c r="M870">
        <v>330</v>
      </c>
      <c r="N870">
        <v>22</v>
      </c>
      <c r="O870">
        <v>16.728000000000002</v>
      </c>
      <c r="P870">
        <v>2.2000000000000002</v>
      </c>
      <c r="Q870">
        <v>3</v>
      </c>
      <c r="R870">
        <v>5.6</v>
      </c>
      <c r="S870">
        <v>5.6</v>
      </c>
      <c r="T870">
        <v>-2.2000000000000002</v>
      </c>
      <c r="U870">
        <v>3.4</v>
      </c>
      <c r="V870">
        <v>1356</v>
      </c>
      <c r="W870" s="19">
        <v>11.388888888888889</v>
      </c>
      <c r="X870" s="19">
        <f t="shared" si="137"/>
        <v>15.850165572095888</v>
      </c>
      <c r="Y870" s="19">
        <f t="shared" si="132"/>
        <v>13.455968662548369</v>
      </c>
      <c r="Z870" s="4">
        <f t="shared" si="138"/>
        <v>30.011086315201013</v>
      </c>
      <c r="AA870" s="19">
        <f t="shared" si="133"/>
        <v>84.894814513720362</v>
      </c>
      <c r="AB870" s="19">
        <f t="shared" si="134"/>
        <v>15.83611074410744</v>
      </c>
      <c r="AC870">
        <v>6278.66</v>
      </c>
      <c r="AD870" t="str">
        <f t="shared" si="135"/>
        <v>Heavy rainfall</v>
      </c>
      <c r="AE870" t="str">
        <f t="shared" si="136"/>
        <v>Rainy</v>
      </c>
      <c r="AF870" t="str">
        <f t="shared" si="139"/>
        <v>No discomfort</v>
      </c>
    </row>
    <row r="871" spans="1:32" x14ac:dyDescent="0.3">
      <c r="A871">
        <v>1</v>
      </c>
      <c r="B871" s="1">
        <v>45165</v>
      </c>
      <c r="C871" s="1" t="str">
        <f t="shared" si="130"/>
        <v>Sunday</v>
      </c>
      <c r="D871" s="1" t="str">
        <f t="shared" si="131"/>
        <v>Aug</v>
      </c>
      <c r="E871">
        <v>18.100000000000001</v>
      </c>
      <c r="F871">
        <v>11.5</v>
      </c>
      <c r="G871" s="20">
        <v>13.722222222222223</v>
      </c>
      <c r="H871">
        <v>10.4</v>
      </c>
      <c r="I871">
        <v>5.9</v>
      </c>
      <c r="J871">
        <v>1002.5</v>
      </c>
      <c r="K871">
        <v>5.9</v>
      </c>
      <c r="L871">
        <v>13</v>
      </c>
      <c r="M871">
        <v>310</v>
      </c>
      <c r="N871">
        <v>22</v>
      </c>
      <c r="O871">
        <v>16.358000000000001</v>
      </c>
      <c r="P871">
        <v>1.6</v>
      </c>
      <c r="Q871">
        <v>2.2000000000000002</v>
      </c>
      <c r="R871">
        <v>1.2</v>
      </c>
      <c r="S871">
        <v>1.2</v>
      </c>
      <c r="T871">
        <v>-6.4</v>
      </c>
      <c r="U871">
        <v>2.4</v>
      </c>
      <c r="V871">
        <v>966</v>
      </c>
      <c r="W871" s="19">
        <v>11.333333333333334</v>
      </c>
      <c r="X871" s="19">
        <f t="shared" si="137"/>
        <v>15.679656669751271</v>
      </c>
      <c r="Y871" s="19">
        <f t="shared" si="132"/>
        <v>13.406590072507271</v>
      </c>
      <c r="Z871" s="4">
        <f t="shared" si="138"/>
        <v>29.694248093215599</v>
      </c>
      <c r="AA871" s="19">
        <f t="shared" si="133"/>
        <v>85.503084377930719</v>
      </c>
      <c r="AB871" s="19">
        <f t="shared" si="134"/>
        <v>15.641600119802812</v>
      </c>
      <c r="AC871">
        <v>5352.75</v>
      </c>
      <c r="AD871" t="str">
        <f t="shared" si="135"/>
        <v>Heavy rainfall</v>
      </c>
      <c r="AE871" t="str">
        <f t="shared" si="136"/>
        <v>Rainy</v>
      </c>
      <c r="AF871" t="str">
        <f t="shared" si="139"/>
        <v>No discomfort</v>
      </c>
    </row>
    <row r="872" spans="1:32" x14ac:dyDescent="0.3">
      <c r="A872">
        <v>1</v>
      </c>
      <c r="B872" s="1">
        <v>45166</v>
      </c>
      <c r="C872" s="1" t="str">
        <f t="shared" si="130"/>
        <v>Monday</v>
      </c>
      <c r="D872" s="1" t="str">
        <f t="shared" si="131"/>
        <v>Aug</v>
      </c>
      <c r="E872">
        <v>17.399999999999999</v>
      </c>
      <c r="F872">
        <v>11.3</v>
      </c>
      <c r="G872" s="20">
        <v>14.277777777777779</v>
      </c>
      <c r="H872">
        <v>10.3</v>
      </c>
      <c r="I872">
        <v>0.4</v>
      </c>
      <c r="J872">
        <v>1003.9</v>
      </c>
      <c r="K872">
        <v>4</v>
      </c>
      <c r="L872">
        <v>7</v>
      </c>
      <c r="M872">
        <v>290</v>
      </c>
      <c r="N872">
        <v>14</v>
      </c>
      <c r="O872">
        <v>16.608000000000001</v>
      </c>
      <c r="P872">
        <v>1.7</v>
      </c>
      <c r="Q872">
        <v>2.2999999999999998</v>
      </c>
      <c r="R872">
        <v>2.5</v>
      </c>
      <c r="S872">
        <v>2.5</v>
      </c>
      <c r="T872">
        <v>-4.7</v>
      </c>
      <c r="U872">
        <v>2.7</v>
      </c>
      <c r="V872">
        <v>1090</v>
      </c>
      <c r="W872" s="19">
        <v>11.333333333333334</v>
      </c>
      <c r="X872" s="19">
        <f t="shared" si="137"/>
        <v>16.254360905631707</v>
      </c>
      <c r="Y872" s="19">
        <f t="shared" si="132"/>
        <v>13.406590072507271</v>
      </c>
      <c r="Z872" s="4">
        <f t="shared" si="138"/>
        <v>30.761824836389881</v>
      </c>
      <c r="AA872" s="19">
        <f t="shared" si="133"/>
        <v>82.479958149952495</v>
      </c>
      <c r="AB872" s="19">
        <f t="shared" si="134"/>
        <v>16.197155675358367</v>
      </c>
      <c r="AC872">
        <v>3581.8499999999995</v>
      </c>
      <c r="AD872" t="str">
        <f t="shared" si="135"/>
        <v>Trace (Intermittent) rainfall</v>
      </c>
      <c r="AE872" t="str">
        <f t="shared" si="136"/>
        <v>Non-Rainy</v>
      </c>
      <c r="AF872" t="str">
        <f t="shared" si="139"/>
        <v>No discomfort</v>
      </c>
    </row>
    <row r="873" spans="1:32" x14ac:dyDescent="0.3">
      <c r="A873">
        <v>1</v>
      </c>
      <c r="B873" s="1">
        <v>45167</v>
      </c>
      <c r="C873" s="1" t="str">
        <f t="shared" si="130"/>
        <v>Tuesday</v>
      </c>
      <c r="D873" s="1" t="str">
        <f t="shared" si="131"/>
        <v>Aug</v>
      </c>
      <c r="E873">
        <v>17</v>
      </c>
      <c r="F873">
        <v>10.9</v>
      </c>
      <c r="G873" s="20">
        <v>14.111111111111111</v>
      </c>
      <c r="H873">
        <v>8.1999999999999993</v>
      </c>
      <c r="I873">
        <v>0.1</v>
      </c>
      <c r="J873">
        <v>1000.9</v>
      </c>
      <c r="K873">
        <v>5.2</v>
      </c>
      <c r="L873">
        <v>12</v>
      </c>
      <c r="M873">
        <v>310</v>
      </c>
      <c r="N873">
        <v>20</v>
      </c>
      <c r="O873">
        <v>16.587</v>
      </c>
      <c r="P873">
        <v>2.1</v>
      </c>
      <c r="Q873">
        <v>2.9</v>
      </c>
      <c r="R873">
        <v>4.5</v>
      </c>
      <c r="S873">
        <v>4.5</v>
      </c>
      <c r="T873">
        <v>-2.4</v>
      </c>
      <c r="U873">
        <v>3.4</v>
      </c>
      <c r="V873">
        <v>1380</v>
      </c>
      <c r="W873" s="19">
        <v>10.333333333333334</v>
      </c>
      <c r="X873" s="19">
        <f t="shared" si="137"/>
        <v>16.080040441347155</v>
      </c>
      <c r="Y873" s="19">
        <f t="shared" si="132"/>
        <v>12.544592653717066</v>
      </c>
      <c r="Z873" s="4">
        <f t="shared" si="138"/>
        <v>30.438105213128001</v>
      </c>
      <c r="AA873" s="19">
        <f t="shared" si="133"/>
        <v>78.013439701685868</v>
      </c>
      <c r="AB873" s="19">
        <f t="shared" si="134"/>
        <v>15.544860941765194</v>
      </c>
      <c r="AC873">
        <v>3495.34</v>
      </c>
      <c r="AD873" t="str">
        <f t="shared" si="135"/>
        <v>Trace (Intermittent) rainfall</v>
      </c>
      <c r="AE873" t="str">
        <f t="shared" si="136"/>
        <v>Non-Rainy</v>
      </c>
      <c r="AF873" t="str">
        <f t="shared" si="139"/>
        <v>No discomfort</v>
      </c>
    </row>
    <row r="874" spans="1:32" x14ac:dyDescent="0.3">
      <c r="A874">
        <v>1</v>
      </c>
      <c r="B874" s="1">
        <v>45168</v>
      </c>
      <c r="C874" s="1" t="str">
        <f t="shared" si="130"/>
        <v>Wednesday</v>
      </c>
      <c r="D874" s="1" t="str">
        <f t="shared" si="131"/>
        <v>Aug</v>
      </c>
      <c r="E874">
        <v>16.5</v>
      </c>
      <c r="F874">
        <v>10.7</v>
      </c>
      <c r="G874" s="20">
        <v>13.388888888888889</v>
      </c>
      <c r="H874">
        <v>7.4</v>
      </c>
      <c r="I874">
        <v>0.2</v>
      </c>
      <c r="J874">
        <v>997.7</v>
      </c>
      <c r="K874">
        <v>3.6</v>
      </c>
      <c r="L874">
        <v>7</v>
      </c>
      <c r="M874">
        <v>310</v>
      </c>
      <c r="N874">
        <v>10</v>
      </c>
      <c r="O874">
        <v>16.350000000000001</v>
      </c>
      <c r="P874">
        <v>1.7</v>
      </c>
      <c r="Q874">
        <v>2.2999999999999998</v>
      </c>
      <c r="R874">
        <v>6</v>
      </c>
      <c r="S874">
        <v>6</v>
      </c>
      <c r="T874">
        <v>-0.8</v>
      </c>
      <c r="U874">
        <v>3.1</v>
      </c>
      <c r="V874">
        <v>1064</v>
      </c>
      <c r="W874" s="19">
        <v>9.8333333333333357</v>
      </c>
      <c r="X874" s="19">
        <f t="shared" si="137"/>
        <v>15.343460961137323</v>
      </c>
      <c r="Y874" s="19">
        <f t="shared" si="132"/>
        <v>12.132162871940171</v>
      </c>
      <c r="Z874" s="4">
        <f t="shared" si="138"/>
        <v>29.069283424080599</v>
      </c>
      <c r="AA874" s="19">
        <f t="shared" si="133"/>
        <v>79.070575424078783</v>
      </c>
      <c r="AB874" s="19">
        <f t="shared" si="134"/>
        <v>14.590585075157859</v>
      </c>
      <c r="AC874">
        <v>4487.9399999999996</v>
      </c>
      <c r="AD874" t="str">
        <f t="shared" si="135"/>
        <v>Trace (Intermittent) rainfall</v>
      </c>
      <c r="AE874" t="str">
        <f t="shared" si="136"/>
        <v>Non-Rainy</v>
      </c>
      <c r="AF874" t="str">
        <f t="shared" si="139"/>
        <v>No discomfort</v>
      </c>
    </row>
    <row r="875" spans="1:32" x14ac:dyDescent="0.3">
      <c r="A875">
        <v>1</v>
      </c>
      <c r="B875" s="1">
        <v>45169</v>
      </c>
      <c r="C875" s="1" t="str">
        <f t="shared" si="130"/>
        <v>Thursday</v>
      </c>
      <c r="D875" s="1" t="str">
        <f t="shared" si="131"/>
        <v>Aug</v>
      </c>
      <c r="E875">
        <v>19.5</v>
      </c>
      <c r="F875">
        <v>10.6</v>
      </c>
      <c r="G875" s="20">
        <v>13.833333333333334</v>
      </c>
      <c r="H875">
        <v>10.4</v>
      </c>
      <c r="I875">
        <v>9.6999999999999993</v>
      </c>
      <c r="J875">
        <v>993.8</v>
      </c>
      <c r="K875">
        <v>4.8</v>
      </c>
      <c r="L875">
        <v>9</v>
      </c>
      <c r="M875">
        <v>180</v>
      </c>
      <c r="N875">
        <v>15</v>
      </c>
      <c r="O875">
        <v>16.62</v>
      </c>
      <c r="P875">
        <v>1.7</v>
      </c>
      <c r="Q875">
        <v>2.2999999999999998</v>
      </c>
      <c r="R875">
        <v>0</v>
      </c>
      <c r="S875">
        <v>-2.1</v>
      </c>
      <c r="T875">
        <v>-8.6999999999999993</v>
      </c>
      <c r="U875">
        <v>1.5</v>
      </c>
      <c r="V875">
        <v>976</v>
      </c>
      <c r="W875" s="19">
        <v>12</v>
      </c>
      <c r="X875" s="19">
        <f t="shared" si="137"/>
        <v>15.793149389871468</v>
      </c>
      <c r="Y875" s="19">
        <f t="shared" si="132"/>
        <v>14.009772390797446</v>
      </c>
      <c r="Z875" s="4">
        <f t="shared" si="138"/>
        <v>29.905148692462681</v>
      </c>
      <c r="AA875" s="19">
        <f t="shared" si="133"/>
        <v>88.707907745001478</v>
      </c>
      <c r="AB875" s="19">
        <f t="shared" si="134"/>
        <v>16.09302302884122</v>
      </c>
      <c r="AC875">
        <v>4007.8500000000004</v>
      </c>
      <c r="AD875" t="str">
        <f t="shared" si="135"/>
        <v>Intense rainfall</v>
      </c>
      <c r="AE875" t="str">
        <f t="shared" si="136"/>
        <v>Rainy</v>
      </c>
      <c r="AF875" t="str">
        <f t="shared" si="139"/>
        <v>No discomfort</v>
      </c>
    </row>
    <row r="876" spans="1:32" x14ac:dyDescent="0.3">
      <c r="A876">
        <v>1</v>
      </c>
      <c r="B876" s="1">
        <v>45170</v>
      </c>
      <c r="C876" s="1" t="str">
        <f t="shared" si="130"/>
        <v>Friday</v>
      </c>
      <c r="D876" s="1" t="str">
        <f t="shared" si="131"/>
        <v>Sep</v>
      </c>
      <c r="E876">
        <v>20</v>
      </c>
      <c r="F876">
        <v>10.6</v>
      </c>
      <c r="G876" s="20">
        <v>15.388888888888889</v>
      </c>
      <c r="H876">
        <v>7.2</v>
      </c>
      <c r="I876">
        <v>7.8</v>
      </c>
      <c r="J876">
        <v>999.9</v>
      </c>
      <c r="K876">
        <v>2.4</v>
      </c>
      <c r="L876">
        <v>7</v>
      </c>
      <c r="M876">
        <v>330</v>
      </c>
      <c r="N876">
        <v>17</v>
      </c>
      <c r="O876">
        <v>17.375</v>
      </c>
      <c r="P876">
        <v>1.9</v>
      </c>
      <c r="Q876">
        <v>2.5</v>
      </c>
      <c r="R876">
        <v>0</v>
      </c>
      <c r="S876">
        <v>-5.9</v>
      </c>
      <c r="T876">
        <v>-10</v>
      </c>
      <c r="U876">
        <v>7.1</v>
      </c>
      <c r="V876">
        <v>1289</v>
      </c>
      <c r="W876" s="19">
        <v>15.388888888888889</v>
      </c>
      <c r="X876" s="19">
        <f t="shared" si="137"/>
        <v>17.459455556508189</v>
      </c>
      <c r="Y876" s="19">
        <f t="shared" si="132"/>
        <v>17.459455556508189</v>
      </c>
      <c r="Z876" s="4">
        <f t="shared" si="138"/>
        <v>32.997417685213968</v>
      </c>
      <c r="AA876" s="19">
        <f t="shared" si="133"/>
        <v>100</v>
      </c>
      <c r="AB876" s="19">
        <f t="shared" si="134"/>
        <v>19.602323583460631</v>
      </c>
      <c r="AC876">
        <v>5816.96</v>
      </c>
      <c r="AD876" t="str">
        <f t="shared" si="135"/>
        <v>Intense rainfall</v>
      </c>
      <c r="AE876" t="str">
        <f t="shared" si="136"/>
        <v>Rainy</v>
      </c>
      <c r="AF876" t="str">
        <f t="shared" si="139"/>
        <v>No discomfort</v>
      </c>
    </row>
    <row r="877" spans="1:32" x14ac:dyDescent="0.3">
      <c r="A877">
        <v>1</v>
      </c>
      <c r="B877" s="1">
        <v>45171</v>
      </c>
      <c r="C877" s="1" t="str">
        <f t="shared" si="130"/>
        <v>Saturday</v>
      </c>
      <c r="D877" s="1" t="str">
        <f t="shared" si="131"/>
        <v>Sep</v>
      </c>
      <c r="E877">
        <v>21.4</v>
      </c>
      <c r="F877">
        <v>11.1</v>
      </c>
      <c r="G877" s="20">
        <v>15.277777777777779</v>
      </c>
      <c r="H877">
        <v>9.6999999999999993</v>
      </c>
      <c r="I877">
        <v>0.1</v>
      </c>
      <c r="J877">
        <v>1009.6</v>
      </c>
      <c r="K877">
        <v>2.9</v>
      </c>
      <c r="L877">
        <v>6</v>
      </c>
      <c r="M877">
        <v>120</v>
      </c>
      <c r="N877">
        <v>10</v>
      </c>
      <c r="O877">
        <v>18.29</v>
      </c>
      <c r="P877">
        <v>2.4</v>
      </c>
      <c r="Q877">
        <v>3.2</v>
      </c>
      <c r="R877">
        <v>2.2999999999999998</v>
      </c>
      <c r="S877">
        <v>2.2999999999999998</v>
      </c>
      <c r="T877">
        <v>-7.2</v>
      </c>
      <c r="U877">
        <v>6.3</v>
      </c>
      <c r="V877">
        <v>1685</v>
      </c>
      <c r="W877" s="19">
        <v>15.277777777777779</v>
      </c>
      <c r="X877" s="19">
        <f t="shared" si="137"/>
        <v>17.335520866116532</v>
      </c>
      <c r="Y877" s="19">
        <f t="shared" si="132"/>
        <v>17.335520866116532</v>
      </c>
      <c r="Z877" s="4">
        <f t="shared" si="138"/>
        <v>32.767686981473837</v>
      </c>
      <c r="AA877" s="19">
        <f t="shared" si="133"/>
        <v>100</v>
      </c>
      <c r="AB877" s="19">
        <f t="shared" si="134"/>
        <v>19.42080958181257</v>
      </c>
      <c r="AC877">
        <v>6521.4500000000007</v>
      </c>
      <c r="AD877" t="str">
        <f t="shared" si="135"/>
        <v>Trace (Intermittent) rainfall</v>
      </c>
      <c r="AE877" t="str">
        <f t="shared" si="136"/>
        <v>Non-Rainy</v>
      </c>
      <c r="AF877" t="str">
        <f t="shared" si="139"/>
        <v>No discomfort</v>
      </c>
    </row>
    <row r="878" spans="1:32" x14ac:dyDescent="0.3">
      <c r="A878">
        <v>1</v>
      </c>
      <c r="B878" s="1">
        <v>45172</v>
      </c>
      <c r="C878" s="1" t="str">
        <f t="shared" si="130"/>
        <v>Sunday</v>
      </c>
      <c r="D878" s="1" t="str">
        <f t="shared" si="131"/>
        <v>Sep</v>
      </c>
      <c r="E878">
        <v>21.4</v>
      </c>
      <c r="F878">
        <v>8.9</v>
      </c>
      <c r="G878" s="20">
        <v>16.777777777777779</v>
      </c>
      <c r="H878">
        <v>6.8</v>
      </c>
      <c r="I878">
        <v>0.2</v>
      </c>
      <c r="J878">
        <v>1013.9</v>
      </c>
      <c r="K878">
        <v>3</v>
      </c>
      <c r="L878">
        <v>8</v>
      </c>
      <c r="M878">
        <v>220</v>
      </c>
      <c r="N878">
        <v>14</v>
      </c>
      <c r="O878">
        <v>17.047999999999998</v>
      </c>
      <c r="P878">
        <v>1.9</v>
      </c>
      <c r="Q878">
        <v>2.5</v>
      </c>
      <c r="R878">
        <v>3.9</v>
      </c>
      <c r="S878">
        <v>3.9</v>
      </c>
      <c r="T878">
        <v>-5.2</v>
      </c>
      <c r="U878">
        <v>11.4</v>
      </c>
      <c r="V878">
        <v>1175</v>
      </c>
      <c r="W878" s="19">
        <v>16.777777777777779</v>
      </c>
      <c r="X878" s="19">
        <f t="shared" si="137"/>
        <v>19.075470849989411</v>
      </c>
      <c r="Y878" s="19">
        <f t="shared" si="132"/>
        <v>19.075470849989411</v>
      </c>
      <c r="Z878" s="4">
        <f t="shared" si="138"/>
        <v>35.989258385100626</v>
      </c>
      <c r="AA878" s="19">
        <f t="shared" si="133"/>
        <v>100</v>
      </c>
      <c r="AB878" s="19">
        <f t="shared" si="134"/>
        <v>21.910594271478072</v>
      </c>
      <c r="AC878">
        <v>4235.6900000000005</v>
      </c>
      <c r="AD878" t="str">
        <f t="shared" si="135"/>
        <v>Trace (Intermittent) rainfall</v>
      </c>
      <c r="AE878" t="str">
        <f t="shared" si="136"/>
        <v>Non-Rainy</v>
      </c>
      <c r="AF878" t="str">
        <f t="shared" si="139"/>
        <v>No discomfort</v>
      </c>
    </row>
    <row r="879" spans="1:32" x14ac:dyDescent="0.3">
      <c r="A879">
        <v>1</v>
      </c>
      <c r="B879" s="1">
        <v>45173</v>
      </c>
      <c r="C879" s="1" t="str">
        <f t="shared" si="130"/>
        <v>Monday</v>
      </c>
      <c r="D879" s="1" t="str">
        <f t="shared" si="131"/>
        <v>Sep</v>
      </c>
      <c r="E879">
        <v>25.5</v>
      </c>
      <c r="F879">
        <v>6.4</v>
      </c>
      <c r="G879" s="20">
        <v>15.944444444444445</v>
      </c>
      <c r="H879">
        <v>3.4</v>
      </c>
      <c r="I879">
        <v>0.1</v>
      </c>
      <c r="J879">
        <v>1009.8</v>
      </c>
      <c r="K879">
        <v>4.0999999999999996</v>
      </c>
      <c r="L879">
        <v>8</v>
      </c>
      <c r="M879">
        <v>80</v>
      </c>
      <c r="N879">
        <v>12</v>
      </c>
      <c r="O879">
        <v>17.8</v>
      </c>
      <c r="P879">
        <v>2.7</v>
      </c>
      <c r="Q879">
        <v>3.7</v>
      </c>
      <c r="R879">
        <v>6.5</v>
      </c>
      <c r="S879">
        <v>6.5</v>
      </c>
      <c r="T879">
        <v>-2.2999999999999998</v>
      </c>
      <c r="U879">
        <v>11.5</v>
      </c>
      <c r="V879">
        <v>1924</v>
      </c>
      <c r="W879" s="19">
        <v>15.944444444444445</v>
      </c>
      <c r="X879" s="19">
        <f t="shared" si="137"/>
        <v>18.090853123937514</v>
      </c>
      <c r="Y879" s="19">
        <f t="shared" si="132"/>
        <v>18.090853123937514</v>
      </c>
      <c r="Z879" s="4">
        <f t="shared" si="138"/>
        <v>34.167171105473493</v>
      </c>
      <c r="AA879" s="19">
        <f t="shared" si="133"/>
        <v>100</v>
      </c>
      <c r="AB879" s="19">
        <f t="shared" si="134"/>
        <v>20.516789880176155</v>
      </c>
      <c r="AC879">
        <v>2335.35</v>
      </c>
      <c r="AD879" t="str">
        <f t="shared" si="135"/>
        <v>Trace (Intermittent) rainfall</v>
      </c>
      <c r="AE879" t="str">
        <f t="shared" si="136"/>
        <v>Non-Rainy</v>
      </c>
      <c r="AF879" t="str">
        <f t="shared" si="139"/>
        <v>No discomfort</v>
      </c>
    </row>
    <row r="880" spans="1:32" x14ac:dyDescent="0.3">
      <c r="A880">
        <v>1</v>
      </c>
      <c r="B880" s="1">
        <v>45174</v>
      </c>
      <c r="C880" s="1" t="str">
        <f t="shared" si="130"/>
        <v>Tuesday</v>
      </c>
      <c r="D880" s="1" t="str">
        <f t="shared" si="131"/>
        <v>Sep</v>
      </c>
      <c r="E880">
        <v>22.7</v>
      </c>
      <c r="F880">
        <v>14.8</v>
      </c>
      <c r="G880" s="20">
        <v>17.444444444444443</v>
      </c>
      <c r="H880">
        <v>13.4</v>
      </c>
      <c r="I880">
        <v>0.1</v>
      </c>
      <c r="J880">
        <v>1005.5</v>
      </c>
      <c r="K880">
        <v>6.2</v>
      </c>
      <c r="L880">
        <v>14</v>
      </c>
      <c r="M880">
        <v>90</v>
      </c>
      <c r="N880">
        <v>20</v>
      </c>
      <c r="O880">
        <v>18.094999999999999</v>
      </c>
      <c r="P880">
        <v>2.2999999999999998</v>
      </c>
      <c r="Q880">
        <v>3</v>
      </c>
      <c r="R880">
        <v>8.5</v>
      </c>
      <c r="S880">
        <v>8.5</v>
      </c>
      <c r="T880">
        <v>0</v>
      </c>
      <c r="U880">
        <v>7.3</v>
      </c>
      <c r="V880">
        <v>1219</v>
      </c>
      <c r="W880" s="19">
        <v>17.444444444444443</v>
      </c>
      <c r="X880" s="19">
        <f t="shared" si="137"/>
        <v>19.896651428928209</v>
      </c>
      <c r="Y880" s="19">
        <f t="shared" si="132"/>
        <v>19.896651428928209</v>
      </c>
      <c r="Z880" s="4">
        <f t="shared" si="138"/>
        <v>37.507045749143906</v>
      </c>
      <c r="AA880" s="19">
        <f t="shared" si="133"/>
        <v>100</v>
      </c>
      <c r="AB880" s="19">
        <f t="shared" si="134"/>
        <v>23.04540777942011</v>
      </c>
      <c r="AC880">
        <v>3143</v>
      </c>
      <c r="AD880" t="str">
        <f t="shared" si="135"/>
        <v>Trace (Intermittent) rainfall</v>
      </c>
      <c r="AE880" t="str">
        <f t="shared" si="136"/>
        <v>Non-Rainy</v>
      </c>
      <c r="AF880" t="str">
        <f t="shared" si="139"/>
        <v>No discomfort</v>
      </c>
    </row>
    <row r="881" spans="1:32" x14ac:dyDescent="0.3">
      <c r="A881">
        <v>1</v>
      </c>
      <c r="B881" s="1">
        <v>45175</v>
      </c>
      <c r="C881" s="1" t="str">
        <f t="shared" si="130"/>
        <v>Wednesday</v>
      </c>
      <c r="D881" s="1" t="str">
        <f t="shared" si="131"/>
        <v>Sep</v>
      </c>
      <c r="E881">
        <v>24.6</v>
      </c>
      <c r="F881">
        <v>13</v>
      </c>
      <c r="G881" s="20">
        <v>18.944444444444443</v>
      </c>
      <c r="H881">
        <v>9.8000000000000007</v>
      </c>
      <c r="I881">
        <v>0</v>
      </c>
      <c r="J881">
        <v>1005.1</v>
      </c>
      <c r="K881">
        <v>5.0999999999999996</v>
      </c>
      <c r="L881">
        <v>10</v>
      </c>
      <c r="M881">
        <v>200</v>
      </c>
      <c r="N881">
        <v>17</v>
      </c>
      <c r="O881">
        <v>18.228000000000002</v>
      </c>
      <c r="P881">
        <v>2.2000000000000002</v>
      </c>
      <c r="Q881">
        <v>2.9</v>
      </c>
      <c r="R881">
        <v>10.6</v>
      </c>
      <c r="S881">
        <v>10.6</v>
      </c>
      <c r="T881">
        <v>2.2000000000000002</v>
      </c>
      <c r="U881">
        <v>10.1</v>
      </c>
      <c r="V881">
        <v>1170</v>
      </c>
      <c r="W881" s="19">
        <v>18.944444444444443</v>
      </c>
      <c r="X881" s="19">
        <f t="shared" si="137"/>
        <v>21.858377474050595</v>
      </c>
      <c r="Y881" s="19">
        <f t="shared" si="132"/>
        <v>21.858377474050595</v>
      </c>
      <c r="Z881" s="4">
        <f t="shared" si="138"/>
        <v>41.126427761607282</v>
      </c>
      <c r="AA881" s="19">
        <f t="shared" si="133"/>
        <v>100</v>
      </c>
      <c r="AB881" s="19">
        <f t="shared" si="134"/>
        <v>25.666297221551062</v>
      </c>
      <c r="AC881">
        <v>3083.06</v>
      </c>
      <c r="AD881" t="str">
        <f t="shared" si="135"/>
        <v>No rainfall</v>
      </c>
      <c r="AE881" t="str">
        <f t="shared" si="136"/>
        <v>Non-Rainy</v>
      </c>
      <c r="AF881" t="str">
        <f t="shared" si="139"/>
        <v>No discomfort</v>
      </c>
    </row>
    <row r="882" spans="1:32" x14ac:dyDescent="0.3">
      <c r="A882">
        <v>1</v>
      </c>
      <c r="B882" s="1">
        <v>45176</v>
      </c>
      <c r="C882" s="1" t="str">
        <f t="shared" si="130"/>
        <v>Thursday</v>
      </c>
      <c r="D882" s="1" t="str">
        <f t="shared" si="131"/>
        <v>Sep</v>
      </c>
      <c r="E882">
        <v>26.5</v>
      </c>
      <c r="F882">
        <v>15.6</v>
      </c>
      <c r="G882" s="20">
        <v>19.499999999999996</v>
      </c>
      <c r="H882">
        <v>12.2</v>
      </c>
      <c r="I882">
        <v>0</v>
      </c>
      <c r="J882">
        <v>1004.3</v>
      </c>
      <c r="K882">
        <v>4.5999999999999996</v>
      </c>
      <c r="L882">
        <v>8</v>
      </c>
      <c r="M882">
        <v>150</v>
      </c>
      <c r="N882">
        <v>11</v>
      </c>
      <c r="O882">
        <v>19.067</v>
      </c>
      <c r="P882">
        <v>2.2999999999999998</v>
      </c>
      <c r="Q882">
        <v>2.9</v>
      </c>
      <c r="R882">
        <v>12.6</v>
      </c>
      <c r="S882">
        <v>12.6</v>
      </c>
      <c r="T882">
        <v>4.5</v>
      </c>
      <c r="U882">
        <v>1.5</v>
      </c>
      <c r="V882">
        <v>1172</v>
      </c>
      <c r="W882" s="19">
        <v>19.499999999999996</v>
      </c>
      <c r="X882" s="19">
        <f t="shared" si="137"/>
        <v>22.626751112189485</v>
      </c>
      <c r="Y882" s="19">
        <f t="shared" si="132"/>
        <v>22.626751112189485</v>
      </c>
      <c r="Z882" s="4">
        <f t="shared" si="138"/>
        <v>42.541699795120294</v>
      </c>
      <c r="AA882" s="19">
        <f t="shared" si="133"/>
        <v>100</v>
      </c>
      <c r="AB882" s="19">
        <f t="shared" si="134"/>
        <v>26.661830070141342</v>
      </c>
      <c r="AC882">
        <v>3327.69</v>
      </c>
      <c r="AD882" t="str">
        <f t="shared" si="135"/>
        <v>No rainfall</v>
      </c>
      <c r="AE882" t="str">
        <f t="shared" si="136"/>
        <v>Non-Rainy</v>
      </c>
      <c r="AF882" t="str">
        <f t="shared" si="139"/>
        <v>No discomfort</v>
      </c>
    </row>
    <row r="883" spans="1:32" x14ac:dyDescent="0.3">
      <c r="A883">
        <v>1</v>
      </c>
      <c r="B883" s="1">
        <v>45177</v>
      </c>
      <c r="C883" s="1" t="str">
        <f t="shared" si="130"/>
        <v>Friday</v>
      </c>
      <c r="D883" s="1" t="str">
        <f t="shared" si="131"/>
        <v>Sep</v>
      </c>
      <c r="E883">
        <v>28</v>
      </c>
      <c r="F883">
        <v>15.1</v>
      </c>
      <c r="G883" s="20">
        <v>21.999999999999996</v>
      </c>
      <c r="H883">
        <v>12.2</v>
      </c>
      <c r="I883">
        <v>0</v>
      </c>
      <c r="J883">
        <v>1003.6</v>
      </c>
      <c r="K883">
        <v>2.6</v>
      </c>
      <c r="L883">
        <v>6</v>
      </c>
      <c r="M883">
        <v>230</v>
      </c>
      <c r="N883">
        <v>11</v>
      </c>
      <c r="O883">
        <v>20.327000000000002</v>
      </c>
      <c r="P883">
        <v>2.8</v>
      </c>
      <c r="Q883">
        <v>3.6</v>
      </c>
      <c r="R883">
        <v>15.1</v>
      </c>
      <c r="S883">
        <v>15.1</v>
      </c>
      <c r="T883">
        <v>7.3</v>
      </c>
      <c r="U883">
        <v>10.5</v>
      </c>
      <c r="V883">
        <v>1730</v>
      </c>
      <c r="W883" s="19">
        <v>21.999999999999996</v>
      </c>
      <c r="X883" s="19">
        <f t="shared" si="137"/>
        <v>26.384388890001169</v>
      </c>
      <c r="Y883" s="19">
        <f t="shared" si="132"/>
        <v>26.384388890001169</v>
      </c>
      <c r="Z883" s="4">
        <f t="shared" si="138"/>
        <v>49.445080617428609</v>
      </c>
      <c r="AA883" s="19">
        <f t="shared" si="133"/>
        <v>100</v>
      </c>
      <c r="AB883" s="19">
        <f t="shared" si="134"/>
        <v>31.32077725308303</v>
      </c>
      <c r="AC883">
        <v>5916.92</v>
      </c>
      <c r="AD883" t="str">
        <f t="shared" si="135"/>
        <v>No rainfall</v>
      </c>
      <c r="AE883" t="str">
        <f t="shared" si="136"/>
        <v>Non-Rainy</v>
      </c>
      <c r="AF883" t="str">
        <f t="shared" si="139"/>
        <v>Some discomfort</v>
      </c>
    </row>
    <row r="884" spans="1:32" x14ac:dyDescent="0.3">
      <c r="A884">
        <v>1</v>
      </c>
      <c r="B884" s="1">
        <v>45178</v>
      </c>
      <c r="C884" s="1" t="str">
        <f t="shared" si="130"/>
        <v>Saturday</v>
      </c>
      <c r="D884" s="1" t="str">
        <f t="shared" si="131"/>
        <v>Sep</v>
      </c>
      <c r="E884">
        <v>24.9</v>
      </c>
      <c r="F884">
        <v>13.2</v>
      </c>
      <c r="G884" s="20">
        <v>20.111111111111111</v>
      </c>
      <c r="H884">
        <v>11</v>
      </c>
      <c r="I884">
        <v>0</v>
      </c>
      <c r="J884">
        <v>1004</v>
      </c>
      <c r="K884">
        <v>3.1</v>
      </c>
      <c r="L884">
        <v>7</v>
      </c>
      <c r="M884">
        <v>210</v>
      </c>
      <c r="N884">
        <v>13</v>
      </c>
      <c r="O884">
        <v>19.78</v>
      </c>
      <c r="P884">
        <v>2.2999999999999998</v>
      </c>
      <c r="Q884">
        <v>3</v>
      </c>
      <c r="R884">
        <v>17.100000000000001</v>
      </c>
      <c r="S884">
        <v>17.100000000000001</v>
      </c>
      <c r="T884">
        <v>9.6</v>
      </c>
      <c r="U884">
        <v>7.7</v>
      </c>
      <c r="V884">
        <v>1486</v>
      </c>
      <c r="W884" s="19">
        <v>20.111111111111111</v>
      </c>
      <c r="X884" s="19">
        <f t="shared" si="137"/>
        <v>23.499153460980185</v>
      </c>
      <c r="Y884" s="19">
        <f t="shared" si="132"/>
        <v>23.499153460980185</v>
      </c>
      <c r="Z884" s="4">
        <f t="shared" si="138"/>
        <v>44.147031940869283</v>
      </c>
      <c r="AA884" s="19">
        <f t="shared" si="133"/>
        <v>100</v>
      </c>
      <c r="AB884" s="19">
        <f t="shared" si="134"/>
        <v>27.773112998740764</v>
      </c>
      <c r="AC884">
        <v>6236.2999999999993</v>
      </c>
      <c r="AD884" t="str">
        <f t="shared" si="135"/>
        <v>No rainfall</v>
      </c>
      <c r="AE884" t="str">
        <f t="shared" si="136"/>
        <v>Non-Rainy</v>
      </c>
      <c r="AF884" t="str">
        <f t="shared" si="139"/>
        <v>No discomfort</v>
      </c>
    </row>
    <row r="885" spans="1:32" x14ac:dyDescent="0.3">
      <c r="A885">
        <v>1</v>
      </c>
      <c r="B885" s="1">
        <v>45179</v>
      </c>
      <c r="C885" s="1" t="str">
        <f t="shared" si="130"/>
        <v>Sunday</v>
      </c>
      <c r="D885" s="1" t="str">
        <f t="shared" si="131"/>
        <v>Sep</v>
      </c>
      <c r="E885">
        <v>24</v>
      </c>
      <c r="F885">
        <v>15.2</v>
      </c>
      <c r="G885" s="20">
        <v>17.833333333333329</v>
      </c>
      <c r="H885">
        <v>12.2</v>
      </c>
      <c r="I885">
        <v>0.9</v>
      </c>
      <c r="J885">
        <v>1001.5</v>
      </c>
      <c r="K885">
        <v>3.5</v>
      </c>
      <c r="L885">
        <v>7</v>
      </c>
      <c r="M885">
        <v>190</v>
      </c>
      <c r="N885">
        <v>11</v>
      </c>
      <c r="O885">
        <v>19.698</v>
      </c>
      <c r="P885">
        <v>1.9</v>
      </c>
      <c r="Q885">
        <v>2.5</v>
      </c>
      <c r="R885">
        <v>17.8</v>
      </c>
      <c r="S885">
        <v>17.8</v>
      </c>
      <c r="T885">
        <v>10.6</v>
      </c>
      <c r="U885">
        <v>0.7</v>
      </c>
      <c r="V885">
        <v>1166</v>
      </c>
      <c r="W885" s="19">
        <v>17.833333333333329</v>
      </c>
      <c r="X885" s="19">
        <f t="shared" si="137"/>
        <v>20.389831656239931</v>
      </c>
      <c r="Y885" s="19">
        <f t="shared" si="132"/>
        <v>20.389831656239931</v>
      </c>
      <c r="Z885" s="4">
        <f t="shared" si="138"/>
        <v>38.417806654661682</v>
      </c>
      <c r="AA885" s="19">
        <f t="shared" si="133"/>
        <v>100</v>
      </c>
      <c r="AB885" s="19">
        <f t="shared" si="134"/>
        <v>23.715757654226145</v>
      </c>
      <c r="AC885">
        <v>5378.16</v>
      </c>
      <c r="AD885" t="str">
        <f t="shared" si="135"/>
        <v>Light rainfall</v>
      </c>
      <c r="AE885" t="str">
        <f t="shared" si="136"/>
        <v>Non-Rainy</v>
      </c>
      <c r="AF885" t="str">
        <f t="shared" si="139"/>
        <v>No discomfort</v>
      </c>
    </row>
    <row r="886" spans="1:32" x14ac:dyDescent="0.3">
      <c r="A886">
        <v>1</v>
      </c>
      <c r="B886" s="1">
        <v>45180</v>
      </c>
      <c r="C886" s="1" t="str">
        <f t="shared" si="130"/>
        <v>Monday</v>
      </c>
      <c r="D886" s="1" t="str">
        <f t="shared" si="131"/>
        <v>Sep</v>
      </c>
      <c r="E886">
        <v>17.100000000000001</v>
      </c>
      <c r="F886">
        <v>11.6</v>
      </c>
      <c r="G886" s="20">
        <v>15.5</v>
      </c>
      <c r="H886">
        <v>14</v>
      </c>
      <c r="I886">
        <v>4.5</v>
      </c>
      <c r="J886">
        <v>1001</v>
      </c>
      <c r="K886">
        <v>2.9</v>
      </c>
      <c r="L886">
        <v>8</v>
      </c>
      <c r="M886">
        <v>10</v>
      </c>
      <c r="N886">
        <v>15</v>
      </c>
      <c r="O886">
        <v>18.125</v>
      </c>
      <c r="P886">
        <v>1</v>
      </c>
      <c r="Q886">
        <v>1.3</v>
      </c>
      <c r="R886">
        <v>14.1</v>
      </c>
      <c r="S886">
        <v>14.1</v>
      </c>
      <c r="T886">
        <v>7.1</v>
      </c>
      <c r="U886">
        <v>0</v>
      </c>
      <c r="V886">
        <v>482</v>
      </c>
      <c r="W886" s="19">
        <v>15.5</v>
      </c>
      <c r="X886" s="19">
        <f t="shared" si="137"/>
        <v>17.584166337979457</v>
      </c>
      <c r="Y886" s="19">
        <f t="shared" si="132"/>
        <v>17.584166337979457</v>
      </c>
      <c r="Z886" s="4">
        <f t="shared" si="138"/>
        <v>33.228545550407084</v>
      </c>
      <c r="AA886" s="19">
        <f t="shared" si="133"/>
        <v>100</v>
      </c>
      <c r="AB886" s="19">
        <f t="shared" si="134"/>
        <v>19.784293883205788</v>
      </c>
      <c r="AC886">
        <v>2582.8000000000002</v>
      </c>
      <c r="AD886" t="str">
        <f t="shared" si="135"/>
        <v>Heavy rainfall</v>
      </c>
      <c r="AE886" t="str">
        <f t="shared" si="136"/>
        <v>Rainy</v>
      </c>
      <c r="AF886" t="str">
        <f t="shared" si="139"/>
        <v>No discomfort</v>
      </c>
    </row>
    <row r="887" spans="1:32" x14ac:dyDescent="0.3">
      <c r="A887">
        <v>1</v>
      </c>
      <c r="B887" s="1">
        <v>45181</v>
      </c>
      <c r="C887" s="1" t="str">
        <f t="shared" si="130"/>
        <v>Tuesday</v>
      </c>
      <c r="D887" s="1" t="str">
        <f t="shared" si="131"/>
        <v>Sep</v>
      </c>
      <c r="E887">
        <v>17.2</v>
      </c>
      <c r="F887">
        <v>5.8</v>
      </c>
      <c r="G887" s="20">
        <v>12.333333333333336</v>
      </c>
      <c r="H887">
        <v>4.2</v>
      </c>
      <c r="I887">
        <v>0.1</v>
      </c>
      <c r="J887">
        <v>1007.1</v>
      </c>
      <c r="K887">
        <v>4.3</v>
      </c>
      <c r="L887">
        <v>9</v>
      </c>
      <c r="M887">
        <v>350</v>
      </c>
      <c r="N887">
        <v>15</v>
      </c>
      <c r="O887">
        <v>16.64</v>
      </c>
      <c r="P887">
        <v>1.9</v>
      </c>
      <c r="Q887">
        <v>2.7</v>
      </c>
      <c r="R887">
        <v>15.7</v>
      </c>
      <c r="S887">
        <v>15.7</v>
      </c>
      <c r="T887">
        <v>8.9</v>
      </c>
      <c r="U887">
        <v>9.6</v>
      </c>
      <c r="V887">
        <v>1648</v>
      </c>
      <c r="W887" s="19">
        <v>12.333333333333336</v>
      </c>
      <c r="X887" s="19">
        <f t="shared" si="137"/>
        <v>14.320204956612541</v>
      </c>
      <c r="Y887" s="19">
        <f t="shared" si="132"/>
        <v>14.320204956612541</v>
      </c>
      <c r="Z887" s="4">
        <f t="shared" si="138"/>
        <v>27.16503661286756</v>
      </c>
      <c r="AA887" s="19">
        <f t="shared" si="133"/>
        <v>100</v>
      </c>
      <c r="AB887" s="19">
        <f t="shared" si="134"/>
        <v>14.768322938889042</v>
      </c>
      <c r="AC887">
        <v>2460.4500000000003</v>
      </c>
      <c r="AD887" t="str">
        <f t="shared" si="135"/>
        <v>Trace (Intermittent) rainfall</v>
      </c>
      <c r="AE887" t="str">
        <f t="shared" si="136"/>
        <v>Non-Rainy</v>
      </c>
      <c r="AF887" t="str">
        <f t="shared" si="139"/>
        <v>No discomfort</v>
      </c>
    </row>
    <row r="888" spans="1:32" x14ac:dyDescent="0.3">
      <c r="A888">
        <v>1</v>
      </c>
      <c r="B888" s="1">
        <v>45182</v>
      </c>
      <c r="C888" s="1" t="str">
        <f t="shared" si="130"/>
        <v>Wednesday</v>
      </c>
      <c r="D888" s="1" t="str">
        <f t="shared" si="131"/>
        <v>Sep</v>
      </c>
      <c r="E888">
        <v>14.6</v>
      </c>
      <c r="F888">
        <v>3.4</v>
      </c>
      <c r="G888" s="20">
        <v>11.388888888888889</v>
      </c>
      <c r="H888">
        <v>0.7</v>
      </c>
      <c r="I888">
        <v>5.7</v>
      </c>
      <c r="J888">
        <v>1006.9</v>
      </c>
      <c r="K888">
        <v>5.3</v>
      </c>
      <c r="L888">
        <v>12</v>
      </c>
      <c r="M888">
        <v>180</v>
      </c>
      <c r="N888">
        <v>21</v>
      </c>
      <c r="O888">
        <v>14.324999999999999</v>
      </c>
      <c r="P888">
        <v>0.8</v>
      </c>
      <c r="Q888">
        <v>1.2</v>
      </c>
      <c r="R888">
        <v>10.7</v>
      </c>
      <c r="S888">
        <v>10.7</v>
      </c>
      <c r="T888">
        <v>4.0999999999999996</v>
      </c>
      <c r="U888">
        <v>1.5</v>
      </c>
      <c r="V888">
        <v>578</v>
      </c>
      <c r="W888" s="19">
        <v>11.388888888888889</v>
      </c>
      <c r="X888" s="19">
        <f t="shared" si="137"/>
        <v>13.455968662548369</v>
      </c>
      <c r="Y888" s="19">
        <f t="shared" si="132"/>
        <v>13.455968662548369</v>
      </c>
      <c r="Z888" s="4">
        <f t="shared" si="138"/>
        <v>25.554176998771272</v>
      </c>
      <c r="AA888" s="19">
        <f t="shared" si="133"/>
        <v>100</v>
      </c>
      <c r="AB888" s="19">
        <f t="shared" si="134"/>
        <v>13.33611074410744</v>
      </c>
      <c r="AC888">
        <v>2934.83</v>
      </c>
      <c r="AD888" t="str">
        <f t="shared" si="135"/>
        <v>Heavy rainfall</v>
      </c>
      <c r="AE888" t="str">
        <f t="shared" si="136"/>
        <v>Rainy</v>
      </c>
      <c r="AF888" t="str">
        <f t="shared" si="139"/>
        <v>No discomfort</v>
      </c>
    </row>
    <row r="889" spans="1:32" x14ac:dyDescent="0.3">
      <c r="A889">
        <v>1</v>
      </c>
      <c r="B889" s="1">
        <v>45183</v>
      </c>
      <c r="C889" s="1" t="str">
        <f t="shared" si="130"/>
        <v>Thursday</v>
      </c>
      <c r="D889" s="1" t="str">
        <f t="shared" si="131"/>
        <v>Sep</v>
      </c>
      <c r="E889">
        <v>17.5</v>
      </c>
      <c r="F889">
        <v>10.8</v>
      </c>
      <c r="G889" s="20">
        <v>14.222222222222221</v>
      </c>
      <c r="H889">
        <v>7.8</v>
      </c>
      <c r="I889">
        <v>5</v>
      </c>
      <c r="J889">
        <v>1005.6</v>
      </c>
      <c r="K889">
        <v>3.6</v>
      </c>
      <c r="L889">
        <v>7</v>
      </c>
      <c r="M889">
        <v>280</v>
      </c>
      <c r="N889">
        <v>11</v>
      </c>
      <c r="O889">
        <v>16.111999999999998</v>
      </c>
      <c r="P889">
        <v>1.7</v>
      </c>
      <c r="Q889">
        <v>2.2999999999999998</v>
      </c>
      <c r="R889">
        <v>7.2</v>
      </c>
      <c r="S889">
        <v>7.2</v>
      </c>
      <c r="T889">
        <v>0.7</v>
      </c>
      <c r="U889">
        <v>3</v>
      </c>
      <c r="V889">
        <v>1145</v>
      </c>
      <c r="W889" s="19">
        <v>14.222222222222221</v>
      </c>
      <c r="X889" s="19">
        <f t="shared" si="137"/>
        <v>16.196070788968697</v>
      </c>
      <c r="Y889" s="19">
        <f t="shared" si="132"/>
        <v>16.196070788968697</v>
      </c>
      <c r="Z889" s="4">
        <f t="shared" si="138"/>
        <v>30.653587511556012</v>
      </c>
      <c r="AA889" s="19">
        <f t="shared" si="133"/>
        <v>100</v>
      </c>
      <c r="AB889" s="19">
        <f t="shared" si="134"/>
        <v>17.718698144700216</v>
      </c>
      <c r="AC889">
        <v>3390.6000000000004</v>
      </c>
      <c r="AD889" t="str">
        <f t="shared" si="135"/>
        <v>Heavy rainfall</v>
      </c>
      <c r="AE889" t="str">
        <f t="shared" si="136"/>
        <v>Rainy</v>
      </c>
      <c r="AF889" t="str">
        <f t="shared" si="139"/>
        <v>No discomfort</v>
      </c>
    </row>
    <row r="890" spans="1:32" x14ac:dyDescent="0.3">
      <c r="A890">
        <v>1</v>
      </c>
      <c r="B890" s="1">
        <v>45184</v>
      </c>
      <c r="C890" s="1" t="str">
        <f t="shared" si="130"/>
        <v>Friday</v>
      </c>
      <c r="D890" s="1" t="str">
        <f t="shared" si="131"/>
        <v>Sep</v>
      </c>
      <c r="E890">
        <v>12.1</v>
      </c>
      <c r="F890">
        <v>10.3</v>
      </c>
      <c r="G890" s="20">
        <v>11.555555555555554</v>
      </c>
      <c r="H890">
        <v>10.5</v>
      </c>
      <c r="I890">
        <v>23.1</v>
      </c>
      <c r="J890">
        <v>1004.4</v>
      </c>
      <c r="K890">
        <v>3.7</v>
      </c>
      <c r="L890">
        <v>7</v>
      </c>
      <c r="M890">
        <v>350</v>
      </c>
      <c r="N890">
        <v>13</v>
      </c>
      <c r="O890">
        <v>14.763</v>
      </c>
      <c r="P890">
        <v>0.8</v>
      </c>
      <c r="Q890">
        <v>1</v>
      </c>
      <c r="R890">
        <v>0</v>
      </c>
      <c r="S890">
        <v>-10</v>
      </c>
      <c r="T890">
        <v>-10</v>
      </c>
      <c r="U890">
        <v>0</v>
      </c>
      <c r="V890">
        <v>362</v>
      </c>
      <c r="W890" s="19">
        <v>11.555555555555554</v>
      </c>
      <c r="X890" s="19">
        <f t="shared" si="137"/>
        <v>13.605064550307636</v>
      </c>
      <c r="Y890" s="19">
        <f t="shared" si="132"/>
        <v>13.605064550307636</v>
      </c>
      <c r="Z890" s="4">
        <f t="shared" si="138"/>
        <v>25.832250110920221</v>
      </c>
      <c r="AA890" s="19">
        <f t="shared" si="133"/>
        <v>100</v>
      </c>
      <c r="AB890" s="19">
        <f t="shared" si="134"/>
        <v>13.586867132507486</v>
      </c>
      <c r="AC890">
        <v>6615.95</v>
      </c>
      <c r="AD890" t="str">
        <f t="shared" si="135"/>
        <v>Deluge rainfall</v>
      </c>
      <c r="AE890" t="str">
        <f t="shared" si="136"/>
        <v>Rainy</v>
      </c>
      <c r="AF890" t="str">
        <f t="shared" si="139"/>
        <v>No discomfort</v>
      </c>
    </row>
    <row r="891" spans="1:32" x14ac:dyDescent="0.3">
      <c r="A891">
        <v>1</v>
      </c>
      <c r="B891" s="1">
        <v>45185</v>
      </c>
      <c r="C891" s="1" t="str">
        <f t="shared" si="130"/>
        <v>Saturday</v>
      </c>
      <c r="D891" s="1" t="str">
        <f t="shared" si="131"/>
        <v>Sep</v>
      </c>
      <c r="E891">
        <v>13.2</v>
      </c>
      <c r="F891">
        <v>9.6</v>
      </c>
      <c r="G891" s="20">
        <v>12.055555555555557</v>
      </c>
      <c r="H891">
        <v>8.9</v>
      </c>
      <c r="I891">
        <v>0.2</v>
      </c>
      <c r="J891">
        <v>1005.5</v>
      </c>
      <c r="K891">
        <v>5.8</v>
      </c>
      <c r="L891">
        <v>9</v>
      </c>
      <c r="M891">
        <v>20</v>
      </c>
      <c r="N891">
        <v>17</v>
      </c>
      <c r="O891">
        <v>13.943</v>
      </c>
      <c r="P891">
        <v>0.9</v>
      </c>
      <c r="Q891">
        <v>1.2</v>
      </c>
      <c r="R891">
        <v>0.7</v>
      </c>
      <c r="S891">
        <v>0.7</v>
      </c>
      <c r="T891">
        <v>-8.8000000000000007</v>
      </c>
      <c r="U891">
        <v>0</v>
      </c>
      <c r="V891">
        <v>433</v>
      </c>
      <c r="W891" s="19">
        <v>12.055555555555557</v>
      </c>
      <c r="X891" s="19">
        <f t="shared" si="137"/>
        <v>14.061096959931517</v>
      </c>
      <c r="Y891" s="19">
        <f t="shared" si="132"/>
        <v>14.061096959931517</v>
      </c>
      <c r="Z891" s="4">
        <f t="shared" si="138"/>
        <v>26.682332576713691</v>
      </c>
      <c r="AA891" s="19">
        <f t="shared" si="133"/>
        <v>100</v>
      </c>
      <c r="AB891" s="19">
        <f t="shared" si="134"/>
        <v>14.344220753807175</v>
      </c>
      <c r="AC891">
        <v>6872.04</v>
      </c>
      <c r="AD891" t="str">
        <f t="shared" si="135"/>
        <v>Trace (Intermittent) rainfall</v>
      </c>
      <c r="AE891" t="str">
        <f t="shared" si="136"/>
        <v>Non-Rainy</v>
      </c>
      <c r="AF891" t="str">
        <f t="shared" si="139"/>
        <v>No discomfort</v>
      </c>
    </row>
    <row r="892" spans="1:32" x14ac:dyDescent="0.3">
      <c r="A892">
        <v>1</v>
      </c>
      <c r="B892" s="1">
        <v>45186</v>
      </c>
      <c r="C892" s="1" t="str">
        <f t="shared" si="130"/>
        <v>Sunday</v>
      </c>
      <c r="D892" s="1" t="str">
        <f t="shared" si="131"/>
        <v>Sep</v>
      </c>
      <c r="E892">
        <v>17.8</v>
      </c>
      <c r="F892">
        <v>12.7</v>
      </c>
      <c r="G892" s="20">
        <v>14.611111111111111</v>
      </c>
      <c r="H892">
        <v>12</v>
      </c>
      <c r="I892">
        <v>5.7</v>
      </c>
      <c r="J892">
        <v>996.5</v>
      </c>
      <c r="K892">
        <v>3.6</v>
      </c>
      <c r="L892">
        <v>9</v>
      </c>
      <c r="M892">
        <v>120</v>
      </c>
      <c r="N892">
        <v>14</v>
      </c>
      <c r="O892">
        <v>15.462</v>
      </c>
      <c r="P892">
        <v>1.1000000000000001</v>
      </c>
      <c r="Q892">
        <v>1.4</v>
      </c>
      <c r="R892">
        <v>0</v>
      </c>
      <c r="S892">
        <v>-3.9</v>
      </c>
      <c r="T892">
        <v>-10</v>
      </c>
      <c r="U892">
        <v>0</v>
      </c>
      <c r="V892">
        <v>485</v>
      </c>
      <c r="W892" s="19">
        <v>14.611111111111111</v>
      </c>
      <c r="X892" s="19">
        <f t="shared" si="137"/>
        <v>16.607981886013025</v>
      </c>
      <c r="Y892" s="19">
        <f t="shared" si="132"/>
        <v>16.607981886013025</v>
      </c>
      <c r="Z892" s="4">
        <f t="shared" si="138"/>
        <v>31.418248933032345</v>
      </c>
      <c r="AA892" s="19">
        <f t="shared" si="133"/>
        <v>100</v>
      </c>
      <c r="AB892" s="19">
        <f t="shared" si="134"/>
        <v>18.341164801795173</v>
      </c>
      <c r="AC892">
        <v>4807</v>
      </c>
      <c r="AD892" t="str">
        <f t="shared" si="135"/>
        <v>Heavy rainfall</v>
      </c>
      <c r="AE892" t="str">
        <f t="shared" si="136"/>
        <v>Rainy</v>
      </c>
      <c r="AF892" t="str">
        <f t="shared" si="139"/>
        <v>No discomfort</v>
      </c>
    </row>
    <row r="893" spans="1:32" x14ac:dyDescent="0.3">
      <c r="A893">
        <v>1</v>
      </c>
      <c r="B893" s="1">
        <v>45187</v>
      </c>
      <c r="C893" s="1" t="str">
        <f t="shared" si="130"/>
        <v>Monday</v>
      </c>
      <c r="D893" s="1" t="str">
        <f t="shared" si="131"/>
        <v>Sep</v>
      </c>
      <c r="E893">
        <v>15.1</v>
      </c>
      <c r="F893">
        <v>10.1</v>
      </c>
      <c r="G893" s="20">
        <v>12.944444444444443</v>
      </c>
      <c r="H893">
        <v>8.6</v>
      </c>
      <c r="I893">
        <v>1.2</v>
      </c>
      <c r="J893">
        <v>988.7</v>
      </c>
      <c r="K893">
        <v>6.1</v>
      </c>
      <c r="L893">
        <v>11</v>
      </c>
      <c r="M893">
        <v>250</v>
      </c>
      <c r="N893">
        <v>23</v>
      </c>
      <c r="O893">
        <v>15.375</v>
      </c>
      <c r="P893">
        <v>1.6</v>
      </c>
      <c r="Q893">
        <v>2.2999999999999998</v>
      </c>
      <c r="R893">
        <v>0.4</v>
      </c>
      <c r="S893">
        <v>0.4</v>
      </c>
      <c r="T893">
        <v>-9.1</v>
      </c>
      <c r="U893">
        <v>7.5</v>
      </c>
      <c r="V893">
        <v>1338</v>
      </c>
      <c r="W893" s="19">
        <v>12.944444444444443</v>
      </c>
      <c r="X893" s="19">
        <f t="shared" si="137"/>
        <v>14.905049774987086</v>
      </c>
      <c r="Y893" s="19">
        <f t="shared" si="132"/>
        <v>14.905049774987086</v>
      </c>
      <c r="Z893" s="4">
        <f t="shared" si="138"/>
        <v>28.253803575642706</v>
      </c>
      <c r="AA893" s="19">
        <f t="shared" si="133"/>
        <v>100</v>
      </c>
      <c r="AB893" s="19">
        <f t="shared" si="134"/>
        <v>15.709976769555333</v>
      </c>
      <c r="AC893">
        <v>2537.25</v>
      </c>
      <c r="AD893" t="str">
        <f t="shared" si="135"/>
        <v>Moderate rainfall</v>
      </c>
      <c r="AE893" t="str">
        <f t="shared" si="136"/>
        <v>Rainy</v>
      </c>
      <c r="AF893" t="str">
        <f t="shared" si="139"/>
        <v>No discomfort</v>
      </c>
    </row>
    <row r="894" spans="1:32" x14ac:dyDescent="0.3">
      <c r="A894">
        <v>1</v>
      </c>
      <c r="B894" s="1">
        <v>45188</v>
      </c>
      <c r="C894" s="1" t="str">
        <f t="shared" si="130"/>
        <v>Tuesday</v>
      </c>
      <c r="D894" s="1" t="str">
        <f t="shared" si="131"/>
        <v>Sep</v>
      </c>
      <c r="E894">
        <v>17.5</v>
      </c>
      <c r="F894">
        <v>10.6</v>
      </c>
      <c r="G894" s="20">
        <v>15.722222222222221</v>
      </c>
      <c r="H894">
        <v>8.8000000000000007</v>
      </c>
      <c r="I894">
        <v>25.3</v>
      </c>
      <c r="J894">
        <v>981.5</v>
      </c>
      <c r="K894">
        <v>10.8</v>
      </c>
      <c r="L894">
        <v>17</v>
      </c>
      <c r="M894">
        <v>220</v>
      </c>
      <c r="N894">
        <v>28</v>
      </c>
      <c r="O894">
        <v>15.257</v>
      </c>
      <c r="P894">
        <v>0.9</v>
      </c>
      <c r="Q894">
        <v>1.3</v>
      </c>
      <c r="R894">
        <v>0</v>
      </c>
      <c r="S894">
        <v>-10</v>
      </c>
      <c r="T894">
        <v>-10</v>
      </c>
      <c r="U894">
        <v>0.8</v>
      </c>
      <c r="V894">
        <v>352</v>
      </c>
      <c r="W894" s="19">
        <v>15.722222222222221</v>
      </c>
      <c r="X894" s="19">
        <f t="shared" si="137"/>
        <v>17.835932688710791</v>
      </c>
      <c r="Y894" s="19">
        <f t="shared" si="132"/>
        <v>17.835932688710791</v>
      </c>
      <c r="Z894" s="4">
        <f t="shared" si="138"/>
        <v>33.695021204533184</v>
      </c>
      <c r="AA894" s="19">
        <f t="shared" si="133"/>
        <v>100</v>
      </c>
      <c r="AB894" s="19">
        <f t="shared" si="134"/>
        <v>20.149613715712015</v>
      </c>
      <c r="AC894">
        <v>2417.6999999999998</v>
      </c>
      <c r="AD894" t="str">
        <f t="shared" si="135"/>
        <v>Deluge rainfall</v>
      </c>
      <c r="AE894" t="str">
        <f t="shared" si="136"/>
        <v>Rainy</v>
      </c>
      <c r="AF894" t="str">
        <f t="shared" si="139"/>
        <v>No discomfort</v>
      </c>
    </row>
    <row r="895" spans="1:32" x14ac:dyDescent="0.3">
      <c r="A895">
        <v>1</v>
      </c>
      <c r="B895" s="1">
        <v>45189</v>
      </c>
      <c r="C895" s="1" t="str">
        <f t="shared" si="130"/>
        <v>Wednesday</v>
      </c>
      <c r="D895" s="1" t="str">
        <f t="shared" si="131"/>
        <v>Sep</v>
      </c>
      <c r="E895">
        <v>16.3</v>
      </c>
      <c r="F895">
        <v>7</v>
      </c>
      <c r="G895" s="20">
        <v>14.388888888888889</v>
      </c>
      <c r="H895">
        <v>11</v>
      </c>
      <c r="I895">
        <v>2.2000000000000002</v>
      </c>
      <c r="J895">
        <v>975.4</v>
      </c>
      <c r="K895">
        <v>8.8000000000000007</v>
      </c>
      <c r="L895">
        <v>16</v>
      </c>
      <c r="M895">
        <v>220</v>
      </c>
      <c r="N895">
        <v>33</v>
      </c>
      <c r="O895">
        <v>15.202999999999999</v>
      </c>
      <c r="P895">
        <v>1.1000000000000001</v>
      </c>
      <c r="Q895">
        <v>1.7</v>
      </c>
      <c r="R895">
        <v>0</v>
      </c>
      <c r="S895">
        <v>-1.1000000000000001</v>
      </c>
      <c r="T895">
        <v>-10</v>
      </c>
      <c r="U895">
        <v>7.9</v>
      </c>
      <c r="V895">
        <v>1026</v>
      </c>
      <c r="W895" s="19">
        <v>14.388888888888889</v>
      </c>
      <c r="X895" s="19">
        <f t="shared" si="137"/>
        <v>16.37149348603727</v>
      </c>
      <c r="Y895" s="19">
        <f t="shared" si="132"/>
        <v>16.37149348603727</v>
      </c>
      <c r="Z895" s="4">
        <f t="shared" si="138"/>
        <v>30.97929608974853</v>
      </c>
      <c r="AA895" s="19">
        <f t="shared" si="133"/>
        <v>100</v>
      </c>
      <c r="AB895" s="19">
        <f t="shared" si="134"/>
        <v>17.984818533976814</v>
      </c>
      <c r="AC895">
        <v>3724.5299999999997</v>
      </c>
      <c r="AD895" t="str">
        <f t="shared" si="135"/>
        <v>Moderate rainfall</v>
      </c>
      <c r="AE895" t="str">
        <f t="shared" si="136"/>
        <v>Rainy</v>
      </c>
      <c r="AF895" t="str">
        <f t="shared" si="139"/>
        <v>No discomfort</v>
      </c>
    </row>
    <row r="896" spans="1:32" x14ac:dyDescent="0.3">
      <c r="A896">
        <v>1</v>
      </c>
      <c r="B896" s="1">
        <v>45190</v>
      </c>
      <c r="C896" s="1" t="str">
        <f t="shared" si="130"/>
        <v>Thursday</v>
      </c>
      <c r="D896" s="1" t="str">
        <f t="shared" si="131"/>
        <v>Sep</v>
      </c>
      <c r="E896">
        <v>16</v>
      </c>
      <c r="F896">
        <v>3.6</v>
      </c>
      <c r="G896" s="20">
        <v>11.111111111111111</v>
      </c>
      <c r="H896">
        <v>1.1000000000000001</v>
      </c>
      <c r="I896">
        <v>0.2</v>
      </c>
      <c r="J896">
        <v>982.5</v>
      </c>
      <c r="K896">
        <v>3.8</v>
      </c>
      <c r="L896">
        <v>7</v>
      </c>
      <c r="M896">
        <v>270</v>
      </c>
      <c r="N896">
        <v>14</v>
      </c>
      <c r="O896">
        <v>13.843</v>
      </c>
      <c r="P896">
        <v>1.5</v>
      </c>
      <c r="Q896">
        <v>2.1</v>
      </c>
      <c r="R896">
        <v>1.3</v>
      </c>
      <c r="S896">
        <v>1.3</v>
      </c>
      <c r="T896">
        <v>-8.1999999999999993</v>
      </c>
      <c r="U896">
        <v>7.7</v>
      </c>
      <c r="V896">
        <v>1282</v>
      </c>
      <c r="W896" s="19">
        <v>11.111111111111111</v>
      </c>
      <c r="X896" s="19">
        <f t="shared" si="137"/>
        <v>13.210664203539743</v>
      </c>
      <c r="Y896" s="19">
        <f t="shared" si="132"/>
        <v>13.210664203539743</v>
      </c>
      <c r="Z896" s="4">
        <f t="shared" si="138"/>
        <v>25.096509851004992</v>
      </c>
      <c r="AA896" s="19">
        <f t="shared" si="133"/>
        <v>100</v>
      </c>
      <c r="AB896" s="19">
        <f t="shared" si="134"/>
        <v>12.920035729494417</v>
      </c>
      <c r="AC896">
        <v>4312.76</v>
      </c>
      <c r="AD896" t="str">
        <f t="shared" si="135"/>
        <v>Trace (Intermittent) rainfall</v>
      </c>
      <c r="AE896" t="str">
        <f t="shared" si="136"/>
        <v>Non-Rainy</v>
      </c>
      <c r="AF896" t="str">
        <f t="shared" si="139"/>
        <v>No discomfort</v>
      </c>
    </row>
    <row r="897" spans="1:32" x14ac:dyDescent="0.3">
      <c r="A897">
        <v>1</v>
      </c>
      <c r="B897" s="1">
        <v>45191</v>
      </c>
      <c r="C897" s="1" t="str">
        <f t="shared" si="130"/>
        <v>Friday</v>
      </c>
      <c r="D897" s="1" t="str">
        <f t="shared" si="131"/>
        <v>Sep</v>
      </c>
      <c r="E897">
        <v>13.7</v>
      </c>
      <c r="F897">
        <v>5.9</v>
      </c>
      <c r="G897" s="20">
        <v>10.388888888888891</v>
      </c>
      <c r="H897">
        <v>6.2</v>
      </c>
      <c r="I897">
        <v>0.7</v>
      </c>
      <c r="J897">
        <v>993.2</v>
      </c>
      <c r="K897">
        <v>6.3</v>
      </c>
      <c r="L897">
        <v>11</v>
      </c>
      <c r="M897">
        <v>300</v>
      </c>
      <c r="N897">
        <v>22</v>
      </c>
      <c r="O897">
        <v>13.54</v>
      </c>
      <c r="P897">
        <v>1.4</v>
      </c>
      <c r="Q897">
        <v>2.1</v>
      </c>
      <c r="R897">
        <v>2</v>
      </c>
      <c r="S897">
        <v>2</v>
      </c>
      <c r="T897">
        <v>-7.1</v>
      </c>
      <c r="U897">
        <v>5.9</v>
      </c>
      <c r="V897">
        <v>1274</v>
      </c>
      <c r="W897" s="19">
        <v>10.388888888888891</v>
      </c>
      <c r="X897" s="19">
        <f t="shared" si="137"/>
        <v>12.59117033284436</v>
      </c>
      <c r="Y897" s="19">
        <f t="shared" si="132"/>
        <v>12.59117033284436</v>
      </c>
      <c r="Z897" s="4">
        <f t="shared" si="138"/>
        <v>23.939814960856182</v>
      </c>
      <c r="AA897" s="19">
        <f t="shared" si="133"/>
        <v>100</v>
      </c>
      <c r="AB897" s="19">
        <f t="shared" si="134"/>
        <v>11.848857918094684</v>
      </c>
      <c r="AC897">
        <v>6540.94</v>
      </c>
      <c r="AD897" t="str">
        <f t="shared" si="135"/>
        <v>Light rainfall</v>
      </c>
      <c r="AE897" t="str">
        <f t="shared" si="136"/>
        <v>Non-Rainy</v>
      </c>
      <c r="AF897" t="str">
        <f t="shared" si="139"/>
        <v>No discomfort</v>
      </c>
    </row>
    <row r="898" spans="1:32" x14ac:dyDescent="0.3">
      <c r="A898">
        <v>1</v>
      </c>
      <c r="B898" s="1">
        <v>45192</v>
      </c>
      <c r="C898" s="1" t="str">
        <f t="shared" si="130"/>
        <v>Saturday</v>
      </c>
      <c r="D898" s="1" t="str">
        <f t="shared" si="131"/>
        <v>Sep</v>
      </c>
      <c r="E898">
        <v>15.6</v>
      </c>
      <c r="F898">
        <v>6.4</v>
      </c>
      <c r="G898" s="20">
        <v>10.999999999999998</v>
      </c>
      <c r="H898">
        <v>1.9</v>
      </c>
      <c r="I898">
        <v>1.9</v>
      </c>
      <c r="J898">
        <v>996.8</v>
      </c>
      <c r="K898">
        <v>7.2</v>
      </c>
      <c r="L898">
        <v>15</v>
      </c>
      <c r="M898">
        <v>160</v>
      </c>
      <c r="N898">
        <v>25</v>
      </c>
      <c r="O898">
        <v>13.368</v>
      </c>
      <c r="P898">
        <v>0.9</v>
      </c>
      <c r="Q898">
        <v>1.4</v>
      </c>
      <c r="R898">
        <v>1</v>
      </c>
      <c r="S898">
        <v>1</v>
      </c>
      <c r="T898">
        <v>-7.7</v>
      </c>
      <c r="U898">
        <v>4.5</v>
      </c>
      <c r="V898">
        <v>874</v>
      </c>
      <c r="W898" s="19">
        <v>10.999999999999998</v>
      </c>
      <c r="X898" s="19">
        <f t="shared" si="137"/>
        <v>13.113648252909167</v>
      </c>
      <c r="Y898" s="19">
        <f t="shared" si="132"/>
        <v>13.113648252909167</v>
      </c>
      <c r="Z898" s="4">
        <f t="shared" si="138"/>
        <v>24.915451030736872</v>
      </c>
      <c r="AA898" s="19">
        <f t="shared" si="133"/>
        <v>100</v>
      </c>
      <c r="AB898" s="19">
        <f t="shared" si="134"/>
        <v>12.754247754600852</v>
      </c>
      <c r="AC898">
        <v>5972.75</v>
      </c>
      <c r="AD898" t="str">
        <f t="shared" si="135"/>
        <v>Moderate rainfall</v>
      </c>
      <c r="AE898" t="str">
        <f t="shared" si="136"/>
        <v>Rainy</v>
      </c>
      <c r="AF898" t="str">
        <f t="shared" si="139"/>
        <v>No discomfort</v>
      </c>
    </row>
    <row r="899" spans="1:32" x14ac:dyDescent="0.3">
      <c r="A899">
        <v>1</v>
      </c>
      <c r="B899" s="1">
        <v>45193</v>
      </c>
      <c r="C899" s="1" t="str">
        <f t="shared" si="130"/>
        <v>Sunday</v>
      </c>
      <c r="D899" s="1" t="str">
        <f t="shared" si="131"/>
        <v>Sep</v>
      </c>
      <c r="E899">
        <v>16.8</v>
      </c>
      <c r="F899">
        <v>12.4</v>
      </c>
      <c r="G899" s="20">
        <v>16.222222222222221</v>
      </c>
      <c r="H899">
        <v>11.5</v>
      </c>
      <c r="I899">
        <v>13.5</v>
      </c>
      <c r="J899">
        <v>989.4</v>
      </c>
      <c r="K899">
        <v>9.1</v>
      </c>
      <c r="L899">
        <v>18</v>
      </c>
      <c r="M899">
        <v>200</v>
      </c>
      <c r="N899">
        <v>30</v>
      </c>
      <c r="O899">
        <v>14.608000000000001</v>
      </c>
      <c r="P899">
        <v>0.8</v>
      </c>
      <c r="Q899">
        <v>1.1000000000000001</v>
      </c>
      <c r="R899">
        <v>0</v>
      </c>
      <c r="S899">
        <v>-10</v>
      </c>
      <c r="T899">
        <v>-10</v>
      </c>
      <c r="U899">
        <v>2</v>
      </c>
      <c r="V899">
        <v>312</v>
      </c>
      <c r="W899" s="19">
        <v>16.222222222222221</v>
      </c>
      <c r="X899" s="19">
        <f t="shared" si="137"/>
        <v>18.413990145267999</v>
      </c>
      <c r="Y899" s="19">
        <f t="shared" si="132"/>
        <v>18.413990145267999</v>
      </c>
      <c r="Z899" s="4">
        <f t="shared" si="138"/>
        <v>34.765425708872804</v>
      </c>
      <c r="AA899" s="19">
        <f t="shared" si="133"/>
        <v>100</v>
      </c>
      <c r="AB899" s="19">
        <f t="shared" si="134"/>
        <v>20.978402562746641</v>
      </c>
      <c r="AC899">
        <v>4918.5199999999995</v>
      </c>
      <c r="AD899" t="str">
        <f t="shared" si="135"/>
        <v>Torrential rainfall</v>
      </c>
      <c r="AE899" t="str">
        <f t="shared" si="136"/>
        <v>Rainy</v>
      </c>
      <c r="AF899" t="str">
        <f t="shared" si="139"/>
        <v>No discomfort</v>
      </c>
    </row>
    <row r="900" spans="1:32" x14ac:dyDescent="0.3">
      <c r="A900">
        <v>1</v>
      </c>
      <c r="B900" s="1">
        <v>45194</v>
      </c>
      <c r="C900" s="1" t="str">
        <f t="shared" si="130"/>
        <v>Monday</v>
      </c>
      <c r="D900" s="1" t="str">
        <f t="shared" si="131"/>
        <v>Sep</v>
      </c>
      <c r="E900">
        <v>18.600000000000001</v>
      </c>
      <c r="F900">
        <v>12.3</v>
      </c>
      <c r="G900" s="20">
        <v>15.333333333333334</v>
      </c>
      <c r="H900">
        <v>10</v>
      </c>
      <c r="I900">
        <v>0.1</v>
      </c>
      <c r="J900">
        <v>996.2</v>
      </c>
      <c r="K900">
        <v>9.9</v>
      </c>
      <c r="L900">
        <v>14</v>
      </c>
      <c r="M900">
        <v>210</v>
      </c>
      <c r="N900">
        <v>26</v>
      </c>
      <c r="O900">
        <v>14.798</v>
      </c>
      <c r="P900">
        <v>2.1</v>
      </c>
      <c r="Q900">
        <v>2.8</v>
      </c>
      <c r="R900">
        <v>2</v>
      </c>
      <c r="S900">
        <v>2</v>
      </c>
      <c r="T900">
        <v>-7.5</v>
      </c>
      <c r="U900">
        <v>7.6</v>
      </c>
      <c r="V900">
        <v>1272</v>
      </c>
      <c r="W900" s="19">
        <v>15.333333333333334</v>
      </c>
      <c r="X900" s="19">
        <f t="shared" si="137"/>
        <v>17.397391457005114</v>
      </c>
      <c r="Y900" s="19">
        <f t="shared" si="132"/>
        <v>17.397391457005114</v>
      </c>
      <c r="Z900" s="4">
        <f t="shared" si="138"/>
        <v>32.882378130985259</v>
      </c>
      <c r="AA900" s="19">
        <f t="shared" si="133"/>
        <v>100</v>
      </c>
      <c r="AB900" s="19">
        <f t="shared" si="134"/>
        <v>19.511509706244983</v>
      </c>
      <c r="AC900">
        <v>2396.71</v>
      </c>
      <c r="AD900" t="str">
        <f t="shared" si="135"/>
        <v>Trace (Intermittent) rainfall</v>
      </c>
      <c r="AE900" t="str">
        <f t="shared" si="136"/>
        <v>Non-Rainy</v>
      </c>
      <c r="AF900" t="str">
        <f t="shared" si="139"/>
        <v>No discomfort</v>
      </c>
    </row>
    <row r="901" spans="1:32" x14ac:dyDescent="0.3">
      <c r="A901">
        <v>1</v>
      </c>
      <c r="B901" s="1">
        <v>45195</v>
      </c>
      <c r="C901" s="1" t="str">
        <f t="shared" si="130"/>
        <v>Tuesday</v>
      </c>
      <c r="D901" s="1" t="str">
        <f t="shared" si="131"/>
        <v>Sep</v>
      </c>
      <c r="E901">
        <v>16.100000000000001</v>
      </c>
      <c r="F901">
        <v>8.4</v>
      </c>
      <c r="G901" s="20">
        <v>14.333333333333334</v>
      </c>
      <c r="H901">
        <v>10.3</v>
      </c>
      <c r="I901">
        <v>7.4</v>
      </c>
      <c r="J901">
        <v>996.7</v>
      </c>
      <c r="K901">
        <v>7.8</v>
      </c>
      <c r="L901">
        <v>14</v>
      </c>
      <c r="M901">
        <v>180</v>
      </c>
      <c r="N901">
        <v>24</v>
      </c>
      <c r="O901">
        <v>14.635</v>
      </c>
      <c r="P901">
        <v>1.2</v>
      </c>
      <c r="Q901">
        <v>1.7</v>
      </c>
      <c r="R901">
        <v>0</v>
      </c>
      <c r="S901">
        <v>-4.2</v>
      </c>
      <c r="T901">
        <v>-10</v>
      </c>
      <c r="U901">
        <v>4.5</v>
      </c>
      <c r="V901">
        <v>904</v>
      </c>
      <c r="W901" s="19">
        <v>14.333333333333334</v>
      </c>
      <c r="X901" s="19">
        <f t="shared" si="137"/>
        <v>16.312834973541506</v>
      </c>
      <c r="Y901" s="19">
        <f t="shared" si="132"/>
        <v>16.312834973541506</v>
      </c>
      <c r="Z901" s="4">
        <f t="shared" si="138"/>
        <v>30.870394078386269</v>
      </c>
      <c r="AA901" s="19">
        <f t="shared" si="133"/>
        <v>100</v>
      </c>
      <c r="AB901" s="19">
        <f t="shared" si="134"/>
        <v>17.896003745631649</v>
      </c>
      <c r="AC901">
        <v>3026.05</v>
      </c>
      <c r="AD901" t="str">
        <f t="shared" si="135"/>
        <v>Intense rainfall</v>
      </c>
      <c r="AE901" t="str">
        <f t="shared" si="136"/>
        <v>Rainy</v>
      </c>
      <c r="AF901" t="str">
        <f t="shared" si="139"/>
        <v>No discomfort</v>
      </c>
    </row>
    <row r="902" spans="1:32" x14ac:dyDescent="0.3">
      <c r="A902">
        <v>1</v>
      </c>
      <c r="B902" s="1">
        <v>45196</v>
      </c>
      <c r="C902" s="1" t="str">
        <f t="shared" si="130"/>
        <v>Wednesday</v>
      </c>
      <c r="D902" s="1" t="str">
        <f t="shared" si="131"/>
        <v>Sep</v>
      </c>
      <c r="E902">
        <v>17</v>
      </c>
      <c r="F902">
        <v>9</v>
      </c>
      <c r="G902" s="20">
        <v>13.944444444444445</v>
      </c>
      <c r="H902">
        <v>4.3</v>
      </c>
      <c r="I902">
        <v>15.4</v>
      </c>
      <c r="J902">
        <v>985.3</v>
      </c>
      <c r="K902">
        <v>10.5</v>
      </c>
      <c r="L902">
        <v>21</v>
      </c>
      <c r="M902">
        <v>130</v>
      </c>
      <c r="N902">
        <v>35</v>
      </c>
      <c r="O902">
        <v>13.664999999999999</v>
      </c>
      <c r="P902">
        <v>1</v>
      </c>
      <c r="Q902">
        <v>1.3</v>
      </c>
      <c r="R902">
        <v>0</v>
      </c>
      <c r="S902">
        <v>-10</v>
      </c>
      <c r="T902">
        <v>-10</v>
      </c>
      <c r="U902">
        <v>1.3</v>
      </c>
      <c r="V902">
        <v>298</v>
      </c>
      <c r="W902" s="19">
        <v>13.944444444444445</v>
      </c>
      <c r="X902" s="19">
        <f t="shared" si="137"/>
        <v>15.907362281905652</v>
      </c>
      <c r="Y902" s="19">
        <f t="shared" si="132"/>
        <v>15.907362281905652</v>
      </c>
      <c r="Z902" s="4">
        <f t="shared" si="138"/>
        <v>30.117349937529976</v>
      </c>
      <c r="AA902" s="19">
        <f t="shared" si="133"/>
        <v>100</v>
      </c>
      <c r="AB902" s="19">
        <f t="shared" si="134"/>
        <v>17.277309713881898</v>
      </c>
      <c r="AC902">
        <v>3071.59</v>
      </c>
      <c r="AD902" t="str">
        <f t="shared" si="135"/>
        <v>Torrential rainfall</v>
      </c>
      <c r="AE902" t="str">
        <f t="shared" si="136"/>
        <v>Rainy</v>
      </c>
      <c r="AF902" t="str">
        <f t="shared" si="139"/>
        <v>No discomfort</v>
      </c>
    </row>
    <row r="903" spans="1:32" x14ac:dyDescent="0.3">
      <c r="A903">
        <v>1</v>
      </c>
      <c r="B903" s="1">
        <v>45197</v>
      </c>
      <c r="C903" s="1" t="str">
        <f t="shared" si="130"/>
        <v>Thursday</v>
      </c>
      <c r="D903" s="1" t="str">
        <f t="shared" si="131"/>
        <v>Sep</v>
      </c>
      <c r="E903">
        <v>15.6</v>
      </c>
      <c r="F903">
        <v>9.6</v>
      </c>
      <c r="G903" s="20">
        <v>13.388888888888889</v>
      </c>
      <c r="H903">
        <v>9.1</v>
      </c>
      <c r="I903">
        <v>2.2000000000000002</v>
      </c>
      <c r="J903">
        <v>992.6</v>
      </c>
      <c r="K903">
        <v>8.8000000000000007</v>
      </c>
      <c r="L903">
        <v>15</v>
      </c>
      <c r="M903">
        <v>180</v>
      </c>
      <c r="N903">
        <v>25</v>
      </c>
      <c r="O903">
        <v>13.667</v>
      </c>
      <c r="P903">
        <v>1</v>
      </c>
      <c r="Q903">
        <v>1.4</v>
      </c>
      <c r="R903">
        <v>0</v>
      </c>
      <c r="S903">
        <v>-1.2</v>
      </c>
      <c r="T903">
        <v>-10</v>
      </c>
      <c r="U903">
        <v>0.4</v>
      </c>
      <c r="V903">
        <v>463</v>
      </c>
      <c r="W903" s="19">
        <v>13.388888888888889</v>
      </c>
      <c r="X903" s="19">
        <f t="shared" si="137"/>
        <v>15.343460961137323</v>
      </c>
      <c r="Y903" s="19">
        <f t="shared" si="132"/>
        <v>15.343460961137323</v>
      </c>
      <c r="Z903" s="4">
        <f t="shared" si="138"/>
        <v>29.069283424080599</v>
      </c>
      <c r="AA903" s="19">
        <f t="shared" si="133"/>
        <v>100</v>
      </c>
      <c r="AB903" s="19">
        <f t="shared" si="134"/>
        <v>16.40244230204862</v>
      </c>
      <c r="AC903">
        <v>4029.9500000000003</v>
      </c>
      <c r="AD903" t="str">
        <f t="shared" si="135"/>
        <v>Moderate rainfall</v>
      </c>
      <c r="AE903" t="str">
        <f t="shared" si="136"/>
        <v>Rainy</v>
      </c>
      <c r="AF903" t="str">
        <f t="shared" si="139"/>
        <v>No discomfort</v>
      </c>
    </row>
    <row r="904" spans="1:32" x14ac:dyDescent="0.3">
      <c r="A904">
        <v>1</v>
      </c>
      <c r="B904" s="1">
        <v>45198</v>
      </c>
      <c r="C904" s="1" t="str">
        <f t="shared" si="130"/>
        <v>Friday</v>
      </c>
      <c r="D904" s="1" t="str">
        <f t="shared" si="131"/>
        <v>Sep</v>
      </c>
      <c r="E904">
        <v>17</v>
      </c>
      <c r="F904">
        <v>8.6999999999999993</v>
      </c>
      <c r="G904" s="20">
        <v>12.777777777777779</v>
      </c>
      <c r="H904">
        <v>7.9</v>
      </c>
      <c r="I904">
        <v>0.3</v>
      </c>
      <c r="J904">
        <v>1003</v>
      </c>
      <c r="K904">
        <v>5.4</v>
      </c>
      <c r="L904">
        <v>10</v>
      </c>
      <c r="M904">
        <v>240</v>
      </c>
      <c r="N904">
        <v>18</v>
      </c>
      <c r="O904">
        <v>13.494999999999999</v>
      </c>
      <c r="P904">
        <v>1.4</v>
      </c>
      <c r="Q904">
        <v>1.9</v>
      </c>
      <c r="R904">
        <v>1.1000000000000001</v>
      </c>
      <c r="S904">
        <v>1.1000000000000001</v>
      </c>
      <c r="T904">
        <v>-8.4</v>
      </c>
      <c r="U904">
        <v>7.8</v>
      </c>
      <c r="V904">
        <v>1058</v>
      </c>
      <c r="W904" s="19">
        <v>12.777777777777779</v>
      </c>
      <c r="X904" s="19">
        <f t="shared" si="137"/>
        <v>14.743503550469562</v>
      </c>
      <c r="Y904" s="19">
        <f t="shared" si="132"/>
        <v>14.743503550469562</v>
      </c>
      <c r="Z904" s="4">
        <f t="shared" si="138"/>
        <v>27.95316859664058</v>
      </c>
      <c r="AA904" s="19">
        <f t="shared" si="133"/>
        <v>100</v>
      </c>
      <c r="AB904" s="19">
        <f t="shared" si="134"/>
        <v>15.451970617979942</v>
      </c>
      <c r="AC904">
        <v>8026.5000000000009</v>
      </c>
      <c r="AD904" t="str">
        <f t="shared" si="135"/>
        <v>Trace (Intermittent) rainfall</v>
      </c>
      <c r="AE904" t="str">
        <f t="shared" si="136"/>
        <v>Non-Rainy</v>
      </c>
      <c r="AF904" t="str">
        <f t="shared" si="139"/>
        <v>No discomfort</v>
      </c>
    </row>
    <row r="905" spans="1:32" x14ac:dyDescent="0.3">
      <c r="A905">
        <v>1</v>
      </c>
      <c r="B905" s="1">
        <v>45199</v>
      </c>
      <c r="C905" s="1" t="str">
        <f t="shared" si="130"/>
        <v>Saturday</v>
      </c>
      <c r="D905" s="1" t="str">
        <f t="shared" si="131"/>
        <v>Sep</v>
      </c>
      <c r="E905">
        <v>16.7</v>
      </c>
      <c r="F905">
        <v>7.8</v>
      </c>
      <c r="G905" s="20">
        <v>12.555555555555555</v>
      </c>
      <c r="H905">
        <v>5.2</v>
      </c>
      <c r="I905">
        <v>9</v>
      </c>
      <c r="J905">
        <v>1004.1</v>
      </c>
      <c r="K905">
        <v>5.6</v>
      </c>
      <c r="L905">
        <v>11</v>
      </c>
      <c r="M905">
        <v>130</v>
      </c>
      <c r="N905">
        <v>19</v>
      </c>
      <c r="O905">
        <v>13.025</v>
      </c>
      <c r="P905">
        <v>0.6</v>
      </c>
      <c r="Q905">
        <v>0.8</v>
      </c>
      <c r="R905">
        <v>0</v>
      </c>
      <c r="S905">
        <v>-7.3</v>
      </c>
      <c r="T905">
        <v>-10</v>
      </c>
      <c r="U905">
        <v>0</v>
      </c>
      <c r="V905">
        <v>192</v>
      </c>
      <c r="W905" s="19">
        <v>12.555555555555555</v>
      </c>
      <c r="X905" s="19">
        <f t="shared" si="137"/>
        <v>14.530500823095714</v>
      </c>
      <c r="Y905" s="19">
        <f t="shared" si="132"/>
        <v>14.530500823095714</v>
      </c>
      <c r="Z905" s="4">
        <f t="shared" si="138"/>
        <v>27.556651889726496</v>
      </c>
      <c r="AA905" s="19">
        <f t="shared" si="133"/>
        <v>100</v>
      </c>
      <c r="AB905" s="19">
        <f t="shared" si="134"/>
        <v>15.109357801555785</v>
      </c>
      <c r="AC905">
        <v>6375.8099999999995</v>
      </c>
      <c r="AD905" t="str">
        <f t="shared" si="135"/>
        <v>Intense rainfall</v>
      </c>
      <c r="AE905" t="str">
        <f t="shared" si="136"/>
        <v>Rainy</v>
      </c>
      <c r="AF905" t="str">
        <f t="shared" si="139"/>
        <v>No discomfort</v>
      </c>
    </row>
    <row r="906" spans="1:32" x14ac:dyDescent="0.3">
      <c r="A906">
        <v>1</v>
      </c>
      <c r="B906" s="1">
        <v>45200</v>
      </c>
      <c r="C906" s="1" t="str">
        <f t="shared" si="130"/>
        <v>Sunday</v>
      </c>
      <c r="D906" s="1" t="str">
        <f t="shared" si="131"/>
        <v>Oct</v>
      </c>
      <c r="E906">
        <v>18</v>
      </c>
      <c r="F906">
        <v>8.4</v>
      </c>
      <c r="G906" s="20">
        <v>15.888888888888889</v>
      </c>
      <c r="H906">
        <v>10</v>
      </c>
      <c r="I906">
        <v>0.5</v>
      </c>
      <c r="J906">
        <v>1002.3</v>
      </c>
      <c r="K906">
        <v>5</v>
      </c>
      <c r="L906">
        <v>9</v>
      </c>
      <c r="M906">
        <v>250</v>
      </c>
      <c r="N906">
        <v>18</v>
      </c>
      <c r="O906">
        <v>14.858000000000001</v>
      </c>
      <c r="P906">
        <v>1.3</v>
      </c>
      <c r="Q906">
        <v>1.9</v>
      </c>
      <c r="R906">
        <v>0.8</v>
      </c>
      <c r="S906">
        <v>0.8</v>
      </c>
      <c r="T906">
        <v>-8.6999999999999993</v>
      </c>
      <c r="U906">
        <v>6.4</v>
      </c>
      <c r="V906">
        <v>1271</v>
      </c>
      <c r="W906" s="19">
        <v>11.888888888888889</v>
      </c>
      <c r="X906" s="19">
        <f t="shared" si="137"/>
        <v>18.026825493128207</v>
      </c>
      <c r="Y906" s="19">
        <f t="shared" si="132"/>
        <v>13.907616668398722</v>
      </c>
      <c r="Z906" s="4">
        <f t="shared" si="138"/>
        <v>34.048598526516905</v>
      </c>
      <c r="AA906" s="19">
        <f t="shared" si="133"/>
        <v>77.149560657256487</v>
      </c>
      <c r="AB906" s="19">
        <f t="shared" si="134"/>
        <v>18.090914728444904</v>
      </c>
      <c r="AC906">
        <v>6416.06</v>
      </c>
      <c r="AD906" t="str">
        <f t="shared" si="135"/>
        <v>Light rainfall</v>
      </c>
      <c r="AE906" t="str">
        <f t="shared" si="136"/>
        <v>Non-Rainy</v>
      </c>
      <c r="AF906" t="str">
        <f t="shared" si="139"/>
        <v>No discomfort</v>
      </c>
    </row>
    <row r="907" spans="1:32" x14ac:dyDescent="0.3">
      <c r="A907">
        <v>1</v>
      </c>
      <c r="B907" s="1">
        <v>45201</v>
      </c>
      <c r="C907" s="1" t="str">
        <f t="shared" si="130"/>
        <v>Monday</v>
      </c>
      <c r="D907" s="1" t="str">
        <f t="shared" si="131"/>
        <v>Oct</v>
      </c>
      <c r="E907">
        <v>14.7</v>
      </c>
      <c r="F907">
        <v>8.9</v>
      </c>
      <c r="G907" s="20">
        <v>12.111111111111109</v>
      </c>
      <c r="H907">
        <v>5.9</v>
      </c>
      <c r="I907">
        <v>0.2</v>
      </c>
      <c r="J907">
        <v>1002.4</v>
      </c>
      <c r="K907">
        <v>4.8</v>
      </c>
      <c r="L907">
        <v>9</v>
      </c>
      <c r="M907">
        <v>220</v>
      </c>
      <c r="N907">
        <v>14</v>
      </c>
      <c r="O907">
        <v>13.13</v>
      </c>
      <c r="P907">
        <v>0.9</v>
      </c>
      <c r="Q907">
        <v>1.3</v>
      </c>
      <c r="R907">
        <v>1.6</v>
      </c>
      <c r="S907">
        <v>1.6</v>
      </c>
      <c r="T907">
        <v>-7.5</v>
      </c>
      <c r="U907">
        <v>0</v>
      </c>
      <c r="V907">
        <v>588</v>
      </c>
      <c r="W907" s="19">
        <v>9.3333333333333321</v>
      </c>
      <c r="X907" s="19">
        <f t="shared" si="137"/>
        <v>14.112586602077753</v>
      </c>
      <c r="Y907" s="19">
        <f t="shared" si="132"/>
        <v>11.731704887834338</v>
      </c>
      <c r="Z907" s="4">
        <f t="shared" si="138"/>
        <v>26.778271818171444</v>
      </c>
      <c r="AA907" s="19">
        <f t="shared" si="133"/>
        <v>83.129373931403293</v>
      </c>
      <c r="AB907" s="19">
        <f t="shared" si="134"/>
        <v>13.087677914773856</v>
      </c>
      <c r="AC907">
        <v>3354.1499999999996</v>
      </c>
      <c r="AD907" t="str">
        <f t="shared" si="135"/>
        <v>Trace (Intermittent) rainfall</v>
      </c>
      <c r="AE907" t="str">
        <f t="shared" si="136"/>
        <v>Non-Rainy</v>
      </c>
      <c r="AF907" t="str">
        <f t="shared" si="139"/>
        <v>No discomfort</v>
      </c>
    </row>
    <row r="908" spans="1:32" x14ac:dyDescent="0.3">
      <c r="A908">
        <v>1</v>
      </c>
      <c r="B908" s="1">
        <v>45202</v>
      </c>
      <c r="C908" s="1" t="str">
        <f t="shared" si="130"/>
        <v>Tuesday</v>
      </c>
      <c r="D908" s="1" t="str">
        <f t="shared" si="131"/>
        <v>Oct</v>
      </c>
      <c r="E908">
        <v>16</v>
      </c>
      <c r="F908">
        <v>8.6</v>
      </c>
      <c r="G908" s="20">
        <v>12.5</v>
      </c>
      <c r="H908">
        <v>5.4</v>
      </c>
      <c r="I908">
        <v>0.4</v>
      </c>
      <c r="J908">
        <v>1005.3</v>
      </c>
      <c r="K908">
        <v>6.4</v>
      </c>
      <c r="L908">
        <v>11</v>
      </c>
      <c r="M908">
        <v>280</v>
      </c>
      <c r="N908">
        <v>24</v>
      </c>
      <c r="O908">
        <v>13.148</v>
      </c>
      <c r="P908">
        <v>1.3</v>
      </c>
      <c r="Q908">
        <v>1.8</v>
      </c>
      <c r="R908">
        <v>2.4</v>
      </c>
      <c r="S908">
        <v>2.4</v>
      </c>
      <c r="T908">
        <v>-6.2</v>
      </c>
      <c r="U908">
        <v>6.9</v>
      </c>
      <c r="V908">
        <v>1104</v>
      </c>
      <c r="W908" s="19">
        <v>9.3333333333333321</v>
      </c>
      <c r="X908" s="19">
        <f t="shared" si="137"/>
        <v>14.477674239131623</v>
      </c>
      <c r="Y908" s="19">
        <f t="shared" si="132"/>
        <v>11.731704887834338</v>
      </c>
      <c r="Z908" s="4">
        <f t="shared" si="138"/>
        <v>27.458290558762013</v>
      </c>
      <c r="AA908" s="19">
        <f t="shared" si="133"/>
        <v>81.03307681923647</v>
      </c>
      <c r="AB908" s="19">
        <f t="shared" si="134"/>
        <v>13.476566803662747</v>
      </c>
      <c r="AC908">
        <v>2913.4000000000005</v>
      </c>
      <c r="AD908" t="str">
        <f t="shared" si="135"/>
        <v>Trace (Intermittent) rainfall</v>
      </c>
      <c r="AE908" t="str">
        <f t="shared" si="136"/>
        <v>Non-Rainy</v>
      </c>
      <c r="AF908" t="str">
        <f t="shared" si="139"/>
        <v>No discomfort</v>
      </c>
    </row>
    <row r="909" spans="1:32" x14ac:dyDescent="0.3">
      <c r="A909">
        <v>1</v>
      </c>
      <c r="B909" s="1">
        <v>45203</v>
      </c>
      <c r="C909" s="1" t="str">
        <f t="shared" ref="C909:C972" si="140">TEXT(B909, "dddd")</f>
        <v>Wednesday</v>
      </c>
      <c r="D909" s="1" t="str">
        <f t="shared" ref="D909:D972" si="141">TEXT(B909, "mmm")</f>
        <v>Oct</v>
      </c>
      <c r="E909">
        <v>15.7</v>
      </c>
      <c r="F909">
        <v>10.3</v>
      </c>
      <c r="G909" s="20">
        <v>13.499999999999998</v>
      </c>
      <c r="H909">
        <v>7.5</v>
      </c>
      <c r="I909">
        <v>1.9</v>
      </c>
      <c r="J909">
        <v>1008.2</v>
      </c>
      <c r="K909">
        <v>8.6999999999999993</v>
      </c>
      <c r="L909">
        <v>14</v>
      </c>
      <c r="M909">
        <v>230</v>
      </c>
      <c r="N909">
        <v>22</v>
      </c>
      <c r="O909">
        <v>13.335000000000001</v>
      </c>
      <c r="P909">
        <v>1</v>
      </c>
      <c r="Q909">
        <v>1.4</v>
      </c>
      <c r="R909">
        <v>1.5</v>
      </c>
      <c r="S909">
        <v>1.5</v>
      </c>
      <c r="T909">
        <v>-6.8</v>
      </c>
      <c r="U909">
        <v>2.8</v>
      </c>
      <c r="V909">
        <v>494</v>
      </c>
      <c r="W909" s="19">
        <v>10</v>
      </c>
      <c r="X909" s="19">
        <f t="shared" si="137"/>
        <v>15.454816296611593</v>
      </c>
      <c r="Y909" s="19">
        <f t="shared" si="132"/>
        <v>12.268294378187747</v>
      </c>
      <c r="Z909" s="4">
        <f t="shared" si="138"/>
        <v>29.276322106638769</v>
      </c>
      <c r="AA909" s="19">
        <f t="shared" si="133"/>
        <v>79.381690100564455</v>
      </c>
      <c r="AB909" s="19">
        <f t="shared" si="134"/>
        <v>14.778268942128381</v>
      </c>
      <c r="AC909">
        <v>3385.4500000000003</v>
      </c>
      <c r="AD909" t="str">
        <f t="shared" si="135"/>
        <v>Moderate rainfall</v>
      </c>
      <c r="AE909" t="str">
        <f t="shared" si="136"/>
        <v>Rainy</v>
      </c>
      <c r="AF909" t="str">
        <f t="shared" si="139"/>
        <v>No discomfort</v>
      </c>
    </row>
    <row r="910" spans="1:32" x14ac:dyDescent="0.3">
      <c r="A910">
        <v>1</v>
      </c>
      <c r="B910" s="1">
        <v>45204</v>
      </c>
      <c r="C910" s="1" t="str">
        <f t="shared" si="140"/>
        <v>Thursday</v>
      </c>
      <c r="D910" s="1" t="str">
        <f t="shared" si="141"/>
        <v>Oct</v>
      </c>
      <c r="E910">
        <v>17.5</v>
      </c>
      <c r="F910">
        <v>12.2</v>
      </c>
      <c r="G910" s="20">
        <v>15.222222222222221</v>
      </c>
      <c r="H910">
        <v>11.7</v>
      </c>
      <c r="I910">
        <v>13.8</v>
      </c>
      <c r="J910">
        <v>1003.6</v>
      </c>
      <c r="K910">
        <v>9.3000000000000007</v>
      </c>
      <c r="L910">
        <v>14</v>
      </c>
      <c r="M910">
        <v>220</v>
      </c>
      <c r="N910">
        <v>24</v>
      </c>
      <c r="O910">
        <v>14.36</v>
      </c>
      <c r="P910">
        <v>0.8</v>
      </c>
      <c r="Q910">
        <v>1</v>
      </c>
      <c r="R910">
        <v>0</v>
      </c>
      <c r="S910">
        <v>-10</v>
      </c>
      <c r="T910">
        <v>-10</v>
      </c>
      <c r="U910">
        <v>1.1000000000000001</v>
      </c>
      <c r="V910">
        <v>267</v>
      </c>
      <c r="W910" s="19">
        <v>13.111111111111111</v>
      </c>
      <c r="X910" s="19">
        <f t="shared" si="137"/>
        <v>17.273843271057704</v>
      </c>
      <c r="Y910" s="19">
        <f t="shared" si="132"/>
        <v>15.068147845543994</v>
      </c>
      <c r="Z910" s="4">
        <f t="shared" si="138"/>
        <v>32.653343353232039</v>
      </c>
      <c r="AA910" s="19">
        <f t="shared" si="133"/>
        <v>87.23100938857452</v>
      </c>
      <c r="AB910" s="19">
        <f t="shared" si="134"/>
        <v>18.079999716334079</v>
      </c>
      <c r="AC910">
        <v>4220.6499999999996</v>
      </c>
      <c r="AD910" t="str">
        <f t="shared" si="135"/>
        <v>Torrential rainfall</v>
      </c>
      <c r="AE910" t="str">
        <f t="shared" si="136"/>
        <v>Rainy</v>
      </c>
      <c r="AF910" t="str">
        <f t="shared" si="139"/>
        <v>No discomfort</v>
      </c>
    </row>
    <row r="911" spans="1:32" x14ac:dyDescent="0.3">
      <c r="A911">
        <v>1</v>
      </c>
      <c r="B911" s="1">
        <v>45205</v>
      </c>
      <c r="C911" s="1" t="str">
        <f t="shared" si="140"/>
        <v>Friday</v>
      </c>
      <c r="D911" s="1" t="str">
        <f t="shared" si="141"/>
        <v>Oct</v>
      </c>
      <c r="E911">
        <v>19.3</v>
      </c>
      <c r="F911">
        <v>14.8</v>
      </c>
      <c r="G911" s="20">
        <v>17.944444444444443</v>
      </c>
      <c r="H911">
        <v>12.7</v>
      </c>
      <c r="I911">
        <v>2.6</v>
      </c>
      <c r="J911">
        <v>1004.2</v>
      </c>
      <c r="K911">
        <v>8.5</v>
      </c>
      <c r="L911">
        <v>12</v>
      </c>
      <c r="M911">
        <v>220</v>
      </c>
      <c r="N911">
        <v>20</v>
      </c>
      <c r="O911">
        <v>15.95</v>
      </c>
      <c r="P911">
        <v>1</v>
      </c>
      <c r="Q911">
        <v>1.2</v>
      </c>
      <c r="R911">
        <v>0</v>
      </c>
      <c r="S911">
        <v>-1.6</v>
      </c>
      <c r="T911">
        <v>-10</v>
      </c>
      <c r="U911">
        <v>0.8</v>
      </c>
      <c r="V911">
        <v>294</v>
      </c>
      <c r="W911" s="19">
        <v>15.5</v>
      </c>
      <c r="X911" s="19">
        <f t="shared" si="137"/>
        <v>20.532691558526988</v>
      </c>
      <c r="Y911" s="19">
        <f t="shared" si="132"/>
        <v>17.584166337979457</v>
      </c>
      <c r="Z911" s="4">
        <f t="shared" si="138"/>
        <v>38.681519758359265</v>
      </c>
      <c r="AA911" s="19">
        <f t="shared" si="133"/>
        <v>85.639850420277497</v>
      </c>
      <c r="AB911" s="19">
        <f t="shared" si="134"/>
        <v>22.22873832765023</v>
      </c>
      <c r="AC911">
        <v>6174.74</v>
      </c>
      <c r="AD911" t="str">
        <f t="shared" si="135"/>
        <v>Moderate rainfall</v>
      </c>
      <c r="AE911" t="str">
        <f t="shared" si="136"/>
        <v>Rainy</v>
      </c>
      <c r="AF911" t="str">
        <f t="shared" si="139"/>
        <v>No discomfort</v>
      </c>
    </row>
    <row r="912" spans="1:32" x14ac:dyDescent="0.3">
      <c r="A912">
        <v>1</v>
      </c>
      <c r="B912" s="1">
        <v>45206</v>
      </c>
      <c r="C912" s="1" t="str">
        <f t="shared" si="140"/>
        <v>Saturday</v>
      </c>
      <c r="D912" s="1" t="str">
        <f t="shared" si="141"/>
        <v>Oct</v>
      </c>
      <c r="E912">
        <v>19.7</v>
      </c>
      <c r="F912">
        <v>12.8</v>
      </c>
      <c r="G912" s="20">
        <v>17.722222222222221</v>
      </c>
      <c r="H912">
        <v>12.8</v>
      </c>
      <c r="I912">
        <v>0</v>
      </c>
      <c r="J912">
        <v>1006.4</v>
      </c>
      <c r="K912">
        <v>4.2</v>
      </c>
      <c r="L912">
        <v>8</v>
      </c>
      <c r="M912">
        <v>200</v>
      </c>
      <c r="N912">
        <v>14</v>
      </c>
      <c r="O912">
        <v>15.734999999999999</v>
      </c>
      <c r="P912">
        <v>1.1000000000000001</v>
      </c>
      <c r="Q912">
        <v>1.4</v>
      </c>
      <c r="R912">
        <v>1.1000000000000001</v>
      </c>
      <c r="S912">
        <v>1.1000000000000001</v>
      </c>
      <c r="T912">
        <v>-8.4</v>
      </c>
      <c r="U912">
        <v>0.2</v>
      </c>
      <c r="V912">
        <v>561</v>
      </c>
      <c r="W912" s="19">
        <v>13.055555555555555</v>
      </c>
      <c r="X912" s="19">
        <f t="shared" si="137"/>
        <v>20.247842732150851</v>
      </c>
      <c r="Y912" s="19">
        <f t="shared" si="132"/>
        <v>15.013608614275258</v>
      </c>
      <c r="Z912" s="4">
        <f t="shared" si="138"/>
        <v>38.155653613471678</v>
      </c>
      <c r="AA912" s="19">
        <f t="shared" si="133"/>
        <v>74.149176348726115</v>
      </c>
      <c r="AB912" s="19">
        <f t="shared" si="134"/>
        <v>20.549150211883582</v>
      </c>
      <c r="AC912">
        <v>6133.43</v>
      </c>
      <c r="AD912" t="str">
        <f t="shared" si="135"/>
        <v>No rainfall</v>
      </c>
      <c r="AE912" t="str">
        <f t="shared" si="136"/>
        <v>Non-Rainy</v>
      </c>
      <c r="AF912" t="str">
        <f t="shared" si="139"/>
        <v>No discomfort</v>
      </c>
    </row>
    <row r="913" spans="1:32" x14ac:dyDescent="0.3">
      <c r="A913">
        <v>1</v>
      </c>
      <c r="B913" s="1">
        <v>45207</v>
      </c>
      <c r="C913" s="1" t="str">
        <f t="shared" si="140"/>
        <v>Sunday</v>
      </c>
      <c r="D913" s="1" t="str">
        <f t="shared" si="141"/>
        <v>Oct</v>
      </c>
      <c r="E913">
        <v>20.3</v>
      </c>
      <c r="F913">
        <v>11.1</v>
      </c>
      <c r="G913" s="20">
        <v>16</v>
      </c>
      <c r="H913">
        <v>9.8000000000000007</v>
      </c>
      <c r="I913">
        <v>0</v>
      </c>
      <c r="J913">
        <v>1009.3</v>
      </c>
      <c r="K913">
        <v>2.8</v>
      </c>
      <c r="L913">
        <v>6</v>
      </c>
      <c r="M913">
        <v>150</v>
      </c>
      <c r="N913">
        <v>10</v>
      </c>
      <c r="O913">
        <v>15.455</v>
      </c>
      <c r="P913">
        <v>1</v>
      </c>
      <c r="Q913">
        <v>1.4</v>
      </c>
      <c r="R913">
        <v>2.1</v>
      </c>
      <c r="S913">
        <v>2.1</v>
      </c>
      <c r="T913">
        <v>-7</v>
      </c>
      <c r="U913">
        <v>1.6</v>
      </c>
      <c r="V913">
        <v>691</v>
      </c>
      <c r="W913" s="19">
        <v>12.944444444444443</v>
      </c>
      <c r="X913" s="19">
        <f t="shared" si="137"/>
        <v>18.155079976714376</v>
      </c>
      <c r="Y913" s="19">
        <f t="shared" si="132"/>
        <v>14.905049774987086</v>
      </c>
      <c r="Z913" s="4">
        <f t="shared" si="138"/>
        <v>34.286101923618702</v>
      </c>
      <c r="AA913" s="19">
        <f t="shared" si="133"/>
        <v>82.098507933340073</v>
      </c>
      <c r="AB913" s="19">
        <f t="shared" si="134"/>
        <v>18.76553232511089</v>
      </c>
      <c r="AC913">
        <v>5720.1</v>
      </c>
      <c r="AD913" t="str">
        <f t="shared" si="135"/>
        <v>No rainfall</v>
      </c>
      <c r="AE913" t="str">
        <f t="shared" si="136"/>
        <v>Non-Rainy</v>
      </c>
      <c r="AF913" t="str">
        <f t="shared" si="139"/>
        <v>No discomfort</v>
      </c>
    </row>
    <row r="914" spans="1:32" x14ac:dyDescent="0.3">
      <c r="A914">
        <v>1</v>
      </c>
      <c r="B914" s="1">
        <v>45208</v>
      </c>
      <c r="C914" s="1" t="str">
        <f t="shared" si="140"/>
        <v>Monday</v>
      </c>
      <c r="D914" s="1" t="str">
        <f t="shared" si="141"/>
        <v>Oct</v>
      </c>
      <c r="E914">
        <v>22.8</v>
      </c>
      <c r="F914">
        <v>11.6</v>
      </c>
      <c r="G914" s="20">
        <v>17.388888888888889</v>
      </c>
      <c r="H914">
        <v>9.3000000000000007</v>
      </c>
      <c r="I914">
        <v>0</v>
      </c>
      <c r="J914">
        <v>1007.4</v>
      </c>
      <c r="K914">
        <v>2.6</v>
      </c>
      <c r="L914">
        <v>5</v>
      </c>
      <c r="M914">
        <v>180</v>
      </c>
      <c r="N914">
        <v>8</v>
      </c>
      <c r="O914">
        <v>15.955</v>
      </c>
      <c r="P914">
        <v>1.3</v>
      </c>
      <c r="Q914">
        <v>1.8</v>
      </c>
      <c r="R914">
        <v>3.3</v>
      </c>
      <c r="S914">
        <v>3.3</v>
      </c>
      <c r="T914">
        <v>-5.4</v>
      </c>
      <c r="U914">
        <v>6.9</v>
      </c>
      <c r="V914">
        <v>1054</v>
      </c>
      <c r="W914" s="19">
        <v>13.888888888888889</v>
      </c>
      <c r="X914" s="19">
        <f t="shared" si="137"/>
        <v>19.827056865586854</v>
      </c>
      <c r="Y914" s="19">
        <f t="shared" si="132"/>
        <v>15.850165572095888</v>
      </c>
      <c r="Z914" s="4">
        <f t="shared" si="138"/>
        <v>37.378477896647532</v>
      </c>
      <c r="AA914" s="19">
        <f t="shared" si="133"/>
        <v>79.942099725383244</v>
      </c>
      <c r="AB914" s="19">
        <f t="shared" si="134"/>
        <v>20.689351118277049</v>
      </c>
      <c r="AC914">
        <v>2625.91</v>
      </c>
      <c r="AD914" t="str">
        <f t="shared" si="135"/>
        <v>No rainfall</v>
      </c>
      <c r="AE914" t="str">
        <f t="shared" si="136"/>
        <v>Non-Rainy</v>
      </c>
      <c r="AF914" t="str">
        <f t="shared" si="139"/>
        <v>No discomfort</v>
      </c>
    </row>
    <row r="915" spans="1:32" x14ac:dyDescent="0.3">
      <c r="A915">
        <v>1</v>
      </c>
      <c r="B915" s="1">
        <v>45209</v>
      </c>
      <c r="C915" s="1" t="str">
        <f t="shared" si="140"/>
        <v>Tuesday</v>
      </c>
      <c r="D915" s="1" t="str">
        <f t="shared" si="141"/>
        <v>Oct</v>
      </c>
      <c r="E915">
        <v>19</v>
      </c>
      <c r="F915">
        <v>13.6</v>
      </c>
      <c r="G915" s="20">
        <v>18.055555555555557</v>
      </c>
      <c r="H915">
        <v>10.4</v>
      </c>
      <c r="I915">
        <v>1.8</v>
      </c>
      <c r="J915">
        <v>1001.1</v>
      </c>
      <c r="K915">
        <v>6.8</v>
      </c>
      <c r="L915">
        <v>12</v>
      </c>
      <c r="M915">
        <v>240</v>
      </c>
      <c r="N915">
        <v>25</v>
      </c>
      <c r="O915">
        <v>15.55</v>
      </c>
      <c r="P915">
        <v>1</v>
      </c>
      <c r="Q915">
        <v>1.3</v>
      </c>
      <c r="R915">
        <v>2.5</v>
      </c>
      <c r="S915">
        <v>2.5</v>
      </c>
      <c r="T915">
        <v>-5.9</v>
      </c>
      <c r="U915">
        <v>2</v>
      </c>
      <c r="V915">
        <v>404</v>
      </c>
      <c r="W915" s="19">
        <v>12.5</v>
      </c>
      <c r="X915" s="19">
        <f t="shared" si="137"/>
        <v>20.676426963482808</v>
      </c>
      <c r="Y915" s="19">
        <f t="shared" si="132"/>
        <v>14.477674239131623</v>
      </c>
      <c r="Z915" s="4">
        <f t="shared" si="138"/>
        <v>38.946800666094965</v>
      </c>
      <c r="AA915" s="19">
        <f t="shared" si="133"/>
        <v>70.020193840555876</v>
      </c>
      <c r="AB915" s="19">
        <f t="shared" si="134"/>
        <v>20.579507419542843</v>
      </c>
      <c r="AC915">
        <v>2496.5500000000002</v>
      </c>
      <c r="AD915" t="str">
        <f t="shared" si="135"/>
        <v>Moderate rainfall</v>
      </c>
      <c r="AE915" t="str">
        <f t="shared" si="136"/>
        <v>Rainy</v>
      </c>
      <c r="AF915" t="str">
        <f t="shared" si="139"/>
        <v>No discomfort</v>
      </c>
    </row>
    <row r="916" spans="1:32" x14ac:dyDescent="0.3">
      <c r="A916">
        <v>1</v>
      </c>
      <c r="B916" s="1">
        <v>45210</v>
      </c>
      <c r="C916" s="1" t="str">
        <f t="shared" si="140"/>
        <v>Wednesday</v>
      </c>
      <c r="D916" s="1" t="str">
        <f t="shared" si="141"/>
        <v>Oct</v>
      </c>
      <c r="E916">
        <v>14.6</v>
      </c>
      <c r="F916">
        <v>4</v>
      </c>
      <c r="G916" s="20">
        <v>10.388888888888891</v>
      </c>
      <c r="H916">
        <v>9.8000000000000007</v>
      </c>
      <c r="I916">
        <v>3.4</v>
      </c>
      <c r="J916">
        <v>999.3</v>
      </c>
      <c r="K916">
        <v>3.4</v>
      </c>
      <c r="L916">
        <v>11</v>
      </c>
      <c r="M916">
        <v>230</v>
      </c>
      <c r="N916">
        <v>17</v>
      </c>
      <c r="O916">
        <v>13.815</v>
      </c>
      <c r="P916">
        <v>0.5</v>
      </c>
      <c r="Q916">
        <v>0.7</v>
      </c>
      <c r="R916">
        <v>0</v>
      </c>
      <c r="S916">
        <v>-0.4</v>
      </c>
      <c r="T916">
        <v>-8.5</v>
      </c>
      <c r="U916">
        <v>0</v>
      </c>
      <c r="V916">
        <v>346</v>
      </c>
      <c r="W916" s="19">
        <v>8.6111111111111107</v>
      </c>
      <c r="X916" s="19">
        <f t="shared" si="137"/>
        <v>12.59117033284436</v>
      </c>
      <c r="Y916" s="19">
        <f t="shared" si="132"/>
        <v>11.173798468352288</v>
      </c>
      <c r="Z916" s="4">
        <f t="shared" si="138"/>
        <v>23.939814960856182</v>
      </c>
      <c r="AA916" s="19">
        <f t="shared" si="133"/>
        <v>88.743128501765838</v>
      </c>
      <c r="AB916" s="19">
        <f t="shared" si="134"/>
        <v>11.052125526499839</v>
      </c>
      <c r="AC916">
        <v>3691.5</v>
      </c>
      <c r="AD916" t="str">
        <f t="shared" si="135"/>
        <v>Heavy rainfall</v>
      </c>
      <c r="AE916" t="str">
        <f t="shared" si="136"/>
        <v>Rainy</v>
      </c>
      <c r="AF916" t="str">
        <f t="shared" si="139"/>
        <v>No discomfort</v>
      </c>
    </row>
    <row r="917" spans="1:32" x14ac:dyDescent="0.3">
      <c r="A917">
        <v>1</v>
      </c>
      <c r="B917" s="1">
        <v>45211</v>
      </c>
      <c r="C917" s="1" t="str">
        <f t="shared" si="140"/>
        <v>Thursday</v>
      </c>
      <c r="D917" s="1" t="str">
        <f t="shared" si="141"/>
        <v>Oct</v>
      </c>
      <c r="E917">
        <v>13.1</v>
      </c>
      <c r="F917">
        <v>0.6</v>
      </c>
      <c r="G917" s="20">
        <v>8.1111111111111107</v>
      </c>
      <c r="H917">
        <v>-2.9</v>
      </c>
      <c r="I917">
        <v>0.5</v>
      </c>
      <c r="J917">
        <v>996.4</v>
      </c>
      <c r="K917">
        <v>2.1</v>
      </c>
      <c r="L917">
        <v>7</v>
      </c>
      <c r="M917">
        <v>210</v>
      </c>
      <c r="N917">
        <v>11</v>
      </c>
      <c r="O917">
        <v>11.685</v>
      </c>
      <c r="P917">
        <v>0.7</v>
      </c>
      <c r="Q917">
        <v>1</v>
      </c>
      <c r="R917">
        <v>0.2</v>
      </c>
      <c r="S917">
        <v>0.2</v>
      </c>
      <c r="T917">
        <v>-7.9</v>
      </c>
      <c r="U917">
        <v>4.7</v>
      </c>
      <c r="V917">
        <v>965</v>
      </c>
      <c r="W917" s="19">
        <v>5.2777777777777777</v>
      </c>
      <c r="X917" s="19">
        <f t="shared" si="137"/>
        <v>10.801362929456264</v>
      </c>
      <c r="Y917" s="19">
        <f t="shared" si="132"/>
        <v>8.8901243238078429</v>
      </c>
      <c r="Z917" s="4">
        <f t="shared" si="138"/>
        <v>20.590311759511398</v>
      </c>
      <c r="AA917" s="19">
        <f t="shared" si="133"/>
        <v>82.305579229855283</v>
      </c>
      <c r="AB917" s="19">
        <f t="shared" si="134"/>
        <v>7.4957236265499141</v>
      </c>
      <c r="AC917">
        <v>3964.6499999999996</v>
      </c>
      <c r="AD917" t="str">
        <f t="shared" si="135"/>
        <v>Light rainfall</v>
      </c>
      <c r="AE917" t="str">
        <f t="shared" si="136"/>
        <v>Non-Rainy</v>
      </c>
      <c r="AF917" t="str">
        <f t="shared" si="139"/>
        <v>No discomfort</v>
      </c>
    </row>
    <row r="918" spans="1:32" x14ac:dyDescent="0.3">
      <c r="A918">
        <v>1</v>
      </c>
      <c r="B918" s="1">
        <v>45212</v>
      </c>
      <c r="C918" s="1" t="str">
        <f t="shared" si="140"/>
        <v>Friday</v>
      </c>
      <c r="D918" s="1" t="str">
        <f t="shared" si="141"/>
        <v>Oct</v>
      </c>
      <c r="E918">
        <v>13</v>
      </c>
      <c r="F918">
        <v>6.4</v>
      </c>
      <c r="G918" s="20">
        <v>9.9444444444444446</v>
      </c>
      <c r="H918">
        <v>6.5</v>
      </c>
      <c r="I918">
        <v>0.1</v>
      </c>
      <c r="J918">
        <v>993.5</v>
      </c>
      <c r="K918">
        <v>5.3</v>
      </c>
      <c r="L918">
        <v>14</v>
      </c>
      <c r="M918">
        <v>300</v>
      </c>
      <c r="N918">
        <v>22</v>
      </c>
      <c r="O918">
        <v>12.49</v>
      </c>
      <c r="P918">
        <v>0.9</v>
      </c>
      <c r="Q918">
        <v>1.3</v>
      </c>
      <c r="R918">
        <v>1</v>
      </c>
      <c r="S918">
        <v>1</v>
      </c>
      <c r="T918">
        <v>-6.7</v>
      </c>
      <c r="U918">
        <v>4.4000000000000004</v>
      </c>
      <c r="V918">
        <v>879</v>
      </c>
      <c r="W918" s="19">
        <v>7.1111111111111098</v>
      </c>
      <c r="X918" s="19">
        <f t="shared" si="137"/>
        <v>12.222768726226711</v>
      </c>
      <c r="Y918" s="19">
        <f t="shared" si="132"/>
        <v>10.089127169965568</v>
      </c>
      <c r="Z918" s="4">
        <f t="shared" si="138"/>
        <v>23.251324011328347</v>
      </c>
      <c r="AA918" s="19">
        <f t="shared" si="133"/>
        <v>82.543713261276608</v>
      </c>
      <c r="AB918" s="19">
        <f t="shared" si="134"/>
        <v>9.9995763798533961</v>
      </c>
      <c r="AC918">
        <v>6226.26</v>
      </c>
      <c r="AD918" t="str">
        <f t="shared" si="135"/>
        <v>Trace (Intermittent) rainfall</v>
      </c>
      <c r="AE918" t="str">
        <f t="shared" si="136"/>
        <v>Non-Rainy</v>
      </c>
      <c r="AF918" t="str">
        <f t="shared" si="139"/>
        <v>No discomfort</v>
      </c>
    </row>
    <row r="919" spans="1:32" x14ac:dyDescent="0.3">
      <c r="A919">
        <v>1</v>
      </c>
      <c r="B919" s="1">
        <v>45213</v>
      </c>
      <c r="C919" s="1" t="str">
        <f t="shared" si="140"/>
        <v>Saturday</v>
      </c>
      <c r="D919" s="1" t="str">
        <f t="shared" si="141"/>
        <v>Oct</v>
      </c>
      <c r="E919">
        <v>11</v>
      </c>
      <c r="F919">
        <v>2.8</v>
      </c>
      <c r="G919" s="20">
        <v>6.7222222222222232</v>
      </c>
      <c r="H919">
        <v>0.9</v>
      </c>
      <c r="I919">
        <v>1</v>
      </c>
      <c r="J919">
        <v>1007.5</v>
      </c>
      <c r="K919">
        <v>4.7</v>
      </c>
      <c r="L919">
        <v>12</v>
      </c>
      <c r="M919">
        <v>300</v>
      </c>
      <c r="N919">
        <v>21</v>
      </c>
      <c r="O919">
        <v>10.502000000000001</v>
      </c>
      <c r="P919">
        <v>0.8</v>
      </c>
      <c r="Q919">
        <v>1.1000000000000001</v>
      </c>
      <c r="R919">
        <v>0.8</v>
      </c>
      <c r="S919">
        <v>0.8</v>
      </c>
      <c r="T919">
        <v>-6.6</v>
      </c>
      <c r="U919">
        <v>7.1</v>
      </c>
      <c r="V919">
        <v>829</v>
      </c>
      <c r="W919" s="19">
        <v>4.166666666666667</v>
      </c>
      <c r="X919" s="19">
        <f t="shared" si="137"/>
        <v>9.8235240398096586</v>
      </c>
      <c r="Y919" s="19">
        <f t="shared" si="132"/>
        <v>8.2262514135293721</v>
      </c>
      <c r="Z919" s="4">
        <f t="shared" si="138"/>
        <v>18.755179678825439</v>
      </c>
      <c r="AA919" s="19">
        <f t="shared" si="133"/>
        <v>83.740329643340132</v>
      </c>
      <c r="AB919" s="19">
        <f t="shared" si="134"/>
        <v>5.736357448923088</v>
      </c>
      <c r="AC919">
        <v>7248.4100000000008</v>
      </c>
      <c r="AD919" t="str">
        <f t="shared" si="135"/>
        <v>Moderate rainfall</v>
      </c>
      <c r="AE919" t="str">
        <f t="shared" si="136"/>
        <v>Rainy</v>
      </c>
      <c r="AF919" t="str">
        <f t="shared" si="139"/>
        <v>No discomfort</v>
      </c>
    </row>
    <row r="920" spans="1:32" x14ac:dyDescent="0.3">
      <c r="A920">
        <v>1</v>
      </c>
      <c r="B920" s="1">
        <v>45214</v>
      </c>
      <c r="C920" s="1" t="str">
        <f t="shared" si="140"/>
        <v>Sunday</v>
      </c>
      <c r="D920" s="1" t="str">
        <f t="shared" si="141"/>
        <v>Oct</v>
      </c>
      <c r="E920">
        <v>10.8</v>
      </c>
      <c r="F920">
        <v>-1.3</v>
      </c>
      <c r="G920" s="20">
        <v>5.2222222222222214</v>
      </c>
      <c r="H920">
        <v>-4.5</v>
      </c>
      <c r="I920">
        <v>0.1</v>
      </c>
      <c r="J920">
        <v>1013.7</v>
      </c>
      <c r="K920">
        <v>1.8</v>
      </c>
      <c r="L920">
        <v>5</v>
      </c>
      <c r="M920">
        <v>110</v>
      </c>
      <c r="N920">
        <v>8</v>
      </c>
      <c r="O920">
        <v>9.423</v>
      </c>
      <c r="P920">
        <v>0.6</v>
      </c>
      <c r="Q920">
        <v>1</v>
      </c>
      <c r="R920">
        <v>1.3</v>
      </c>
      <c r="S920">
        <v>1.3</v>
      </c>
      <c r="T920">
        <v>-5.7</v>
      </c>
      <c r="U920">
        <v>7.3</v>
      </c>
      <c r="V920">
        <v>934</v>
      </c>
      <c r="W920" s="19">
        <v>2.3333333333333348</v>
      </c>
      <c r="X920" s="19">
        <f t="shared" si="137"/>
        <v>8.8558421030477383</v>
      </c>
      <c r="Y920" s="19">
        <f t="shared" si="132"/>
        <v>7.2261188679199826</v>
      </c>
      <c r="Z920" s="4">
        <f t="shared" si="138"/>
        <v>16.935170976168166</v>
      </c>
      <c r="AA920" s="19">
        <f t="shared" si="133"/>
        <v>81.597196334757527</v>
      </c>
      <c r="AB920" s="19">
        <f t="shared" si="134"/>
        <v>3.6793037608287982</v>
      </c>
      <c r="AC920">
        <v>6488.7</v>
      </c>
      <c r="AD920" t="str">
        <f t="shared" si="135"/>
        <v>Trace (Intermittent) rainfall</v>
      </c>
      <c r="AE920" t="str">
        <f t="shared" si="136"/>
        <v>Non-Rainy</v>
      </c>
      <c r="AF920" t="str">
        <f t="shared" si="139"/>
        <v>No discomfort</v>
      </c>
    </row>
    <row r="921" spans="1:32" x14ac:dyDescent="0.3">
      <c r="A921">
        <v>1</v>
      </c>
      <c r="B921" s="1">
        <v>45215</v>
      </c>
      <c r="C921" s="1" t="str">
        <f t="shared" si="140"/>
        <v>Monday</v>
      </c>
      <c r="D921" s="1" t="str">
        <f t="shared" si="141"/>
        <v>Oct</v>
      </c>
      <c r="E921">
        <v>13</v>
      </c>
      <c r="F921">
        <v>2.6</v>
      </c>
      <c r="G921" s="20">
        <v>7.4444444444444446</v>
      </c>
      <c r="H921">
        <v>0.3</v>
      </c>
      <c r="I921">
        <v>0</v>
      </c>
      <c r="J921">
        <v>1007.9</v>
      </c>
      <c r="K921">
        <v>3.9</v>
      </c>
      <c r="L921">
        <v>9</v>
      </c>
      <c r="M921">
        <v>140</v>
      </c>
      <c r="N921">
        <v>14</v>
      </c>
      <c r="O921">
        <v>9.8350000000000009</v>
      </c>
      <c r="P921">
        <v>0.9</v>
      </c>
      <c r="Q921">
        <v>1.3</v>
      </c>
      <c r="R921">
        <v>2.2000000000000002</v>
      </c>
      <c r="S921">
        <v>2.2000000000000002</v>
      </c>
      <c r="T921">
        <v>-4.5</v>
      </c>
      <c r="U921">
        <v>6.3</v>
      </c>
      <c r="V921">
        <v>792</v>
      </c>
      <c r="W921" s="19">
        <v>3.8333333333333326</v>
      </c>
      <c r="X921" s="19">
        <f t="shared" si="137"/>
        <v>10.321799973382953</v>
      </c>
      <c r="Y921" s="19">
        <f t="shared" si="132"/>
        <v>8.0358116750180422</v>
      </c>
      <c r="Z921" s="4">
        <f t="shared" si="138"/>
        <v>19.690786662922584</v>
      </c>
      <c r="AA921" s="19">
        <f t="shared" si="133"/>
        <v>77.852813421497828</v>
      </c>
      <c r="AB921" s="19">
        <f t="shared" si="134"/>
        <v>6.3524083954947939</v>
      </c>
      <c r="AC921">
        <v>3105.08</v>
      </c>
      <c r="AD921" t="str">
        <f t="shared" si="135"/>
        <v>No rainfall</v>
      </c>
      <c r="AE921" t="str">
        <f t="shared" si="136"/>
        <v>Non-Rainy</v>
      </c>
      <c r="AF921" t="str">
        <f t="shared" si="139"/>
        <v>No discomfort</v>
      </c>
    </row>
    <row r="922" spans="1:32" x14ac:dyDescent="0.3">
      <c r="A922">
        <v>1</v>
      </c>
      <c r="B922" s="1">
        <v>45216</v>
      </c>
      <c r="C922" s="1" t="str">
        <f t="shared" si="140"/>
        <v>Tuesday</v>
      </c>
      <c r="D922" s="1" t="str">
        <f t="shared" si="141"/>
        <v>Oct</v>
      </c>
      <c r="E922">
        <v>11.5</v>
      </c>
      <c r="F922">
        <v>5.4</v>
      </c>
      <c r="G922" s="20">
        <v>10.999999999999998</v>
      </c>
      <c r="H922">
        <v>0.5</v>
      </c>
      <c r="I922">
        <v>9.6</v>
      </c>
      <c r="J922">
        <v>997</v>
      </c>
      <c r="K922">
        <v>8</v>
      </c>
      <c r="L922">
        <v>16</v>
      </c>
      <c r="M922">
        <v>100</v>
      </c>
      <c r="N922">
        <v>24</v>
      </c>
      <c r="O922">
        <v>9.7050000000000001</v>
      </c>
      <c r="P922">
        <v>0.8</v>
      </c>
      <c r="Q922">
        <v>1</v>
      </c>
      <c r="R922">
        <v>0</v>
      </c>
      <c r="S922">
        <v>-6.7</v>
      </c>
      <c r="T922">
        <v>-10</v>
      </c>
      <c r="U922">
        <v>0</v>
      </c>
      <c r="V922">
        <v>288</v>
      </c>
      <c r="W922" s="19">
        <v>7.2222222222222223</v>
      </c>
      <c r="X922" s="19">
        <f t="shared" si="137"/>
        <v>13.113648252909167</v>
      </c>
      <c r="Y922" s="19">
        <f t="shared" si="132"/>
        <v>10.16616619108197</v>
      </c>
      <c r="Z922" s="4">
        <f t="shared" si="138"/>
        <v>24.915451030736872</v>
      </c>
      <c r="AA922" s="19">
        <f t="shared" si="133"/>
        <v>77.523554048559149</v>
      </c>
      <c r="AB922" s="19">
        <f t="shared" si="134"/>
        <v>11.09827555173476</v>
      </c>
      <c r="AC922">
        <v>3397.8300000000004</v>
      </c>
      <c r="AD922" t="str">
        <f t="shared" si="135"/>
        <v>Intense rainfall</v>
      </c>
      <c r="AE922" t="str">
        <f t="shared" si="136"/>
        <v>Rainy</v>
      </c>
      <c r="AF922" t="str">
        <f t="shared" si="139"/>
        <v>No discomfort</v>
      </c>
    </row>
    <row r="923" spans="1:32" x14ac:dyDescent="0.3">
      <c r="A923">
        <v>1</v>
      </c>
      <c r="B923" s="1">
        <v>45217</v>
      </c>
      <c r="C923" s="1" t="str">
        <f t="shared" si="140"/>
        <v>Wednesday</v>
      </c>
      <c r="D923" s="1" t="str">
        <f t="shared" si="141"/>
        <v>Oct</v>
      </c>
      <c r="E923">
        <v>13.4</v>
      </c>
      <c r="F923">
        <v>9.6</v>
      </c>
      <c r="G923" s="20">
        <v>12.166666666666666</v>
      </c>
      <c r="H923">
        <v>9</v>
      </c>
      <c r="I923">
        <v>15</v>
      </c>
      <c r="J923">
        <v>979.5</v>
      </c>
      <c r="K923">
        <v>9.4</v>
      </c>
      <c r="L923">
        <v>13</v>
      </c>
      <c r="M923">
        <v>110</v>
      </c>
      <c r="N923">
        <v>22</v>
      </c>
      <c r="O923">
        <v>11.645</v>
      </c>
      <c r="P923">
        <v>0.6</v>
      </c>
      <c r="Q923">
        <v>0.8</v>
      </c>
      <c r="R923">
        <v>0</v>
      </c>
      <c r="S923">
        <v>-10</v>
      </c>
      <c r="T923">
        <v>-10</v>
      </c>
      <c r="U923">
        <v>0</v>
      </c>
      <c r="V923">
        <v>226</v>
      </c>
      <c r="W923" s="19">
        <v>10.999999999999998</v>
      </c>
      <c r="X923" s="19">
        <f t="shared" si="137"/>
        <v>14.164241769276506</v>
      </c>
      <c r="Y923" s="19">
        <f t="shared" si="132"/>
        <v>13.113648252909167</v>
      </c>
      <c r="Z923" s="4">
        <f t="shared" si="138"/>
        <v>26.87451105461723</v>
      </c>
      <c r="AA923" s="19">
        <f t="shared" si="133"/>
        <v>92.582776166344686</v>
      </c>
      <c r="AB923" s="19">
        <f t="shared" si="134"/>
        <v>13.92091442126752</v>
      </c>
      <c r="AC923">
        <v>3485.93</v>
      </c>
      <c r="AD923" t="str">
        <f t="shared" si="135"/>
        <v>Torrential rainfall</v>
      </c>
      <c r="AE923" t="str">
        <f t="shared" si="136"/>
        <v>Rainy</v>
      </c>
      <c r="AF923" t="str">
        <f t="shared" si="139"/>
        <v>No discomfort</v>
      </c>
    </row>
    <row r="924" spans="1:32" x14ac:dyDescent="0.3">
      <c r="A924">
        <v>1</v>
      </c>
      <c r="B924" s="1">
        <v>45218</v>
      </c>
      <c r="C924" s="1" t="str">
        <f t="shared" si="140"/>
        <v>Thursday</v>
      </c>
      <c r="D924" s="1" t="str">
        <f t="shared" si="141"/>
        <v>Oct</v>
      </c>
      <c r="E924">
        <v>16.8</v>
      </c>
      <c r="F924">
        <v>11.6</v>
      </c>
      <c r="G924" s="20">
        <v>13.555555555555555</v>
      </c>
      <c r="H924">
        <v>11.4</v>
      </c>
      <c r="I924">
        <v>15.1</v>
      </c>
      <c r="J924">
        <v>966.5</v>
      </c>
      <c r="K924">
        <v>5.4</v>
      </c>
      <c r="L924">
        <v>9</v>
      </c>
      <c r="M924">
        <v>70</v>
      </c>
      <c r="N924">
        <v>15</v>
      </c>
      <c r="O924">
        <v>13.085000000000001</v>
      </c>
      <c r="P924">
        <v>0.8</v>
      </c>
      <c r="Q924">
        <v>1</v>
      </c>
      <c r="R924">
        <v>0</v>
      </c>
      <c r="S924">
        <v>-10</v>
      </c>
      <c r="T924">
        <v>-10</v>
      </c>
      <c r="U924">
        <v>1</v>
      </c>
      <c r="V924">
        <v>395</v>
      </c>
      <c r="W924" s="19">
        <v>13</v>
      </c>
      <c r="X924" s="19">
        <f t="shared" si="137"/>
        <v>15.510759458850632</v>
      </c>
      <c r="Y924" s="19">
        <f t="shared" si="132"/>
        <v>14.959242747180712</v>
      </c>
      <c r="Z924" s="4">
        <f t="shared" si="138"/>
        <v>29.380321282332698</v>
      </c>
      <c r="AA924" s="19">
        <f t="shared" si="133"/>
        <v>96.444295889359438</v>
      </c>
      <c r="AB924" s="19">
        <f t="shared" si="134"/>
        <v>16.351735252428647</v>
      </c>
      <c r="AC924">
        <v>4168.32</v>
      </c>
      <c r="AD924" t="str">
        <f t="shared" si="135"/>
        <v>Torrential rainfall</v>
      </c>
      <c r="AE924" t="str">
        <f t="shared" si="136"/>
        <v>Rainy</v>
      </c>
      <c r="AF924" t="str">
        <f t="shared" si="139"/>
        <v>No discomfort</v>
      </c>
    </row>
    <row r="925" spans="1:32" x14ac:dyDescent="0.3">
      <c r="A925">
        <v>1</v>
      </c>
      <c r="B925" s="1">
        <v>45219</v>
      </c>
      <c r="C925" s="1" t="str">
        <f t="shared" si="140"/>
        <v>Friday</v>
      </c>
      <c r="D925" s="1" t="str">
        <f t="shared" si="141"/>
        <v>Oct</v>
      </c>
      <c r="E925">
        <v>13.3</v>
      </c>
      <c r="F925">
        <v>8.1</v>
      </c>
      <c r="G925" s="20">
        <v>11.833333333333332</v>
      </c>
      <c r="H925">
        <v>8.5</v>
      </c>
      <c r="I925">
        <v>5.4</v>
      </c>
      <c r="J925">
        <v>970.2</v>
      </c>
      <c r="K925">
        <v>6.9</v>
      </c>
      <c r="L925">
        <v>14</v>
      </c>
      <c r="M925">
        <v>50</v>
      </c>
      <c r="N925">
        <v>25</v>
      </c>
      <c r="O925">
        <v>12.382</v>
      </c>
      <c r="P925">
        <v>0.6</v>
      </c>
      <c r="Q925">
        <v>0.8</v>
      </c>
      <c r="R925">
        <v>0</v>
      </c>
      <c r="S925">
        <v>-4.8</v>
      </c>
      <c r="T925">
        <v>-10</v>
      </c>
      <c r="U925">
        <v>0</v>
      </c>
      <c r="V925">
        <v>148</v>
      </c>
      <c r="W925" s="19">
        <v>10.888888888888889</v>
      </c>
      <c r="X925" s="19">
        <f t="shared" si="137"/>
        <v>13.85678461604282</v>
      </c>
      <c r="Y925" s="19">
        <f t="shared" si="132"/>
        <v>13.017258992302274</v>
      </c>
      <c r="Z925" s="4">
        <f t="shared" si="138"/>
        <v>26.301559875840343</v>
      </c>
      <c r="AA925" s="19">
        <f t="shared" si="133"/>
        <v>93.941411034356577</v>
      </c>
      <c r="AB925" s="19">
        <f t="shared" si="134"/>
        <v>13.533267896286777</v>
      </c>
      <c r="AC925">
        <v>5785.9600000000009</v>
      </c>
      <c r="AD925" t="str">
        <f t="shared" si="135"/>
        <v>Heavy rainfall</v>
      </c>
      <c r="AE925" t="str">
        <f t="shared" si="136"/>
        <v>Rainy</v>
      </c>
      <c r="AF925" t="str">
        <f t="shared" si="139"/>
        <v>No discomfort</v>
      </c>
    </row>
    <row r="926" spans="1:32" x14ac:dyDescent="0.3">
      <c r="A926">
        <v>1</v>
      </c>
      <c r="B926" s="1">
        <v>45220</v>
      </c>
      <c r="C926" s="1" t="str">
        <f t="shared" si="140"/>
        <v>Saturday</v>
      </c>
      <c r="D926" s="1" t="str">
        <f t="shared" si="141"/>
        <v>Oct</v>
      </c>
      <c r="E926">
        <v>11.5</v>
      </c>
      <c r="F926">
        <v>2.5</v>
      </c>
      <c r="G926" s="20">
        <v>8.4444444444444464</v>
      </c>
      <c r="H926">
        <v>6.9</v>
      </c>
      <c r="I926">
        <v>0</v>
      </c>
      <c r="J926">
        <v>979.1</v>
      </c>
      <c r="K926">
        <v>4.5999999999999996</v>
      </c>
      <c r="L926">
        <v>8</v>
      </c>
      <c r="M926">
        <v>30</v>
      </c>
      <c r="N926">
        <v>15</v>
      </c>
      <c r="O926">
        <v>10.762</v>
      </c>
      <c r="P926">
        <v>0.7</v>
      </c>
      <c r="Q926">
        <v>1</v>
      </c>
      <c r="R926">
        <v>0.7</v>
      </c>
      <c r="S926">
        <v>0.7</v>
      </c>
      <c r="T926">
        <v>-8.8000000000000007</v>
      </c>
      <c r="U926">
        <v>1.7</v>
      </c>
      <c r="V926">
        <v>654</v>
      </c>
      <c r="W926" s="19">
        <v>6.1666666666666679</v>
      </c>
      <c r="X926" s="19">
        <f t="shared" si="137"/>
        <v>11.048416930957149</v>
      </c>
      <c r="Y926" s="19">
        <f t="shared" si="132"/>
        <v>9.45477887812544</v>
      </c>
      <c r="Z926" s="4">
        <f t="shared" si="138"/>
        <v>21.05336444648276</v>
      </c>
      <c r="AA926" s="19">
        <f t="shared" si="133"/>
        <v>85.575869712461611</v>
      </c>
      <c r="AB926" s="19">
        <f t="shared" si="134"/>
        <v>8.1446054509602828</v>
      </c>
      <c r="AC926">
        <v>6692.74</v>
      </c>
      <c r="AD926" t="str">
        <f t="shared" si="135"/>
        <v>No rainfall</v>
      </c>
      <c r="AE926" t="str">
        <f t="shared" si="136"/>
        <v>Non-Rainy</v>
      </c>
      <c r="AF926" t="str">
        <f t="shared" si="139"/>
        <v>No discomfort</v>
      </c>
    </row>
    <row r="927" spans="1:32" x14ac:dyDescent="0.3">
      <c r="A927">
        <v>1</v>
      </c>
      <c r="B927" s="1">
        <v>45221</v>
      </c>
      <c r="C927" s="1" t="str">
        <f t="shared" si="140"/>
        <v>Sunday</v>
      </c>
      <c r="D927" s="1" t="str">
        <f t="shared" si="141"/>
        <v>Oct</v>
      </c>
      <c r="E927">
        <v>12.6</v>
      </c>
      <c r="F927">
        <v>0.3</v>
      </c>
      <c r="G927" s="20">
        <v>8.1666666666666679</v>
      </c>
      <c r="H927">
        <v>-3.1</v>
      </c>
      <c r="I927">
        <v>0</v>
      </c>
      <c r="J927">
        <v>988.7</v>
      </c>
      <c r="K927">
        <v>3</v>
      </c>
      <c r="L927">
        <v>6</v>
      </c>
      <c r="M927">
        <v>130</v>
      </c>
      <c r="N927">
        <v>11</v>
      </c>
      <c r="O927">
        <v>9.2289999999999992</v>
      </c>
      <c r="P927">
        <v>0.6</v>
      </c>
      <c r="Q927">
        <v>0.9</v>
      </c>
      <c r="R927">
        <v>1.3</v>
      </c>
      <c r="S927">
        <v>1.3</v>
      </c>
      <c r="T927">
        <v>-7.8</v>
      </c>
      <c r="U927">
        <v>8</v>
      </c>
      <c r="V927">
        <v>734</v>
      </c>
      <c r="W927" s="19">
        <v>4.5000000000000009</v>
      </c>
      <c r="X927" s="19">
        <f t="shared" si="137"/>
        <v>10.8421977512462</v>
      </c>
      <c r="Y927" s="19">
        <f t="shared" si="132"/>
        <v>8.4206614521555938</v>
      </c>
      <c r="Z927" s="4">
        <f t="shared" si="138"/>
        <v>20.666864627970146</v>
      </c>
      <c r="AA927" s="19">
        <f t="shared" si="133"/>
        <v>77.665632423903403</v>
      </c>
      <c r="AB927" s="19">
        <f t="shared" si="134"/>
        <v>7.2892348553649358</v>
      </c>
      <c r="AC927">
        <v>5242.32</v>
      </c>
      <c r="AD927" t="str">
        <f t="shared" si="135"/>
        <v>No rainfall</v>
      </c>
      <c r="AE927" t="str">
        <f t="shared" si="136"/>
        <v>Non-Rainy</v>
      </c>
      <c r="AF927" t="str">
        <f t="shared" si="139"/>
        <v>No discomfort</v>
      </c>
    </row>
    <row r="928" spans="1:32" x14ac:dyDescent="0.3">
      <c r="A928">
        <v>1</v>
      </c>
      <c r="B928" s="1">
        <v>45222</v>
      </c>
      <c r="C928" s="1" t="str">
        <f t="shared" si="140"/>
        <v>Monday</v>
      </c>
      <c r="D928" s="1" t="str">
        <f t="shared" si="141"/>
        <v>Oct</v>
      </c>
      <c r="E928">
        <v>13.6</v>
      </c>
      <c r="F928">
        <v>8.3000000000000007</v>
      </c>
      <c r="G928" s="20">
        <v>12.388888888888888</v>
      </c>
      <c r="H928">
        <v>2.1</v>
      </c>
      <c r="I928">
        <v>10.9</v>
      </c>
      <c r="J928">
        <v>989.5</v>
      </c>
      <c r="K928">
        <v>7.6</v>
      </c>
      <c r="L928">
        <v>13</v>
      </c>
      <c r="M928">
        <v>110</v>
      </c>
      <c r="N928">
        <v>20</v>
      </c>
      <c r="O928">
        <v>10.66</v>
      </c>
      <c r="P928">
        <v>0.8</v>
      </c>
      <c r="Q928">
        <v>1</v>
      </c>
      <c r="R928">
        <v>0</v>
      </c>
      <c r="S928">
        <v>-8.9</v>
      </c>
      <c r="T928">
        <v>-10</v>
      </c>
      <c r="U928">
        <v>0.1</v>
      </c>
      <c r="V928">
        <v>234</v>
      </c>
      <c r="W928" s="19">
        <v>10.611111111111111</v>
      </c>
      <c r="X928" s="19">
        <f t="shared" si="137"/>
        <v>14.372526764464428</v>
      </c>
      <c r="Y928" s="19">
        <f t="shared" si="132"/>
        <v>12.779004974092121</v>
      </c>
      <c r="Z928" s="4">
        <f t="shared" si="138"/>
        <v>27.262483716389312</v>
      </c>
      <c r="AA928" s="19">
        <f t="shared" si="133"/>
        <v>88.912723444619118</v>
      </c>
      <c r="AB928" s="19">
        <f t="shared" si="134"/>
        <v>13.954617647438857</v>
      </c>
      <c r="AC928">
        <v>2658.5</v>
      </c>
      <c r="AD928" t="str">
        <f t="shared" si="135"/>
        <v>Intense rainfall</v>
      </c>
      <c r="AE928" t="str">
        <f t="shared" si="136"/>
        <v>Rainy</v>
      </c>
      <c r="AF928" t="str">
        <f t="shared" si="139"/>
        <v>No discomfort</v>
      </c>
    </row>
    <row r="929" spans="1:32" x14ac:dyDescent="0.3">
      <c r="A929">
        <v>1</v>
      </c>
      <c r="B929" s="1">
        <v>45223</v>
      </c>
      <c r="C929" s="1" t="str">
        <f t="shared" si="140"/>
        <v>Tuesday</v>
      </c>
      <c r="D929" s="1" t="str">
        <f t="shared" si="141"/>
        <v>Oct</v>
      </c>
      <c r="E929">
        <v>13.9</v>
      </c>
      <c r="F929">
        <v>6.8</v>
      </c>
      <c r="G929" s="20">
        <v>10.611111111111111</v>
      </c>
      <c r="H929">
        <v>6.4</v>
      </c>
      <c r="I929">
        <v>0.9</v>
      </c>
      <c r="J929">
        <v>985.8</v>
      </c>
      <c r="K929">
        <v>4.4000000000000004</v>
      </c>
      <c r="L929">
        <v>9</v>
      </c>
      <c r="M929">
        <v>150</v>
      </c>
      <c r="N929">
        <v>14</v>
      </c>
      <c r="O929">
        <v>11.205</v>
      </c>
      <c r="P929">
        <v>0.6</v>
      </c>
      <c r="Q929">
        <v>0.9</v>
      </c>
      <c r="R929">
        <v>0</v>
      </c>
      <c r="S929">
        <v>-0.3</v>
      </c>
      <c r="T929">
        <v>-9.8000000000000007</v>
      </c>
      <c r="U929">
        <v>2.9</v>
      </c>
      <c r="V929">
        <v>729</v>
      </c>
      <c r="W929" s="19">
        <v>8.9444444444444446</v>
      </c>
      <c r="X929" s="19">
        <f t="shared" si="137"/>
        <v>12.779004974092121</v>
      </c>
      <c r="Y929" s="19">
        <f t="shared" ref="Y929:Y992" si="142">6.1094*10^(7.5*W929/(W929+237.7))</f>
        <v>11.428323439266617</v>
      </c>
      <c r="Z929" s="4">
        <f t="shared" si="138"/>
        <v>24.290670342326369</v>
      </c>
      <c r="AA929" s="19">
        <f t="shared" ref="AA929:AA992" si="143">(Y929/X929)*100</f>
        <v>89.430463971460625</v>
      </c>
      <c r="AB929" s="19">
        <f t="shared" ref="AB929:AB992" si="144">G929 + 0.5555 * (6.11 * EXP(5417.753 * (1/273.16 - 1/(273.15 + W929))) - 10)</f>
        <v>11.417247901657213</v>
      </c>
      <c r="AC929">
        <v>3452.25</v>
      </c>
      <c r="AD929" t="str">
        <f t="shared" ref="AD929:AD992" si="145">IF(I929="","",IF(I929&lt;=0,"No rainfall",IF(I929&lt;=0.49,"Trace (Intermittent) rainfall",IF(I929&lt;=0.99,"Light rainfall",IF(I929&lt;=3,"Moderate rainfall",IF(I929&lt;=6,"Heavy rainfall",IF(I929&lt;=12,"Intense rainfall",IF(I929&lt;=20,"Torrential rainfall",IF(I929&lt;=32,"Deluge rainfall","Extreme rainfall")))))))))</f>
        <v>Light rainfall</v>
      </c>
      <c r="AE929" t="str">
        <f t="shared" ref="AE929:AE992" si="146">IF(AND(I929&gt;=0,I929&lt;=0.99),"Non-Rainy",IF(AND(I929&gt;=1,I929&lt;=32),"Rainy",IF(I929 &gt;32, "Storm", " ")))</f>
        <v>Non-Rainy</v>
      </c>
      <c r="AF929" t="str">
        <f t="shared" si="139"/>
        <v>No discomfort</v>
      </c>
    </row>
    <row r="930" spans="1:32" x14ac:dyDescent="0.3">
      <c r="A930">
        <v>1</v>
      </c>
      <c r="B930" s="1">
        <v>45224</v>
      </c>
      <c r="C930" s="1" t="str">
        <f t="shared" si="140"/>
        <v>Wednesday</v>
      </c>
      <c r="D930" s="1" t="str">
        <f t="shared" si="141"/>
        <v>Oct</v>
      </c>
      <c r="E930">
        <v>12.1</v>
      </c>
      <c r="F930">
        <v>4.5999999999999996</v>
      </c>
      <c r="G930" s="20">
        <v>9.8333333333333357</v>
      </c>
      <c r="H930">
        <v>1.1000000000000001</v>
      </c>
      <c r="I930">
        <v>2.8</v>
      </c>
      <c r="J930">
        <v>982.1</v>
      </c>
      <c r="K930">
        <v>4.9000000000000004</v>
      </c>
      <c r="L930">
        <v>9</v>
      </c>
      <c r="M930">
        <v>120</v>
      </c>
      <c r="N930">
        <v>16</v>
      </c>
      <c r="O930">
        <v>10.375</v>
      </c>
      <c r="P930">
        <v>0.5</v>
      </c>
      <c r="Q930">
        <v>0.7</v>
      </c>
      <c r="R930">
        <v>0</v>
      </c>
      <c r="S930">
        <v>-2.2999999999999998</v>
      </c>
      <c r="T930">
        <v>-10</v>
      </c>
      <c r="U930">
        <v>3.9</v>
      </c>
      <c r="V930">
        <v>548</v>
      </c>
      <c r="W930" s="19">
        <v>7.833333333333333</v>
      </c>
      <c r="X930" s="19">
        <f t="shared" ref="X930:X993" si="147">6.1094 * 10^(7.5 * G930 / (237.7 + G930))</f>
        <v>12.132162871940171</v>
      </c>
      <c r="Y930" s="19">
        <f t="shared" si="142"/>
        <v>10.599212715359604</v>
      </c>
      <c r="Z930" s="4">
        <f t="shared" ref="Z930:Z993" si="148">10^($X$4 - $X$5 / (G930 + $X$6))</f>
        <v>23.081921259733925</v>
      </c>
      <c r="AA930" s="19">
        <f t="shared" si="143"/>
        <v>87.364576516475509</v>
      </c>
      <c r="AB930" s="19">
        <f t="shared" si="144"/>
        <v>10.174259783432987</v>
      </c>
      <c r="AC930">
        <v>4070.6499999999996</v>
      </c>
      <c r="AD930" t="str">
        <f t="shared" si="145"/>
        <v>Moderate rainfall</v>
      </c>
      <c r="AE930" t="str">
        <f t="shared" si="146"/>
        <v>Rainy</v>
      </c>
      <c r="AF930" t="str">
        <f t="shared" ref="AF930:AF993" si="149">IF(AB930 &lt; 29, "No discomfort",
    IF(AND(AB930 &gt;= 30, AB930 &lt;= 39), "Some discomfort",
        IF(AND(AB930 &gt;= 40, AB930 &lt;= 45), "Great discomfort",
            IF(AB930 &gt; 45, "Dangerous",
                IF(AB930 &gt; 54, "Heat Stroke Imminent", "")
            ))))</f>
        <v>No discomfort</v>
      </c>
    </row>
    <row r="931" spans="1:32" x14ac:dyDescent="0.3">
      <c r="A931">
        <v>1</v>
      </c>
      <c r="B931" s="1">
        <v>45225</v>
      </c>
      <c r="C931" s="1" t="str">
        <f t="shared" si="140"/>
        <v>Thursday</v>
      </c>
      <c r="D931" s="1" t="str">
        <f t="shared" si="141"/>
        <v>Oct</v>
      </c>
      <c r="E931">
        <v>13.9</v>
      </c>
      <c r="F931">
        <v>6.5</v>
      </c>
      <c r="G931" s="20">
        <v>11.111111111111111</v>
      </c>
      <c r="H931">
        <v>6.3</v>
      </c>
      <c r="I931">
        <v>5.2</v>
      </c>
      <c r="J931">
        <v>974.4</v>
      </c>
      <c r="K931">
        <v>4.5999999999999996</v>
      </c>
      <c r="L931">
        <v>8</v>
      </c>
      <c r="M931">
        <v>150</v>
      </c>
      <c r="N931">
        <v>14</v>
      </c>
      <c r="O931">
        <v>11.375</v>
      </c>
      <c r="P931">
        <v>0.5</v>
      </c>
      <c r="Q931">
        <v>0.8</v>
      </c>
      <c r="R931">
        <v>0</v>
      </c>
      <c r="S931">
        <v>-4.7</v>
      </c>
      <c r="T931">
        <v>-10</v>
      </c>
      <c r="U931">
        <v>4.0999999999999996</v>
      </c>
      <c r="V931">
        <v>484</v>
      </c>
      <c r="W931" s="19">
        <v>9.1111111111111107</v>
      </c>
      <c r="X931" s="19">
        <f t="shared" si="147"/>
        <v>13.210664203539743</v>
      </c>
      <c r="Y931" s="19">
        <f t="shared" si="142"/>
        <v>11.557488221356127</v>
      </c>
      <c r="Z931" s="4">
        <f t="shared" si="148"/>
        <v>25.096509851004992</v>
      </c>
      <c r="AA931" s="19">
        <f t="shared" si="143"/>
        <v>87.486049477053143</v>
      </c>
      <c r="AB931" s="19">
        <f t="shared" si="144"/>
        <v>11.989795315483267</v>
      </c>
      <c r="AC931">
        <v>4540.83</v>
      </c>
      <c r="AD931" t="str">
        <f t="shared" si="145"/>
        <v>Heavy rainfall</v>
      </c>
      <c r="AE931" t="str">
        <f t="shared" si="146"/>
        <v>Rainy</v>
      </c>
      <c r="AF931" t="str">
        <f t="shared" si="149"/>
        <v>No discomfort</v>
      </c>
    </row>
    <row r="932" spans="1:32" x14ac:dyDescent="0.3">
      <c r="A932">
        <v>1</v>
      </c>
      <c r="B932" s="1">
        <v>45226</v>
      </c>
      <c r="C932" s="1" t="str">
        <f t="shared" si="140"/>
        <v>Friday</v>
      </c>
      <c r="D932" s="1" t="str">
        <f t="shared" si="141"/>
        <v>Oct</v>
      </c>
      <c r="E932">
        <v>13.6</v>
      </c>
      <c r="F932">
        <v>5.5</v>
      </c>
      <c r="G932" s="20">
        <v>9.6666666666666661</v>
      </c>
      <c r="H932">
        <v>1.7</v>
      </c>
      <c r="I932">
        <v>1.2</v>
      </c>
      <c r="J932">
        <v>971.5</v>
      </c>
      <c r="K932">
        <v>4.9000000000000004</v>
      </c>
      <c r="L932">
        <v>9</v>
      </c>
      <c r="M932">
        <v>120</v>
      </c>
      <c r="N932">
        <v>15</v>
      </c>
      <c r="O932">
        <v>10.667</v>
      </c>
      <c r="P932">
        <v>0.5</v>
      </c>
      <c r="Q932">
        <v>0.8</v>
      </c>
      <c r="R932">
        <v>0</v>
      </c>
      <c r="S932">
        <v>-0.7</v>
      </c>
      <c r="T932">
        <v>-10</v>
      </c>
      <c r="U932">
        <v>4.8</v>
      </c>
      <c r="V932">
        <v>543</v>
      </c>
      <c r="W932" s="19">
        <v>8.1666666666666679</v>
      </c>
      <c r="X932" s="19">
        <f t="shared" si="147"/>
        <v>11.997361514891777</v>
      </c>
      <c r="Y932" s="19">
        <f t="shared" si="142"/>
        <v>10.8421977512462</v>
      </c>
      <c r="Z932" s="4">
        <f t="shared" si="148"/>
        <v>22.82983355710445</v>
      </c>
      <c r="AA932" s="19">
        <f t="shared" si="143"/>
        <v>90.371518252478054</v>
      </c>
      <c r="AB932" s="19">
        <f t="shared" si="144"/>
        <v>10.143845625078425</v>
      </c>
      <c r="AC932">
        <v>6878.8700000000008</v>
      </c>
      <c r="AD932" t="str">
        <f t="shared" si="145"/>
        <v>Moderate rainfall</v>
      </c>
      <c r="AE932" t="str">
        <f t="shared" si="146"/>
        <v>Rainy</v>
      </c>
      <c r="AF932" t="str">
        <f t="shared" si="149"/>
        <v>No discomfort</v>
      </c>
    </row>
    <row r="933" spans="1:32" x14ac:dyDescent="0.3">
      <c r="A933">
        <v>1</v>
      </c>
      <c r="B933" s="1">
        <v>45227</v>
      </c>
      <c r="C933" s="1" t="str">
        <f t="shared" si="140"/>
        <v>Saturday</v>
      </c>
      <c r="D933" s="1" t="str">
        <f t="shared" si="141"/>
        <v>Oct</v>
      </c>
      <c r="E933">
        <v>14.4</v>
      </c>
      <c r="F933">
        <v>7.5</v>
      </c>
      <c r="G933" s="20">
        <v>11.222222222222223</v>
      </c>
      <c r="H933">
        <v>5.9</v>
      </c>
      <c r="I933">
        <v>3.9</v>
      </c>
      <c r="J933">
        <v>967.6</v>
      </c>
      <c r="K933">
        <v>5.4</v>
      </c>
      <c r="L933">
        <v>10</v>
      </c>
      <c r="M933">
        <v>140</v>
      </c>
      <c r="N933">
        <v>15</v>
      </c>
      <c r="O933">
        <v>10.898</v>
      </c>
      <c r="P933">
        <v>0.6</v>
      </c>
      <c r="Q933">
        <v>0.8</v>
      </c>
      <c r="R933">
        <v>0</v>
      </c>
      <c r="S933">
        <v>-3.3</v>
      </c>
      <c r="T933">
        <v>-10</v>
      </c>
      <c r="U933">
        <v>3.8</v>
      </c>
      <c r="V933">
        <v>505</v>
      </c>
      <c r="W933" s="19">
        <v>9.3333333333333321</v>
      </c>
      <c r="X933" s="19">
        <f t="shared" si="147"/>
        <v>13.308310314714642</v>
      </c>
      <c r="Y933" s="19">
        <f t="shared" si="142"/>
        <v>11.731704887834338</v>
      </c>
      <c r="Z933" s="4">
        <f t="shared" si="148"/>
        <v>25.278713084450342</v>
      </c>
      <c r="AA933" s="19">
        <f t="shared" si="143"/>
        <v>88.153226145192193</v>
      </c>
      <c r="AB933" s="19">
        <f t="shared" si="144"/>
        <v>12.19878902588497</v>
      </c>
      <c r="AC933">
        <v>5846.7199999999993</v>
      </c>
      <c r="AD933" t="str">
        <f t="shared" si="145"/>
        <v>Heavy rainfall</v>
      </c>
      <c r="AE933" t="str">
        <f t="shared" si="146"/>
        <v>Rainy</v>
      </c>
      <c r="AF933" t="str">
        <f t="shared" si="149"/>
        <v>No discomfort</v>
      </c>
    </row>
    <row r="934" spans="1:32" x14ac:dyDescent="0.3">
      <c r="A934">
        <v>1</v>
      </c>
      <c r="B934" s="1">
        <v>45228</v>
      </c>
      <c r="C934" s="1" t="str">
        <f t="shared" si="140"/>
        <v>Sunday</v>
      </c>
      <c r="D934" s="1" t="str">
        <f t="shared" si="141"/>
        <v>Oct</v>
      </c>
      <c r="E934">
        <v>11.7</v>
      </c>
      <c r="F934">
        <v>3.1</v>
      </c>
      <c r="G934" s="20">
        <v>7.8888888888888902</v>
      </c>
      <c r="H934">
        <v>-0.3</v>
      </c>
      <c r="I934">
        <v>1.9</v>
      </c>
      <c r="J934">
        <v>969.9</v>
      </c>
      <c r="K934">
        <v>3.3</v>
      </c>
      <c r="L934">
        <v>8</v>
      </c>
      <c r="M934">
        <v>50</v>
      </c>
      <c r="N934">
        <v>13</v>
      </c>
      <c r="O934">
        <v>10.244999999999999</v>
      </c>
      <c r="P934">
        <v>0.4</v>
      </c>
      <c r="Q934">
        <v>0.6</v>
      </c>
      <c r="R934">
        <v>0</v>
      </c>
      <c r="S934">
        <v>-1.5</v>
      </c>
      <c r="T934">
        <v>-10</v>
      </c>
      <c r="U934">
        <v>1.4</v>
      </c>
      <c r="V934">
        <v>367</v>
      </c>
      <c r="W934" s="19">
        <v>7.0555555555555571</v>
      </c>
      <c r="X934" s="19">
        <f t="shared" si="147"/>
        <v>10.639374181521474</v>
      </c>
      <c r="Y934" s="19">
        <f t="shared" si="142"/>
        <v>10.050800830753948</v>
      </c>
      <c r="Z934" s="4">
        <f t="shared" si="148"/>
        <v>20.286568059255153</v>
      </c>
      <c r="AA934" s="19">
        <f t="shared" si="143"/>
        <v>94.46797019518533</v>
      </c>
      <c r="AB934" s="19">
        <f t="shared" si="144"/>
        <v>7.9225599114403789</v>
      </c>
      <c r="AC934">
        <v>5632.6399999999994</v>
      </c>
      <c r="AD934" t="str">
        <f t="shared" si="145"/>
        <v>Moderate rainfall</v>
      </c>
      <c r="AE934" t="str">
        <f t="shared" si="146"/>
        <v>Rainy</v>
      </c>
      <c r="AF934" t="str">
        <f t="shared" si="149"/>
        <v>No discomfort</v>
      </c>
    </row>
    <row r="935" spans="1:32" x14ac:dyDescent="0.3">
      <c r="A935">
        <v>1</v>
      </c>
      <c r="B935" s="1">
        <v>45229</v>
      </c>
      <c r="C935" s="1" t="str">
        <f t="shared" si="140"/>
        <v>Monday</v>
      </c>
      <c r="D935" s="1" t="str">
        <f t="shared" si="141"/>
        <v>Oct</v>
      </c>
      <c r="E935">
        <v>11.6</v>
      </c>
      <c r="F935">
        <v>3.2</v>
      </c>
      <c r="G935" s="20">
        <v>7.7222222222222223</v>
      </c>
      <c r="H935">
        <v>0.1</v>
      </c>
      <c r="I935">
        <v>2</v>
      </c>
      <c r="J935">
        <v>978</v>
      </c>
      <c r="K935">
        <v>3.1</v>
      </c>
      <c r="L935">
        <v>7</v>
      </c>
      <c r="M935">
        <v>80</v>
      </c>
      <c r="N935">
        <v>13</v>
      </c>
      <c r="O935">
        <v>9.9670000000000005</v>
      </c>
      <c r="P935">
        <v>0.4</v>
      </c>
      <c r="Q935">
        <v>0.5</v>
      </c>
      <c r="R935">
        <v>0</v>
      </c>
      <c r="S935">
        <v>-1.6</v>
      </c>
      <c r="T935">
        <v>-10</v>
      </c>
      <c r="U935">
        <v>1.8</v>
      </c>
      <c r="V935">
        <v>317</v>
      </c>
      <c r="W935" s="19">
        <v>7.166666666666667</v>
      </c>
      <c r="X935" s="19">
        <f t="shared" si="147"/>
        <v>10.519289980818916</v>
      </c>
      <c r="Y935" s="19">
        <f t="shared" si="142"/>
        <v>10.127582166990857</v>
      </c>
      <c r="Z935" s="4">
        <f t="shared" si="148"/>
        <v>20.061332642346692</v>
      </c>
      <c r="AA935" s="19">
        <f t="shared" si="143"/>
        <v>96.276290371856774</v>
      </c>
      <c r="AB935" s="19">
        <f t="shared" si="144"/>
        <v>7.7988889263429835</v>
      </c>
      <c r="AC935">
        <v>6108.2</v>
      </c>
      <c r="AD935" t="str">
        <f t="shared" si="145"/>
        <v>Moderate rainfall</v>
      </c>
      <c r="AE935" t="str">
        <f t="shared" si="146"/>
        <v>Rainy</v>
      </c>
      <c r="AF935" t="str">
        <f t="shared" si="149"/>
        <v>No discomfort</v>
      </c>
    </row>
    <row r="936" spans="1:32" x14ac:dyDescent="0.3">
      <c r="A936">
        <v>1</v>
      </c>
      <c r="B936" s="1">
        <v>45230</v>
      </c>
      <c r="C936" s="1" t="str">
        <f t="shared" si="140"/>
        <v>Tuesday</v>
      </c>
      <c r="D936" s="1" t="str">
        <f t="shared" si="141"/>
        <v>Oct</v>
      </c>
      <c r="E936">
        <v>10.4</v>
      </c>
      <c r="F936">
        <v>8</v>
      </c>
      <c r="G936" s="20">
        <v>9.8333333333333357</v>
      </c>
      <c r="H936">
        <v>6.7</v>
      </c>
      <c r="I936">
        <v>4.3</v>
      </c>
      <c r="J936">
        <v>980.1</v>
      </c>
      <c r="K936">
        <v>4.5999999999999996</v>
      </c>
      <c r="L936">
        <v>12</v>
      </c>
      <c r="M936">
        <v>100</v>
      </c>
      <c r="N936">
        <v>18</v>
      </c>
      <c r="O936">
        <v>10.797000000000001</v>
      </c>
      <c r="P936">
        <v>0.4</v>
      </c>
      <c r="Q936">
        <v>0.6</v>
      </c>
      <c r="R936">
        <v>0</v>
      </c>
      <c r="S936">
        <v>-3.9</v>
      </c>
      <c r="T936">
        <v>-10</v>
      </c>
      <c r="U936">
        <v>3.1</v>
      </c>
      <c r="V936">
        <v>247</v>
      </c>
      <c r="W936" s="19">
        <v>8.2777777777777786</v>
      </c>
      <c r="X936" s="19">
        <f t="shared" si="147"/>
        <v>12.132162871940171</v>
      </c>
      <c r="Y936" s="19">
        <f t="shared" si="142"/>
        <v>10.924275248588971</v>
      </c>
      <c r="Z936" s="4">
        <f t="shared" si="148"/>
        <v>23.081921259733925</v>
      </c>
      <c r="AA936" s="19">
        <f t="shared" si="143"/>
        <v>90.043921796130363</v>
      </c>
      <c r="AB936" s="19">
        <f t="shared" si="144"/>
        <v>10.356552853398153</v>
      </c>
      <c r="AC936">
        <v>4453.2</v>
      </c>
      <c r="AD936" t="str">
        <f t="shared" si="145"/>
        <v>Heavy rainfall</v>
      </c>
      <c r="AE936" t="str">
        <f t="shared" si="146"/>
        <v>Rainy</v>
      </c>
      <c r="AF936" t="str">
        <f t="shared" si="149"/>
        <v>No discomfort</v>
      </c>
    </row>
    <row r="937" spans="1:32" x14ac:dyDescent="0.3">
      <c r="A937">
        <v>1</v>
      </c>
      <c r="B937" s="1">
        <v>45231</v>
      </c>
      <c r="C937" s="1" t="str">
        <f t="shared" si="140"/>
        <v>Wednesday</v>
      </c>
      <c r="D937" s="1" t="str">
        <f t="shared" si="141"/>
        <v>Nov</v>
      </c>
      <c r="E937">
        <v>11.9</v>
      </c>
      <c r="F937">
        <v>2.2000000000000002</v>
      </c>
      <c r="G937" s="20">
        <v>9.3888888888888893</v>
      </c>
      <c r="H937">
        <v>5.8</v>
      </c>
      <c r="I937">
        <v>8.8000000000000007</v>
      </c>
      <c r="J937">
        <v>967.8</v>
      </c>
      <c r="K937">
        <v>6.7</v>
      </c>
      <c r="L937">
        <v>16</v>
      </c>
      <c r="M937">
        <v>230</v>
      </c>
      <c r="N937">
        <v>33</v>
      </c>
      <c r="O937">
        <v>10.175000000000001</v>
      </c>
      <c r="P937">
        <v>0.3</v>
      </c>
      <c r="Q937">
        <v>0.5</v>
      </c>
      <c r="R937">
        <v>0</v>
      </c>
      <c r="S937">
        <v>-8.5</v>
      </c>
      <c r="T937">
        <v>-10</v>
      </c>
      <c r="U937">
        <v>3.4</v>
      </c>
      <c r="V937">
        <v>441</v>
      </c>
      <c r="W937" s="19">
        <v>6.6111111111111107</v>
      </c>
      <c r="X937" s="19">
        <f t="shared" si="147"/>
        <v>11.775618335157793</v>
      </c>
      <c r="Y937" s="19">
        <f t="shared" si="142"/>
        <v>9.7487777716964938</v>
      </c>
      <c r="Z937" s="4">
        <f t="shared" si="148"/>
        <v>22.415016640586902</v>
      </c>
      <c r="AA937" s="19">
        <f t="shared" si="143"/>
        <v>82.787820513765496</v>
      </c>
      <c r="AB937" s="19">
        <f t="shared" si="144"/>
        <v>9.2535048415649843</v>
      </c>
      <c r="AC937">
        <v>4926.3</v>
      </c>
      <c r="AD937" t="str">
        <f t="shared" si="145"/>
        <v>Intense rainfall</v>
      </c>
      <c r="AE937" t="str">
        <f t="shared" si="146"/>
        <v>Rainy</v>
      </c>
      <c r="AF937" t="str">
        <f t="shared" si="149"/>
        <v>No discomfort</v>
      </c>
    </row>
    <row r="938" spans="1:32" x14ac:dyDescent="0.3">
      <c r="A938">
        <v>1</v>
      </c>
      <c r="B938" s="1">
        <v>45232</v>
      </c>
      <c r="C938" s="1" t="str">
        <f t="shared" si="140"/>
        <v>Thursday</v>
      </c>
      <c r="D938" s="1" t="str">
        <f t="shared" si="141"/>
        <v>Nov</v>
      </c>
      <c r="E938">
        <v>11.6</v>
      </c>
      <c r="F938">
        <v>2.1</v>
      </c>
      <c r="G938" s="20">
        <v>7.166666666666667</v>
      </c>
      <c r="H938">
        <v>-1.2</v>
      </c>
      <c r="I938">
        <v>0.1</v>
      </c>
      <c r="J938">
        <v>962.2</v>
      </c>
      <c r="K938">
        <v>3.4</v>
      </c>
      <c r="L938">
        <v>8</v>
      </c>
      <c r="M938">
        <v>240</v>
      </c>
      <c r="N938">
        <v>16</v>
      </c>
      <c r="O938">
        <v>8.6379999999999999</v>
      </c>
      <c r="P938">
        <v>0.4</v>
      </c>
      <c r="Q938">
        <v>0.6</v>
      </c>
      <c r="R938">
        <v>0.3</v>
      </c>
      <c r="S938">
        <v>0.3</v>
      </c>
      <c r="T938">
        <v>-9.1999999999999993</v>
      </c>
      <c r="U938">
        <v>0.9</v>
      </c>
      <c r="V938">
        <v>451</v>
      </c>
      <c r="W938" s="19">
        <v>5.3333333333333339</v>
      </c>
      <c r="X938" s="19">
        <f t="shared" si="147"/>
        <v>10.127582166990857</v>
      </c>
      <c r="Y938" s="19">
        <f t="shared" si="142"/>
        <v>8.9245234915265748</v>
      </c>
      <c r="Z938" s="4">
        <f t="shared" si="148"/>
        <v>19.326227084217031</v>
      </c>
      <c r="AA938" s="19">
        <f t="shared" si="143"/>
        <v>88.120968503366498</v>
      </c>
      <c r="AB938" s="19">
        <f t="shared" si="144"/>
        <v>6.5704911126095551</v>
      </c>
      <c r="AC938">
        <v>5333.41</v>
      </c>
      <c r="AD938" t="str">
        <f t="shared" si="145"/>
        <v>Trace (Intermittent) rainfall</v>
      </c>
      <c r="AE938" t="str">
        <f t="shared" si="146"/>
        <v>Non-Rainy</v>
      </c>
      <c r="AF938" t="str">
        <f t="shared" si="149"/>
        <v>No discomfort</v>
      </c>
    </row>
    <row r="939" spans="1:32" x14ac:dyDescent="0.3">
      <c r="A939">
        <v>1</v>
      </c>
      <c r="B939" s="1">
        <v>45233</v>
      </c>
      <c r="C939" s="1" t="str">
        <f t="shared" si="140"/>
        <v>Friday</v>
      </c>
      <c r="D939" s="1" t="str">
        <f t="shared" si="141"/>
        <v>Nov</v>
      </c>
      <c r="E939">
        <v>12.3</v>
      </c>
      <c r="F939">
        <v>3.8</v>
      </c>
      <c r="G939" s="20">
        <v>7.6111111111111125</v>
      </c>
      <c r="H939">
        <v>-0.2</v>
      </c>
      <c r="I939">
        <v>0.5</v>
      </c>
      <c r="J939">
        <v>968.8</v>
      </c>
      <c r="K939">
        <v>4.5999999999999996</v>
      </c>
      <c r="L939">
        <v>11</v>
      </c>
      <c r="M939">
        <v>280</v>
      </c>
      <c r="N939">
        <v>18</v>
      </c>
      <c r="O939">
        <v>9.19</v>
      </c>
      <c r="P939">
        <v>0.4</v>
      </c>
      <c r="Q939">
        <v>0.6</v>
      </c>
      <c r="R939">
        <v>0.2</v>
      </c>
      <c r="S939">
        <v>0.2</v>
      </c>
      <c r="T939">
        <v>-8.8000000000000007</v>
      </c>
      <c r="U939">
        <v>4.5999999999999996</v>
      </c>
      <c r="V939">
        <v>603</v>
      </c>
      <c r="W939" s="19">
        <v>5.7777777777777768</v>
      </c>
      <c r="X939" s="19">
        <f t="shared" si="147"/>
        <v>10.439898316342587</v>
      </c>
      <c r="Y939" s="19">
        <f t="shared" si="142"/>
        <v>9.2039680872246681</v>
      </c>
      <c r="Z939" s="4">
        <f t="shared" si="148"/>
        <v>19.912390611219916</v>
      </c>
      <c r="AA939" s="19">
        <f t="shared" si="143"/>
        <v>88.161472538643437</v>
      </c>
      <c r="AB939" s="19">
        <f t="shared" si="144"/>
        <v>7.1710608069041371</v>
      </c>
      <c r="AC939">
        <v>6728.2499999999991</v>
      </c>
      <c r="AD939" t="str">
        <f t="shared" si="145"/>
        <v>Light rainfall</v>
      </c>
      <c r="AE939" t="str">
        <f t="shared" si="146"/>
        <v>Non-Rainy</v>
      </c>
      <c r="AF939" t="str">
        <f t="shared" si="149"/>
        <v>No discomfort</v>
      </c>
    </row>
    <row r="940" spans="1:32" x14ac:dyDescent="0.3">
      <c r="A940">
        <v>1</v>
      </c>
      <c r="B940" s="1">
        <v>45234</v>
      </c>
      <c r="C940" s="1" t="str">
        <f t="shared" si="140"/>
        <v>Saturday</v>
      </c>
      <c r="D940" s="1" t="str">
        <f t="shared" si="141"/>
        <v>Nov</v>
      </c>
      <c r="E940">
        <v>9.1999999999999993</v>
      </c>
      <c r="F940">
        <v>5.2</v>
      </c>
      <c r="G940" s="20">
        <v>7.5555555555555554</v>
      </c>
      <c r="H940">
        <v>-0.3</v>
      </c>
      <c r="I940">
        <v>3.9</v>
      </c>
      <c r="J940">
        <v>959.7</v>
      </c>
      <c r="K940">
        <v>5.0999999999999996</v>
      </c>
      <c r="L940">
        <v>8</v>
      </c>
      <c r="M940">
        <v>350</v>
      </c>
      <c r="N940">
        <v>15</v>
      </c>
      <c r="O940">
        <v>9.0229999999999997</v>
      </c>
      <c r="P940">
        <v>0.4</v>
      </c>
      <c r="Q940">
        <v>0.5</v>
      </c>
      <c r="R940">
        <v>0</v>
      </c>
      <c r="S940">
        <v>-3.3</v>
      </c>
      <c r="T940">
        <v>-10</v>
      </c>
      <c r="U940">
        <v>0</v>
      </c>
      <c r="V940">
        <v>291</v>
      </c>
      <c r="W940" s="19">
        <v>6.1666666666666679</v>
      </c>
      <c r="X940" s="19">
        <f t="shared" si="147"/>
        <v>10.400400691053335</v>
      </c>
      <c r="Y940" s="19">
        <f t="shared" si="142"/>
        <v>9.45477887812544</v>
      </c>
      <c r="Z940" s="4">
        <f t="shared" si="148"/>
        <v>19.838282076760635</v>
      </c>
      <c r="AA940" s="19">
        <f t="shared" si="143"/>
        <v>90.907832870887944</v>
      </c>
      <c r="AB940" s="19">
        <f t="shared" si="144"/>
        <v>7.2557165620713908</v>
      </c>
      <c r="AC940">
        <v>6236.55</v>
      </c>
      <c r="AD940" t="str">
        <f t="shared" si="145"/>
        <v>Heavy rainfall</v>
      </c>
      <c r="AE940" t="str">
        <f t="shared" si="146"/>
        <v>Rainy</v>
      </c>
      <c r="AF940" t="str">
        <f t="shared" si="149"/>
        <v>No discomfort</v>
      </c>
    </row>
    <row r="941" spans="1:32" x14ac:dyDescent="0.3">
      <c r="A941">
        <v>1</v>
      </c>
      <c r="B941" s="1">
        <v>45235</v>
      </c>
      <c r="C941" s="1" t="str">
        <f t="shared" si="140"/>
        <v>Sunday</v>
      </c>
      <c r="D941" s="1" t="str">
        <f t="shared" si="141"/>
        <v>Nov</v>
      </c>
      <c r="E941">
        <v>11.9</v>
      </c>
      <c r="F941">
        <v>5</v>
      </c>
      <c r="G941" s="20">
        <v>7.833333333333333</v>
      </c>
      <c r="H941">
        <v>1.9</v>
      </c>
      <c r="I941">
        <v>0.7</v>
      </c>
      <c r="J941">
        <v>970</v>
      </c>
      <c r="K941">
        <v>4.5999999999999996</v>
      </c>
      <c r="L941">
        <v>8</v>
      </c>
      <c r="M941">
        <v>260</v>
      </c>
      <c r="N941">
        <v>15</v>
      </c>
      <c r="O941">
        <v>8.7469999999999999</v>
      </c>
      <c r="P941">
        <v>0.4</v>
      </c>
      <c r="Q941">
        <v>0.6</v>
      </c>
      <c r="R941">
        <v>0</v>
      </c>
      <c r="S941">
        <v>-0.3</v>
      </c>
      <c r="T941">
        <v>-9.8000000000000007</v>
      </c>
      <c r="U941">
        <v>3.2</v>
      </c>
      <c r="V941">
        <v>512</v>
      </c>
      <c r="W941" s="19">
        <v>6.1666666666666679</v>
      </c>
      <c r="X941" s="19">
        <f t="shared" si="147"/>
        <v>10.599212715359604</v>
      </c>
      <c r="Y941" s="19">
        <f t="shared" si="142"/>
        <v>9.45477887812544</v>
      </c>
      <c r="Z941" s="4">
        <f t="shared" si="148"/>
        <v>20.211245716094247</v>
      </c>
      <c r="AA941" s="19">
        <f t="shared" si="143"/>
        <v>89.202652423649027</v>
      </c>
      <c r="AB941" s="19">
        <f t="shared" si="144"/>
        <v>7.5334943398491685</v>
      </c>
      <c r="AC941">
        <v>4920.2</v>
      </c>
      <c r="AD941" t="str">
        <f t="shared" si="145"/>
        <v>Light rainfall</v>
      </c>
      <c r="AE941" t="str">
        <f t="shared" si="146"/>
        <v>Non-Rainy</v>
      </c>
      <c r="AF941" t="str">
        <f t="shared" si="149"/>
        <v>No discomfort</v>
      </c>
    </row>
    <row r="942" spans="1:32" x14ac:dyDescent="0.3">
      <c r="A942">
        <v>1</v>
      </c>
      <c r="B942" s="1">
        <v>45236</v>
      </c>
      <c r="C942" s="1" t="str">
        <f t="shared" si="140"/>
        <v>Monday</v>
      </c>
      <c r="D942" s="1" t="str">
        <f t="shared" si="141"/>
        <v>Nov</v>
      </c>
      <c r="E942">
        <v>11.2</v>
      </c>
      <c r="F942">
        <v>4.4000000000000004</v>
      </c>
      <c r="G942" s="20">
        <v>8.1666666666666679</v>
      </c>
      <c r="H942">
        <v>2.2000000000000002</v>
      </c>
      <c r="I942">
        <v>0.1</v>
      </c>
      <c r="J942">
        <v>983.7</v>
      </c>
      <c r="K942">
        <v>5.9</v>
      </c>
      <c r="L942">
        <v>9</v>
      </c>
      <c r="M942">
        <v>240</v>
      </c>
      <c r="N942">
        <v>20</v>
      </c>
      <c r="O942">
        <v>8.3740000000000006</v>
      </c>
      <c r="P942">
        <v>0.5</v>
      </c>
      <c r="Q942">
        <v>0.6</v>
      </c>
      <c r="R942">
        <v>0.4</v>
      </c>
      <c r="S942">
        <v>0.4</v>
      </c>
      <c r="T942">
        <v>-8.9</v>
      </c>
      <c r="U942">
        <v>4.5999999999999996</v>
      </c>
      <c r="V942">
        <v>548</v>
      </c>
      <c r="W942" s="19">
        <v>5.6111111111111116</v>
      </c>
      <c r="X942" s="19">
        <f t="shared" si="147"/>
        <v>10.8421977512462</v>
      </c>
      <c r="Y942" s="19">
        <f t="shared" si="142"/>
        <v>9.0982855190421681</v>
      </c>
      <c r="Z942" s="4">
        <f t="shared" si="148"/>
        <v>20.666864627970146</v>
      </c>
      <c r="AA942" s="19">
        <f t="shared" si="143"/>
        <v>83.915509823609455</v>
      </c>
      <c r="AB942" s="19">
        <f t="shared" si="144"/>
        <v>7.6675600839394971</v>
      </c>
      <c r="AC942">
        <v>2538.0500000000002</v>
      </c>
      <c r="AD942" t="str">
        <f t="shared" si="145"/>
        <v>Trace (Intermittent) rainfall</v>
      </c>
      <c r="AE942" t="str">
        <f t="shared" si="146"/>
        <v>Non-Rainy</v>
      </c>
      <c r="AF942" t="str">
        <f t="shared" si="149"/>
        <v>No discomfort</v>
      </c>
    </row>
    <row r="943" spans="1:32" x14ac:dyDescent="0.3">
      <c r="A943">
        <v>1</v>
      </c>
      <c r="B943" s="1">
        <v>45237</v>
      </c>
      <c r="C943" s="1" t="str">
        <f t="shared" si="140"/>
        <v>Tuesday</v>
      </c>
      <c r="D943" s="1" t="str">
        <f t="shared" si="141"/>
        <v>Nov</v>
      </c>
      <c r="E943">
        <v>11.9</v>
      </c>
      <c r="F943">
        <v>6.3</v>
      </c>
      <c r="G943" s="20">
        <v>8.3333333333333339</v>
      </c>
      <c r="H943">
        <v>3.1</v>
      </c>
      <c r="I943">
        <v>0.8</v>
      </c>
      <c r="J943">
        <v>991.8</v>
      </c>
      <c r="K943">
        <v>5.3</v>
      </c>
      <c r="L943">
        <v>10</v>
      </c>
      <c r="M943">
        <v>150</v>
      </c>
      <c r="N943">
        <v>15</v>
      </c>
      <c r="O943">
        <v>8.6129999999999995</v>
      </c>
      <c r="P943">
        <v>0.4</v>
      </c>
      <c r="Q943">
        <v>0.6</v>
      </c>
      <c r="R943">
        <v>0</v>
      </c>
      <c r="S943">
        <v>0</v>
      </c>
      <c r="T943">
        <v>-8.9</v>
      </c>
      <c r="U943">
        <v>6.6</v>
      </c>
      <c r="V943">
        <v>622</v>
      </c>
      <c r="W943" s="19">
        <v>5.5555555555555554</v>
      </c>
      <c r="X943" s="19">
        <f t="shared" si="147"/>
        <v>10.965518696842016</v>
      </c>
      <c r="Y943" s="19">
        <f t="shared" si="142"/>
        <v>9.0632964762159229</v>
      </c>
      <c r="Z943" s="4">
        <f t="shared" si="148"/>
        <v>20.898014706843547</v>
      </c>
      <c r="AA943" s="19">
        <f t="shared" si="143"/>
        <v>82.652692743354507</v>
      </c>
      <c r="AB943" s="19">
        <f t="shared" si="144"/>
        <v>7.814677693341042</v>
      </c>
      <c r="AC943">
        <v>3228.9</v>
      </c>
      <c r="AD943" t="str">
        <f t="shared" si="145"/>
        <v>Light rainfall</v>
      </c>
      <c r="AE943" t="str">
        <f t="shared" si="146"/>
        <v>Non-Rainy</v>
      </c>
      <c r="AF943" t="str">
        <f t="shared" si="149"/>
        <v>No discomfort</v>
      </c>
    </row>
    <row r="944" spans="1:32" x14ac:dyDescent="0.3">
      <c r="A944">
        <v>1</v>
      </c>
      <c r="B944" s="1">
        <v>45238</v>
      </c>
      <c r="C944" s="1" t="str">
        <f t="shared" si="140"/>
        <v>Wednesday</v>
      </c>
      <c r="D944" s="1" t="str">
        <f t="shared" si="141"/>
        <v>Nov</v>
      </c>
      <c r="E944">
        <v>10.199999999999999</v>
      </c>
      <c r="F944">
        <v>3.8</v>
      </c>
      <c r="G944" s="20">
        <v>8.1666666666666679</v>
      </c>
      <c r="H944">
        <v>2.4</v>
      </c>
      <c r="I944">
        <v>4.5999999999999996</v>
      </c>
      <c r="J944">
        <v>984.3</v>
      </c>
      <c r="K944">
        <v>8.6</v>
      </c>
      <c r="L944">
        <v>16</v>
      </c>
      <c r="M944">
        <v>170</v>
      </c>
      <c r="N944">
        <v>24</v>
      </c>
      <c r="O944">
        <v>8.5280000000000005</v>
      </c>
      <c r="P944">
        <v>0.3</v>
      </c>
      <c r="Q944">
        <v>0.4</v>
      </c>
      <c r="R944">
        <v>0</v>
      </c>
      <c r="S944">
        <v>-4.3</v>
      </c>
      <c r="T944">
        <v>-10</v>
      </c>
      <c r="U944">
        <v>2.7</v>
      </c>
      <c r="V944">
        <v>457</v>
      </c>
      <c r="W944" s="19">
        <v>4.8333333333333348</v>
      </c>
      <c r="X944" s="19">
        <f t="shared" si="147"/>
        <v>10.8421977512462</v>
      </c>
      <c r="Y944" s="19">
        <f t="shared" si="142"/>
        <v>8.6191125485788724</v>
      </c>
      <c r="Z944" s="4">
        <f t="shared" si="148"/>
        <v>20.666864627970146</v>
      </c>
      <c r="AA944" s="19">
        <f t="shared" si="143"/>
        <v>79.495991000424183</v>
      </c>
      <c r="AB944" s="19">
        <f t="shared" si="144"/>
        <v>7.3999717621403835</v>
      </c>
      <c r="AC944">
        <v>3778.2300000000005</v>
      </c>
      <c r="AD944" t="str">
        <f t="shared" si="145"/>
        <v>Heavy rainfall</v>
      </c>
      <c r="AE944" t="str">
        <f t="shared" si="146"/>
        <v>Rainy</v>
      </c>
      <c r="AF944" t="str">
        <f t="shared" si="149"/>
        <v>No discomfort</v>
      </c>
    </row>
    <row r="945" spans="1:32" x14ac:dyDescent="0.3">
      <c r="A945">
        <v>1</v>
      </c>
      <c r="B945" s="1">
        <v>45239</v>
      </c>
      <c r="C945" s="1" t="str">
        <f t="shared" si="140"/>
        <v>Thursday</v>
      </c>
      <c r="D945" s="1" t="str">
        <f t="shared" si="141"/>
        <v>Nov</v>
      </c>
      <c r="E945">
        <v>8.4</v>
      </c>
      <c r="F945">
        <v>3.8</v>
      </c>
      <c r="G945" s="20">
        <v>6.4444444444444455</v>
      </c>
      <c r="H945">
        <v>1.7</v>
      </c>
      <c r="I945">
        <v>1.6</v>
      </c>
      <c r="J945">
        <v>978.1</v>
      </c>
      <c r="K945">
        <v>7.4</v>
      </c>
      <c r="L945">
        <v>13</v>
      </c>
      <c r="M945">
        <v>210</v>
      </c>
      <c r="N945">
        <v>21</v>
      </c>
      <c r="O945">
        <v>7.2270000000000003</v>
      </c>
      <c r="P945">
        <v>0.5</v>
      </c>
      <c r="Q945">
        <v>0.6</v>
      </c>
      <c r="R945">
        <v>0</v>
      </c>
      <c r="S945">
        <v>-1.1000000000000001</v>
      </c>
      <c r="T945">
        <v>-10</v>
      </c>
      <c r="U945">
        <v>3.1</v>
      </c>
      <c r="V945">
        <v>316</v>
      </c>
      <c r="W945" s="19">
        <v>3.5555555555555549</v>
      </c>
      <c r="X945" s="19">
        <f t="shared" si="147"/>
        <v>9.6375977683820668</v>
      </c>
      <c r="Y945" s="19">
        <f t="shared" si="142"/>
        <v>7.880094416271521</v>
      </c>
      <c r="Z945" s="4">
        <f t="shared" si="148"/>
        <v>18.405804225100546</v>
      </c>
      <c r="AA945" s="19">
        <f t="shared" si="143"/>
        <v>81.764093144908344</v>
      </c>
      <c r="AB945" s="19">
        <f t="shared" si="144"/>
        <v>5.2656299804296456</v>
      </c>
      <c r="AC945">
        <v>4044.0499999999997</v>
      </c>
      <c r="AD945" t="str">
        <f t="shared" si="145"/>
        <v>Moderate rainfall</v>
      </c>
      <c r="AE945" t="str">
        <f t="shared" si="146"/>
        <v>Rainy</v>
      </c>
      <c r="AF945" t="str">
        <f t="shared" si="149"/>
        <v>No discomfort</v>
      </c>
    </row>
    <row r="946" spans="1:32" x14ac:dyDescent="0.3">
      <c r="A946">
        <v>1</v>
      </c>
      <c r="B946" s="1">
        <v>45240</v>
      </c>
      <c r="C946" s="1" t="str">
        <f t="shared" si="140"/>
        <v>Friday</v>
      </c>
      <c r="D946" s="1" t="str">
        <f t="shared" si="141"/>
        <v>Nov</v>
      </c>
      <c r="E946">
        <v>10.199999999999999</v>
      </c>
      <c r="F946">
        <v>3</v>
      </c>
      <c r="G946" s="20">
        <v>6.666666666666667</v>
      </c>
      <c r="H946">
        <v>-0.6</v>
      </c>
      <c r="I946">
        <v>2.1</v>
      </c>
      <c r="J946">
        <v>985.4</v>
      </c>
      <c r="K946">
        <v>5.3</v>
      </c>
      <c r="L946">
        <v>10</v>
      </c>
      <c r="M946">
        <v>330</v>
      </c>
      <c r="N946">
        <v>18</v>
      </c>
      <c r="O946">
        <v>7.7169999999999996</v>
      </c>
      <c r="P946">
        <v>0.3</v>
      </c>
      <c r="Q946">
        <v>0.5</v>
      </c>
      <c r="R946">
        <v>0</v>
      </c>
      <c r="S946">
        <v>-1.8</v>
      </c>
      <c r="T946">
        <v>-10</v>
      </c>
      <c r="U946">
        <v>5.9</v>
      </c>
      <c r="V946">
        <v>427</v>
      </c>
      <c r="W946" s="19">
        <v>5.1666666666666652</v>
      </c>
      <c r="X946" s="19">
        <f t="shared" si="147"/>
        <v>9.7860880384105435</v>
      </c>
      <c r="Y946" s="19">
        <f t="shared" si="142"/>
        <v>8.8216764884594649</v>
      </c>
      <c r="Z946" s="4">
        <f t="shared" si="148"/>
        <v>18.684845094579597</v>
      </c>
      <c r="AA946" s="19">
        <f t="shared" si="143"/>
        <v>90.145075885627151</v>
      </c>
      <c r="AB946" s="19">
        <f t="shared" si="144"/>
        <v>6.0130555431781492</v>
      </c>
      <c r="AC946">
        <v>7286.83</v>
      </c>
      <c r="AD946" t="str">
        <f t="shared" si="145"/>
        <v>Moderate rainfall</v>
      </c>
      <c r="AE946" t="str">
        <f t="shared" si="146"/>
        <v>Rainy</v>
      </c>
      <c r="AF946" t="str">
        <f t="shared" si="149"/>
        <v>No discomfort</v>
      </c>
    </row>
    <row r="947" spans="1:32" x14ac:dyDescent="0.3">
      <c r="A947">
        <v>1</v>
      </c>
      <c r="B947" s="1">
        <v>45241</v>
      </c>
      <c r="C947" s="1" t="str">
        <f t="shared" si="140"/>
        <v>Saturday</v>
      </c>
      <c r="D947" s="1" t="str">
        <f t="shared" si="141"/>
        <v>Nov</v>
      </c>
      <c r="E947">
        <v>7.1</v>
      </c>
      <c r="F947">
        <v>-1.6</v>
      </c>
      <c r="G947" s="20">
        <v>4.9444444444444438</v>
      </c>
      <c r="H947">
        <v>-4.2</v>
      </c>
      <c r="I947">
        <v>0.1</v>
      </c>
      <c r="J947">
        <v>992.1</v>
      </c>
      <c r="K947">
        <v>3.5</v>
      </c>
      <c r="L947">
        <v>6</v>
      </c>
      <c r="M947">
        <v>90</v>
      </c>
      <c r="N947">
        <v>10</v>
      </c>
      <c r="O947">
        <v>6.3339999999999996</v>
      </c>
      <c r="P947">
        <v>0.2</v>
      </c>
      <c r="Q947">
        <v>0.3</v>
      </c>
      <c r="R947">
        <v>0.1</v>
      </c>
      <c r="S947">
        <v>0.1</v>
      </c>
      <c r="T947">
        <v>-9.4</v>
      </c>
      <c r="U947">
        <v>0.4</v>
      </c>
      <c r="V947">
        <v>369</v>
      </c>
      <c r="W947" s="19">
        <v>3.7777777777777763</v>
      </c>
      <c r="X947" s="19">
        <f t="shared" si="147"/>
        <v>8.6861733044703175</v>
      </c>
      <c r="Y947" s="19">
        <f t="shared" si="142"/>
        <v>8.0044528083072866</v>
      </c>
      <c r="Z947" s="4">
        <f t="shared" si="148"/>
        <v>16.615632431408919</v>
      </c>
      <c r="AA947" s="19">
        <f t="shared" si="143"/>
        <v>92.151659053219845</v>
      </c>
      <c r="AB947" s="19">
        <f t="shared" si="144"/>
        <v>3.834930138746997</v>
      </c>
      <c r="AC947">
        <v>6958.74</v>
      </c>
      <c r="AD947" t="str">
        <f t="shared" si="145"/>
        <v>Trace (Intermittent) rainfall</v>
      </c>
      <c r="AE947" t="str">
        <f t="shared" si="146"/>
        <v>Non-Rainy</v>
      </c>
      <c r="AF947" t="str">
        <f t="shared" si="149"/>
        <v>No discomfort</v>
      </c>
    </row>
    <row r="948" spans="1:32" x14ac:dyDescent="0.3">
      <c r="A948">
        <v>1</v>
      </c>
      <c r="B948" s="1">
        <v>45242</v>
      </c>
      <c r="C948" s="1" t="str">
        <f t="shared" si="140"/>
        <v>Sunday</v>
      </c>
      <c r="D948" s="1" t="str">
        <f t="shared" si="141"/>
        <v>Nov</v>
      </c>
      <c r="E948">
        <v>12.6</v>
      </c>
      <c r="F948">
        <v>4.9000000000000004</v>
      </c>
      <c r="G948" s="20">
        <v>9.5</v>
      </c>
      <c r="H948">
        <v>0.2</v>
      </c>
      <c r="I948">
        <v>6</v>
      </c>
      <c r="J948">
        <v>983.6</v>
      </c>
      <c r="K948">
        <v>6.5</v>
      </c>
      <c r="L948">
        <v>11</v>
      </c>
      <c r="M948">
        <v>100</v>
      </c>
      <c r="N948">
        <v>18</v>
      </c>
      <c r="O948">
        <v>7.6239999999999997</v>
      </c>
      <c r="P948">
        <v>0.5</v>
      </c>
      <c r="Q948">
        <v>0.7</v>
      </c>
      <c r="R948">
        <v>0</v>
      </c>
      <c r="S948">
        <v>-5.4</v>
      </c>
      <c r="T948">
        <v>-10</v>
      </c>
      <c r="U948">
        <v>2.8</v>
      </c>
      <c r="V948">
        <v>273</v>
      </c>
      <c r="W948" s="19">
        <v>7.2777777777777777</v>
      </c>
      <c r="X948" s="19">
        <f t="shared" si="147"/>
        <v>11.863879198044042</v>
      </c>
      <c r="Y948" s="19">
        <f t="shared" si="142"/>
        <v>10.204879612354032</v>
      </c>
      <c r="Z948" s="4">
        <f t="shared" si="148"/>
        <v>22.580148309758012</v>
      </c>
      <c r="AA948" s="19">
        <f t="shared" si="143"/>
        <v>86.016381674186931</v>
      </c>
      <c r="AB948" s="19">
        <f t="shared" si="144"/>
        <v>9.6199587018712478</v>
      </c>
      <c r="AC948">
        <v>5344.08</v>
      </c>
      <c r="AD948" t="str">
        <f t="shared" si="145"/>
        <v>Heavy rainfall</v>
      </c>
      <c r="AE948" t="str">
        <f t="shared" si="146"/>
        <v>Rainy</v>
      </c>
      <c r="AF948" t="str">
        <f t="shared" si="149"/>
        <v>No discomfort</v>
      </c>
    </row>
    <row r="949" spans="1:32" x14ac:dyDescent="0.3">
      <c r="A949">
        <v>1</v>
      </c>
      <c r="B949" s="1">
        <v>45243</v>
      </c>
      <c r="C949" s="1" t="str">
        <f t="shared" si="140"/>
        <v>Monday</v>
      </c>
      <c r="D949" s="1" t="str">
        <f t="shared" si="141"/>
        <v>Nov</v>
      </c>
      <c r="E949">
        <v>12.3</v>
      </c>
      <c r="F949">
        <v>6.9</v>
      </c>
      <c r="G949" s="20">
        <v>10.944444444444446</v>
      </c>
      <c r="H949">
        <v>1</v>
      </c>
      <c r="I949">
        <v>19.5</v>
      </c>
      <c r="J949">
        <v>973.8</v>
      </c>
      <c r="K949">
        <v>10.4</v>
      </c>
      <c r="L949">
        <v>29</v>
      </c>
      <c r="M949">
        <v>220</v>
      </c>
      <c r="N949">
        <v>53</v>
      </c>
      <c r="O949">
        <v>9.1280000000000001</v>
      </c>
      <c r="P949">
        <v>0.5</v>
      </c>
      <c r="Q949">
        <v>0.6</v>
      </c>
      <c r="R949">
        <v>0</v>
      </c>
      <c r="S949">
        <v>-10</v>
      </c>
      <c r="T949">
        <v>-10</v>
      </c>
      <c r="U949">
        <v>2.7</v>
      </c>
      <c r="V949">
        <v>437</v>
      </c>
      <c r="W949" s="19">
        <v>8.1111111111111107</v>
      </c>
      <c r="X949" s="19">
        <f t="shared" si="147"/>
        <v>13.06537550265416</v>
      </c>
      <c r="Y949" s="19">
        <f t="shared" si="142"/>
        <v>10.801362929456264</v>
      </c>
      <c r="Z949" s="4">
        <f t="shared" si="148"/>
        <v>24.825348884970385</v>
      </c>
      <c r="AA949" s="19">
        <f t="shared" si="143"/>
        <v>82.67166088921077</v>
      </c>
      <c r="AB949" s="19">
        <f t="shared" si="144"/>
        <v>11.398720528295074</v>
      </c>
      <c r="AC949">
        <v>3383.88</v>
      </c>
      <c r="AD949" t="str">
        <f t="shared" si="145"/>
        <v>Torrential rainfall</v>
      </c>
      <c r="AE949" t="str">
        <f t="shared" si="146"/>
        <v>Rainy</v>
      </c>
      <c r="AF949" t="str">
        <f t="shared" si="149"/>
        <v>No discomfort</v>
      </c>
    </row>
    <row r="950" spans="1:32" x14ac:dyDescent="0.3">
      <c r="A950">
        <v>1</v>
      </c>
      <c r="B950" s="1">
        <v>45244</v>
      </c>
      <c r="C950" s="1" t="str">
        <f t="shared" si="140"/>
        <v>Tuesday</v>
      </c>
      <c r="D950" s="1" t="str">
        <f t="shared" si="141"/>
        <v>Nov</v>
      </c>
      <c r="E950">
        <v>12.8</v>
      </c>
      <c r="F950">
        <v>7</v>
      </c>
      <c r="G950" s="20">
        <v>10.222222222222221</v>
      </c>
      <c r="H950">
        <v>6</v>
      </c>
      <c r="I950">
        <v>0.4</v>
      </c>
      <c r="J950">
        <v>990.8</v>
      </c>
      <c r="K950">
        <v>7.1</v>
      </c>
      <c r="L950">
        <v>10</v>
      </c>
      <c r="M950">
        <v>250</v>
      </c>
      <c r="N950">
        <v>20</v>
      </c>
      <c r="O950">
        <v>9.0299999999999994</v>
      </c>
      <c r="P950">
        <v>0.4</v>
      </c>
      <c r="Q950">
        <v>0.5</v>
      </c>
      <c r="R950">
        <v>0</v>
      </c>
      <c r="S950">
        <v>0</v>
      </c>
      <c r="T950">
        <v>-9.5</v>
      </c>
      <c r="U950">
        <v>3.9</v>
      </c>
      <c r="V950">
        <v>518</v>
      </c>
      <c r="W950" s="19">
        <v>7.5555555555555554</v>
      </c>
      <c r="X950" s="19">
        <f t="shared" si="147"/>
        <v>12.451891516900588</v>
      </c>
      <c r="Y950" s="19">
        <f t="shared" si="142"/>
        <v>10.400400691053335</v>
      </c>
      <c r="Z950" s="4">
        <f t="shared" si="148"/>
        <v>23.679578109529469</v>
      </c>
      <c r="AA950" s="19">
        <f t="shared" si="143"/>
        <v>83.524665123665557</v>
      </c>
      <c r="AB950" s="19">
        <f t="shared" si="144"/>
        <v>10.451719079543244</v>
      </c>
      <c r="AC950">
        <v>2784.38</v>
      </c>
      <c r="AD950" t="str">
        <f t="shared" si="145"/>
        <v>Trace (Intermittent) rainfall</v>
      </c>
      <c r="AE950" t="str">
        <f t="shared" si="146"/>
        <v>Non-Rainy</v>
      </c>
      <c r="AF950" t="str">
        <f t="shared" si="149"/>
        <v>No discomfort</v>
      </c>
    </row>
    <row r="951" spans="1:32" x14ac:dyDescent="0.3">
      <c r="A951">
        <v>1</v>
      </c>
      <c r="B951" s="1">
        <v>45245</v>
      </c>
      <c r="C951" s="1" t="str">
        <f t="shared" si="140"/>
        <v>Wednesday</v>
      </c>
      <c r="D951" s="1" t="str">
        <f t="shared" si="141"/>
        <v>Nov</v>
      </c>
      <c r="E951">
        <v>10.6</v>
      </c>
      <c r="F951">
        <v>2</v>
      </c>
      <c r="G951" s="20">
        <v>7.3888888888888875</v>
      </c>
      <c r="H951">
        <v>2.6</v>
      </c>
      <c r="I951">
        <v>0.1</v>
      </c>
      <c r="J951">
        <v>1001.5</v>
      </c>
      <c r="K951">
        <v>4</v>
      </c>
      <c r="L951">
        <v>8</v>
      </c>
      <c r="M951">
        <v>290</v>
      </c>
      <c r="N951">
        <v>16</v>
      </c>
      <c r="O951">
        <v>7.6230000000000002</v>
      </c>
      <c r="P951">
        <v>0.2</v>
      </c>
      <c r="Q951">
        <v>0.4</v>
      </c>
      <c r="R951">
        <v>0.1</v>
      </c>
      <c r="S951">
        <v>0.1</v>
      </c>
      <c r="T951">
        <v>-8.9</v>
      </c>
      <c r="U951">
        <v>6.5</v>
      </c>
      <c r="V951">
        <v>496</v>
      </c>
      <c r="W951" s="19">
        <v>4.2222222222222232</v>
      </c>
      <c r="X951" s="19">
        <f t="shared" si="147"/>
        <v>10.282696131225279</v>
      </c>
      <c r="Y951" s="19">
        <f t="shared" si="142"/>
        <v>8.2583754731005588</v>
      </c>
      <c r="Z951" s="4">
        <f t="shared" si="148"/>
        <v>19.617398465012197</v>
      </c>
      <c r="AA951" s="19">
        <f t="shared" si="143"/>
        <v>80.313328019316828</v>
      </c>
      <c r="AB951" s="19">
        <f t="shared" si="144"/>
        <v>6.4209380813786536</v>
      </c>
      <c r="AC951">
        <v>3457.0699999999997</v>
      </c>
      <c r="AD951" t="str">
        <f t="shared" si="145"/>
        <v>Trace (Intermittent) rainfall</v>
      </c>
      <c r="AE951" t="str">
        <f t="shared" si="146"/>
        <v>Non-Rainy</v>
      </c>
      <c r="AF951" t="str">
        <f t="shared" si="149"/>
        <v>No discomfort</v>
      </c>
    </row>
    <row r="952" spans="1:32" x14ac:dyDescent="0.3">
      <c r="A952">
        <v>1</v>
      </c>
      <c r="B952" s="1">
        <v>45246</v>
      </c>
      <c r="C952" s="1" t="str">
        <f t="shared" si="140"/>
        <v>Thursday</v>
      </c>
      <c r="D952" s="1" t="str">
        <f t="shared" si="141"/>
        <v>Nov</v>
      </c>
      <c r="E952">
        <v>8.9</v>
      </c>
      <c r="F952">
        <v>1.8</v>
      </c>
      <c r="G952" s="20">
        <v>6.2777777777777759</v>
      </c>
      <c r="H952">
        <v>-0.9</v>
      </c>
      <c r="I952">
        <v>2.4</v>
      </c>
      <c r="J952">
        <v>1001.1</v>
      </c>
      <c r="K952">
        <v>3.4</v>
      </c>
      <c r="L952">
        <v>10</v>
      </c>
      <c r="M952">
        <v>200</v>
      </c>
      <c r="N952">
        <v>18</v>
      </c>
      <c r="O952">
        <v>7.0110000000000001</v>
      </c>
      <c r="P952">
        <v>0.3</v>
      </c>
      <c r="Q952">
        <v>0.4</v>
      </c>
      <c r="R952">
        <v>0</v>
      </c>
      <c r="S952">
        <v>-2</v>
      </c>
      <c r="T952">
        <v>-10</v>
      </c>
      <c r="U952">
        <v>0.1</v>
      </c>
      <c r="V952">
        <v>183</v>
      </c>
      <c r="W952" s="19">
        <v>4.7777777777777786</v>
      </c>
      <c r="X952" s="19">
        <f t="shared" si="147"/>
        <v>9.5275364121642063</v>
      </c>
      <c r="Y952" s="19">
        <f t="shared" si="142"/>
        <v>8.5857537031702673</v>
      </c>
      <c r="Z952" s="4">
        <f t="shared" si="148"/>
        <v>18.198918149730599</v>
      </c>
      <c r="AA952" s="19">
        <f t="shared" si="143"/>
        <v>90.115149727567285</v>
      </c>
      <c r="AB952" s="19">
        <f t="shared" si="144"/>
        <v>5.4924649124701528</v>
      </c>
      <c r="AC952">
        <v>3915.9500000000003</v>
      </c>
      <c r="AD952" t="str">
        <f t="shared" si="145"/>
        <v>Moderate rainfall</v>
      </c>
      <c r="AE952" t="str">
        <f t="shared" si="146"/>
        <v>Rainy</v>
      </c>
      <c r="AF952" t="str">
        <f t="shared" si="149"/>
        <v>No discomfort</v>
      </c>
    </row>
    <row r="953" spans="1:32" x14ac:dyDescent="0.3">
      <c r="A953">
        <v>1</v>
      </c>
      <c r="B953" s="1">
        <v>45247</v>
      </c>
      <c r="C953" s="1" t="str">
        <f t="shared" si="140"/>
        <v>Friday</v>
      </c>
      <c r="D953" s="1" t="str">
        <f t="shared" si="141"/>
        <v>Nov</v>
      </c>
      <c r="E953">
        <v>10.1</v>
      </c>
      <c r="F953">
        <v>2.4</v>
      </c>
      <c r="G953" s="20">
        <v>7.5</v>
      </c>
      <c r="H953">
        <v>-0.6</v>
      </c>
      <c r="I953">
        <v>6.1</v>
      </c>
      <c r="J953">
        <v>998.8</v>
      </c>
      <c r="K953">
        <v>6.8</v>
      </c>
      <c r="L953">
        <v>15</v>
      </c>
      <c r="M953">
        <v>150</v>
      </c>
      <c r="N953">
        <v>25</v>
      </c>
      <c r="O953">
        <v>6.6449999999999996</v>
      </c>
      <c r="P953">
        <v>0.3</v>
      </c>
      <c r="Q953">
        <v>0.4</v>
      </c>
      <c r="R953">
        <v>0</v>
      </c>
      <c r="S953">
        <v>-5.8</v>
      </c>
      <c r="T953">
        <v>-10</v>
      </c>
      <c r="U953">
        <v>3.2</v>
      </c>
      <c r="V953">
        <v>252</v>
      </c>
      <c r="W953" s="19">
        <v>4.8333333333333348</v>
      </c>
      <c r="X953" s="19">
        <f t="shared" si="147"/>
        <v>10.361034701841534</v>
      </c>
      <c r="Y953" s="19">
        <f t="shared" si="142"/>
        <v>8.6191125485788724</v>
      </c>
      <c r="Z953" s="4">
        <f t="shared" si="148"/>
        <v>19.764414313989825</v>
      </c>
      <c r="AA953" s="19">
        <f t="shared" si="143"/>
        <v>83.187758719184117</v>
      </c>
      <c r="AB953" s="19">
        <f t="shared" si="144"/>
        <v>6.7333050954737157</v>
      </c>
      <c r="AC953">
        <v>7116.91</v>
      </c>
      <c r="AD953" t="str">
        <f t="shared" si="145"/>
        <v>Intense rainfall</v>
      </c>
      <c r="AE953" t="str">
        <f t="shared" si="146"/>
        <v>Rainy</v>
      </c>
      <c r="AF953" t="str">
        <f t="shared" si="149"/>
        <v>No discomfort</v>
      </c>
    </row>
    <row r="954" spans="1:32" x14ac:dyDescent="0.3">
      <c r="A954">
        <v>1</v>
      </c>
      <c r="B954" s="1">
        <v>45248</v>
      </c>
      <c r="C954" s="1" t="str">
        <f t="shared" si="140"/>
        <v>Saturday</v>
      </c>
      <c r="D954" s="1" t="str">
        <f t="shared" si="141"/>
        <v>Nov</v>
      </c>
      <c r="E954">
        <v>13.4</v>
      </c>
      <c r="F954">
        <v>10</v>
      </c>
      <c r="G954" s="20">
        <v>12.277777777777779</v>
      </c>
      <c r="H954">
        <v>2.7</v>
      </c>
      <c r="I954">
        <v>4</v>
      </c>
      <c r="J954">
        <v>989.1</v>
      </c>
      <c r="K954">
        <v>8.6999999999999993</v>
      </c>
      <c r="L954">
        <v>14</v>
      </c>
      <c r="M954">
        <v>210</v>
      </c>
      <c r="N954">
        <v>25</v>
      </c>
      <c r="O954">
        <v>9.7970000000000006</v>
      </c>
      <c r="P954">
        <v>0.5</v>
      </c>
      <c r="Q954">
        <v>0.6</v>
      </c>
      <c r="R954">
        <v>0</v>
      </c>
      <c r="S954">
        <v>-3.5</v>
      </c>
      <c r="T954">
        <v>-10</v>
      </c>
      <c r="U954">
        <v>0.1</v>
      </c>
      <c r="V954">
        <v>203</v>
      </c>
      <c r="W954" s="19">
        <v>10.333333333333334</v>
      </c>
      <c r="X954" s="19">
        <f t="shared" si="147"/>
        <v>14.268050491998395</v>
      </c>
      <c r="Y954" s="19">
        <f t="shared" si="142"/>
        <v>12.544592653717066</v>
      </c>
      <c r="Z954" s="4">
        <f t="shared" si="148"/>
        <v>27.06789266243991</v>
      </c>
      <c r="AA954" s="19">
        <f t="shared" si="143"/>
        <v>87.920859691042907</v>
      </c>
      <c r="AB954" s="19">
        <f t="shared" si="144"/>
        <v>13.711527608431862</v>
      </c>
      <c r="AC954">
        <v>6938.41</v>
      </c>
      <c r="AD954" t="str">
        <f t="shared" si="145"/>
        <v>Heavy rainfall</v>
      </c>
      <c r="AE954" t="str">
        <f t="shared" si="146"/>
        <v>Rainy</v>
      </c>
      <c r="AF954" t="str">
        <f t="shared" si="149"/>
        <v>No discomfort</v>
      </c>
    </row>
    <row r="955" spans="1:32" x14ac:dyDescent="0.3">
      <c r="A955">
        <v>1</v>
      </c>
      <c r="B955" s="1">
        <v>45249</v>
      </c>
      <c r="C955" s="1" t="str">
        <f t="shared" si="140"/>
        <v>Sunday</v>
      </c>
      <c r="D955" s="1" t="str">
        <f t="shared" si="141"/>
        <v>Nov</v>
      </c>
      <c r="E955">
        <v>11.9</v>
      </c>
      <c r="F955">
        <v>7.4</v>
      </c>
      <c r="G955" s="20">
        <v>10.722222222222221</v>
      </c>
      <c r="H955">
        <v>8.4</v>
      </c>
      <c r="I955">
        <v>4.2</v>
      </c>
      <c r="J955">
        <v>987.8</v>
      </c>
      <c r="K955">
        <v>8.6999999999999993</v>
      </c>
      <c r="L955">
        <v>13</v>
      </c>
      <c r="M955">
        <v>210</v>
      </c>
      <c r="N955">
        <v>24</v>
      </c>
      <c r="O955">
        <v>9.827</v>
      </c>
      <c r="P955">
        <v>0.4</v>
      </c>
      <c r="Q955">
        <v>0.5</v>
      </c>
      <c r="R955">
        <v>0</v>
      </c>
      <c r="S955">
        <v>-3.8</v>
      </c>
      <c r="T955">
        <v>-10</v>
      </c>
      <c r="U955">
        <v>0.1</v>
      </c>
      <c r="V955">
        <v>149</v>
      </c>
      <c r="W955" s="19">
        <v>8.4444444444444464</v>
      </c>
      <c r="X955" s="19">
        <f t="shared" si="147"/>
        <v>12.873842591559624</v>
      </c>
      <c r="Y955" s="19">
        <f t="shared" si="142"/>
        <v>11.048416930957149</v>
      </c>
      <c r="Z955" s="4">
        <f t="shared" si="148"/>
        <v>24.467771168521963</v>
      </c>
      <c r="AA955" s="19">
        <f t="shared" si="143"/>
        <v>85.820661953725732</v>
      </c>
      <c r="AB955" s="19">
        <f t="shared" si="144"/>
        <v>11.315093136944441</v>
      </c>
      <c r="AC955">
        <v>5762.51</v>
      </c>
      <c r="AD955" t="str">
        <f t="shared" si="145"/>
        <v>Heavy rainfall</v>
      </c>
      <c r="AE955" t="str">
        <f t="shared" si="146"/>
        <v>Rainy</v>
      </c>
      <c r="AF955" t="str">
        <f t="shared" si="149"/>
        <v>No discomfort</v>
      </c>
    </row>
    <row r="956" spans="1:32" x14ac:dyDescent="0.3">
      <c r="A956">
        <v>1</v>
      </c>
      <c r="B956" s="1">
        <v>45250</v>
      </c>
      <c r="C956" s="1" t="str">
        <f t="shared" si="140"/>
        <v>Monday</v>
      </c>
      <c r="D956" s="1" t="str">
        <f t="shared" si="141"/>
        <v>Nov</v>
      </c>
      <c r="E956">
        <v>11</v>
      </c>
      <c r="F956">
        <v>5.8</v>
      </c>
      <c r="G956" s="20">
        <v>9.1666666666666661</v>
      </c>
      <c r="H956">
        <v>4.2</v>
      </c>
      <c r="I956">
        <v>0.7</v>
      </c>
      <c r="J956">
        <v>1002.6</v>
      </c>
      <c r="K956">
        <v>7.4</v>
      </c>
      <c r="L956">
        <v>13</v>
      </c>
      <c r="M956">
        <v>320</v>
      </c>
      <c r="N956">
        <v>23</v>
      </c>
      <c r="O956">
        <v>9.1080000000000005</v>
      </c>
      <c r="P956">
        <v>0.4</v>
      </c>
      <c r="Q956">
        <v>0.5</v>
      </c>
      <c r="R956">
        <v>0</v>
      </c>
      <c r="S956">
        <v>-0.3</v>
      </c>
      <c r="T956">
        <v>-9.8000000000000007</v>
      </c>
      <c r="U956">
        <v>0.1</v>
      </c>
      <c r="V956">
        <v>238</v>
      </c>
      <c r="W956" s="19">
        <v>6.8888888888888884</v>
      </c>
      <c r="X956" s="19">
        <f t="shared" si="147"/>
        <v>11.600827625759919</v>
      </c>
      <c r="Y956" s="19">
        <f t="shared" si="142"/>
        <v>9.936590080392758</v>
      </c>
      <c r="Z956" s="4">
        <f t="shared" si="148"/>
        <v>22.087908111472331</v>
      </c>
      <c r="AA956" s="19">
        <f t="shared" si="143"/>
        <v>85.654148143088676</v>
      </c>
      <c r="AB956" s="19">
        <f t="shared" si="144"/>
        <v>9.1363958638549736</v>
      </c>
      <c r="AC956">
        <v>2394.17</v>
      </c>
      <c r="AD956" t="str">
        <f t="shared" si="145"/>
        <v>Light rainfall</v>
      </c>
      <c r="AE956" t="str">
        <f t="shared" si="146"/>
        <v>Non-Rainy</v>
      </c>
      <c r="AF956" t="str">
        <f t="shared" si="149"/>
        <v>No discomfort</v>
      </c>
    </row>
    <row r="957" spans="1:32" x14ac:dyDescent="0.3">
      <c r="A957">
        <v>1</v>
      </c>
      <c r="B957" s="1">
        <v>45251</v>
      </c>
      <c r="C957" s="1" t="str">
        <f t="shared" si="140"/>
        <v>Tuesday</v>
      </c>
      <c r="D957" s="1" t="str">
        <f t="shared" si="141"/>
        <v>Nov</v>
      </c>
      <c r="E957">
        <v>9.6</v>
      </c>
      <c r="F957">
        <v>2.7</v>
      </c>
      <c r="G957" s="20">
        <v>6.6111111111111107</v>
      </c>
      <c r="H957">
        <v>-0.5</v>
      </c>
      <c r="I957">
        <v>0</v>
      </c>
      <c r="J957">
        <v>1015.8</v>
      </c>
      <c r="K957">
        <v>3.6</v>
      </c>
      <c r="L957">
        <v>7</v>
      </c>
      <c r="M957">
        <v>230</v>
      </c>
      <c r="N957">
        <v>13</v>
      </c>
      <c r="O957">
        <v>7.5609999999999999</v>
      </c>
      <c r="P957">
        <v>0.1</v>
      </c>
      <c r="Q957">
        <v>0.2</v>
      </c>
      <c r="R957">
        <v>0.1</v>
      </c>
      <c r="S957">
        <v>0.1</v>
      </c>
      <c r="T957">
        <v>-9.1999999999999993</v>
      </c>
      <c r="U957">
        <v>2.8</v>
      </c>
      <c r="V957">
        <v>352</v>
      </c>
      <c r="W957" s="19">
        <v>4.4444444444444446</v>
      </c>
      <c r="X957" s="19">
        <f t="shared" si="147"/>
        <v>9.7487777716964938</v>
      </c>
      <c r="Y957" s="19">
        <f t="shared" si="142"/>
        <v>8.3879810735966647</v>
      </c>
      <c r="Z957" s="4">
        <f t="shared" si="148"/>
        <v>18.614740893618897</v>
      </c>
      <c r="AA957" s="19">
        <f t="shared" si="143"/>
        <v>86.041360979110493</v>
      </c>
      <c r="AB957" s="19">
        <f t="shared" si="144"/>
        <v>5.7154482928102297</v>
      </c>
      <c r="AC957">
        <v>3388.1299999999997</v>
      </c>
      <c r="AD957" t="str">
        <f t="shared" si="145"/>
        <v>No rainfall</v>
      </c>
      <c r="AE957" t="str">
        <f t="shared" si="146"/>
        <v>Non-Rainy</v>
      </c>
      <c r="AF957" t="str">
        <f t="shared" si="149"/>
        <v>No discomfort</v>
      </c>
    </row>
    <row r="958" spans="1:32" x14ac:dyDescent="0.3">
      <c r="A958">
        <v>1</v>
      </c>
      <c r="B958" s="1">
        <v>45252</v>
      </c>
      <c r="C958" s="1" t="str">
        <f t="shared" si="140"/>
        <v>Wednesday</v>
      </c>
      <c r="D958" s="1" t="str">
        <f t="shared" si="141"/>
        <v>Nov</v>
      </c>
      <c r="E958">
        <v>11.7</v>
      </c>
      <c r="F958">
        <v>8.3000000000000007</v>
      </c>
      <c r="G958" s="20">
        <v>10.388888888888891</v>
      </c>
      <c r="H958">
        <v>2</v>
      </c>
      <c r="I958">
        <v>0.3</v>
      </c>
      <c r="J958">
        <v>1016.4</v>
      </c>
      <c r="K958">
        <v>7.1</v>
      </c>
      <c r="L958">
        <v>10</v>
      </c>
      <c r="M958">
        <v>270</v>
      </c>
      <c r="N958">
        <v>20</v>
      </c>
      <c r="O958">
        <v>9.7170000000000005</v>
      </c>
      <c r="P958">
        <v>0.4</v>
      </c>
      <c r="Q958">
        <v>0.5</v>
      </c>
      <c r="R958">
        <v>0.2</v>
      </c>
      <c r="S958">
        <v>0.2</v>
      </c>
      <c r="T958">
        <v>-8.6999999999999993</v>
      </c>
      <c r="U958">
        <v>0</v>
      </c>
      <c r="V958">
        <v>119</v>
      </c>
      <c r="W958" s="19">
        <v>9.2222222222222214</v>
      </c>
      <c r="X958" s="19">
        <f t="shared" si="147"/>
        <v>12.59117033284436</v>
      </c>
      <c r="Y958" s="19">
        <f t="shared" si="142"/>
        <v>11.644309936698479</v>
      </c>
      <c r="Z958" s="4">
        <f t="shared" si="148"/>
        <v>23.939814960856182</v>
      </c>
      <c r="AA958" s="19">
        <f t="shared" si="143"/>
        <v>92.479965157202471</v>
      </c>
      <c r="AB958" s="19">
        <f t="shared" si="144"/>
        <v>11.3163489042295</v>
      </c>
      <c r="AC958">
        <v>4047.4799999999996</v>
      </c>
      <c r="AD958" t="str">
        <f t="shared" si="145"/>
        <v>Trace (Intermittent) rainfall</v>
      </c>
      <c r="AE958" t="str">
        <f t="shared" si="146"/>
        <v>Non-Rainy</v>
      </c>
      <c r="AF958" t="str">
        <f t="shared" si="149"/>
        <v>No discomfort</v>
      </c>
    </row>
    <row r="959" spans="1:32" x14ac:dyDescent="0.3">
      <c r="A959">
        <v>1</v>
      </c>
      <c r="B959" s="1">
        <v>45253</v>
      </c>
      <c r="C959" s="1" t="str">
        <f t="shared" si="140"/>
        <v>Thursday</v>
      </c>
      <c r="D959" s="1" t="str">
        <f t="shared" si="141"/>
        <v>Nov</v>
      </c>
      <c r="E959">
        <v>12.2</v>
      </c>
      <c r="F959">
        <v>8.3000000000000007</v>
      </c>
      <c r="G959" s="20">
        <v>10.888888888888889</v>
      </c>
      <c r="H959">
        <v>8.8000000000000007</v>
      </c>
      <c r="I959">
        <v>1.3</v>
      </c>
      <c r="J959">
        <v>1014.6</v>
      </c>
      <c r="K959">
        <v>7.8</v>
      </c>
      <c r="L959">
        <v>13</v>
      </c>
      <c r="M959">
        <v>290</v>
      </c>
      <c r="N959">
        <v>22</v>
      </c>
      <c r="O959">
        <v>10.23</v>
      </c>
      <c r="P959">
        <v>0.4</v>
      </c>
      <c r="Q959">
        <v>0.5</v>
      </c>
      <c r="R959">
        <v>0</v>
      </c>
      <c r="S959">
        <v>-0.7</v>
      </c>
      <c r="T959">
        <v>-9.1</v>
      </c>
      <c r="U959">
        <v>0.5</v>
      </c>
      <c r="V959">
        <v>128</v>
      </c>
      <c r="W959" s="19">
        <v>9.2777777777777786</v>
      </c>
      <c r="X959" s="19">
        <f t="shared" si="147"/>
        <v>13.017258992302274</v>
      </c>
      <c r="Y959" s="19">
        <f t="shared" si="142"/>
        <v>11.687935556355677</v>
      </c>
      <c r="Z959" s="4">
        <f t="shared" si="148"/>
        <v>24.735530576968596</v>
      </c>
      <c r="AA959" s="19">
        <f t="shared" si="143"/>
        <v>89.787992720028925</v>
      </c>
      <c r="AB959" s="19">
        <f t="shared" si="144"/>
        <v>11.840860803475945</v>
      </c>
      <c r="AC959">
        <v>4811.43</v>
      </c>
      <c r="AD959" t="str">
        <f t="shared" si="145"/>
        <v>Moderate rainfall</v>
      </c>
      <c r="AE959" t="str">
        <f t="shared" si="146"/>
        <v>Rainy</v>
      </c>
      <c r="AF959" t="str">
        <f t="shared" si="149"/>
        <v>No discomfort</v>
      </c>
    </row>
    <row r="960" spans="1:32" x14ac:dyDescent="0.3">
      <c r="A960">
        <v>1</v>
      </c>
      <c r="B960" s="1">
        <v>45254</v>
      </c>
      <c r="C960" s="1" t="str">
        <f t="shared" si="140"/>
        <v>Friday</v>
      </c>
      <c r="D960" s="1" t="str">
        <f t="shared" si="141"/>
        <v>Nov</v>
      </c>
      <c r="E960">
        <v>8.3000000000000007</v>
      </c>
      <c r="F960">
        <v>-0.2</v>
      </c>
      <c r="G960" s="20">
        <v>6.0555555555555545</v>
      </c>
      <c r="H960">
        <v>0.9</v>
      </c>
      <c r="I960">
        <v>0.2</v>
      </c>
      <c r="J960">
        <v>1014.6</v>
      </c>
      <c r="K960">
        <v>3.4</v>
      </c>
      <c r="L960">
        <v>6</v>
      </c>
      <c r="M960">
        <v>20</v>
      </c>
      <c r="N960">
        <v>11</v>
      </c>
      <c r="O960">
        <v>8.1129999999999995</v>
      </c>
      <c r="P960">
        <v>0.2</v>
      </c>
      <c r="Q960">
        <v>0.3</v>
      </c>
      <c r="R960">
        <v>0</v>
      </c>
      <c r="S960">
        <v>0</v>
      </c>
      <c r="T960">
        <v>-8.6</v>
      </c>
      <c r="U960">
        <v>1.1000000000000001</v>
      </c>
      <c r="V960">
        <v>157</v>
      </c>
      <c r="W960" s="19">
        <v>3.6111111111111112</v>
      </c>
      <c r="X960" s="19">
        <f t="shared" si="147"/>
        <v>9.382511389425197</v>
      </c>
      <c r="Y960" s="19">
        <f t="shared" si="142"/>
        <v>7.9110230902525958</v>
      </c>
      <c r="Z960" s="4">
        <f t="shared" si="148"/>
        <v>17.926230465684601</v>
      </c>
      <c r="AA960" s="19">
        <f t="shared" si="143"/>
        <v>84.316690509631769</v>
      </c>
      <c r="AB960" s="19">
        <f t="shared" si="144"/>
        <v>4.893974580402257</v>
      </c>
      <c r="AC960">
        <v>8298.2900000000009</v>
      </c>
      <c r="AD960" t="str">
        <f t="shared" si="145"/>
        <v>Trace (Intermittent) rainfall</v>
      </c>
      <c r="AE960" t="str">
        <f t="shared" si="146"/>
        <v>Non-Rainy</v>
      </c>
      <c r="AF960" t="str">
        <f t="shared" si="149"/>
        <v>No discomfort</v>
      </c>
    </row>
    <row r="961" spans="1:32" x14ac:dyDescent="0.3">
      <c r="A961">
        <v>1</v>
      </c>
      <c r="B961" s="1">
        <v>45255</v>
      </c>
      <c r="C961" s="1" t="str">
        <f t="shared" si="140"/>
        <v>Saturday</v>
      </c>
      <c r="D961" s="1" t="str">
        <f t="shared" si="141"/>
        <v>Nov</v>
      </c>
      <c r="E961">
        <v>6.4</v>
      </c>
      <c r="F961">
        <v>-1.4</v>
      </c>
      <c r="G961" s="20">
        <v>2.9999999999999991</v>
      </c>
      <c r="H961">
        <v>-4.2</v>
      </c>
      <c r="I961">
        <v>0</v>
      </c>
      <c r="J961">
        <v>1008.7</v>
      </c>
      <c r="K961">
        <v>2.2000000000000002</v>
      </c>
      <c r="L961">
        <v>5</v>
      </c>
      <c r="M961">
        <v>120</v>
      </c>
      <c r="N961">
        <v>8</v>
      </c>
      <c r="O961">
        <v>6.2919999999999998</v>
      </c>
      <c r="P961">
        <v>0.2</v>
      </c>
      <c r="Q961">
        <v>0.3</v>
      </c>
      <c r="R961">
        <v>0.2</v>
      </c>
      <c r="S961">
        <v>0.2</v>
      </c>
      <c r="T961">
        <v>-8</v>
      </c>
      <c r="U961">
        <v>2.2000000000000002</v>
      </c>
      <c r="V961">
        <v>210</v>
      </c>
      <c r="W961" s="19">
        <v>0.77777777777777701</v>
      </c>
      <c r="X961" s="19">
        <f t="shared" si="147"/>
        <v>7.5766271914306378</v>
      </c>
      <c r="Y961" s="19">
        <f t="shared" si="142"/>
        <v>6.4633736054987878</v>
      </c>
      <c r="Z961" s="4">
        <f t="shared" si="148"/>
        <v>14.522668082523985</v>
      </c>
      <c r="AA961" s="19">
        <f t="shared" si="143"/>
        <v>85.306739294352923</v>
      </c>
      <c r="AB961" s="19">
        <f t="shared" si="144"/>
        <v>1.0331283974550276</v>
      </c>
      <c r="AC961">
        <v>6314.3899999999994</v>
      </c>
      <c r="AD961" t="str">
        <f t="shared" si="145"/>
        <v>No rainfall</v>
      </c>
      <c r="AE961" t="str">
        <f t="shared" si="146"/>
        <v>Non-Rainy</v>
      </c>
      <c r="AF961" t="str">
        <f t="shared" si="149"/>
        <v>No discomfort</v>
      </c>
    </row>
    <row r="962" spans="1:32" x14ac:dyDescent="0.3">
      <c r="A962">
        <v>1</v>
      </c>
      <c r="B962" s="1">
        <v>45256</v>
      </c>
      <c r="C962" s="1" t="str">
        <f t="shared" si="140"/>
        <v>Sunday</v>
      </c>
      <c r="D962" s="1" t="str">
        <f t="shared" si="141"/>
        <v>Nov</v>
      </c>
      <c r="E962">
        <v>10.4</v>
      </c>
      <c r="F962">
        <v>6.3</v>
      </c>
      <c r="G962" s="20">
        <v>8.3333333333333339</v>
      </c>
      <c r="H962">
        <v>-1.9</v>
      </c>
      <c r="I962">
        <v>1.9</v>
      </c>
      <c r="J962">
        <v>998.5</v>
      </c>
      <c r="K962">
        <v>4.5</v>
      </c>
      <c r="L962">
        <v>7</v>
      </c>
      <c r="M962">
        <v>170</v>
      </c>
      <c r="N962">
        <v>11</v>
      </c>
      <c r="O962">
        <v>8.359</v>
      </c>
      <c r="P962">
        <v>0.3</v>
      </c>
      <c r="Q962">
        <v>0.5</v>
      </c>
      <c r="R962">
        <v>0</v>
      </c>
      <c r="S962">
        <v>-1.3</v>
      </c>
      <c r="T962">
        <v>-9.1999999999999993</v>
      </c>
      <c r="U962">
        <v>0.2</v>
      </c>
      <c r="V962">
        <v>109</v>
      </c>
      <c r="W962" s="19">
        <v>6.8888888888888884</v>
      </c>
      <c r="X962" s="19">
        <f t="shared" si="147"/>
        <v>10.965518696842016</v>
      </c>
      <c r="Y962" s="19">
        <f t="shared" si="142"/>
        <v>9.936590080392758</v>
      </c>
      <c r="Z962" s="4">
        <f t="shared" si="148"/>
        <v>20.898014706843547</v>
      </c>
      <c r="AA962" s="19">
        <f t="shared" si="143"/>
        <v>90.616689963370519</v>
      </c>
      <c r="AB962" s="19">
        <f t="shared" si="144"/>
        <v>8.3030625305216414</v>
      </c>
      <c r="AC962">
        <v>5968.15</v>
      </c>
      <c r="AD962" t="str">
        <f t="shared" si="145"/>
        <v>Moderate rainfall</v>
      </c>
      <c r="AE962" t="str">
        <f t="shared" si="146"/>
        <v>Rainy</v>
      </c>
      <c r="AF962" t="str">
        <f t="shared" si="149"/>
        <v>No discomfort</v>
      </c>
    </row>
    <row r="963" spans="1:32" x14ac:dyDescent="0.3">
      <c r="A963">
        <v>1</v>
      </c>
      <c r="B963" s="1">
        <v>45257</v>
      </c>
      <c r="C963" s="1" t="str">
        <f t="shared" si="140"/>
        <v>Monday</v>
      </c>
      <c r="D963" s="1" t="str">
        <f t="shared" si="141"/>
        <v>Nov</v>
      </c>
      <c r="E963">
        <v>8.5</v>
      </c>
      <c r="F963">
        <v>0.7</v>
      </c>
      <c r="G963" s="20">
        <v>6.4444444444444455</v>
      </c>
      <c r="H963">
        <v>6</v>
      </c>
      <c r="I963">
        <v>0.8</v>
      </c>
      <c r="J963">
        <v>996.4</v>
      </c>
      <c r="K963">
        <v>5.5</v>
      </c>
      <c r="L963">
        <v>11</v>
      </c>
      <c r="M963">
        <v>340</v>
      </c>
      <c r="N963">
        <v>20</v>
      </c>
      <c r="O963">
        <v>8.1210000000000004</v>
      </c>
      <c r="P963">
        <v>0</v>
      </c>
      <c r="Q963">
        <v>0</v>
      </c>
      <c r="R963">
        <v>0</v>
      </c>
      <c r="S963">
        <v>-0.8</v>
      </c>
      <c r="T963">
        <v>-9.5</v>
      </c>
      <c r="U963">
        <v>2.4</v>
      </c>
      <c r="V963">
        <v>408</v>
      </c>
      <c r="W963" s="19">
        <v>4.7777777777777786</v>
      </c>
      <c r="X963" s="19">
        <f t="shared" si="147"/>
        <v>9.6375977683820668</v>
      </c>
      <c r="Y963" s="19">
        <f t="shared" si="142"/>
        <v>8.5857537031702673</v>
      </c>
      <c r="Z963" s="4">
        <f t="shared" si="148"/>
        <v>18.405804225100546</v>
      </c>
      <c r="AA963" s="19">
        <f t="shared" si="143"/>
        <v>89.08603481395987</v>
      </c>
      <c r="AB963" s="19">
        <f t="shared" si="144"/>
        <v>5.6591315791368224</v>
      </c>
      <c r="AC963">
        <v>2426.9499999999998</v>
      </c>
      <c r="AD963" t="str">
        <f t="shared" si="145"/>
        <v>Light rainfall</v>
      </c>
      <c r="AE963" t="str">
        <f t="shared" si="146"/>
        <v>Non-Rainy</v>
      </c>
      <c r="AF963" t="str">
        <f t="shared" si="149"/>
        <v>No discomfort</v>
      </c>
    </row>
    <row r="964" spans="1:32" x14ac:dyDescent="0.3">
      <c r="A964">
        <v>1</v>
      </c>
      <c r="B964" s="1">
        <v>45258</v>
      </c>
      <c r="C964" s="1" t="str">
        <f t="shared" si="140"/>
        <v>Tuesday</v>
      </c>
      <c r="D964" s="1" t="str">
        <f t="shared" si="141"/>
        <v>Nov</v>
      </c>
      <c r="E964">
        <v>6.5</v>
      </c>
      <c r="F964">
        <v>-0.3</v>
      </c>
      <c r="G964" s="20">
        <v>3.3888888888888897</v>
      </c>
      <c r="H964">
        <v>-5.2</v>
      </c>
      <c r="I964">
        <v>0</v>
      </c>
      <c r="J964">
        <v>999</v>
      </c>
      <c r="K964">
        <v>1.9</v>
      </c>
      <c r="L964">
        <v>6</v>
      </c>
      <c r="M964">
        <v>300</v>
      </c>
      <c r="N964">
        <v>8</v>
      </c>
      <c r="O964">
        <v>5.9269999999999996</v>
      </c>
      <c r="P964">
        <v>0.1</v>
      </c>
      <c r="Q964">
        <v>0.3</v>
      </c>
      <c r="R964">
        <v>0.1</v>
      </c>
      <c r="S964">
        <v>0.1</v>
      </c>
      <c r="T964">
        <v>-8.9</v>
      </c>
      <c r="U964">
        <v>1.2</v>
      </c>
      <c r="V964">
        <v>208</v>
      </c>
      <c r="W964" s="19">
        <v>1.8333333333333317</v>
      </c>
      <c r="X964" s="19">
        <f t="shared" si="147"/>
        <v>7.787947651681133</v>
      </c>
      <c r="Y964" s="19">
        <f t="shared" si="142"/>
        <v>6.9727138817444319</v>
      </c>
      <c r="Z964" s="4">
        <f t="shared" si="148"/>
        <v>14.921749403977453</v>
      </c>
      <c r="AA964" s="19">
        <f t="shared" si="143"/>
        <v>89.532110301733709</v>
      </c>
      <c r="AB964" s="19">
        <f t="shared" si="144"/>
        <v>1.7050365543370929</v>
      </c>
      <c r="AC964">
        <v>3296.7000000000003</v>
      </c>
      <c r="AD964" t="str">
        <f t="shared" si="145"/>
        <v>No rainfall</v>
      </c>
      <c r="AE964" t="str">
        <f t="shared" si="146"/>
        <v>Non-Rainy</v>
      </c>
      <c r="AF964" t="str">
        <f t="shared" si="149"/>
        <v>No discomfort</v>
      </c>
    </row>
    <row r="965" spans="1:32" x14ac:dyDescent="0.3">
      <c r="A965">
        <v>1</v>
      </c>
      <c r="B965" s="1">
        <v>45259</v>
      </c>
      <c r="C965" s="1" t="str">
        <f t="shared" si="140"/>
        <v>Wednesday</v>
      </c>
      <c r="D965" s="1" t="str">
        <f t="shared" si="141"/>
        <v>Nov</v>
      </c>
      <c r="E965">
        <v>5.2</v>
      </c>
      <c r="F965">
        <v>-0.5</v>
      </c>
      <c r="G965" s="20">
        <v>2.0000000000000009</v>
      </c>
      <c r="H965">
        <v>-2</v>
      </c>
      <c r="I965">
        <v>0</v>
      </c>
      <c r="J965">
        <v>994.9</v>
      </c>
      <c r="K965">
        <v>2.7</v>
      </c>
      <c r="L965">
        <v>6</v>
      </c>
      <c r="M965">
        <v>50</v>
      </c>
      <c r="N965">
        <v>10</v>
      </c>
      <c r="O965">
        <v>5.4370000000000003</v>
      </c>
      <c r="P965">
        <v>0.1</v>
      </c>
      <c r="Q965">
        <v>0.2</v>
      </c>
      <c r="R965">
        <v>0.2</v>
      </c>
      <c r="S965">
        <v>0.2</v>
      </c>
      <c r="T965">
        <v>-8.4</v>
      </c>
      <c r="U965">
        <v>2.9</v>
      </c>
      <c r="V965">
        <v>307</v>
      </c>
      <c r="W965" s="19">
        <v>0.55555555555555558</v>
      </c>
      <c r="X965" s="19">
        <f t="shared" si="147"/>
        <v>7.0562958847475272</v>
      </c>
      <c r="Y965" s="19">
        <f t="shared" si="142"/>
        <v>6.3604345083752323</v>
      </c>
      <c r="Z965" s="4">
        <f t="shared" si="148"/>
        <v>13.539039722455355</v>
      </c>
      <c r="AA965" s="19">
        <f t="shared" si="143"/>
        <v>90.138432575135809</v>
      </c>
      <c r="AB965" s="19">
        <f t="shared" si="144"/>
        <v>-2.4029037049535518E-2</v>
      </c>
      <c r="AC965">
        <v>4690.38</v>
      </c>
      <c r="AD965" t="str">
        <f t="shared" si="145"/>
        <v>No rainfall</v>
      </c>
      <c r="AE965" t="str">
        <f t="shared" si="146"/>
        <v>Non-Rainy</v>
      </c>
      <c r="AF965" t="str">
        <f t="shared" si="149"/>
        <v>No discomfort</v>
      </c>
    </row>
    <row r="966" spans="1:32" x14ac:dyDescent="0.3">
      <c r="A966">
        <v>1</v>
      </c>
      <c r="B966" s="1">
        <v>45260</v>
      </c>
      <c r="C966" s="1" t="str">
        <f t="shared" si="140"/>
        <v>Thursday</v>
      </c>
      <c r="D966" s="1" t="str">
        <f t="shared" si="141"/>
        <v>Nov</v>
      </c>
      <c r="E966">
        <v>4.4000000000000004</v>
      </c>
      <c r="F966">
        <v>-2.1</v>
      </c>
      <c r="G966" s="20">
        <v>2.1666666666666661</v>
      </c>
      <c r="H966">
        <v>-2.2999999999999998</v>
      </c>
      <c r="I966">
        <v>0</v>
      </c>
      <c r="J966">
        <v>995.4</v>
      </c>
      <c r="K966">
        <v>4.8</v>
      </c>
      <c r="L966">
        <v>9</v>
      </c>
      <c r="M966">
        <v>20</v>
      </c>
      <c r="N966">
        <v>16</v>
      </c>
      <c r="O966">
        <v>3.7269999999999999</v>
      </c>
      <c r="P966">
        <v>0.2</v>
      </c>
      <c r="Q966">
        <v>0.3</v>
      </c>
      <c r="R966">
        <v>0.4</v>
      </c>
      <c r="S966">
        <v>0.4</v>
      </c>
      <c r="T966">
        <v>-7.8</v>
      </c>
      <c r="U966">
        <v>0.9</v>
      </c>
      <c r="V966">
        <v>368</v>
      </c>
      <c r="W966" s="19">
        <v>-0.44444444444444486</v>
      </c>
      <c r="X966" s="19">
        <f t="shared" si="147"/>
        <v>7.1407615425403019</v>
      </c>
      <c r="Y966" s="19">
        <f t="shared" si="142"/>
        <v>5.9149218710713924</v>
      </c>
      <c r="Z966" s="4">
        <f t="shared" si="148"/>
        <v>13.698809080685038</v>
      </c>
      <c r="AA966" s="19">
        <f t="shared" si="143"/>
        <v>82.833208136609741</v>
      </c>
      <c r="AB966" s="19">
        <f t="shared" si="144"/>
        <v>-0.1045744227036578</v>
      </c>
      <c r="AC966">
        <v>4983.6799999999994</v>
      </c>
      <c r="AD966" t="str">
        <f t="shared" si="145"/>
        <v>No rainfall</v>
      </c>
      <c r="AE966" t="str">
        <f t="shared" si="146"/>
        <v>Non-Rainy</v>
      </c>
      <c r="AF966" t="str">
        <f t="shared" si="149"/>
        <v>No discomfort</v>
      </c>
    </row>
    <row r="967" spans="1:32" x14ac:dyDescent="0.3">
      <c r="A967">
        <v>1</v>
      </c>
      <c r="B967" s="1">
        <v>45261</v>
      </c>
      <c r="C967" s="1" t="str">
        <f t="shared" si="140"/>
        <v>Friday</v>
      </c>
      <c r="D967" s="1" t="str">
        <f t="shared" si="141"/>
        <v>Dec</v>
      </c>
      <c r="E967">
        <v>2.7</v>
      </c>
      <c r="F967">
        <v>-4.8</v>
      </c>
      <c r="G967" s="20">
        <v>0.22222222222222143</v>
      </c>
      <c r="H967">
        <v>-9.4</v>
      </c>
      <c r="I967">
        <v>0.2</v>
      </c>
      <c r="J967">
        <v>998.7</v>
      </c>
      <c r="K967">
        <v>2</v>
      </c>
      <c r="L967">
        <v>5</v>
      </c>
      <c r="M967">
        <v>320</v>
      </c>
      <c r="N967">
        <v>7</v>
      </c>
      <c r="O967">
        <v>3.1070000000000002</v>
      </c>
      <c r="P967">
        <v>0.1</v>
      </c>
      <c r="Q967">
        <v>0.2</v>
      </c>
      <c r="R967">
        <v>0.3</v>
      </c>
      <c r="S967">
        <v>0.3</v>
      </c>
      <c r="T967">
        <v>-7.5</v>
      </c>
      <c r="U967">
        <v>5.3</v>
      </c>
      <c r="V967">
        <v>223</v>
      </c>
      <c r="W967" s="19">
        <v>-1.4444444444444453</v>
      </c>
      <c r="X967" s="19">
        <f t="shared" si="147"/>
        <v>6.208742536469634</v>
      </c>
      <c r="Y967" s="19">
        <f t="shared" si="142"/>
        <v>5.4972344526674348</v>
      </c>
      <c r="Z967" s="4">
        <f t="shared" si="148"/>
        <v>11.933696325358671</v>
      </c>
      <c r="AA967" s="19">
        <f t="shared" si="143"/>
        <v>88.54022244242114</v>
      </c>
      <c r="AB967" s="19">
        <f t="shared" si="144"/>
        <v>-2.2805541826887725</v>
      </c>
      <c r="AC967">
        <v>7089.6999999999989</v>
      </c>
      <c r="AD967" t="str">
        <f t="shared" si="145"/>
        <v>Trace (Intermittent) rainfall</v>
      </c>
      <c r="AE967" t="str">
        <f t="shared" si="146"/>
        <v>Non-Rainy</v>
      </c>
      <c r="AF967" t="str">
        <f t="shared" si="149"/>
        <v>No discomfort</v>
      </c>
    </row>
    <row r="968" spans="1:32" x14ac:dyDescent="0.3">
      <c r="A968">
        <v>1</v>
      </c>
      <c r="B968" s="1">
        <v>45262</v>
      </c>
      <c r="C968" s="1" t="str">
        <f t="shared" si="140"/>
        <v>Saturday</v>
      </c>
      <c r="D968" s="1" t="str">
        <f t="shared" si="141"/>
        <v>Dec</v>
      </c>
      <c r="E968">
        <v>2.5</v>
      </c>
      <c r="F968">
        <v>-4.5</v>
      </c>
      <c r="G968" s="20">
        <v>2.3888888888888875</v>
      </c>
      <c r="H968">
        <v>-8.1999999999999993</v>
      </c>
      <c r="I968">
        <v>0</v>
      </c>
      <c r="J968">
        <v>998.6</v>
      </c>
      <c r="K968">
        <v>2</v>
      </c>
      <c r="L968">
        <v>4</v>
      </c>
      <c r="M968">
        <v>210</v>
      </c>
      <c r="N968">
        <v>6</v>
      </c>
      <c r="O968">
        <v>3.1920000000000002</v>
      </c>
      <c r="P968">
        <v>0.1</v>
      </c>
      <c r="Q968">
        <v>0.1</v>
      </c>
      <c r="R968">
        <v>0.4</v>
      </c>
      <c r="S968">
        <v>0.4</v>
      </c>
      <c r="T968">
        <v>-7.1</v>
      </c>
      <c r="U968">
        <v>3.8</v>
      </c>
      <c r="V968">
        <v>210</v>
      </c>
      <c r="W968" s="19">
        <v>-0.27777777777777779</v>
      </c>
      <c r="X968" s="19">
        <f t="shared" si="147"/>
        <v>7.2547708515603579</v>
      </c>
      <c r="Y968" s="19">
        <f t="shared" si="142"/>
        <v>5.9871998801737627</v>
      </c>
      <c r="Z968" s="4">
        <f t="shared" si="148"/>
        <v>13.914401234353548</v>
      </c>
      <c r="AA968" s="19">
        <f t="shared" si="143"/>
        <v>82.527760044771554</v>
      </c>
      <c r="AB968" s="19">
        <f t="shared" si="144"/>
        <v>0.15773664005542676</v>
      </c>
      <c r="AC968">
        <v>6821.9700000000012</v>
      </c>
      <c r="AD968" t="str">
        <f t="shared" si="145"/>
        <v>No rainfall</v>
      </c>
      <c r="AE968" t="str">
        <f t="shared" si="146"/>
        <v>Non-Rainy</v>
      </c>
      <c r="AF968" t="str">
        <f t="shared" si="149"/>
        <v>No discomfort</v>
      </c>
    </row>
    <row r="969" spans="1:32" x14ac:dyDescent="0.3">
      <c r="A969">
        <v>1</v>
      </c>
      <c r="B969" s="1">
        <v>45263</v>
      </c>
      <c r="C969" s="1" t="str">
        <f t="shared" si="140"/>
        <v>Sunday</v>
      </c>
      <c r="D969" s="1" t="str">
        <f t="shared" si="141"/>
        <v>Dec</v>
      </c>
      <c r="E969">
        <v>3.9</v>
      </c>
      <c r="F969">
        <v>-0.7</v>
      </c>
      <c r="G969" s="20">
        <v>2.2777777777777786</v>
      </c>
      <c r="H969">
        <v>-6.1</v>
      </c>
      <c r="I969">
        <v>0</v>
      </c>
      <c r="J969">
        <v>994.8</v>
      </c>
      <c r="K969">
        <v>3.7</v>
      </c>
      <c r="L969">
        <v>9</v>
      </c>
      <c r="M969">
        <v>30</v>
      </c>
      <c r="N969">
        <v>17</v>
      </c>
      <c r="O969">
        <v>4.1870000000000003</v>
      </c>
      <c r="P969">
        <v>0</v>
      </c>
      <c r="Q969">
        <v>0</v>
      </c>
      <c r="R969">
        <v>0.4</v>
      </c>
      <c r="S969">
        <v>0.4</v>
      </c>
      <c r="T969">
        <v>-6.7</v>
      </c>
      <c r="U969">
        <v>0.1</v>
      </c>
      <c r="V969">
        <v>340</v>
      </c>
      <c r="W969" s="19">
        <v>1.2222222222222239</v>
      </c>
      <c r="X969" s="19">
        <f t="shared" si="147"/>
        <v>7.197566854887536</v>
      </c>
      <c r="Y969" s="19">
        <f t="shared" si="142"/>
        <v>6.673678793823699</v>
      </c>
      <c r="Z969" s="4">
        <f t="shared" si="148"/>
        <v>13.806236763827306</v>
      </c>
      <c r="AA969" s="19">
        <f t="shared" si="143"/>
        <v>92.72131719473937</v>
      </c>
      <c r="AB969" s="19">
        <f t="shared" si="144"/>
        <v>0.42772259756426889</v>
      </c>
      <c r="AC969">
        <v>6593.54</v>
      </c>
      <c r="AD969" t="str">
        <f t="shared" si="145"/>
        <v>No rainfall</v>
      </c>
      <c r="AE969" t="str">
        <f t="shared" si="146"/>
        <v>Non-Rainy</v>
      </c>
      <c r="AF969" t="str">
        <f t="shared" si="149"/>
        <v>No discomfort</v>
      </c>
    </row>
    <row r="970" spans="1:32" x14ac:dyDescent="0.3">
      <c r="A970">
        <v>1</v>
      </c>
      <c r="B970" s="1">
        <v>45264</v>
      </c>
      <c r="C970" s="1" t="str">
        <f t="shared" si="140"/>
        <v>Monday</v>
      </c>
      <c r="D970" s="1" t="str">
        <f t="shared" si="141"/>
        <v>Dec</v>
      </c>
      <c r="E970">
        <v>4.5999999999999996</v>
      </c>
      <c r="F970">
        <v>-0.5</v>
      </c>
      <c r="G970" s="20">
        <v>3.7777777777777763</v>
      </c>
      <c r="H970">
        <v>-2.2999999999999998</v>
      </c>
      <c r="I970">
        <v>0</v>
      </c>
      <c r="J970">
        <v>995.1</v>
      </c>
      <c r="K970">
        <v>6.9</v>
      </c>
      <c r="L970">
        <v>12</v>
      </c>
      <c r="M970">
        <v>20</v>
      </c>
      <c r="N970">
        <v>19</v>
      </c>
      <c r="O970">
        <v>3.4359999999999999</v>
      </c>
      <c r="P970">
        <v>0.2</v>
      </c>
      <c r="Q970">
        <v>0.2</v>
      </c>
      <c r="R970">
        <v>0.5</v>
      </c>
      <c r="S970">
        <v>0.5</v>
      </c>
      <c r="T970">
        <v>-6.2</v>
      </c>
      <c r="U970">
        <v>0</v>
      </c>
      <c r="V970">
        <v>350</v>
      </c>
      <c r="W970" s="19">
        <v>1.5000000000000016</v>
      </c>
      <c r="X970" s="19">
        <f t="shared" si="147"/>
        <v>8.0044528083072866</v>
      </c>
      <c r="Y970" s="19">
        <f t="shared" si="142"/>
        <v>6.8081690845441294</v>
      </c>
      <c r="Z970" s="4">
        <f t="shared" si="148"/>
        <v>15.330391751078666</v>
      </c>
      <c r="AA970" s="19">
        <f t="shared" si="143"/>
        <v>85.054771982394413</v>
      </c>
      <c r="AB970" s="19">
        <f t="shared" si="144"/>
        <v>2.0024573390712881</v>
      </c>
      <c r="AC970">
        <v>3234.4999999999995</v>
      </c>
      <c r="AD970" t="str">
        <f t="shared" si="145"/>
        <v>No rainfall</v>
      </c>
      <c r="AE970" t="str">
        <f t="shared" si="146"/>
        <v>Non-Rainy</v>
      </c>
      <c r="AF970" t="str">
        <f t="shared" si="149"/>
        <v>No discomfort</v>
      </c>
    </row>
    <row r="971" spans="1:32" x14ac:dyDescent="0.3">
      <c r="A971">
        <v>1</v>
      </c>
      <c r="B971" s="1">
        <v>45265</v>
      </c>
      <c r="C971" s="1" t="str">
        <f t="shared" si="140"/>
        <v>Tuesday</v>
      </c>
      <c r="D971" s="1" t="str">
        <f t="shared" si="141"/>
        <v>Dec</v>
      </c>
      <c r="E971">
        <v>6.1</v>
      </c>
      <c r="F971">
        <v>-0.8</v>
      </c>
      <c r="G971" s="20">
        <v>3.9444444444444451</v>
      </c>
      <c r="H971">
        <v>-4.5999999999999996</v>
      </c>
      <c r="I971">
        <v>0.1</v>
      </c>
      <c r="J971">
        <v>1001.2</v>
      </c>
      <c r="K971">
        <v>3.7</v>
      </c>
      <c r="L971">
        <v>6</v>
      </c>
      <c r="M971">
        <v>300</v>
      </c>
      <c r="N971">
        <v>11</v>
      </c>
      <c r="O971">
        <v>3.5950000000000002</v>
      </c>
      <c r="P971">
        <v>0.1</v>
      </c>
      <c r="Q971">
        <v>0.2</v>
      </c>
      <c r="R971">
        <v>0.6</v>
      </c>
      <c r="S971">
        <v>0.6</v>
      </c>
      <c r="T971">
        <v>-5.8</v>
      </c>
      <c r="U971">
        <v>0</v>
      </c>
      <c r="V971">
        <v>260</v>
      </c>
      <c r="W971" s="19">
        <v>2.7777777777777777</v>
      </c>
      <c r="X971" s="19">
        <f t="shared" si="147"/>
        <v>8.0988547691850901</v>
      </c>
      <c r="Y971" s="19">
        <f t="shared" si="142"/>
        <v>7.4581592452964207</v>
      </c>
      <c r="Z971" s="4">
        <f t="shared" si="148"/>
        <v>15.508498795639357</v>
      </c>
      <c r="AA971" s="19">
        <f t="shared" si="143"/>
        <v>92.089060217175174</v>
      </c>
      <c r="AB971" s="19">
        <f t="shared" si="144"/>
        <v>2.5306516096640461</v>
      </c>
      <c r="AC971">
        <v>3685.0000000000005</v>
      </c>
      <c r="AD971" t="str">
        <f t="shared" si="145"/>
        <v>Trace (Intermittent) rainfall</v>
      </c>
      <c r="AE971" t="str">
        <f t="shared" si="146"/>
        <v>Non-Rainy</v>
      </c>
      <c r="AF971" t="str">
        <f t="shared" si="149"/>
        <v>No discomfort</v>
      </c>
    </row>
    <row r="972" spans="1:32" x14ac:dyDescent="0.3">
      <c r="A972">
        <v>1</v>
      </c>
      <c r="B972" s="1">
        <v>45266</v>
      </c>
      <c r="C972" s="1" t="str">
        <f t="shared" si="140"/>
        <v>Wednesday</v>
      </c>
      <c r="D972" s="1" t="str">
        <f t="shared" si="141"/>
        <v>Dec</v>
      </c>
      <c r="E972">
        <v>8.6999999999999993</v>
      </c>
      <c r="F972">
        <v>1.7</v>
      </c>
      <c r="G972" s="20">
        <v>7.0555555555555571</v>
      </c>
      <c r="H972">
        <v>-2.1</v>
      </c>
      <c r="I972">
        <v>5</v>
      </c>
      <c r="J972">
        <v>994.6</v>
      </c>
      <c r="K972">
        <v>10.199999999999999</v>
      </c>
      <c r="L972">
        <v>17</v>
      </c>
      <c r="M972">
        <v>140</v>
      </c>
      <c r="N972">
        <v>26</v>
      </c>
      <c r="O972">
        <v>5.1609999999999996</v>
      </c>
      <c r="P972">
        <v>0.3</v>
      </c>
      <c r="Q972">
        <v>0.4</v>
      </c>
      <c r="R972">
        <v>0</v>
      </c>
      <c r="S972">
        <v>-4.0999999999999996</v>
      </c>
      <c r="T972">
        <v>-10</v>
      </c>
      <c r="U972">
        <v>0.1</v>
      </c>
      <c r="V972">
        <v>99</v>
      </c>
      <c r="W972" s="19">
        <v>5.5555555555555554</v>
      </c>
      <c r="X972" s="19">
        <f t="shared" si="147"/>
        <v>10.050800830753948</v>
      </c>
      <c r="Y972" s="19">
        <f t="shared" si="142"/>
        <v>9.0632964762159229</v>
      </c>
      <c r="Z972" s="4">
        <f t="shared" si="148"/>
        <v>19.182061095881284</v>
      </c>
      <c r="AA972" s="19">
        <f t="shared" si="143"/>
        <v>90.174868936648224</v>
      </c>
      <c r="AB972" s="19">
        <f t="shared" si="144"/>
        <v>6.5368999155632652</v>
      </c>
      <c r="AC972">
        <v>4473.45</v>
      </c>
      <c r="AD972" t="str">
        <f t="shared" si="145"/>
        <v>Heavy rainfall</v>
      </c>
      <c r="AE972" t="str">
        <f t="shared" si="146"/>
        <v>Rainy</v>
      </c>
      <c r="AF972" t="str">
        <f t="shared" si="149"/>
        <v>No discomfort</v>
      </c>
    </row>
    <row r="973" spans="1:32" x14ac:dyDescent="0.3">
      <c r="A973">
        <v>1</v>
      </c>
      <c r="B973" s="1">
        <v>45267</v>
      </c>
      <c r="C973" s="1" t="str">
        <f t="shared" ref="C973:C1036" si="150">TEXT(B973, "dddd")</f>
        <v>Thursday</v>
      </c>
      <c r="D973" s="1" t="str">
        <f t="shared" ref="D973:D1036" si="151">TEXT(B973, "mmm")</f>
        <v>Dec</v>
      </c>
      <c r="E973">
        <v>11.6</v>
      </c>
      <c r="F973">
        <v>6.1</v>
      </c>
      <c r="G973" s="20">
        <v>10</v>
      </c>
      <c r="H973">
        <v>4.7</v>
      </c>
      <c r="I973">
        <v>4.5999999999999996</v>
      </c>
      <c r="J973">
        <v>981.9</v>
      </c>
      <c r="K973">
        <v>8.3000000000000007</v>
      </c>
      <c r="L973">
        <v>14</v>
      </c>
      <c r="M973">
        <v>140</v>
      </c>
      <c r="N973">
        <v>24</v>
      </c>
      <c r="O973">
        <v>7.5629999999999997</v>
      </c>
      <c r="P973">
        <v>0.4</v>
      </c>
      <c r="Q973">
        <v>0.5</v>
      </c>
      <c r="R973">
        <v>0</v>
      </c>
      <c r="S973">
        <v>-4.2</v>
      </c>
      <c r="T973">
        <v>-10</v>
      </c>
      <c r="U973">
        <v>0.6</v>
      </c>
      <c r="V973">
        <v>118</v>
      </c>
      <c r="W973" s="19">
        <v>8.2222222222222214</v>
      </c>
      <c r="X973" s="19">
        <f t="shared" si="147"/>
        <v>12.268294378187747</v>
      </c>
      <c r="Y973" s="19">
        <f t="shared" si="142"/>
        <v>10.883168395655646</v>
      </c>
      <c r="Z973" s="4">
        <f t="shared" si="148"/>
        <v>23.336430839203974</v>
      </c>
      <c r="AA973" s="19">
        <f t="shared" si="143"/>
        <v>88.709710251208449</v>
      </c>
      <c r="AB973" s="19">
        <f t="shared" si="144"/>
        <v>10.500160025773905</v>
      </c>
      <c r="AC973">
        <v>6120.1100000000006</v>
      </c>
      <c r="AD973" t="str">
        <f t="shared" si="145"/>
        <v>Heavy rainfall</v>
      </c>
      <c r="AE973" t="str">
        <f t="shared" si="146"/>
        <v>Rainy</v>
      </c>
      <c r="AF973" t="str">
        <f t="shared" si="149"/>
        <v>No discomfort</v>
      </c>
    </row>
    <row r="974" spans="1:32" x14ac:dyDescent="0.3">
      <c r="A974">
        <v>1</v>
      </c>
      <c r="B974" s="1">
        <v>45268</v>
      </c>
      <c r="C974" s="1" t="str">
        <f t="shared" si="150"/>
        <v>Friday</v>
      </c>
      <c r="D974" s="1" t="str">
        <f t="shared" si="151"/>
        <v>Dec</v>
      </c>
      <c r="E974">
        <v>8.9</v>
      </c>
      <c r="F974">
        <v>6.1</v>
      </c>
      <c r="G974" s="20">
        <v>8.9444444444444446</v>
      </c>
      <c r="H974">
        <v>3.2</v>
      </c>
      <c r="I974">
        <v>5</v>
      </c>
      <c r="J974">
        <v>981.2</v>
      </c>
      <c r="K974">
        <v>10.9</v>
      </c>
      <c r="L974">
        <v>16</v>
      </c>
      <c r="M974">
        <v>220</v>
      </c>
      <c r="N974">
        <v>27</v>
      </c>
      <c r="O974">
        <v>7.01</v>
      </c>
      <c r="P974">
        <v>0.5</v>
      </c>
      <c r="Q974">
        <v>0.7</v>
      </c>
      <c r="R974">
        <v>0</v>
      </c>
      <c r="S974">
        <v>-4.5</v>
      </c>
      <c r="T974">
        <v>-10</v>
      </c>
      <c r="U974">
        <v>0.1</v>
      </c>
      <c r="V974">
        <v>72</v>
      </c>
      <c r="W974" s="19">
        <v>5.3888888888888902</v>
      </c>
      <c r="X974" s="19">
        <f t="shared" si="147"/>
        <v>11.428323439266617</v>
      </c>
      <c r="Y974" s="19">
        <f t="shared" si="142"/>
        <v>8.9590399478039249</v>
      </c>
      <c r="Z974" s="4">
        <f t="shared" si="148"/>
        <v>21.764968359488751</v>
      </c>
      <c r="AA974" s="19">
        <f t="shared" si="143"/>
        <v>78.393300604544734</v>
      </c>
      <c r="AB974" s="19">
        <f t="shared" si="144"/>
        <v>8.367547834485384</v>
      </c>
      <c r="AC974">
        <v>8132.4699999999993</v>
      </c>
      <c r="AD974" t="str">
        <f t="shared" si="145"/>
        <v>Heavy rainfall</v>
      </c>
      <c r="AE974" t="str">
        <f t="shared" si="146"/>
        <v>Rainy</v>
      </c>
      <c r="AF974" t="str">
        <f t="shared" si="149"/>
        <v>No discomfort</v>
      </c>
    </row>
    <row r="975" spans="1:32" x14ac:dyDescent="0.3">
      <c r="A975">
        <v>1</v>
      </c>
      <c r="B975" s="1">
        <v>45269</v>
      </c>
      <c r="C975" s="1" t="str">
        <f t="shared" si="150"/>
        <v>Saturday</v>
      </c>
      <c r="D975" s="1" t="str">
        <f t="shared" si="151"/>
        <v>Dec</v>
      </c>
      <c r="E975">
        <v>10.9</v>
      </c>
      <c r="F975">
        <v>5.3</v>
      </c>
      <c r="G975" s="20">
        <v>9.2777777777777786</v>
      </c>
      <c r="H975">
        <v>5.0999999999999996</v>
      </c>
      <c r="I975">
        <v>11.4</v>
      </c>
      <c r="J975">
        <v>980.2</v>
      </c>
      <c r="K975">
        <v>10.5</v>
      </c>
      <c r="L975">
        <v>19</v>
      </c>
      <c r="M975">
        <v>280</v>
      </c>
      <c r="N975">
        <v>40</v>
      </c>
      <c r="O975">
        <v>7.476</v>
      </c>
      <c r="P975">
        <v>0.3</v>
      </c>
      <c r="Q975">
        <v>0.3</v>
      </c>
      <c r="R975">
        <v>0</v>
      </c>
      <c r="S975">
        <v>-10</v>
      </c>
      <c r="T975">
        <v>-10</v>
      </c>
      <c r="U975">
        <v>1.2</v>
      </c>
      <c r="V975">
        <v>243</v>
      </c>
      <c r="W975" s="19">
        <v>5.7222222222222205</v>
      </c>
      <c r="X975" s="19">
        <f t="shared" si="147"/>
        <v>11.687935556355677</v>
      </c>
      <c r="Y975" s="19">
        <f t="shared" si="142"/>
        <v>9.168620977625384</v>
      </c>
      <c r="Z975" s="4">
        <f t="shared" si="148"/>
        <v>22.250938462281407</v>
      </c>
      <c r="AA975" s="19">
        <f t="shared" si="143"/>
        <v>78.44517052149267</v>
      </c>
      <c r="AB975" s="19">
        <f t="shared" si="144"/>
        <v>8.8179736546405838</v>
      </c>
      <c r="AC975">
        <v>8298.2999999999993</v>
      </c>
      <c r="AD975" t="str">
        <f t="shared" si="145"/>
        <v>Intense rainfall</v>
      </c>
      <c r="AE975" t="str">
        <f t="shared" si="146"/>
        <v>Rainy</v>
      </c>
      <c r="AF975" t="str">
        <f t="shared" si="149"/>
        <v>No discomfort</v>
      </c>
    </row>
    <row r="976" spans="1:32" x14ac:dyDescent="0.3">
      <c r="A976">
        <v>1</v>
      </c>
      <c r="B976" s="1">
        <v>45270</v>
      </c>
      <c r="C976" s="1" t="str">
        <f t="shared" si="150"/>
        <v>Sunday</v>
      </c>
      <c r="D976" s="1" t="str">
        <f t="shared" si="151"/>
        <v>Dec</v>
      </c>
      <c r="E976">
        <v>10.9</v>
      </c>
      <c r="F976">
        <v>5</v>
      </c>
      <c r="G976" s="20">
        <v>8.6111111111111107</v>
      </c>
      <c r="H976">
        <v>3</v>
      </c>
      <c r="I976">
        <v>11</v>
      </c>
      <c r="J976">
        <v>979.1</v>
      </c>
      <c r="K976">
        <v>9.9</v>
      </c>
      <c r="L976">
        <v>23</v>
      </c>
      <c r="M976">
        <v>220</v>
      </c>
      <c r="N976">
        <v>37</v>
      </c>
      <c r="O976">
        <v>6.9509999999999996</v>
      </c>
      <c r="P976">
        <v>0.4</v>
      </c>
      <c r="Q976">
        <v>0.5</v>
      </c>
      <c r="R976">
        <v>0</v>
      </c>
      <c r="S976">
        <v>-10</v>
      </c>
      <c r="T976">
        <v>-10</v>
      </c>
      <c r="U976">
        <v>3.6</v>
      </c>
      <c r="V976">
        <v>222</v>
      </c>
      <c r="W976" s="19">
        <v>5.9999999999999982</v>
      </c>
      <c r="X976" s="19">
        <f t="shared" si="147"/>
        <v>11.173798468352288</v>
      </c>
      <c r="Y976" s="19">
        <f t="shared" si="142"/>
        <v>9.3465605276691885</v>
      </c>
      <c r="Z976" s="4">
        <f t="shared" si="148"/>
        <v>21.288277237675313</v>
      </c>
      <c r="AA976" s="19">
        <f t="shared" si="143"/>
        <v>83.647119232923231</v>
      </c>
      <c r="AB976" s="19">
        <f t="shared" si="144"/>
        <v>8.2507648959095548</v>
      </c>
      <c r="AC976">
        <v>6369.68</v>
      </c>
      <c r="AD976" t="str">
        <f t="shared" si="145"/>
        <v>Intense rainfall</v>
      </c>
      <c r="AE976" t="str">
        <f t="shared" si="146"/>
        <v>Rainy</v>
      </c>
      <c r="AF976" t="str">
        <f t="shared" si="149"/>
        <v>No discomfort</v>
      </c>
    </row>
    <row r="977" spans="1:32" x14ac:dyDescent="0.3">
      <c r="A977">
        <v>1</v>
      </c>
      <c r="B977" s="1">
        <v>45271</v>
      </c>
      <c r="C977" s="1" t="str">
        <f t="shared" si="150"/>
        <v>Monday</v>
      </c>
      <c r="D977" s="1" t="str">
        <f t="shared" si="151"/>
        <v>Dec</v>
      </c>
      <c r="E977">
        <v>9.5</v>
      </c>
      <c r="F977">
        <v>1.8</v>
      </c>
      <c r="G977" s="20">
        <v>8.4444444444444464</v>
      </c>
      <c r="H977">
        <v>-0.9</v>
      </c>
      <c r="I977">
        <v>10.3</v>
      </c>
      <c r="J977">
        <v>986.6</v>
      </c>
      <c r="K977">
        <v>5.6</v>
      </c>
      <c r="L977">
        <v>11</v>
      </c>
      <c r="M977">
        <v>300</v>
      </c>
      <c r="N977">
        <v>20</v>
      </c>
      <c r="O977">
        <v>6.8559999999999999</v>
      </c>
      <c r="P977">
        <v>0</v>
      </c>
      <c r="Q977">
        <v>0</v>
      </c>
      <c r="R977">
        <v>0</v>
      </c>
      <c r="S977">
        <v>-10</v>
      </c>
      <c r="T977">
        <v>-10</v>
      </c>
      <c r="U977">
        <v>5.2</v>
      </c>
      <c r="V977">
        <v>268</v>
      </c>
      <c r="W977" s="19">
        <v>6.6111111111111107</v>
      </c>
      <c r="X977" s="19">
        <f t="shared" si="147"/>
        <v>11.048416930957149</v>
      </c>
      <c r="Y977" s="19">
        <f t="shared" si="142"/>
        <v>9.7487777716964938</v>
      </c>
      <c r="Z977" s="4">
        <f t="shared" si="148"/>
        <v>21.05336444648276</v>
      </c>
      <c r="AA977" s="19">
        <f t="shared" si="143"/>
        <v>88.236874410313689</v>
      </c>
      <c r="AB977" s="19">
        <f t="shared" si="144"/>
        <v>8.3090603971205415</v>
      </c>
      <c r="AC977">
        <v>3433.2499999999995</v>
      </c>
      <c r="AD977" t="str">
        <f t="shared" si="145"/>
        <v>Intense rainfall</v>
      </c>
      <c r="AE977" t="str">
        <f t="shared" si="146"/>
        <v>Rainy</v>
      </c>
      <c r="AF977" t="str">
        <f t="shared" si="149"/>
        <v>No discomfort</v>
      </c>
    </row>
    <row r="978" spans="1:32" x14ac:dyDescent="0.3">
      <c r="A978">
        <v>1</v>
      </c>
      <c r="B978" s="1">
        <v>45272</v>
      </c>
      <c r="C978" s="1" t="str">
        <f t="shared" si="150"/>
        <v>Tuesday</v>
      </c>
      <c r="D978" s="1" t="str">
        <f t="shared" si="151"/>
        <v>Dec</v>
      </c>
      <c r="E978">
        <v>8.5</v>
      </c>
      <c r="F978">
        <v>4.4000000000000004</v>
      </c>
      <c r="G978" s="20">
        <v>7.8888888888888902</v>
      </c>
      <c r="H978">
        <v>-0.3</v>
      </c>
      <c r="I978">
        <v>0.5</v>
      </c>
      <c r="J978">
        <v>985.4</v>
      </c>
      <c r="K978">
        <v>3.7</v>
      </c>
      <c r="L978">
        <v>9</v>
      </c>
      <c r="M978">
        <v>350</v>
      </c>
      <c r="N978">
        <v>15</v>
      </c>
      <c r="O978">
        <v>7.3849999999999998</v>
      </c>
      <c r="P978">
        <v>0.1</v>
      </c>
      <c r="Q978">
        <v>0.2</v>
      </c>
      <c r="R978">
        <v>0</v>
      </c>
      <c r="S978">
        <v>-0.4</v>
      </c>
      <c r="T978">
        <v>-9.9</v>
      </c>
      <c r="U978">
        <v>0</v>
      </c>
      <c r="V978">
        <v>163</v>
      </c>
      <c r="W978" s="19">
        <v>7.166666666666667</v>
      </c>
      <c r="X978" s="19">
        <f t="shared" si="147"/>
        <v>10.639374181521474</v>
      </c>
      <c r="Y978" s="19">
        <f t="shared" si="142"/>
        <v>10.127582166990857</v>
      </c>
      <c r="Z978" s="4">
        <f t="shared" si="148"/>
        <v>20.286568059255153</v>
      </c>
      <c r="AA978" s="19">
        <f t="shared" si="143"/>
        <v>95.189641742091368</v>
      </c>
      <c r="AB978" s="19">
        <f t="shared" si="144"/>
        <v>7.9655555930096513</v>
      </c>
      <c r="AC978">
        <v>3476.6</v>
      </c>
      <c r="AD978" t="str">
        <f t="shared" si="145"/>
        <v>Light rainfall</v>
      </c>
      <c r="AE978" t="str">
        <f t="shared" si="146"/>
        <v>Non-Rainy</v>
      </c>
      <c r="AF978" t="str">
        <f t="shared" si="149"/>
        <v>No discomfort</v>
      </c>
    </row>
    <row r="979" spans="1:32" x14ac:dyDescent="0.3">
      <c r="A979">
        <v>1</v>
      </c>
      <c r="B979" s="1">
        <v>45273</v>
      </c>
      <c r="C979" s="1" t="str">
        <f t="shared" si="150"/>
        <v>Wednesday</v>
      </c>
      <c r="D979" s="1" t="str">
        <f t="shared" si="151"/>
        <v>Dec</v>
      </c>
      <c r="E979">
        <v>8.3000000000000007</v>
      </c>
      <c r="F979">
        <v>3.3</v>
      </c>
      <c r="G979" s="20">
        <v>5.9999999999999982</v>
      </c>
      <c r="H979">
        <v>0.9</v>
      </c>
      <c r="I979">
        <v>0.5</v>
      </c>
      <c r="J979">
        <v>996.9</v>
      </c>
      <c r="K979">
        <v>4.9000000000000004</v>
      </c>
      <c r="L979">
        <v>10</v>
      </c>
      <c r="M979">
        <v>200</v>
      </c>
      <c r="N979">
        <v>17</v>
      </c>
      <c r="O979">
        <v>6.2549999999999999</v>
      </c>
      <c r="P979">
        <v>0</v>
      </c>
      <c r="Q979">
        <v>0</v>
      </c>
      <c r="R979">
        <v>0</v>
      </c>
      <c r="S979">
        <v>-0.5</v>
      </c>
      <c r="T979">
        <v>-9.9</v>
      </c>
      <c r="U979">
        <v>5.4</v>
      </c>
      <c r="V979">
        <v>326</v>
      </c>
      <c r="W979" s="19">
        <v>4.166666666666667</v>
      </c>
      <c r="X979" s="19">
        <f t="shared" si="147"/>
        <v>9.3465605276691885</v>
      </c>
      <c r="Y979" s="19">
        <f t="shared" si="142"/>
        <v>8.2262514135293721</v>
      </c>
      <c r="Z979" s="4">
        <f t="shared" si="148"/>
        <v>17.858618730941284</v>
      </c>
      <c r="AA979" s="19">
        <f t="shared" si="143"/>
        <v>88.013675075196943</v>
      </c>
      <c r="AB979" s="19">
        <f t="shared" si="144"/>
        <v>5.014135226700863</v>
      </c>
      <c r="AC979">
        <v>4364.99</v>
      </c>
      <c r="AD979" t="str">
        <f t="shared" si="145"/>
        <v>Light rainfall</v>
      </c>
      <c r="AE979" t="str">
        <f t="shared" si="146"/>
        <v>Non-Rainy</v>
      </c>
      <c r="AF979" t="str">
        <f t="shared" si="149"/>
        <v>No discomfort</v>
      </c>
    </row>
    <row r="980" spans="1:32" x14ac:dyDescent="0.3">
      <c r="A980">
        <v>1</v>
      </c>
      <c r="B980" s="1">
        <v>45274</v>
      </c>
      <c r="C980" s="1" t="str">
        <f t="shared" si="150"/>
        <v>Thursday</v>
      </c>
      <c r="D980" s="1" t="str">
        <f t="shared" si="151"/>
        <v>Dec</v>
      </c>
      <c r="E980">
        <v>9.3000000000000007</v>
      </c>
      <c r="F980">
        <v>6.1</v>
      </c>
      <c r="G980" s="20">
        <v>7.9444444444444429</v>
      </c>
      <c r="H980">
        <v>-0.4</v>
      </c>
      <c r="I980">
        <v>0.8</v>
      </c>
      <c r="J980">
        <v>1008.7</v>
      </c>
      <c r="K980">
        <v>4.9000000000000004</v>
      </c>
      <c r="L980">
        <v>10</v>
      </c>
      <c r="M980">
        <v>280</v>
      </c>
      <c r="N980">
        <v>18</v>
      </c>
      <c r="O980">
        <v>7.0129999999999999</v>
      </c>
      <c r="P980">
        <v>0.4</v>
      </c>
      <c r="Q980">
        <v>0.5</v>
      </c>
      <c r="R980">
        <v>0</v>
      </c>
      <c r="S980">
        <v>-0.4</v>
      </c>
      <c r="T980">
        <v>-9.8000000000000007</v>
      </c>
      <c r="U980">
        <v>0</v>
      </c>
      <c r="V980">
        <v>105</v>
      </c>
      <c r="W980" s="19">
        <v>5.3888888888888902</v>
      </c>
      <c r="X980" s="19">
        <f t="shared" si="147"/>
        <v>10.679669554100323</v>
      </c>
      <c r="Y980" s="19">
        <f t="shared" si="142"/>
        <v>8.9590399478039249</v>
      </c>
      <c r="Z980" s="4">
        <f t="shared" si="148"/>
        <v>20.362135164336397</v>
      </c>
      <c r="AA980" s="19">
        <f t="shared" si="143"/>
        <v>83.888737403529632</v>
      </c>
      <c r="AB980" s="19">
        <f t="shared" si="144"/>
        <v>7.3675478344853822</v>
      </c>
      <c r="AC980">
        <v>5634.0999999999995</v>
      </c>
      <c r="AD980" t="str">
        <f t="shared" si="145"/>
        <v>Light rainfall</v>
      </c>
      <c r="AE980" t="str">
        <f t="shared" si="146"/>
        <v>Non-Rainy</v>
      </c>
      <c r="AF980" t="str">
        <f t="shared" si="149"/>
        <v>No discomfort</v>
      </c>
    </row>
    <row r="981" spans="1:32" x14ac:dyDescent="0.3">
      <c r="A981">
        <v>1</v>
      </c>
      <c r="B981" s="1">
        <v>45275</v>
      </c>
      <c r="C981" s="1" t="str">
        <f t="shared" si="150"/>
        <v>Friday</v>
      </c>
      <c r="D981" s="1" t="str">
        <f t="shared" si="151"/>
        <v>Dec</v>
      </c>
      <c r="E981">
        <v>10.8</v>
      </c>
      <c r="F981">
        <v>5.3</v>
      </c>
      <c r="G981" s="20">
        <v>9.5555555555555571</v>
      </c>
      <c r="H981">
        <v>2.6</v>
      </c>
      <c r="I981">
        <v>0.3</v>
      </c>
      <c r="J981">
        <v>1018.5</v>
      </c>
      <c r="K981">
        <v>7</v>
      </c>
      <c r="L981">
        <v>11</v>
      </c>
      <c r="M981">
        <v>220</v>
      </c>
      <c r="N981">
        <v>18</v>
      </c>
      <c r="O981">
        <v>7.5010000000000003</v>
      </c>
      <c r="P981">
        <v>0.3</v>
      </c>
      <c r="Q981">
        <v>0.4</v>
      </c>
      <c r="R981">
        <v>0</v>
      </c>
      <c r="S981">
        <v>0</v>
      </c>
      <c r="T981">
        <v>-9.3000000000000007</v>
      </c>
      <c r="U981">
        <v>1</v>
      </c>
      <c r="V981">
        <v>131</v>
      </c>
      <c r="W981" s="19">
        <v>6.3333333333333321</v>
      </c>
      <c r="X981" s="19">
        <f t="shared" si="147"/>
        <v>11.908227426269821</v>
      </c>
      <c r="Y981" s="19">
        <f t="shared" si="142"/>
        <v>9.5640998337299408</v>
      </c>
      <c r="Z981" s="4">
        <f t="shared" si="148"/>
        <v>22.663110979839011</v>
      </c>
      <c r="AA981" s="19">
        <f t="shared" si="143"/>
        <v>80.315058584045161</v>
      </c>
      <c r="AB981" s="19">
        <f t="shared" si="144"/>
        <v>9.3168551414864584</v>
      </c>
      <c r="AC981">
        <v>8344.9499999999989</v>
      </c>
      <c r="AD981" t="str">
        <f t="shared" si="145"/>
        <v>Trace (Intermittent) rainfall</v>
      </c>
      <c r="AE981" t="str">
        <f t="shared" si="146"/>
        <v>Non-Rainy</v>
      </c>
      <c r="AF981" t="str">
        <f t="shared" si="149"/>
        <v>No discomfort</v>
      </c>
    </row>
    <row r="982" spans="1:32" x14ac:dyDescent="0.3">
      <c r="A982">
        <v>1</v>
      </c>
      <c r="B982" s="1">
        <v>45276</v>
      </c>
      <c r="C982" s="1" t="str">
        <f t="shared" si="150"/>
        <v>Saturday</v>
      </c>
      <c r="D982" s="1" t="str">
        <f t="shared" si="151"/>
        <v>Dec</v>
      </c>
      <c r="E982">
        <v>10.8</v>
      </c>
      <c r="F982">
        <v>5.7</v>
      </c>
      <c r="G982" s="20">
        <v>10.166666666666664</v>
      </c>
      <c r="H982">
        <v>1</v>
      </c>
      <c r="I982">
        <v>0.1</v>
      </c>
      <c r="J982">
        <v>1017.8</v>
      </c>
      <c r="K982">
        <v>7.4</v>
      </c>
      <c r="L982">
        <v>13</v>
      </c>
      <c r="M982">
        <v>200</v>
      </c>
      <c r="N982">
        <v>22</v>
      </c>
      <c r="O982">
        <v>7.524</v>
      </c>
      <c r="P982">
        <v>0.4</v>
      </c>
      <c r="Q982">
        <v>0.5</v>
      </c>
      <c r="R982">
        <v>0.3</v>
      </c>
      <c r="S982">
        <v>0.3</v>
      </c>
      <c r="T982">
        <v>-8.6</v>
      </c>
      <c r="U982">
        <v>4.2</v>
      </c>
      <c r="V982">
        <v>124</v>
      </c>
      <c r="W982" s="19">
        <v>7.5555555555555554</v>
      </c>
      <c r="X982" s="19">
        <f t="shared" si="147"/>
        <v>12.405767218445934</v>
      </c>
      <c r="Y982" s="19">
        <f t="shared" si="142"/>
        <v>10.400400691053335</v>
      </c>
      <c r="Z982" s="4">
        <f t="shared" si="148"/>
        <v>23.593381841081793</v>
      </c>
      <c r="AA982" s="19">
        <f t="shared" si="143"/>
        <v>83.835207512108951</v>
      </c>
      <c r="AB982" s="19">
        <f t="shared" si="144"/>
        <v>10.396163523987687</v>
      </c>
      <c r="AC982">
        <v>8727.4</v>
      </c>
      <c r="AD982" t="str">
        <f t="shared" si="145"/>
        <v>Trace (Intermittent) rainfall</v>
      </c>
      <c r="AE982" t="str">
        <f t="shared" si="146"/>
        <v>Non-Rainy</v>
      </c>
      <c r="AF982" t="str">
        <f t="shared" si="149"/>
        <v>No discomfort</v>
      </c>
    </row>
    <row r="983" spans="1:32" x14ac:dyDescent="0.3">
      <c r="A983">
        <v>1</v>
      </c>
      <c r="B983" s="1">
        <v>45277</v>
      </c>
      <c r="C983" s="1" t="str">
        <f t="shared" si="150"/>
        <v>Sunday</v>
      </c>
      <c r="D983" s="1" t="str">
        <f t="shared" si="151"/>
        <v>Dec</v>
      </c>
      <c r="E983">
        <v>12.1</v>
      </c>
      <c r="F983">
        <v>9.9</v>
      </c>
      <c r="G983" s="20">
        <v>11.444444444444445</v>
      </c>
      <c r="H983">
        <v>3.3</v>
      </c>
      <c r="I983">
        <v>2.6</v>
      </c>
      <c r="J983">
        <v>1012.3</v>
      </c>
      <c r="K983">
        <v>11.6</v>
      </c>
      <c r="L983">
        <v>17</v>
      </c>
      <c r="M983">
        <v>200</v>
      </c>
      <c r="N983">
        <v>30</v>
      </c>
      <c r="O983">
        <v>8.9320000000000004</v>
      </c>
      <c r="P983">
        <v>0.6</v>
      </c>
      <c r="Q983">
        <v>0.8</v>
      </c>
      <c r="R983">
        <v>0</v>
      </c>
      <c r="S983">
        <v>-1.7</v>
      </c>
      <c r="T983">
        <v>-10</v>
      </c>
      <c r="U983">
        <v>2.1</v>
      </c>
      <c r="V983">
        <v>99</v>
      </c>
      <c r="W983" s="19">
        <v>8.3333333333333339</v>
      </c>
      <c r="X983" s="19">
        <f t="shared" si="147"/>
        <v>13.50550697859453</v>
      </c>
      <c r="Y983" s="19">
        <f t="shared" si="142"/>
        <v>10.965518696842016</v>
      </c>
      <c r="Z983" s="4">
        <f t="shared" si="148"/>
        <v>25.646577104275256</v>
      </c>
      <c r="AA983" s="19">
        <f t="shared" si="143"/>
        <v>81.192943842994907</v>
      </c>
      <c r="AB983" s="19">
        <f t="shared" si="144"/>
        <v>11.990802120451834</v>
      </c>
      <c r="AC983">
        <v>6919.53</v>
      </c>
      <c r="AD983" t="str">
        <f t="shared" si="145"/>
        <v>Moderate rainfall</v>
      </c>
      <c r="AE983" t="str">
        <f t="shared" si="146"/>
        <v>Rainy</v>
      </c>
      <c r="AF983" t="str">
        <f t="shared" si="149"/>
        <v>No discomfort</v>
      </c>
    </row>
    <row r="984" spans="1:32" x14ac:dyDescent="0.3">
      <c r="A984">
        <v>1</v>
      </c>
      <c r="B984" s="1">
        <v>45278</v>
      </c>
      <c r="C984" s="1" t="str">
        <f t="shared" si="150"/>
        <v>Monday</v>
      </c>
      <c r="D984" s="1" t="str">
        <f t="shared" si="151"/>
        <v>Dec</v>
      </c>
      <c r="E984">
        <v>12.1</v>
      </c>
      <c r="F984">
        <v>7.8</v>
      </c>
      <c r="G984" s="20">
        <v>11.888888888888889</v>
      </c>
      <c r="H984">
        <v>10</v>
      </c>
      <c r="I984">
        <v>2</v>
      </c>
      <c r="J984">
        <v>1008.9</v>
      </c>
      <c r="K984">
        <v>6.1</v>
      </c>
      <c r="L984">
        <v>11</v>
      </c>
      <c r="M984">
        <v>240</v>
      </c>
      <c r="N984">
        <v>18</v>
      </c>
      <c r="O984">
        <v>9.9930000000000003</v>
      </c>
      <c r="P984">
        <v>0.3</v>
      </c>
      <c r="Q984">
        <v>0.4</v>
      </c>
      <c r="R984">
        <v>0</v>
      </c>
      <c r="S984">
        <v>-1.7</v>
      </c>
      <c r="T984">
        <v>-10</v>
      </c>
      <c r="U984">
        <v>0</v>
      </c>
      <c r="V984">
        <v>75</v>
      </c>
      <c r="W984" s="19">
        <v>10.555555555555555</v>
      </c>
      <c r="X984" s="19">
        <f t="shared" si="147"/>
        <v>13.907616668398722</v>
      </c>
      <c r="Y984" s="19">
        <f t="shared" si="142"/>
        <v>12.731816877645175</v>
      </c>
      <c r="Z984" s="4">
        <f t="shared" si="148"/>
        <v>26.396306975758275</v>
      </c>
      <c r="AA984" s="19">
        <f t="shared" si="143"/>
        <v>91.545641364812468</v>
      </c>
      <c r="AB984" s="19">
        <f t="shared" si="144"/>
        <v>13.428044755744157</v>
      </c>
      <c r="AC984">
        <v>4517.3</v>
      </c>
      <c r="AD984" t="str">
        <f t="shared" si="145"/>
        <v>Moderate rainfall</v>
      </c>
      <c r="AE984" t="str">
        <f t="shared" si="146"/>
        <v>Rainy</v>
      </c>
      <c r="AF984" t="str">
        <f t="shared" si="149"/>
        <v>No discomfort</v>
      </c>
    </row>
    <row r="985" spans="1:32" x14ac:dyDescent="0.3">
      <c r="A985">
        <v>1</v>
      </c>
      <c r="B985" s="1">
        <v>45279</v>
      </c>
      <c r="C985" s="1" t="str">
        <f t="shared" si="150"/>
        <v>Tuesday</v>
      </c>
      <c r="D985" s="1" t="str">
        <f t="shared" si="151"/>
        <v>Dec</v>
      </c>
      <c r="E985">
        <v>8.4</v>
      </c>
      <c r="F985">
        <v>4.2</v>
      </c>
      <c r="G985" s="20">
        <v>7.1111111111111098</v>
      </c>
      <c r="H985">
        <v>1.5</v>
      </c>
      <c r="I985">
        <v>0.6</v>
      </c>
      <c r="J985">
        <v>1009.5</v>
      </c>
      <c r="K985">
        <v>5.6</v>
      </c>
      <c r="L985">
        <v>9</v>
      </c>
      <c r="M985">
        <v>250</v>
      </c>
      <c r="N985">
        <v>19</v>
      </c>
      <c r="O985">
        <v>7.4119999999999999</v>
      </c>
      <c r="P985">
        <v>0.1</v>
      </c>
      <c r="Q985">
        <v>0.1</v>
      </c>
      <c r="R985">
        <v>0</v>
      </c>
      <c r="S985">
        <v>-0.5</v>
      </c>
      <c r="T985">
        <v>-10</v>
      </c>
      <c r="U985">
        <v>3.7</v>
      </c>
      <c r="V985">
        <v>243</v>
      </c>
      <c r="W985" s="19">
        <v>4.6111111111111098</v>
      </c>
      <c r="X985" s="19">
        <f t="shared" si="147"/>
        <v>10.089127169965568</v>
      </c>
      <c r="Y985" s="19">
        <f t="shared" si="142"/>
        <v>8.4863592874951035</v>
      </c>
      <c r="Z985" s="4">
        <f t="shared" si="148"/>
        <v>19.254026324071692</v>
      </c>
      <c r="AA985" s="19">
        <f t="shared" si="143"/>
        <v>84.113909404950689</v>
      </c>
      <c r="AB985" s="19">
        <f t="shared" si="144"/>
        <v>6.2703335021188087</v>
      </c>
      <c r="AC985">
        <v>5251.96</v>
      </c>
      <c r="AD985" t="str">
        <f t="shared" si="145"/>
        <v>Light rainfall</v>
      </c>
      <c r="AE985" t="str">
        <f t="shared" si="146"/>
        <v>Non-Rainy</v>
      </c>
      <c r="AF985" t="str">
        <f t="shared" si="149"/>
        <v>No discomfort</v>
      </c>
    </row>
    <row r="986" spans="1:32" x14ac:dyDescent="0.3">
      <c r="A986">
        <v>1</v>
      </c>
      <c r="B986" s="1">
        <v>45280</v>
      </c>
      <c r="C986" s="1" t="str">
        <f t="shared" si="150"/>
        <v>Wednesday</v>
      </c>
      <c r="D986" s="1" t="str">
        <f t="shared" si="151"/>
        <v>Dec</v>
      </c>
      <c r="E986">
        <v>10.7</v>
      </c>
      <c r="F986">
        <v>7.2</v>
      </c>
      <c r="G986" s="20">
        <v>9.2777777777777786</v>
      </c>
      <c r="H986">
        <v>2</v>
      </c>
      <c r="I986">
        <v>1.9</v>
      </c>
      <c r="J986">
        <v>1005.6</v>
      </c>
      <c r="K986">
        <v>10.6</v>
      </c>
      <c r="L986">
        <v>15</v>
      </c>
      <c r="M986">
        <v>280</v>
      </c>
      <c r="N986">
        <v>28</v>
      </c>
      <c r="O986">
        <v>8.1890000000000001</v>
      </c>
      <c r="P986">
        <v>0.5</v>
      </c>
      <c r="Q986">
        <v>0.6</v>
      </c>
      <c r="R986">
        <v>0</v>
      </c>
      <c r="S986">
        <v>-1.4</v>
      </c>
      <c r="T986">
        <v>-10</v>
      </c>
      <c r="U986">
        <v>0</v>
      </c>
      <c r="V986">
        <v>90</v>
      </c>
      <c r="W986" s="19">
        <v>7.6666666666666652</v>
      </c>
      <c r="X986" s="19">
        <f t="shared" si="147"/>
        <v>11.687935556355677</v>
      </c>
      <c r="Y986" s="19">
        <f t="shared" si="142"/>
        <v>10.479527953906929</v>
      </c>
      <c r="Z986" s="4">
        <f t="shared" si="148"/>
        <v>22.250938462281407</v>
      </c>
      <c r="AA986" s="19">
        <f t="shared" si="143"/>
        <v>89.661068914846652</v>
      </c>
      <c r="AB986" s="19">
        <f t="shared" si="144"/>
        <v>9.5516179060972632</v>
      </c>
      <c r="AC986">
        <v>6158.52</v>
      </c>
      <c r="AD986" t="str">
        <f t="shared" si="145"/>
        <v>Moderate rainfall</v>
      </c>
      <c r="AE986" t="str">
        <f t="shared" si="146"/>
        <v>Rainy</v>
      </c>
      <c r="AF986" t="str">
        <f t="shared" si="149"/>
        <v>No discomfort</v>
      </c>
    </row>
    <row r="987" spans="1:32" x14ac:dyDescent="0.3">
      <c r="A987">
        <v>1</v>
      </c>
      <c r="B987" s="1">
        <v>45281</v>
      </c>
      <c r="C987" s="1" t="str">
        <f t="shared" si="150"/>
        <v>Thursday</v>
      </c>
      <c r="D987" s="1" t="str">
        <f t="shared" si="151"/>
        <v>Dec</v>
      </c>
      <c r="E987">
        <v>11.1</v>
      </c>
      <c r="F987">
        <v>9.1</v>
      </c>
      <c r="G987" s="20">
        <v>10.5</v>
      </c>
      <c r="H987">
        <v>8.1</v>
      </c>
      <c r="I987">
        <v>2.1</v>
      </c>
      <c r="J987">
        <v>1000.8</v>
      </c>
      <c r="K987">
        <v>13.1</v>
      </c>
      <c r="L987">
        <v>19</v>
      </c>
      <c r="M987">
        <v>290</v>
      </c>
      <c r="N987">
        <v>34</v>
      </c>
      <c r="O987">
        <v>9.2219999999999995</v>
      </c>
      <c r="P987">
        <v>0.6</v>
      </c>
      <c r="Q987">
        <v>0.7</v>
      </c>
      <c r="R987">
        <v>0</v>
      </c>
      <c r="S987">
        <v>-1.5</v>
      </c>
      <c r="T987">
        <v>-10</v>
      </c>
      <c r="U987">
        <v>0.2</v>
      </c>
      <c r="V987">
        <v>154</v>
      </c>
      <c r="W987" s="19">
        <v>7.6666666666666652</v>
      </c>
      <c r="X987" s="19">
        <f t="shared" si="147"/>
        <v>12.684782021573339</v>
      </c>
      <c r="Y987" s="19">
        <f t="shared" si="142"/>
        <v>10.479527953906929</v>
      </c>
      <c r="Z987" s="4">
        <f t="shared" si="148"/>
        <v>24.114686917642452</v>
      </c>
      <c r="AA987" s="19">
        <f t="shared" si="143"/>
        <v>82.614962843540582</v>
      </c>
      <c r="AB987" s="19">
        <f t="shared" si="144"/>
        <v>10.773840128319485</v>
      </c>
      <c r="AC987">
        <v>7860.5300000000007</v>
      </c>
      <c r="AD987" t="str">
        <f t="shared" si="145"/>
        <v>Moderate rainfall</v>
      </c>
      <c r="AE987" t="str">
        <f t="shared" si="146"/>
        <v>Rainy</v>
      </c>
      <c r="AF987" t="str">
        <f t="shared" si="149"/>
        <v>No discomfort</v>
      </c>
    </row>
    <row r="988" spans="1:32" x14ac:dyDescent="0.3">
      <c r="A988">
        <v>1</v>
      </c>
      <c r="B988" s="1">
        <v>45282</v>
      </c>
      <c r="C988" s="1" t="str">
        <f t="shared" si="150"/>
        <v>Friday</v>
      </c>
      <c r="D988" s="1" t="str">
        <f t="shared" si="151"/>
        <v>Dec</v>
      </c>
      <c r="E988">
        <v>10.4</v>
      </c>
      <c r="F988">
        <v>8.5</v>
      </c>
      <c r="G988" s="20">
        <v>9.4444444444444446</v>
      </c>
      <c r="H988">
        <v>7.3</v>
      </c>
      <c r="I988">
        <v>1</v>
      </c>
      <c r="J988">
        <v>1003.6</v>
      </c>
      <c r="K988">
        <v>11</v>
      </c>
      <c r="L988">
        <v>16</v>
      </c>
      <c r="M988">
        <v>280</v>
      </c>
      <c r="N988">
        <v>33</v>
      </c>
      <c r="O988">
        <v>8.86</v>
      </c>
      <c r="P988">
        <v>0.4</v>
      </c>
      <c r="Q988">
        <v>0.5</v>
      </c>
      <c r="R988">
        <v>0</v>
      </c>
      <c r="S988">
        <v>-0.6</v>
      </c>
      <c r="T988">
        <v>-10</v>
      </c>
      <c r="U988">
        <v>0.1</v>
      </c>
      <c r="V988">
        <v>199</v>
      </c>
      <c r="W988" s="19">
        <v>7.2777777777777777</v>
      </c>
      <c r="X988" s="19">
        <f t="shared" si="147"/>
        <v>11.819676303271381</v>
      </c>
      <c r="Y988" s="19">
        <f t="shared" si="142"/>
        <v>10.204879612354032</v>
      </c>
      <c r="Z988" s="4">
        <f t="shared" si="148"/>
        <v>22.497450433908856</v>
      </c>
      <c r="AA988" s="19">
        <f t="shared" si="143"/>
        <v>86.338063331984699</v>
      </c>
      <c r="AB988" s="19">
        <f t="shared" si="144"/>
        <v>9.5644031463156924</v>
      </c>
      <c r="AC988">
        <v>9611.68</v>
      </c>
      <c r="AD988" t="str">
        <f t="shared" si="145"/>
        <v>Moderate rainfall</v>
      </c>
      <c r="AE988" t="str">
        <f t="shared" si="146"/>
        <v>Rainy</v>
      </c>
      <c r="AF988" t="str">
        <f t="shared" si="149"/>
        <v>No discomfort</v>
      </c>
    </row>
    <row r="989" spans="1:32" x14ac:dyDescent="0.3">
      <c r="A989">
        <v>1</v>
      </c>
      <c r="B989" s="1">
        <v>45283</v>
      </c>
      <c r="C989" s="1" t="str">
        <f t="shared" si="150"/>
        <v>Saturday</v>
      </c>
      <c r="D989" s="1" t="str">
        <f t="shared" si="151"/>
        <v>Dec</v>
      </c>
      <c r="E989">
        <v>12.3</v>
      </c>
      <c r="F989">
        <v>8.8000000000000007</v>
      </c>
      <c r="G989" s="20">
        <v>10.388888888888891</v>
      </c>
      <c r="H989">
        <v>6.9</v>
      </c>
      <c r="I989">
        <v>6.7</v>
      </c>
      <c r="J989">
        <v>996.9</v>
      </c>
      <c r="K989">
        <v>10.6</v>
      </c>
      <c r="L989">
        <v>15</v>
      </c>
      <c r="M989">
        <v>240</v>
      </c>
      <c r="N989">
        <v>29</v>
      </c>
      <c r="O989">
        <v>9.2799999999999994</v>
      </c>
      <c r="P989">
        <v>0.4</v>
      </c>
      <c r="Q989">
        <v>0.5</v>
      </c>
      <c r="R989">
        <v>0</v>
      </c>
      <c r="S989">
        <v>-6.3</v>
      </c>
      <c r="T989">
        <v>-10</v>
      </c>
      <c r="U989">
        <v>0</v>
      </c>
      <c r="V989">
        <v>113</v>
      </c>
      <c r="W989" s="19">
        <v>8.6666666666666661</v>
      </c>
      <c r="X989" s="19">
        <f t="shared" si="147"/>
        <v>12.59117033284436</v>
      </c>
      <c r="Y989" s="19">
        <f t="shared" si="142"/>
        <v>11.215869661350368</v>
      </c>
      <c r="Z989" s="4">
        <f t="shared" si="148"/>
        <v>23.939814960856182</v>
      </c>
      <c r="AA989" s="19">
        <f t="shared" si="143"/>
        <v>89.077261008005834</v>
      </c>
      <c r="AB989" s="19">
        <f t="shared" si="144"/>
        <v>11.075740615015489</v>
      </c>
      <c r="AC989">
        <v>7630.7900000000009</v>
      </c>
      <c r="AD989" t="str">
        <f t="shared" si="145"/>
        <v>Intense rainfall</v>
      </c>
      <c r="AE989" t="str">
        <f t="shared" si="146"/>
        <v>Rainy</v>
      </c>
      <c r="AF989" t="str">
        <f t="shared" si="149"/>
        <v>No discomfort</v>
      </c>
    </row>
    <row r="990" spans="1:32" x14ac:dyDescent="0.3">
      <c r="A990">
        <v>1</v>
      </c>
      <c r="B990" s="1">
        <v>45284</v>
      </c>
      <c r="C990" s="1" t="str">
        <f t="shared" si="150"/>
        <v>Sunday</v>
      </c>
      <c r="D990" s="1" t="str">
        <f t="shared" si="151"/>
        <v>Dec</v>
      </c>
      <c r="E990">
        <v>12.4</v>
      </c>
      <c r="F990">
        <v>8.1999999999999993</v>
      </c>
      <c r="G990" s="20">
        <v>11.277777777777777</v>
      </c>
      <c r="H990">
        <v>9</v>
      </c>
      <c r="I990">
        <v>5.0999999999999996</v>
      </c>
      <c r="J990">
        <v>989</v>
      </c>
      <c r="K990">
        <v>9.4</v>
      </c>
      <c r="L990">
        <v>14</v>
      </c>
      <c r="M990">
        <v>230</v>
      </c>
      <c r="N990">
        <v>27</v>
      </c>
      <c r="O990">
        <v>10.028</v>
      </c>
      <c r="P990">
        <v>0.3</v>
      </c>
      <c r="Q990">
        <v>0.3</v>
      </c>
      <c r="R990">
        <v>0</v>
      </c>
      <c r="S990">
        <v>-4.8</v>
      </c>
      <c r="T990">
        <v>-10</v>
      </c>
      <c r="U990">
        <v>0</v>
      </c>
      <c r="V990">
        <v>171</v>
      </c>
      <c r="W990" s="19">
        <v>9.7777777777777786</v>
      </c>
      <c r="X990" s="19">
        <f t="shared" si="147"/>
        <v>13.357370769295235</v>
      </c>
      <c r="Y990" s="19">
        <f t="shared" si="142"/>
        <v>12.087081842050742</v>
      </c>
      <c r="Z990" s="4">
        <f t="shared" si="148"/>
        <v>25.370245752623749</v>
      </c>
      <c r="AA990" s="19">
        <f t="shared" si="143"/>
        <v>90.48997778691205</v>
      </c>
      <c r="AB990" s="19">
        <f t="shared" si="144"/>
        <v>12.45412101000702</v>
      </c>
      <c r="AC990">
        <v>4818.47</v>
      </c>
      <c r="AD990" t="str">
        <f t="shared" si="145"/>
        <v>Heavy rainfall</v>
      </c>
      <c r="AE990" t="str">
        <f t="shared" si="146"/>
        <v>Rainy</v>
      </c>
      <c r="AF990" t="str">
        <f t="shared" si="149"/>
        <v>No discomfort</v>
      </c>
    </row>
    <row r="991" spans="1:32" x14ac:dyDescent="0.3">
      <c r="A991">
        <v>1</v>
      </c>
      <c r="B991" s="1">
        <v>45285</v>
      </c>
      <c r="C991" s="1" t="str">
        <f t="shared" si="150"/>
        <v>Monday</v>
      </c>
      <c r="D991" s="1" t="str">
        <f t="shared" si="151"/>
        <v>Dec</v>
      </c>
      <c r="E991">
        <v>9.4</v>
      </c>
      <c r="F991">
        <v>6.2</v>
      </c>
      <c r="G991" s="20">
        <v>8.4999999999999982</v>
      </c>
      <c r="H991">
        <v>6.2</v>
      </c>
      <c r="I991">
        <v>1.8</v>
      </c>
      <c r="J991">
        <v>991</v>
      </c>
      <c r="K991">
        <v>8.1999999999999993</v>
      </c>
      <c r="L991">
        <v>13</v>
      </c>
      <c r="M991">
        <v>230</v>
      </c>
      <c r="N991">
        <v>24</v>
      </c>
      <c r="O991">
        <v>8.1869999999999994</v>
      </c>
      <c r="P991">
        <v>0.6</v>
      </c>
      <c r="Q991">
        <v>0.7</v>
      </c>
      <c r="R991">
        <v>0</v>
      </c>
      <c r="S991">
        <v>-1.2</v>
      </c>
      <c r="T991">
        <v>-10</v>
      </c>
      <c r="U991">
        <v>0.2</v>
      </c>
      <c r="V991">
        <v>119</v>
      </c>
      <c r="W991" s="19">
        <v>6.2222222222222241</v>
      </c>
      <c r="X991" s="19">
        <f t="shared" si="147"/>
        <v>11.090072494881969</v>
      </c>
      <c r="Y991" s="19">
        <f t="shared" si="142"/>
        <v>9.4910962121780251</v>
      </c>
      <c r="Z991" s="4">
        <f t="shared" si="148"/>
        <v>21.131416267880532</v>
      </c>
      <c r="AA991" s="19">
        <f t="shared" si="143"/>
        <v>85.581913162047712</v>
      </c>
      <c r="AB991" s="19">
        <f t="shared" si="144"/>
        <v>8.2204700976551024</v>
      </c>
      <c r="AD991" t="str">
        <f t="shared" si="145"/>
        <v>Moderate rainfall</v>
      </c>
      <c r="AE991" t="str">
        <f t="shared" si="146"/>
        <v>Rainy</v>
      </c>
      <c r="AF991" t="str">
        <f t="shared" si="149"/>
        <v>No discomfort</v>
      </c>
    </row>
    <row r="992" spans="1:32" x14ac:dyDescent="0.3">
      <c r="A992">
        <v>1</v>
      </c>
      <c r="B992" s="1">
        <v>45286</v>
      </c>
      <c r="C992" s="1" t="str">
        <f t="shared" si="150"/>
        <v>Tuesday</v>
      </c>
      <c r="D992" s="1" t="str">
        <f t="shared" si="151"/>
        <v>Dec</v>
      </c>
      <c r="E992">
        <v>7.2</v>
      </c>
      <c r="F992">
        <v>0.3</v>
      </c>
      <c r="G992" s="20">
        <v>5.833333333333333</v>
      </c>
      <c r="H992">
        <v>-3.8</v>
      </c>
      <c r="I992">
        <v>7.8</v>
      </c>
      <c r="J992">
        <v>997</v>
      </c>
      <c r="K992">
        <v>5</v>
      </c>
      <c r="L992">
        <v>15</v>
      </c>
      <c r="M992">
        <v>110</v>
      </c>
      <c r="N992">
        <v>24</v>
      </c>
      <c r="O992">
        <v>6.0140000000000002</v>
      </c>
      <c r="P992">
        <v>0.2</v>
      </c>
      <c r="Q992">
        <v>0.3</v>
      </c>
      <c r="R992">
        <v>0</v>
      </c>
      <c r="S992">
        <v>-7.6</v>
      </c>
      <c r="T992">
        <v>-10</v>
      </c>
      <c r="U992">
        <v>0</v>
      </c>
      <c r="V992">
        <v>143</v>
      </c>
      <c r="W992" s="19">
        <v>3.7222222222222237</v>
      </c>
      <c r="X992" s="19">
        <f t="shared" si="147"/>
        <v>9.2394352476309169</v>
      </c>
      <c r="Y992" s="19">
        <f t="shared" si="142"/>
        <v>7.973201968060315</v>
      </c>
      <c r="Z992" s="4">
        <f t="shared" si="148"/>
        <v>17.657118017519302</v>
      </c>
      <c r="AA992" s="19">
        <f t="shared" si="143"/>
        <v>86.295338993849469</v>
      </c>
      <c r="AB992" s="19">
        <f t="shared" si="144"/>
        <v>4.7064022477981693</v>
      </c>
      <c r="AD992" t="str">
        <f t="shared" si="145"/>
        <v>Intense rainfall</v>
      </c>
      <c r="AE992" t="str">
        <f t="shared" si="146"/>
        <v>Rainy</v>
      </c>
      <c r="AF992" t="str">
        <f t="shared" si="149"/>
        <v>No discomfort</v>
      </c>
    </row>
    <row r="993" spans="1:32" x14ac:dyDescent="0.3">
      <c r="A993">
        <v>1</v>
      </c>
      <c r="B993" s="1">
        <v>45287</v>
      </c>
      <c r="C993" s="1" t="str">
        <f t="shared" si="150"/>
        <v>Wednesday</v>
      </c>
      <c r="D993" s="1" t="str">
        <f t="shared" si="151"/>
        <v>Dec</v>
      </c>
      <c r="E993">
        <v>12.3</v>
      </c>
      <c r="F993">
        <v>4.7</v>
      </c>
      <c r="G993" s="20">
        <v>8.8888888888888893</v>
      </c>
      <c r="H993">
        <v>-3.4</v>
      </c>
      <c r="I993">
        <v>24.4</v>
      </c>
      <c r="J993">
        <v>981.8</v>
      </c>
      <c r="K993">
        <v>10.5</v>
      </c>
      <c r="L993">
        <v>19</v>
      </c>
      <c r="M993">
        <v>190</v>
      </c>
      <c r="N993">
        <v>33</v>
      </c>
      <c r="O993">
        <v>7.4569999999999999</v>
      </c>
      <c r="P993">
        <v>0.5</v>
      </c>
      <c r="Q993">
        <v>0.7</v>
      </c>
      <c r="R993">
        <v>0</v>
      </c>
      <c r="S993">
        <v>-10</v>
      </c>
      <c r="T993">
        <v>-10</v>
      </c>
      <c r="U993">
        <v>0.7</v>
      </c>
      <c r="V993">
        <v>86</v>
      </c>
      <c r="W993" s="19">
        <v>6.7777777777777795</v>
      </c>
      <c r="X993" s="19">
        <f t="shared" si="147"/>
        <v>11.385551657488421</v>
      </c>
      <c r="Y993" s="19">
        <f t="shared" ref="Y993:Y1056" si="152">6.1094*10^(7.5*W993/(W993+237.7))</f>
        <v>9.8610861382956703</v>
      </c>
      <c r="Z993" s="4">
        <f t="shared" si="148"/>
        <v>21.684879531507125</v>
      </c>
      <c r="AA993" s="19">
        <f t="shared" ref="AA993:AA1056" si="153">(Y993/X993)*100</f>
        <v>86.610525646422317</v>
      </c>
      <c r="AB993" s="19">
        <f t="shared" ref="AB993:AB1056" si="154">G993 + 0.5555 * (6.11 * EXP(5417.753 * (1/273.16 - 1/(273.15 + W993))) - 10)</f>
        <v>8.8163554182150357</v>
      </c>
      <c r="AC993">
        <v>7798.7000000000007</v>
      </c>
      <c r="AD993" t="str">
        <f t="shared" ref="AD993:AD1056" si="155">IF(I993="","",IF(I993&lt;=0,"No rainfall",IF(I993&lt;=0.49,"Trace (Intermittent) rainfall",IF(I993&lt;=0.99,"Light rainfall",IF(I993&lt;=3,"Moderate rainfall",IF(I993&lt;=6,"Heavy rainfall",IF(I993&lt;=12,"Intense rainfall",IF(I993&lt;=20,"Torrential rainfall",IF(I993&lt;=32,"Deluge rainfall","Extreme rainfall")))))))))</f>
        <v>Deluge rainfall</v>
      </c>
      <c r="AE993" t="str">
        <f t="shared" ref="AE993:AE1056" si="156">IF(AND(I993&gt;=0,I993&lt;=0.99),"Non-Rainy",IF(AND(I993&gt;=1,I993&lt;=32),"Rainy",IF(I993 &gt;32, "Storm", " ")))</f>
        <v>Rainy</v>
      </c>
      <c r="AF993" t="str">
        <f t="shared" si="149"/>
        <v>No discomfort</v>
      </c>
    </row>
    <row r="994" spans="1:32" x14ac:dyDescent="0.3">
      <c r="A994">
        <v>1</v>
      </c>
      <c r="B994" s="1">
        <v>45288</v>
      </c>
      <c r="C994" s="1" t="str">
        <f t="shared" si="150"/>
        <v>Thursday</v>
      </c>
      <c r="D994" s="1" t="str">
        <f t="shared" si="151"/>
        <v>Dec</v>
      </c>
      <c r="E994">
        <v>8.6999999999999993</v>
      </c>
      <c r="F994">
        <v>5.0999999999999996</v>
      </c>
      <c r="G994" s="20">
        <v>7.7222222222222223</v>
      </c>
      <c r="H994">
        <v>3.1</v>
      </c>
      <c r="I994">
        <v>8.6</v>
      </c>
      <c r="J994">
        <v>980.8</v>
      </c>
      <c r="K994">
        <v>11.8</v>
      </c>
      <c r="L994">
        <v>17</v>
      </c>
      <c r="M994">
        <v>250</v>
      </c>
      <c r="N994">
        <v>32</v>
      </c>
      <c r="O994">
        <v>6.4690000000000003</v>
      </c>
      <c r="P994">
        <v>0.5</v>
      </c>
      <c r="Q994">
        <v>0.6</v>
      </c>
      <c r="R994">
        <v>0</v>
      </c>
      <c r="S994">
        <v>-8.1</v>
      </c>
      <c r="T994">
        <v>-10</v>
      </c>
      <c r="U994">
        <v>1.4</v>
      </c>
      <c r="V994">
        <v>211</v>
      </c>
      <c r="W994" s="19">
        <v>4.3333333333333321</v>
      </c>
      <c r="X994" s="19">
        <f t="shared" ref="X994:X1057" si="157">6.1094 * 10^(7.5 * G994 / (237.7 + G994))</f>
        <v>10.519289980818916</v>
      </c>
      <c r="Y994" s="19">
        <f t="shared" si="152"/>
        <v>8.3229557469369109</v>
      </c>
      <c r="Z994" s="4">
        <f t="shared" ref="Z994:Z1057" si="158">10^($X$4 - $X$5 / (G994 + $X$6))</f>
        <v>20.061332642346692</v>
      </c>
      <c r="AA994" s="19">
        <f t="shared" si="153"/>
        <v>79.12088897742295</v>
      </c>
      <c r="AB994" s="19">
        <f t="shared" si="154"/>
        <v>6.7902885936042914</v>
      </c>
      <c r="AC994">
        <v>7835.5</v>
      </c>
      <c r="AD994" t="str">
        <f t="shared" si="155"/>
        <v>Intense rainfall</v>
      </c>
      <c r="AE994" t="str">
        <f t="shared" si="156"/>
        <v>Rainy</v>
      </c>
      <c r="AF994" t="str">
        <f t="shared" ref="AF994:AF1057" si="159">IF(AB994 &lt; 29, "No discomfort",
    IF(AND(AB994 &gt;= 30, AB994 &lt;= 39), "Some discomfort",
        IF(AND(AB994 &gt;= 40, AB994 &lt;= 45), "Great discomfort",
            IF(AB994 &gt; 45, "Dangerous",
                IF(AB994 &gt; 54, "Heat Stroke Imminent", "")
            ))))</f>
        <v>No discomfort</v>
      </c>
    </row>
    <row r="995" spans="1:32" x14ac:dyDescent="0.3">
      <c r="A995">
        <v>1</v>
      </c>
      <c r="B995" s="1">
        <v>45289</v>
      </c>
      <c r="C995" s="1" t="str">
        <f t="shared" si="150"/>
        <v>Friday</v>
      </c>
      <c r="D995" s="1" t="str">
        <f t="shared" si="151"/>
        <v>Dec</v>
      </c>
      <c r="E995">
        <v>6.4</v>
      </c>
      <c r="F995">
        <v>1</v>
      </c>
      <c r="G995" s="20">
        <v>5.1666666666666652</v>
      </c>
      <c r="H995">
        <v>2</v>
      </c>
      <c r="I995">
        <v>0</v>
      </c>
      <c r="J995">
        <v>989.8</v>
      </c>
      <c r="K995">
        <v>8</v>
      </c>
      <c r="L995">
        <v>13</v>
      </c>
      <c r="M995">
        <v>250</v>
      </c>
      <c r="N995">
        <v>28</v>
      </c>
      <c r="O995">
        <v>4.9429999999999996</v>
      </c>
      <c r="P995">
        <v>0.3</v>
      </c>
      <c r="Q995">
        <v>0.4</v>
      </c>
      <c r="R995">
        <v>0.3</v>
      </c>
      <c r="S995">
        <v>0.3</v>
      </c>
      <c r="T995">
        <v>-9.1999999999999993</v>
      </c>
      <c r="U995">
        <v>2.2000000000000002</v>
      </c>
      <c r="V995">
        <v>203</v>
      </c>
      <c r="W995" s="19">
        <v>1.8333333333333317</v>
      </c>
      <c r="X995" s="19">
        <f t="shared" si="157"/>
        <v>8.8216764884594649</v>
      </c>
      <c r="Y995" s="19">
        <f t="shared" si="152"/>
        <v>6.9727138817444319</v>
      </c>
      <c r="Z995" s="4">
        <f t="shared" si="158"/>
        <v>16.870837137699741</v>
      </c>
      <c r="AA995" s="19">
        <f t="shared" si="153"/>
        <v>79.040689044380059</v>
      </c>
      <c r="AB995" s="19">
        <f t="shared" si="154"/>
        <v>3.4828143321148683</v>
      </c>
      <c r="AC995">
        <v>7866.09</v>
      </c>
      <c r="AD995" t="str">
        <f t="shared" si="155"/>
        <v>No rainfall</v>
      </c>
      <c r="AE995" t="str">
        <f t="shared" si="156"/>
        <v>Non-Rainy</v>
      </c>
      <c r="AF995" t="str">
        <f t="shared" si="159"/>
        <v>No discomfort</v>
      </c>
    </row>
    <row r="996" spans="1:32" x14ac:dyDescent="0.3">
      <c r="A996">
        <v>1</v>
      </c>
      <c r="B996" s="1">
        <v>45290</v>
      </c>
      <c r="C996" s="1" t="str">
        <f t="shared" si="150"/>
        <v>Saturday</v>
      </c>
      <c r="D996" s="1" t="str">
        <f t="shared" si="151"/>
        <v>Dec</v>
      </c>
      <c r="E996">
        <v>9.3000000000000007</v>
      </c>
      <c r="F996">
        <v>1.5</v>
      </c>
      <c r="G996" s="20">
        <v>7.2777777777777777</v>
      </c>
      <c r="H996">
        <v>-2.5</v>
      </c>
      <c r="I996">
        <v>12.6</v>
      </c>
      <c r="J996">
        <v>979.3</v>
      </c>
      <c r="K996">
        <v>11</v>
      </c>
      <c r="L996">
        <v>17</v>
      </c>
      <c r="M996">
        <v>170</v>
      </c>
      <c r="N996">
        <v>30</v>
      </c>
      <c r="O996">
        <v>5.5410000000000004</v>
      </c>
      <c r="P996">
        <v>0.3</v>
      </c>
      <c r="Q996">
        <v>0.4</v>
      </c>
      <c r="R996">
        <v>0</v>
      </c>
      <c r="S996">
        <v>-10</v>
      </c>
      <c r="T996">
        <v>-10</v>
      </c>
      <c r="U996" t="s">
        <v>48</v>
      </c>
      <c r="V996">
        <v>143</v>
      </c>
      <c r="W996" s="19">
        <v>3.7777777777777763</v>
      </c>
      <c r="X996" s="19">
        <f t="shared" si="157"/>
        <v>10.204879612354032</v>
      </c>
      <c r="Y996" s="19">
        <f t="shared" si="152"/>
        <v>8.0044528083072866</v>
      </c>
      <c r="Z996" s="4">
        <f t="shared" si="158"/>
        <v>19.471337801652687</v>
      </c>
      <c r="AA996" s="19">
        <f t="shared" si="153"/>
        <v>78.437503550919814</v>
      </c>
      <c r="AB996" s="19">
        <f t="shared" si="154"/>
        <v>6.1682634720803309</v>
      </c>
      <c r="AC996">
        <v>7332.5300000000007</v>
      </c>
      <c r="AD996" t="str">
        <f t="shared" si="155"/>
        <v>Torrential rainfall</v>
      </c>
      <c r="AE996" t="str">
        <f t="shared" si="156"/>
        <v>Rainy</v>
      </c>
      <c r="AF996" t="str">
        <f t="shared" si="159"/>
        <v>No discomfort</v>
      </c>
    </row>
    <row r="997" spans="1:32" x14ac:dyDescent="0.3">
      <c r="A997">
        <v>1</v>
      </c>
      <c r="B997" s="1">
        <v>45291</v>
      </c>
      <c r="C997" s="1" t="str">
        <f t="shared" si="150"/>
        <v>Sunday</v>
      </c>
      <c r="D997" s="1" t="str">
        <f t="shared" si="151"/>
        <v>Dec</v>
      </c>
      <c r="E997">
        <v>7.5</v>
      </c>
      <c r="F997">
        <v>5.0999999999999996</v>
      </c>
      <c r="G997" s="20">
        <v>6.9444444444444446</v>
      </c>
      <c r="H997">
        <v>3.7</v>
      </c>
      <c r="I997">
        <v>5</v>
      </c>
      <c r="J997">
        <v>972.1</v>
      </c>
      <c r="K997">
        <v>10</v>
      </c>
      <c r="L997">
        <v>18</v>
      </c>
      <c r="M997">
        <v>180</v>
      </c>
      <c r="N997">
        <v>27</v>
      </c>
      <c r="O997">
        <v>6.1550000000000002</v>
      </c>
      <c r="P997">
        <v>0.5</v>
      </c>
      <c r="Q997">
        <v>0.6</v>
      </c>
      <c r="R997">
        <v>0</v>
      </c>
      <c r="S997">
        <v>-4.5</v>
      </c>
      <c r="T997">
        <v>-10</v>
      </c>
      <c r="U997">
        <v>0.3</v>
      </c>
      <c r="V997">
        <v>156</v>
      </c>
      <c r="W997" s="19">
        <v>4.0000000000000018</v>
      </c>
      <c r="X997" s="19">
        <f t="shared" si="157"/>
        <v>9.9745326530689713</v>
      </c>
      <c r="Y997" s="19">
        <f t="shared" si="152"/>
        <v>8.13053963926051</v>
      </c>
      <c r="Z997" s="4">
        <f t="shared" si="158"/>
        <v>19.038834642622007</v>
      </c>
      <c r="AA997" s="19">
        <f t="shared" si="153"/>
        <v>81.512988347969355</v>
      </c>
      <c r="AB997" s="19">
        <f t="shared" si="154"/>
        <v>5.9052139376985533</v>
      </c>
      <c r="AC997">
        <v>5664.9299999999994</v>
      </c>
      <c r="AD997" t="str">
        <f t="shared" si="155"/>
        <v>Heavy rainfall</v>
      </c>
      <c r="AE997" t="str">
        <f t="shared" si="156"/>
        <v>Rainy</v>
      </c>
      <c r="AF997" t="str">
        <f t="shared" si="159"/>
        <v>No discomfort</v>
      </c>
    </row>
    <row r="998" spans="1:32" x14ac:dyDescent="0.3">
      <c r="A998">
        <v>1</v>
      </c>
      <c r="B998" s="15">
        <v>45292</v>
      </c>
      <c r="C998" s="15" t="str">
        <f t="shared" si="150"/>
        <v>Monday</v>
      </c>
      <c r="D998" s="15" t="str">
        <f t="shared" si="151"/>
        <v>Jan</v>
      </c>
      <c r="E998" s="5">
        <v>10.1</v>
      </c>
      <c r="F998" s="5">
        <v>0.8</v>
      </c>
      <c r="G998" s="20">
        <v>6.4444444444444455</v>
      </c>
      <c r="H998" s="5">
        <v>-3.2</v>
      </c>
      <c r="I998" s="5">
        <v>12.4</v>
      </c>
      <c r="J998" s="5">
        <v>976.7</v>
      </c>
      <c r="K998" s="5">
        <v>7.1</v>
      </c>
      <c r="L998" s="5">
        <v>13</v>
      </c>
      <c r="M998" s="5">
        <v>100</v>
      </c>
      <c r="N998" s="5">
        <v>24</v>
      </c>
      <c r="O998" s="5">
        <v>5.0350000000000001</v>
      </c>
      <c r="P998" s="5">
        <v>0.4</v>
      </c>
      <c r="Q998" s="5">
        <v>0.6</v>
      </c>
      <c r="R998" s="5">
        <v>0</v>
      </c>
      <c r="S998" s="5">
        <v>-10</v>
      </c>
      <c r="T998" s="5">
        <v>-10</v>
      </c>
      <c r="U998" s="5">
        <v>0</v>
      </c>
      <c r="V998" s="5">
        <v>61</v>
      </c>
      <c r="W998" s="19">
        <v>4.4444444444444446</v>
      </c>
      <c r="X998" s="19">
        <f t="shared" si="157"/>
        <v>9.6375977683820668</v>
      </c>
      <c r="Y998" s="19">
        <f t="shared" si="152"/>
        <v>8.3879810735966647</v>
      </c>
      <c r="Z998" s="4">
        <f t="shared" si="158"/>
        <v>18.405804225100546</v>
      </c>
      <c r="AA998" s="19">
        <f t="shared" si="153"/>
        <v>87.033940149639761</v>
      </c>
      <c r="AB998" s="19">
        <f t="shared" si="154"/>
        <v>5.5487816261435645</v>
      </c>
      <c r="AC998" s="5">
        <v>3875.17</v>
      </c>
      <c r="AD998" s="5" t="str">
        <f t="shared" si="155"/>
        <v>Torrential rainfall</v>
      </c>
      <c r="AE998" s="5" t="str">
        <f t="shared" si="156"/>
        <v>Rainy</v>
      </c>
      <c r="AF998" t="str">
        <f t="shared" si="159"/>
        <v>No discomfort</v>
      </c>
    </row>
    <row r="999" spans="1:32" x14ac:dyDescent="0.3">
      <c r="A999">
        <v>1</v>
      </c>
      <c r="B999" s="1">
        <v>45293</v>
      </c>
      <c r="C999" s="1" t="str">
        <f t="shared" si="150"/>
        <v>Tuesday</v>
      </c>
      <c r="D999" s="1" t="str">
        <f t="shared" si="151"/>
        <v>Jan</v>
      </c>
      <c r="E999">
        <v>9.4</v>
      </c>
      <c r="F999">
        <v>5.0999999999999996</v>
      </c>
      <c r="G999" s="20">
        <v>8.4444444444444464</v>
      </c>
      <c r="H999">
        <v>-3.3</v>
      </c>
      <c r="I999">
        <v>7.9</v>
      </c>
      <c r="J999">
        <v>968.3</v>
      </c>
      <c r="K999">
        <v>6.1</v>
      </c>
      <c r="L999">
        <v>11</v>
      </c>
      <c r="M999">
        <v>240</v>
      </c>
      <c r="N999">
        <v>21</v>
      </c>
      <c r="O999">
        <v>6.5540000000000003</v>
      </c>
      <c r="P999">
        <v>0.3</v>
      </c>
      <c r="Q999">
        <v>0.5</v>
      </c>
      <c r="R999">
        <v>0</v>
      </c>
      <c r="S999">
        <v>-7.6</v>
      </c>
      <c r="T999">
        <v>-10</v>
      </c>
      <c r="U999">
        <v>0</v>
      </c>
      <c r="V999">
        <v>63</v>
      </c>
      <c r="W999" s="19">
        <v>7.0000000000000009</v>
      </c>
      <c r="X999" s="19">
        <f t="shared" si="157"/>
        <v>11.048416930957149</v>
      </c>
      <c r="Y999" s="19">
        <f t="shared" si="152"/>
        <v>10.01260278096531</v>
      </c>
      <c r="Z999" s="4">
        <f t="shared" si="158"/>
        <v>21.05336444648276</v>
      </c>
      <c r="AA999" s="19">
        <f t="shared" si="153"/>
        <v>90.62477315560443</v>
      </c>
      <c r="AB999" s="19">
        <f t="shared" si="154"/>
        <v>8.4567281875162088</v>
      </c>
      <c r="AC999">
        <v>4521.6000000000004</v>
      </c>
      <c r="AD999" t="str">
        <f t="shared" si="155"/>
        <v>Intense rainfall</v>
      </c>
      <c r="AE999" t="str">
        <f t="shared" si="156"/>
        <v>Rainy</v>
      </c>
      <c r="AF999" t="str">
        <f t="shared" si="159"/>
        <v>No discomfort</v>
      </c>
    </row>
    <row r="1000" spans="1:32" x14ac:dyDescent="0.3">
      <c r="A1000">
        <v>1</v>
      </c>
      <c r="B1000" s="1">
        <v>45294</v>
      </c>
      <c r="C1000" s="1" t="str">
        <f t="shared" si="150"/>
        <v>Wednesday</v>
      </c>
      <c r="D1000" s="1" t="str">
        <f t="shared" si="151"/>
        <v>Jan</v>
      </c>
      <c r="E1000">
        <v>8.5</v>
      </c>
      <c r="F1000">
        <v>4.2</v>
      </c>
      <c r="G1000" s="20">
        <v>7.4444444444444446</v>
      </c>
      <c r="H1000">
        <v>0.8</v>
      </c>
      <c r="I1000">
        <v>0.5</v>
      </c>
      <c r="J1000">
        <v>976.9</v>
      </c>
      <c r="K1000">
        <v>5</v>
      </c>
      <c r="L1000">
        <v>9</v>
      </c>
      <c r="M1000">
        <v>240</v>
      </c>
      <c r="N1000">
        <v>16</v>
      </c>
      <c r="O1000">
        <v>6.43</v>
      </c>
      <c r="P1000">
        <v>0.2</v>
      </c>
      <c r="Q1000">
        <v>0.3</v>
      </c>
      <c r="R1000">
        <v>0</v>
      </c>
      <c r="S1000">
        <v>-0.3</v>
      </c>
      <c r="T1000">
        <v>-9.8000000000000007</v>
      </c>
      <c r="U1000">
        <v>0</v>
      </c>
      <c r="V1000">
        <v>165</v>
      </c>
      <c r="W1000" s="19">
        <v>5.833333333333333</v>
      </c>
      <c r="X1000" s="19">
        <f t="shared" si="157"/>
        <v>10.321799973382953</v>
      </c>
      <c r="Y1000" s="19">
        <f t="shared" si="152"/>
        <v>9.2394352476309169</v>
      </c>
      <c r="Z1000" s="4">
        <f t="shared" si="158"/>
        <v>19.690786662922584</v>
      </c>
      <c r="AA1000" s="19">
        <f t="shared" si="153"/>
        <v>89.513798673262869</v>
      </c>
      <c r="AB1000" s="19">
        <f t="shared" si="154"/>
        <v>7.0242166305645952</v>
      </c>
      <c r="AC1000">
        <v>5148.3500000000004</v>
      </c>
      <c r="AD1000" t="str">
        <f t="shared" si="155"/>
        <v>Light rainfall</v>
      </c>
      <c r="AE1000" t="str">
        <f t="shared" si="156"/>
        <v>Non-Rainy</v>
      </c>
      <c r="AF1000" t="str">
        <f t="shared" si="159"/>
        <v>No discomfort</v>
      </c>
    </row>
    <row r="1001" spans="1:32" x14ac:dyDescent="0.3">
      <c r="A1001">
        <v>1</v>
      </c>
      <c r="B1001" s="1">
        <v>45295</v>
      </c>
      <c r="C1001" s="1" t="str">
        <f t="shared" si="150"/>
        <v>Thursday</v>
      </c>
      <c r="D1001" s="1" t="str">
        <f t="shared" si="151"/>
        <v>Jan</v>
      </c>
      <c r="E1001">
        <v>7.6</v>
      </c>
      <c r="F1001">
        <v>2</v>
      </c>
      <c r="G1001" s="20">
        <v>5.7777777777777768</v>
      </c>
      <c r="H1001">
        <v>-0.5</v>
      </c>
      <c r="I1001">
        <v>1.2</v>
      </c>
      <c r="J1001">
        <v>986.4</v>
      </c>
      <c r="K1001">
        <v>5</v>
      </c>
      <c r="L1001">
        <v>9</v>
      </c>
      <c r="M1001">
        <v>240</v>
      </c>
      <c r="N1001">
        <v>16</v>
      </c>
      <c r="O1001">
        <v>5.7960000000000003</v>
      </c>
      <c r="P1001">
        <v>0</v>
      </c>
      <c r="Q1001">
        <v>0</v>
      </c>
      <c r="R1001">
        <v>0</v>
      </c>
      <c r="S1001">
        <v>-1.2</v>
      </c>
      <c r="T1001">
        <v>-10</v>
      </c>
      <c r="U1001">
        <v>6.3</v>
      </c>
      <c r="V1001">
        <v>336</v>
      </c>
      <c r="W1001" s="19">
        <v>3.2222222222222205</v>
      </c>
      <c r="X1001" s="19">
        <f t="shared" si="157"/>
        <v>9.2039680872246681</v>
      </c>
      <c r="Y1001" s="19">
        <f t="shared" si="152"/>
        <v>7.6967531553094366</v>
      </c>
      <c r="Z1001" s="4">
        <f t="shared" si="158"/>
        <v>17.590393879443077</v>
      </c>
      <c r="AA1001" s="19">
        <f t="shared" si="153"/>
        <v>83.624292070207389</v>
      </c>
      <c r="AB1001" s="19">
        <f t="shared" si="154"/>
        <v>4.4968309015202497</v>
      </c>
      <c r="AC1001">
        <v>5631.43</v>
      </c>
      <c r="AD1001" t="str">
        <f t="shared" si="155"/>
        <v>Moderate rainfall</v>
      </c>
      <c r="AE1001" t="str">
        <f t="shared" si="156"/>
        <v>Rainy</v>
      </c>
      <c r="AF1001" t="str">
        <f t="shared" si="159"/>
        <v>No discomfort</v>
      </c>
    </row>
    <row r="1002" spans="1:32" x14ac:dyDescent="0.3">
      <c r="A1002">
        <v>1</v>
      </c>
      <c r="B1002" s="1">
        <v>45296</v>
      </c>
      <c r="C1002" s="1" t="str">
        <f t="shared" si="150"/>
        <v>Friday</v>
      </c>
      <c r="D1002" s="1" t="str">
        <f t="shared" si="151"/>
        <v>Jan</v>
      </c>
      <c r="E1002">
        <v>7.5</v>
      </c>
      <c r="F1002">
        <v>1.9</v>
      </c>
      <c r="G1002" s="20">
        <v>3.9444444444444451</v>
      </c>
      <c r="H1002">
        <v>-1.2</v>
      </c>
      <c r="I1002">
        <v>0.3</v>
      </c>
      <c r="J1002">
        <v>996</v>
      </c>
      <c r="K1002">
        <v>5.3</v>
      </c>
      <c r="L1002">
        <v>9</v>
      </c>
      <c r="M1002">
        <v>300</v>
      </c>
      <c r="N1002">
        <v>16</v>
      </c>
      <c r="O1002">
        <v>4.673</v>
      </c>
      <c r="P1002">
        <v>0</v>
      </c>
      <c r="Q1002">
        <v>0.1</v>
      </c>
      <c r="R1002">
        <v>0</v>
      </c>
      <c r="S1002">
        <v>-0.3</v>
      </c>
      <c r="T1002">
        <v>-9.8000000000000007</v>
      </c>
      <c r="U1002">
        <v>4.9000000000000004</v>
      </c>
      <c r="V1002">
        <v>353</v>
      </c>
      <c r="W1002" s="19">
        <v>2.7777777777777777</v>
      </c>
      <c r="X1002" s="19">
        <f t="shared" si="157"/>
        <v>8.0988547691850901</v>
      </c>
      <c r="Y1002" s="19">
        <f t="shared" si="152"/>
        <v>7.4581592452964207</v>
      </c>
      <c r="Z1002" s="4">
        <f t="shared" si="158"/>
        <v>15.508498795639357</v>
      </c>
      <c r="AA1002" s="19">
        <f t="shared" si="153"/>
        <v>92.089060217175174</v>
      </c>
      <c r="AB1002" s="19">
        <f t="shared" si="154"/>
        <v>2.5306516096640461</v>
      </c>
      <c r="AC1002">
        <v>6632.4199999999992</v>
      </c>
      <c r="AD1002" t="str">
        <f t="shared" si="155"/>
        <v>Trace (Intermittent) rainfall</v>
      </c>
      <c r="AE1002" t="str">
        <f t="shared" si="156"/>
        <v>Non-Rainy</v>
      </c>
      <c r="AF1002" t="str">
        <f t="shared" si="159"/>
        <v>No discomfort</v>
      </c>
    </row>
    <row r="1003" spans="1:32" x14ac:dyDescent="0.3">
      <c r="A1003">
        <v>1</v>
      </c>
      <c r="B1003" s="1">
        <v>45297</v>
      </c>
      <c r="C1003" s="1" t="str">
        <f t="shared" si="150"/>
        <v>Saturday</v>
      </c>
      <c r="D1003" s="1" t="str">
        <f t="shared" si="151"/>
        <v>Jan</v>
      </c>
      <c r="E1003">
        <v>6.6</v>
      </c>
      <c r="F1003">
        <v>-0.4</v>
      </c>
      <c r="G1003" s="20">
        <v>2.3888888888888875</v>
      </c>
      <c r="H1003">
        <v>-5.4</v>
      </c>
      <c r="I1003">
        <v>0.2</v>
      </c>
      <c r="J1003">
        <v>1008.8</v>
      </c>
      <c r="K1003">
        <v>3.5</v>
      </c>
      <c r="L1003">
        <v>6</v>
      </c>
      <c r="M1003">
        <v>300</v>
      </c>
      <c r="N1003">
        <v>9</v>
      </c>
      <c r="O1003">
        <v>3.2650000000000001</v>
      </c>
      <c r="P1003">
        <v>0</v>
      </c>
      <c r="Q1003">
        <v>0</v>
      </c>
      <c r="R1003">
        <v>0</v>
      </c>
      <c r="S1003">
        <v>-0.2</v>
      </c>
      <c r="T1003">
        <v>-9.5</v>
      </c>
      <c r="U1003">
        <v>6</v>
      </c>
      <c r="V1003">
        <v>352</v>
      </c>
      <c r="W1003" s="19">
        <v>1.1111111111111112</v>
      </c>
      <c r="X1003" s="19">
        <f t="shared" si="157"/>
        <v>7.2547708515603579</v>
      </c>
      <c r="Y1003" s="19">
        <f t="shared" si="152"/>
        <v>6.6205434888767503</v>
      </c>
      <c r="Z1003" s="4">
        <f t="shared" si="158"/>
        <v>13.914401234353548</v>
      </c>
      <c r="AA1003" s="19">
        <f t="shared" si="153"/>
        <v>91.257789175419674</v>
      </c>
      <c r="AB1003" s="19">
        <f t="shared" si="154"/>
        <v>0.50931358892814771</v>
      </c>
      <c r="AC1003">
        <v>6608.7000000000007</v>
      </c>
      <c r="AD1003" t="str">
        <f t="shared" si="155"/>
        <v>Trace (Intermittent) rainfall</v>
      </c>
      <c r="AE1003" t="str">
        <f t="shared" si="156"/>
        <v>Non-Rainy</v>
      </c>
      <c r="AF1003" t="str">
        <f t="shared" si="159"/>
        <v>No discomfort</v>
      </c>
    </row>
    <row r="1004" spans="1:32" x14ac:dyDescent="0.3">
      <c r="A1004">
        <v>1</v>
      </c>
      <c r="B1004" s="1">
        <v>45298</v>
      </c>
      <c r="C1004" s="1" t="str">
        <f t="shared" si="150"/>
        <v>Sunday</v>
      </c>
      <c r="D1004" s="1" t="str">
        <f t="shared" si="151"/>
        <v>Jan</v>
      </c>
      <c r="E1004">
        <v>6.5</v>
      </c>
      <c r="F1004">
        <v>-3.5</v>
      </c>
      <c r="G1004" s="20">
        <v>0</v>
      </c>
      <c r="H1004">
        <v>-7.2</v>
      </c>
      <c r="I1004">
        <v>0.3</v>
      </c>
      <c r="J1004">
        <v>1017.9</v>
      </c>
      <c r="K1004">
        <v>1.5</v>
      </c>
      <c r="L1004">
        <v>4</v>
      </c>
      <c r="M1004">
        <v>80</v>
      </c>
      <c r="N1004">
        <v>6</v>
      </c>
      <c r="O1004">
        <v>2.2879999999999998</v>
      </c>
      <c r="P1004">
        <v>0</v>
      </c>
      <c r="Q1004">
        <v>0</v>
      </c>
      <c r="R1004">
        <v>0</v>
      </c>
      <c r="S1004">
        <v>-0.3</v>
      </c>
      <c r="T1004">
        <v>-9.3000000000000007</v>
      </c>
      <c r="U1004">
        <v>2.5</v>
      </c>
      <c r="V1004">
        <v>355</v>
      </c>
      <c r="W1004" s="19">
        <v>-0.6666666666666663</v>
      </c>
      <c r="X1004" s="19">
        <f t="shared" si="157"/>
        <v>6.1093999999999999</v>
      </c>
      <c r="Y1004" s="19">
        <f t="shared" si="152"/>
        <v>5.8197520367312263</v>
      </c>
      <c r="Z1004" s="4">
        <f t="shared" si="158"/>
        <v>11.745264132395224</v>
      </c>
      <c r="AA1004" s="19">
        <f t="shared" si="153"/>
        <v>95.258978569601368</v>
      </c>
      <c r="AB1004" s="19">
        <f t="shared" si="154"/>
        <v>-2.3240163662019473</v>
      </c>
      <c r="AC1004">
        <v>4287.7700000000004</v>
      </c>
      <c r="AD1004" t="str">
        <f t="shared" si="155"/>
        <v>Trace (Intermittent) rainfall</v>
      </c>
      <c r="AE1004" t="str">
        <f t="shared" si="156"/>
        <v>Non-Rainy</v>
      </c>
      <c r="AF1004" t="str">
        <f t="shared" si="159"/>
        <v>No discomfort</v>
      </c>
    </row>
    <row r="1005" spans="1:32" x14ac:dyDescent="0.3">
      <c r="A1005">
        <v>1</v>
      </c>
      <c r="B1005" s="1">
        <v>45299</v>
      </c>
      <c r="C1005" s="1" t="str">
        <f t="shared" si="150"/>
        <v>Monday</v>
      </c>
      <c r="D1005" s="1" t="str">
        <f t="shared" si="151"/>
        <v>Jan</v>
      </c>
      <c r="E1005">
        <v>4.5</v>
      </c>
      <c r="F1005">
        <v>-0.8</v>
      </c>
      <c r="G1005" s="20">
        <v>3.6111111111111112</v>
      </c>
      <c r="H1005">
        <v>-6.9</v>
      </c>
      <c r="I1005">
        <v>0.3</v>
      </c>
      <c r="J1005">
        <v>1022</v>
      </c>
      <c r="K1005">
        <v>4.5</v>
      </c>
      <c r="L1005">
        <v>10</v>
      </c>
      <c r="M1005">
        <v>100</v>
      </c>
      <c r="N1005">
        <v>16</v>
      </c>
      <c r="O1005">
        <v>2.5059999999999998</v>
      </c>
      <c r="P1005">
        <v>0.3</v>
      </c>
      <c r="Q1005">
        <v>0.4</v>
      </c>
      <c r="R1005">
        <v>0</v>
      </c>
      <c r="S1005">
        <v>0</v>
      </c>
      <c r="T1005">
        <v>-8.8000000000000007</v>
      </c>
      <c r="U1005">
        <v>1.4</v>
      </c>
      <c r="V1005">
        <v>210</v>
      </c>
      <c r="W1005" s="19">
        <v>-0.83333333333333337</v>
      </c>
      <c r="X1005" s="19">
        <f t="shared" si="157"/>
        <v>7.9110230902525958</v>
      </c>
      <c r="Y1005" s="19">
        <f t="shared" si="152"/>
        <v>5.7492660729311638</v>
      </c>
      <c r="Z1005" s="4">
        <f t="shared" si="158"/>
        <v>15.154076258379524</v>
      </c>
      <c r="AA1005" s="19">
        <f t="shared" si="153"/>
        <v>72.674115690737949</v>
      </c>
      <c r="AB1005" s="19">
        <f t="shared" si="154"/>
        <v>1.2480152659376871</v>
      </c>
      <c r="AC1005">
        <v>2276.7700000000004</v>
      </c>
      <c r="AD1005" t="str">
        <f t="shared" si="155"/>
        <v>Trace (Intermittent) rainfall</v>
      </c>
      <c r="AE1005" t="str">
        <f t="shared" si="156"/>
        <v>Non-Rainy</v>
      </c>
      <c r="AF1005" t="str">
        <f t="shared" si="159"/>
        <v>No discomfort</v>
      </c>
    </row>
    <row r="1006" spans="1:32" x14ac:dyDescent="0.3">
      <c r="A1006">
        <v>1</v>
      </c>
      <c r="B1006" s="1">
        <v>45300</v>
      </c>
      <c r="C1006" s="1" t="str">
        <f t="shared" si="150"/>
        <v>Tuesday</v>
      </c>
      <c r="D1006" s="1" t="str">
        <f t="shared" si="151"/>
        <v>Jan</v>
      </c>
      <c r="E1006">
        <v>5.2</v>
      </c>
      <c r="F1006">
        <v>0.7</v>
      </c>
      <c r="G1006" s="20">
        <v>3.9444444444444451</v>
      </c>
      <c r="H1006">
        <v>-1.1000000000000001</v>
      </c>
      <c r="I1006">
        <v>0</v>
      </c>
      <c r="J1006">
        <v>1021.9</v>
      </c>
      <c r="K1006">
        <v>6.7</v>
      </c>
      <c r="L1006">
        <v>15</v>
      </c>
      <c r="M1006">
        <v>90</v>
      </c>
      <c r="N1006">
        <v>26</v>
      </c>
      <c r="O1006">
        <v>3.0270000000000001</v>
      </c>
      <c r="P1006">
        <v>0.5</v>
      </c>
      <c r="Q1006">
        <v>0.6</v>
      </c>
      <c r="R1006">
        <v>0.5</v>
      </c>
      <c r="S1006">
        <v>0.5</v>
      </c>
      <c r="T1006">
        <v>-7.9</v>
      </c>
      <c r="U1006">
        <v>3.7</v>
      </c>
      <c r="V1006">
        <v>310</v>
      </c>
      <c r="W1006" s="19">
        <v>-1.722222222222223</v>
      </c>
      <c r="X1006" s="19">
        <f t="shared" si="157"/>
        <v>8.0988547691850901</v>
      </c>
      <c r="Y1006" s="19">
        <f t="shared" si="152"/>
        <v>5.3859431874508132</v>
      </c>
      <c r="Z1006" s="4">
        <f t="shared" si="158"/>
        <v>15.508498795639357</v>
      </c>
      <c r="AA1006" s="19">
        <f t="shared" si="153"/>
        <v>66.502528332073666</v>
      </c>
      <c r="AB1006" s="19">
        <f t="shared" si="154"/>
        <v>1.3800147002923144</v>
      </c>
      <c r="AC1006">
        <v>2541.9</v>
      </c>
      <c r="AD1006" t="str">
        <f t="shared" si="155"/>
        <v>No rainfall</v>
      </c>
      <c r="AE1006" t="str">
        <f t="shared" si="156"/>
        <v>Non-Rainy</v>
      </c>
      <c r="AF1006" t="str">
        <f t="shared" si="159"/>
        <v>No discomfort</v>
      </c>
    </row>
    <row r="1007" spans="1:32" x14ac:dyDescent="0.3">
      <c r="A1007">
        <v>1</v>
      </c>
      <c r="B1007" s="1">
        <v>45301</v>
      </c>
      <c r="C1007" s="1" t="str">
        <f t="shared" si="150"/>
        <v>Wednesday</v>
      </c>
      <c r="D1007" s="1" t="str">
        <f t="shared" si="151"/>
        <v>Jan</v>
      </c>
      <c r="E1007">
        <v>5.5</v>
      </c>
      <c r="F1007">
        <v>0.7</v>
      </c>
      <c r="G1007" s="20">
        <v>5.2777777777777777</v>
      </c>
      <c r="H1007">
        <v>-3.6</v>
      </c>
      <c r="I1007">
        <v>0</v>
      </c>
      <c r="J1007">
        <v>1023.5</v>
      </c>
      <c r="K1007">
        <v>4.8</v>
      </c>
      <c r="L1007">
        <v>8</v>
      </c>
      <c r="M1007">
        <v>50</v>
      </c>
      <c r="N1007">
        <v>14</v>
      </c>
      <c r="O1007">
        <v>2.9550000000000001</v>
      </c>
      <c r="P1007">
        <v>0.2</v>
      </c>
      <c r="Q1007">
        <v>0.3</v>
      </c>
      <c r="R1007">
        <v>0.7</v>
      </c>
      <c r="S1007">
        <v>0.7</v>
      </c>
      <c r="T1007">
        <v>-7.2</v>
      </c>
      <c r="U1007">
        <v>0.6</v>
      </c>
      <c r="V1007">
        <v>278</v>
      </c>
      <c r="W1007" s="19">
        <v>1.2777777777777761</v>
      </c>
      <c r="X1007" s="19">
        <f t="shared" si="157"/>
        <v>8.8901243238078429</v>
      </c>
      <c r="Y1007" s="19">
        <f t="shared" si="152"/>
        <v>6.7003874761550852</v>
      </c>
      <c r="Z1007" s="4">
        <f t="shared" si="158"/>
        <v>16.999719080270598</v>
      </c>
      <c r="AA1007" s="19">
        <f t="shared" si="153"/>
        <v>75.36888385476658</v>
      </c>
      <c r="AB1007" s="19">
        <f t="shared" si="154"/>
        <v>3.4425624145845815</v>
      </c>
      <c r="AC1007">
        <v>3176.1800000000003</v>
      </c>
      <c r="AD1007" t="str">
        <f t="shared" si="155"/>
        <v>No rainfall</v>
      </c>
      <c r="AE1007" t="str">
        <f t="shared" si="156"/>
        <v>Non-Rainy</v>
      </c>
      <c r="AF1007" t="str">
        <f t="shared" si="159"/>
        <v>No discomfort</v>
      </c>
    </row>
    <row r="1008" spans="1:32" x14ac:dyDescent="0.3">
      <c r="A1008">
        <v>1</v>
      </c>
      <c r="B1008" s="1">
        <v>45302</v>
      </c>
      <c r="C1008" s="1" t="str">
        <f t="shared" si="150"/>
        <v>Thursday</v>
      </c>
      <c r="D1008" s="1" t="str">
        <f t="shared" si="151"/>
        <v>Jan</v>
      </c>
      <c r="E1008">
        <v>6.3</v>
      </c>
      <c r="F1008">
        <v>4.4000000000000004</v>
      </c>
      <c r="G1008" s="20">
        <v>6.3888888888888893</v>
      </c>
      <c r="H1008">
        <v>0.2</v>
      </c>
      <c r="I1008">
        <v>0</v>
      </c>
      <c r="J1008">
        <v>1027.5999999999999</v>
      </c>
      <c r="K1008">
        <v>4.9000000000000004</v>
      </c>
      <c r="L1008">
        <v>8</v>
      </c>
      <c r="M1008">
        <v>60</v>
      </c>
      <c r="N1008">
        <v>13</v>
      </c>
      <c r="O1008">
        <v>4.734</v>
      </c>
      <c r="P1008">
        <v>0.5</v>
      </c>
      <c r="Q1008">
        <v>0.6</v>
      </c>
      <c r="R1008">
        <v>1.2</v>
      </c>
      <c r="S1008">
        <v>1.2</v>
      </c>
      <c r="T1008">
        <v>-6.4</v>
      </c>
      <c r="U1008">
        <v>0</v>
      </c>
      <c r="V1008">
        <v>114</v>
      </c>
      <c r="W1008" s="19">
        <v>2.6666666666666652</v>
      </c>
      <c r="X1008" s="19">
        <f t="shared" si="157"/>
        <v>9.6007868333605249</v>
      </c>
      <c r="Y1008" s="19">
        <f t="shared" si="152"/>
        <v>7.399540870563146</v>
      </c>
      <c r="Z1008" s="4">
        <f t="shared" si="158"/>
        <v>18.336615198941384</v>
      </c>
      <c r="AA1008" s="19">
        <f t="shared" si="153"/>
        <v>77.072233755377667</v>
      </c>
      <c r="AB1008" s="19">
        <f t="shared" si="154"/>
        <v>4.9424694946161871</v>
      </c>
      <c r="AC1008">
        <v>3648.0499999999997</v>
      </c>
      <c r="AD1008" t="str">
        <f t="shared" si="155"/>
        <v>No rainfall</v>
      </c>
      <c r="AE1008" t="str">
        <f t="shared" si="156"/>
        <v>Non-Rainy</v>
      </c>
      <c r="AF1008" t="str">
        <f t="shared" si="159"/>
        <v>No discomfort</v>
      </c>
    </row>
    <row r="1009" spans="1:32" x14ac:dyDescent="0.3">
      <c r="A1009">
        <v>1</v>
      </c>
      <c r="B1009" s="1">
        <v>45303</v>
      </c>
      <c r="C1009" s="1" t="str">
        <f t="shared" si="150"/>
        <v>Friday</v>
      </c>
      <c r="D1009" s="1" t="str">
        <f t="shared" si="151"/>
        <v>Jan</v>
      </c>
      <c r="E1009">
        <v>4.5999999999999996</v>
      </c>
      <c r="F1009">
        <v>0.9</v>
      </c>
      <c r="G1009" s="20">
        <v>3.6666666666666674</v>
      </c>
      <c r="H1009">
        <v>2.8</v>
      </c>
      <c r="I1009">
        <v>0</v>
      </c>
      <c r="J1009">
        <v>1025.9000000000001</v>
      </c>
      <c r="K1009">
        <v>3</v>
      </c>
      <c r="L1009">
        <v>5</v>
      </c>
      <c r="M1009">
        <v>350</v>
      </c>
      <c r="N1009">
        <v>10</v>
      </c>
      <c r="O1009">
        <v>4.5430000000000001</v>
      </c>
      <c r="P1009">
        <v>0.4</v>
      </c>
      <c r="Q1009">
        <v>0.6</v>
      </c>
      <c r="R1009">
        <v>1.7</v>
      </c>
      <c r="S1009">
        <v>1.7</v>
      </c>
      <c r="T1009">
        <v>-5.7</v>
      </c>
      <c r="U1009">
        <v>0</v>
      </c>
      <c r="V1009">
        <v>79</v>
      </c>
      <c r="W1009" s="19">
        <v>1.1111111111111112</v>
      </c>
      <c r="X1009" s="19">
        <f t="shared" si="157"/>
        <v>7.9420588349074803</v>
      </c>
      <c r="Y1009" s="19">
        <f t="shared" si="152"/>
        <v>6.6205434888767503</v>
      </c>
      <c r="Z1009" s="4">
        <f t="shared" si="158"/>
        <v>15.21264997312457</v>
      </c>
      <c r="AA1009" s="19">
        <f t="shared" si="153"/>
        <v>83.360544494806362</v>
      </c>
      <c r="AB1009" s="19">
        <f t="shared" si="154"/>
        <v>1.7870913667059276</v>
      </c>
      <c r="AC1009">
        <v>5966.87</v>
      </c>
      <c r="AD1009" t="str">
        <f t="shared" si="155"/>
        <v>No rainfall</v>
      </c>
      <c r="AE1009" t="str">
        <f t="shared" si="156"/>
        <v>Non-Rainy</v>
      </c>
      <c r="AF1009" t="str">
        <f t="shared" si="159"/>
        <v>No discomfort</v>
      </c>
    </row>
    <row r="1010" spans="1:32" x14ac:dyDescent="0.3">
      <c r="A1010">
        <v>1</v>
      </c>
      <c r="B1010" s="1">
        <v>45304</v>
      </c>
      <c r="C1010" s="1" t="str">
        <f t="shared" si="150"/>
        <v>Saturday</v>
      </c>
      <c r="D1010" s="1" t="str">
        <f t="shared" si="151"/>
        <v>Jan</v>
      </c>
      <c r="E1010">
        <v>4.9000000000000004</v>
      </c>
      <c r="F1010">
        <v>0.6</v>
      </c>
      <c r="G1010" s="20">
        <v>2.6111111111111125</v>
      </c>
      <c r="H1010">
        <v>0.9</v>
      </c>
      <c r="I1010">
        <v>0.5</v>
      </c>
      <c r="J1010">
        <v>1015.3</v>
      </c>
      <c r="K1010">
        <v>2.1</v>
      </c>
      <c r="L1010">
        <v>4</v>
      </c>
      <c r="M1010">
        <v>300</v>
      </c>
      <c r="N1010">
        <v>7</v>
      </c>
      <c r="O1010">
        <v>4.6760000000000002</v>
      </c>
      <c r="P1010">
        <v>0.2</v>
      </c>
      <c r="Q1010">
        <v>0.2</v>
      </c>
      <c r="R1010">
        <v>1.3</v>
      </c>
      <c r="S1010">
        <v>1.3</v>
      </c>
      <c r="T1010">
        <v>-5.7</v>
      </c>
      <c r="U1010">
        <v>0</v>
      </c>
      <c r="V1010">
        <v>174</v>
      </c>
      <c r="W1010" s="19">
        <v>1.8333333333333317</v>
      </c>
      <c r="X1010" s="19">
        <f t="shared" si="157"/>
        <v>7.3703845123098768</v>
      </c>
      <c r="Y1010" s="19">
        <f t="shared" si="152"/>
        <v>6.9727138817444319</v>
      </c>
      <c r="Z1010" s="4">
        <f t="shared" si="158"/>
        <v>14.132957670378083</v>
      </c>
      <c r="AA1010" s="19">
        <f t="shared" si="153"/>
        <v>94.60447918420995</v>
      </c>
      <c r="AB1010" s="19">
        <f t="shared" si="154"/>
        <v>0.92725877655931566</v>
      </c>
      <c r="AC1010">
        <v>6767.43</v>
      </c>
      <c r="AD1010" t="str">
        <f t="shared" si="155"/>
        <v>Light rainfall</v>
      </c>
      <c r="AE1010" t="str">
        <f t="shared" si="156"/>
        <v>Non-Rainy</v>
      </c>
      <c r="AF1010" t="str">
        <f t="shared" si="159"/>
        <v>No discomfort</v>
      </c>
    </row>
    <row r="1011" spans="1:32" x14ac:dyDescent="0.3">
      <c r="A1011">
        <v>1</v>
      </c>
      <c r="B1011" s="1">
        <v>45305</v>
      </c>
      <c r="C1011" s="1" t="str">
        <f t="shared" si="150"/>
        <v>Sunday</v>
      </c>
      <c r="D1011" s="1" t="str">
        <f t="shared" si="151"/>
        <v>Jan</v>
      </c>
      <c r="E1011">
        <v>4.9000000000000004</v>
      </c>
      <c r="F1011">
        <v>-0.4</v>
      </c>
      <c r="G1011" s="20">
        <v>2.4444444444444438</v>
      </c>
      <c r="H1011">
        <v>-4.3</v>
      </c>
      <c r="I1011">
        <v>0.1</v>
      </c>
      <c r="J1011">
        <v>1006.5</v>
      </c>
      <c r="K1011">
        <v>3.6</v>
      </c>
      <c r="L1011">
        <v>6</v>
      </c>
      <c r="M1011">
        <v>330</v>
      </c>
      <c r="N1011">
        <v>13</v>
      </c>
      <c r="O1011">
        <v>3.86</v>
      </c>
      <c r="P1011">
        <v>0.1</v>
      </c>
      <c r="Q1011">
        <v>0.1</v>
      </c>
      <c r="R1011">
        <v>1.3</v>
      </c>
      <c r="S1011">
        <v>1.3</v>
      </c>
      <c r="T1011">
        <v>-5.5</v>
      </c>
      <c r="U1011">
        <v>2.5</v>
      </c>
      <c r="V1011">
        <v>318</v>
      </c>
      <c r="W1011" s="19">
        <v>0.99999999999999845</v>
      </c>
      <c r="X1011" s="19">
        <f t="shared" si="157"/>
        <v>7.283523106258488</v>
      </c>
      <c r="Y1011" s="19">
        <f t="shared" si="152"/>
        <v>6.5677823656552725</v>
      </c>
      <c r="Z1011" s="4">
        <f t="shared" si="158"/>
        <v>13.968761101057131</v>
      </c>
      <c r="AA1011" s="19">
        <f t="shared" si="153"/>
        <v>90.173152056204728</v>
      </c>
      <c r="AB1011" s="19">
        <f t="shared" si="154"/>
        <v>0.53556059098644715</v>
      </c>
      <c r="AC1011">
        <v>4578.2</v>
      </c>
      <c r="AD1011" t="str">
        <f t="shared" si="155"/>
        <v>Trace (Intermittent) rainfall</v>
      </c>
      <c r="AE1011" t="str">
        <f t="shared" si="156"/>
        <v>Non-Rainy</v>
      </c>
      <c r="AF1011" t="str">
        <f t="shared" si="159"/>
        <v>No discomfort</v>
      </c>
    </row>
    <row r="1012" spans="1:32" x14ac:dyDescent="0.3">
      <c r="A1012">
        <v>1</v>
      </c>
      <c r="B1012" s="1">
        <v>45306</v>
      </c>
      <c r="C1012" s="1" t="str">
        <f t="shared" si="150"/>
        <v>Monday</v>
      </c>
      <c r="D1012" s="1" t="str">
        <f t="shared" si="151"/>
        <v>Jan</v>
      </c>
      <c r="E1012">
        <v>3.2</v>
      </c>
      <c r="F1012">
        <v>-2.4</v>
      </c>
      <c r="G1012" s="20">
        <v>-0.16666666666666707</v>
      </c>
      <c r="H1012">
        <v>-9.3000000000000007</v>
      </c>
      <c r="I1012">
        <v>0.1</v>
      </c>
      <c r="J1012">
        <v>1002.8</v>
      </c>
      <c r="K1012">
        <v>3</v>
      </c>
      <c r="L1012">
        <v>5</v>
      </c>
      <c r="M1012">
        <v>310</v>
      </c>
      <c r="N1012">
        <v>9</v>
      </c>
      <c r="O1012">
        <v>2.2719999999999998</v>
      </c>
      <c r="P1012">
        <v>0</v>
      </c>
      <c r="Q1012">
        <v>0.1</v>
      </c>
      <c r="R1012">
        <v>1.2</v>
      </c>
      <c r="S1012">
        <v>1.2</v>
      </c>
      <c r="T1012">
        <v>-5.3</v>
      </c>
      <c r="U1012">
        <v>3.5</v>
      </c>
      <c r="V1012">
        <v>401</v>
      </c>
      <c r="W1012" s="19">
        <v>-1.8888888888888882</v>
      </c>
      <c r="X1012" s="19">
        <f t="shared" si="157"/>
        <v>6.0358180748528509</v>
      </c>
      <c r="Y1012" s="19">
        <f t="shared" si="152"/>
        <v>5.3201297999188863</v>
      </c>
      <c r="Z1012" s="4">
        <f t="shared" si="158"/>
        <v>11.60565676075238</v>
      </c>
      <c r="AA1012" s="19">
        <f t="shared" si="153"/>
        <v>88.142646679233906</v>
      </c>
      <c r="AB1012" s="19">
        <f t="shared" si="154"/>
        <v>-2.7675482795600095</v>
      </c>
      <c r="AC1012">
        <v>2682.3</v>
      </c>
      <c r="AD1012" t="str">
        <f t="shared" si="155"/>
        <v>Trace (Intermittent) rainfall</v>
      </c>
      <c r="AE1012" t="str">
        <f t="shared" si="156"/>
        <v>Non-Rainy</v>
      </c>
      <c r="AF1012" t="str">
        <f t="shared" si="159"/>
        <v>No discomfort</v>
      </c>
    </row>
    <row r="1013" spans="1:32" x14ac:dyDescent="0.3">
      <c r="A1013">
        <v>1</v>
      </c>
      <c r="B1013" s="1">
        <v>45307</v>
      </c>
      <c r="C1013" s="1" t="str">
        <f t="shared" si="150"/>
        <v>Tuesday</v>
      </c>
      <c r="D1013" s="1" t="str">
        <f t="shared" si="151"/>
        <v>Jan</v>
      </c>
      <c r="E1013">
        <v>4.7</v>
      </c>
      <c r="F1013">
        <v>-1.9</v>
      </c>
      <c r="G1013" s="20">
        <v>1.722222222222223</v>
      </c>
      <c r="H1013">
        <v>-7.1</v>
      </c>
      <c r="I1013">
        <v>0.1</v>
      </c>
      <c r="J1013">
        <v>993.4</v>
      </c>
      <c r="K1013">
        <v>6.4</v>
      </c>
      <c r="L1013">
        <v>12</v>
      </c>
      <c r="M1013">
        <v>240</v>
      </c>
      <c r="N1013">
        <v>18</v>
      </c>
      <c r="O1013">
        <v>2.448</v>
      </c>
      <c r="P1013">
        <v>0.3</v>
      </c>
      <c r="Q1013">
        <v>0.3</v>
      </c>
      <c r="R1013">
        <v>1.4</v>
      </c>
      <c r="S1013">
        <v>1.4</v>
      </c>
      <c r="T1013">
        <v>-4.8</v>
      </c>
      <c r="U1013">
        <v>5.0999999999999996</v>
      </c>
      <c r="V1013">
        <v>306</v>
      </c>
      <c r="W1013" s="19">
        <v>-1.8333333333333337</v>
      </c>
      <c r="X1013" s="19">
        <f t="shared" si="157"/>
        <v>6.9174795356038938</v>
      </c>
      <c r="Y1013" s="19">
        <f t="shared" si="152"/>
        <v>5.3419880640497945</v>
      </c>
      <c r="Z1013" s="4">
        <f t="shared" si="158"/>
        <v>13.276381349808105</v>
      </c>
      <c r="AA1013" s="19">
        <f t="shared" si="153"/>
        <v>77.224486701476607</v>
      </c>
      <c r="AB1013" s="19">
        <f t="shared" si="154"/>
        <v>-0.8665534390318832</v>
      </c>
      <c r="AC1013">
        <v>3506.3</v>
      </c>
      <c r="AD1013" t="str">
        <f t="shared" si="155"/>
        <v>Trace (Intermittent) rainfall</v>
      </c>
      <c r="AE1013" t="str">
        <f t="shared" si="156"/>
        <v>Non-Rainy</v>
      </c>
      <c r="AF1013" t="str">
        <f t="shared" si="159"/>
        <v>No discomfort</v>
      </c>
    </row>
    <row r="1014" spans="1:32" x14ac:dyDescent="0.3">
      <c r="A1014">
        <v>1</v>
      </c>
      <c r="B1014" s="1">
        <v>45308</v>
      </c>
      <c r="C1014" s="1" t="str">
        <f t="shared" si="150"/>
        <v>Wednesday</v>
      </c>
      <c r="D1014" s="1" t="str">
        <f t="shared" si="151"/>
        <v>Jan</v>
      </c>
      <c r="E1014">
        <v>2.2999999999999998</v>
      </c>
      <c r="F1014">
        <v>-3.8</v>
      </c>
      <c r="G1014" s="20">
        <v>-1.7777777777777775</v>
      </c>
      <c r="H1014">
        <v>-9.9</v>
      </c>
      <c r="I1014">
        <v>0.2</v>
      </c>
      <c r="J1014">
        <v>986.6</v>
      </c>
      <c r="K1014">
        <v>3.4</v>
      </c>
      <c r="L1014">
        <v>6</v>
      </c>
      <c r="M1014">
        <v>340</v>
      </c>
      <c r="N1014">
        <v>11</v>
      </c>
      <c r="O1014">
        <v>1.92</v>
      </c>
      <c r="P1014">
        <v>0</v>
      </c>
      <c r="Q1014">
        <v>0</v>
      </c>
      <c r="R1014">
        <v>1.2</v>
      </c>
      <c r="S1014">
        <v>1.2</v>
      </c>
      <c r="T1014">
        <v>-4.8</v>
      </c>
      <c r="U1014">
        <v>5.5</v>
      </c>
      <c r="V1014">
        <v>455</v>
      </c>
      <c r="W1014" s="19">
        <v>-3.4444444444444442</v>
      </c>
      <c r="X1014" s="19">
        <f t="shared" si="157"/>
        <v>5.36392577698859</v>
      </c>
      <c r="Y1014" s="19">
        <f t="shared" si="152"/>
        <v>4.7393647841714222</v>
      </c>
      <c r="Z1014" s="4">
        <f t="shared" si="158"/>
        <v>10.329335842485605</v>
      </c>
      <c r="AA1014" s="19">
        <f t="shared" si="153"/>
        <v>88.356270784048618</v>
      </c>
      <c r="AB1014" s="19">
        <f t="shared" si="154"/>
        <v>-4.700085666091196</v>
      </c>
      <c r="AC1014">
        <v>2985.7</v>
      </c>
      <c r="AD1014" t="str">
        <f t="shared" si="155"/>
        <v>Trace (Intermittent) rainfall</v>
      </c>
      <c r="AE1014" t="str">
        <f t="shared" si="156"/>
        <v>Non-Rainy</v>
      </c>
      <c r="AF1014" t="str">
        <f t="shared" si="159"/>
        <v>No discomfort</v>
      </c>
    </row>
    <row r="1015" spans="1:32" x14ac:dyDescent="0.3">
      <c r="A1015">
        <v>1</v>
      </c>
      <c r="B1015" s="1">
        <v>45309</v>
      </c>
      <c r="C1015" s="1" t="str">
        <f t="shared" si="150"/>
        <v>Thursday</v>
      </c>
      <c r="D1015" s="1" t="str">
        <f t="shared" si="151"/>
        <v>Jan</v>
      </c>
      <c r="E1015">
        <v>3.8</v>
      </c>
      <c r="F1015">
        <v>-4.2</v>
      </c>
      <c r="G1015" s="20">
        <v>-1.3333333333333326</v>
      </c>
      <c r="H1015">
        <v>-10.4</v>
      </c>
      <c r="I1015">
        <v>0.2</v>
      </c>
      <c r="J1015">
        <v>998</v>
      </c>
      <c r="K1015">
        <v>3.4</v>
      </c>
      <c r="L1015">
        <v>6</v>
      </c>
      <c r="M1015">
        <v>300</v>
      </c>
      <c r="N1015">
        <v>9</v>
      </c>
      <c r="O1015">
        <v>1.18</v>
      </c>
      <c r="P1015">
        <v>0</v>
      </c>
      <c r="Q1015">
        <v>0.1</v>
      </c>
      <c r="R1015">
        <v>1</v>
      </c>
      <c r="S1015">
        <v>1</v>
      </c>
      <c r="T1015">
        <v>-4.7</v>
      </c>
      <c r="U1015">
        <v>6.9</v>
      </c>
      <c r="V1015">
        <v>452</v>
      </c>
      <c r="W1015" s="19">
        <v>-3.111111111111112</v>
      </c>
      <c r="X1015" s="19">
        <f t="shared" si="157"/>
        <v>5.5423176185837999</v>
      </c>
      <c r="Y1015" s="19">
        <f t="shared" si="152"/>
        <v>4.8588531762045477</v>
      </c>
      <c r="Z1015" s="4">
        <f t="shared" si="158"/>
        <v>10.668483818485424</v>
      </c>
      <c r="AA1015" s="19">
        <f t="shared" si="153"/>
        <v>87.668255603259809</v>
      </c>
      <c r="AB1015" s="19">
        <f t="shared" si="154"/>
        <v>-4.1895448949473399</v>
      </c>
      <c r="AC1015">
        <v>4010.79</v>
      </c>
      <c r="AD1015" t="str">
        <f t="shared" si="155"/>
        <v>Trace (Intermittent) rainfall</v>
      </c>
      <c r="AE1015" t="str">
        <f t="shared" si="156"/>
        <v>Non-Rainy</v>
      </c>
      <c r="AF1015" t="str">
        <f t="shared" si="159"/>
        <v>No discomfort</v>
      </c>
    </row>
    <row r="1016" spans="1:32" x14ac:dyDescent="0.3">
      <c r="A1016">
        <v>1</v>
      </c>
      <c r="B1016" s="1">
        <v>45310</v>
      </c>
      <c r="C1016" s="1" t="str">
        <f t="shared" si="150"/>
        <v>Friday</v>
      </c>
      <c r="D1016" s="1" t="str">
        <f t="shared" si="151"/>
        <v>Jan</v>
      </c>
      <c r="E1016">
        <v>5.0999999999999996</v>
      </c>
      <c r="F1016">
        <v>-4.8</v>
      </c>
      <c r="G1016" s="20">
        <v>2.6666666666666652</v>
      </c>
      <c r="H1016">
        <v>-9.6999999999999993</v>
      </c>
      <c r="I1016">
        <v>0.2</v>
      </c>
      <c r="J1016">
        <v>1003.4</v>
      </c>
      <c r="K1016">
        <v>7.2</v>
      </c>
      <c r="L1016">
        <v>13</v>
      </c>
      <c r="M1016">
        <v>200</v>
      </c>
      <c r="N1016">
        <v>20</v>
      </c>
      <c r="O1016">
        <v>1</v>
      </c>
      <c r="P1016">
        <v>0.3</v>
      </c>
      <c r="Q1016">
        <v>0.4</v>
      </c>
      <c r="R1016">
        <v>1.1000000000000001</v>
      </c>
      <c r="S1016">
        <v>1.1000000000000001</v>
      </c>
      <c r="T1016">
        <v>-4.3</v>
      </c>
      <c r="U1016">
        <v>5.2</v>
      </c>
      <c r="V1016">
        <v>399</v>
      </c>
      <c r="W1016" s="19">
        <v>-2.333333333333333</v>
      </c>
      <c r="X1016" s="19">
        <f t="shared" si="157"/>
        <v>7.399540870563146</v>
      </c>
      <c r="Y1016" s="19">
        <f t="shared" si="152"/>
        <v>5.1480942089556132</v>
      </c>
      <c r="Z1016" s="4">
        <f t="shared" si="158"/>
        <v>14.188063980339608</v>
      </c>
      <c r="AA1016" s="19">
        <f t="shared" si="153"/>
        <v>69.573157294606773</v>
      </c>
      <c r="AB1016" s="19">
        <f t="shared" si="154"/>
        <v>-2.9473412645517616E-2</v>
      </c>
      <c r="AC1016">
        <v>6554.0199999999986</v>
      </c>
      <c r="AD1016" t="str">
        <f t="shared" si="155"/>
        <v>Trace (Intermittent) rainfall</v>
      </c>
      <c r="AE1016" t="str">
        <f t="shared" si="156"/>
        <v>Non-Rainy</v>
      </c>
      <c r="AF1016" t="str">
        <f t="shared" si="159"/>
        <v>No discomfort</v>
      </c>
    </row>
    <row r="1017" spans="1:32" x14ac:dyDescent="0.3">
      <c r="A1017">
        <v>1</v>
      </c>
      <c r="B1017" s="1">
        <v>45311</v>
      </c>
      <c r="C1017" s="1" t="str">
        <f t="shared" si="150"/>
        <v>Saturday</v>
      </c>
      <c r="D1017" s="1" t="str">
        <f t="shared" si="151"/>
        <v>Jan</v>
      </c>
      <c r="E1017">
        <v>9.5</v>
      </c>
      <c r="F1017">
        <v>4.5</v>
      </c>
      <c r="G1017" s="20">
        <v>8.4444444444444464</v>
      </c>
      <c r="H1017">
        <v>-6.2</v>
      </c>
      <c r="I1017">
        <v>10.9</v>
      </c>
      <c r="J1017">
        <v>993.6</v>
      </c>
      <c r="K1017">
        <v>11.3</v>
      </c>
      <c r="L1017">
        <v>17</v>
      </c>
      <c r="M1017">
        <v>180</v>
      </c>
      <c r="N1017">
        <v>28</v>
      </c>
      <c r="O1017">
        <v>4.1689999999999996</v>
      </c>
      <c r="P1017">
        <v>0.7</v>
      </c>
      <c r="Q1017">
        <v>0.9</v>
      </c>
      <c r="R1017">
        <v>0</v>
      </c>
      <c r="S1017">
        <v>-9.1</v>
      </c>
      <c r="T1017">
        <v>-10</v>
      </c>
      <c r="U1017">
        <v>0.1</v>
      </c>
      <c r="V1017">
        <v>126</v>
      </c>
      <c r="W1017" s="19">
        <v>5.3333333333333339</v>
      </c>
      <c r="X1017" s="19">
        <f t="shared" si="157"/>
        <v>11.048416930957149</v>
      </c>
      <c r="Y1017" s="19">
        <f t="shared" si="152"/>
        <v>8.9245234915265748</v>
      </c>
      <c r="Z1017" s="4">
        <f t="shared" si="158"/>
        <v>21.05336444648276</v>
      </c>
      <c r="AA1017" s="19">
        <f t="shared" si="153"/>
        <v>80.77649085201044</v>
      </c>
      <c r="AB1017" s="19">
        <f t="shared" si="154"/>
        <v>7.8482688903873346</v>
      </c>
      <c r="AC1017">
        <v>6866.0800000000008</v>
      </c>
      <c r="AD1017" t="str">
        <f t="shared" si="155"/>
        <v>Intense rainfall</v>
      </c>
      <c r="AE1017" t="str">
        <f t="shared" si="156"/>
        <v>Rainy</v>
      </c>
      <c r="AF1017" t="str">
        <f t="shared" si="159"/>
        <v>No discomfort</v>
      </c>
    </row>
    <row r="1018" spans="1:32" x14ac:dyDescent="0.3">
      <c r="A1018">
        <v>1</v>
      </c>
      <c r="B1018" s="1">
        <v>45312</v>
      </c>
      <c r="C1018" s="1" t="str">
        <f t="shared" si="150"/>
        <v>Sunday</v>
      </c>
      <c r="D1018" s="1" t="str">
        <f t="shared" si="151"/>
        <v>Jan</v>
      </c>
      <c r="E1018">
        <v>12.3</v>
      </c>
      <c r="F1018">
        <v>5</v>
      </c>
      <c r="G1018" s="20">
        <v>9.9444444444444446</v>
      </c>
      <c r="H1018">
        <v>2.7</v>
      </c>
      <c r="I1018">
        <v>12.9</v>
      </c>
      <c r="J1018">
        <v>977.1</v>
      </c>
      <c r="K1018">
        <v>14.5</v>
      </c>
      <c r="L1018">
        <v>27</v>
      </c>
      <c r="M1018">
        <v>230</v>
      </c>
      <c r="N1018">
        <v>47</v>
      </c>
      <c r="O1018">
        <v>6.0529999999999999</v>
      </c>
      <c r="P1018">
        <v>0.6</v>
      </c>
      <c r="Q1018">
        <v>0.8</v>
      </c>
      <c r="R1018">
        <v>0</v>
      </c>
      <c r="S1018">
        <v>-10</v>
      </c>
      <c r="T1018">
        <v>-10</v>
      </c>
      <c r="U1018">
        <v>0</v>
      </c>
      <c r="V1018">
        <v>67</v>
      </c>
      <c r="W1018" s="19">
        <v>6.7777777777777795</v>
      </c>
      <c r="X1018" s="19">
        <f t="shared" si="157"/>
        <v>12.222768726226711</v>
      </c>
      <c r="Y1018" s="19">
        <f t="shared" si="152"/>
        <v>9.8610861382956703</v>
      </c>
      <c r="Z1018" s="4">
        <f t="shared" si="158"/>
        <v>23.251324011328347</v>
      </c>
      <c r="AA1018" s="19">
        <f t="shared" si="153"/>
        <v>80.678006425307572</v>
      </c>
      <c r="AB1018" s="19">
        <f t="shared" si="154"/>
        <v>9.871910973770591</v>
      </c>
      <c r="AC1018">
        <v>4522.75</v>
      </c>
      <c r="AD1018" t="str">
        <f t="shared" si="155"/>
        <v>Torrential rainfall</v>
      </c>
      <c r="AE1018" t="str">
        <f t="shared" si="156"/>
        <v>Rainy</v>
      </c>
      <c r="AF1018" t="str">
        <f t="shared" si="159"/>
        <v>No discomfort</v>
      </c>
    </row>
    <row r="1019" spans="1:32" x14ac:dyDescent="0.3">
      <c r="A1019">
        <v>1</v>
      </c>
      <c r="B1019" s="1">
        <v>45313</v>
      </c>
      <c r="C1019" s="1" t="str">
        <f t="shared" si="150"/>
        <v>Monday</v>
      </c>
      <c r="D1019" s="1" t="str">
        <f t="shared" si="151"/>
        <v>Jan</v>
      </c>
      <c r="E1019">
        <v>7.9</v>
      </c>
      <c r="F1019">
        <v>3.8</v>
      </c>
      <c r="G1019" s="20">
        <v>6.6111111111111107</v>
      </c>
      <c r="H1019">
        <v>2.4</v>
      </c>
      <c r="I1019">
        <v>0.7</v>
      </c>
      <c r="J1019">
        <v>989.5</v>
      </c>
      <c r="K1019">
        <v>9.1999999999999993</v>
      </c>
      <c r="L1019">
        <v>15</v>
      </c>
      <c r="M1019">
        <v>260</v>
      </c>
      <c r="N1019">
        <v>37</v>
      </c>
      <c r="O1019">
        <v>4.9379999999999997</v>
      </c>
      <c r="P1019">
        <v>0.7</v>
      </c>
      <c r="Q1019">
        <v>0.8</v>
      </c>
      <c r="R1019">
        <v>0</v>
      </c>
      <c r="S1019">
        <v>0</v>
      </c>
      <c r="T1019">
        <v>-9.5</v>
      </c>
      <c r="U1019">
        <v>2.6</v>
      </c>
      <c r="V1019">
        <v>322</v>
      </c>
      <c r="W1019" s="19">
        <v>2.5</v>
      </c>
      <c r="X1019" s="19">
        <f t="shared" si="157"/>
        <v>9.7487777716964938</v>
      </c>
      <c r="Y1019" s="19">
        <f t="shared" si="152"/>
        <v>7.3123759332044642</v>
      </c>
      <c r="Z1019" s="4">
        <f t="shared" si="158"/>
        <v>18.614740893618897</v>
      </c>
      <c r="AA1019" s="19">
        <f t="shared" si="153"/>
        <v>75.008130295414006</v>
      </c>
      <c r="AB1019" s="19">
        <f t="shared" si="154"/>
        <v>5.1161846674777962</v>
      </c>
      <c r="AC1019">
        <v>3089.4700000000003</v>
      </c>
      <c r="AD1019" t="str">
        <f t="shared" si="155"/>
        <v>Light rainfall</v>
      </c>
      <c r="AE1019" t="str">
        <f t="shared" si="156"/>
        <v>Non-Rainy</v>
      </c>
      <c r="AF1019" t="str">
        <f t="shared" si="159"/>
        <v>No discomfort</v>
      </c>
    </row>
    <row r="1020" spans="1:32" x14ac:dyDescent="0.3">
      <c r="A1020">
        <v>1</v>
      </c>
      <c r="B1020" s="1">
        <v>45314</v>
      </c>
      <c r="C1020" s="1" t="str">
        <f t="shared" si="150"/>
        <v>Tuesday</v>
      </c>
      <c r="D1020" s="1" t="str">
        <f t="shared" si="151"/>
        <v>Jan</v>
      </c>
      <c r="E1020">
        <v>13.3</v>
      </c>
      <c r="F1020">
        <v>3.8</v>
      </c>
      <c r="G1020" s="20">
        <v>10.333333333333334</v>
      </c>
      <c r="H1020">
        <v>1.3</v>
      </c>
      <c r="I1020">
        <v>15</v>
      </c>
      <c r="J1020">
        <v>995.6</v>
      </c>
      <c r="K1020">
        <v>13.9</v>
      </c>
      <c r="L1020">
        <v>24</v>
      </c>
      <c r="M1020">
        <v>230</v>
      </c>
      <c r="N1020">
        <v>44</v>
      </c>
      <c r="O1020">
        <v>6.468</v>
      </c>
      <c r="P1020">
        <v>0.6</v>
      </c>
      <c r="Q1020">
        <v>0.8</v>
      </c>
      <c r="R1020">
        <v>0</v>
      </c>
      <c r="S1020">
        <v>-10</v>
      </c>
      <c r="T1020">
        <v>-10</v>
      </c>
      <c r="U1020">
        <v>0</v>
      </c>
      <c r="V1020">
        <v>91</v>
      </c>
      <c r="W1020" s="19">
        <v>7.1111111111111098</v>
      </c>
      <c r="X1020" s="19">
        <f t="shared" si="157"/>
        <v>12.544592653717066</v>
      </c>
      <c r="Y1020" s="19">
        <f t="shared" si="152"/>
        <v>10.089127169965568</v>
      </c>
      <c r="Z1020" s="4">
        <f t="shared" si="158"/>
        <v>23.852793935488176</v>
      </c>
      <c r="AA1020" s="19">
        <f t="shared" si="153"/>
        <v>80.426104286264547</v>
      </c>
      <c r="AB1020" s="19">
        <f t="shared" si="154"/>
        <v>10.388465268742285</v>
      </c>
      <c r="AC1020">
        <v>2451.35</v>
      </c>
      <c r="AD1020" t="str">
        <f t="shared" si="155"/>
        <v>Torrential rainfall</v>
      </c>
      <c r="AE1020" t="str">
        <f t="shared" si="156"/>
        <v>Rainy</v>
      </c>
      <c r="AF1020" t="str">
        <f t="shared" si="159"/>
        <v>No discomfort</v>
      </c>
    </row>
    <row r="1021" spans="1:32" x14ac:dyDescent="0.3">
      <c r="A1021">
        <v>1</v>
      </c>
      <c r="B1021" s="1">
        <v>45315</v>
      </c>
      <c r="C1021" s="1" t="str">
        <f t="shared" si="150"/>
        <v>Wednesday</v>
      </c>
      <c r="D1021" s="1" t="str">
        <f t="shared" si="151"/>
        <v>Jan</v>
      </c>
      <c r="E1021">
        <v>9.4</v>
      </c>
      <c r="F1021">
        <v>4.0999999999999996</v>
      </c>
      <c r="G1021" s="20">
        <v>7.7222222222222223</v>
      </c>
      <c r="H1021">
        <v>4.8</v>
      </c>
      <c r="I1021">
        <v>1.2</v>
      </c>
      <c r="J1021">
        <v>1003.1</v>
      </c>
      <c r="K1021">
        <v>6.7</v>
      </c>
      <c r="L1021">
        <v>16</v>
      </c>
      <c r="M1021">
        <v>250</v>
      </c>
      <c r="N1021">
        <v>33</v>
      </c>
      <c r="O1021">
        <v>6.0490000000000004</v>
      </c>
      <c r="P1021">
        <v>0.5</v>
      </c>
      <c r="Q1021">
        <v>0.6</v>
      </c>
      <c r="R1021">
        <v>0</v>
      </c>
      <c r="S1021">
        <v>-0.7</v>
      </c>
      <c r="T1021">
        <v>-10</v>
      </c>
      <c r="U1021">
        <v>0.2</v>
      </c>
      <c r="V1021">
        <v>285</v>
      </c>
      <c r="W1021" s="19">
        <v>4.1111111111111107</v>
      </c>
      <c r="X1021" s="19">
        <f t="shared" si="157"/>
        <v>10.519289980818916</v>
      </c>
      <c r="Y1021" s="19">
        <f t="shared" si="152"/>
        <v>8.1942376377838002</v>
      </c>
      <c r="Z1021" s="4">
        <f t="shared" si="158"/>
        <v>20.061332642346692</v>
      </c>
      <c r="AA1021" s="19">
        <f t="shared" si="153"/>
        <v>77.897250220550404</v>
      </c>
      <c r="AB1021" s="19">
        <f t="shared" si="154"/>
        <v>6.7185063062638459</v>
      </c>
      <c r="AC1021">
        <v>4030.45</v>
      </c>
      <c r="AD1021" t="str">
        <f t="shared" si="155"/>
        <v>Moderate rainfall</v>
      </c>
      <c r="AE1021" t="str">
        <f t="shared" si="156"/>
        <v>Rainy</v>
      </c>
      <c r="AF1021" t="str">
        <f t="shared" si="159"/>
        <v>No discomfort</v>
      </c>
    </row>
    <row r="1022" spans="1:32" x14ac:dyDescent="0.3">
      <c r="A1022">
        <v>1</v>
      </c>
      <c r="B1022" s="1">
        <v>45316</v>
      </c>
      <c r="C1022" s="1" t="str">
        <f t="shared" si="150"/>
        <v>Thursday</v>
      </c>
      <c r="D1022" s="1" t="str">
        <f t="shared" si="151"/>
        <v>Jan</v>
      </c>
      <c r="E1022">
        <v>13.1</v>
      </c>
      <c r="F1022">
        <v>5.9</v>
      </c>
      <c r="G1022" s="20">
        <v>11.111111111111111</v>
      </c>
      <c r="H1022">
        <v>-1</v>
      </c>
      <c r="I1022">
        <v>4.2</v>
      </c>
      <c r="J1022">
        <v>1001</v>
      </c>
      <c r="K1022">
        <v>9.9</v>
      </c>
      <c r="L1022">
        <v>16</v>
      </c>
      <c r="M1022">
        <v>200</v>
      </c>
      <c r="N1022">
        <v>31</v>
      </c>
      <c r="O1022">
        <v>7.5170000000000003</v>
      </c>
      <c r="P1022">
        <v>0.6</v>
      </c>
      <c r="Q1022">
        <v>0.8</v>
      </c>
      <c r="R1022">
        <v>0</v>
      </c>
      <c r="S1022">
        <v>-3.6</v>
      </c>
      <c r="T1022">
        <v>-10</v>
      </c>
      <c r="U1022">
        <v>0.4</v>
      </c>
      <c r="V1022">
        <v>164</v>
      </c>
      <c r="W1022" s="19">
        <v>8.7777777777777768</v>
      </c>
      <c r="X1022" s="19">
        <f t="shared" si="157"/>
        <v>13.210664203539743</v>
      </c>
      <c r="Y1022" s="19">
        <f t="shared" si="152"/>
        <v>11.300430425267379</v>
      </c>
      <c r="Z1022" s="4">
        <f t="shared" si="158"/>
        <v>25.096509851004992</v>
      </c>
      <c r="AA1022" s="19">
        <f t="shared" si="153"/>
        <v>85.540213960169211</v>
      </c>
      <c r="AB1022" s="19">
        <f t="shared" si="154"/>
        <v>11.845434218233118</v>
      </c>
      <c r="AC1022">
        <v>3991.0999999999995</v>
      </c>
      <c r="AD1022" t="str">
        <f t="shared" si="155"/>
        <v>Heavy rainfall</v>
      </c>
      <c r="AE1022" t="str">
        <f t="shared" si="156"/>
        <v>Rainy</v>
      </c>
      <c r="AF1022" t="str">
        <f t="shared" si="159"/>
        <v>No discomfort</v>
      </c>
    </row>
    <row r="1023" spans="1:32" x14ac:dyDescent="0.3">
      <c r="A1023">
        <v>1</v>
      </c>
      <c r="B1023" s="1">
        <v>45317</v>
      </c>
      <c r="C1023" s="1" t="str">
        <f t="shared" si="150"/>
        <v>Friday</v>
      </c>
      <c r="D1023" s="1" t="str">
        <f t="shared" si="151"/>
        <v>Jan</v>
      </c>
      <c r="E1023">
        <v>8.3000000000000007</v>
      </c>
      <c r="F1023">
        <v>2.1</v>
      </c>
      <c r="G1023" s="20">
        <v>6.0555555555555545</v>
      </c>
      <c r="H1023">
        <v>-0.4</v>
      </c>
      <c r="I1023">
        <v>1.9</v>
      </c>
      <c r="J1023">
        <v>1005.7</v>
      </c>
      <c r="K1023">
        <v>8.6999999999999993</v>
      </c>
      <c r="L1023">
        <v>15</v>
      </c>
      <c r="M1023">
        <v>250</v>
      </c>
      <c r="N1023">
        <v>28</v>
      </c>
      <c r="O1023">
        <v>5.4740000000000002</v>
      </c>
      <c r="P1023">
        <v>0.6</v>
      </c>
      <c r="Q1023">
        <v>0.7</v>
      </c>
      <c r="R1023">
        <v>0</v>
      </c>
      <c r="S1023">
        <v>-1.3</v>
      </c>
      <c r="T1023">
        <v>-10</v>
      </c>
      <c r="U1023">
        <v>6.3</v>
      </c>
      <c r="V1023">
        <v>467</v>
      </c>
      <c r="W1023" s="19">
        <v>1.9444444444444444</v>
      </c>
      <c r="X1023" s="19">
        <f t="shared" si="157"/>
        <v>9.382511389425197</v>
      </c>
      <c r="Y1023" s="19">
        <f t="shared" si="152"/>
        <v>7.0283374271997499</v>
      </c>
      <c r="Z1023" s="4">
        <f t="shared" si="158"/>
        <v>17.926230465684601</v>
      </c>
      <c r="AA1023" s="19">
        <f t="shared" si="153"/>
        <v>74.908914420516652</v>
      </c>
      <c r="AB1023" s="19">
        <f t="shared" si="154"/>
        <v>4.4026316157646228</v>
      </c>
      <c r="AC1023">
        <v>6657.4199999999992</v>
      </c>
      <c r="AD1023" t="str">
        <f t="shared" si="155"/>
        <v>Moderate rainfall</v>
      </c>
      <c r="AE1023" t="str">
        <f t="shared" si="156"/>
        <v>Rainy</v>
      </c>
      <c r="AF1023" t="str">
        <f t="shared" si="159"/>
        <v>No discomfort</v>
      </c>
    </row>
    <row r="1024" spans="1:32" x14ac:dyDescent="0.3">
      <c r="A1024">
        <v>1</v>
      </c>
      <c r="B1024" s="1">
        <v>45318</v>
      </c>
      <c r="C1024" s="1" t="str">
        <f t="shared" si="150"/>
        <v>Saturday</v>
      </c>
      <c r="D1024" s="1" t="str">
        <f t="shared" si="151"/>
        <v>Jan</v>
      </c>
      <c r="E1024">
        <v>10.1</v>
      </c>
      <c r="F1024">
        <v>5.5</v>
      </c>
      <c r="G1024" s="20">
        <v>8.6666666666666661</v>
      </c>
      <c r="H1024">
        <v>0.9</v>
      </c>
      <c r="I1024">
        <v>0</v>
      </c>
      <c r="J1024">
        <v>1008.6</v>
      </c>
      <c r="K1024">
        <v>10</v>
      </c>
      <c r="L1024">
        <v>15</v>
      </c>
      <c r="M1024">
        <v>170</v>
      </c>
      <c r="N1024">
        <v>23</v>
      </c>
      <c r="O1024">
        <v>6.2240000000000002</v>
      </c>
      <c r="P1024">
        <v>0.6</v>
      </c>
      <c r="Q1024">
        <v>0.8</v>
      </c>
      <c r="R1024">
        <v>0.6</v>
      </c>
      <c r="S1024">
        <v>0.6</v>
      </c>
      <c r="T1024">
        <v>-8.9</v>
      </c>
      <c r="U1024">
        <v>0</v>
      </c>
      <c r="V1024">
        <v>212</v>
      </c>
      <c r="W1024" s="19">
        <v>4.2777777777777795</v>
      </c>
      <c r="X1024" s="19">
        <f t="shared" si="157"/>
        <v>11.215869661350368</v>
      </c>
      <c r="Y1024" s="19">
        <f t="shared" si="152"/>
        <v>8.2906101421051162</v>
      </c>
      <c r="Z1024" s="4">
        <f t="shared" si="158"/>
        <v>21.367087760043702</v>
      </c>
      <c r="AA1024" s="19">
        <f t="shared" si="153"/>
        <v>73.918567105628654</v>
      </c>
      <c r="AB1024" s="19">
        <f t="shared" si="154"/>
        <v>7.716692842428305</v>
      </c>
      <c r="AC1024">
        <v>6656.28</v>
      </c>
      <c r="AD1024" t="str">
        <f t="shared" si="155"/>
        <v>No rainfall</v>
      </c>
      <c r="AE1024" t="str">
        <f t="shared" si="156"/>
        <v>Non-Rainy</v>
      </c>
      <c r="AF1024" t="str">
        <f t="shared" si="159"/>
        <v>No discomfort</v>
      </c>
    </row>
    <row r="1025" spans="1:32" x14ac:dyDescent="0.3">
      <c r="A1025">
        <v>1</v>
      </c>
      <c r="B1025" s="1">
        <v>45319</v>
      </c>
      <c r="C1025" s="1" t="str">
        <f t="shared" si="150"/>
        <v>Sunday</v>
      </c>
      <c r="D1025" s="1" t="str">
        <f t="shared" si="151"/>
        <v>Jan</v>
      </c>
      <c r="E1025">
        <v>12.6</v>
      </c>
      <c r="F1025">
        <v>5.5</v>
      </c>
      <c r="G1025" s="20">
        <v>10.722222222222221</v>
      </c>
      <c r="H1025">
        <v>4.5</v>
      </c>
      <c r="I1025">
        <v>0.9</v>
      </c>
      <c r="J1025">
        <v>999.9</v>
      </c>
      <c r="K1025">
        <v>10.3</v>
      </c>
      <c r="L1025">
        <v>19</v>
      </c>
      <c r="M1025">
        <v>170</v>
      </c>
      <c r="N1025">
        <v>36</v>
      </c>
      <c r="O1025">
        <v>7.7880000000000003</v>
      </c>
      <c r="P1025">
        <v>0.7</v>
      </c>
      <c r="Q1025">
        <v>0.9</v>
      </c>
      <c r="R1025">
        <v>0.4</v>
      </c>
      <c r="S1025">
        <v>0.4</v>
      </c>
      <c r="T1025">
        <v>-8.6999999999999993</v>
      </c>
      <c r="U1025">
        <v>0.5</v>
      </c>
      <c r="V1025">
        <v>181</v>
      </c>
      <c r="W1025" s="19">
        <v>7.2222222222222223</v>
      </c>
      <c r="X1025" s="19">
        <f t="shared" si="157"/>
        <v>12.873842591559624</v>
      </c>
      <c r="Y1025" s="19">
        <f t="shared" si="152"/>
        <v>10.16616619108197</v>
      </c>
      <c r="Z1025" s="4">
        <f t="shared" si="158"/>
        <v>24.467771168521963</v>
      </c>
      <c r="AA1025" s="19">
        <f t="shared" si="153"/>
        <v>78.967612962326669</v>
      </c>
      <c r="AB1025" s="19">
        <f t="shared" si="154"/>
        <v>10.820497773956983</v>
      </c>
      <c r="AC1025">
        <v>5715.57</v>
      </c>
      <c r="AD1025" t="str">
        <f t="shared" si="155"/>
        <v>Light rainfall</v>
      </c>
      <c r="AE1025" t="str">
        <f t="shared" si="156"/>
        <v>Non-Rainy</v>
      </c>
      <c r="AF1025" t="str">
        <f t="shared" si="159"/>
        <v>No discomfort</v>
      </c>
    </row>
    <row r="1026" spans="1:32" x14ac:dyDescent="0.3">
      <c r="A1026">
        <v>1</v>
      </c>
      <c r="B1026" s="1">
        <v>45320</v>
      </c>
      <c r="C1026" s="1" t="str">
        <f t="shared" si="150"/>
        <v>Monday</v>
      </c>
      <c r="D1026" s="1" t="str">
        <f t="shared" si="151"/>
        <v>Jan</v>
      </c>
      <c r="E1026">
        <v>5.5</v>
      </c>
      <c r="F1026">
        <v>0.3</v>
      </c>
      <c r="G1026" s="20">
        <v>4.166666666666667</v>
      </c>
      <c r="H1026">
        <v>2.8</v>
      </c>
      <c r="I1026">
        <v>5.2</v>
      </c>
      <c r="J1026">
        <v>1009.5</v>
      </c>
      <c r="K1026">
        <v>3.5</v>
      </c>
      <c r="L1026">
        <v>7</v>
      </c>
      <c r="M1026">
        <v>340</v>
      </c>
      <c r="N1026">
        <v>13</v>
      </c>
      <c r="O1026">
        <v>5.9219999999999997</v>
      </c>
      <c r="P1026">
        <v>0.3</v>
      </c>
      <c r="Q1026">
        <v>0.4</v>
      </c>
      <c r="R1026">
        <v>0</v>
      </c>
      <c r="S1026">
        <v>-4.5</v>
      </c>
      <c r="T1026">
        <v>-10</v>
      </c>
      <c r="U1026">
        <v>0</v>
      </c>
      <c r="V1026">
        <v>218</v>
      </c>
      <c r="W1026" s="19">
        <v>2.5555555555555562</v>
      </c>
      <c r="X1026" s="19">
        <f t="shared" si="157"/>
        <v>8.2262514135293721</v>
      </c>
      <c r="Y1026" s="19">
        <f t="shared" si="152"/>
        <v>7.3413296343300161</v>
      </c>
      <c r="Z1026" s="4">
        <f t="shared" si="158"/>
        <v>15.748788314262409</v>
      </c>
      <c r="AA1026" s="19">
        <f t="shared" si="153"/>
        <v>89.242709288656528</v>
      </c>
      <c r="AB1026" s="19">
        <f t="shared" si="154"/>
        <v>2.6878517746024384</v>
      </c>
      <c r="AC1026">
        <v>3363.5999999999995</v>
      </c>
      <c r="AD1026" t="str">
        <f t="shared" si="155"/>
        <v>Heavy rainfall</v>
      </c>
      <c r="AE1026" t="str">
        <f t="shared" si="156"/>
        <v>Rainy</v>
      </c>
      <c r="AF1026" t="str">
        <f t="shared" si="159"/>
        <v>No discomfort</v>
      </c>
    </row>
    <row r="1027" spans="1:32" x14ac:dyDescent="0.3">
      <c r="A1027">
        <v>1</v>
      </c>
      <c r="B1027" s="1">
        <v>45321</v>
      </c>
      <c r="C1027" s="1" t="str">
        <f t="shared" si="150"/>
        <v>Tuesday</v>
      </c>
      <c r="D1027" s="1" t="str">
        <f t="shared" si="151"/>
        <v>Jan</v>
      </c>
      <c r="E1027">
        <v>8.4</v>
      </c>
      <c r="F1027">
        <v>-1.2</v>
      </c>
      <c r="G1027" s="20">
        <v>3.3333333333333335</v>
      </c>
      <c r="H1027">
        <v>-6.4</v>
      </c>
      <c r="I1027">
        <v>0.1</v>
      </c>
      <c r="J1027">
        <v>1015.4</v>
      </c>
      <c r="K1027">
        <v>4.8</v>
      </c>
      <c r="L1027">
        <v>10</v>
      </c>
      <c r="M1027">
        <v>190</v>
      </c>
      <c r="N1027">
        <v>17</v>
      </c>
      <c r="O1027">
        <v>3.9630000000000001</v>
      </c>
      <c r="P1027">
        <v>0.4</v>
      </c>
      <c r="Q1027">
        <v>0.6</v>
      </c>
      <c r="R1027">
        <v>0.3</v>
      </c>
      <c r="S1027">
        <v>0.3</v>
      </c>
      <c r="T1027">
        <v>-9.1999999999999993</v>
      </c>
      <c r="U1027">
        <v>6.7</v>
      </c>
      <c r="V1027">
        <v>531</v>
      </c>
      <c r="W1027" s="19">
        <v>0.22222222222222143</v>
      </c>
      <c r="X1027" s="19">
        <f t="shared" si="157"/>
        <v>7.7574440975459753</v>
      </c>
      <c r="Y1027" s="19">
        <f t="shared" si="152"/>
        <v>6.208742536469634</v>
      </c>
      <c r="Z1027" s="4">
        <f t="shared" si="158"/>
        <v>14.864156885036834</v>
      </c>
      <c r="AA1027" s="19">
        <f t="shared" si="153"/>
        <v>80.035930113034723</v>
      </c>
      <c r="AB1027" s="19">
        <f t="shared" si="154"/>
        <v>1.2251020578600822</v>
      </c>
      <c r="AC1027">
        <v>3145.25</v>
      </c>
      <c r="AD1027" t="str">
        <f t="shared" si="155"/>
        <v>Trace (Intermittent) rainfall</v>
      </c>
      <c r="AE1027" t="str">
        <f t="shared" si="156"/>
        <v>Non-Rainy</v>
      </c>
      <c r="AF1027" t="str">
        <f t="shared" si="159"/>
        <v>No discomfort</v>
      </c>
    </row>
    <row r="1028" spans="1:32" x14ac:dyDescent="0.3">
      <c r="A1028">
        <v>1</v>
      </c>
      <c r="B1028" s="1">
        <v>45322</v>
      </c>
      <c r="C1028" s="1" t="str">
        <f t="shared" si="150"/>
        <v>Wednesday</v>
      </c>
      <c r="D1028" s="1" t="str">
        <f t="shared" si="151"/>
        <v>Jan</v>
      </c>
      <c r="E1028">
        <v>10.8</v>
      </c>
      <c r="F1028">
        <v>0.8</v>
      </c>
      <c r="G1028" s="20">
        <v>7.1111111111111098</v>
      </c>
      <c r="H1028">
        <v>0.4</v>
      </c>
      <c r="I1028">
        <v>5.6</v>
      </c>
      <c r="J1028">
        <v>1010.8</v>
      </c>
      <c r="K1028">
        <v>9.3000000000000007</v>
      </c>
      <c r="L1028">
        <v>18</v>
      </c>
      <c r="M1028">
        <v>220</v>
      </c>
      <c r="N1028">
        <v>29</v>
      </c>
      <c r="O1028">
        <v>5.3390000000000004</v>
      </c>
      <c r="P1028">
        <v>0.4</v>
      </c>
      <c r="Q1028">
        <v>0.6</v>
      </c>
      <c r="R1028">
        <v>0</v>
      </c>
      <c r="S1028">
        <v>-4.9000000000000004</v>
      </c>
      <c r="T1028">
        <v>-10</v>
      </c>
      <c r="U1028">
        <v>0</v>
      </c>
      <c r="V1028">
        <v>86</v>
      </c>
      <c r="W1028" s="19">
        <v>3.6111111111111112</v>
      </c>
      <c r="X1028" s="19">
        <f t="shared" si="157"/>
        <v>10.089127169965568</v>
      </c>
      <c r="Y1028" s="19">
        <f t="shared" si="152"/>
        <v>7.9110230902525958</v>
      </c>
      <c r="Z1028" s="4">
        <f t="shared" si="158"/>
        <v>19.254026324071692</v>
      </c>
      <c r="AA1028" s="19">
        <f t="shared" si="153"/>
        <v>78.411372529855754</v>
      </c>
      <c r="AB1028" s="19">
        <f t="shared" si="154"/>
        <v>5.9495301359578123</v>
      </c>
      <c r="AC1028">
        <v>4351.8500000000004</v>
      </c>
      <c r="AD1028" t="str">
        <f t="shared" si="155"/>
        <v>Heavy rainfall</v>
      </c>
      <c r="AE1028" t="str">
        <f t="shared" si="156"/>
        <v>Rainy</v>
      </c>
      <c r="AF1028" t="str">
        <f t="shared" si="159"/>
        <v>No discomfort</v>
      </c>
    </row>
    <row r="1029" spans="1:32" x14ac:dyDescent="0.3">
      <c r="A1029">
        <v>1</v>
      </c>
      <c r="B1029" s="1">
        <v>45323</v>
      </c>
      <c r="C1029" s="1" t="str">
        <f t="shared" si="150"/>
        <v>Thursday</v>
      </c>
      <c r="D1029" s="1" t="str">
        <f t="shared" si="151"/>
        <v>Feb</v>
      </c>
      <c r="E1029">
        <v>10</v>
      </c>
      <c r="F1029">
        <v>0.8</v>
      </c>
      <c r="G1029" s="20">
        <v>5.9999999999999982</v>
      </c>
      <c r="H1029">
        <v>-2.7</v>
      </c>
      <c r="I1029">
        <v>0.1</v>
      </c>
      <c r="J1029">
        <v>1018.4</v>
      </c>
      <c r="K1029">
        <v>5.8</v>
      </c>
      <c r="L1029">
        <v>11</v>
      </c>
      <c r="M1029">
        <v>250</v>
      </c>
      <c r="N1029">
        <v>20</v>
      </c>
      <c r="O1029">
        <v>5.2720000000000002</v>
      </c>
      <c r="P1029">
        <v>0.2</v>
      </c>
      <c r="Q1029">
        <v>0.3</v>
      </c>
      <c r="R1029">
        <v>0.1</v>
      </c>
      <c r="S1029">
        <v>0.1</v>
      </c>
      <c r="T1029">
        <v>-9.4</v>
      </c>
      <c r="U1029">
        <v>3.5</v>
      </c>
      <c r="V1029">
        <v>422</v>
      </c>
      <c r="W1029" s="19">
        <v>2.9444444444444429</v>
      </c>
      <c r="X1029" s="19">
        <f t="shared" si="157"/>
        <v>9.3465605276691885</v>
      </c>
      <c r="Y1029" s="19">
        <f t="shared" si="152"/>
        <v>7.5468555378780851</v>
      </c>
      <c r="Z1029" s="4">
        <f t="shared" si="158"/>
        <v>17.858618730941284</v>
      </c>
      <c r="AA1029" s="19">
        <f t="shared" si="153"/>
        <v>80.744735087700676</v>
      </c>
      <c r="AB1029" s="19">
        <f t="shared" si="154"/>
        <v>4.635583417725111</v>
      </c>
      <c r="AC1029">
        <v>4860.07</v>
      </c>
      <c r="AD1029" t="str">
        <f t="shared" si="155"/>
        <v>Trace (Intermittent) rainfall</v>
      </c>
      <c r="AE1029" t="str">
        <f t="shared" si="156"/>
        <v>Non-Rainy</v>
      </c>
      <c r="AF1029" t="str">
        <f t="shared" si="159"/>
        <v>No discomfort</v>
      </c>
    </row>
    <row r="1030" spans="1:32" x14ac:dyDescent="0.3">
      <c r="A1030">
        <v>1</v>
      </c>
      <c r="B1030" s="1">
        <v>45324</v>
      </c>
      <c r="C1030" s="1" t="str">
        <f t="shared" si="150"/>
        <v>Friday</v>
      </c>
      <c r="D1030" s="1" t="str">
        <f t="shared" si="151"/>
        <v>Feb</v>
      </c>
      <c r="E1030">
        <v>12</v>
      </c>
      <c r="F1030">
        <v>9.6</v>
      </c>
      <c r="G1030" s="20">
        <v>11.500000000000002</v>
      </c>
      <c r="H1030">
        <v>1.8</v>
      </c>
      <c r="I1030">
        <v>1.4</v>
      </c>
      <c r="J1030">
        <v>1013.6</v>
      </c>
      <c r="K1030">
        <v>9.4</v>
      </c>
      <c r="L1030">
        <v>14</v>
      </c>
      <c r="M1030">
        <v>240</v>
      </c>
      <c r="N1030">
        <v>23</v>
      </c>
      <c r="O1030">
        <v>8.4410000000000007</v>
      </c>
      <c r="P1030">
        <v>0.5</v>
      </c>
      <c r="Q1030">
        <v>0.7</v>
      </c>
      <c r="R1030">
        <v>0</v>
      </c>
      <c r="S1030">
        <v>-0.8</v>
      </c>
      <c r="T1030">
        <v>-9.8000000000000007</v>
      </c>
      <c r="U1030">
        <v>0.5</v>
      </c>
      <c r="V1030">
        <v>152</v>
      </c>
      <c r="W1030" s="19">
        <v>9.1666666666666661</v>
      </c>
      <c r="X1030" s="19">
        <f t="shared" si="157"/>
        <v>13.555205460801766</v>
      </c>
      <c r="Y1030" s="19">
        <f t="shared" si="152"/>
        <v>11.600827625759919</v>
      </c>
      <c r="Z1030" s="4">
        <f t="shared" si="158"/>
        <v>25.739267885741132</v>
      </c>
      <c r="AA1030" s="19">
        <f t="shared" si="153"/>
        <v>85.582086227365465</v>
      </c>
      <c r="AB1030" s="19">
        <f t="shared" si="154"/>
        <v>12.40303086027826</v>
      </c>
      <c r="AC1030">
        <v>7044.99</v>
      </c>
      <c r="AD1030" t="str">
        <f t="shared" si="155"/>
        <v>Moderate rainfall</v>
      </c>
      <c r="AE1030" t="str">
        <f t="shared" si="156"/>
        <v>Rainy</v>
      </c>
      <c r="AF1030" t="str">
        <f t="shared" si="159"/>
        <v>No discomfort</v>
      </c>
    </row>
    <row r="1031" spans="1:32" x14ac:dyDescent="0.3">
      <c r="A1031">
        <v>1</v>
      </c>
      <c r="B1031" s="1">
        <v>45325</v>
      </c>
      <c r="C1031" s="1" t="str">
        <f t="shared" si="150"/>
        <v>Saturday</v>
      </c>
      <c r="D1031" s="1" t="str">
        <f t="shared" si="151"/>
        <v>Feb</v>
      </c>
      <c r="E1031">
        <v>11.1</v>
      </c>
      <c r="F1031">
        <v>7.3</v>
      </c>
      <c r="G1031" s="20">
        <v>9.1666666666666661</v>
      </c>
      <c r="H1031">
        <v>6.7</v>
      </c>
      <c r="I1031">
        <v>0.6</v>
      </c>
      <c r="J1031">
        <v>1013</v>
      </c>
      <c r="K1031">
        <v>5.8</v>
      </c>
      <c r="L1031">
        <v>10</v>
      </c>
      <c r="M1031">
        <v>270</v>
      </c>
      <c r="N1031">
        <v>20</v>
      </c>
      <c r="O1031">
        <v>8.4529999999999994</v>
      </c>
      <c r="P1031">
        <v>0.4</v>
      </c>
      <c r="Q1031">
        <v>0.6</v>
      </c>
      <c r="R1031">
        <v>0</v>
      </c>
      <c r="S1031">
        <v>-0.2</v>
      </c>
      <c r="T1031">
        <v>-9.5</v>
      </c>
      <c r="U1031">
        <v>0</v>
      </c>
      <c r="V1031">
        <v>342</v>
      </c>
      <c r="W1031" s="19">
        <v>7.833333333333333</v>
      </c>
      <c r="X1031" s="19">
        <f t="shared" si="157"/>
        <v>11.600827625759919</v>
      </c>
      <c r="Y1031" s="19">
        <f t="shared" si="152"/>
        <v>10.599212715359604</v>
      </c>
      <c r="Z1031" s="4">
        <f t="shared" si="158"/>
        <v>22.087908111472331</v>
      </c>
      <c r="AA1031" s="19">
        <f t="shared" si="153"/>
        <v>91.366004713524021</v>
      </c>
      <c r="AB1031" s="19">
        <f t="shared" si="154"/>
        <v>9.5075931167663175</v>
      </c>
      <c r="AC1031">
        <v>6624.97</v>
      </c>
      <c r="AD1031" t="str">
        <f t="shared" si="155"/>
        <v>Light rainfall</v>
      </c>
      <c r="AE1031" t="str">
        <f t="shared" si="156"/>
        <v>Non-Rainy</v>
      </c>
      <c r="AF1031" t="str">
        <f t="shared" si="159"/>
        <v>No discomfort</v>
      </c>
    </row>
    <row r="1032" spans="1:32" x14ac:dyDescent="0.3">
      <c r="A1032">
        <v>1</v>
      </c>
      <c r="B1032" s="1">
        <v>45326</v>
      </c>
      <c r="C1032" s="1" t="str">
        <f t="shared" si="150"/>
        <v>Sunday</v>
      </c>
      <c r="D1032" s="1" t="str">
        <f t="shared" si="151"/>
        <v>Feb</v>
      </c>
      <c r="E1032">
        <v>12.4</v>
      </c>
      <c r="F1032">
        <v>7.6</v>
      </c>
      <c r="G1032" s="20">
        <v>10.722222222222221</v>
      </c>
      <c r="H1032">
        <v>6.1</v>
      </c>
      <c r="I1032">
        <v>0.4</v>
      </c>
      <c r="J1032">
        <v>1009.8</v>
      </c>
      <c r="K1032">
        <v>10.199999999999999</v>
      </c>
      <c r="L1032">
        <v>15</v>
      </c>
      <c r="M1032">
        <v>250</v>
      </c>
      <c r="N1032">
        <v>31</v>
      </c>
      <c r="O1032">
        <v>8.5299999999999994</v>
      </c>
      <c r="P1032">
        <v>0.6</v>
      </c>
      <c r="Q1032">
        <v>0.8</v>
      </c>
      <c r="R1032">
        <v>0.2</v>
      </c>
      <c r="S1032">
        <v>0.2</v>
      </c>
      <c r="T1032">
        <v>-8.8000000000000007</v>
      </c>
      <c r="U1032">
        <v>1.7</v>
      </c>
      <c r="V1032">
        <v>198</v>
      </c>
      <c r="W1032" s="19">
        <v>7.7777777777777777</v>
      </c>
      <c r="X1032" s="19">
        <f t="shared" si="157"/>
        <v>12.873842591559624</v>
      </c>
      <c r="Y1032" s="19">
        <f t="shared" si="152"/>
        <v>10.559184775027518</v>
      </c>
      <c r="Z1032" s="4">
        <f t="shared" si="158"/>
        <v>24.467771168521963</v>
      </c>
      <c r="AA1032" s="19">
        <f t="shared" si="153"/>
        <v>82.020458926151179</v>
      </c>
      <c r="AB1032" s="19">
        <f t="shared" si="154"/>
        <v>11.040710071061726</v>
      </c>
      <c r="AC1032">
        <v>6014.9</v>
      </c>
      <c r="AD1032" t="str">
        <f t="shared" si="155"/>
        <v>Trace (Intermittent) rainfall</v>
      </c>
      <c r="AE1032" t="str">
        <f t="shared" si="156"/>
        <v>Non-Rainy</v>
      </c>
      <c r="AF1032" t="str">
        <f t="shared" si="159"/>
        <v>No discomfort</v>
      </c>
    </row>
    <row r="1033" spans="1:32" x14ac:dyDescent="0.3">
      <c r="A1033">
        <v>1</v>
      </c>
      <c r="B1033" s="1">
        <v>45327</v>
      </c>
      <c r="C1033" s="1" t="str">
        <f t="shared" si="150"/>
        <v>Monday</v>
      </c>
      <c r="D1033" s="1" t="str">
        <f t="shared" si="151"/>
        <v>Feb</v>
      </c>
      <c r="E1033">
        <v>11.1</v>
      </c>
      <c r="F1033">
        <v>8.3000000000000007</v>
      </c>
      <c r="G1033" s="20">
        <v>10.5</v>
      </c>
      <c r="H1033">
        <v>7.9</v>
      </c>
      <c r="I1033">
        <v>1</v>
      </c>
      <c r="J1033">
        <v>1001.2</v>
      </c>
      <c r="K1033">
        <v>11.4</v>
      </c>
      <c r="L1033">
        <v>15</v>
      </c>
      <c r="M1033">
        <v>230</v>
      </c>
      <c r="N1033">
        <v>28</v>
      </c>
      <c r="O1033">
        <v>8.5419999999999998</v>
      </c>
      <c r="P1033">
        <v>0.8</v>
      </c>
      <c r="Q1033">
        <v>1</v>
      </c>
      <c r="R1033">
        <v>0</v>
      </c>
      <c r="S1033">
        <v>0</v>
      </c>
      <c r="T1033">
        <v>-8.6</v>
      </c>
      <c r="U1033">
        <v>0</v>
      </c>
      <c r="V1033">
        <v>163</v>
      </c>
      <c r="W1033" s="19">
        <v>6.9444444444444446</v>
      </c>
      <c r="X1033" s="19">
        <f t="shared" si="157"/>
        <v>12.684782021573339</v>
      </c>
      <c r="Y1033" s="19">
        <f t="shared" si="152"/>
        <v>9.9745326530689713</v>
      </c>
      <c r="Z1033" s="4">
        <f t="shared" si="158"/>
        <v>24.114686917642452</v>
      </c>
      <c r="AA1033" s="19">
        <f t="shared" si="153"/>
        <v>78.633851461578317</v>
      </c>
      <c r="AB1033" s="19">
        <f t="shared" si="154"/>
        <v>10.490969875063243</v>
      </c>
      <c r="AC1033">
        <v>6164.7300000000005</v>
      </c>
      <c r="AD1033" t="str">
        <f t="shared" si="155"/>
        <v>Moderate rainfall</v>
      </c>
      <c r="AE1033" t="str">
        <f t="shared" si="156"/>
        <v>Rainy</v>
      </c>
      <c r="AF1033" t="str">
        <f t="shared" si="159"/>
        <v>No discomfort</v>
      </c>
    </row>
    <row r="1034" spans="1:32" x14ac:dyDescent="0.3">
      <c r="A1034">
        <v>1</v>
      </c>
      <c r="B1034" s="1">
        <v>45328</v>
      </c>
      <c r="C1034" s="1" t="str">
        <f t="shared" si="150"/>
        <v>Tuesday</v>
      </c>
      <c r="D1034" s="1" t="str">
        <f t="shared" si="151"/>
        <v>Feb</v>
      </c>
      <c r="E1034">
        <v>10.9</v>
      </c>
      <c r="F1034">
        <v>1.7</v>
      </c>
      <c r="G1034" s="20">
        <v>6.9444444444444446</v>
      </c>
      <c r="H1034">
        <v>6.3</v>
      </c>
      <c r="I1034">
        <v>8.3000000000000007</v>
      </c>
      <c r="J1034">
        <v>993.1</v>
      </c>
      <c r="K1034">
        <v>5.8</v>
      </c>
      <c r="L1034">
        <v>15</v>
      </c>
      <c r="M1034">
        <v>230</v>
      </c>
      <c r="N1034">
        <v>24</v>
      </c>
      <c r="O1034">
        <v>7.8659999999999997</v>
      </c>
      <c r="P1034">
        <v>0.4</v>
      </c>
      <c r="Q1034">
        <v>0.5</v>
      </c>
      <c r="R1034">
        <v>0</v>
      </c>
      <c r="S1034">
        <v>-7.9</v>
      </c>
      <c r="T1034">
        <v>-10</v>
      </c>
      <c r="U1034">
        <v>0</v>
      </c>
      <c r="V1034">
        <v>213</v>
      </c>
      <c r="W1034" s="19">
        <v>4.9444444444444438</v>
      </c>
      <c r="X1034" s="19">
        <f t="shared" si="157"/>
        <v>9.9745326530689713</v>
      </c>
      <c r="Y1034" s="19">
        <f t="shared" si="152"/>
        <v>8.6861733044703175</v>
      </c>
      <c r="Z1034" s="4">
        <f t="shared" si="158"/>
        <v>19.038834642622007</v>
      </c>
      <c r="AA1034" s="19">
        <f t="shared" si="153"/>
        <v>87.083511645006737</v>
      </c>
      <c r="AB1034" s="19">
        <f t="shared" si="154"/>
        <v>6.2151812303209111</v>
      </c>
      <c r="AC1034">
        <v>2675.59</v>
      </c>
      <c r="AD1034" t="str">
        <f t="shared" si="155"/>
        <v>Intense rainfall</v>
      </c>
      <c r="AE1034" t="str">
        <f t="shared" si="156"/>
        <v>Rainy</v>
      </c>
      <c r="AF1034" t="str">
        <f t="shared" si="159"/>
        <v>No discomfort</v>
      </c>
    </row>
    <row r="1035" spans="1:32" x14ac:dyDescent="0.3">
      <c r="A1035">
        <v>1</v>
      </c>
      <c r="B1035" s="1">
        <v>45329</v>
      </c>
      <c r="C1035" s="1" t="str">
        <f t="shared" si="150"/>
        <v>Wednesday</v>
      </c>
      <c r="D1035" s="1" t="str">
        <f t="shared" si="151"/>
        <v>Feb</v>
      </c>
      <c r="E1035">
        <v>5.6</v>
      </c>
      <c r="F1035">
        <v>-0.3</v>
      </c>
      <c r="G1035" s="20">
        <v>2.6111111111111125</v>
      </c>
      <c r="H1035">
        <v>-3.5</v>
      </c>
      <c r="I1035">
        <v>0.1</v>
      </c>
      <c r="J1035">
        <v>991.8</v>
      </c>
      <c r="K1035">
        <v>2.6</v>
      </c>
      <c r="L1035">
        <v>7</v>
      </c>
      <c r="M1035">
        <v>90</v>
      </c>
      <c r="N1035">
        <v>12</v>
      </c>
      <c r="O1035">
        <v>5.4260000000000002</v>
      </c>
      <c r="P1035">
        <v>0.3</v>
      </c>
      <c r="Q1035">
        <v>0.5</v>
      </c>
      <c r="R1035">
        <v>0.2</v>
      </c>
      <c r="S1035">
        <v>0.2</v>
      </c>
      <c r="T1035">
        <v>-9.3000000000000007</v>
      </c>
      <c r="U1035">
        <v>3.1</v>
      </c>
      <c r="V1035">
        <v>449</v>
      </c>
      <c r="W1035" s="19">
        <v>0.27777777777777779</v>
      </c>
      <c r="X1035" s="19">
        <f t="shared" si="157"/>
        <v>7.3703845123098768</v>
      </c>
      <c r="Y1035" s="19">
        <f t="shared" si="152"/>
        <v>6.2338002116412685</v>
      </c>
      <c r="Z1035" s="4">
        <f t="shared" si="158"/>
        <v>14.132957670378083</v>
      </c>
      <c r="AA1035" s="19">
        <f t="shared" si="153"/>
        <v>84.579036564913181</v>
      </c>
      <c r="AB1035" s="19">
        <f t="shared" si="154"/>
        <v>0.51678693330997305</v>
      </c>
      <c r="AC1035">
        <v>3713.0099999999998</v>
      </c>
      <c r="AD1035" t="str">
        <f t="shared" si="155"/>
        <v>Trace (Intermittent) rainfall</v>
      </c>
      <c r="AE1035" t="str">
        <f t="shared" si="156"/>
        <v>Non-Rainy</v>
      </c>
      <c r="AF1035" t="str">
        <f t="shared" si="159"/>
        <v>No discomfort</v>
      </c>
    </row>
    <row r="1036" spans="1:32" x14ac:dyDescent="0.3">
      <c r="A1036">
        <v>1</v>
      </c>
      <c r="B1036" s="1">
        <v>45330</v>
      </c>
      <c r="C1036" s="1" t="str">
        <f t="shared" si="150"/>
        <v>Thursday</v>
      </c>
      <c r="D1036" s="1" t="str">
        <f t="shared" si="151"/>
        <v>Feb</v>
      </c>
      <c r="E1036">
        <v>5.6</v>
      </c>
      <c r="F1036">
        <v>0.5</v>
      </c>
      <c r="G1036" s="20">
        <v>5</v>
      </c>
      <c r="H1036">
        <v>-0.8</v>
      </c>
      <c r="I1036">
        <v>19.100000000000001</v>
      </c>
      <c r="J1036">
        <v>975</v>
      </c>
      <c r="K1036">
        <v>10.6</v>
      </c>
      <c r="L1036">
        <v>15</v>
      </c>
      <c r="M1036">
        <v>90</v>
      </c>
      <c r="N1036">
        <v>25</v>
      </c>
      <c r="O1036">
        <v>4.593</v>
      </c>
      <c r="P1036">
        <v>0.3</v>
      </c>
      <c r="Q1036">
        <v>0.5</v>
      </c>
      <c r="R1036">
        <v>0</v>
      </c>
      <c r="S1036">
        <v>-10</v>
      </c>
      <c r="T1036">
        <v>-10</v>
      </c>
      <c r="U1036">
        <v>0</v>
      </c>
      <c r="V1036">
        <v>117</v>
      </c>
      <c r="W1036" s="19">
        <v>3.9444444444444451</v>
      </c>
      <c r="X1036" s="19">
        <f t="shared" si="157"/>
        <v>8.7198758860255108</v>
      </c>
      <c r="Y1036" s="19">
        <f t="shared" si="152"/>
        <v>8.0988547691850901</v>
      </c>
      <c r="Z1036" s="4">
        <f t="shared" si="158"/>
        <v>16.679115208355256</v>
      </c>
      <c r="AA1036" s="19">
        <f t="shared" si="153"/>
        <v>92.878096833514917</v>
      </c>
      <c r="AB1036" s="19">
        <f t="shared" si="154"/>
        <v>3.9431056589709925</v>
      </c>
      <c r="AC1036">
        <v>3301.86</v>
      </c>
      <c r="AD1036" t="str">
        <f t="shared" si="155"/>
        <v>Torrential rainfall</v>
      </c>
      <c r="AE1036" t="str">
        <f t="shared" si="156"/>
        <v>Rainy</v>
      </c>
      <c r="AF1036" t="str">
        <f t="shared" si="159"/>
        <v>No discomfort</v>
      </c>
    </row>
    <row r="1037" spans="1:32" x14ac:dyDescent="0.3">
      <c r="A1037">
        <v>1</v>
      </c>
      <c r="B1037" s="1">
        <v>45331</v>
      </c>
      <c r="C1037" s="1" t="str">
        <f t="shared" ref="C1037:C1100" si="160">TEXT(B1037, "dddd")</f>
        <v>Friday</v>
      </c>
      <c r="D1037" s="1" t="str">
        <f t="shared" ref="D1037:D1100" si="161">TEXT(B1037, "mmm")</f>
        <v>Feb</v>
      </c>
      <c r="E1037">
        <v>6.1</v>
      </c>
      <c r="F1037">
        <v>4.7</v>
      </c>
      <c r="G1037" s="20">
        <v>5.833333333333333</v>
      </c>
      <c r="H1037">
        <v>0</v>
      </c>
      <c r="I1037">
        <v>5.4</v>
      </c>
      <c r="J1037">
        <v>962.1</v>
      </c>
      <c r="K1037">
        <v>7.7</v>
      </c>
      <c r="L1037">
        <v>13</v>
      </c>
      <c r="M1037">
        <v>80</v>
      </c>
      <c r="N1037">
        <v>22</v>
      </c>
      <c r="O1037">
        <v>5.9409999999999998</v>
      </c>
      <c r="P1037">
        <v>0.4</v>
      </c>
      <c r="Q1037">
        <v>0.5</v>
      </c>
      <c r="R1037">
        <v>0</v>
      </c>
      <c r="S1037">
        <v>-5</v>
      </c>
      <c r="T1037">
        <v>-10</v>
      </c>
      <c r="U1037">
        <v>0</v>
      </c>
      <c r="V1037">
        <v>165</v>
      </c>
      <c r="W1037" s="19">
        <v>5.3888888888888902</v>
      </c>
      <c r="X1037" s="19">
        <f t="shared" si="157"/>
        <v>9.2394352476309169</v>
      </c>
      <c r="Y1037" s="19">
        <f t="shared" si="152"/>
        <v>8.9590399478039249</v>
      </c>
      <c r="Z1037" s="4">
        <f t="shared" si="158"/>
        <v>17.657118017519302</v>
      </c>
      <c r="AA1037" s="19">
        <f t="shared" si="153"/>
        <v>96.965233346931157</v>
      </c>
      <c r="AB1037" s="19">
        <f t="shared" si="154"/>
        <v>5.2564367233742724</v>
      </c>
      <c r="AC1037">
        <v>5872.2699999999995</v>
      </c>
      <c r="AD1037" t="str">
        <f t="shared" si="155"/>
        <v>Heavy rainfall</v>
      </c>
      <c r="AE1037" t="str">
        <f t="shared" si="156"/>
        <v>Rainy</v>
      </c>
      <c r="AF1037" t="str">
        <f t="shared" si="159"/>
        <v>No discomfort</v>
      </c>
    </row>
    <row r="1038" spans="1:32" x14ac:dyDescent="0.3">
      <c r="A1038">
        <v>1</v>
      </c>
      <c r="B1038" s="1">
        <v>45332</v>
      </c>
      <c r="C1038" s="1" t="str">
        <f t="shared" si="160"/>
        <v>Saturday</v>
      </c>
      <c r="D1038" s="1" t="str">
        <f t="shared" si="161"/>
        <v>Feb</v>
      </c>
      <c r="E1038">
        <v>9.8000000000000007</v>
      </c>
      <c r="F1038">
        <v>1.4</v>
      </c>
      <c r="G1038" s="20">
        <v>4.7222222222222223</v>
      </c>
      <c r="H1038">
        <v>-1.1000000000000001</v>
      </c>
      <c r="I1038">
        <v>0.2</v>
      </c>
      <c r="J1038">
        <v>969.2</v>
      </c>
      <c r="K1038">
        <v>3.5</v>
      </c>
      <c r="L1038">
        <v>7</v>
      </c>
      <c r="M1038">
        <v>90</v>
      </c>
      <c r="N1038">
        <v>12</v>
      </c>
      <c r="O1038">
        <v>6.343</v>
      </c>
      <c r="P1038">
        <v>0.4</v>
      </c>
      <c r="Q1038">
        <v>0.6</v>
      </c>
      <c r="R1038">
        <v>0.2</v>
      </c>
      <c r="S1038">
        <v>0.2</v>
      </c>
      <c r="T1038">
        <v>-9.3000000000000007</v>
      </c>
      <c r="U1038">
        <v>2.1</v>
      </c>
      <c r="V1038">
        <v>546</v>
      </c>
      <c r="W1038" s="19">
        <v>3.6666666666666674</v>
      </c>
      <c r="X1038" s="19">
        <f t="shared" si="157"/>
        <v>8.5525087667420028</v>
      </c>
      <c r="Y1038" s="19">
        <f t="shared" si="152"/>
        <v>7.9420588349074803</v>
      </c>
      <c r="Z1038" s="4">
        <f t="shared" si="158"/>
        <v>16.363808101484874</v>
      </c>
      <c r="AA1038" s="19">
        <f t="shared" si="153"/>
        <v>92.862329072279138</v>
      </c>
      <c r="AB1038" s="19">
        <f t="shared" si="154"/>
        <v>3.5779356434655427</v>
      </c>
      <c r="AC1038">
        <v>6012.69</v>
      </c>
      <c r="AD1038" t="str">
        <f t="shared" si="155"/>
        <v>Trace (Intermittent) rainfall</v>
      </c>
      <c r="AE1038" t="str">
        <f t="shared" si="156"/>
        <v>Non-Rainy</v>
      </c>
      <c r="AF1038" t="str">
        <f t="shared" si="159"/>
        <v>No discomfort</v>
      </c>
    </row>
    <row r="1039" spans="1:32" x14ac:dyDescent="0.3">
      <c r="A1039">
        <v>1</v>
      </c>
      <c r="B1039" s="1">
        <v>45333</v>
      </c>
      <c r="C1039" s="1" t="str">
        <f t="shared" si="160"/>
        <v>Sunday</v>
      </c>
      <c r="D1039" s="1" t="str">
        <f t="shared" si="161"/>
        <v>Feb</v>
      </c>
      <c r="E1039">
        <v>9.1</v>
      </c>
      <c r="F1039">
        <v>1.4</v>
      </c>
      <c r="G1039" s="20">
        <v>4.9444444444444438</v>
      </c>
      <c r="H1039">
        <v>-0.2</v>
      </c>
      <c r="I1039">
        <v>0.2</v>
      </c>
      <c r="J1039">
        <v>979.6</v>
      </c>
      <c r="K1039">
        <v>4.7</v>
      </c>
      <c r="L1039">
        <v>11</v>
      </c>
      <c r="M1039">
        <v>250</v>
      </c>
      <c r="N1039">
        <v>21</v>
      </c>
      <c r="O1039">
        <v>5.851</v>
      </c>
      <c r="P1039">
        <v>0.5</v>
      </c>
      <c r="Q1039">
        <v>0.7</v>
      </c>
      <c r="R1039">
        <v>0.5</v>
      </c>
      <c r="S1039">
        <v>0.5</v>
      </c>
      <c r="T1039">
        <v>-8.6</v>
      </c>
      <c r="U1039">
        <v>6.5</v>
      </c>
      <c r="V1039">
        <v>585</v>
      </c>
      <c r="W1039" s="19">
        <v>2.7222222222222214</v>
      </c>
      <c r="X1039" s="19">
        <f t="shared" si="157"/>
        <v>8.6861733044703175</v>
      </c>
      <c r="Y1039" s="19">
        <f t="shared" si="152"/>
        <v>7.4287990132546762</v>
      </c>
      <c r="Z1039" s="4">
        <f t="shared" si="158"/>
        <v>16.615632431408919</v>
      </c>
      <c r="AA1039" s="19">
        <f t="shared" si="153"/>
        <v>85.524416251647466</v>
      </c>
      <c r="AB1039" s="19">
        <f t="shared" si="154"/>
        <v>3.5143093568020589</v>
      </c>
      <c r="AC1039">
        <v>5921.47</v>
      </c>
      <c r="AD1039" t="str">
        <f t="shared" si="155"/>
        <v>Trace (Intermittent) rainfall</v>
      </c>
      <c r="AE1039" t="str">
        <f t="shared" si="156"/>
        <v>Non-Rainy</v>
      </c>
      <c r="AF1039" t="str">
        <f t="shared" si="159"/>
        <v>No discomfort</v>
      </c>
    </row>
    <row r="1040" spans="1:32" x14ac:dyDescent="0.3">
      <c r="A1040">
        <v>1</v>
      </c>
      <c r="B1040" s="1">
        <v>45334</v>
      </c>
      <c r="C1040" s="1" t="str">
        <f t="shared" si="160"/>
        <v>Monday</v>
      </c>
      <c r="D1040" s="1" t="str">
        <f t="shared" si="161"/>
        <v>Feb</v>
      </c>
      <c r="E1040">
        <v>8.3000000000000007</v>
      </c>
      <c r="F1040">
        <v>-0.3</v>
      </c>
      <c r="G1040" s="20">
        <v>4.8888888888888875</v>
      </c>
      <c r="H1040">
        <v>-3</v>
      </c>
      <c r="I1040">
        <v>0.3</v>
      </c>
      <c r="J1040">
        <v>989.1</v>
      </c>
      <c r="K1040">
        <v>7.6</v>
      </c>
      <c r="L1040">
        <v>15</v>
      </c>
      <c r="M1040">
        <v>220</v>
      </c>
      <c r="N1040">
        <v>24</v>
      </c>
      <c r="O1040">
        <v>4.508</v>
      </c>
      <c r="P1040">
        <v>0.6</v>
      </c>
      <c r="Q1040">
        <v>0.8</v>
      </c>
      <c r="R1040">
        <v>0.7</v>
      </c>
      <c r="S1040">
        <v>0.7</v>
      </c>
      <c r="T1040">
        <v>-7.9</v>
      </c>
      <c r="U1040">
        <v>6.5</v>
      </c>
      <c r="V1040">
        <v>597</v>
      </c>
      <c r="W1040" s="19">
        <v>1.6111111111111103</v>
      </c>
      <c r="X1040" s="19">
        <f t="shared" si="157"/>
        <v>8.6525856373006889</v>
      </c>
      <c r="Y1040" s="19">
        <f t="shared" si="152"/>
        <v>6.8626320467014006</v>
      </c>
      <c r="Z1040" s="4">
        <f t="shared" si="158"/>
        <v>16.552360926311568</v>
      </c>
      <c r="AA1040" s="19">
        <f t="shared" si="153"/>
        <v>79.313078591410587</v>
      </c>
      <c r="AB1040" s="19">
        <f t="shared" si="154"/>
        <v>3.1438396859548896</v>
      </c>
      <c r="AC1040">
        <v>3550.8500000000004</v>
      </c>
      <c r="AD1040" t="str">
        <f t="shared" si="155"/>
        <v>Trace (Intermittent) rainfall</v>
      </c>
      <c r="AE1040" t="str">
        <f t="shared" si="156"/>
        <v>Non-Rainy</v>
      </c>
      <c r="AF1040" t="str">
        <f t="shared" si="159"/>
        <v>No discomfort</v>
      </c>
    </row>
    <row r="1041" spans="1:32" x14ac:dyDescent="0.3">
      <c r="A1041">
        <v>1</v>
      </c>
      <c r="B1041" s="1">
        <v>45335</v>
      </c>
      <c r="C1041" s="1" t="str">
        <f t="shared" si="160"/>
        <v>Tuesday</v>
      </c>
      <c r="D1041" s="1" t="str">
        <f t="shared" si="161"/>
        <v>Feb</v>
      </c>
      <c r="E1041">
        <v>8</v>
      </c>
      <c r="F1041">
        <v>1.8</v>
      </c>
      <c r="G1041" s="20">
        <v>6.4444444444444455</v>
      </c>
      <c r="H1041">
        <v>-1.9</v>
      </c>
      <c r="I1041">
        <v>6.7</v>
      </c>
      <c r="J1041">
        <v>992.4</v>
      </c>
      <c r="K1041">
        <v>3.8</v>
      </c>
      <c r="L1041">
        <v>6</v>
      </c>
      <c r="M1041">
        <v>90</v>
      </c>
      <c r="N1041">
        <v>10</v>
      </c>
      <c r="O1041">
        <v>5.3410000000000002</v>
      </c>
      <c r="P1041">
        <v>0.4</v>
      </c>
      <c r="Q1041">
        <v>0.5</v>
      </c>
      <c r="R1041">
        <v>0</v>
      </c>
      <c r="S1041">
        <v>-5.6</v>
      </c>
      <c r="T1041">
        <v>-10</v>
      </c>
      <c r="U1041">
        <v>0.2</v>
      </c>
      <c r="V1041">
        <v>301</v>
      </c>
      <c r="W1041" s="19">
        <v>4.9444444444444438</v>
      </c>
      <c r="X1041" s="19">
        <f t="shared" si="157"/>
        <v>9.6375977683820668</v>
      </c>
      <c r="Y1041" s="19">
        <f t="shared" si="152"/>
        <v>8.6861733044703175</v>
      </c>
      <c r="Z1041" s="4">
        <f t="shared" si="158"/>
        <v>18.405804225100546</v>
      </c>
      <c r="AA1041" s="19">
        <f t="shared" si="153"/>
        <v>90.127991572411602</v>
      </c>
      <c r="AB1041" s="19">
        <f t="shared" si="154"/>
        <v>5.715181230320912</v>
      </c>
      <c r="AC1041">
        <v>3349.12</v>
      </c>
      <c r="AD1041" t="str">
        <f t="shared" si="155"/>
        <v>Intense rainfall</v>
      </c>
      <c r="AE1041" t="str">
        <f t="shared" si="156"/>
        <v>Rainy</v>
      </c>
      <c r="AF1041" t="str">
        <f t="shared" si="159"/>
        <v>No discomfort</v>
      </c>
    </row>
    <row r="1042" spans="1:32" x14ac:dyDescent="0.3">
      <c r="A1042">
        <v>1</v>
      </c>
      <c r="B1042" s="1">
        <v>45336</v>
      </c>
      <c r="C1042" s="1" t="str">
        <f t="shared" si="160"/>
        <v>Wednesday</v>
      </c>
      <c r="D1042" s="1" t="str">
        <f t="shared" si="161"/>
        <v>Feb</v>
      </c>
      <c r="E1042">
        <v>13</v>
      </c>
      <c r="F1042">
        <v>7.9</v>
      </c>
      <c r="G1042" s="20">
        <v>11.166666666666666</v>
      </c>
      <c r="H1042">
        <v>3</v>
      </c>
      <c r="I1042">
        <v>6.9</v>
      </c>
      <c r="J1042">
        <v>991</v>
      </c>
      <c r="K1042">
        <v>6.5</v>
      </c>
      <c r="L1042">
        <v>12</v>
      </c>
      <c r="M1042">
        <v>180</v>
      </c>
      <c r="N1042">
        <v>18</v>
      </c>
      <c r="O1042">
        <v>8.2070000000000007</v>
      </c>
      <c r="P1042">
        <v>0.5</v>
      </c>
      <c r="Q1042">
        <v>0.7</v>
      </c>
      <c r="R1042">
        <v>0</v>
      </c>
      <c r="S1042">
        <v>-6.4</v>
      </c>
      <c r="T1042">
        <v>-10</v>
      </c>
      <c r="U1042">
        <v>0.5</v>
      </c>
      <c r="V1042">
        <v>251</v>
      </c>
      <c r="W1042" s="19">
        <v>9.6111111111111089</v>
      </c>
      <c r="X1042" s="19">
        <f t="shared" si="157"/>
        <v>13.259408271544673</v>
      </c>
      <c r="Y1042" s="19">
        <f t="shared" si="152"/>
        <v>11.952721395669423</v>
      </c>
      <c r="Z1042" s="4">
        <f t="shared" si="158"/>
        <v>25.187468037174813</v>
      </c>
      <c r="AA1042" s="19">
        <f t="shared" si="153"/>
        <v>90.145209732477554</v>
      </c>
      <c r="AB1042" s="19">
        <f t="shared" si="154"/>
        <v>12.267461404093348</v>
      </c>
      <c r="AC1042">
        <v>5831.85</v>
      </c>
      <c r="AD1042" t="str">
        <f t="shared" si="155"/>
        <v>Intense rainfall</v>
      </c>
      <c r="AE1042" t="str">
        <f t="shared" si="156"/>
        <v>Rainy</v>
      </c>
      <c r="AF1042" t="str">
        <f t="shared" si="159"/>
        <v>No discomfort</v>
      </c>
    </row>
    <row r="1043" spans="1:32" x14ac:dyDescent="0.3">
      <c r="A1043">
        <v>1</v>
      </c>
      <c r="B1043" s="1">
        <v>45337</v>
      </c>
      <c r="C1043" s="1" t="str">
        <f t="shared" si="160"/>
        <v>Thursday</v>
      </c>
      <c r="D1043" s="1" t="str">
        <f t="shared" si="161"/>
        <v>Feb</v>
      </c>
      <c r="E1043">
        <v>12.8</v>
      </c>
      <c r="F1043">
        <v>5.7</v>
      </c>
      <c r="G1043" s="20">
        <v>11.277777777777777</v>
      </c>
      <c r="H1043">
        <v>9.9</v>
      </c>
      <c r="I1043">
        <v>6.1</v>
      </c>
      <c r="J1043">
        <v>990.1</v>
      </c>
      <c r="K1043">
        <v>4.5</v>
      </c>
      <c r="L1043">
        <v>8</v>
      </c>
      <c r="M1043">
        <v>230</v>
      </c>
      <c r="N1043">
        <v>13</v>
      </c>
      <c r="O1043">
        <v>9.1509999999999998</v>
      </c>
      <c r="P1043">
        <v>0.5</v>
      </c>
      <c r="Q1043">
        <v>0.7</v>
      </c>
      <c r="R1043">
        <v>0</v>
      </c>
      <c r="S1043">
        <v>-5.6</v>
      </c>
      <c r="T1043">
        <v>-10</v>
      </c>
      <c r="U1043">
        <v>0.1</v>
      </c>
      <c r="V1043">
        <v>374</v>
      </c>
      <c r="W1043" s="19">
        <v>9.8333333333333357</v>
      </c>
      <c r="X1043" s="19">
        <f t="shared" si="157"/>
        <v>13.357370769295235</v>
      </c>
      <c r="Y1043" s="19">
        <f t="shared" si="152"/>
        <v>12.132162871940171</v>
      </c>
      <c r="Z1043" s="4">
        <f t="shared" si="158"/>
        <v>25.370245752623749</v>
      </c>
      <c r="AA1043" s="19">
        <f t="shared" si="153"/>
        <v>90.827477064786848</v>
      </c>
      <c r="AB1043" s="19">
        <f t="shared" si="154"/>
        <v>12.479473964046747</v>
      </c>
      <c r="AC1043">
        <v>5954.5</v>
      </c>
      <c r="AD1043" t="str">
        <f t="shared" si="155"/>
        <v>Intense rainfall</v>
      </c>
      <c r="AE1043" t="str">
        <f t="shared" si="156"/>
        <v>Rainy</v>
      </c>
      <c r="AF1043" t="str">
        <f t="shared" si="159"/>
        <v>No discomfort</v>
      </c>
    </row>
    <row r="1044" spans="1:32" x14ac:dyDescent="0.3">
      <c r="A1044">
        <v>1</v>
      </c>
      <c r="B1044" s="1">
        <v>45338</v>
      </c>
      <c r="C1044" s="1" t="str">
        <f t="shared" si="160"/>
        <v>Friday</v>
      </c>
      <c r="D1044" s="1" t="str">
        <f t="shared" si="161"/>
        <v>Feb</v>
      </c>
      <c r="E1044">
        <v>11.9</v>
      </c>
      <c r="F1044">
        <v>7.9</v>
      </c>
      <c r="G1044" s="20">
        <v>9.3333333333333321</v>
      </c>
      <c r="H1044">
        <v>0.3</v>
      </c>
      <c r="I1044">
        <v>2.6</v>
      </c>
      <c r="J1044">
        <v>1000.4</v>
      </c>
      <c r="K1044">
        <v>5.2</v>
      </c>
      <c r="L1044">
        <v>8</v>
      </c>
      <c r="M1044">
        <v>250</v>
      </c>
      <c r="N1044">
        <v>17</v>
      </c>
      <c r="O1044">
        <v>8.9179999999999993</v>
      </c>
      <c r="P1044">
        <v>0.5</v>
      </c>
      <c r="Q1044">
        <v>0.8</v>
      </c>
      <c r="R1044">
        <v>0</v>
      </c>
      <c r="S1044">
        <v>-2.1</v>
      </c>
      <c r="T1044">
        <v>-10</v>
      </c>
      <c r="U1044">
        <v>1.6</v>
      </c>
      <c r="V1044">
        <v>414</v>
      </c>
      <c r="W1044" s="19">
        <v>7.7777777777777777</v>
      </c>
      <c r="X1044" s="19">
        <f t="shared" si="157"/>
        <v>11.731704887834338</v>
      </c>
      <c r="Y1044" s="19">
        <f t="shared" si="152"/>
        <v>10.559184775027518</v>
      </c>
      <c r="Z1044" s="4">
        <f t="shared" si="158"/>
        <v>22.332846219603166</v>
      </c>
      <c r="AA1044" s="19">
        <f t="shared" si="153"/>
        <v>90.005543746478722</v>
      </c>
      <c r="AB1044" s="19">
        <f t="shared" si="154"/>
        <v>9.6518211821728368</v>
      </c>
      <c r="AC1044">
        <v>7360.7900000000009</v>
      </c>
      <c r="AD1044" t="str">
        <f t="shared" si="155"/>
        <v>Moderate rainfall</v>
      </c>
      <c r="AE1044" t="str">
        <f t="shared" si="156"/>
        <v>Rainy</v>
      </c>
      <c r="AF1044" t="str">
        <f t="shared" si="159"/>
        <v>No discomfort</v>
      </c>
    </row>
    <row r="1045" spans="1:32" x14ac:dyDescent="0.3">
      <c r="A1045">
        <v>1</v>
      </c>
      <c r="B1045" s="1">
        <v>45339</v>
      </c>
      <c r="C1045" s="1" t="str">
        <f t="shared" si="160"/>
        <v>Saturday</v>
      </c>
      <c r="D1045" s="1" t="str">
        <f t="shared" si="161"/>
        <v>Feb</v>
      </c>
      <c r="E1045">
        <v>12.8</v>
      </c>
      <c r="F1045">
        <v>8.8000000000000007</v>
      </c>
      <c r="G1045" s="20">
        <v>10.333333333333334</v>
      </c>
      <c r="H1045">
        <v>6.6</v>
      </c>
      <c r="I1045">
        <v>5.0999999999999996</v>
      </c>
      <c r="J1045">
        <v>1007.1</v>
      </c>
      <c r="K1045">
        <v>6</v>
      </c>
      <c r="L1045">
        <v>12</v>
      </c>
      <c r="M1045">
        <v>150</v>
      </c>
      <c r="N1045">
        <v>17</v>
      </c>
      <c r="O1045">
        <v>9.5470000000000006</v>
      </c>
      <c r="P1045">
        <v>0.5</v>
      </c>
      <c r="Q1045">
        <v>0.7</v>
      </c>
      <c r="R1045">
        <v>0</v>
      </c>
      <c r="S1045">
        <v>-4.5999999999999996</v>
      </c>
      <c r="T1045">
        <v>-10</v>
      </c>
      <c r="U1045">
        <v>0.2</v>
      </c>
      <c r="V1045">
        <v>195</v>
      </c>
      <c r="W1045" s="19">
        <v>9.3333333333333321</v>
      </c>
      <c r="X1045" s="19">
        <f t="shared" si="157"/>
        <v>12.544592653717066</v>
      </c>
      <c r="Y1045" s="19">
        <f t="shared" si="152"/>
        <v>11.731704887834338</v>
      </c>
      <c r="Z1045" s="4">
        <f t="shared" si="158"/>
        <v>23.852793935488176</v>
      </c>
      <c r="AA1045" s="19">
        <f t="shared" si="153"/>
        <v>93.520014652354106</v>
      </c>
      <c r="AB1045" s="19">
        <f t="shared" si="154"/>
        <v>11.309900136996081</v>
      </c>
      <c r="AC1045">
        <v>6170.1</v>
      </c>
      <c r="AD1045" t="str">
        <f t="shared" si="155"/>
        <v>Heavy rainfall</v>
      </c>
      <c r="AE1045" t="str">
        <f t="shared" si="156"/>
        <v>Rainy</v>
      </c>
      <c r="AF1045" t="str">
        <f t="shared" si="159"/>
        <v>No discomfort</v>
      </c>
    </row>
    <row r="1046" spans="1:32" x14ac:dyDescent="0.3">
      <c r="A1046">
        <v>1</v>
      </c>
      <c r="B1046" s="1">
        <v>45340</v>
      </c>
      <c r="C1046" s="1" t="str">
        <f t="shared" si="160"/>
        <v>Sunday</v>
      </c>
      <c r="D1046" s="1" t="str">
        <f t="shared" si="161"/>
        <v>Feb</v>
      </c>
      <c r="E1046">
        <v>13</v>
      </c>
      <c r="F1046">
        <v>8.1</v>
      </c>
      <c r="G1046" s="20">
        <v>10.999999999999998</v>
      </c>
      <c r="H1046">
        <v>7.2</v>
      </c>
      <c r="I1046">
        <v>0.2</v>
      </c>
      <c r="J1046">
        <v>1012.6</v>
      </c>
      <c r="K1046">
        <v>5.2</v>
      </c>
      <c r="L1046">
        <v>10</v>
      </c>
      <c r="M1046">
        <v>220</v>
      </c>
      <c r="N1046">
        <v>17</v>
      </c>
      <c r="O1046">
        <v>9.67</v>
      </c>
      <c r="P1046">
        <v>0.7</v>
      </c>
      <c r="Q1046">
        <v>0.9</v>
      </c>
      <c r="R1046">
        <v>0.5</v>
      </c>
      <c r="S1046">
        <v>0.5</v>
      </c>
      <c r="T1046">
        <v>-9</v>
      </c>
      <c r="U1046">
        <v>3.9</v>
      </c>
      <c r="V1046">
        <v>574</v>
      </c>
      <c r="W1046" s="19">
        <v>8.7222222222222232</v>
      </c>
      <c r="X1046" s="19">
        <f t="shared" si="157"/>
        <v>13.113648252909167</v>
      </c>
      <c r="Y1046" s="19">
        <f t="shared" si="152"/>
        <v>11.258080182327955</v>
      </c>
      <c r="Z1046" s="4">
        <f t="shared" si="158"/>
        <v>24.915451030736872</v>
      </c>
      <c r="AA1046" s="19">
        <f t="shared" si="153"/>
        <v>85.850100332151527</v>
      </c>
      <c r="AB1046" s="19">
        <f t="shared" si="154"/>
        <v>11.71054713612093</v>
      </c>
      <c r="AC1046">
        <v>5401.2000000000007</v>
      </c>
      <c r="AD1046" t="str">
        <f t="shared" si="155"/>
        <v>Trace (Intermittent) rainfall</v>
      </c>
      <c r="AE1046" t="str">
        <f t="shared" si="156"/>
        <v>Non-Rainy</v>
      </c>
      <c r="AF1046" t="str">
        <f t="shared" si="159"/>
        <v>No discomfort</v>
      </c>
    </row>
    <row r="1047" spans="1:32" x14ac:dyDescent="0.3">
      <c r="A1047">
        <v>1</v>
      </c>
      <c r="B1047" s="1">
        <v>45341</v>
      </c>
      <c r="C1047" s="1" t="str">
        <f t="shared" si="160"/>
        <v>Monday</v>
      </c>
      <c r="D1047" s="1" t="str">
        <f t="shared" si="161"/>
        <v>Feb</v>
      </c>
      <c r="E1047">
        <v>11.9</v>
      </c>
      <c r="F1047">
        <v>7.1</v>
      </c>
      <c r="G1047" s="20">
        <v>9.4444444444444446</v>
      </c>
      <c r="H1047">
        <v>4.5999999999999996</v>
      </c>
      <c r="I1047">
        <v>0.5</v>
      </c>
      <c r="J1047">
        <v>1015.1</v>
      </c>
      <c r="K1047">
        <v>6.1</v>
      </c>
      <c r="L1047">
        <v>10</v>
      </c>
      <c r="M1047">
        <v>220</v>
      </c>
      <c r="N1047">
        <v>19</v>
      </c>
      <c r="O1047">
        <v>8.7240000000000002</v>
      </c>
      <c r="P1047">
        <v>0.8</v>
      </c>
      <c r="Q1047">
        <v>1.1000000000000001</v>
      </c>
      <c r="R1047">
        <v>0.7</v>
      </c>
      <c r="S1047">
        <v>0.7</v>
      </c>
      <c r="T1047">
        <v>-8.3000000000000007</v>
      </c>
      <c r="U1047">
        <v>1.3</v>
      </c>
      <c r="V1047">
        <v>540</v>
      </c>
      <c r="W1047" s="19">
        <v>6.6111111111111107</v>
      </c>
      <c r="X1047" s="19">
        <f t="shared" si="157"/>
        <v>11.819676303271381</v>
      </c>
      <c r="Y1047" s="19">
        <f t="shared" si="152"/>
        <v>9.7487777716964938</v>
      </c>
      <c r="Z1047" s="4">
        <f t="shared" si="158"/>
        <v>22.497450433908856</v>
      </c>
      <c r="AA1047" s="19">
        <f t="shared" si="153"/>
        <v>82.479228039420022</v>
      </c>
      <c r="AB1047" s="19">
        <f t="shared" si="154"/>
        <v>9.3090603971205397</v>
      </c>
      <c r="AC1047">
        <v>2591.3500000000004</v>
      </c>
      <c r="AD1047" t="str">
        <f t="shared" si="155"/>
        <v>Light rainfall</v>
      </c>
      <c r="AE1047" t="str">
        <f t="shared" si="156"/>
        <v>Non-Rainy</v>
      </c>
      <c r="AF1047" t="str">
        <f t="shared" si="159"/>
        <v>No discomfort</v>
      </c>
    </row>
    <row r="1048" spans="1:32" x14ac:dyDescent="0.3">
      <c r="A1048">
        <v>1</v>
      </c>
      <c r="B1048" s="1">
        <v>45342</v>
      </c>
      <c r="C1048" s="1" t="str">
        <f t="shared" si="160"/>
        <v>Tuesday</v>
      </c>
      <c r="D1048" s="1" t="str">
        <f t="shared" si="161"/>
        <v>Feb</v>
      </c>
      <c r="E1048">
        <v>13</v>
      </c>
      <c r="F1048">
        <v>4.8</v>
      </c>
      <c r="G1048" s="20">
        <v>9.7222222222222214</v>
      </c>
      <c r="H1048">
        <v>4.5999999999999996</v>
      </c>
      <c r="I1048">
        <v>2.4</v>
      </c>
      <c r="J1048">
        <v>1005.5</v>
      </c>
      <c r="K1048">
        <v>7.2</v>
      </c>
      <c r="L1048">
        <v>13</v>
      </c>
      <c r="M1048">
        <v>220</v>
      </c>
      <c r="N1048">
        <v>22</v>
      </c>
      <c r="O1048">
        <v>8.7690000000000001</v>
      </c>
      <c r="P1048">
        <v>0.7</v>
      </c>
      <c r="Q1048">
        <v>0.9</v>
      </c>
      <c r="R1048">
        <v>0</v>
      </c>
      <c r="S1048">
        <v>-1</v>
      </c>
      <c r="T1048">
        <v>-9.6</v>
      </c>
      <c r="U1048">
        <v>1.5</v>
      </c>
      <c r="V1048">
        <v>536</v>
      </c>
      <c r="W1048" s="19">
        <v>6.7222222222222232</v>
      </c>
      <c r="X1048" s="19">
        <f t="shared" si="157"/>
        <v>12.042148193515553</v>
      </c>
      <c r="Y1048" s="19">
        <f t="shared" si="152"/>
        <v>9.8235240398096586</v>
      </c>
      <c r="Z1048" s="4">
        <f t="shared" si="158"/>
        <v>22.913594895294811</v>
      </c>
      <c r="AA1048" s="19">
        <f t="shared" si="153"/>
        <v>81.576176293025711</v>
      </c>
      <c r="AB1048" s="19">
        <f t="shared" si="154"/>
        <v>9.6286663217198978</v>
      </c>
      <c r="AC1048">
        <v>3203.93</v>
      </c>
      <c r="AD1048" t="str">
        <f t="shared" si="155"/>
        <v>Moderate rainfall</v>
      </c>
      <c r="AE1048" t="str">
        <f t="shared" si="156"/>
        <v>Rainy</v>
      </c>
      <c r="AF1048" t="str">
        <f t="shared" si="159"/>
        <v>No discomfort</v>
      </c>
    </row>
    <row r="1049" spans="1:32" x14ac:dyDescent="0.3">
      <c r="A1049">
        <v>1</v>
      </c>
      <c r="B1049" s="1">
        <v>45343</v>
      </c>
      <c r="C1049" s="1" t="str">
        <f t="shared" si="160"/>
        <v>Wednesday</v>
      </c>
      <c r="D1049" s="1" t="str">
        <f t="shared" si="161"/>
        <v>Feb</v>
      </c>
      <c r="E1049">
        <v>12.4</v>
      </c>
      <c r="F1049">
        <v>5.6</v>
      </c>
      <c r="G1049" s="20">
        <v>10.222222222222221</v>
      </c>
      <c r="H1049">
        <v>-0.1</v>
      </c>
      <c r="I1049">
        <v>6.9</v>
      </c>
      <c r="J1049">
        <v>986</v>
      </c>
      <c r="K1049">
        <v>9.4</v>
      </c>
      <c r="L1049">
        <v>14</v>
      </c>
      <c r="M1049">
        <v>190</v>
      </c>
      <c r="N1049">
        <v>25</v>
      </c>
      <c r="O1049">
        <v>8.7449999999999992</v>
      </c>
      <c r="P1049">
        <v>0.6</v>
      </c>
      <c r="Q1049">
        <v>0.9</v>
      </c>
      <c r="R1049">
        <v>0</v>
      </c>
      <c r="S1049">
        <v>-6.3</v>
      </c>
      <c r="T1049">
        <v>-10</v>
      </c>
      <c r="U1049">
        <v>4.5</v>
      </c>
      <c r="V1049">
        <v>545</v>
      </c>
      <c r="W1049" s="19">
        <v>7.166666666666667</v>
      </c>
      <c r="X1049" s="19">
        <f t="shared" si="157"/>
        <v>12.451891516900588</v>
      </c>
      <c r="Y1049" s="19">
        <f t="shared" si="152"/>
        <v>10.127582166990857</v>
      </c>
      <c r="Z1049" s="4">
        <f t="shared" si="158"/>
        <v>23.679578109529469</v>
      </c>
      <c r="AA1049" s="19">
        <f t="shared" si="153"/>
        <v>81.333684551017711</v>
      </c>
      <c r="AB1049" s="19">
        <f t="shared" si="154"/>
        <v>10.298888926342983</v>
      </c>
      <c r="AC1049">
        <v>3582.25</v>
      </c>
      <c r="AD1049" t="str">
        <f t="shared" si="155"/>
        <v>Intense rainfall</v>
      </c>
      <c r="AE1049" t="str">
        <f t="shared" si="156"/>
        <v>Rainy</v>
      </c>
      <c r="AF1049" t="str">
        <f t="shared" si="159"/>
        <v>No discomfort</v>
      </c>
    </row>
    <row r="1050" spans="1:32" x14ac:dyDescent="0.3">
      <c r="A1050">
        <v>1</v>
      </c>
      <c r="B1050" s="1">
        <v>45344</v>
      </c>
      <c r="C1050" s="1" t="str">
        <f t="shared" si="160"/>
        <v>Thursday</v>
      </c>
      <c r="D1050" s="1" t="str">
        <f t="shared" si="161"/>
        <v>Feb</v>
      </c>
      <c r="E1050">
        <v>8.1</v>
      </c>
      <c r="F1050">
        <v>2</v>
      </c>
      <c r="G1050" s="20">
        <v>5.1666666666666652</v>
      </c>
      <c r="H1050">
        <v>0</v>
      </c>
      <c r="I1050">
        <v>3.9</v>
      </c>
      <c r="J1050">
        <v>971.3</v>
      </c>
      <c r="K1050">
        <v>7</v>
      </c>
      <c r="L1050">
        <v>13</v>
      </c>
      <c r="M1050">
        <v>230</v>
      </c>
      <c r="N1050">
        <v>23</v>
      </c>
      <c r="O1050">
        <v>7.0819999999999999</v>
      </c>
      <c r="P1050">
        <v>0.6</v>
      </c>
      <c r="Q1050">
        <v>0.9</v>
      </c>
      <c r="R1050">
        <v>0</v>
      </c>
      <c r="S1050">
        <v>-3.3</v>
      </c>
      <c r="T1050">
        <v>-10</v>
      </c>
      <c r="U1050">
        <v>4</v>
      </c>
      <c r="V1050">
        <v>784</v>
      </c>
      <c r="W1050" s="19">
        <v>2.1111111111111094</v>
      </c>
      <c r="X1050" s="19">
        <f t="shared" si="157"/>
        <v>8.8216764884594649</v>
      </c>
      <c r="Y1050" s="19">
        <f t="shared" si="152"/>
        <v>7.1125076460149437</v>
      </c>
      <c r="Z1050" s="4">
        <f t="shared" si="158"/>
        <v>16.870837137699741</v>
      </c>
      <c r="AA1050" s="19">
        <f t="shared" si="153"/>
        <v>80.6253511486115</v>
      </c>
      <c r="AB1050" s="19">
        <f t="shared" si="154"/>
        <v>3.5605516828609027</v>
      </c>
      <c r="AC1050">
        <v>4206.34</v>
      </c>
      <c r="AD1050" t="str">
        <f t="shared" si="155"/>
        <v>Heavy rainfall</v>
      </c>
      <c r="AE1050" t="str">
        <f t="shared" si="156"/>
        <v>Rainy</v>
      </c>
      <c r="AF1050" t="str">
        <f t="shared" si="159"/>
        <v>No discomfort</v>
      </c>
    </row>
    <row r="1051" spans="1:32" x14ac:dyDescent="0.3">
      <c r="A1051">
        <v>1</v>
      </c>
      <c r="B1051" s="1">
        <v>45345</v>
      </c>
      <c r="C1051" s="1" t="str">
        <f t="shared" si="160"/>
        <v>Friday</v>
      </c>
      <c r="D1051" s="1" t="str">
        <f t="shared" si="161"/>
        <v>Feb</v>
      </c>
      <c r="E1051">
        <v>8.1</v>
      </c>
      <c r="F1051">
        <v>1</v>
      </c>
      <c r="G1051" s="20">
        <v>4.0000000000000018</v>
      </c>
      <c r="H1051">
        <v>-0.1</v>
      </c>
      <c r="I1051">
        <v>1.1000000000000001</v>
      </c>
      <c r="J1051">
        <v>971.7</v>
      </c>
      <c r="K1051">
        <v>6</v>
      </c>
      <c r="L1051">
        <v>11</v>
      </c>
      <c r="M1051">
        <v>300</v>
      </c>
      <c r="N1051">
        <v>19</v>
      </c>
      <c r="O1051">
        <v>6.3109999999999999</v>
      </c>
      <c r="P1051">
        <v>0.7</v>
      </c>
      <c r="Q1051">
        <v>1</v>
      </c>
      <c r="R1051">
        <v>0</v>
      </c>
      <c r="S1051">
        <v>-0.4</v>
      </c>
      <c r="T1051">
        <v>-9.9</v>
      </c>
      <c r="U1051">
        <v>3.1</v>
      </c>
      <c r="V1051">
        <v>852</v>
      </c>
      <c r="W1051" s="19">
        <v>1.3333333333333326</v>
      </c>
      <c r="X1051" s="19">
        <f t="shared" si="157"/>
        <v>8.13053963926051</v>
      </c>
      <c r="Y1051" s="19">
        <f t="shared" si="152"/>
        <v>6.7271905593931223</v>
      </c>
      <c r="Z1051" s="4">
        <f t="shared" si="158"/>
        <v>15.56826858865626</v>
      </c>
      <c r="AA1051" s="19">
        <f t="shared" si="153"/>
        <v>82.739779373426373</v>
      </c>
      <c r="AB1051" s="19">
        <f t="shared" si="154"/>
        <v>2.1796778500636957</v>
      </c>
      <c r="AC1051">
        <v>6934.42</v>
      </c>
      <c r="AD1051" t="str">
        <f t="shared" si="155"/>
        <v>Moderate rainfall</v>
      </c>
      <c r="AE1051" t="str">
        <f t="shared" si="156"/>
        <v>Rainy</v>
      </c>
      <c r="AF1051" t="str">
        <f t="shared" si="159"/>
        <v>No discomfort</v>
      </c>
    </row>
    <row r="1052" spans="1:32" x14ac:dyDescent="0.3">
      <c r="A1052">
        <v>1</v>
      </c>
      <c r="B1052" s="1">
        <v>45346</v>
      </c>
      <c r="C1052" s="1" t="str">
        <f t="shared" si="160"/>
        <v>Saturday</v>
      </c>
      <c r="D1052" s="1" t="str">
        <f t="shared" si="161"/>
        <v>Feb</v>
      </c>
      <c r="E1052">
        <v>8.8000000000000007</v>
      </c>
      <c r="F1052">
        <v>0.8</v>
      </c>
      <c r="G1052" s="20">
        <v>3.7222222222222237</v>
      </c>
      <c r="H1052">
        <v>-3</v>
      </c>
      <c r="I1052">
        <v>0.5</v>
      </c>
      <c r="J1052">
        <v>979.2</v>
      </c>
      <c r="K1052">
        <v>2.7</v>
      </c>
      <c r="L1052">
        <v>6</v>
      </c>
      <c r="M1052">
        <v>300</v>
      </c>
      <c r="N1052">
        <v>11</v>
      </c>
      <c r="O1052">
        <v>6.03</v>
      </c>
      <c r="P1052">
        <v>0.6</v>
      </c>
      <c r="Q1052">
        <v>0.9</v>
      </c>
      <c r="R1052">
        <v>0.1</v>
      </c>
      <c r="S1052">
        <v>0.1</v>
      </c>
      <c r="T1052">
        <v>-9.3000000000000007</v>
      </c>
      <c r="U1052">
        <v>2.5</v>
      </c>
      <c r="V1052">
        <v>555</v>
      </c>
      <c r="W1052" s="19">
        <v>2.1666666666666661</v>
      </c>
      <c r="X1052" s="19">
        <f t="shared" si="157"/>
        <v>7.973201968060315</v>
      </c>
      <c r="Y1052" s="19">
        <f t="shared" si="152"/>
        <v>7.1407615425403019</v>
      </c>
      <c r="Z1052" s="4">
        <f t="shared" si="158"/>
        <v>15.271421615422863</v>
      </c>
      <c r="AA1052" s="19">
        <f t="shared" si="153"/>
        <v>89.559521646953527</v>
      </c>
      <c r="AB1052" s="19">
        <f t="shared" si="154"/>
        <v>2.1318219544592951</v>
      </c>
      <c r="AC1052">
        <v>6835.9000000000005</v>
      </c>
      <c r="AD1052" t="str">
        <f t="shared" si="155"/>
        <v>Light rainfall</v>
      </c>
      <c r="AE1052" t="str">
        <f t="shared" si="156"/>
        <v>Non-Rainy</v>
      </c>
      <c r="AF1052" t="str">
        <f t="shared" si="159"/>
        <v>No discomfort</v>
      </c>
    </row>
    <row r="1053" spans="1:32" x14ac:dyDescent="0.3">
      <c r="A1053">
        <v>1</v>
      </c>
      <c r="B1053" s="1">
        <v>45347</v>
      </c>
      <c r="C1053" s="1" t="str">
        <f t="shared" si="160"/>
        <v>Sunday</v>
      </c>
      <c r="D1053" s="1" t="str">
        <f t="shared" si="161"/>
        <v>Feb</v>
      </c>
      <c r="E1053">
        <v>8</v>
      </c>
      <c r="F1053">
        <v>1.8</v>
      </c>
      <c r="G1053" s="20">
        <v>5.6111111111111116</v>
      </c>
      <c r="H1053">
        <v>-2.7</v>
      </c>
      <c r="I1053">
        <v>0</v>
      </c>
      <c r="J1053">
        <v>988.7</v>
      </c>
      <c r="K1053">
        <v>7</v>
      </c>
      <c r="L1053">
        <v>13</v>
      </c>
      <c r="M1053">
        <v>60</v>
      </c>
      <c r="N1053">
        <v>20</v>
      </c>
      <c r="O1053">
        <v>5.8789999999999996</v>
      </c>
      <c r="P1053">
        <v>0.7</v>
      </c>
      <c r="Q1053">
        <v>1</v>
      </c>
      <c r="R1053">
        <v>0.8</v>
      </c>
      <c r="S1053">
        <v>0.8</v>
      </c>
      <c r="T1053">
        <v>-8.1</v>
      </c>
      <c r="U1053">
        <v>0.2</v>
      </c>
      <c r="V1053">
        <v>473</v>
      </c>
      <c r="W1053" s="19">
        <v>3.3333333333333335</v>
      </c>
      <c r="X1053" s="19">
        <f t="shared" si="157"/>
        <v>9.0982855190421681</v>
      </c>
      <c r="Y1053" s="19">
        <f t="shared" si="152"/>
        <v>7.7574440975459753</v>
      </c>
      <c r="Z1053" s="4">
        <f t="shared" si="158"/>
        <v>17.391541134621175</v>
      </c>
      <c r="AA1053" s="19">
        <f t="shared" si="153"/>
        <v>85.262702311442169</v>
      </c>
      <c r="AB1053" s="19">
        <f t="shared" si="154"/>
        <v>4.363967998697408</v>
      </c>
      <c r="AC1053">
        <v>5877.68</v>
      </c>
      <c r="AD1053" t="str">
        <f t="shared" si="155"/>
        <v>No rainfall</v>
      </c>
      <c r="AE1053" t="str">
        <f t="shared" si="156"/>
        <v>Non-Rainy</v>
      </c>
      <c r="AF1053" t="str">
        <f t="shared" si="159"/>
        <v>No discomfort</v>
      </c>
    </row>
    <row r="1054" spans="1:32" x14ac:dyDescent="0.3">
      <c r="A1054">
        <v>1</v>
      </c>
      <c r="B1054" s="1">
        <v>45348</v>
      </c>
      <c r="C1054" s="1" t="str">
        <f t="shared" si="160"/>
        <v>Monday</v>
      </c>
      <c r="D1054" s="1" t="str">
        <f t="shared" si="161"/>
        <v>Feb</v>
      </c>
      <c r="E1054">
        <v>9.3000000000000007</v>
      </c>
      <c r="F1054">
        <v>0.2</v>
      </c>
      <c r="G1054" s="20">
        <v>4.2777777777777795</v>
      </c>
      <c r="H1054">
        <v>-0.3</v>
      </c>
      <c r="I1054">
        <v>0</v>
      </c>
      <c r="J1054">
        <v>1004.8</v>
      </c>
      <c r="K1054">
        <v>5.5</v>
      </c>
      <c r="L1054">
        <v>11</v>
      </c>
      <c r="M1054">
        <v>350</v>
      </c>
      <c r="N1054">
        <v>19</v>
      </c>
      <c r="O1054">
        <v>5.87</v>
      </c>
      <c r="P1054">
        <v>0.9</v>
      </c>
      <c r="Q1054">
        <v>1.3</v>
      </c>
      <c r="R1054">
        <v>1.7</v>
      </c>
      <c r="S1054">
        <v>1.7</v>
      </c>
      <c r="T1054">
        <v>-6.8</v>
      </c>
      <c r="U1054">
        <v>8</v>
      </c>
      <c r="V1054">
        <v>1063</v>
      </c>
      <c r="W1054" s="19">
        <v>1.0555555555555547</v>
      </c>
      <c r="X1054" s="19">
        <f t="shared" si="157"/>
        <v>8.2906101421051162</v>
      </c>
      <c r="Y1054" s="19">
        <f t="shared" si="152"/>
        <v>6.5941162965376039</v>
      </c>
      <c r="Z1054" s="4">
        <f t="shared" si="158"/>
        <v>15.87014917238545</v>
      </c>
      <c r="AA1054" s="19">
        <f t="shared" si="153"/>
        <v>79.537165341407004</v>
      </c>
      <c r="AB1054" s="19">
        <f t="shared" si="154"/>
        <v>2.3835218390206254</v>
      </c>
      <c r="AC1054">
        <v>2779.91</v>
      </c>
      <c r="AD1054" t="str">
        <f t="shared" si="155"/>
        <v>No rainfall</v>
      </c>
      <c r="AE1054" t="str">
        <f t="shared" si="156"/>
        <v>Non-Rainy</v>
      </c>
      <c r="AF1054" t="str">
        <f t="shared" si="159"/>
        <v>No discomfort</v>
      </c>
    </row>
    <row r="1055" spans="1:32" x14ac:dyDescent="0.3">
      <c r="A1055">
        <v>1</v>
      </c>
      <c r="B1055" s="1">
        <v>45349</v>
      </c>
      <c r="C1055" s="1" t="str">
        <f t="shared" si="160"/>
        <v>Tuesday</v>
      </c>
      <c r="D1055" s="1" t="str">
        <f t="shared" si="161"/>
        <v>Feb</v>
      </c>
      <c r="E1055">
        <v>10.3</v>
      </c>
      <c r="F1055">
        <v>1.6</v>
      </c>
      <c r="G1055" s="20">
        <v>7.0555555555555571</v>
      </c>
      <c r="H1055">
        <v>-4</v>
      </c>
      <c r="I1055">
        <v>1.1000000000000001</v>
      </c>
      <c r="J1055">
        <v>1005.6</v>
      </c>
      <c r="K1055">
        <v>7.1</v>
      </c>
      <c r="L1055">
        <v>12</v>
      </c>
      <c r="M1055">
        <v>300</v>
      </c>
      <c r="N1055">
        <v>22</v>
      </c>
      <c r="O1055">
        <v>6.7350000000000003</v>
      </c>
      <c r="P1055">
        <v>0.7</v>
      </c>
      <c r="Q1055">
        <v>1</v>
      </c>
      <c r="R1055">
        <v>1.3</v>
      </c>
      <c r="S1055">
        <v>1.3</v>
      </c>
      <c r="T1055">
        <v>-6.9</v>
      </c>
      <c r="U1055">
        <v>2.1</v>
      </c>
      <c r="V1055">
        <v>603</v>
      </c>
      <c r="W1055" s="19">
        <v>2.8333333333333339</v>
      </c>
      <c r="X1055" s="19">
        <f t="shared" si="157"/>
        <v>10.050800830753948</v>
      </c>
      <c r="Y1055" s="19">
        <f t="shared" si="152"/>
        <v>7.4876218723488268</v>
      </c>
      <c r="Z1055" s="4">
        <f t="shared" si="158"/>
        <v>19.182061095881284</v>
      </c>
      <c r="AA1055" s="19">
        <f t="shared" si="153"/>
        <v>74.497763893975716</v>
      </c>
      <c r="AB1055" s="19">
        <f t="shared" si="154"/>
        <v>5.6581631012793885</v>
      </c>
      <c r="AC1055">
        <v>2661.6499999999996</v>
      </c>
      <c r="AD1055" t="str">
        <f t="shared" si="155"/>
        <v>Moderate rainfall</v>
      </c>
      <c r="AE1055" t="str">
        <f t="shared" si="156"/>
        <v>Rainy</v>
      </c>
      <c r="AF1055" t="str">
        <f t="shared" si="159"/>
        <v>No discomfort</v>
      </c>
    </row>
    <row r="1056" spans="1:32" x14ac:dyDescent="0.3">
      <c r="A1056">
        <v>1</v>
      </c>
      <c r="B1056" s="1">
        <v>45350</v>
      </c>
      <c r="C1056" s="1" t="str">
        <f t="shared" si="160"/>
        <v>Wednesday</v>
      </c>
      <c r="D1056" s="1" t="str">
        <f t="shared" si="161"/>
        <v>Feb</v>
      </c>
      <c r="E1056">
        <v>11.7</v>
      </c>
      <c r="F1056">
        <v>3.4</v>
      </c>
      <c r="G1056" s="20">
        <v>9.2222222222222214</v>
      </c>
      <c r="H1056">
        <v>-1.9</v>
      </c>
      <c r="I1056">
        <v>8.4</v>
      </c>
      <c r="J1056">
        <v>997.7</v>
      </c>
      <c r="K1056">
        <v>8.5</v>
      </c>
      <c r="L1056">
        <v>14</v>
      </c>
      <c r="M1056">
        <v>250</v>
      </c>
      <c r="N1056">
        <v>25</v>
      </c>
      <c r="O1056">
        <v>7.3310000000000004</v>
      </c>
      <c r="P1056">
        <v>0.5</v>
      </c>
      <c r="Q1056">
        <v>0.7</v>
      </c>
      <c r="R1056">
        <v>0</v>
      </c>
      <c r="S1056">
        <v>-6.6</v>
      </c>
      <c r="T1056">
        <v>-10</v>
      </c>
      <c r="U1056">
        <v>0.2</v>
      </c>
      <c r="V1056">
        <v>210</v>
      </c>
      <c r="W1056" s="19">
        <v>6.9444444444444446</v>
      </c>
      <c r="X1056" s="19">
        <f t="shared" si="157"/>
        <v>11.644309936698479</v>
      </c>
      <c r="Y1056" s="19">
        <f t="shared" si="152"/>
        <v>9.9745326530689713</v>
      </c>
      <c r="Z1056" s="4">
        <f t="shared" si="158"/>
        <v>22.169292661456655</v>
      </c>
      <c r="AA1056" s="19">
        <f t="shared" si="153"/>
        <v>85.660143944064913</v>
      </c>
      <c r="AB1056" s="19">
        <f t="shared" si="154"/>
        <v>9.2131920972854644</v>
      </c>
      <c r="AC1056">
        <v>3563.7</v>
      </c>
      <c r="AD1056" t="str">
        <f t="shared" si="155"/>
        <v>Intense rainfall</v>
      </c>
      <c r="AE1056" t="str">
        <f t="shared" si="156"/>
        <v>Rainy</v>
      </c>
      <c r="AF1056" t="str">
        <f t="shared" si="159"/>
        <v>No discomfort</v>
      </c>
    </row>
    <row r="1057" spans="1:32" x14ac:dyDescent="0.3">
      <c r="A1057">
        <v>1</v>
      </c>
      <c r="B1057" s="1">
        <v>45351</v>
      </c>
      <c r="C1057" s="1" t="str">
        <f t="shared" si="160"/>
        <v>Thursday</v>
      </c>
      <c r="D1057" s="1" t="str">
        <f t="shared" si="161"/>
        <v>Feb</v>
      </c>
      <c r="E1057">
        <v>7.4</v>
      </c>
      <c r="F1057">
        <v>1.2</v>
      </c>
      <c r="G1057" s="20">
        <v>5.4999999999999991</v>
      </c>
      <c r="H1057">
        <v>0.1</v>
      </c>
      <c r="I1057">
        <v>2.4</v>
      </c>
      <c r="J1057">
        <v>983.7</v>
      </c>
      <c r="K1057">
        <v>7.4</v>
      </c>
      <c r="L1057">
        <v>13</v>
      </c>
      <c r="M1057">
        <v>230</v>
      </c>
      <c r="N1057">
        <v>25</v>
      </c>
      <c r="O1057">
        <v>6.2450000000000001</v>
      </c>
      <c r="P1057">
        <v>0.8</v>
      </c>
      <c r="Q1057">
        <v>1.2</v>
      </c>
      <c r="R1057">
        <v>0</v>
      </c>
      <c r="S1057">
        <v>-1.6</v>
      </c>
      <c r="T1057">
        <v>-10</v>
      </c>
      <c r="U1057">
        <v>5.7</v>
      </c>
      <c r="V1057">
        <v>752</v>
      </c>
      <c r="W1057" s="19">
        <v>1.6111111111111103</v>
      </c>
      <c r="X1057" s="19">
        <f t="shared" si="157"/>
        <v>9.0284260965091168</v>
      </c>
      <c r="Y1057" s="19">
        <f t="shared" ref="Y1057:Y1120" si="162">6.1094*10^(7.5*W1057/(W1057+237.7))</f>
        <v>6.8626320467014006</v>
      </c>
      <c r="Z1057" s="4">
        <f t="shared" si="158"/>
        <v>17.260066229265735</v>
      </c>
      <c r="AA1057" s="19">
        <f t="shared" ref="AA1057:AA1120" si="163">(Y1057/X1057)*100</f>
        <v>76.01138862237427</v>
      </c>
      <c r="AB1057" s="19">
        <f t="shared" ref="AB1057:AB1120" si="164">G1057 + 0.5555 * (6.11 * EXP(5417.753 * (1/273.16 - 1/(273.15 + W1057))) - 10)</f>
        <v>3.7549507970660012</v>
      </c>
      <c r="AC1057">
        <v>4836.99</v>
      </c>
      <c r="AD1057" t="str">
        <f t="shared" ref="AD1057:AD1120" si="165">IF(I1057="","",IF(I1057&lt;=0,"No rainfall",IF(I1057&lt;=0.49,"Trace (Intermittent) rainfall",IF(I1057&lt;=0.99,"Light rainfall",IF(I1057&lt;=3,"Moderate rainfall",IF(I1057&lt;=6,"Heavy rainfall",IF(I1057&lt;=12,"Intense rainfall",IF(I1057&lt;=20,"Torrential rainfall",IF(I1057&lt;=32,"Deluge rainfall","Extreme rainfall")))))))))</f>
        <v>Moderate rainfall</v>
      </c>
      <c r="AE1057" t="str">
        <f t="shared" ref="AE1057:AE1120" si="166">IF(AND(I1057&gt;=0,I1057&lt;=0.99),"Non-Rainy",IF(AND(I1057&gt;=1,I1057&lt;=32),"Rainy",IF(I1057 &gt;32, "Storm", " ")))</f>
        <v>Rainy</v>
      </c>
      <c r="AF1057" t="str">
        <f t="shared" si="159"/>
        <v>No discomfort</v>
      </c>
    </row>
    <row r="1058" spans="1:32" x14ac:dyDescent="0.3">
      <c r="A1058">
        <v>1</v>
      </c>
      <c r="B1058" s="1">
        <v>45352</v>
      </c>
      <c r="C1058" s="1" t="str">
        <f t="shared" si="160"/>
        <v>Friday</v>
      </c>
      <c r="D1058" s="1" t="str">
        <f t="shared" si="161"/>
        <v>Mar</v>
      </c>
      <c r="E1058">
        <v>4.5999999999999996</v>
      </c>
      <c r="F1058">
        <v>0.1</v>
      </c>
      <c r="G1058" s="20">
        <v>3.2222222222222205</v>
      </c>
      <c r="H1058">
        <v>-1.6</v>
      </c>
      <c r="I1058">
        <v>21</v>
      </c>
      <c r="J1058">
        <v>976.9</v>
      </c>
      <c r="K1058">
        <v>7.5</v>
      </c>
      <c r="L1058">
        <v>13</v>
      </c>
      <c r="M1058">
        <v>10</v>
      </c>
      <c r="N1058">
        <v>23</v>
      </c>
      <c r="O1058">
        <v>4.234</v>
      </c>
      <c r="P1058">
        <v>0.6</v>
      </c>
      <c r="Q1058">
        <v>0.8</v>
      </c>
      <c r="R1058">
        <v>0</v>
      </c>
      <c r="S1058">
        <v>-10</v>
      </c>
      <c r="T1058">
        <v>-10</v>
      </c>
      <c r="U1058">
        <v>0</v>
      </c>
      <c r="V1058">
        <v>351</v>
      </c>
      <c r="W1058" s="19">
        <v>2.1666666666666661</v>
      </c>
      <c r="X1058" s="19">
        <f t="shared" ref="X1058:X1121" si="167">6.1094 * 10^(7.5 * G1058 / (237.7 + G1058))</f>
        <v>7.6967531553094366</v>
      </c>
      <c r="Y1058" s="19">
        <f t="shared" si="162"/>
        <v>7.1407615425403019</v>
      </c>
      <c r="Z1058" s="4">
        <f t="shared" ref="Z1058:Z1121" si="168">10^($X$4 - $X$5 / (G1058 + $X$6))</f>
        <v>14.749554969622547</v>
      </c>
      <c r="AA1058" s="19">
        <f t="shared" si="163"/>
        <v>92.776283693266208</v>
      </c>
      <c r="AB1058" s="19">
        <f t="shared" si="164"/>
        <v>1.6318219544592922</v>
      </c>
      <c r="AC1058">
        <v>6240.16</v>
      </c>
      <c r="AD1058" t="str">
        <f t="shared" si="165"/>
        <v>Deluge rainfall</v>
      </c>
      <c r="AE1058" t="str">
        <f t="shared" si="166"/>
        <v>Rainy</v>
      </c>
      <c r="AF1058" t="str">
        <f t="shared" ref="AF1058:AF1121" si="169">IF(AB1058 &lt; 29, "No discomfort",
    IF(AND(AB1058 &gt;= 30, AB1058 &lt;= 39), "Some discomfort",
        IF(AND(AB1058 &gt;= 40, AB1058 &lt;= 45), "Great discomfort",
            IF(AB1058 &gt; 45, "Dangerous",
                IF(AB1058 &gt; 54, "Heat Stroke Imminent", "")
            ))))</f>
        <v>No discomfort</v>
      </c>
    </row>
    <row r="1059" spans="1:32" x14ac:dyDescent="0.3">
      <c r="A1059">
        <v>1</v>
      </c>
      <c r="B1059" s="1">
        <v>45353</v>
      </c>
      <c r="C1059" s="1" t="str">
        <f t="shared" si="160"/>
        <v>Saturday</v>
      </c>
      <c r="D1059" s="1" t="str">
        <f t="shared" si="161"/>
        <v>Mar</v>
      </c>
      <c r="E1059">
        <v>7.1</v>
      </c>
      <c r="F1059">
        <v>1.1000000000000001</v>
      </c>
      <c r="G1059" s="20">
        <v>3.3888888888888897</v>
      </c>
      <c r="H1059">
        <v>-1.3</v>
      </c>
      <c r="I1059">
        <v>0.3</v>
      </c>
      <c r="J1059">
        <v>983</v>
      </c>
      <c r="K1059">
        <v>7.1</v>
      </c>
      <c r="L1059">
        <v>11</v>
      </c>
      <c r="M1059">
        <v>330</v>
      </c>
      <c r="N1059">
        <v>21</v>
      </c>
      <c r="O1059">
        <v>4.407</v>
      </c>
      <c r="P1059">
        <v>0.8</v>
      </c>
      <c r="Q1059">
        <v>1.2</v>
      </c>
      <c r="R1059">
        <v>0.5</v>
      </c>
      <c r="S1059">
        <v>0.5</v>
      </c>
      <c r="T1059">
        <v>-9</v>
      </c>
      <c r="U1059">
        <v>4.5999999999999996</v>
      </c>
      <c r="V1059">
        <v>866</v>
      </c>
      <c r="W1059" s="19">
        <v>1.0555555555555547</v>
      </c>
      <c r="X1059" s="19">
        <f t="shared" si="167"/>
        <v>7.787947651681133</v>
      </c>
      <c r="Y1059" s="19">
        <f t="shared" si="162"/>
        <v>6.5941162965376039</v>
      </c>
      <c r="Z1059" s="4">
        <f t="shared" si="168"/>
        <v>14.921749403977453</v>
      </c>
      <c r="AA1059" s="19">
        <f t="shared" si="163"/>
        <v>84.670783516555545</v>
      </c>
      <c r="AB1059" s="19">
        <f t="shared" si="164"/>
        <v>1.4946329501317355</v>
      </c>
      <c r="AC1059">
        <v>6743.16</v>
      </c>
      <c r="AD1059" t="str">
        <f t="shared" si="165"/>
        <v>Trace (Intermittent) rainfall</v>
      </c>
      <c r="AE1059" t="str">
        <f t="shared" si="166"/>
        <v>Non-Rainy</v>
      </c>
      <c r="AF1059" t="str">
        <f t="shared" si="169"/>
        <v>No discomfort</v>
      </c>
    </row>
    <row r="1060" spans="1:32" x14ac:dyDescent="0.3">
      <c r="A1060">
        <v>1</v>
      </c>
      <c r="B1060" s="1">
        <v>45354</v>
      </c>
      <c r="C1060" s="1" t="str">
        <f t="shared" si="160"/>
        <v>Sunday</v>
      </c>
      <c r="D1060" s="1" t="str">
        <f t="shared" si="161"/>
        <v>Mar</v>
      </c>
      <c r="E1060">
        <v>9.6</v>
      </c>
      <c r="F1060">
        <v>-1.2</v>
      </c>
      <c r="G1060" s="20">
        <v>4.4444444444444446</v>
      </c>
      <c r="H1060">
        <v>-1</v>
      </c>
      <c r="I1060">
        <v>2.1</v>
      </c>
      <c r="J1060">
        <v>987.9</v>
      </c>
      <c r="K1060">
        <v>3.2</v>
      </c>
      <c r="L1060">
        <v>7</v>
      </c>
      <c r="M1060">
        <v>330</v>
      </c>
      <c r="N1060">
        <v>15</v>
      </c>
      <c r="O1060">
        <v>5.5380000000000003</v>
      </c>
      <c r="P1060">
        <v>0.7</v>
      </c>
      <c r="Q1060">
        <v>1</v>
      </c>
      <c r="R1060">
        <v>0</v>
      </c>
      <c r="S1060">
        <v>-0.9</v>
      </c>
      <c r="T1060">
        <v>-9.9</v>
      </c>
      <c r="U1060">
        <v>3.3</v>
      </c>
      <c r="V1060">
        <v>695</v>
      </c>
      <c r="W1060" s="19">
        <v>2.2222222222222223</v>
      </c>
      <c r="X1060" s="19">
        <f t="shared" si="167"/>
        <v>8.3879810735966647</v>
      </c>
      <c r="Y1060" s="19">
        <f t="shared" si="162"/>
        <v>7.1691145127521008</v>
      </c>
      <c r="Z1060" s="4">
        <f t="shared" si="168"/>
        <v>16.053723584591378</v>
      </c>
      <c r="AA1060" s="19">
        <f t="shared" si="163"/>
        <v>85.468892333564497</v>
      </c>
      <c r="AB1060" s="19">
        <f t="shared" si="164"/>
        <v>2.8698150512705096</v>
      </c>
      <c r="AC1060">
        <v>5612.3</v>
      </c>
      <c r="AD1060" t="str">
        <f t="shared" si="165"/>
        <v>Moderate rainfall</v>
      </c>
      <c r="AE1060" t="str">
        <f t="shared" si="166"/>
        <v>Rainy</v>
      </c>
      <c r="AF1060" t="str">
        <f t="shared" si="169"/>
        <v>No discomfort</v>
      </c>
    </row>
    <row r="1061" spans="1:32" x14ac:dyDescent="0.3">
      <c r="A1061">
        <v>1</v>
      </c>
      <c r="B1061" s="1">
        <v>45355</v>
      </c>
      <c r="C1061" s="1" t="str">
        <f t="shared" si="160"/>
        <v>Monday</v>
      </c>
      <c r="D1061" s="1" t="str">
        <f t="shared" si="161"/>
        <v>Mar</v>
      </c>
      <c r="E1061">
        <v>8.6</v>
      </c>
      <c r="F1061">
        <v>-0.6</v>
      </c>
      <c r="G1061" s="20">
        <v>5.5555555555555554</v>
      </c>
      <c r="H1061">
        <v>-5.6</v>
      </c>
      <c r="I1061">
        <v>1.1000000000000001</v>
      </c>
      <c r="J1061">
        <v>986.2</v>
      </c>
      <c r="K1061">
        <v>10.3</v>
      </c>
      <c r="L1061">
        <v>18</v>
      </c>
      <c r="M1061">
        <v>110</v>
      </c>
      <c r="N1061">
        <v>30</v>
      </c>
      <c r="O1061">
        <v>5.2380000000000004</v>
      </c>
      <c r="P1061">
        <v>0.7</v>
      </c>
      <c r="Q1061">
        <v>1.1000000000000001</v>
      </c>
      <c r="R1061">
        <v>0</v>
      </c>
      <c r="S1061">
        <v>-0.4</v>
      </c>
      <c r="T1061">
        <v>-9.8000000000000007</v>
      </c>
      <c r="U1061">
        <v>0</v>
      </c>
      <c r="V1061">
        <v>487</v>
      </c>
      <c r="W1061" s="19">
        <v>3.5555555555555549</v>
      </c>
      <c r="X1061" s="19">
        <f t="shared" si="167"/>
        <v>9.0632964762159229</v>
      </c>
      <c r="Y1061" s="19">
        <f t="shared" si="162"/>
        <v>7.880094416271521</v>
      </c>
      <c r="Z1061" s="4">
        <f t="shared" si="168"/>
        <v>17.325694730573087</v>
      </c>
      <c r="AA1061" s="19">
        <f t="shared" si="163"/>
        <v>86.945124623812276</v>
      </c>
      <c r="AB1061" s="19">
        <f t="shared" si="164"/>
        <v>4.3767410915407545</v>
      </c>
      <c r="AC1061">
        <v>2640.85</v>
      </c>
      <c r="AD1061" t="str">
        <f t="shared" si="165"/>
        <v>Moderate rainfall</v>
      </c>
      <c r="AE1061" t="str">
        <f t="shared" si="166"/>
        <v>Rainy</v>
      </c>
      <c r="AF1061" t="str">
        <f t="shared" si="169"/>
        <v>No discomfort</v>
      </c>
    </row>
    <row r="1062" spans="1:32" x14ac:dyDescent="0.3">
      <c r="A1062">
        <v>1</v>
      </c>
      <c r="B1062" s="1">
        <v>45356</v>
      </c>
      <c r="C1062" s="1" t="str">
        <f t="shared" si="160"/>
        <v>Tuesday</v>
      </c>
      <c r="D1062" s="1" t="str">
        <f t="shared" si="161"/>
        <v>Mar</v>
      </c>
      <c r="E1062">
        <v>12.2</v>
      </c>
      <c r="F1062">
        <v>4</v>
      </c>
      <c r="G1062" s="20">
        <v>7.3888888888888875</v>
      </c>
      <c r="H1062">
        <v>2.5</v>
      </c>
      <c r="I1062">
        <v>4.9000000000000004</v>
      </c>
      <c r="J1062">
        <v>993.7</v>
      </c>
      <c r="K1062">
        <v>9</v>
      </c>
      <c r="L1062">
        <v>21</v>
      </c>
      <c r="M1062">
        <v>180</v>
      </c>
      <c r="N1062">
        <v>39</v>
      </c>
      <c r="O1062">
        <v>6.3860000000000001</v>
      </c>
      <c r="P1062">
        <v>1.3</v>
      </c>
      <c r="Q1062">
        <v>1.7</v>
      </c>
      <c r="R1062">
        <v>0</v>
      </c>
      <c r="S1062">
        <v>-3.6</v>
      </c>
      <c r="T1062">
        <v>-10</v>
      </c>
      <c r="U1062">
        <v>3.6</v>
      </c>
      <c r="V1062">
        <v>700</v>
      </c>
      <c r="W1062" s="19">
        <v>2.6666666666666652</v>
      </c>
      <c r="X1062" s="19">
        <f t="shared" si="167"/>
        <v>10.282696131225279</v>
      </c>
      <c r="Y1062" s="19">
        <f t="shared" si="162"/>
        <v>7.399540870563146</v>
      </c>
      <c r="Z1062" s="4">
        <f t="shared" si="168"/>
        <v>19.617398465012197</v>
      </c>
      <c r="AA1062" s="19">
        <f t="shared" si="163"/>
        <v>71.961096351890561</v>
      </c>
      <c r="AB1062" s="19">
        <f t="shared" si="164"/>
        <v>5.9424694946161853</v>
      </c>
      <c r="AC1062">
        <v>3325.3</v>
      </c>
      <c r="AD1062" t="str">
        <f t="shared" si="165"/>
        <v>Heavy rainfall</v>
      </c>
      <c r="AE1062" t="str">
        <f t="shared" si="166"/>
        <v>Rainy</v>
      </c>
      <c r="AF1062" t="str">
        <f t="shared" si="169"/>
        <v>No discomfort</v>
      </c>
    </row>
    <row r="1063" spans="1:32" x14ac:dyDescent="0.3">
      <c r="A1063">
        <v>1</v>
      </c>
      <c r="B1063" s="1">
        <v>45357</v>
      </c>
      <c r="C1063" s="1" t="str">
        <f t="shared" si="160"/>
        <v>Wednesday</v>
      </c>
      <c r="D1063" s="1" t="str">
        <f t="shared" si="161"/>
        <v>Mar</v>
      </c>
      <c r="E1063">
        <v>9.6999999999999993</v>
      </c>
      <c r="F1063">
        <v>3.4</v>
      </c>
      <c r="G1063" s="20">
        <v>6.8333333333333321</v>
      </c>
      <c r="H1063">
        <v>-1.6</v>
      </c>
      <c r="I1063">
        <v>0</v>
      </c>
      <c r="J1063">
        <v>1004</v>
      </c>
      <c r="K1063">
        <v>9.1</v>
      </c>
      <c r="L1063">
        <v>15</v>
      </c>
      <c r="M1063">
        <v>150</v>
      </c>
      <c r="N1063">
        <v>23</v>
      </c>
      <c r="O1063">
        <v>6.3380000000000001</v>
      </c>
      <c r="P1063">
        <v>0.8</v>
      </c>
      <c r="Q1063">
        <v>1.2</v>
      </c>
      <c r="R1063">
        <v>0.8</v>
      </c>
      <c r="S1063">
        <v>0.8</v>
      </c>
      <c r="T1063">
        <v>-8.6999999999999993</v>
      </c>
      <c r="U1063">
        <v>7.3</v>
      </c>
      <c r="V1063">
        <v>582</v>
      </c>
      <c r="W1063" s="19">
        <v>3.9444444444444451</v>
      </c>
      <c r="X1063" s="19">
        <f t="shared" si="167"/>
        <v>9.8987746971215245</v>
      </c>
      <c r="Y1063" s="19">
        <f t="shared" si="162"/>
        <v>8.0988547691850901</v>
      </c>
      <c r="Z1063" s="4">
        <f t="shared" si="168"/>
        <v>18.896542553146972</v>
      </c>
      <c r="AA1063" s="19">
        <f t="shared" si="163"/>
        <v>81.816740121786637</v>
      </c>
      <c r="AB1063" s="19">
        <f t="shared" si="164"/>
        <v>5.7764389923043247</v>
      </c>
      <c r="AC1063">
        <v>4147.95</v>
      </c>
      <c r="AD1063" t="str">
        <f t="shared" si="165"/>
        <v>No rainfall</v>
      </c>
      <c r="AE1063" t="str">
        <f t="shared" si="166"/>
        <v>Non-Rainy</v>
      </c>
      <c r="AF1063" t="str">
        <f t="shared" si="169"/>
        <v>No discomfort</v>
      </c>
    </row>
    <row r="1064" spans="1:32" x14ac:dyDescent="0.3">
      <c r="A1064">
        <v>1</v>
      </c>
      <c r="B1064" s="1">
        <v>45358</v>
      </c>
      <c r="C1064" s="1" t="str">
        <f t="shared" si="160"/>
        <v>Thursday</v>
      </c>
      <c r="D1064" s="1" t="str">
        <f t="shared" si="161"/>
        <v>Mar</v>
      </c>
      <c r="E1064">
        <v>10.3</v>
      </c>
      <c r="F1064">
        <v>5.5</v>
      </c>
      <c r="G1064" s="20">
        <v>7.5</v>
      </c>
      <c r="H1064">
        <v>5.7</v>
      </c>
      <c r="I1064">
        <v>0</v>
      </c>
      <c r="J1064">
        <v>1003.5</v>
      </c>
      <c r="K1064">
        <v>9.4</v>
      </c>
      <c r="L1064">
        <v>17</v>
      </c>
      <c r="M1064">
        <v>110</v>
      </c>
      <c r="N1064">
        <v>26</v>
      </c>
      <c r="O1064">
        <v>7.601</v>
      </c>
      <c r="P1064">
        <v>1.2</v>
      </c>
      <c r="Q1064">
        <v>1.8</v>
      </c>
      <c r="R1064">
        <v>2</v>
      </c>
      <c r="S1064">
        <v>2</v>
      </c>
      <c r="T1064">
        <v>-7</v>
      </c>
      <c r="U1064">
        <v>4.2</v>
      </c>
      <c r="V1064">
        <v>976</v>
      </c>
      <c r="W1064" s="19">
        <v>3.7222222222222237</v>
      </c>
      <c r="X1064" s="19">
        <f t="shared" si="167"/>
        <v>10.361034701841534</v>
      </c>
      <c r="Y1064" s="19">
        <f t="shared" si="162"/>
        <v>7.973201968060315</v>
      </c>
      <c r="Z1064" s="4">
        <f t="shared" si="168"/>
        <v>19.764414313989825</v>
      </c>
      <c r="AA1064" s="19">
        <f t="shared" si="163"/>
        <v>76.953723228464682</v>
      </c>
      <c r="AB1064" s="19">
        <f t="shared" si="164"/>
        <v>6.3730689144648363</v>
      </c>
      <c r="AC1064">
        <v>4233.6000000000004</v>
      </c>
      <c r="AD1064" t="str">
        <f t="shared" si="165"/>
        <v>No rainfall</v>
      </c>
      <c r="AE1064" t="str">
        <f t="shared" si="166"/>
        <v>Non-Rainy</v>
      </c>
      <c r="AF1064" t="str">
        <f t="shared" si="169"/>
        <v>No discomfort</v>
      </c>
    </row>
    <row r="1065" spans="1:32" x14ac:dyDescent="0.3">
      <c r="A1065">
        <v>1</v>
      </c>
      <c r="B1065" s="1">
        <v>45359</v>
      </c>
      <c r="C1065" s="1" t="str">
        <f t="shared" si="160"/>
        <v>Friday</v>
      </c>
      <c r="D1065" s="1" t="str">
        <f t="shared" si="161"/>
        <v>Mar</v>
      </c>
      <c r="E1065">
        <v>7.1</v>
      </c>
      <c r="F1065">
        <v>3.8</v>
      </c>
      <c r="G1065" s="20">
        <v>6.3888888888888893</v>
      </c>
      <c r="H1065">
        <v>1.2</v>
      </c>
      <c r="I1065">
        <v>0.3</v>
      </c>
      <c r="J1065">
        <v>994.8</v>
      </c>
      <c r="K1065">
        <v>10</v>
      </c>
      <c r="L1065">
        <v>14</v>
      </c>
      <c r="M1065">
        <v>90</v>
      </c>
      <c r="N1065">
        <v>22</v>
      </c>
      <c r="O1065">
        <v>6.2629999999999999</v>
      </c>
      <c r="P1065">
        <v>0.9</v>
      </c>
      <c r="Q1065">
        <v>1.2</v>
      </c>
      <c r="R1065">
        <v>2.6</v>
      </c>
      <c r="S1065">
        <v>2.6</v>
      </c>
      <c r="T1065">
        <v>-6.1</v>
      </c>
      <c r="U1065">
        <v>0.7</v>
      </c>
      <c r="V1065">
        <v>473</v>
      </c>
      <c r="W1065" s="19">
        <v>2.6666666666666652</v>
      </c>
      <c r="X1065" s="19">
        <f t="shared" si="167"/>
        <v>9.6007868333605249</v>
      </c>
      <c r="Y1065" s="19">
        <f t="shared" si="162"/>
        <v>7.399540870563146</v>
      </c>
      <c r="Z1065" s="4">
        <f t="shared" si="168"/>
        <v>18.336615198941384</v>
      </c>
      <c r="AA1065" s="19">
        <f t="shared" si="163"/>
        <v>77.072233755377667</v>
      </c>
      <c r="AB1065" s="19">
        <f t="shared" si="164"/>
        <v>4.9424694946161871</v>
      </c>
      <c r="AC1065">
        <v>8388.7900000000009</v>
      </c>
      <c r="AD1065" t="str">
        <f t="shared" si="165"/>
        <v>Trace (Intermittent) rainfall</v>
      </c>
      <c r="AE1065" t="str">
        <f t="shared" si="166"/>
        <v>Non-Rainy</v>
      </c>
      <c r="AF1065" t="str">
        <f t="shared" si="169"/>
        <v>No discomfort</v>
      </c>
    </row>
    <row r="1066" spans="1:32" x14ac:dyDescent="0.3">
      <c r="A1066">
        <v>1</v>
      </c>
      <c r="B1066" s="1">
        <v>45360</v>
      </c>
      <c r="C1066" s="1" t="str">
        <f t="shared" si="160"/>
        <v>Saturday</v>
      </c>
      <c r="D1066" s="1" t="str">
        <f t="shared" si="161"/>
        <v>Mar</v>
      </c>
      <c r="E1066">
        <v>6.8</v>
      </c>
      <c r="F1066">
        <v>4.5999999999999996</v>
      </c>
      <c r="G1066" s="20">
        <v>6.666666666666667</v>
      </c>
      <c r="H1066">
        <v>2.9</v>
      </c>
      <c r="I1066">
        <v>0.8</v>
      </c>
      <c r="J1066">
        <v>986.3</v>
      </c>
      <c r="K1066">
        <v>9.4</v>
      </c>
      <c r="L1066">
        <v>13</v>
      </c>
      <c r="M1066">
        <v>70</v>
      </c>
      <c r="N1066">
        <v>25</v>
      </c>
      <c r="O1066">
        <v>5.8449999999999998</v>
      </c>
      <c r="P1066">
        <v>0.8</v>
      </c>
      <c r="Q1066">
        <v>1</v>
      </c>
      <c r="R1066">
        <v>2.5</v>
      </c>
      <c r="S1066">
        <v>2.5</v>
      </c>
      <c r="T1066">
        <v>-5.8</v>
      </c>
      <c r="U1066">
        <v>0</v>
      </c>
      <c r="V1066">
        <v>88</v>
      </c>
      <c r="W1066" s="19">
        <v>3.6666666666666674</v>
      </c>
      <c r="X1066" s="19">
        <f t="shared" si="167"/>
        <v>9.7860880384105435</v>
      </c>
      <c r="Y1066" s="19">
        <f t="shared" si="162"/>
        <v>7.9420588349074803</v>
      </c>
      <c r="Z1066" s="4">
        <f t="shared" si="168"/>
        <v>18.684845094579597</v>
      </c>
      <c r="AA1066" s="19">
        <f t="shared" si="163"/>
        <v>81.156625647907305</v>
      </c>
      <c r="AB1066" s="19">
        <f t="shared" si="164"/>
        <v>5.5223800879099869</v>
      </c>
      <c r="AC1066">
        <v>6601.76</v>
      </c>
      <c r="AD1066" t="str">
        <f t="shared" si="165"/>
        <v>Light rainfall</v>
      </c>
      <c r="AE1066" t="str">
        <f t="shared" si="166"/>
        <v>Non-Rainy</v>
      </c>
      <c r="AF1066" t="str">
        <f t="shared" si="169"/>
        <v>No discomfort</v>
      </c>
    </row>
    <row r="1067" spans="1:32" x14ac:dyDescent="0.3">
      <c r="A1067">
        <v>1</v>
      </c>
      <c r="B1067" s="1">
        <v>45361</v>
      </c>
      <c r="C1067" s="1" t="str">
        <f t="shared" si="160"/>
        <v>Sunday</v>
      </c>
      <c r="D1067" s="1" t="str">
        <f t="shared" si="161"/>
        <v>Mar</v>
      </c>
      <c r="E1067">
        <v>7.6</v>
      </c>
      <c r="F1067">
        <v>5.4</v>
      </c>
      <c r="G1067" s="20">
        <v>7.2777777777777777</v>
      </c>
      <c r="H1067">
        <v>4.7</v>
      </c>
      <c r="I1067">
        <v>1.2</v>
      </c>
      <c r="J1067">
        <v>988.4</v>
      </c>
      <c r="K1067">
        <v>6.3</v>
      </c>
      <c r="L1067">
        <v>10</v>
      </c>
      <c r="M1067">
        <v>80</v>
      </c>
      <c r="N1067">
        <v>18</v>
      </c>
      <c r="O1067">
        <v>6.5949999999999998</v>
      </c>
      <c r="P1067">
        <v>0.6</v>
      </c>
      <c r="Q1067">
        <v>0.8</v>
      </c>
      <c r="R1067">
        <v>1.9</v>
      </c>
      <c r="S1067">
        <v>1.9</v>
      </c>
      <c r="T1067">
        <v>-6.1</v>
      </c>
      <c r="U1067">
        <v>0</v>
      </c>
      <c r="V1067">
        <v>187</v>
      </c>
      <c r="W1067" s="19">
        <v>5.8888888888888893</v>
      </c>
      <c r="X1067" s="19">
        <f t="shared" si="167"/>
        <v>10.204879612354032</v>
      </c>
      <c r="Y1067" s="19">
        <f t="shared" si="162"/>
        <v>9.2750228078279253</v>
      </c>
      <c r="Z1067" s="4">
        <f t="shared" si="168"/>
        <v>19.471337801652687</v>
      </c>
      <c r="AA1067" s="19">
        <f t="shared" si="163"/>
        <v>90.8881158833033</v>
      </c>
      <c r="AB1067" s="19">
        <f t="shared" si="164"/>
        <v>6.8774413352811026</v>
      </c>
      <c r="AC1067">
        <v>5766.5</v>
      </c>
      <c r="AD1067" t="str">
        <f t="shared" si="165"/>
        <v>Moderate rainfall</v>
      </c>
      <c r="AE1067" t="str">
        <f t="shared" si="166"/>
        <v>Rainy</v>
      </c>
      <c r="AF1067" t="str">
        <f t="shared" si="169"/>
        <v>No discomfort</v>
      </c>
    </row>
    <row r="1068" spans="1:32" x14ac:dyDescent="0.3">
      <c r="A1068">
        <v>1</v>
      </c>
      <c r="B1068" s="1">
        <v>45362</v>
      </c>
      <c r="C1068" s="1" t="str">
        <f t="shared" si="160"/>
        <v>Monday</v>
      </c>
      <c r="D1068" s="1" t="str">
        <f t="shared" si="161"/>
        <v>Mar</v>
      </c>
      <c r="E1068">
        <v>8.8000000000000007</v>
      </c>
      <c r="F1068">
        <v>6</v>
      </c>
      <c r="G1068" s="20">
        <v>7.3888888888888875</v>
      </c>
      <c r="H1068">
        <v>5.8</v>
      </c>
      <c r="I1068">
        <v>8.1999999999999993</v>
      </c>
      <c r="J1068">
        <v>993.7</v>
      </c>
      <c r="K1068">
        <v>4.3</v>
      </c>
      <c r="L1068">
        <v>11</v>
      </c>
      <c r="M1068">
        <v>150</v>
      </c>
      <c r="N1068">
        <v>17</v>
      </c>
      <c r="O1068">
        <v>7.3380000000000001</v>
      </c>
      <c r="P1068">
        <v>0.6</v>
      </c>
      <c r="Q1068">
        <v>0.9</v>
      </c>
      <c r="R1068">
        <v>0</v>
      </c>
      <c r="S1068">
        <v>-5.6</v>
      </c>
      <c r="T1068">
        <v>-10</v>
      </c>
      <c r="U1068">
        <v>0.1</v>
      </c>
      <c r="V1068">
        <v>283</v>
      </c>
      <c r="W1068" s="19">
        <v>6.1666666666666679</v>
      </c>
      <c r="X1068" s="19">
        <f t="shared" si="167"/>
        <v>10.282696131225279</v>
      </c>
      <c r="Y1068" s="19">
        <f t="shared" si="162"/>
        <v>9.45477887812544</v>
      </c>
      <c r="Z1068" s="4">
        <f t="shared" si="168"/>
        <v>19.617398465012197</v>
      </c>
      <c r="AA1068" s="19">
        <f t="shared" si="163"/>
        <v>91.948441901480322</v>
      </c>
      <c r="AB1068" s="19">
        <f t="shared" si="164"/>
        <v>7.089049895404723</v>
      </c>
      <c r="AC1068">
        <v>2470</v>
      </c>
      <c r="AD1068" t="str">
        <f t="shared" si="165"/>
        <v>Intense rainfall</v>
      </c>
      <c r="AE1068" t="str">
        <f t="shared" si="166"/>
        <v>Rainy</v>
      </c>
      <c r="AF1068" t="str">
        <f t="shared" si="169"/>
        <v>No discomfort</v>
      </c>
    </row>
    <row r="1069" spans="1:32" x14ac:dyDescent="0.3">
      <c r="A1069">
        <v>1</v>
      </c>
      <c r="B1069" s="1">
        <v>45363</v>
      </c>
      <c r="C1069" s="1" t="str">
        <f t="shared" si="160"/>
        <v>Tuesday</v>
      </c>
      <c r="D1069" s="1" t="str">
        <f t="shared" si="161"/>
        <v>Mar</v>
      </c>
      <c r="E1069">
        <v>12.6</v>
      </c>
      <c r="F1069">
        <v>6.3</v>
      </c>
      <c r="G1069" s="20">
        <v>10.777777777777779</v>
      </c>
      <c r="H1069">
        <v>5.6</v>
      </c>
      <c r="I1069">
        <v>3.3</v>
      </c>
      <c r="J1069">
        <v>989.5</v>
      </c>
      <c r="K1069">
        <v>7.9</v>
      </c>
      <c r="L1069">
        <v>15</v>
      </c>
      <c r="M1069">
        <v>190</v>
      </c>
      <c r="N1069">
        <v>24</v>
      </c>
      <c r="O1069">
        <v>8.6010000000000009</v>
      </c>
      <c r="P1069">
        <v>0.6</v>
      </c>
      <c r="Q1069">
        <v>0.9</v>
      </c>
      <c r="R1069">
        <v>0</v>
      </c>
      <c r="S1069">
        <v>-2.7</v>
      </c>
      <c r="T1069">
        <v>-10</v>
      </c>
      <c r="U1069">
        <v>2.1</v>
      </c>
      <c r="V1069">
        <v>458</v>
      </c>
      <c r="W1069" s="19">
        <v>8.8888888888888893</v>
      </c>
      <c r="X1069" s="19">
        <f t="shared" si="167"/>
        <v>12.921492966700491</v>
      </c>
      <c r="Y1069" s="19">
        <f t="shared" si="162"/>
        <v>11.385551657488421</v>
      </c>
      <c r="Z1069" s="4">
        <f t="shared" si="168"/>
        <v>24.55674246827466</v>
      </c>
      <c r="AA1069" s="19">
        <f t="shared" si="163"/>
        <v>88.113282937426135</v>
      </c>
      <c r="AB1069" s="19">
        <f t="shared" si="164"/>
        <v>11.559895471066476</v>
      </c>
      <c r="AC1069">
        <v>3375.9</v>
      </c>
      <c r="AD1069" t="str">
        <f t="shared" si="165"/>
        <v>Heavy rainfall</v>
      </c>
      <c r="AE1069" t="str">
        <f t="shared" si="166"/>
        <v>Rainy</v>
      </c>
      <c r="AF1069" t="str">
        <f t="shared" si="169"/>
        <v>No discomfort</v>
      </c>
    </row>
    <row r="1070" spans="1:32" x14ac:dyDescent="0.3">
      <c r="A1070">
        <v>1</v>
      </c>
      <c r="B1070" s="1">
        <v>45364</v>
      </c>
      <c r="C1070" s="1" t="str">
        <f t="shared" si="160"/>
        <v>Wednesday</v>
      </c>
      <c r="D1070" s="1" t="str">
        <f t="shared" si="161"/>
        <v>Mar</v>
      </c>
      <c r="E1070">
        <v>12.3</v>
      </c>
      <c r="F1070">
        <v>6.4</v>
      </c>
      <c r="G1070" s="20">
        <v>10</v>
      </c>
      <c r="H1070">
        <v>8.3000000000000007</v>
      </c>
      <c r="I1070">
        <v>8.1999999999999993</v>
      </c>
      <c r="J1070">
        <v>989</v>
      </c>
      <c r="K1070">
        <v>6.5</v>
      </c>
      <c r="L1070">
        <v>16</v>
      </c>
      <c r="M1070">
        <v>200</v>
      </c>
      <c r="N1070">
        <v>27</v>
      </c>
      <c r="O1070">
        <v>9.5380000000000003</v>
      </c>
      <c r="P1070">
        <v>0.7</v>
      </c>
      <c r="Q1070">
        <v>1.1000000000000001</v>
      </c>
      <c r="R1070">
        <v>0</v>
      </c>
      <c r="S1070">
        <v>-7.5</v>
      </c>
      <c r="T1070">
        <v>-10</v>
      </c>
      <c r="U1070">
        <v>0</v>
      </c>
      <c r="V1070">
        <v>523</v>
      </c>
      <c r="W1070" s="19">
        <v>8.7222222222222232</v>
      </c>
      <c r="X1070" s="19">
        <f t="shared" si="167"/>
        <v>12.268294378187747</v>
      </c>
      <c r="Y1070" s="19">
        <f t="shared" si="162"/>
        <v>11.258080182327955</v>
      </c>
      <c r="Z1070" s="4">
        <f t="shared" si="168"/>
        <v>23.336430839203974</v>
      </c>
      <c r="AA1070" s="19">
        <f t="shared" si="163"/>
        <v>91.765650833616377</v>
      </c>
      <c r="AB1070" s="19">
        <f t="shared" si="164"/>
        <v>10.710547136120931</v>
      </c>
      <c r="AC1070">
        <v>4420.46</v>
      </c>
      <c r="AD1070" t="str">
        <f t="shared" si="165"/>
        <v>Intense rainfall</v>
      </c>
      <c r="AE1070" t="str">
        <f t="shared" si="166"/>
        <v>Rainy</v>
      </c>
      <c r="AF1070" t="str">
        <f t="shared" si="169"/>
        <v>No discomfort</v>
      </c>
    </row>
    <row r="1071" spans="1:32" x14ac:dyDescent="0.3">
      <c r="A1071">
        <v>1</v>
      </c>
      <c r="B1071" s="1">
        <v>45365</v>
      </c>
      <c r="C1071" s="1" t="str">
        <f t="shared" si="160"/>
        <v>Thursday</v>
      </c>
      <c r="D1071" s="1" t="str">
        <f t="shared" si="161"/>
        <v>Mar</v>
      </c>
      <c r="E1071">
        <v>13.8</v>
      </c>
      <c r="F1071">
        <v>6.3</v>
      </c>
      <c r="G1071" s="20">
        <v>11.166666666666666</v>
      </c>
      <c r="H1071">
        <v>6.3</v>
      </c>
      <c r="I1071">
        <v>22.3</v>
      </c>
      <c r="J1071">
        <v>984.8</v>
      </c>
      <c r="K1071">
        <v>7.9</v>
      </c>
      <c r="L1071">
        <v>14</v>
      </c>
      <c r="M1071">
        <v>190</v>
      </c>
      <c r="N1071">
        <v>23</v>
      </c>
      <c r="O1071">
        <v>9.4770000000000003</v>
      </c>
      <c r="P1071">
        <v>0.8</v>
      </c>
      <c r="Q1071">
        <v>1.1000000000000001</v>
      </c>
      <c r="R1071">
        <v>0</v>
      </c>
      <c r="S1071">
        <v>-10</v>
      </c>
      <c r="T1071">
        <v>-10</v>
      </c>
      <c r="U1071">
        <v>4</v>
      </c>
      <c r="V1071">
        <v>363</v>
      </c>
      <c r="W1071" s="19">
        <v>8.7222222222222232</v>
      </c>
      <c r="X1071" s="19">
        <f t="shared" si="167"/>
        <v>13.259408271544673</v>
      </c>
      <c r="Y1071" s="19">
        <f t="shared" si="162"/>
        <v>11.258080182327955</v>
      </c>
      <c r="Z1071" s="4">
        <f t="shared" si="168"/>
        <v>25.187468037174813</v>
      </c>
      <c r="AA1071" s="19">
        <f t="shared" si="163"/>
        <v>84.906354429769962</v>
      </c>
      <c r="AB1071" s="19">
        <f t="shared" si="164"/>
        <v>11.877213802787598</v>
      </c>
      <c r="AC1071">
        <v>4626.24</v>
      </c>
      <c r="AD1071" t="str">
        <f t="shared" si="165"/>
        <v>Deluge rainfall</v>
      </c>
      <c r="AE1071" t="str">
        <f t="shared" si="166"/>
        <v>Rainy</v>
      </c>
      <c r="AF1071" t="str">
        <f t="shared" si="169"/>
        <v>No discomfort</v>
      </c>
    </row>
    <row r="1072" spans="1:32" x14ac:dyDescent="0.3">
      <c r="A1072">
        <v>1</v>
      </c>
      <c r="B1072" s="1">
        <v>45366</v>
      </c>
      <c r="C1072" s="1" t="str">
        <f t="shared" si="160"/>
        <v>Friday</v>
      </c>
      <c r="D1072" s="1" t="str">
        <f t="shared" si="161"/>
        <v>Mar</v>
      </c>
      <c r="E1072">
        <v>12.2</v>
      </c>
      <c r="F1072">
        <v>1.2</v>
      </c>
      <c r="G1072" s="20">
        <v>7.9444444444444429</v>
      </c>
      <c r="H1072">
        <v>6.6</v>
      </c>
      <c r="I1072">
        <v>0.2</v>
      </c>
      <c r="J1072">
        <v>991.5</v>
      </c>
      <c r="K1072">
        <v>6.3</v>
      </c>
      <c r="L1072">
        <v>13</v>
      </c>
      <c r="M1072">
        <v>250</v>
      </c>
      <c r="N1072">
        <v>24</v>
      </c>
      <c r="O1072">
        <v>9.5030000000000001</v>
      </c>
      <c r="P1072">
        <v>1</v>
      </c>
      <c r="Q1072">
        <v>1.5</v>
      </c>
      <c r="R1072">
        <v>0.8</v>
      </c>
      <c r="S1072">
        <v>0.8</v>
      </c>
      <c r="T1072">
        <v>-8.6999999999999993</v>
      </c>
      <c r="U1072">
        <v>3.3</v>
      </c>
      <c r="V1072">
        <v>1079</v>
      </c>
      <c r="W1072" s="19">
        <v>4.7222222222222223</v>
      </c>
      <c r="X1072" s="19">
        <f t="shared" si="167"/>
        <v>10.679669554100323</v>
      </c>
      <c r="Y1072" s="19">
        <f t="shared" si="162"/>
        <v>8.5525087667420028</v>
      </c>
      <c r="Z1072" s="4">
        <f t="shared" si="168"/>
        <v>20.362135164336397</v>
      </c>
      <c r="AA1072" s="19">
        <f t="shared" si="163"/>
        <v>80.082147892472719</v>
      </c>
      <c r="AB1072" s="19">
        <f t="shared" si="164"/>
        <v>7.1405786077287665</v>
      </c>
      <c r="AC1072">
        <v>8200.0299999999988</v>
      </c>
      <c r="AD1072" t="str">
        <f t="shared" si="165"/>
        <v>Trace (Intermittent) rainfall</v>
      </c>
      <c r="AE1072" t="str">
        <f t="shared" si="166"/>
        <v>Non-Rainy</v>
      </c>
      <c r="AF1072" t="str">
        <f t="shared" si="169"/>
        <v>No discomfort</v>
      </c>
    </row>
    <row r="1073" spans="1:32" x14ac:dyDescent="0.3">
      <c r="A1073">
        <v>1</v>
      </c>
      <c r="B1073" s="1">
        <v>45367</v>
      </c>
      <c r="C1073" s="1" t="str">
        <f t="shared" si="160"/>
        <v>Saturday</v>
      </c>
      <c r="D1073" s="1" t="str">
        <f t="shared" si="161"/>
        <v>Mar</v>
      </c>
      <c r="E1073">
        <v>12.3</v>
      </c>
      <c r="F1073">
        <v>-0.1</v>
      </c>
      <c r="G1073" s="20">
        <v>7.6666666666666652</v>
      </c>
      <c r="H1073">
        <v>-4.9000000000000004</v>
      </c>
      <c r="I1073">
        <v>2.8</v>
      </c>
      <c r="J1073">
        <v>999.4</v>
      </c>
      <c r="K1073">
        <v>6.8</v>
      </c>
      <c r="L1073">
        <v>13</v>
      </c>
      <c r="M1073">
        <v>140</v>
      </c>
      <c r="N1073">
        <v>20</v>
      </c>
      <c r="O1073">
        <v>7.3570000000000002</v>
      </c>
      <c r="P1073">
        <v>0.5</v>
      </c>
      <c r="Q1073">
        <v>0.8</v>
      </c>
      <c r="R1073">
        <v>0</v>
      </c>
      <c r="S1073">
        <v>-1.5</v>
      </c>
      <c r="T1073">
        <v>-10</v>
      </c>
      <c r="U1073">
        <v>0</v>
      </c>
      <c r="V1073">
        <v>243</v>
      </c>
      <c r="W1073" s="19">
        <v>6.3888888888888893</v>
      </c>
      <c r="X1073" s="19">
        <f t="shared" si="167"/>
        <v>10.479527953906929</v>
      </c>
      <c r="Y1073" s="19">
        <f t="shared" si="162"/>
        <v>9.6007868333605249</v>
      </c>
      <c r="Z1073" s="4">
        <f t="shared" si="168"/>
        <v>19.986740578792698</v>
      </c>
      <c r="AA1073" s="19">
        <f t="shared" si="163"/>
        <v>91.614687947668514</v>
      </c>
      <c r="AB1073" s="19">
        <f t="shared" si="164"/>
        <v>7.4484870783840025</v>
      </c>
      <c r="AC1073">
        <v>6916.1900000000005</v>
      </c>
      <c r="AD1073" t="str">
        <f t="shared" si="165"/>
        <v>Moderate rainfall</v>
      </c>
      <c r="AE1073" t="str">
        <f t="shared" si="166"/>
        <v>Rainy</v>
      </c>
      <c r="AF1073" t="str">
        <f t="shared" si="169"/>
        <v>No discomfort</v>
      </c>
    </row>
    <row r="1074" spans="1:32" x14ac:dyDescent="0.3">
      <c r="A1074">
        <v>1</v>
      </c>
      <c r="B1074" s="1">
        <v>45368</v>
      </c>
      <c r="C1074" s="1" t="str">
        <f t="shared" si="160"/>
        <v>Sunday</v>
      </c>
      <c r="D1074" s="1" t="str">
        <f t="shared" si="161"/>
        <v>Mar</v>
      </c>
      <c r="E1074">
        <v>12.9</v>
      </c>
      <c r="F1074">
        <v>6.1</v>
      </c>
      <c r="G1074" s="20">
        <v>10.722222222222221</v>
      </c>
      <c r="H1074">
        <v>-0.3</v>
      </c>
      <c r="I1074">
        <v>2.2999999999999998</v>
      </c>
      <c r="J1074">
        <v>995.2</v>
      </c>
      <c r="K1074">
        <v>5.7</v>
      </c>
      <c r="L1074">
        <v>13</v>
      </c>
      <c r="M1074">
        <v>250</v>
      </c>
      <c r="N1074">
        <v>23</v>
      </c>
      <c r="O1074">
        <v>8.6530000000000005</v>
      </c>
      <c r="P1074">
        <v>0.9</v>
      </c>
      <c r="Q1074">
        <v>1.3</v>
      </c>
      <c r="R1074">
        <v>0</v>
      </c>
      <c r="S1074">
        <v>-1.4</v>
      </c>
      <c r="T1074">
        <v>-10</v>
      </c>
      <c r="U1074">
        <v>5</v>
      </c>
      <c r="V1074">
        <v>715</v>
      </c>
      <c r="W1074" s="19">
        <v>7.166666666666667</v>
      </c>
      <c r="X1074" s="19">
        <f t="shared" si="167"/>
        <v>12.873842591559624</v>
      </c>
      <c r="Y1074" s="19">
        <f t="shared" si="162"/>
        <v>10.127582166990857</v>
      </c>
      <c r="Z1074" s="4">
        <f t="shared" si="168"/>
        <v>24.467771168521963</v>
      </c>
      <c r="AA1074" s="19">
        <f t="shared" si="163"/>
        <v>78.667904279260981</v>
      </c>
      <c r="AB1074" s="19">
        <f t="shared" si="164"/>
        <v>10.798888926342983</v>
      </c>
      <c r="AC1074">
        <v>6454.95</v>
      </c>
      <c r="AD1074" t="str">
        <f t="shared" si="165"/>
        <v>Moderate rainfall</v>
      </c>
      <c r="AE1074" t="str">
        <f t="shared" si="166"/>
        <v>Rainy</v>
      </c>
      <c r="AF1074" t="str">
        <f t="shared" si="169"/>
        <v>No discomfort</v>
      </c>
    </row>
    <row r="1075" spans="1:32" x14ac:dyDescent="0.3">
      <c r="A1075">
        <v>1</v>
      </c>
      <c r="B1075" s="1">
        <v>45369</v>
      </c>
      <c r="C1075" s="1" t="str">
        <f t="shared" si="160"/>
        <v>Monday</v>
      </c>
      <c r="D1075" s="1" t="str">
        <f t="shared" si="161"/>
        <v>Mar</v>
      </c>
      <c r="E1075">
        <v>11.3</v>
      </c>
      <c r="F1075">
        <v>4.0999999999999996</v>
      </c>
      <c r="G1075" s="20">
        <v>10.611111111111111</v>
      </c>
      <c r="H1075">
        <v>-1.5</v>
      </c>
      <c r="I1075">
        <v>3.5</v>
      </c>
      <c r="J1075">
        <v>992.1</v>
      </c>
      <c r="K1075">
        <v>9.8000000000000007</v>
      </c>
      <c r="L1075">
        <v>16</v>
      </c>
      <c r="M1075">
        <v>200</v>
      </c>
      <c r="N1075">
        <v>29</v>
      </c>
      <c r="O1075">
        <v>8.4860000000000007</v>
      </c>
      <c r="P1075">
        <v>0.7</v>
      </c>
      <c r="Q1075">
        <v>1.2</v>
      </c>
      <c r="R1075">
        <v>0</v>
      </c>
      <c r="S1075">
        <v>-2.8</v>
      </c>
      <c r="T1075">
        <v>-10</v>
      </c>
      <c r="U1075">
        <v>1.5</v>
      </c>
      <c r="V1075">
        <v>646</v>
      </c>
      <c r="W1075" s="19">
        <v>6.8333333333333321</v>
      </c>
      <c r="X1075" s="19">
        <f t="shared" si="167"/>
        <v>12.779004974092121</v>
      </c>
      <c r="Y1075" s="19">
        <f t="shared" si="162"/>
        <v>9.8987746971215245</v>
      </c>
      <c r="Z1075" s="4">
        <f t="shared" si="168"/>
        <v>24.290670342326369</v>
      </c>
      <c r="AA1075" s="19">
        <f t="shared" si="163"/>
        <v>77.461232053591701</v>
      </c>
      <c r="AB1075" s="19">
        <f t="shared" si="164"/>
        <v>10.559672599788151</v>
      </c>
      <c r="AC1075">
        <v>8243.32</v>
      </c>
      <c r="AD1075" t="str">
        <f t="shared" si="165"/>
        <v>Heavy rainfall</v>
      </c>
      <c r="AE1075" t="str">
        <f t="shared" si="166"/>
        <v>Rainy</v>
      </c>
      <c r="AF1075" t="str">
        <f t="shared" si="169"/>
        <v>No discomfort</v>
      </c>
    </row>
    <row r="1076" spans="1:32" x14ac:dyDescent="0.3">
      <c r="A1076">
        <v>1</v>
      </c>
      <c r="B1076" s="1">
        <v>45370</v>
      </c>
      <c r="C1076" s="1" t="str">
        <f t="shared" si="160"/>
        <v>Tuesday</v>
      </c>
      <c r="D1076" s="1" t="str">
        <f t="shared" si="161"/>
        <v>Mar</v>
      </c>
      <c r="E1076">
        <v>13.1</v>
      </c>
      <c r="F1076">
        <v>7</v>
      </c>
      <c r="G1076" s="20">
        <v>10.388888888888891</v>
      </c>
      <c r="H1076">
        <v>4</v>
      </c>
      <c r="I1076">
        <v>0.6</v>
      </c>
      <c r="J1076">
        <v>995.7</v>
      </c>
      <c r="K1076">
        <v>4.5</v>
      </c>
      <c r="L1076">
        <v>11</v>
      </c>
      <c r="M1076">
        <v>230</v>
      </c>
      <c r="N1076">
        <v>21</v>
      </c>
      <c r="O1076">
        <v>9.9480000000000004</v>
      </c>
      <c r="P1076">
        <v>1.2</v>
      </c>
      <c r="Q1076">
        <v>1.7</v>
      </c>
      <c r="R1076">
        <v>0.6</v>
      </c>
      <c r="S1076">
        <v>0.6</v>
      </c>
      <c r="T1076">
        <v>-8.9</v>
      </c>
      <c r="U1076">
        <v>3.1</v>
      </c>
      <c r="V1076">
        <v>932</v>
      </c>
      <c r="W1076" s="19">
        <v>7.166666666666667</v>
      </c>
      <c r="X1076" s="19">
        <f t="shared" si="167"/>
        <v>12.59117033284436</v>
      </c>
      <c r="Y1076" s="19">
        <f t="shared" si="162"/>
        <v>10.127582166990857</v>
      </c>
      <c r="Z1076" s="4">
        <f t="shared" si="168"/>
        <v>23.939814960856182</v>
      </c>
      <c r="AA1076" s="19">
        <f t="shared" si="163"/>
        <v>80.434001758937555</v>
      </c>
      <c r="AB1076" s="19">
        <f t="shared" si="164"/>
        <v>10.465555593009652</v>
      </c>
      <c r="AC1076">
        <v>3125.8999999999996</v>
      </c>
      <c r="AD1076" t="str">
        <f t="shared" si="165"/>
        <v>Light rainfall</v>
      </c>
      <c r="AE1076" t="str">
        <f t="shared" si="166"/>
        <v>Non-Rainy</v>
      </c>
      <c r="AF1076" t="str">
        <f t="shared" si="169"/>
        <v>No discomfort</v>
      </c>
    </row>
    <row r="1077" spans="1:32" x14ac:dyDescent="0.3">
      <c r="A1077">
        <v>1</v>
      </c>
      <c r="B1077" s="1">
        <v>45371</v>
      </c>
      <c r="C1077" s="1" t="str">
        <f t="shared" si="160"/>
        <v>Wednesday</v>
      </c>
      <c r="D1077" s="1" t="str">
        <f t="shared" si="161"/>
        <v>Mar</v>
      </c>
      <c r="E1077">
        <v>12.5</v>
      </c>
      <c r="F1077">
        <v>2.4</v>
      </c>
      <c r="G1077" s="20">
        <v>7.6111111111111125</v>
      </c>
      <c r="H1077">
        <v>5.8</v>
      </c>
      <c r="I1077">
        <v>2.1</v>
      </c>
      <c r="J1077">
        <v>1006.7</v>
      </c>
      <c r="K1077">
        <v>4.3</v>
      </c>
      <c r="L1077">
        <v>9</v>
      </c>
      <c r="M1077">
        <v>350</v>
      </c>
      <c r="N1077">
        <v>15</v>
      </c>
      <c r="O1077">
        <v>9.9749999999999996</v>
      </c>
      <c r="P1077">
        <v>1.3</v>
      </c>
      <c r="Q1077">
        <v>1.9</v>
      </c>
      <c r="R1077">
        <v>0</v>
      </c>
      <c r="S1077">
        <v>-0.2</v>
      </c>
      <c r="T1077">
        <v>-9.1999999999999993</v>
      </c>
      <c r="U1077">
        <v>1.3</v>
      </c>
      <c r="V1077">
        <v>1254</v>
      </c>
      <c r="W1077" s="19">
        <v>5.5555555555555554</v>
      </c>
      <c r="X1077" s="19">
        <f t="shared" si="167"/>
        <v>10.439898316342587</v>
      </c>
      <c r="Y1077" s="19">
        <f t="shared" si="162"/>
        <v>9.0632964762159229</v>
      </c>
      <c r="Z1077" s="4">
        <f t="shared" si="168"/>
        <v>19.912390611219916</v>
      </c>
      <c r="AA1077" s="19">
        <f t="shared" si="163"/>
        <v>86.814030190583992</v>
      </c>
      <c r="AB1077" s="19">
        <f t="shared" si="164"/>
        <v>7.0924554711188206</v>
      </c>
      <c r="AC1077">
        <v>4232.05</v>
      </c>
      <c r="AD1077" t="str">
        <f t="shared" si="165"/>
        <v>Moderate rainfall</v>
      </c>
      <c r="AE1077" t="str">
        <f t="shared" si="166"/>
        <v>Rainy</v>
      </c>
      <c r="AF1077" t="str">
        <f t="shared" si="169"/>
        <v>No discomfort</v>
      </c>
    </row>
    <row r="1078" spans="1:32" x14ac:dyDescent="0.3">
      <c r="A1078">
        <v>1</v>
      </c>
      <c r="B1078" s="1">
        <v>45372</v>
      </c>
      <c r="C1078" s="1" t="str">
        <f t="shared" si="160"/>
        <v>Thursday</v>
      </c>
      <c r="D1078" s="1" t="str">
        <f t="shared" si="161"/>
        <v>Mar</v>
      </c>
      <c r="E1078">
        <v>12.3</v>
      </c>
      <c r="F1078">
        <v>4.2</v>
      </c>
      <c r="G1078" s="20">
        <v>9.6666666666666661</v>
      </c>
      <c r="H1078">
        <v>-1.5</v>
      </c>
      <c r="I1078">
        <v>3.6</v>
      </c>
      <c r="J1078">
        <v>1008</v>
      </c>
      <c r="K1078">
        <v>8.4</v>
      </c>
      <c r="L1078">
        <v>15</v>
      </c>
      <c r="M1078">
        <v>240</v>
      </c>
      <c r="N1078">
        <v>26</v>
      </c>
      <c r="O1078">
        <v>8.7799999999999994</v>
      </c>
      <c r="P1078">
        <v>0.7</v>
      </c>
      <c r="Q1078">
        <v>1.1000000000000001</v>
      </c>
      <c r="R1078">
        <v>0</v>
      </c>
      <c r="S1078">
        <v>-2.9</v>
      </c>
      <c r="T1078">
        <v>-10</v>
      </c>
      <c r="U1078">
        <v>0.1</v>
      </c>
      <c r="V1078">
        <v>383</v>
      </c>
      <c r="W1078" s="19">
        <v>5.9999999999999982</v>
      </c>
      <c r="X1078" s="19">
        <f t="shared" si="167"/>
        <v>11.997361514891777</v>
      </c>
      <c r="Y1078" s="19">
        <f t="shared" si="162"/>
        <v>9.3465605276691885</v>
      </c>
      <c r="Z1078" s="4">
        <f t="shared" si="168"/>
        <v>22.82983355710445</v>
      </c>
      <c r="AA1078" s="19">
        <f t="shared" si="163"/>
        <v>77.905133691834905</v>
      </c>
      <c r="AB1078" s="19">
        <f t="shared" si="164"/>
        <v>9.3063204514651083</v>
      </c>
      <c r="AC1078">
        <v>3891.38</v>
      </c>
      <c r="AD1078" t="str">
        <f t="shared" si="165"/>
        <v>Heavy rainfall</v>
      </c>
      <c r="AE1078" t="str">
        <f t="shared" si="166"/>
        <v>Rainy</v>
      </c>
      <c r="AF1078" t="str">
        <f t="shared" si="169"/>
        <v>No discomfort</v>
      </c>
    </row>
    <row r="1079" spans="1:32" x14ac:dyDescent="0.3">
      <c r="A1079">
        <v>1</v>
      </c>
      <c r="B1079" s="1">
        <v>45373</v>
      </c>
      <c r="C1079" s="1" t="str">
        <f t="shared" si="160"/>
        <v>Friday</v>
      </c>
      <c r="D1079" s="1" t="str">
        <f t="shared" si="161"/>
        <v>Mar</v>
      </c>
      <c r="E1079">
        <v>10.4</v>
      </c>
      <c r="F1079">
        <v>3.3</v>
      </c>
      <c r="G1079" s="20">
        <v>7.166666666666667</v>
      </c>
      <c r="H1079">
        <v>0.5</v>
      </c>
      <c r="I1079">
        <v>1.3</v>
      </c>
      <c r="J1079">
        <v>1006</v>
      </c>
      <c r="K1079">
        <v>7.2</v>
      </c>
      <c r="L1079">
        <v>16</v>
      </c>
      <c r="M1079">
        <v>270</v>
      </c>
      <c r="N1079">
        <v>26</v>
      </c>
      <c r="O1079">
        <v>8.641</v>
      </c>
      <c r="P1079">
        <v>1.5</v>
      </c>
      <c r="Q1079">
        <v>2.2000000000000002</v>
      </c>
      <c r="R1079">
        <v>0.2</v>
      </c>
      <c r="S1079">
        <v>0.2</v>
      </c>
      <c r="T1079">
        <v>-9.3000000000000007</v>
      </c>
      <c r="U1079">
        <v>8.6</v>
      </c>
      <c r="V1079">
        <v>1493</v>
      </c>
      <c r="W1079" s="19">
        <v>2.8333333333333339</v>
      </c>
      <c r="X1079" s="19">
        <f t="shared" si="167"/>
        <v>10.127582166990857</v>
      </c>
      <c r="Y1079" s="19">
        <f t="shared" si="162"/>
        <v>7.4876218723488268</v>
      </c>
      <c r="Z1079" s="4">
        <f t="shared" si="168"/>
        <v>19.326227084217031</v>
      </c>
      <c r="AA1079" s="19">
        <f t="shared" si="163"/>
        <v>73.932965923036051</v>
      </c>
      <c r="AB1079" s="19">
        <f t="shared" si="164"/>
        <v>5.7692742123904983</v>
      </c>
      <c r="AC1079">
        <v>6775.5599999999995</v>
      </c>
      <c r="AD1079" t="str">
        <f t="shared" si="165"/>
        <v>Moderate rainfall</v>
      </c>
      <c r="AE1079" t="str">
        <f t="shared" si="166"/>
        <v>Rainy</v>
      </c>
      <c r="AF1079" t="str">
        <f t="shared" si="169"/>
        <v>No discomfort</v>
      </c>
    </row>
    <row r="1080" spans="1:32" x14ac:dyDescent="0.3">
      <c r="A1080">
        <v>1</v>
      </c>
      <c r="B1080" s="1">
        <v>45374</v>
      </c>
      <c r="C1080" s="1" t="str">
        <f t="shared" si="160"/>
        <v>Saturday</v>
      </c>
      <c r="D1080" s="1" t="str">
        <f t="shared" si="161"/>
        <v>Mar</v>
      </c>
      <c r="E1080">
        <v>9.8000000000000007</v>
      </c>
      <c r="F1080">
        <v>2.6</v>
      </c>
      <c r="G1080" s="20">
        <v>5.833333333333333</v>
      </c>
      <c r="H1080">
        <v>-0.4</v>
      </c>
      <c r="I1080">
        <v>1.4</v>
      </c>
      <c r="J1080">
        <v>1002.3</v>
      </c>
      <c r="K1080">
        <v>9.1</v>
      </c>
      <c r="L1080">
        <v>16</v>
      </c>
      <c r="M1080">
        <v>300</v>
      </c>
      <c r="N1080">
        <v>28</v>
      </c>
      <c r="O1080">
        <v>7.641</v>
      </c>
      <c r="P1080">
        <v>1.4</v>
      </c>
      <c r="Q1080">
        <v>2.1</v>
      </c>
      <c r="R1080">
        <v>0.2</v>
      </c>
      <c r="S1080">
        <v>0.2</v>
      </c>
      <c r="T1080">
        <v>-8.8000000000000007</v>
      </c>
      <c r="U1080">
        <v>5.6</v>
      </c>
      <c r="V1080">
        <v>1161</v>
      </c>
      <c r="W1080" s="19">
        <v>2.2777777777777786</v>
      </c>
      <c r="X1080" s="19">
        <f t="shared" si="167"/>
        <v>9.2394352476309169</v>
      </c>
      <c r="Y1080" s="19">
        <f t="shared" si="162"/>
        <v>7.197566854887536</v>
      </c>
      <c r="Z1080" s="4">
        <f t="shared" si="168"/>
        <v>17.657118017519302</v>
      </c>
      <c r="AA1080" s="19">
        <f t="shared" si="163"/>
        <v>77.900506491812521</v>
      </c>
      <c r="AB1080" s="19">
        <f t="shared" si="164"/>
        <v>4.2745311499170331</v>
      </c>
      <c r="AC1080">
        <v>6392.6600000000008</v>
      </c>
      <c r="AD1080" t="str">
        <f t="shared" si="165"/>
        <v>Moderate rainfall</v>
      </c>
      <c r="AE1080" t="str">
        <f t="shared" si="166"/>
        <v>Rainy</v>
      </c>
      <c r="AF1080" t="str">
        <f t="shared" si="169"/>
        <v>No discomfort</v>
      </c>
    </row>
    <row r="1081" spans="1:32" x14ac:dyDescent="0.3">
      <c r="A1081">
        <v>1</v>
      </c>
      <c r="B1081" s="1">
        <v>45375</v>
      </c>
      <c r="C1081" s="1" t="str">
        <f t="shared" si="160"/>
        <v>Sunday</v>
      </c>
      <c r="D1081" s="1" t="str">
        <f t="shared" si="161"/>
        <v>Mar</v>
      </c>
      <c r="E1081">
        <v>9.8000000000000007</v>
      </c>
      <c r="F1081">
        <v>3.8</v>
      </c>
      <c r="G1081" s="20">
        <v>6.8888888888888884</v>
      </c>
      <c r="H1081">
        <v>-0.3</v>
      </c>
      <c r="I1081">
        <v>6.4</v>
      </c>
      <c r="J1081">
        <v>994.1</v>
      </c>
      <c r="K1081">
        <v>6.4</v>
      </c>
      <c r="L1081">
        <v>10</v>
      </c>
      <c r="M1081">
        <v>180</v>
      </c>
      <c r="N1081">
        <v>16</v>
      </c>
      <c r="O1081">
        <v>7.8579999999999997</v>
      </c>
      <c r="P1081">
        <v>1</v>
      </c>
      <c r="Q1081">
        <v>1.5</v>
      </c>
      <c r="R1081">
        <v>0</v>
      </c>
      <c r="S1081">
        <v>-5.2</v>
      </c>
      <c r="T1081">
        <v>-10</v>
      </c>
      <c r="U1081">
        <v>0.8</v>
      </c>
      <c r="V1081">
        <v>710</v>
      </c>
      <c r="W1081" s="19">
        <v>3.9444444444444451</v>
      </c>
      <c r="X1081" s="19">
        <f t="shared" si="167"/>
        <v>9.936590080392758</v>
      </c>
      <c r="Y1081" s="19">
        <f t="shared" si="162"/>
        <v>8.0988547691850901</v>
      </c>
      <c r="Z1081" s="4">
        <f t="shared" si="168"/>
        <v>18.967572124731166</v>
      </c>
      <c r="AA1081" s="19">
        <f t="shared" si="163"/>
        <v>81.505372604290542</v>
      </c>
      <c r="AB1081" s="19">
        <f t="shared" si="164"/>
        <v>5.8319945478598809</v>
      </c>
      <c r="AC1081">
        <v>5553.1500000000005</v>
      </c>
      <c r="AD1081" t="str">
        <f t="shared" si="165"/>
        <v>Intense rainfall</v>
      </c>
      <c r="AE1081" t="str">
        <f t="shared" si="166"/>
        <v>Rainy</v>
      </c>
      <c r="AF1081" t="str">
        <f t="shared" si="169"/>
        <v>No discomfort</v>
      </c>
    </row>
    <row r="1082" spans="1:32" x14ac:dyDescent="0.3">
      <c r="A1082">
        <v>1</v>
      </c>
      <c r="B1082" s="1">
        <v>45376</v>
      </c>
      <c r="C1082" s="1" t="str">
        <f t="shared" si="160"/>
        <v>Monday</v>
      </c>
      <c r="D1082" s="1" t="str">
        <f t="shared" si="161"/>
        <v>Mar</v>
      </c>
      <c r="E1082">
        <v>11.9</v>
      </c>
      <c r="F1082">
        <v>6.7</v>
      </c>
      <c r="G1082" s="20">
        <v>8.1111111111111107</v>
      </c>
      <c r="H1082">
        <v>5.7</v>
      </c>
      <c r="I1082">
        <v>10</v>
      </c>
      <c r="J1082">
        <v>981.2</v>
      </c>
      <c r="K1082">
        <v>7.4</v>
      </c>
      <c r="L1082">
        <v>13</v>
      </c>
      <c r="M1082">
        <v>130</v>
      </c>
      <c r="N1082">
        <v>22</v>
      </c>
      <c r="O1082">
        <v>8.9649999999999999</v>
      </c>
      <c r="P1082">
        <v>1</v>
      </c>
      <c r="Q1082">
        <v>1.4</v>
      </c>
      <c r="R1082">
        <v>0</v>
      </c>
      <c r="S1082">
        <v>-9</v>
      </c>
      <c r="T1082">
        <v>-10</v>
      </c>
      <c r="U1082">
        <v>0.6</v>
      </c>
      <c r="V1082">
        <v>572</v>
      </c>
      <c r="W1082" s="19">
        <v>7.2222222222222223</v>
      </c>
      <c r="X1082" s="19">
        <f t="shared" si="167"/>
        <v>10.801362929456264</v>
      </c>
      <c r="Y1082" s="19">
        <f t="shared" si="162"/>
        <v>10.16616619108197</v>
      </c>
      <c r="Z1082" s="4">
        <f t="shared" si="168"/>
        <v>20.590311759511398</v>
      </c>
      <c r="AA1082" s="19">
        <f t="shared" si="163"/>
        <v>94.119290847620192</v>
      </c>
      <c r="AB1082" s="19">
        <f t="shared" si="164"/>
        <v>8.2093866628458727</v>
      </c>
      <c r="AC1082">
        <v>3153.5</v>
      </c>
      <c r="AD1082" t="str">
        <f t="shared" si="165"/>
        <v>Intense rainfall</v>
      </c>
      <c r="AE1082" t="str">
        <f t="shared" si="166"/>
        <v>Rainy</v>
      </c>
      <c r="AF1082" t="str">
        <f t="shared" si="169"/>
        <v>No discomfort</v>
      </c>
    </row>
    <row r="1083" spans="1:32" x14ac:dyDescent="0.3">
      <c r="A1083">
        <v>1</v>
      </c>
      <c r="B1083" s="1">
        <v>45377</v>
      </c>
      <c r="C1083" s="1" t="str">
        <f t="shared" si="160"/>
        <v>Tuesday</v>
      </c>
      <c r="D1083" s="1" t="str">
        <f t="shared" si="161"/>
        <v>Mar</v>
      </c>
      <c r="E1083">
        <v>8</v>
      </c>
      <c r="F1083">
        <v>5.8</v>
      </c>
      <c r="G1083" s="20">
        <v>7.5555555555555554</v>
      </c>
      <c r="H1083">
        <v>5.6</v>
      </c>
      <c r="I1083">
        <v>3.9</v>
      </c>
      <c r="J1083">
        <v>971.4</v>
      </c>
      <c r="K1083">
        <v>7.2</v>
      </c>
      <c r="L1083">
        <v>11</v>
      </c>
      <c r="M1083">
        <v>80</v>
      </c>
      <c r="N1083">
        <v>20</v>
      </c>
      <c r="O1083">
        <v>8.1969999999999992</v>
      </c>
      <c r="P1083">
        <v>0.7</v>
      </c>
      <c r="Q1083">
        <v>1</v>
      </c>
      <c r="R1083">
        <v>0</v>
      </c>
      <c r="S1083">
        <v>-3.2</v>
      </c>
      <c r="T1083">
        <v>-10</v>
      </c>
      <c r="U1083">
        <v>1.9</v>
      </c>
      <c r="V1083">
        <v>295</v>
      </c>
      <c r="W1083" s="19">
        <v>6.3888888888888893</v>
      </c>
      <c r="X1083" s="19">
        <f t="shared" si="167"/>
        <v>10.400400691053335</v>
      </c>
      <c r="Y1083" s="19">
        <f t="shared" si="162"/>
        <v>9.6007868333605249</v>
      </c>
      <c r="Z1083" s="4">
        <f t="shared" si="168"/>
        <v>19.838282076760635</v>
      </c>
      <c r="AA1083" s="19">
        <f t="shared" si="163"/>
        <v>92.311701429151128</v>
      </c>
      <c r="AB1083" s="19">
        <f t="shared" si="164"/>
        <v>7.3373759672728927</v>
      </c>
      <c r="AC1083">
        <v>3960.66</v>
      </c>
      <c r="AD1083" t="str">
        <f t="shared" si="165"/>
        <v>Heavy rainfall</v>
      </c>
      <c r="AE1083" t="str">
        <f t="shared" si="166"/>
        <v>Rainy</v>
      </c>
      <c r="AF1083" t="str">
        <f t="shared" si="169"/>
        <v>No discomfort</v>
      </c>
    </row>
    <row r="1084" spans="1:32" x14ac:dyDescent="0.3">
      <c r="A1084">
        <v>1</v>
      </c>
      <c r="B1084" s="1">
        <v>45378</v>
      </c>
      <c r="C1084" s="1" t="str">
        <f t="shared" si="160"/>
        <v>Wednesday</v>
      </c>
      <c r="D1084" s="1" t="str">
        <f t="shared" si="161"/>
        <v>Mar</v>
      </c>
      <c r="E1084">
        <v>8.6999999999999993</v>
      </c>
      <c r="F1084">
        <v>0.7</v>
      </c>
      <c r="G1084" s="20">
        <v>6.2222222222222241</v>
      </c>
      <c r="H1084">
        <v>0.7</v>
      </c>
      <c r="I1084">
        <v>1.4</v>
      </c>
      <c r="J1084">
        <v>958.8</v>
      </c>
      <c r="K1084">
        <v>8.3000000000000007</v>
      </c>
      <c r="L1084">
        <v>18</v>
      </c>
      <c r="M1084">
        <v>160</v>
      </c>
      <c r="N1084">
        <v>25</v>
      </c>
      <c r="O1084">
        <v>7.8490000000000002</v>
      </c>
      <c r="P1084">
        <v>1</v>
      </c>
      <c r="Q1084">
        <v>1.7</v>
      </c>
      <c r="R1084">
        <v>0</v>
      </c>
      <c r="S1084">
        <v>-0.4</v>
      </c>
      <c r="T1084">
        <v>-9.9</v>
      </c>
      <c r="U1084">
        <v>5.7</v>
      </c>
      <c r="V1084">
        <v>1065</v>
      </c>
      <c r="W1084" s="19">
        <v>2.8888888888888906</v>
      </c>
      <c r="X1084" s="19">
        <f t="shared" si="167"/>
        <v>9.4910962121780251</v>
      </c>
      <c r="Y1084" s="19">
        <f t="shared" si="162"/>
        <v>7.5171872008222014</v>
      </c>
      <c r="Z1084" s="4">
        <f t="shared" si="168"/>
        <v>18.130408867589477</v>
      </c>
      <c r="AA1084" s="19">
        <f t="shared" si="163"/>
        <v>79.20251815777506</v>
      </c>
      <c r="AB1084" s="19">
        <f t="shared" si="164"/>
        <v>4.8412884579876696</v>
      </c>
      <c r="AC1084">
        <v>5370.2899999999991</v>
      </c>
      <c r="AD1084" t="str">
        <f t="shared" si="165"/>
        <v>Moderate rainfall</v>
      </c>
      <c r="AE1084" t="str">
        <f t="shared" si="166"/>
        <v>Rainy</v>
      </c>
      <c r="AF1084" t="str">
        <f t="shared" si="169"/>
        <v>No discomfort</v>
      </c>
    </row>
    <row r="1085" spans="1:32" x14ac:dyDescent="0.3">
      <c r="A1085">
        <v>1</v>
      </c>
      <c r="B1085" s="1">
        <v>45379</v>
      </c>
      <c r="C1085" s="1" t="str">
        <f t="shared" si="160"/>
        <v>Thursday</v>
      </c>
      <c r="D1085" s="1" t="str">
        <f t="shared" si="161"/>
        <v>Mar</v>
      </c>
      <c r="E1085">
        <v>10.8</v>
      </c>
      <c r="F1085">
        <v>-0.8</v>
      </c>
      <c r="G1085" s="20">
        <v>5</v>
      </c>
      <c r="H1085">
        <v>-2.9</v>
      </c>
      <c r="I1085">
        <v>0.1</v>
      </c>
      <c r="J1085">
        <v>960.8</v>
      </c>
      <c r="K1085">
        <v>2.8</v>
      </c>
      <c r="L1085">
        <v>6</v>
      </c>
      <c r="M1085">
        <v>110</v>
      </c>
      <c r="N1085">
        <v>9</v>
      </c>
      <c r="O1085">
        <v>7.5940000000000003</v>
      </c>
      <c r="P1085">
        <v>1.4</v>
      </c>
      <c r="Q1085">
        <v>2</v>
      </c>
      <c r="R1085">
        <v>1.3</v>
      </c>
      <c r="S1085">
        <v>1.3</v>
      </c>
      <c r="T1085">
        <v>-8.1</v>
      </c>
      <c r="U1085">
        <v>5.9</v>
      </c>
      <c r="V1085">
        <v>1299</v>
      </c>
      <c r="W1085" s="19">
        <v>2.5</v>
      </c>
      <c r="X1085" s="19">
        <f t="shared" si="167"/>
        <v>8.7198758860255108</v>
      </c>
      <c r="Y1085" s="19">
        <f t="shared" si="162"/>
        <v>7.3123759332044642</v>
      </c>
      <c r="Z1085" s="4">
        <f t="shared" si="168"/>
        <v>16.679115208355256</v>
      </c>
      <c r="AA1085" s="19">
        <f t="shared" si="163"/>
        <v>83.858715752173623</v>
      </c>
      <c r="AB1085" s="19">
        <f t="shared" si="164"/>
        <v>3.5050735563666851</v>
      </c>
      <c r="AC1085">
        <v>5711.2</v>
      </c>
      <c r="AD1085" t="str">
        <f t="shared" si="165"/>
        <v>Trace (Intermittent) rainfall</v>
      </c>
      <c r="AE1085" t="str">
        <f t="shared" si="166"/>
        <v>Non-Rainy</v>
      </c>
      <c r="AF1085" t="str">
        <f t="shared" si="169"/>
        <v>No discomfort</v>
      </c>
    </row>
    <row r="1086" spans="1:32" x14ac:dyDescent="0.3">
      <c r="A1086">
        <v>1</v>
      </c>
      <c r="B1086" s="1">
        <v>45380</v>
      </c>
      <c r="C1086" s="1" t="str">
        <f t="shared" si="160"/>
        <v>Friday</v>
      </c>
      <c r="D1086" s="1" t="str">
        <f t="shared" si="161"/>
        <v>Mar</v>
      </c>
      <c r="E1086">
        <v>12.3</v>
      </c>
      <c r="F1086">
        <v>-0.6</v>
      </c>
      <c r="G1086" s="20">
        <v>7.2777777777777777</v>
      </c>
      <c r="H1086">
        <v>-5.2</v>
      </c>
      <c r="I1086">
        <v>1.6</v>
      </c>
      <c r="J1086">
        <v>968.1</v>
      </c>
      <c r="K1086">
        <v>4.7</v>
      </c>
      <c r="L1086">
        <v>10</v>
      </c>
      <c r="M1086">
        <v>180</v>
      </c>
      <c r="N1086">
        <v>15</v>
      </c>
      <c r="O1086">
        <v>7.6630000000000003</v>
      </c>
      <c r="P1086">
        <v>1.4</v>
      </c>
      <c r="Q1086">
        <v>2</v>
      </c>
      <c r="R1086">
        <v>1.1000000000000001</v>
      </c>
      <c r="S1086">
        <v>1.1000000000000001</v>
      </c>
      <c r="T1086">
        <v>-7.8</v>
      </c>
      <c r="U1086">
        <v>5.5</v>
      </c>
      <c r="V1086">
        <v>1113</v>
      </c>
      <c r="W1086" s="19">
        <v>3.2777777777777768</v>
      </c>
      <c r="X1086" s="19">
        <f t="shared" si="167"/>
        <v>10.204879612354032</v>
      </c>
      <c r="Y1086" s="19">
        <f t="shared" si="162"/>
        <v>7.7270460364957918</v>
      </c>
      <c r="Z1086" s="4">
        <f t="shared" si="168"/>
        <v>19.471337801652687</v>
      </c>
      <c r="AA1086" s="19">
        <f t="shared" si="163"/>
        <v>75.719129769462697</v>
      </c>
      <c r="AB1086" s="19">
        <f t="shared" si="164"/>
        <v>6.013702892308296</v>
      </c>
      <c r="AC1086">
        <v>6631.73</v>
      </c>
      <c r="AD1086" t="str">
        <f t="shared" si="165"/>
        <v>Moderate rainfall</v>
      </c>
      <c r="AE1086" t="str">
        <f t="shared" si="166"/>
        <v>Rainy</v>
      </c>
      <c r="AF1086" t="str">
        <f t="shared" si="169"/>
        <v>No discomfort</v>
      </c>
    </row>
    <row r="1087" spans="1:32" x14ac:dyDescent="0.3">
      <c r="A1087">
        <v>1</v>
      </c>
      <c r="B1087" s="1">
        <v>45381</v>
      </c>
      <c r="C1087" s="1" t="str">
        <f t="shared" si="160"/>
        <v>Saturday</v>
      </c>
      <c r="D1087" s="1" t="str">
        <f t="shared" si="161"/>
        <v>Mar</v>
      </c>
      <c r="E1087">
        <v>12.8</v>
      </c>
      <c r="F1087">
        <v>2</v>
      </c>
      <c r="G1087" s="20">
        <v>8.1666666666666679</v>
      </c>
      <c r="H1087">
        <v>-3.1</v>
      </c>
      <c r="I1087">
        <v>0.8</v>
      </c>
      <c r="J1087">
        <v>976.4</v>
      </c>
      <c r="K1087">
        <v>6.8</v>
      </c>
      <c r="L1087">
        <v>15</v>
      </c>
      <c r="M1087">
        <v>170</v>
      </c>
      <c r="N1087">
        <v>27</v>
      </c>
      <c r="O1087">
        <v>8.3000000000000007</v>
      </c>
      <c r="P1087">
        <v>1.8</v>
      </c>
      <c r="Q1087">
        <v>2.6</v>
      </c>
      <c r="R1087">
        <v>2.1</v>
      </c>
      <c r="S1087">
        <v>2.1</v>
      </c>
      <c r="T1087">
        <v>-6.4</v>
      </c>
      <c r="U1087">
        <v>9.9</v>
      </c>
      <c r="V1087">
        <v>1508</v>
      </c>
      <c r="W1087" s="19">
        <v>4.5000000000000009</v>
      </c>
      <c r="X1087" s="19">
        <f t="shared" si="167"/>
        <v>10.8421977512462</v>
      </c>
      <c r="Y1087" s="19">
        <f t="shared" si="162"/>
        <v>8.4206614521555938</v>
      </c>
      <c r="Z1087" s="4">
        <f t="shared" si="168"/>
        <v>20.666864627970146</v>
      </c>
      <c r="AA1087" s="19">
        <f t="shared" si="163"/>
        <v>77.665632423903403</v>
      </c>
      <c r="AB1087" s="19">
        <f t="shared" si="164"/>
        <v>7.2892348553649358</v>
      </c>
      <c r="AC1087">
        <v>7264.53</v>
      </c>
      <c r="AD1087" t="str">
        <f t="shared" si="165"/>
        <v>Light rainfall</v>
      </c>
      <c r="AE1087" t="str">
        <f t="shared" si="166"/>
        <v>Non-Rainy</v>
      </c>
      <c r="AF1087" t="str">
        <f t="shared" si="169"/>
        <v>No discomfort</v>
      </c>
    </row>
    <row r="1088" spans="1:32" x14ac:dyDescent="0.3">
      <c r="A1088">
        <v>1</v>
      </c>
      <c r="B1088" s="1">
        <v>45382</v>
      </c>
      <c r="C1088" s="1" t="str">
        <f t="shared" si="160"/>
        <v>Sunday</v>
      </c>
      <c r="D1088" s="1" t="str">
        <f t="shared" si="161"/>
        <v>Mar</v>
      </c>
      <c r="E1088">
        <v>14</v>
      </c>
      <c r="F1088">
        <v>6.1</v>
      </c>
      <c r="G1088" s="20">
        <v>8.3333333333333339</v>
      </c>
      <c r="H1088">
        <v>2.8</v>
      </c>
      <c r="I1088">
        <v>1.6</v>
      </c>
      <c r="J1088">
        <v>979.7</v>
      </c>
      <c r="K1088">
        <v>8.5</v>
      </c>
      <c r="L1088">
        <v>14</v>
      </c>
      <c r="M1088">
        <v>110</v>
      </c>
      <c r="N1088">
        <v>21</v>
      </c>
      <c r="O1088">
        <v>9.1790000000000003</v>
      </c>
      <c r="P1088">
        <v>1.8</v>
      </c>
      <c r="Q1088">
        <v>2.6</v>
      </c>
      <c r="R1088">
        <v>2.2999999999999998</v>
      </c>
      <c r="S1088">
        <v>2.2999999999999998</v>
      </c>
      <c r="T1088">
        <v>-5.9</v>
      </c>
      <c r="U1088">
        <v>5.4</v>
      </c>
      <c r="V1088">
        <v>1123</v>
      </c>
      <c r="W1088" s="19">
        <v>5.5555555555555554</v>
      </c>
      <c r="X1088" s="19">
        <f t="shared" si="167"/>
        <v>10.965518696842016</v>
      </c>
      <c r="Y1088" s="19">
        <f t="shared" si="162"/>
        <v>9.0632964762159229</v>
      </c>
      <c r="Z1088" s="4">
        <f t="shared" si="168"/>
        <v>20.898014706843547</v>
      </c>
      <c r="AA1088" s="19">
        <f t="shared" si="163"/>
        <v>82.652692743354507</v>
      </c>
      <c r="AB1088" s="19">
        <f t="shared" si="164"/>
        <v>7.814677693341042</v>
      </c>
      <c r="AC1088">
        <v>3122.41</v>
      </c>
      <c r="AD1088" t="str">
        <f t="shared" si="165"/>
        <v>Moderate rainfall</v>
      </c>
      <c r="AE1088" t="str">
        <f t="shared" si="166"/>
        <v>Rainy</v>
      </c>
      <c r="AF1088" t="str">
        <f t="shared" si="169"/>
        <v>No discomfort</v>
      </c>
    </row>
    <row r="1089" spans="1:32" x14ac:dyDescent="0.3">
      <c r="A1089">
        <v>1</v>
      </c>
      <c r="B1089" s="1">
        <v>45383</v>
      </c>
      <c r="C1089" s="1" t="str">
        <f t="shared" si="160"/>
        <v>Monday</v>
      </c>
      <c r="D1089" s="1" t="str">
        <f t="shared" si="161"/>
        <v>Apr</v>
      </c>
      <c r="E1089">
        <v>9</v>
      </c>
      <c r="F1089">
        <v>6</v>
      </c>
      <c r="G1089" s="20">
        <v>7.5555555555555554</v>
      </c>
      <c r="H1089">
        <v>5.6</v>
      </c>
      <c r="I1089">
        <v>0.1</v>
      </c>
      <c r="J1089">
        <v>982.1</v>
      </c>
      <c r="K1089">
        <v>6.6</v>
      </c>
      <c r="L1089">
        <v>12</v>
      </c>
      <c r="M1089">
        <v>70</v>
      </c>
      <c r="N1089">
        <v>19</v>
      </c>
      <c r="O1089">
        <v>8.9770000000000003</v>
      </c>
      <c r="P1089">
        <v>0.9</v>
      </c>
      <c r="Q1089">
        <v>1.3</v>
      </c>
      <c r="R1089">
        <v>3.1</v>
      </c>
      <c r="S1089">
        <v>3.1</v>
      </c>
      <c r="T1089">
        <v>-4.7</v>
      </c>
      <c r="U1089">
        <v>0</v>
      </c>
      <c r="V1089">
        <v>631</v>
      </c>
      <c r="W1089" s="19">
        <v>6.1111111111111107</v>
      </c>
      <c r="X1089" s="19">
        <f t="shared" si="167"/>
        <v>10.400400691053335</v>
      </c>
      <c r="Y1089" s="19">
        <f t="shared" si="162"/>
        <v>9.4185840551983819</v>
      </c>
      <c r="Z1089" s="4">
        <f t="shared" si="168"/>
        <v>19.838282076760635</v>
      </c>
      <c r="AA1089" s="19">
        <f t="shared" si="163"/>
        <v>90.559819135626825</v>
      </c>
      <c r="AB1089" s="19">
        <f t="shared" si="164"/>
        <v>7.2354776214197587</v>
      </c>
      <c r="AC1089">
        <v>6260.95</v>
      </c>
      <c r="AD1089" t="str">
        <f t="shared" si="165"/>
        <v>Trace (Intermittent) rainfall</v>
      </c>
      <c r="AE1089" t="str">
        <f t="shared" si="166"/>
        <v>Non-Rainy</v>
      </c>
      <c r="AF1089" t="str">
        <f t="shared" si="169"/>
        <v>No discomfort</v>
      </c>
    </row>
    <row r="1090" spans="1:32" x14ac:dyDescent="0.3">
      <c r="A1090">
        <v>1</v>
      </c>
      <c r="B1090" s="1">
        <v>45384</v>
      </c>
      <c r="C1090" s="1" t="str">
        <f t="shared" si="160"/>
        <v>Tuesday</v>
      </c>
      <c r="D1090" s="1" t="str">
        <f t="shared" si="161"/>
        <v>Apr</v>
      </c>
      <c r="E1090">
        <v>12.2</v>
      </c>
      <c r="F1090">
        <v>2.1</v>
      </c>
      <c r="G1090" s="20">
        <v>6.9444444444444446</v>
      </c>
      <c r="H1090">
        <v>-2.1</v>
      </c>
      <c r="I1090">
        <v>0.7</v>
      </c>
      <c r="J1090">
        <v>986.4</v>
      </c>
      <c r="K1090">
        <v>4.4000000000000004</v>
      </c>
      <c r="L1090">
        <v>9</v>
      </c>
      <c r="M1090">
        <v>140</v>
      </c>
      <c r="N1090">
        <v>13</v>
      </c>
      <c r="O1090">
        <v>9.2780000000000005</v>
      </c>
      <c r="P1090">
        <v>1.4</v>
      </c>
      <c r="Q1090">
        <v>2</v>
      </c>
      <c r="R1090">
        <v>3.8</v>
      </c>
      <c r="S1090">
        <v>3.8</v>
      </c>
      <c r="T1090">
        <v>-3.8</v>
      </c>
      <c r="U1090">
        <v>4.2</v>
      </c>
      <c r="V1090">
        <v>1189</v>
      </c>
      <c r="W1090" s="19">
        <v>5.1666666666666652</v>
      </c>
      <c r="X1090" s="19">
        <f t="shared" si="167"/>
        <v>9.9745326530689713</v>
      </c>
      <c r="Y1090" s="19">
        <f t="shared" si="162"/>
        <v>8.8216764884594649</v>
      </c>
      <c r="Z1090" s="4">
        <f t="shared" si="168"/>
        <v>19.038834642622007</v>
      </c>
      <c r="AA1090" s="19">
        <f t="shared" si="163"/>
        <v>88.44200320247792</v>
      </c>
      <c r="AB1090" s="19">
        <f t="shared" si="164"/>
        <v>6.2908333209559277</v>
      </c>
      <c r="AC1090">
        <v>4084.31</v>
      </c>
      <c r="AD1090" t="str">
        <f t="shared" si="165"/>
        <v>Light rainfall</v>
      </c>
      <c r="AE1090" t="str">
        <f t="shared" si="166"/>
        <v>Non-Rainy</v>
      </c>
      <c r="AF1090" t="str">
        <f t="shared" si="169"/>
        <v>No discomfort</v>
      </c>
    </row>
    <row r="1091" spans="1:32" x14ac:dyDescent="0.3">
      <c r="A1091">
        <v>1</v>
      </c>
      <c r="B1091" s="1">
        <v>45385</v>
      </c>
      <c r="C1091" s="1" t="str">
        <f t="shared" si="160"/>
        <v>Wednesday</v>
      </c>
      <c r="D1091" s="1" t="str">
        <f t="shared" si="161"/>
        <v>Apr</v>
      </c>
      <c r="E1091">
        <v>12.6</v>
      </c>
      <c r="F1091">
        <v>6.1</v>
      </c>
      <c r="G1091" s="20">
        <v>8.9444444444444446</v>
      </c>
      <c r="H1091">
        <v>6.1</v>
      </c>
      <c r="I1091">
        <v>4.5999999999999996</v>
      </c>
      <c r="J1091">
        <v>985.7</v>
      </c>
      <c r="K1091">
        <v>4.2</v>
      </c>
      <c r="L1091">
        <v>9</v>
      </c>
      <c r="M1091">
        <v>140</v>
      </c>
      <c r="N1091">
        <v>17</v>
      </c>
      <c r="O1091">
        <v>10.177</v>
      </c>
      <c r="P1091">
        <v>1.5</v>
      </c>
      <c r="Q1091">
        <v>2.1</v>
      </c>
      <c r="R1091">
        <v>0.7</v>
      </c>
      <c r="S1091">
        <v>0.7</v>
      </c>
      <c r="T1091">
        <v>-6.7</v>
      </c>
      <c r="U1091">
        <v>2.1</v>
      </c>
      <c r="V1091">
        <v>1050</v>
      </c>
      <c r="W1091" s="19">
        <v>6.666666666666667</v>
      </c>
      <c r="X1091" s="19">
        <f t="shared" si="167"/>
        <v>11.428323439266617</v>
      </c>
      <c r="Y1091" s="19">
        <f t="shared" si="162"/>
        <v>9.7860880384105435</v>
      </c>
      <c r="Z1091" s="4">
        <f t="shared" si="168"/>
        <v>21.764968359488751</v>
      </c>
      <c r="AA1091" s="19">
        <f t="shared" si="163"/>
        <v>85.630128429744019</v>
      </c>
      <c r="AB1091" s="19">
        <f t="shared" si="164"/>
        <v>8.829938424562334</v>
      </c>
      <c r="AC1091">
        <v>4410.82</v>
      </c>
      <c r="AD1091" t="str">
        <f t="shared" si="165"/>
        <v>Heavy rainfall</v>
      </c>
      <c r="AE1091" t="str">
        <f t="shared" si="166"/>
        <v>Rainy</v>
      </c>
      <c r="AF1091" t="str">
        <f t="shared" si="169"/>
        <v>No discomfort</v>
      </c>
    </row>
    <row r="1092" spans="1:32" x14ac:dyDescent="0.3">
      <c r="A1092">
        <v>1</v>
      </c>
      <c r="B1092" s="1">
        <v>45386</v>
      </c>
      <c r="C1092" s="1" t="str">
        <f t="shared" si="160"/>
        <v>Thursday</v>
      </c>
      <c r="D1092" s="1" t="str">
        <f t="shared" si="161"/>
        <v>Apr</v>
      </c>
      <c r="E1092">
        <v>10.9</v>
      </c>
      <c r="F1092">
        <v>6</v>
      </c>
      <c r="G1092" s="20">
        <v>8.1666666666666679</v>
      </c>
      <c r="H1092">
        <v>4.5</v>
      </c>
      <c r="I1092">
        <v>8.4</v>
      </c>
      <c r="J1092">
        <v>981.9</v>
      </c>
      <c r="K1092">
        <v>6.2</v>
      </c>
      <c r="L1092">
        <v>11</v>
      </c>
      <c r="M1092">
        <v>160</v>
      </c>
      <c r="N1092">
        <v>19</v>
      </c>
      <c r="O1092">
        <v>9.6820000000000004</v>
      </c>
      <c r="P1092">
        <v>0.9</v>
      </c>
      <c r="Q1092">
        <v>1.3</v>
      </c>
      <c r="R1092">
        <v>0</v>
      </c>
      <c r="S1092">
        <v>-6.8</v>
      </c>
      <c r="T1092">
        <v>-10</v>
      </c>
      <c r="U1092">
        <v>1</v>
      </c>
      <c r="V1092">
        <v>584</v>
      </c>
      <c r="W1092" s="19">
        <v>7.3333333333333348</v>
      </c>
      <c r="X1092" s="19">
        <f t="shared" si="167"/>
        <v>10.8421977512462</v>
      </c>
      <c r="Y1092" s="19">
        <f t="shared" si="162"/>
        <v>10.24372280178663</v>
      </c>
      <c r="Z1092" s="4">
        <f t="shared" si="168"/>
        <v>20.666864627970146</v>
      </c>
      <c r="AA1092" s="19">
        <f t="shared" si="163"/>
        <v>94.480132504585796</v>
      </c>
      <c r="AB1092" s="19">
        <f t="shared" si="164"/>
        <v>8.3083830453908227</v>
      </c>
      <c r="AC1092">
        <v>4923.18</v>
      </c>
      <c r="AD1092" t="str">
        <f t="shared" si="165"/>
        <v>Intense rainfall</v>
      </c>
      <c r="AE1092" t="str">
        <f t="shared" si="166"/>
        <v>Rainy</v>
      </c>
      <c r="AF1092" t="str">
        <f t="shared" si="169"/>
        <v>No discomfort</v>
      </c>
    </row>
    <row r="1093" spans="1:32" x14ac:dyDescent="0.3">
      <c r="A1093">
        <v>1</v>
      </c>
      <c r="B1093" s="1">
        <v>45387</v>
      </c>
      <c r="C1093" s="1" t="str">
        <f t="shared" si="160"/>
        <v>Friday</v>
      </c>
      <c r="D1093" s="1" t="str">
        <f t="shared" si="161"/>
        <v>Apr</v>
      </c>
      <c r="E1093">
        <v>14.7</v>
      </c>
      <c r="F1093">
        <v>10.1</v>
      </c>
      <c r="G1093" s="20">
        <v>12.611111111111112</v>
      </c>
      <c r="H1093">
        <v>7.6</v>
      </c>
      <c r="I1093">
        <v>3.5</v>
      </c>
      <c r="J1093">
        <v>978.2</v>
      </c>
      <c r="K1093">
        <v>11.3</v>
      </c>
      <c r="L1093">
        <v>18</v>
      </c>
      <c r="M1093">
        <v>200</v>
      </c>
      <c r="N1093">
        <v>27</v>
      </c>
      <c r="O1093">
        <v>10.69</v>
      </c>
      <c r="P1093">
        <v>1.5</v>
      </c>
      <c r="Q1093">
        <v>2.2000000000000002</v>
      </c>
      <c r="R1093">
        <v>0</v>
      </c>
      <c r="S1093">
        <v>-2</v>
      </c>
      <c r="T1093">
        <v>-10</v>
      </c>
      <c r="U1093">
        <v>6.1</v>
      </c>
      <c r="V1093">
        <v>788</v>
      </c>
      <c r="W1093" s="19">
        <v>8.7777777777777768</v>
      </c>
      <c r="X1093" s="19">
        <f t="shared" si="167"/>
        <v>14.583496584598366</v>
      </c>
      <c r="Y1093" s="19">
        <f t="shared" si="162"/>
        <v>11.300430425267379</v>
      </c>
      <c r="Z1093" s="4">
        <f t="shared" si="168"/>
        <v>27.655319558016988</v>
      </c>
      <c r="AA1093" s="19">
        <f t="shared" si="163"/>
        <v>77.487798345986278</v>
      </c>
      <c r="AB1093" s="19">
        <f t="shared" si="164"/>
        <v>13.34543421823312</v>
      </c>
      <c r="AC1093">
        <v>6868.59</v>
      </c>
      <c r="AD1093" t="str">
        <f t="shared" si="165"/>
        <v>Heavy rainfall</v>
      </c>
      <c r="AE1093" t="str">
        <f t="shared" si="166"/>
        <v>Rainy</v>
      </c>
      <c r="AF1093" t="str">
        <f t="shared" si="169"/>
        <v>No discomfort</v>
      </c>
    </row>
    <row r="1094" spans="1:32" x14ac:dyDescent="0.3">
      <c r="A1094">
        <v>1</v>
      </c>
      <c r="B1094" s="1">
        <v>45388</v>
      </c>
      <c r="C1094" s="1" t="str">
        <f t="shared" si="160"/>
        <v>Saturday</v>
      </c>
      <c r="D1094" s="1" t="str">
        <f t="shared" si="161"/>
        <v>Apr</v>
      </c>
      <c r="E1094">
        <v>14.1</v>
      </c>
      <c r="F1094">
        <v>7.4</v>
      </c>
      <c r="G1094" s="20">
        <v>12.611111111111112</v>
      </c>
      <c r="H1094">
        <v>9.9</v>
      </c>
      <c r="I1094">
        <v>2</v>
      </c>
      <c r="J1094">
        <v>971.4</v>
      </c>
      <c r="K1094">
        <v>17</v>
      </c>
      <c r="L1094">
        <v>27</v>
      </c>
      <c r="M1094">
        <v>170</v>
      </c>
      <c r="N1094">
        <v>45</v>
      </c>
      <c r="O1094">
        <v>10.852</v>
      </c>
      <c r="P1094">
        <v>1.5</v>
      </c>
      <c r="Q1094">
        <v>2.2999999999999998</v>
      </c>
      <c r="R1094">
        <v>0</v>
      </c>
      <c r="S1094">
        <v>-0.5</v>
      </c>
      <c r="T1094">
        <v>-10</v>
      </c>
      <c r="U1094">
        <v>7.8</v>
      </c>
      <c r="V1094">
        <v>845</v>
      </c>
      <c r="W1094" s="19">
        <v>7.6666666666666652</v>
      </c>
      <c r="X1094" s="19">
        <f t="shared" si="167"/>
        <v>14.583496584598366</v>
      </c>
      <c r="Y1094" s="19">
        <f t="shared" si="162"/>
        <v>10.479527953906929</v>
      </c>
      <c r="Z1094" s="4">
        <f t="shared" si="168"/>
        <v>27.655319558016988</v>
      </c>
      <c r="AA1094" s="19">
        <f t="shared" si="163"/>
        <v>71.858815841012785</v>
      </c>
      <c r="AB1094" s="19">
        <f t="shared" si="164"/>
        <v>12.884951239430597</v>
      </c>
      <c r="AC1094">
        <v>5929.2999999999993</v>
      </c>
      <c r="AD1094" t="str">
        <f t="shared" si="165"/>
        <v>Moderate rainfall</v>
      </c>
      <c r="AE1094" t="str">
        <f t="shared" si="166"/>
        <v>Rainy</v>
      </c>
      <c r="AF1094" t="str">
        <f t="shared" si="169"/>
        <v>No discomfort</v>
      </c>
    </row>
    <row r="1095" spans="1:32" x14ac:dyDescent="0.3">
      <c r="A1095">
        <v>1</v>
      </c>
      <c r="B1095" s="1">
        <v>45389</v>
      </c>
      <c r="C1095" s="1" t="str">
        <f t="shared" si="160"/>
        <v>Sunday</v>
      </c>
      <c r="D1095" s="1" t="str">
        <f t="shared" si="161"/>
        <v>Apr</v>
      </c>
      <c r="E1095">
        <v>13</v>
      </c>
      <c r="F1095">
        <v>5.5</v>
      </c>
      <c r="G1095" s="20">
        <v>9.8888888888888875</v>
      </c>
      <c r="H1095">
        <v>4.4000000000000004</v>
      </c>
      <c r="I1095">
        <v>1.8</v>
      </c>
      <c r="J1095">
        <v>981.7</v>
      </c>
      <c r="K1095">
        <v>12.4</v>
      </c>
      <c r="L1095">
        <v>20</v>
      </c>
      <c r="M1095">
        <v>220</v>
      </c>
      <c r="N1095">
        <v>33</v>
      </c>
      <c r="O1095">
        <v>9.3580000000000005</v>
      </c>
      <c r="P1095">
        <v>2.2000000000000002</v>
      </c>
      <c r="Q1095">
        <v>3.3</v>
      </c>
      <c r="R1095">
        <v>0.4</v>
      </c>
      <c r="S1095">
        <v>0.4</v>
      </c>
      <c r="T1095">
        <v>-9.1</v>
      </c>
      <c r="U1095">
        <v>9.3000000000000007</v>
      </c>
      <c r="V1095">
        <v>1460</v>
      </c>
      <c r="W1095" s="19">
        <v>4.2222222222222232</v>
      </c>
      <c r="X1095" s="19">
        <f t="shared" si="167"/>
        <v>12.177391695561091</v>
      </c>
      <c r="Y1095" s="19">
        <f t="shared" si="162"/>
        <v>8.2583754731005588</v>
      </c>
      <c r="Z1095" s="4">
        <f t="shared" si="168"/>
        <v>23.166487726140854</v>
      </c>
      <c r="AA1095" s="19">
        <f t="shared" si="163"/>
        <v>67.817277127670167</v>
      </c>
      <c r="AB1095" s="19">
        <f t="shared" si="164"/>
        <v>8.9209380813786545</v>
      </c>
      <c r="AC1095">
        <v>5871.85</v>
      </c>
      <c r="AD1095" t="str">
        <f t="shared" si="165"/>
        <v>Moderate rainfall</v>
      </c>
      <c r="AE1095" t="str">
        <f t="shared" si="166"/>
        <v>Rainy</v>
      </c>
      <c r="AF1095" t="str">
        <f t="shared" si="169"/>
        <v>No discomfort</v>
      </c>
    </row>
    <row r="1096" spans="1:32" x14ac:dyDescent="0.3">
      <c r="A1096">
        <v>1</v>
      </c>
      <c r="B1096" s="1">
        <v>45390</v>
      </c>
      <c r="C1096" s="1" t="str">
        <f t="shared" si="160"/>
        <v>Monday</v>
      </c>
      <c r="D1096" s="1" t="str">
        <f t="shared" si="161"/>
        <v>Apr</v>
      </c>
      <c r="E1096">
        <v>7.8</v>
      </c>
      <c r="F1096">
        <v>3.1</v>
      </c>
      <c r="G1096" s="20">
        <v>7.6111111111111125</v>
      </c>
      <c r="H1096">
        <v>-1.9</v>
      </c>
      <c r="I1096">
        <v>11.5</v>
      </c>
      <c r="J1096">
        <v>988.5</v>
      </c>
      <c r="K1096">
        <v>5.0999999999999996</v>
      </c>
      <c r="L1096">
        <v>10</v>
      </c>
      <c r="M1096">
        <v>330</v>
      </c>
      <c r="N1096">
        <v>20</v>
      </c>
      <c r="O1096">
        <v>8.3049999999999997</v>
      </c>
      <c r="P1096">
        <v>0.8</v>
      </c>
      <c r="Q1096">
        <v>1.1000000000000001</v>
      </c>
      <c r="R1096">
        <v>0</v>
      </c>
      <c r="S1096">
        <v>-10</v>
      </c>
      <c r="T1096">
        <v>-10</v>
      </c>
      <c r="U1096">
        <v>0</v>
      </c>
      <c r="V1096">
        <v>465</v>
      </c>
      <c r="W1096" s="19">
        <v>6.0555555555555545</v>
      </c>
      <c r="X1096" s="19">
        <f t="shared" si="167"/>
        <v>10.439898316342587</v>
      </c>
      <c r="Y1096" s="19">
        <f t="shared" si="162"/>
        <v>9.382511389425197</v>
      </c>
      <c r="Z1096" s="4">
        <f t="shared" si="168"/>
        <v>19.912390611219916</v>
      </c>
      <c r="AA1096" s="19">
        <f t="shared" si="163"/>
        <v>89.871674082666502</v>
      </c>
      <c r="AB1096" s="19">
        <f t="shared" si="164"/>
        <v>7.2708641738673876</v>
      </c>
      <c r="AC1096">
        <v>2265.8200000000002</v>
      </c>
      <c r="AD1096" t="str">
        <f t="shared" si="165"/>
        <v>Intense rainfall</v>
      </c>
      <c r="AE1096" t="str">
        <f t="shared" si="166"/>
        <v>Rainy</v>
      </c>
      <c r="AF1096" t="str">
        <f t="shared" si="169"/>
        <v>No discomfort</v>
      </c>
    </row>
    <row r="1097" spans="1:32" x14ac:dyDescent="0.3">
      <c r="A1097">
        <v>1</v>
      </c>
      <c r="B1097" s="1">
        <v>45391</v>
      </c>
      <c r="C1097" s="1" t="str">
        <f t="shared" si="160"/>
        <v>Tuesday</v>
      </c>
      <c r="D1097" s="1" t="str">
        <f t="shared" si="161"/>
        <v>Apr</v>
      </c>
      <c r="E1097">
        <v>11.6</v>
      </c>
      <c r="F1097">
        <v>3.8</v>
      </c>
      <c r="G1097" s="20">
        <v>7.7777777777777777</v>
      </c>
      <c r="H1097">
        <v>0.9</v>
      </c>
      <c r="I1097">
        <v>0.2</v>
      </c>
      <c r="J1097">
        <v>998.7</v>
      </c>
      <c r="K1097">
        <v>8.4</v>
      </c>
      <c r="L1097">
        <v>17</v>
      </c>
      <c r="M1097">
        <v>280</v>
      </c>
      <c r="N1097">
        <v>28</v>
      </c>
      <c r="O1097">
        <v>9.2360000000000007</v>
      </c>
      <c r="P1097">
        <v>2.1</v>
      </c>
      <c r="Q1097">
        <v>3.2</v>
      </c>
      <c r="R1097">
        <v>1.9</v>
      </c>
      <c r="S1097">
        <v>1.9</v>
      </c>
      <c r="T1097">
        <v>-7.6</v>
      </c>
      <c r="U1097">
        <v>10.1</v>
      </c>
      <c r="V1097">
        <v>1846</v>
      </c>
      <c r="W1097" s="19">
        <v>3.2777777777777768</v>
      </c>
      <c r="X1097" s="19">
        <f t="shared" si="167"/>
        <v>10.559184775027518</v>
      </c>
      <c r="Y1097" s="19">
        <f t="shared" si="162"/>
        <v>7.7270460364957918</v>
      </c>
      <c r="Z1097" s="4">
        <f t="shared" si="168"/>
        <v>20.136167466194131</v>
      </c>
      <c r="AA1097" s="19">
        <f t="shared" si="163"/>
        <v>73.178433762900553</v>
      </c>
      <c r="AB1097" s="19">
        <f t="shared" si="164"/>
        <v>6.513702892308296</v>
      </c>
      <c r="AC1097">
        <v>2843.8500000000004</v>
      </c>
      <c r="AD1097" t="str">
        <f t="shared" si="165"/>
        <v>Trace (Intermittent) rainfall</v>
      </c>
      <c r="AE1097" t="str">
        <f t="shared" si="166"/>
        <v>Non-Rainy</v>
      </c>
      <c r="AF1097" t="str">
        <f t="shared" si="169"/>
        <v>No discomfort</v>
      </c>
    </row>
    <row r="1098" spans="1:32" x14ac:dyDescent="0.3">
      <c r="A1098">
        <v>1</v>
      </c>
      <c r="B1098" s="1">
        <v>45392</v>
      </c>
      <c r="C1098" s="1" t="str">
        <f t="shared" si="160"/>
        <v>Wednesday</v>
      </c>
      <c r="D1098" s="1" t="str">
        <f t="shared" si="161"/>
        <v>Apr</v>
      </c>
      <c r="E1098">
        <v>14.7</v>
      </c>
      <c r="F1098">
        <v>4.2</v>
      </c>
      <c r="G1098" s="20">
        <v>11.500000000000002</v>
      </c>
      <c r="H1098">
        <v>-2.2000000000000002</v>
      </c>
      <c r="I1098">
        <v>11.2</v>
      </c>
      <c r="J1098">
        <v>1003.1</v>
      </c>
      <c r="K1098">
        <v>9.6999999999999993</v>
      </c>
      <c r="L1098">
        <v>16</v>
      </c>
      <c r="M1098">
        <v>230</v>
      </c>
      <c r="N1098">
        <v>29</v>
      </c>
      <c r="O1098">
        <v>9.6669999999999998</v>
      </c>
      <c r="P1098">
        <v>0.9</v>
      </c>
      <c r="Q1098">
        <v>1.3</v>
      </c>
      <c r="R1098">
        <v>0</v>
      </c>
      <c r="S1098">
        <v>-8.4</v>
      </c>
      <c r="T1098">
        <v>-10</v>
      </c>
      <c r="U1098">
        <v>0.3</v>
      </c>
      <c r="V1098">
        <v>406</v>
      </c>
      <c r="W1098" s="19">
        <v>8.8333333333333339</v>
      </c>
      <c r="X1098" s="19">
        <f t="shared" si="167"/>
        <v>13.555205460801766</v>
      </c>
      <c r="Y1098" s="19">
        <f t="shared" si="162"/>
        <v>11.34292078505614</v>
      </c>
      <c r="Z1098" s="4">
        <f t="shared" si="168"/>
        <v>25.739267885741132</v>
      </c>
      <c r="AA1098" s="19">
        <f t="shared" si="163"/>
        <v>83.67944564069505</v>
      </c>
      <c r="AB1098" s="19">
        <f t="shared" si="164"/>
        <v>12.258179879264054</v>
      </c>
      <c r="AC1098">
        <v>4070.1000000000004</v>
      </c>
      <c r="AD1098" t="str">
        <f t="shared" si="165"/>
        <v>Intense rainfall</v>
      </c>
      <c r="AE1098" t="str">
        <f t="shared" si="166"/>
        <v>Rainy</v>
      </c>
      <c r="AF1098" t="str">
        <f t="shared" si="169"/>
        <v>No discomfort</v>
      </c>
    </row>
    <row r="1099" spans="1:32" x14ac:dyDescent="0.3">
      <c r="A1099">
        <v>1</v>
      </c>
      <c r="B1099" s="1">
        <v>45393</v>
      </c>
      <c r="C1099" s="1" t="str">
        <f t="shared" si="160"/>
        <v>Thursday</v>
      </c>
      <c r="D1099" s="1" t="str">
        <f t="shared" si="161"/>
        <v>Apr</v>
      </c>
      <c r="E1099">
        <v>15.6</v>
      </c>
      <c r="F1099">
        <v>11.5</v>
      </c>
      <c r="G1099" s="20">
        <v>13.888888888888889</v>
      </c>
      <c r="H1099">
        <v>10.6</v>
      </c>
      <c r="I1099">
        <v>5.5</v>
      </c>
      <c r="J1099">
        <v>1008.9</v>
      </c>
      <c r="K1099">
        <v>8.8000000000000007</v>
      </c>
      <c r="L1099">
        <v>13</v>
      </c>
      <c r="M1099">
        <v>210</v>
      </c>
      <c r="N1099">
        <v>22</v>
      </c>
      <c r="O1099">
        <v>11.847</v>
      </c>
      <c r="P1099">
        <v>1.3</v>
      </c>
      <c r="Q1099">
        <v>1.9</v>
      </c>
      <c r="R1099">
        <v>0</v>
      </c>
      <c r="S1099">
        <v>-4.2</v>
      </c>
      <c r="T1099">
        <v>-10</v>
      </c>
      <c r="U1099">
        <v>2.1</v>
      </c>
      <c r="V1099">
        <v>767</v>
      </c>
      <c r="W1099" s="19">
        <v>11.055555555555555</v>
      </c>
      <c r="X1099" s="19">
        <f t="shared" si="167"/>
        <v>15.850165572095888</v>
      </c>
      <c r="Y1099" s="19">
        <f t="shared" si="162"/>
        <v>13.162077675427881</v>
      </c>
      <c r="Z1099" s="4">
        <f t="shared" si="168"/>
        <v>30.011086315201013</v>
      </c>
      <c r="AA1099" s="19">
        <f t="shared" si="163"/>
        <v>83.040632071374901</v>
      </c>
      <c r="AB1099" s="19">
        <f t="shared" si="164"/>
        <v>15.670429483413567</v>
      </c>
      <c r="AC1099">
        <v>3530.3</v>
      </c>
      <c r="AD1099" t="str">
        <f t="shared" si="165"/>
        <v>Heavy rainfall</v>
      </c>
      <c r="AE1099" t="str">
        <f t="shared" si="166"/>
        <v>Rainy</v>
      </c>
      <c r="AF1099" t="str">
        <f t="shared" si="169"/>
        <v>No discomfort</v>
      </c>
    </row>
    <row r="1100" spans="1:32" x14ac:dyDescent="0.3">
      <c r="A1100">
        <v>1</v>
      </c>
      <c r="B1100" s="1">
        <v>45394</v>
      </c>
      <c r="C1100" s="1" t="str">
        <f t="shared" si="160"/>
        <v>Friday</v>
      </c>
      <c r="D1100" s="1" t="str">
        <f t="shared" si="161"/>
        <v>Apr</v>
      </c>
      <c r="E1100">
        <v>14.5</v>
      </c>
      <c r="F1100">
        <v>9.8000000000000007</v>
      </c>
      <c r="G1100" s="20">
        <v>13.333333333333334</v>
      </c>
      <c r="H1100">
        <v>11.2</v>
      </c>
      <c r="I1100">
        <v>2</v>
      </c>
      <c r="J1100">
        <v>1008.4</v>
      </c>
      <c r="K1100">
        <v>8</v>
      </c>
      <c r="L1100">
        <v>14</v>
      </c>
      <c r="M1100">
        <v>220</v>
      </c>
      <c r="N1100">
        <v>22</v>
      </c>
      <c r="O1100">
        <v>11.858000000000001</v>
      </c>
      <c r="P1100">
        <v>0.9</v>
      </c>
      <c r="Q1100">
        <v>1.3</v>
      </c>
      <c r="R1100">
        <v>0</v>
      </c>
      <c r="S1100">
        <v>-1.1000000000000001</v>
      </c>
      <c r="T1100">
        <v>-10</v>
      </c>
      <c r="U1100">
        <v>1.9</v>
      </c>
      <c r="V1100">
        <v>418</v>
      </c>
      <c r="W1100" s="19">
        <v>10.666666666666668</v>
      </c>
      <c r="X1100" s="19">
        <f t="shared" si="167"/>
        <v>15.288047833850957</v>
      </c>
      <c r="Y1100" s="19">
        <f t="shared" si="162"/>
        <v>12.826346736536793</v>
      </c>
      <c r="Z1100" s="4">
        <f t="shared" si="168"/>
        <v>28.96624226541045</v>
      </c>
      <c r="AA1100" s="19">
        <f t="shared" si="163"/>
        <v>83.897871565632869</v>
      </c>
      <c r="AB1100" s="19">
        <f t="shared" si="164"/>
        <v>14.925724057340423</v>
      </c>
      <c r="AC1100">
        <v>5911.6</v>
      </c>
      <c r="AD1100" t="str">
        <f t="shared" si="165"/>
        <v>Moderate rainfall</v>
      </c>
      <c r="AE1100" t="str">
        <f t="shared" si="166"/>
        <v>Rainy</v>
      </c>
      <c r="AF1100" t="str">
        <f t="shared" si="169"/>
        <v>No discomfort</v>
      </c>
    </row>
    <row r="1101" spans="1:32" x14ac:dyDescent="0.3">
      <c r="A1101">
        <v>1</v>
      </c>
      <c r="B1101" s="1">
        <v>45395</v>
      </c>
      <c r="C1101" s="1" t="str">
        <f t="shared" ref="C1101:C1164" si="170">TEXT(B1101, "dddd")</f>
        <v>Saturday</v>
      </c>
      <c r="D1101" s="1" t="str">
        <f t="shared" ref="D1101:D1164" si="171">TEXT(B1101, "mmm")</f>
        <v>Apr</v>
      </c>
      <c r="E1101">
        <v>12.9</v>
      </c>
      <c r="F1101">
        <v>3.8</v>
      </c>
      <c r="G1101" s="20">
        <v>11.500000000000002</v>
      </c>
      <c r="H1101">
        <v>4.8</v>
      </c>
      <c r="I1101">
        <v>2.2000000000000002</v>
      </c>
      <c r="J1101">
        <v>1006.9</v>
      </c>
      <c r="K1101">
        <v>8</v>
      </c>
      <c r="L1101">
        <v>15</v>
      </c>
      <c r="M1101">
        <v>220</v>
      </c>
      <c r="N1101">
        <v>27</v>
      </c>
      <c r="O1101">
        <v>11.427</v>
      </c>
      <c r="P1101">
        <v>1.8</v>
      </c>
      <c r="Q1101">
        <v>2.7</v>
      </c>
      <c r="R1101">
        <v>0</v>
      </c>
      <c r="S1101">
        <v>-0.4</v>
      </c>
      <c r="T1101">
        <v>-9.9</v>
      </c>
      <c r="U1101">
        <v>7.6</v>
      </c>
      <c r="V1101">
        <v>1624</v>
      </c>
      <c r="W1101" s="19">
        <v>6.5000000000000018</v>
      </c>
      <c r="X1101" s="19">
        <f t="shared" si="167"/>
        <v>13.555205460801766</v>
      </c>
      <c r="Y1101" s="19">
        <f t="shared" si="162"/>
        <v>9.6745329969629505</v>
      </c>
      <c r="Z1101" s="4">
        <f t="shared" si="168"/>
        <v>25.739267885741132</v>
      </c>
      <c r="AA1101" s="19">
        <f t="shared" si="163"/>
        <v>71.371348999019304</v>
      </c>
      <c r="AB1101" s="19">
        <f t="shared" si="164"/>
        <v>11.323075302372175</v>
      </c>
      <c r="AC1101">
        <v>7550.579999999999</v>
      </c>
      <c r="AD1101" t="str">
        <f t="shared" si="165"/>
        <v>Moderate rainfall</v>
      </c>
      <c r="AE1101" t="str">
        <f t="shared" si="166"/>
        <v>Rainy</v>
      </c>
      <c r="AF1101" t="str">
        <f t="shared" si="169"/>
        <v>No discomfort</v>
      </c>
    </row>
    <row r="1102" spans="1:32" x14ac:dyDescent="0.3">
      <c r="A1102">
        <v>1</v>
      </c>
      <c r="B1102" s="1">
        <v>45396</v>
      </c>
      <c r="C1102" s="1" t="str">
        <f t="shared" si="170"/>
        <v>Sunday</v>
      </c>
      <c r="D1102" s="1" t="str">
        <f t="shared" si="171"/>
        <v>Apr</v>
      </c>
      <c r="E1102">
        <v>11</v>
      </c>
      <c r="F1102">
        <v>2.8</v>
      </c>
      <c r="G1102" s="20">
        <v>8.4444444444444464</v>
      </c>
      <c r="H1102">
        <v>-2.1</v>
      </c>
      <c r="I1102">
        <v>2.4</v>
      </c>
      <c r="J1102">
        <v>1002.1</v>
      </c>
      <c r="K1102">
        <v>9.1</v>
      </c>
      <c r="L1102">
        <v>15</v>
      </c>
      <c r="M1102">
        <v>220</v>
      </c>
      <c r="N1102">
        <v>25</v>
      </c>
      <c r="O1102">
        <v>9.4749999999999996</v>
      </c>
      <c r="P1102">
        <v>1.4</v>
      </c>
      <c r="Q1102">
        <v>2.1</v>
      </c>
      <c r="R1102">
        <v>0</v>
      </c>
      <c r="S1102">
        <v>-1</v>
      </c>
      <c r="T1102">
        <v>-10</v>
      </c>
      <c r="U1102">
        <v>3.7</v>
      </c>
      <c r="V1102">
        <v>1091</v>
      </c>
      <c r="W1102" s="19">
        <v>4.2222222222222232</v>
      </c>
      <c r="X1102" s="19">
        <f t="shared" si="167"/>
        <v>11.048416930957149</v>
      </c>
      <c r="Y1102" s="19">
        <f t="shared" si="162"/>
        <v>8.2583754731005588</v>
      </c>
      <c r="Z1102" s="4">
        <f t="shared" si="168"/>
        <v>21.05336444648276</v>
      </c>
      <c r="AA1102" s="19">
        <f t="shared" si="163"/>
        <v>74.747138207293531</v>
      </c>
      <c r="AB1102" s="19">
        <f t="shared" si="164"/>
        <v>7.4764936369342125</v>
      </c>
      <c r="AC1102">
        <v>5492.91</v>
      </c>
      <c r="AD1102" t="str">
        <f t="shared" si="165"/>
        <v>Moderate rainfall</v>
      </c>
      <c r="AE1102" t="str">
        <f t="shared" si="166"/>
        <v>Rainy</v>
      </c>
      <c r="AF1102" t="str">
        <f t="shared" si="169"/>
        <v>No discomfort</v>
      </c>
    </row>
    <row r="1103" spans="1:32" x14ac:dyDescent="0.3">
      <c r="A1103">
        <v>1</v>
      </c>
      <c r="B1103" s="1">
        <v>45397</v>
      </c>
      <c r="C1103" s="1" t="str">
        <f t="shared" si="170"/>
        <v>Monday</v>
      </c>
      <c r="D1103" s="1" t="str">
        <f t="shared" si="171"/>
        <v>Apr</v>
      </c>
      <c r="E1103">
        <v>9.9</v>
      </c>
      <c r="F1103">
        <v>3.9</v>
      </c>
      <c r="G1103" s="20">
        <v>7.2222222222222223</v>
      </c>
      <c r="H1103">
        <v>1.4</v>
      </c>
      <c r="I1103">
        <v>7.8</v>
      </c>
      <c r="J1103">
        <v>998</v>
      </c>
      <c r="K1103">
        <v>11.8</v>
      </c>
      <c r="L1103">
        <v>19</v>
      </c>
      <c r="M1103">
        <v>300</v>
      </c>
      <c r="N1103">
        <v>35</v>
      </c>
      <c r="O1103">
        <v>9.5619999999999994</v>
      </c>
      <c r="P1103">
        <v>1.7</v>
      </c>
      <c r="Q1103">
        <v>2.8</v>
      </c>
      <c r="R1103">
        <v>0</v>
      </c>
      <c r="S1103">
        <v>-6.1</v>
      </c>
      <c r="T1103">
        <v>-10</v>
      </c>
      <c r="U1103">
        <v>9</v>
      </c>
      <c r="V1103">
        <v>1569</v>
      </c>
      <c r="W1103" s="19">
        <v>3.444444444444446</v>
      </c>
      <c r="X1103" s="19">
        <f t="shared" si="167"/>
        <v>10.16616619108197</v>
      </c>
      <c r="Y1103" s="19">
        <f t="shared" si="162"/>
        <v>7.8185570128860942</v>
      </c>
      <c r="Z1103" s="4">
        <f t="shared" si="168"/>
        <v>19.398664026281114</v>
      </c>
      <c r="AA1103" s="19">
        <f t="shared" si="163"/>
        <v>76.907625410892251</v>
      </c>
      <c r="AB1103" s="19">
        <f t="shared" si="164"/>
        <v>6.0091227484315066</v>
      </c>
      <c r="AC1103">
        <v>2878.9500000000003</v>
      </c>
      <c r="AD1103" t="str">
        <f t="shared" si="165"/>
        <v>Intense rainfall</v>
      </c>
      <c r="AE1103" t="str">
        <f t="shared" si="166"/>
        <v>Rainy</v>
      </c>
      <c r="AF1103" t="str">
        <f t="shared" si="169"/>
        <v>No discomfort</v>
      </c>
    </row>
    <row r="1104" spans="1:32" x14ac:dyDescent="0.3">
      <c r="A1104">
        <v>1</v>
      </c>
      <c r="B1104" s="1">
        <v>45398</v>
      </c>
      <c r="C1104" s="1" t="str">
        <f t="shared" si="170"/>
        <v>Tuesday</v>
      </c>
      <c r="D1104" s="1" t="str">
        <f t="shared" si="171"/>
        <v>Apr</v>
      </c>
      <c r="E1104">
        <v>11.3</v>
      </c>
      <c r="F1104">
        <v>4.7</v>
      </c>
      <c r="G1104" s="20">
        <v>8.3333333333333339</v>
      </c>
      <c r="H1104">
        <v>4.0999999999999996</v>
      </c>
      <c r="I1104">
        <v>3.6</v>
      </c>
      <c r="J1104">
        <v>1007.4</v>
      </c>
      <c r="K1104">
        <v>7.2</v>
      </c>
      <c r="L1104">
        <v>11</v>
      </c>
      <c r="M1104">
        <v>300</v>
      </c>
      <c r="N1104">
        <v>23</v>
      </c>
      <c r="O1104">
        <v>10.202</v>
      </c>
      <c r="P1104">
        <v>1.8</v>
      </c>
      <c r="Q1104">
        <v>2.7</v>
      </c>
      <c r="R1104">
        <v>0</v>
      </c>
      <c r="S1104">
        <v>-1.8</v>
      </c>
      <c r="T1104">
        <v>-10</v>
      </c>
      <c r="U1104">
        <v>7.8</v>
      </c>
      <c r="V1104">
        <v>1500</v>
      </c>
      <c r="W1104" s="19">
        <v>4.4444444444444446</v>
      </c>
      <c r="X1104" s="19">
        <f t="shared" si="167"/>
        <v>10.965518696842016</v>
      </c>
      <c r="Y1104" s="19">
        <f t="shared" si="162"/>
        <v>8.3879810735966647</v>
      </c>
      <c r="Z1104" s="4">
        <f t="shared" si="168"/>
        <v>20.898014706843547</v>
      </c>
      <c r="AA1104" s="19">
        <f t="shared" si="163"/>
        <v>76.494156870229375</v>
      </c>
      <c r="AB1104" s="19">
        <f t="shared" si="164"/>
        <v>7.4376705150324529</v>
      </c>
      <c r="AC1104">
        <v>3068.45</v>
      </c>
      <c r="AD1104" t="str">
        <f t="shared" si="165"/>
        <v>Heavy rainfall</v>
      </c>
      <c r="AE1104" t="str">
        <f t="shared" si="166"/>
        <v>Rainy</v>
      </c>
      <c r="AF1104" t="str">
        <f t="shared" si="169"/>
        <v>No discomfort</v>
      </c>
    </row>
    <row r="1105" spans="1:32" x14ac:dyDescent="0.3">
      <c r="A1105">
        <v>1</v>
      </c>
      <c r="B1105" s="1">
        <v>45399</v>
      </c>
      <c r="C1105" s="1" t="str">
        <f t="shared" si="170"/>
        <v>Wednesday</v>
      </c>
      <c r="D1105" s="1" t="str">
        <f t="shared" si="171"/>
        <v>Apr</v>
      </c>
      <c r="E1105">
        <v>12.8</v>
      </c>
      <c r="F1105">
        <v>4</v>
      </c>
      <c r="G1105" s="20">
        <v>5.7777777777777768</v>
      </c>
      <c r="H1105">
        <v>0.2</v>
      </c>
      <c r="I1105">
        <v>3.2</v>
      </c>
      <c r="J1105">
        <v>1008.5</v>
      </c>
      <c r="K1105">
        <v>5.4</v>
      </c>
      <c r="L1105">
        <v>12</v>
      </c>
      <c r="M1105">
        <v>310</v>
      </c>
      <c r="N1105">
        <v>22</v>
      </c>
      <c r="O1105">
        <v>9.8629999999999995</v>
      </c>
      <c r="P1105">
        <v>1.4</v>
      </c>
      <c r="Q1105">
        <v>2</v>
      </c>
      <c r="R1105">
        <v>0</v>
      </c>
      <c r="S1105">
        <v>-1.8</v>
      </c>
      <c r="T1105">
        <v>-10</v>
      </c>
      <c r="U1105">
        <v>0</v>
      </c>
      <c r="V1105">
        <v>1055</v>
      </c>
      <c r="W1105" s="19">
        <v>4.3333333333333321</v>
      </c>
      <c r="X1105" s="19">
        <f t="shared" si="167"/>
        <v>9.2039680872246681</v>
      </c>
      <c r="Y1105" s="19">
        <f t="shared" si="162"/>
        <v>8.3229557469369109</v>
      </c>
      <c r="Z1105" s="4">
        <f t="shared" si="168"/>
        <v>17.590393879443077</v>
      </c>
      <c r="AA1105" s="19">
        <f t="shared" si="163"/>
        <v>90.427907485787301</v>
      </c>
      <c r="AB1105" s="19">
        <f t="shared" si="164"/>
        <v>4.8458441491598458</v>
      </c>
      <c r="AC1105">
        <v>3819.37</v>
      </c>
      <c r="AD1105" t="str">
        <f t="shared" si="165"/>
        <v>Heavy rainfall</v>
      </c>
      <c r="AE1105" t="str">
        <f t="shared" si="166"/>
        <v>Rainy</v>
      </c>
      <c r="AF1105" t="str">
        <f t="shared" si="169"/>
        <v>No discomfort</v>
      </c>
    </row>
    <row r="1106" spans="1:32" x14ac:dyDescent="0.3">
      <c r="A1106">
        <v>1</v>
      </c>
      <c r="B1106" s="1">
        <v>45400</v>
      </c>
      <c r="C1106" s="1" t="str">
        <f t="shared" si="170"/>
        <v>Thursday</v>
      </c>
      <c r="D1106" s="1" t="str">
        <f t="shared" si="171"/>
        <v>Apr</v>
      </c>
      <c r="E1106">
        <v>13.8</v>
      </c>
      <c r="F1106">
        <v>6</v>
      </c>
      <c r="G1106" s="20">
        <v>8</v>
      </c>
      <c r="H1106">
        <v>1.3</v>
      </c>
      <c r="I1106">
        <v>0.1</v>
      </c>
      <c r="J1106">
        <v>1010.3</v>
      </c>
      <c r="K1106">
        <v>5.4</v>
      </c>
      <c r="L1106">
        <v>12</v>
      </c>
      <c r="M1106">
        <v>300</v>
      </c>
      <c r="N1106">
        <v>20</v>
      </c>
      <c r="O1106">
        <v>10.472</v>
      </c>
      <c r="P1106">
        <v>1.4</v>
      </c>
      <c r="Q1106">
        <v>2</v>
      </c>
      <c r="R1106">
        <v>1.3</v>
      </c>
      <c r="S1106">
        <v>1.3</v>
      </c>
      <c r="T1106">
        <v>-8.1999999999999993</v>
      </c>
      <c r="U1106">
        <v>0.9</v>
      </c>
      <c r="V1106">
        <v>938</v>
      </c>
      <c r="W1106" s="19">
        <v>5.7222222222222205</v>
      </c>
      <c r="X1106" s="19">
        <f t="shared" si="167"/>
        <v>10.720099214565796</v>
      </c>
      <c r="Y1106" s="19">
        <f t="shared" si="162"/>
        <v>9.168620977625384</v>
      </c>
      <c r="Z1106" s="4">
        <f t="shared" si="168"/>
        <v>20.437947701450899</v>
      </c>
      <c r="AA1106" s="19">
        <f t="shared" si="163"/>
        <v>85.527389197738387</v>
      </c>
      <c r="AB1106" s="19">
        <f t="shared" si="164"/>
        <v>7.5401958768628052</v>
      </c>
      <c r="AC1106">
        <v>4768.8999999999996</v>
      </c>
      <c r="AD1106" t="str">
        <f t="shared" si="165"/>
        <v>Trace (Intermittent) rainfall</v>
      </c>
      <c r="AE1106" t="str">
        <f t="shared" si="166"/>
        <v>Non-Rainy</v>
      </c>
      <c r="AF1106" t="str">
        <f t="shared" si="169"/>
        <v>No discomfort</v>
      </c>
    </row>
    <row r="1107" spans="1:32" x14ac:dyDescent="0.3">
      <c r="A1107">
        <v>1</v>
      </c>
      <c r="B1107" s="1">
        <v>45401</v>
      </c>
      <c r="C1107" s="1" t="str">
        <f t="shared" si="170"/>
        <v>Friday</v>
      </c>
      <c r="D1107" s="1" t="str">
        <f t="shared" si="171"/>
        <v>Apr</v>
      </c>
      <c r="E1107">
        <v>14.8</v>
      </c>
      <c r="F1107">
        <v>3.4</v>
      </c>
      <c r="G1107" s="20">
        <v>9.7222222222222214</v>
      </c>
      <c r="H1107">
        <v>7.8</v>
      </c>
      <c r="I1107">
        <v>1.3</v>
      </c>
      <c r="J1107">
        <v>1011.8</v>
      </c>
      <c r="K1107">
        <v>6.2</v>
      </c>
      <c r="L1107">
        <v>12</v>
      </c>
      <c r="M1107">
        <v>300</v>
      </c>
      <c r="N1107">
        <v>19</v>
      </c>
      <c r="O1107">
        <v>11.404999999999999</v>
      </c>
      <c r="P1107">
        <v>1.7</v>
      </c>
      <c r="Q1107">
        <v>2.5</v>
      </c>
      <c r="R1107">
        <v>1.8</v>
      </c>
      <c r="S1107">
        <v>1.8</v>
      </c>
      <c r="T1107">
        <v>-7.3</v>
      </c>
      <c r="U1107">
        <v>6.1</v>
      </c>
      <c r="V1107">
        <v>1248</v>
      </c>
      <c r="W1107" s="19">
        <v>7.0000000000000009</v>
      </c>
      <c r="X1107" s="19">
        <f t="shared" si="167"/>
        <v>12.042148193515553</v>
      </c>
      <c r="Y1107" s="19">
        <f t="shared" si="162"/>
        <v>10.01260278096531</v>
      </c>
      <c r="Z1107" s="4">
        <f t="shared" si="168"/>
        <v>22.913594895294811</v>
      </c>
      <c r="AA1107" s="19">
        <f t="shared" si="163"/>
        <v>83.146317584406475</v>
      </c>
      <c r="AB1107" s="19">
        <f t="shared" si="164"/>
        <v>9.7345059652939838</v>
      </c>
      <c r="AC1107">
        <v>7623.19</v>
      </c>
      <c r="AD1107" t="str">
        <f t="shared" si="165"/>
        <v>Moderate rainfall</v>
      </c>
      <c r="AE1107" t="str">
        <f t="shared" si="166"/>
        <v>Rainy</v>
      </c>
      <c r="AF1107" t="str">
        <f t="shared" si="169"/>
        <v>No discomfort</v>
      </c>
    </row>
    <row r="1108" spans="1:32" x14ac:dyDescent="0.3">
      <c r="A1108">
        <v>1</v>
      </c>
      <c r="B1108" s="1">
        <v>45402</v>
      </c>
      <c r="C1108" s="1" t="str">
        <f t="shared" si="170"/>
        <v>Saturday</v>
      </c>
      <c r="D1108" s="1" t="str">
        <f t="shared" si="171"/>
        <v>Apr</v>
      </c>
      <c r="E1108">
        <v>15</v>
      </c>
      <c r="F1108">
        <v>-0.2</v>
      </c>
      <c r="G1108" s="20">
        <v>7.0555555555555571</v>
      </c>
      <c r="H1108">
        <v>-3.2</v>
      </c>
      <c r="I1108">
        <v>0</v>
      </c>
      <c r="J1108">
        <v>1016.9</v>
      </c>
      <c r="K1108">
        <v>1.9</v>
      </c>
      <c r="L1108">
        <v>4</v>
      </c>
      <c r="M1108">
        <v>210</v>
      </c>
      <c r="N1108">
        <v>9</v>
      </c>
      <c r="O1108">
        <v>11.41</v>
      </c>
      <c r="P1108">
        <v>2.5</v>
      </c>
      <c r="Q1108">
        <v>3.5</v>
      </c>
      <c r="R1108">
        <v>4.2</v>
      </c>
      <c r="S1108">
        <v>4.2</v>
      </c>
      <c r="T1108">
        <v>-4.4000000000000004</v>
      </c>
      <c r="U1108">
        <v>12.9</v>
      </c>
      <c r="V1108">
        <v>2288</v>
      </c>
      <c r="W1108" s="19">
        <v>2.3333333333333348</v>
      </c>
      <c r="X1108" s="19">
        <f t="shared" si="167"/>
        <v>10.050800830753948</v>
      </c>
      <c r="Y1108" s="19">
        <f t="shared" si="162"/>
        <v>7.2261188679199826</v>
      </c>
      <c r="Z1108" s="4">
        <f t="shared" si="168"/>
        <v>19.182061095881284</v>
      </c>
      <c r="AA1108" s="19">
        <f t="shared" si="163"/>
        <v>71.895951273943666</v>
      </c>
      <c r="AB1108" s="19">
        <f t="shared" si="164"/>
        <v>5.5126370941621339</v>
      </c>
      <c r="AC1108">
        <v>7284.43</v>
      </c>
      <c r="AD1108" t="str">
        <f t="shared" si="165"/>
        <v>No rainfall</v>
      </c>
      <c r="AE1108" t="str">
        <f t="shared" si="166"/>
        <v>Non-Rainy</v>
      </c>
      <c r="AF1108" t="str">
        <f t="shared" si="169"/>
        <v>No discomfort</v>
      </c>
    </row>
    <row r="1109" spans="1:32" x14ac:dyDescent="0.3">
      <c r="A1109">
        <v>1</v>
      </c>
      <c r="B1109" s="1">
        <v>45403</v>
      </c>
      <c r="C1109" s="1" t="str">
        <f t="shared" si="170"/>
        <v>Sunday</v>
      </c>
      <c r="D1109" s="1" t="str">
        <f t="shared" si="171"/>
        <v>Apr</v>
      </c>
      <c r="E1109">
        <v>17.7</v>
      </c>
      <c r="F1109">
        <v>2</v>
      </c>
      <c r="G1109" s="20">
        <v>8.6111111111111107</v>
      </c>
      <c r="H1109">
        <v>-1.6</v>
      </c>
      <c r="I1109">
        <v>0</v>
      </c>
      <c r="J1109">
        <v>1019.4</v>
      </c>
      <c r="K1109">
        <v>2.5</v>
      </c>
      <c r="L1109">
        <v>6</v>
      </c>
      <c r="M1109">
        <v>80</v>
      </c>
      <c r="N1109">
        <v>10</v>
      </c>
      <c r="O1109">
        <v>12.422000000000001</v>
      </c>
      <c r="P1109">
        <v>2.8</v>
      </c>
      <c r="Q1109">
        <v>3.9</v>
      </c>
      <c r="R1109">
        <v>6.9</v>
      </c>
      <c r="S1109">
        <v>6.9</v>
      </c>
      <c r="T1109">
        <v>-1.4</v>
      </c>
      <c r="U1109">
        <v>12.6</v>
      </c>
      <c r="V1109">
        <v>2363</v>
      </c>
      <c r="W1109" s="19">
        <v>4.6111111111111098</v>
      </c>
      <c r="X1109" s="19">
        <f t="shared" si="167"/>
        <v>11.173798468352288</v>
      </c>
      <c r="Y1109" s="19">
        <f t="shared" si="162"/>
        <v>8.4863592874951035</v>
      </c>
      <c r="Z1109" s="4">
        <f t="shared" si="168"/>
        <v>21.288277237675313</v>
      </c>
      <c r="AA1109" s="19">
        <f t="shared" si="163"/>
        <v>75.948741258678893</v>
      </c>
      <c r="AB1109" s="19">
        <f t="shared" si="164"/>
        <v>7.7703335021188096</v>
      </c>
      <c r="AC1109">
        <v>6618.65</v>
      </c>
      <c r="AD1109" t="str">
        <f t="shared" si="165"/>
        <v>No rainfall</v>
      </c>
      <c r="AE1109" t="str">
        <f t="shared" si="166"/>
        <v>Non-Rainy</v>
      </c>
      <c r="AF1109" t="str">
        <f t="shared" si="169"/>
        <v>No discomfort</v>
      </c>
    </row>
    <row r="1110" spans="1:32" x14ac:dyDescent="0.3">
      <c r="A1110">
        <v>1</v>
      </c>
      <c r="B1110" s="1">
        <v>45404</v>
      </c>
      <c r="C1110" s="1" t="str">
        <f t="shared" si="170"/>
        <v>Monday</v>
      </c>
      <c r="D1110" s="1" t="str">
        <f t="shared" si="171"/>
        <v>Apr</v>
      </c>
      <c r="E1110">
        <v>14.7</v>
      </c>
      <c r="F1110">
        <v>3.3</v>
      </c>
      <c r="G1110" s="20">
        <v>8.3333333333333339</v>
      </c>
      <c r="H1110">
        <v>-0.6</v>
      </c>
      <c r="I1110">
        <v>0</v>
      </c>
      <c r="J1110">
        <v>1018.6</v>
      </c>
      <c r="K1110">
        <v>5.3</v>
      </c>
      <c r="L1110">
        <v>9</v>
      </c>
      <c r="M1110">
        <v>0</v>
      </c>
      <c r="N1110">
        <v>17</v>
      </c>
      <c r="O1110">
        <v>11.55</v>
      </c>
      <c r="P1110">
        <v>1.8</v>
      </c>
      <c r="Q1110">
        <v>2.5</v>
      </c>
      <c r="R1110">
        <v>8.6999999999999993</v>
      </c>
      <c r="S1110">
        <v>8.6999999999999993</v>
      </c>
      <c r="T1110">
        <v>0.5</v>
      </c>
      <c r="U1110">
        <v>1.3</v>
      </c>
      <c r="V1110">
        <v>1228</v>
      </c>
      <c r="W1110" s="19">
        <v>5.9999999999999982</v>
      </c>
      <c r="X1110" s="19">
        <f t="shared" si="167"/>
        <v>10.965518696842016</v>
      </c>
      <c r="Y1110" s="19">
        <f t="shared" si="162"/>
        <v>9.3465605276691885</v>
      </c>
      <c r="Z1110" s="4">
        <f t="shared" si="168"/>
        <v>20.898014706843547</v>
      </c>
      <c r="AA1110" s="19">
        <f t="shared" si="163"/>
        <v>85.235918026941349</v>
      </c>
      <c r="AB1110" s="19">
        <f t="shared" si="164"/>
        <v>7.9729871181317771</v>
      </c>
      <c r="AC1110">
        <v>3488.5</v>
      </c>
      <c r="AD1110" t="str">
        <f t="shared" si="165"/>
        <v>No rainfall</v>
      </c>
      <c r="AE1110" t="str">
        <f t="shared" si="166"/>
        <v>Non-Rainy</v>
      </c>
      <c r="AF1110" t="str">
        <f t="shared" si="169"/>
        <v>No discomfort</v>
      </c>
    </row>
    <row r="1111" spans="1:32" x14ac:dyDescent="0.3">
      <c r="A1111">
        <v>1</v>
      </c>
      <c r="B1111" s="1">
        <v>45405</v>
      </c>
      <c r="C1111" s="1" t="str">
        <f t="shared" si="170"/>
        <v>Tuesday</v>
      </c>
      <c r="D1111" s="1" t="str">
        <f t="shared" si="171"/>
        <v>Apr</v>
      </c>
      <c r="E1111">
        <v>14.9</v>
      </c>
      <c r="F1111">
        <v>5.7</v>
      </c>
      <c r="G1111" s="20">
        <v>9.2222222222222214</v>
      </c>
      <c r="H1111">
        <v>5.7</v>
      </c>
      <c r="I1111">
        <v>0</v>
      </c>
      <c r="J1111">
        <v>1014.7</v>
      </c>
      <c r="K1111">
        <v>5.7</v>
      </c>
      <c r="L1111">
        <v>9</v>
      </c>
      <c r="M1111">
        <v>350</v>
      </c>
      <c r="N1111">
        <v>16</v>
      </c>
      <c r="O1111">
        <v>12.847</v>
      </c>
      <c r="P1111">
        <v>2.9</v>
      </c>
      <c r="Q1111">
        <v>4.0999999999999996</v>
      </c>
      <c r="R1111">
        <v>11.3</v>
      </c>
      <c r="S1111">
        <v>11.3</v>
      </c>
      <c r="T1111">
        <v>3.4</v>
      </c>
      <c r="U1111">
        <v>10.6</v>
      </c>
      <c r="V1111">
        <v>2274</v>
      </c>
      <c r="W1111" s="19">
        <v>4.6111111111111098</v>
      </c>
      <c r="X1111" s="19">
        <f t="shared" si="167"/>
        <v>11.644309936698479</v>
      </c>
      <c r="Y1111" s="19">
        <f t="shared" si="162"/>
        <v>8.4863592874951035</v>
      </c>
      <c r="Z1111" s="4">
        <f t="shared" si="168"/>
        <v>22.169292661456655</v>
      </c>
      <c r="AA1111" s="19">
        <f t="shared" si="163"/>
        <v>72.879881535524021</v>
      </c>
      <c r="AB1111" s="19">
        <f t="shared" si="164"/>
        <v>8.3814446132299203</v>
      </c>
      <c r="AC1111">
        <v>3259</v>
      </c>
      <c r="AD1111" t="str">
        <f t="shared" si="165"/>
        <v>No rainfall</v>
      </c>
      <c r="AE1111" t="str">
        <f t="shared" si="166"/>
        <v>Non-Rainy</v>
      </c>
      <c r="AF1111" t="str">
        <f t="shared" si="169"/>
        <v>No discomfort</v>
      </c>
    </row>
    <row r="1112" spans="1:32" x14ac:dyDescent="0.3">
      <c r="A1112">
        <v>1</v>
      </c>
      <c r="B1112" s="1">
        <v>45406</v>
      </c>
      <c r="C1112" s="1" t="str">
        <f t="shared" si="170"/>
        <v>Wednesday</v>
      </c>
      <c r="D1112" s="1" t="str">
        <f t="shared" si="171"/>
        <v>Apr</v>
      </c>
      <c r="E1112">
        <v>13.3</v>
      </c>
      <c r="F1112">
        <v>3.1</v>
      </c>
      <c r="G1112" s="20">
        <v>6.666666666666667</v>
      </c>
      <c r="H1112">
        <v>-2.4</v>
      </c>
      <c r="I1112">
        <v>0</v>
      </c>
      <c r="J1112">
        <v>1006.4</v>
      </c>
      <c r="K1112">
        <v>3.8</v>
      </c>
      <c r="L1112">
        <v>8</v>
      </c>
      <c r="M1112">
        <v>0</v>
      </c>
      <c r="N1112">
        <v>13</v>
      </c>
      <c r="O1112">
        <v>12.068</v>
      </c>
      <c r="P1112">
        <v>2.4</v>
      </c>
      <c r="Q1112">
        <v>3.4</v>
      </c>
      <c r="R1112">
        <v>13.5</v>
      </c>
      <c r="S1112">
        <v>13.5</v>
      </c>
      <c r="T1112">
        <v>5.8</v>
      </c>
      <c r="U1112">
        <v>1.9</v>
      </c>
      <c r="V1112">
        <v>1974</v>
      </c>
      <c r="W1112" s="19">
        <v>3.7222222222222237</v>
      </c>
      <c r="X1112" s="19">
        <f t="shared" si="167"/>
        <v>9.7860880384105435</v>
      </c>
      <c r="Y1112" s="19">
        <f t="shared" si="162"/>
        <v>7.973201968060315</v>
      </c>
      <c r="Z1112" s="4">
        <f t="shared" si="168"/>
        <v>18.684845094579597</v>
      </c>
      <c r="AA1112" s="19">
        <f t="shared" si="163"/>
        <v>81.474864488908921</v>
      </c>
      <c r="AB1112" s="19">
        <f t="shared" si="164"/>
        <v>5.5397355811315032</v>
      </c>
      <c r="AC1112">
        <v>4223.45</v>
      </c>
      <c r="AD1112" t="str">
        <f t="shared" si="165"/>
        <v>No rainfall</v>
      </c>
      <c r="AE1112" t="str">
        <f t="shared" si="166"/>
        <v>Non-Rainy</v>
      </c>
      <c r="AF1112" t="str">
        <f t="shared" si="169"/>
        <v>No discomfort</v>
      </c>
    </row>
    <row r="1113" spans="1:32" x14ac:dyDescent="0.3">
      <c r="A1113">
        <v>1</v>
      </c>
      <c r="B1113" s="1">
        <v>45407</v>
      </c>
      <c r="C1113" s="1" t="str">
        <f t="shared" si="170"/>
        <v>Thursday</v>
      </c>
      <c r="D1113" s="1" t="str">
        <f t="shared" si="171"/>
        <v>Apr</v>
      </c>
      <c r="E1113">
        <v>10.6</v>
      </c>
      <c r="F1113">
        <v>2.2999999999999998</v>
      </c>
      <c r="G1113" s="20">
        <v>6.4444444444444455</v>
      </c>
      <c r="H1113">
        <v>-2.9</v>
      </c>
      <c r="I1113">
        <v>3.6</v>
      </c>
      <c r="J1113">
        <v>995.3</v>
      </c>
      <c r="K1113">
        <v>3.5</v>
      </c>
      <c r="L1113">
        <v>9</v>
      </c>
      <c r="M1113">
        <v>40</v>
      </c>
      <c r="N1113">
        <v>14</v>
      </c>
      <c r="O1113">
        <v>11.045</v>
      </c>
      <c r="P1113">
        <v>1.4</v>
      </c>
      <c r="Q1113">
        <v>1.9</v>
      </c>
      <c r="R1113">
        <v>11.1</v>
      </c>
      <c r="S1113">
        <v>11.1</v>
      </c>
      <c r="T1113">
        <v>3.6</v>
      </c>
      <c r="U1113">
        <v>2.8</v>
      </c>
      <c r="V1113">
        <v>1058</v>
      </c>
      <c r="W1113" s="19">
        <v>3.3333333333333335</v>
      </c>
      <c r="X1113" s="19">
        <f t="shared" si="167"/>
        <v>9.6375977683820668</v>
      </c>
      <c r="Y1113" s="19">
        <f t="shared" si="162"/>
        <v>7.7574440975459753</v>
      </c>
      <c r="Z1113" s="4">
        <f t="shared" si="168"/>
        <v>18.405804225100546</v>
      </c>
      <c r="AA1113" s="19">
        <f t="shared" si="163"/>
        <v>80.491469803769093</v>
      </c>
      <c r="AB1113" s="19">
        <f t="shared" si="164"/>
        <v>5.197301332030742</v>
      </c>
      <c r="AC1113">
        <v>3899.12</v>
      </c>
      <c r="AD1113" t="str">
        <f t="shared" si="165"/>
        <v>Heavy rainfall</v>
      </c>
      <c r="AE1113" t="str">
        <f t="shared" si="166"/>
        <v>Rainy</v>
      </c>
      <c r="AF1113" t="str">
        <f t="shared" si="169"/>
        <v>No discomfort</v>
      </c>
    </row>
    <row r="1114" spans="1:32" x14ac:dyDescent="0.3">
      <c r="A1114">
        <v>1</v>
      </c>
      <c r="B1114" s="1">
        <v>45408</v>
      </c>
      <c r="C1114" s="1" t="str">
        <f t="shared" si="170"/>
        <v>Friday</v>
      </c>
      <c r="D1114" s="1" t="str">
        <f t="shared" si="171"/>
        <v>Apr</v>
      </c>
      <c r="E1114">
        <v>10.8</v>
      </c>
      <c r="F1114">
        <v>0.4</v>
      </c>
      <c r="G1114" s="20">
        <v>5.7222222222222205</v>
      </c>
      <c r="H1114">
        <v>-4.2</v>
      </c>
      <c r="I1114">
        <v>5.2</v>
      </c>
      <c r="J1114">
        <v>993.1</v>
      </c>
      <c r="K1114">
        <v>3.6</v>
      </c>
      <c r="L1114">
        <v>10</v>
      </c>
      <c r="M1114">
        <v>40</v>
      </c>
      <c r="N1114">
        <v>16</v>
      </c>
      <c r="O1114">
        <v>10.1</v>
      </c>
      <c r="P1114">
        <v>1.7</v>
      </c>
      <c r="Q1114">
        <v>2.4</v>
      </c>
      <c r="R1114">
        <v>7.4</v>
      </c>
      <c r="S1114">
        <v>7.4</v>
      </c>
      <c r="T1114">
        <v>0.1</v>
      </c>
      <c r="U1114">
        <v>8.5</v>
      </c>
      <c r="V1114">
        <v>1314</v>
      </c>
      <c r="W1114" s="19">
        <v>0.94444444444444597</v>
      </c>
      <c r="X1114" s="19">
        <f t="shared" si="167"/>
        <v>9.168620977625384</v>
      </c>
      <c r="Y1114" s="19">
        <f t="shared" si="162"/>
        <v>6.5415414131404415</v>
      </c>
      <c r="Z1114" s="4">
        <f t="shared" si="168"/>
        <v>17.523890096067312</v>
      </c>
      <c r="AA1114" s="19">
        <f t="shared" si="163"/>
        <v>71.347058942714199</v>
      </c>
      <c r="AB1114" s="19">
        <f t="shared" si="164"/>
        <v>3.7987630112583859</v>
      </c>
      <c r="AC1114">
        <v>6949.5499999999993</v>
      </c>
      <c r="AD1114" t="str">
        <f t="shared" si="165"/>
        <v>Heavy rainfall</v>
      </c>
      <c r="AE1114" t="str">
        <f t="shared" si="166"/>
        <v>Rainy</v>
      </c>
      <c r="AF1114" t="str">
        <f t="shared" si="169"/>
        <v>No discomfort</v>
      </c>
    </row>
    <row r="1115" spans="1:32" x14ac:dyDescent="0.3">
      <c r="A1115">
        <v>1</v>
      </c>
      <c r="B1115" s="1">
        <v>45409</v>
      </c>
      <c r="C1115" s="1" t="str">
        <f t="shared" si="170"/>
        <v>Saturday</v>
      </c>
      <c r="D1115" s="1" t="str">
        <f t="shared" si="171"/>
        <v>Apr</v>
      </c>
      <c r="E1115">
        <v>11.7</v>
      </c>
      <c r="F1115">
        <v>0.1</v>
      </c>
      <c r="G1115" s="20">
        <v>5.1111111111111125</v>
      </c>
      <c r="H1115">
        <v>-5.7</v>
      </c>
      <c r="I1115">
        <v>0.3</v>
      </c>
      <c r="J1115">
        <v>994.6</v>
      </c>
      <c r="K1115">
        <v>3.7</v>
      </c>
      <c r="L1115">
        <v>8</v>
      </c>
      <c r="M1115">
        <v>30</v>
      </c>
      <c r="N1115">
        <v>14</v>
      </c>
      <c r="O1115">
        <v>9.4269999999999996</v>
      </c>
      <c r="P1115">
        <v>2</v>
      </c>
      <c r="Q1115">
        <v>2.7</v>
      </c>
      <c r="R1115">
        <v>9</v>
      </c>
      <c r="S1115">
        <v>9</v>
      </c>
      <c r="T1115">
        <v>1.8</v>
      </c>
      <c r="U1115">
        <v>7</v>
      </c>
      <c r="V1115">
        <v>1597</v>
      </c>
      <c r="W1115" s="19">
        <v>1.1111111111111112</v>
      </c>
      <c r="X1115" s="19">
        <f t="shared" si="167"/>
        <v>8.7876271400679951</v>
      </c>
      <c r="Y1115" s="19">
        <f t="shared" si="162"/>
        <v>6.6205434888767503</v>
      </c>
      <c r="Z1115" s="4">
        <f t="shared" si="168"/>
        <v>16.806716963417475</v>
      </c>
      <c r="AA1115" s="19">
        <f t="shared" si="163"/>
        <v>75.339376413568715</v>
      </c>
      <c r="AB1115" s="19">
        <f t="shared" si="164"/>
        <v>3.2315358111503727</v>
      </c>
      <c r="AC1115">
        <v>6899.9299999999994</v>
      </c>
      <c r="AD1115" t="str">
        <f t="shared" si="165"/>
        <v>Trace (Intermittent) rainfall</v>
      </c>
      <c r="AE1115" t="str">
        <f t="shared" si="166"/>
        <v>Non-Rainy</v>
      </c>
      <c r="AF1115" t="str">
        <f t="shared" si="169"/>
        <v>No discomfort</v>
      </c>
    </row>
    <row r="1116" spans="1:32" x14ac:dyDescent="0.3">
      <c r="A1116">
        <v>1</v>
      </c>
      <c r="B1116" s="1">
        <v>45410</v>
      </c>
      <c r="C1116" s="1" t="str">
        <f t="shared" si="170"/>
        <v>Sunday</v>
      </c>
      <c r="D1116" s="1" t="str">
        <f t="shared" si="171"/>
        <v>Apr</v>
      </c>
      <c r="E1116">
        <v>13</v>
      </c>
      <c r="F1116">
        <v>-1</v>
      </c>
      <c r="G1116" s="20">
        <v>6.5000000000000018</v>
      </c>
      <c r="H1116">
        <v>-5.5</v>
      </c>
      <c r="I1116">
        <v>2.9</v>
      </c>
      <c r="J1116">
        <v>993.9</v>
      </c>
      <c r="K1116">
        <v>4</v>
      </c>
      <c r="L1116">
        <v>10</v>
      </c>
      <c r="M1116">
        <v>230</v>
      </c>
      <c r="N1116">
        <v>16</v>
      </c>
      <c r="O1116">
        <v>9.4960000000000004</v>
      </c>
      <c r="P1116">
        <v>1.8</v>
      </c>
      <c r="Q1116">
        <v>2.5</v>
      </c>
      <c r="R1116">
        <v>7.7</v>
      </c>
      <c r="S1116">
        <v>7.7</v>
      </c>
      <c r="T1116">
        <v>0.6</v>
      </c>
      <c r="U1116">
        <v>7.9</v>
      </c>
      <c r="V1116">
        <v>1429</v>
      </c>
      <c r="W1116" s="19">
        <v>2.0000000000000009</v>
      </c>
      <c r="X1116" s="19">
        <f t="shared" si="167"/>
        <v>9.6745329969629505</v>
      </c>
      <c r="Y1116" s="19">
        <f t="shared" si="162"/>
        <v>7.0562958847475272</v>
      </c>
      <c r="Z1116" s="4">
        <f t="shared" si="168"/>
        <v>18.475221094011602</v>
      </c>
      <c r="AA1116" s="19">
        <f t="shared" si="163"/>
        <v>72.936811388856228</v>
      </c>
      <c r="AB1116" s="19">
        <f t="shared" si="164"/>
        <v>4.8626233556219463</v>
      </c>
      <c r="AC1116">
        <v>6656.34</v>
      </c>
      <c r="AD1116" t="str">
        <f t="shared" si="165"/>
        <v>Moderate rainfall</v>
      </c>
      <c r="AE1116" t="str">
        <f t="shared" si="166"/>
        <v>Rainy</v>
      </c>
      <c r="AF1116" t="str">
        <f t="shared" si="169"/>
        <v>No discomfort</v>
      </c>
    </row>
    <row r="1117" spans="1:32" x14ac:dyDescent="0.3">
      <c r="A1117">
        <v>1</v>
      </c>
      <c r="B1117" s="1">
        <v>45411</v>
      </c>
      <c r="C1117" s="1" t="str">
        <f t="shared" si="170"/>
        <v>Monday</v>
      </c>
      <c r="D1117" s="1" t="str">
        <f t="shared" si="171"/>
        <v>Apr</v>
      </c>
      <c r="E1117">
        <v>13.4</v>
      </c>
      <c r="F1117">
        <v>6.8</v>
      </c>
      <c r="G1117" s="20">
        <v>10.333333333333334</v>
      </c>
      <c r="H1117">
        <v>4.5</v>
      </c>
      <c r="I1117">
        <v>8.6999999999999993</v>
      </c>
      <c r="J1117">
        <v>989.6</v>
      </c>
      <c r="K1117">
        <v>7.7</v>
      </c>
      <c r="L1117">
        <v>17</v>
      </c>
      <c r="M1117">
        <v>230</v>
      </c>
      <c r="N1117">
        <v>26</v>
      </c>
      <c r="O1117">
        <v>10.837</v>
      </c>
      <c r="P1117">
        <v>2</v>
      </c>
      <c r="Q1117">
        <v>2.9</v>
      </c>
      <c r="R1117">
        <v>0.8</v>
      </c>
      <c r="S1117">
        <v>0.8</v>
      </c>
      <c r="T1117">
        <v>-6.1</v>
      </c>
      <c r="U1117">
        <v>3.5</v>
      </c>
      <c r="V1117">
        <v>1397</v>
      </c>
      <c r="W1117" s="19">
        <v>6.3333333333333321</v>
      </c>
      <c r="X1117" s="19">
        <f t="shared" si="167"/>
        <v>12.544592653717066</v>
      </c>
      <c r="Y1117" s="19">
        <f t="shared" si="162"/>
        <v>9.5640998337299408</v>
      </c>
      <c r="Z1117" s="4">
        <f t="shared" si="168"/>
        <v>23.852793935488176</v>
      </c>
      <c r="AA1117" s="19">
        <f t="shared" si="163"/>
        <v>76.240816244408066</v>
      </c>
      <c r="AB1117" s="19">
        <f t="shared" si="164"/>
        <v>10.094632919264235</v>
      </c>
      <c r="AC1117">
        <v>2547.04</v>
      </c>
      <c r="AD1117" t="str">
        <f t="shared" si="165"/>
        <v>Intense rainfall</v>
      </c>
      <c r="AE1117" t="str">
        <f t="shared" si="166"/>
        <v>Rainy</v>
      </c>
      <c r="AF1117" t="str">
        <f t="shared" si="169"/>
        <v>No discomfort</v>
      </c>
    </row>
    <row r="1118" spans="1:32" x14ac:dyDescent="0.3">
      <c r="A1118">
        <v>1</v>
      </c>
      <c r="B1118" s="1">
        <v>45412</v>
      </c>
      <c r="C1118" s="1" t="str">
        <f t="shared" si="170"/>
        <v>Tuesday</v>
      </c>
      <c r="D1118" s="1" t="str">
        <f t="shared" si="171"/>
        <v>Apr</v>
      </c>
      <c r="E1118">
        <v>13.7</v>
      </c>
      <c r="F1118">
        <v>6.3</v>
      </c>
      <c r="G1118" s="20">
        <v>10.111111111111112</v>
      </c>
      <c r="H1118">
        <v>5.4</v>
      </c>
      <c r="I1118">
        <v>4.2</v>
      </c>
      <c r="J1118">
        <v>990.1</v>
      </c>
      <c r="K1118">
        <v>7</v>
      </c>
      <c r="L1118">
        <v>16</v>
      </c>
      <c r="M1118">
        <v>170</v>
      </c>
      <c r="N1118">
        <v>30</v>
      </c>
      <c r="O1118">
        <v>10.762</v>
      </c>
      <c r="P1118">
        <v>1.8</v>
      </c>
      <c r="Q1118">
        <v>2.5</v>
      </c>
      <c r="R1118">
        <v>0</v>
      </c>
      <c r="S1118">
        <v>-1.6</v>
      </c>
      <c r="T1118">
        <v>-8.1999999999999993</v>
      </c>
      <c r="U1118">
        <v>4.5</v>
      </c>
      <c r="V1118">
        <v>1125</v>
      </c>
      <c r="W1118" s="19">
        <v>7.3888888888888875</v>
      </c>
      <c r="X1118" s="19">
        <f t="shared" si="167"/>
        <v>12.359793207695851</v>
      </c>
      <c r="Y1118" s="19">
        <f t="shared" si="162"/>
        <v>10.282696131225279</v>
      </c>
      <c r="Z1118" s="4">
        <f t="shared" si="168"/>
        <v>23.507459026329965</v>
      </c>
      <c r="AA1118" s="19">
        <f t="shared" si="163"/>
        <v>83.194726306769724</v>
      </c>
      <c r="AB1118" s="19">
        <f t="shared" si="164"/>
        <v>10.27465991817331</v>
      </c>
      <c r="AC1118">
        <v>2881.1</v>
      </c>
      <c r="AD1118" t="str">
        <f t="shared" si="165"/>
        <v>Heavy rainfall</v>
      </c>
      <c r="AE1118" t="str">
        <f t="shared" si="166"/>
        <v>Rainy</v>
      </c>
      <c r="AF1118" t="str">
        <f t="shared" si="169"/>
        <v>No discomfort</v>
      </c>
    </row>
    <row r="1119" spans="1:32" x14ac:dyDescent="0.3">
      <c r="A1119">
        <v>1</v>
      </c>
      <c r="B1119" s="1">
        <v>45413</v>
      </c>
      <c r="C1119" s="1" t="str">
        <f t="shared" si="170"/>
        <v>Wednesday</v>
      </c>
      <c r="D1119" s="1" t="str">
        <f t="shared" si="171"/>
        <v>May</v>
      </c>
      <c r="E1119">
        <v>14.7</v>
      </c>
      <c r="F1119">
        <v>4.5</v>
      </c>
      <c r="G1119" s="20">
        <v>10</v>
      </c>
      <c r="H1119">
        <v>1</v>
      </c>
      <c r="I1119">
        <v>0.6</v>
      </c>
      <c r="J1119">
        <v>995.9</v>
      </c>
      <c r="K1119">
        <v>7.1</v>
      </c>
      <c r="L1119">
        <v>12</v>
      </c>
      <c r="M1119">
        <v>180</v>
      </c>
      <c r="N1119">
        <v>20</v>
      </c>
      <c r="O1119">
        <v>11.057</v>
      </c>
      <c r="P1119">
        <v>2.4</v>
      </c>
      <c r="Q1119">
        <v>3.5</v>
      </c>
      <c r="R1119">
        <v>1.8</v>
      </c>
      <c r="S1119">
        <v>1.8</v>
      </c>
      <c r="T1119">
        <v>-6</v>
      </c>
      <c r="U1119">
        <v>8.3000000000000007</v>
      </c>
      <c r="V1119">
        <v>1823</v>
      </c>
      <c r="W1119" s="19">
        <v>6.4444444444444455</v>
      </c>
      <c r="X1119" s="19">
        <f t="shared" si="167"/>
        <v>12.268294378187747</v>
      </c>
      <c r="Y1119" s="19">
        <f t="shared" si="162"/>
        <v>9.6375977683820668</v>
      </c>
      <c r="Z1119" s="4">
        <f t="shared" si="168"/>
        <v>23.336430839203974</v>
      </c>
      <c r="AA1119" s="19">
        <f t="shared" si="163"/>
        <v>78.55694908590641</v>
      </c>
      <c r="AB1119" s="19">
        <f t="shared" si="164"/>
        <v>9.8024122452934641</v>
      </c>
      <c r="AC1119">
        <v>3850.25</v>
      </c>
      <c r="AD1119" t="str">
        <f t="shared" si="165"/>
        <v>Light rainfall</v>
      </c>
      <c r="AE1119" t="str">
        <f t="shared" si="166"/>
        <v>Non-Rainy</v>
      </c>
      <c r="AF1119" t="str">
        <f t="shared" si="169"/>
        <v>No discomfort</v>
      </c>
    </row>
    <row r="1120" spans="1:32" x14ac:dyDescent="0.3">
      <c r="A1120">
        <v>1</v>
      </c>
      <c r="B1120" s="1">
        <v>45414</v>
      </c>
      <c r="C1120" s="1" t="str">
        <f t="shared" si="170"/>
        <v>Thursday</v>
      </c>
      <c r="D1120" s="1" t="str">
        <f t="shared" si="171"/>
        <v>May</v>
      </c>
      <c r="E1120">
        <v>16.399999999999999</v>
      </c>
      <c r="F1120">
        <v>7.5</v>
      </c>
      <c r="G1120" s="20">
        <v>11.388888888888889</v>
      </c>
      <c r="H1120">
        <v>7.2</v>
      </c>
      <c r="I1120">
        <v>4.0999999999999996</v>
      </c>
      <c r="J1120">
        <v>995.3</v>
      </c>
      <c r="K1120">
        <v>4.3</v>
      </c>
      <c r="L1120">
        <v>9</v>
      </c>
      <c r="M1120">
        <v>80</v>
      </c>
      <c r="N1120">
        <v>15</v>
      </c>
      <c r="O1120">
        <v>11.765000000000001</v>
      </c>
      <c r="P1120">
        <v>1.5</v>
      </c>
      <c r="Q1120">
        <v>2</v>
      </c>
      <c r="R1120">
        <v>0</v>
      </c>
      <c r="S1120">
        <v>-0.9</v>
      </c>
      <c r="T1120">
        <v>-8.3000000000000007</v>
      </c>
      <c r="U1120">
        <v>1.6</v>
      </c>
      <c r="V1120">
        <v>753</v>
      </c>
      <c r="W1120" s="19">
        <v>9.1111111111111107</v>
      </c>
      <c r="X1120" s="19">
        <f t="shared" si="167"/>
        <v>13.455968662548369</v>
      </c>
      <c r="Y1120" s="19">
        <f t="shared" si="162"/>
        <v>11.557488221356127</v>
      </c>
      <c r="Z1120" s="4">
        <f t="shared" si="168"/>
        <v>25.554176998771272</v>
      </c>
      <c r="AA1120" s="19">
        <f t="shared" si="163"/>
        <v>85.891164814642963</v>
      </c>
      <c r="AB1120" s="19">
        <f t="shared" si="164"/>
        <v>12.267573093261046</v>
      </c>
      <c r="AC1120">
        <v>4566.92</v>
      </c>
      <c r="AD1120" t="str">
        <f t="shared" si="165"/>
        <v>Heavy rainfall</v>
      </c>
      <c r="AE1120" t="str">
        <f t="shared" si="166"/>
        <v>Rainy</v>
      </c>
      <c r="AF1120" t="str">
        <f t="shared" si="169"/>
        <v>No discomfort</v>
      </c>
    </row>
    <row r="1121" spans="1:32" x14ac:dyDescent="0.3">
      <c r="A1121">
        <v>1</v>
      </c>
      <c r="B1121" s="1">
        <v>45415</v>
      </c>
      <c r="C1121" s="1" t="str">
        <f t="shared" si="170"/>
        <v>Friday</v>
      </c>
      <c r="D1121" s="1" t="str">
        <f t="shared" si="171"/>
        <v>May</v>
      </c>
      <c r="E1121">
        <v>13.7</v>
      </c>
      <c r="F1121">
        <v>9.5</v>
      </c>
      <c r="G1121" s="20">
        <v>11.666666666666666</v>
      </c>
      <c r="H1121">
        <v>10.4</v>
      </c>
      <c r="I1121">
        <v>1.6</v>
      </c>
      <c r="J1121">
        <v>995.2</v>
      </c>
      <c r="K1121">
        <v>3.2</v>
      </c>
      <c r="L1121">
        <v>6</v>
      </c>
      <c r="M1121">
        <v>220</v>
      </c>
      <c r="N1121">
        <v>12</v>
      </c>
      <c r="O1121">
        <v>12.385</v>
      </c>
      <c r="P1121">
        <v>1.1000000000000001</v>
      </c>
      <c r="Q1121">
        <v>1.4</v>
      </c>
      <c r="R1121">
        <v>0</v>
      </c>
      <c r="S1121">
        <v>-0.5</v>
      </c>
      <c r="T1121">
        <v>-8.4</v>
      </c>
      <c r="U1121">
        <v>0</v>
      </c>
      <c r="V1121">
        <v>571</v>
      </c>
      <c r="W1121" s="19">
        <v>10.5</v>
      </c>
      <c r="X1121" s="19">
        <f t="shared" si="167"/>
        <v>13.705266320683039</v>
      </c>
      <c r="Y1121" s="19">
        <f t="shared" ref="Y1121:Y1149" si="172">6.1094*10^(7.5*W1121/(W1121+237.7))</f>
        <v>12.684782021573339</v>
      </c>
      <c r="Z1121" s="4">
        <f t="shared" si="168"/>
        <v>26.019091971418593</v>
      </c>
      <c r="AA1121" s="19">
        <f t="shared" ref="AA1121:AA1149" si="173">(Y1121/X1121)*100</f>
        <v>92.554071732486833</v>
      </c>
      <c r="AB1121" s="19">
        <f t="shared" ref="AB1121:AB1149" si="174">G1121 + 0.5555 * (6.11 * EXP(5417.753 * (1/273.16 - 1/(273.15 + W1121))) - 10)</f>
        <v>13.179338454751948</v>
      </c>
      <c r="AC1121">
        <v>6590.2000000000007</v>
      </c>
      <c r="AD1121" t="str">
        <f t="shared" ref="AD1121:AD1184" si="175">IF(I1121="","",IF(I1121&lt;=0,"No rainfall",IF(I1121&lt;=0.49,"Trace (Intermittent) rainfall",IF(I1121&lt;=0.99,"Light rainfall",IF(I1121&lt;=3,"Moderate rainfall",IF(I1121&lt;=6,"Heavy rainfall",IF(I1121&lt;=12,"Intense rainfall",IF(I1121&lt;=20,"Torrential rainfall",IF(I1121&lt;=32,"Deluge rainfall","Extreme rainfall")))))))))</f>
        <v>Moderate rainfall</v>
      </c>
      <c r="AE1121" t="str">
        <f t="shared" ref="AE1121:AE1184" si="176">IF(AND(I1121&gt;=0,I1121&lt;=0.99),"Non-Rainy",IF(AND(I1121&gt;=1,I1121&lt;=32),"Rainy",IF(I1121 &gt;32, "Storm", " ")))</f>
        <v>Rainy</v>
      </c>
      <c r="AF1121" t="str">
        <f t="shared" si="169"/>
        <v>No discomfort</v>
      </c>
    </row>
    <row r="1122" spans="1:32" x14ac:dyDescent="0.3">
      <c r="A1122">
        <v>1</v>
      </c>
      <c r="B1122" s="1">
        <v>45416</v>
      </c>
      <c r="C1122" s="1" t="str">
        <f t="shared" si="170"/>
        <v>Saturday</v>
      </c>
      <c r="D1122" s="1" t="str">
        <f t="shared" si="171"/>
        <v>May</v>
      </c>
      <c r="E1122">
        <v>12.8</v>
      </c>
      <c r="F1122">
        <v>9.5</v>
      </c>
      <c r="G1122" s="20">
        <v>11.055555555555555</v>
      </c>
      <c r="H1122">
        <v>9.1</v>
      </c>
      <c r="I1122">
        <v>0.7</v>
      </c>
      <c r="J1122">
        <v>995.8</v>
      </c>
      <c r="K1122">
        <v>3.2</v>
      </c>
      <c r="L1122">
        <v>6</v>
      </c>
      <c r="M1122">
        <v>290</v>
      </c>
      <c r="N1122">
        <v>10</v>
      </c>
      <c r="O1122">
        <v>11.824999999999999</v>
      </c>
      <c r="P1122">
        <v>1</v>
      </c>
      <c r="Q1122">
        <v>1.3</v>
      </c>
      <c r="R1122">
        <v>0.3</v>
      </c>
      <c r="S1122">
        <v>0.3</v>
      </c>
      <c r="T1122">
        <v>-7.7</v>
      </c>
      <c r="U1122">
        <v>0</v>
      </c>
      <c r="V1122">
        <v>400</v>
      </c>
      <c r="W1122" s="19">
        <v>8.9444444444444446</v>
      </c>
      <c r="X1122" s="19">
        <f t="shared" ref="X1122:X1149" si="177">6.1094 * 10^(7.5 * G1122 / (237.7 + G1122))</f>
        <v>13.162077675427881</v>
      </c>
      <c r="Y1122" s="19">
        <f t="shared" si="172"/>
        <v>11.428323439266617</v>
      </c>
      <c r="Z1122" s="4">
        <f t="shared" ref="Z1122:Z1149" si="178">10^($X$4 - $X$5 / (G1122 + $X$6))</f>
        <v>25.005837767733787</v>
      </c>
      <c r="AA1122" s="19">
        <f t="shared" si="173"/>
        <v>86.827655337439708</v>
      </c>
      <c r="AB1122" s="19">
        <f t="shared" si="174"/>
        <v>11.861692346101657</v>
      </c>
      <c r="AC1122">
        <v>7225.65</v>
      </c>
      <c r="AD1122" t="str">
        <f t="shared" si="175"/>
        <v>Light rainfall</v>
      </c>
      <c r="AE1122" t="str">
        <f t="shared" si="176"/>
        <v>Non-Rainy</v>
      </c>
      <c r="AF1122" t="str">
        <f t="shared" ref="AF1122:AF1185" si="179">IF(AB1122 &lt; 29, "No discomfort",
    IF(AND(AB1122 &gt;= 30, AB1122 &lt;= 39), "Some discomfort",
        IF(AND(AB1122 &gt;= 40, AB1122 &lt;= 45), "Great discomfort",
            IF(AB1122 &gt; 45, "Dangerous",
                IF(AB1122 &gt; 54, "Heat Stroke Imminent", "")
            ))))</f>
        <v>No discomfort</v>
      </c>
    </row>
    <row r="1123" spans="1:32" x14ac:dyDescent="0.3">
      <c r="A1123">
        <v>1</v>
      </c>
      <c r="B1123" s="1">
        <v>45417</v>
      </c>
      <c r="C1123" s="1" t="str">
        <f t="shared" si="170"/>
        <v>Sunday</v>
      </c>
      <c r="D1123" s="1" t="str">
        <f t="shared" si="171"/>
        <v>May</v>
      </c>
      <c r="E1123">
        <v>18.100000000000001</v>
      </c>
      <c r="F1123">
        <v>9.1</v>
      </c>
      <c r="G1123" s="20">
        <v>12.722222222222221</v>
      </c>
      <c r="H1123">
        <v>9.1</v>
      </c>
      <c r="I1123">
        <v>0</v>
      </c>
      <c r="J1123">
        <v>995.2</v>
      </c>
      <c r="K1123">
        <v>2.7</v>
      </c>
      <c r="L1123">
        <v>7</v>
      </c>
      <c r="M1123">
        <v>30</v>
      </c>
      <c r="N1123">
        <v>11</v>
      </c>
      <c r="O1123">
        <v>13.595000000000001</v>
      </c>
      <c r="P1123">
        <v>2.4</v>
      </c>
      <c r="Q1123">
        <v>3.2</v>
      </c>
      <c r="R1123">
        <v>2.7</v>
      </c>
      <c r="S1123">
        <v>2.7</v>
      </c>
      <c r="T1123">
        <v>-4.9000000000000004</v>
      </c>
      <c r="U1123">
        <v>11.2</v>
      </c>
      <c r="V1123">
        <v>1577</v>
      </c>
      <c r="W1123" s="19">
        <v>8.0555555555555554</v>
      </c>
      <c r="X1123" s="19">
        <f t="shared" si="177"/>
        <v>14.689997485656143</v>
      </c>
      <c r="Y1123" s="19">
        <f t="shared" si="172"/>
        <v>10.760663545271443</v>
      </c>
      <c r="Z1123" s="4">
        <f t="shared" si="178"/>
        <v>27.853577108849091</v>
      </c>
      <c r="AA1123" s="19">
        <f t="shared" si="173"/>
        <v>73.251636399383685</v>
      </c>
      <c r="AB1123" s="19">
        <f t="shared" si="174"/>
        <v>13.153673390779032</v>
      </c>
      <c r="AC1123">
        <v>6003.8099999999995</v>
      </c>
      <c r="AD1123" t="str">
        <f t="shared" si="175"/>
        <v>No rainfall</v>
      </c>
      <c r="AE1123" t="str">
        <f t="shared" si="176"/>
        <v>Non-Rainy</v>
      </c>
      <c r="AF1123" t="str">
        <f t="shared" si="179"/>
        <v>No discomfort</v>
      </c>
    </row>
    <row r="1124" spans="1:32" x14ac:dyDescent="0.3">
      <c r="A1124">
        <v>1</v>
      </c>
      <c r="B1124" s="1">
        <v>45418</v>
      </c>
      <c r="C1124" s="1" t="str">
        <f t="shared" si="170"/>
        <v>Monday</v>
      </c>
      <c r="D1124" s="1" t="str">
        <f t="shared" si="171"/>
        <v>May</v>
      </c>
      <c r="E1124">
        <v>13.4</v>
      </c>
      <c r="F1124">
        <v>9.6</v>
      </c>
      <c r="G1124" s="20">
        <v>11.833333333333332</v>
      </c>
      <c r="H1124">
        <v>9.3000000000000007</v>
      </c>
      <c r="I1124">
        <v>0</v>
      </c>
      <c r="J1124">
        <v>1002.1</v>
      </c>
      <c r="K1124">
        <v>4.8</v>
      </c>
      <c r="L1124">
        <v>8</v>
      </c>
      <c r="M1124">
        <v>350</v>
      </c>
      <c r="N1124">
        <v>14</v>
      </c>
      <c r="O1124">
        <v>12.962</v>
      </c>
      <c r="P1124">
        <v>1.5</v>
      </c>
      <c r="Q1124">
        <v>1.9</v>
      </c>
      <c r="R1124">
        <v>4.2</v>
      </c>
      <c r="S1124">
        <v>4.2</v>
      </c>
      <c r="T1124">
        <v>-3.2</v>
      </c>
      <c r="U1124">
        <v>0</v>
      </c>
      <c r="V1124">
        <v>700</v>
      </c>
      <c r="W1124" s="19">
        <v>9.7222222222222214</v>
      </c>
      <c r="X1124" s="19">
        <f t="shared" si="177"/>
        <v>13.85678461604282</v>
      </c>
      <c r="Y1124" s="19">
        <f t="shared" si="172"/>
        <v>12.042148193515553</v>
      </c>
      <c r="Z1124" s="4">
        <f t="shared" si="178"/>
        <v>26.301559875840343</v>
      </c>
      <c r="AA1124" s="19">
        <f t="shared" si="173"/>
        <v>86.904347055908232</v>
      </c>
      <c r="AB1124" s="19">
        <f t="shared" si="174"/>
        <v>12.98440884014215</v>
      </c>
      <c r="AC1124">
        <v>6457.84</v>
      </c>
      <c r="AD1124" t="str">
        <f t="shared" si="175"/>
        <v>No rainfall</v>
      </c>
      <c r="AE1124" t="str">
        <f t="shared" si="176"/>
        <v>Non-Rainy</v>
      </c>
      <c r="AF1124" t="str">
        <f t="shared" si="179"/>
        <v>No discomfort</v>
      </c>
    </row>
    <row r="1125" spans="1:32" x14ac:dyDescent="0.3">
      <c r="A1125">
        <v>1</v>
      </c>
      <c r="B1125" s="1">
        <v>45419</v>
      </c>
      <c r="C1125" s="1" t="str">
        <f t="shared" si="170"/>
        <v>Tuesday</v>
      </c>
      <c r="D1125" s="1" t="str">
        <f t="shared" si="171"/>
        <v>May</v>
      </c>
      <c r="E1125">
        <v>14.4</v>
      </c>
      <c r="F1125">
        <v>6.4</v>
      </c>
      <c r="G1125" s="20">
        <v>11.944444444444445</v>
      </c>
      <c r="H1125">
        <v>1.7</v>
      </c>
      <c r="I1125">
        <v>0</v>
      </c>
      <c r="J1125">
        <v>1011.3</v>
      </c>
      <c r="K1125">
        <v>3.3</v>
      </c>
      <c r="L1125">
        <v>6</v>
      </c>
      <c r="M1125">
        <v>220</v>
      </c>
      <c r="N1125">
        <v>10</v>
      </c>
      <c r="O1125">
        <v>12.865</v>
      </c>
      <c r="P1125">
        <v>1.9</v>
      </c>
      <c r="Q1125">
        <v>2.6</v>
      </c>
      <c r="R1125">
        <v>6</v>
      </c>
      <c r="S1125">
        <v>6</v>
      </c>
      <c r="T1125">
        <v>-1.1000000000000001</v>
      </c>
      <c r="U1125">
        <v>0.7</v>
      </c>
      <c r="V1125">
        <v>1317</v>
      </c>
      <c r="W1125" s="19">
        <v>8.1666666666666679</v>
      </c>
      <c r="X1125" s="19">
        <f t="shared" si="177"/>
        <v>13.958612443634381</v>
      </c>
      <c r="Y1125" s="19">
        <f t="shared" si="172"/>
        <v>10.8421977512462</v>
      </c>
      <c r="Z1125" s="4">
        <f t="shared" si="178"/>
        <v>26.491350938537636</v>
      </c>
      <c r="AA1125" s="19">
        <f t="shared" si="173"/>
        <v>77.673893411881522</v>
      </c>
      <c r="AB1125" s="19">
        <f t="shared" si="174"/>
        <v>12.421623402856204</v>
      </c>
      <c r="AC1125">
        <v>3834.6500000000005</v>
      </c>
      <c r="AD1125" t="str">
        <f t="shared" si="175"/>
        <v>No rainfall</v>
      </c>
      <c r="AE1125" t="str">
        <f t="shared" si="176"/>
        <v>Non-Rainy</v>
      </c>
      <c r="AF1125" t="str">
        <f t="shared" si="179"/>
        <v>No discomfort</v>
      </c>
    </row>
    <row r="1126" spans="1:32" x14ac:dyDescent="0.3">
      <c r="A1126">
        <v>1</v>
      </c>
      <c r="B1126" s="1">
        <v>45420</v>
      </c>
      <c r="C1126" s="1" t="str">
        <f t="shared" si="170"/>
        <v>Wednesday</v>
      </c>
      <c r="D1126" s="1" t="str">
        <f t="shared" si="171"/>
        <v>May</v>
      </c>
      <c r="E1126">
        <v>17.2</v>
      </c>
      <c r="F1126">
        <v>6.6</v>
      </c>
      <c r="G1126" s="20">
        <v>14.000000000000002</v>
      </c>
      <c r="H1126">
        <v>2.4</v>
      </c>
      <c r="I1126">
        <v>0</v>
      </c>
      <c r="J1126">
        <v>1014.3</v>
      </c>
      <c r="K1126">
        <v>3.5</v>
      </c>
      <c r="L1126">
        <v>8</v>
      </c>
      <c r="M1126">
        <v>200</v>
      </c>
      <c r="N1126">
        <v>13</v>
      </c>
      <c r="O1126">
        <v>13.855</v>
      </c>
      <c r="P1126">
        <v>2.2999999999999998</v>
      </c>
      <c r="Q1126">
        <v>3.1</v>
      </c>
      <c r="R1126">
        <v>8.1999999999999993</v>
      </c>
      <c r="S1126">
        <v>8.1999999999999993</v>
      </c>
      <c r="T1126">
        <v>1.3</v>
      </c>
      <c r="U1126">
        <v>1.2</v>
      </c>
      <c r="V1126">
        <v>1579</v>
      </c>
      <c r="W1126" s="19">
        <v>9.2222222222222214</v>
      </c>
      <c r="X1126" s="19">
        <f t="shared" si="177"/>
        <v>15.964740005223339</v>
      </c>
      <c r="Y1126" s="19">
        <f t="shared" si="172"/>
        <v>11.644309936698479</v>
      </c>
      <c r="Z1126" s="4">
        <f t="shared" si="178"/>
        <v>30.223940399706162</v>
      </c>
      <c r="AA1126" s="19">
        <f t="shared" si="173"/>
        <v>72.937673478482552</v>
      </c>
      <c r="AB1126" s="19">
        <f t="shared" si="174"/>
        <v>14.927460015340611</v>
      </c>
      <c r="AC1126">
        <v>4228.3500000000004</v>
      </c>
      <c r="AD1126" t="str">
        <f t="shared" si="175"/>
        <v>No rainfall</v>
      </c>
      <c r="AE1126" t="str">
        <f t="shared" si="176"/>
        <v>Non-Rainy</v>
      </c>
      <c r="AF1126" t="str">
        <f t="shared" si="179"/>
        <v>No discomfort</v>
      </c>
    </row>
    <row r="1127" spans="1:32" x14ac:dyDescent="0.3">
      <c r="A1127">
        <v>1</v>
      </c>
      <c r="B1127" s="1">
        <v>45421</v>
      </c>
      <c r="C1127" s="1" t="str">
        <f t="shared" si="170"/>
        <v>Thursday</v>
      </c>
      <c r="D1127" s="1" t="str">
        <f t="shared" si="171"/>
        <v>May</v>
      </c>
      <c r="E1127">
        <v>20.5</v>
      </c>
      <c r="F1127">
        <v>6.8</v>
      </c>
      <c r="G1127" s="20">
        <v>14.555555555555555</v>
      </c>
      <c r="H1127">
        <v>3.2</v>
      </c>
      <c r="I1127">
        <v>0</v>
      </c>
      <c r="J1127">
        <v>1012.9</v>
      </c>
      <c r="K1127">
        <v>3.4</v>
      </c>
      <c r="L1127">
        <v>7</v>
      </c>
      <c r="M1127">
        <v>180</v>
      </c>
      <c r="N1127">
        <v>11</v>
      </c>
      <c r="O1127">
        <v>15.03</v>
      </c>
      <c r="P1127">
        <v>3.1</v>
      </c>
      <c r="Q1127">
        <v>4.2</v>
      </c>
      <c r="R1127">
        <v>11.1</v>
      </c>
      <c r="S1127">
        <v>11.1</v>
      </c>
      <c r="T1127">
        <v>4.4000000000000004</v>
      </c>
      <c r="U1127">
        <v>8.1</v>
      </c>
      <c r="V1127">
        <v>2145</v>
      </c>
      <c r="W1127" s="19">
        <v>10.555555555555555</v>
      </c>
      <c r="X1127" s="19">
        <f t="shared" si="177"/>
        <v>16.548580640434054</v>
      </c>
      <c r="Y1127" s="19">
        <f t="shared" si="172"/>
        <v>12.731816877645175</v>
      </c>
      <c r="Z1127" s="4">
        <f t="shared" si="178"/>
        <v>31.308007287818185</v>
      </c>
      <c r="AA1127" s="19">
        <f t="shared" si="173"/>
        <v>76.9360052942355</v>
      </c>
      <c r="AB1127" s="19">
        <f t="shared" si="174"/>
        <v>16.094711422410825</v>
      </c>
      <c r="AC1127">
        <v>4568.93</v>
      </c>
      <c r="AD1127" t="str">
        <f t="shared" si="175"/>
        <v>No rainfall</v>
      </c>
      <c r="AE1127" t="str">
        <f t="shared" si="176"/>
        <v>Non-Rainy</v>
      </c>
      <c r="AF1127" t="str">
        <f t="shared" si="179"/>
        <v>No discomfort</v>
      </c>
    </row>
    <row r="1128" spans="1:32" x14ac:dyDescent="0.3">
      <c r="A1128">
        <v>1</v>
      </c>
      <c r="B1128" s="1">
        <v>45422</v>
      </c>
      <c r="C1128" s="1" t="str">
        <f t="shared" si="170"/>
        <v>Friday</v>
      </c>
      <c r="D1128" s="1" t="str">
        <f t="shared" si="171"/>
        <v>May</v>
      </c>
      <c r="E1128">
        <v>22.8</v>
      </c>
      <c r="F1128">
        <v>11</v>
      </c>
      <c r="G1128" s="20">
        <v>15.833333333333334</v>
      </c>
      <c r="H1128">
        <v>7.4</v>
      </c>
      <c r="I1128">
        <v>0</v>
      </c>
      <c r="J1128">
        <v>1009.4</v>
      </c>
      <c r="K1128">
        <v>6.4</v>
      </c>
      <c r="L1128">
        <v>12</v>
      </c>
      <c r="M1128">
        <v>210</v>
      </c>
      <c r="N1128">
        <v>19</v>
      </c>
      <c r="O1128">
        <v>16.28</v>
      </c>
      <c r="P1128">
        <v>4.5</v>
      </c>
      <c r="Q1128">
        <v>6</v>
      </c>
      <c r="R1128">
        <v>15.1</v>
      </c>
      <c r="S1128">
        <v>15.1</v>
      </c>
      <c r="T1128">
        <v>8.9</v>
      </c>
      <c r="U1128">
        <v>11.9</v>
      </c>
      <c r="V1128">
        <v>2651</v>
      </c>
      <c r="W1128" s="19">
        <v>9.6666666666666661</v>
      </c>
      <c r="X1128" s="19">
        <f t="shared" si="177"/>
        <v>17.962996559350589</v>
      </c>
      <c r="Y1128" s="19">
        <f t="shared" si="172"/>
        <v>11.997361514891777</v>
      </c>
      <c r="Z1128" s="4">
        <f t="shared" si="178"/>
        <v>33.93038328383399</v>
      </c>
      <c r="AA1128" s="19">
        <f t="shared" si="173"/>
        <v>66.789310320535478</v>
      </c>
      <c r="AB1128" s="19">
        <f t="shared" si="174"/>
        <v>16.959226092084105</v>
      </c>
      <c r="AC1128">
        <v>6856.4600000000009</v>
      </c>
      <c r="AD1128" t="str">
        <f t="shared" si="175"/>
        <v>No rainfall</v>
      </c>
      <c r="AE1128" t="str">
        <f t="shared" si="176"/>
        <v>Non-Rainy</v>
      </c>
      <c r="AF1128" t="str">
        <f t="shared" si="179"/>
        <v>No discomfort</v>
      </c>
    </row>
    <row r="1129" spans="1:32" x14ac:dyDescent="0.3">
      <c r="A1129">
        <v>1</v>
      </c>
      <c r="B1129" s="1">
        <v>45423</v>
      </c>
      <c r="C1129" s="1" t="str">
        <f t="shared" si="170"/>
        <v>Saturday</v>
      </c>
      <c r="D1129" s="1" t="str">
        <f t="shared" si="171"/>
        <v>May</v>
      </c>
      <c r="E1129">
        <v>21.6</v>
      </c>
      <c r="F1129">
        <v>9.3000000000000007</v>
      </c>
      <c r="G1129" s="20">
        <v>14.777777777777779</v>
      </c>
      <c r="H1129">
        <v>3.5</v>
      </c>
      <c r="I1129">
        <v>0</v>
      </c>
      <c r="J1129">
        <v>1005.3</v>
      </c>
      <c r="K1129">
        <v>7</v>
      </c>
      <c r="L1129">
        <v>14</v>
      </c>
      <c r="M1129">
        <v>150</v>
      </c>
      <c r="N1129">
        <v>21</v>
      </c>
      <c r="O1129">
        <v>15.79</v>
      </c>
      <c r="P1129">
        <v>3.4</v>
      </c>
      <c r="Q1129">
        <v>4.7</v>
      </c>
      <c r="R1129">
        <v>18</v>
      </c>
      <c r="S1129">
        <v>18</v>
      </c>
      <c r="T1129">
        <v>12.3</v>
      </c>
      <c r="U1129">
        <v>11.4</v>
      </c>
      <c r="V1129">
        <v>2111</v>
      </c>
      <c r="W1129" s="19">
        <v>9.8888888888888875</v>
      </c>
      <c r="X1129" s="19">
        <f t="shared" si="177"/>
        <v>16.787309186712466</v>
      </c>
      <c r="Y1129" s="19">
        <f t="shared" si="172"/>
        <v>12.177391695561091</v>
      </c>
      <c r="Z1129" s="4">
        <f t="shared" si="178"/>
        <v>31.750999657555322</v>
      </c>
      <c r="AA1129" s="19">
        <f t="shared" si="173"/>
        <v>72.539270946410937</v>
      </c>
      <c r="AB1129" s="19">
        <f t="shared" si="174"/>
        <v>16.00491239859258</v>
      </c>
      <c r="AC1129">
        <v>7441.2999999999993</v>
      </c>
      <c r="AD1129" t="str">
        <f t="shared" si="175"/>
        <v>No rainfall</v>
      </c>
      <c r="AE1129" t="str">
        <f t="shared" si="176"/>
        <v>Non-Rainy</v>
      </c>
      <c r="AF1129" t="str">
        <f t="shared" si="179"/>
        <v>No discomfort</v>
      </c>
    </row>
    <row r="1130" spans="1:32" x14ac:dyDescent="0.3">
      <c r="A1130">
        <v>1</v>
      </c>
      <c r="B1130" s="1">
        <v>45424</v>
      </c>
      <c r="C1130" s="1" t="str">
        <f t="shared" si="170"/>
        <v>Sunday</v>
      </c>
      <c r="D1130" s="1" t="str">
        <f t="shared" si="171"/>
        <v>May</v>
      </c>
      <c r="E1130">
        <v>19.899999999999999</v>
      </c>
      <c r="F1130">
        <v>11.4</v>
      </c>
      <c r="G1130" s="20">
        <v>15.555555555555555</v>
      </c>
      <c r="H1130">
        <v>7.7</v>
      </c>
      <c r="I1130">
        <v>0</v>
      </c>
      <c r="J1130">
        <v>996.9</v>
      </c>
      <c r="K1130">
        <v>4.0999999999999996</v>
      </c>
      <c r="L1130">
        <v>8</v>
      </c>
      <c r="M1130">
        <v>150</v>
      </c>
      <c r="N1130">
        <v>11</v>
      </c>
      <c r="O1130">
        <v>16.265000000000001</v>
      </c>
      <c r="P1130">
        <v>2.9</v>
      </c>
      <c r="Q1130">
        <v>3.9</v>
      </c>
      <c r="R1130">
        <v>20.5</v>
      </c>
      <c r="S1130">
        <v>20.5</v>
      </c>
      <c r="T1130">
        <v>15.1</v>
      </c>
      <c r="U1130">
        <v>6.4</v>
      </c>
      <c r="V1130">
        <v>1820</v>
      </c>
      <c r="W1130" s="19">
        <v>11.500000000000002</v>
      </c>
      <c r="X1130" s="19">
        <f t="shared" si="177"/>
        <v>17.646814051004917</v>
      </c>
      <c r="Y1130" s="19">
        <f t="shared" si="172"/>
        <v>13.555205460801766</v>
      </c>
      <c r="Z1130" s="4">
        <f t="shared" si="178"/>
        <v>33.34463563706656</v>
      </c>
      <c r="AA1130" s="19">
        <f t="shared" si="173"/>
        <v>76.813896387318991</v>
      </c>
      <c r="AB1130" s="19">
        <f t="shared" si="174"/>
        <v>17.558743979417223</v>
      </c>
      <c r="AC1130">
        <v>6163.58</v>
      </c>
      <c r="AD1130" t="str">
        <f t="shared" si="175"/>
        <v>No rainfall</v>
      </c>
      <c r="AE1130" t="str">
        <f t="shared" si="176"/>
        <v>Non-Rainy</v>
      </c>
      <c r="AF1130" t="str">
        <f t="shared" si="179"/>
        <v>No discomfort</v>
      </c>
    </row>
    <row r="1131" spans="1:32" x14ac:dyDescent="0.3">
      <c r="A1131">
        <v>1</v>
      </c>
      <c r="B1131" s="1">
        <v>45425</v>
      </c>
      <c r="C1131" s="1" t="str">
        <f t="shared" si="170"/>
        <v>Monday</v>
      </c>
      <c r="D1131" s="1" t="str">
        <f t="shared" si="171"/>
        <v>May</v>
      </c>
      <c r="E1131">
        <v>15.9</v>
      </c>
      <c r="F1131">
        <v>9.8000000000000007</v>
      </c>
      <c r="G1131" s="20">
        <v>11.777777777777779</v>
      </c>
      <c r="H1131">
        <v>8.1999999999999993</v>
      </c>
      <c r="I1131">
        <v>6.2</v>
      </c>
      <c r="J1131">
        <v>987.3</v>
      </c>
      <c r="K1131">
        <v>7</v>
      </c>
      <c r="L1131">
        <v>13</v>
      </c>
      <c r="M1131">
        <v>100</v>
      </c>
      <c r="N1131">
        <v>22</v>
      </c>
      <c r="O1131">
        <v>14.41</v>
      </c>
      <c r="P1131">
        <v>1.3</v>
      </c>
      <c r="Q1131">
        <v>1.8</v>
      </c>
      <c r="R1131">
        <v>15.3</v>
      </c>
      <c r="S1131">
        <v>15.3</v>
      </c>
      <c r="T1131">
        <v>10.1</v>
      </c>
      <c r="U1131">
        <v>1</v>
      </c>
      <c r="V1131">
        <v>667</v>
      </c>
      <c r="W1131" s="19">
        <v>11.111111111111111</v>
      </c>
      <c r="X1131" s="19">
        <f t="shared" si="177"/>
        <v>13.806115838513405</v>
      </c>
      <c r="Y1131" s="19">
        <f t="shared" si="172"/>
        <v>13.210664203539743</v>
      </c>
      <c r="Z1131" s="4">
        <f t="shared" si="178"/>
        <v>26.207108859794221</v>
      </c>
      <c r="AA1131" s="19">
        <f t="shared" si="173"/>
        <v>95.687044481311716</v>
      </c>
      <c r="AB1131" s="19">
        <f t="shared" si="174"/>
        <v>13.586702396161085</v>
      </c>
      <c r="AC1131">
        <v>2879.95</v>
      </c>
      <c r="AD1131" t="str">
        <f t="shared" si="175"/>
        <v>Intense rainfall</v>
      </c>
      <c r="AE1131" t="str">
        <f t="shared" si="176"/>
        <v>Rainy</v>
      </c>
      <c r="AF1131" t="str">
        <f t="shared" si="179"/>
        <v>No discomfort</v>
      </c>
    </row>
    <row r="1132" spans="1:32" x14ac:dyDescent="0.3">
      <c r="A1132">
        <v>1</v>
      </c>
      <c r="B1132" s="1">
        <v>45426</v>
      </c>
      <c r="C1132" s="1" t="str">
        <f t="shared" si="170"/>
        <v>Tuesday</v>
      </c>
      <c r="D1132" s="1" t="str">
        <f t="shared" si="171"/>
        <v>May</v>
      </c>
      <c r="E1132">
        <v>17.899999999999999</v>
      </c>
      <c r="F1132">
        <v>8</v>
      </c>
      <c r="G1132" s="20">
        <v>13.499999999999998</v>
      </c>
      <c r="H1132">
        <v>3.1</v>
      </c>
      <c r="I1132">
        <v>0.2</v>
      </c>
      <c r="J1132">
        <v>986.1</v>
      </c>
      <c r="K1132">
        <v>5.6</v>
      </c>
      <c r="L1132">
        <v>12</v>
      </c>
      <c r="M1132">
        <v>110</v>
      </c>
      <c r="N1132">
        <v>18</v>
      </c>
      <c r="O1132">
        <v>14.34</v>
      </c>
      <c r="P1132">
        <v>2.5</v>
      </c>
      <c r="Q1132">
        <v>3.4</v>
      </c>
      <c r="R1132">
        <v>17.2</v>
      </c>
      <c r="S1132">
        <v>17.2</v>
      </c>
      <c r="T1132">
        <v>12.4</v>
      </c>
      <c r="U1132">
        <v>8</v>
      </c>
      <c r="V1132">
        <v>1652</v>
      </c>
      <c r="W1132" s="19">
        <v>10.611111111111111</v>
      </c>
      <c r="X1132" s="19">
        <f t="shared" si="177"/>
        <v>15.454816296611593</v>
      </c>
      <c r="Y1132" s="19">
        <f t="shared" si="172"/>
        <v>12.779004974092121</v>
      </c>
      <c r="Z1132" s="4">
        <f t="shared" si="178"/>
        <v>29.276322106638769</v>
      </c>
      <c r="AA1132" s="19">
        <f t="shared" si="173"/>
        <v>82.686230161751368</v>
      </c>
      <c r="AB1132" s="19">
        <f t="shared" si="174"/>
        <v>15.065728758549968</v>
      </c>
      <c r="AC1132">
        <v>3169.5</v>
      </c>
      <c r="AD1132" t="str">
        <f t="shared" si="175"/>
        <v>Trace (Intermittent) rainfall</v>
      </c>
      <c r="AE1132" t="str">
        <f t="shared" si="176"/>
        <v>Non-Rainy</v>
      </c>
      <c r="AF1132" t="str">
        <f t="shared" si="179"/>
        <v>No discomfort</v>
      </c>
    </row>
    <row r="1133" spans="1:32" x14ac:dyDescent="0.3">
      <c r="A1133">
        <v>1</v>
      </c>
      <c r="B1133" s="1">
        <v>45427</v>
      </c>
      <c r="C1133" s="1" t="str">
        <f t="shared" si="170"/>
        <v>Wednesday</v>
      </c>
      <c r="D1133" s="1" t="str">
        <f t="shared" si="171"/>
        <v>May</v>
      </c>
      <c r="E1133">
        <v>19.2</v>
      </c>
      <c r="F1133">
        <v>9.6999999999999993</v>
      </c>
      <c r="G1133" s="20">
        <v>14.222222222222221</v>
      </c>
      <c r="H1133">
        <v>5.6</v>
      </c>
      <c r="I1133">
        <v>0.4</v>
      </c>
      <c r="J1133">
        <v>991</v>
      </c>
      <c r="K1133">
        <v>5.4</v>
      </c>
      <c r="L1133">
        <v>11</v>
      </c>
      <c r="M1133">
        <v>120</v>
      </c>
      <c r="N1133">
        <v>19</v>
      </c>
      <c r="O1133">
        <v>14.868</v>
      </c>
      <c r="P1133">
        <v>2.7</v>
      </c>
      <c r="Q1133">
        <v>3.6</v>
      </c>
      <c r="R1133">
        <v>19</v>
      </c>
      <c r="S1133">
        <v>19</v>
      </c>
      <c r="T1133">
        <v>14.6</v>
      </c>
      <c r="U1133">
        <v>8.9</v>
      </c>
      <c r="V1133">
        <v>1630</v>
      </c>
      <c r="W1133" s="19">
        <v>10.722222222222221</v>
      </c>
      <c r="X1133" s="19">
        <f t="shared" si="177"/>
        <v>16.196070788968697</v>
      </c>
      <c r="Y1133" s="19">
        <f t="shared" si="172"/>
        <v>12.873842591559624</v>
      </c>
      <c r="Z1133" s="4">
        <f t="shared" si="178"/>
        <v>30.653587511556012</v>
      </c>
      <c r="AA1133" s="19">
        <f t="shared" si="173"/>
        <v>79.487443339208696</v>
      </c>
      <c r="AB1133" s="19">
        <f t="shared" si="174"/>
        <v>15.841364246935411</v>
      </c>
      <c r="AC1133">
        <v>4236.4400000000005</v>
      </c>
      <c r="AD1133" t="str">
        <f t="shared" si="175"/>
        <v>Trace (Intermittent) rainfall</v>
      </c>
      <c r="AE1133" t="str">
        <f t="shared" si="176"/>
        <v>Non-Rainy</v>
      </c>
      <c r="AF1133" t="str">
        <f t="shared" si="179"/>
        <v>No discomfort</v>
      </c>
    </row>
    <row r="1134" spans="1:32" x14ac:dyDescent="0.3">
      <c r="A1134">
        <v>1</v>
      </c>
      <c r="B1134" s="1">
        <v>45428</v>
      </c>
      <c r="C1134" s="1" t="str">
        <f t="shared" si="170"/>
        <v>Thursday</v>
      </c>
      <c r="D1134" s="1" t="str">
        <f t="shared" si="171"/>
        <v>May</v>
      </c>
      <c r="E1134">
        <v>20.5</v>
      </c>
      <c r="F1134">
        <v>8.9</v>
      </c>
      <c r="G1134" s="20">
        <v>13.888888888888889</v>
      </c>
      <c r="H1134">
        <v>3.6</v>
      </c>
      <c r="I1134">
        <v>1.7</v>
      </c>
      <c r="J1134">
        <v>994.9</v>
      </c>
      <c r="K1134">
        <v>4.2</v>
      </c>
      <c r="L1134">
        <v>10</v>
      </c>
      <c r="M1134">
        <v>350</v>
      </c>
      <c r="N1134">
        <v>20</v>
      </c>
      <c r="O1134">
        <v>15.645</v>
      </c>
      <c r="P1134">
        <v>2.8</v>
      </c>
      <c r="Q1134">
        <v>3.7</v>
      </c>
      <c r="R1134">
        <v>19.7</v>
      </c>
      <c r="S1134">
        <v>19.7</v>
      </c>
      <c r="T1134">
        <v>15.5</v>
      </c>
      <c r="U1134">
        <v>4.7</v>
      </c>
      <c r="V1134">
        <v>1744</v>
      </c>
      <c r="W1134" s="19">
        <v>11.722222222222221</v>
      </c>
      <c r="X1134" s="19">
        <f t="shared" si="177"/>
        <v>15.850165572095888</v>
      </c>
      <c r="Y1134" s="19">
        <f t="shared" si="172"/>
        <v>13.755609888749932</v>
      </c>
      <c r="Z1134" s="4">
        <f t="shared" si="178"/>
        <v>30.011086315201013</v>
      </c>
      <c r="AA1134" s="19">
        <f t="shared" si="173"/>
        <v>86.785275688012959</v>
      </c>
      <c r="AB1134" s="19">
        <f t="shared" si="174"/>
        <v>16.005132666763053</v>
      </c>
      <c r="AC1134">
        <v>5059.3999999999996</v>
      </c>
      <c r="AD1134" t="str">
        <f t="shared" si="175"/>
        <v>Moderate rainfall</v>
      </c>
      <c r="AE1134" t="str">
        <f t="shared" si="176"/>
        <v>Rainy</v>
      </c>
      <c r="AF1134" t="str">
        <f t="shared" si="179"/>
        <v>No discomfort</v>
      </c>
    </row>
    <row r="1135" spans="1:32" x14ac:dyDescent="0.3">
      <c r="A1135">
        <v>1</v>
      </c>
      <c r="B1135" s="1">
        <v>45429</v>
      </c>
      <c r="C1135" s="1" t="str">
        <f t="shared" si="170"/>
        <v>Friday</v>
      </c>
      <c r="D1135" s="1" t="str">
        <f t="shared" si="171"/>
        <v>May</v>
      </c>
      <c r="E1135">
        <v>17.8</v>
      </c>
      <c r="F1135">
        <v>11.8</v>
      </c>
      <c r="G1135" s="20">
        <v>14.222222222222221</v>
      </c>
      <c r="H1135">
        <v>9.6999999999999993</v>
      </c>
      <c r="I1135">
        <v>0.2</v>
      </c>
      <c r="J1135">
        <v>999.3</v>
      </c>
      <c r="K1135">
        <v>4.5</v>
      </c>
      <c r="L1135">
        <v>10</v>
      </c>
      <c r="M1135">
        <v>340</v>
      </c>
      <c r="N1135">
        <v>16</v>
      </c>
      <c r="O1135">
        <v>15.667</v>
      </c>
      <c r="P1135">
        <v>2</v>
      </c>
      <c r="Q1135">
        <v>2.7</v>
      </c>
      <c r="R1135">
        <v>21.1</v>
      </c>
      <c r="S1135">
        <v>21.1</v>
      </c>
      <c r="T1135">
        <v>17.2</v>
      </c>
      <c r="U1135">
        <v>0.3</v>
      </c>
      <c r="V1135">
        <v>1136</v>
      </c>
      <c r="W1135" s="19">
        <v>11.777777777777779</v>
      </c>
      <c r="X1135" s="19">
        <f t="shared" si="177"/>
        <v>16.196070788968697</v>
      </c>
      <c r="Y1135" s="19">
        <f t="shared" si="172"/>
        <v>13.806115838513405</v>
      </c>
      <c r="Z1135" s="4">
        <f t="shared" si="178"/>
        <v>30.653587511556012</v>
      </c>
      <c r="AA1135" s="19">
        <f t="shared" si="173"/>
        <v>85.243612592239884</v>
      </c>
      <c r="AB1135" s="19">
        <f t="shared" si="174"/>
        <v>16.366965225589553</v>
      </c>
      <c r="AC1135">
        <v>6630.0300000000007</v>
      </c>
      <c r="AD1135" t="str">
        <f t="shared" si="175"/>
        <v>Trace (Intermittent) rainfall</v>
      </c>
      <c r="AE1135" t="str">
        <f t="shared" si="176"/>
        <v>Non-Rainy</v>
      </c>
      <c r="AF1135" t="str">
        <f t="shared" si="179"/>
        <v>No discomfort</v>
      </c>
    </row>
    <row r="1136" spans="1:32" x14ac:dyDescent="0.3">
      <c r="A1136">
        <v>1</v>
      </c>
      <c r="B1136" s="1">
        <v>45430</v>
      </c>
      <c r="C1136" s="1" t="str">
        <f t="shared" si="170"/>
        <v>Saturday</v>
      </c>
      <c r="D1136" s="1" t="str">
        <f t="shared" si="171"/>
        <v>May</v>
      </c>
      <c r="E1136">
        <v>16.399999999999999</v>
      </c>
      <c r="F1136">
        <v>10</v>
      </c>
      <c r="G1136" s="20">
        <v>14.277777777777779</v>
      </c>
      <c r="H1136">
        <v>10.1</v>
      </c>
      <c r="I1136">
        <v>0.9</v>
      </c>
      <c r="J1136">
        <v>1004.9</v>
      </c>
      <c r="K1136">
        <v>6</v>
      </c>
      <c r="L1136">
        <v>9</v>
      </c>
      <c r="M1136">
        <v>350</v>
      </c>
      <c r="N1136">
        <v>15</v>
      </c>
      <c r="O1136">
        <v>14.795</v>
      </c>
      <c r="P1136">
        <v>1.7</v>
      </c>
      <c r="Q1136">
        <v>2.4</v>
      </c>
      <c r="R1136">
        <v>21.6</v>
      </c>
      <c r="S1136">
        <v>21.6</v>
      </c>
      <c r="T1136">
        <v>17.899999999999999</v>
      </c>
      <c r="U1136">
        <v>3.9</v>
      </c>
      <c r="V1136">
        <v>966</v>
      </c>
      <c r="W1136" s="19">
        <v>11.833333333333332</v>
      </c>
      <c r="X1136" s="19">
        <f t="shared" si="177"/>
        <v>16.254360905631707</v>
      </c>
      <c r="Y1136" s="19">
        <f t="shared" si="172"/>
        <v>13.85678461604282</v>
      </c>
      <c r="Z1136" s="4">
        <f t="shared" si="178"/>
        <v>30.761824836389881</v>
      </c>
      <c r="AA1136" s="19">
        <f t="shared" si="173"/>
        <v>85.249642828109046</v>
      </c>
      <c r="AB1136" s="19">
        <f t="shared" si="174"/>
        <v>16.451114709900544</v>
      </c>
      <c r="AC1136">
        <v>7408.83</v>
      </c>
      <c r="AD1136" t="str">
        <f t="shared" si="175"/>
        <v>Light rainfall</v>
      </c>
      <c r="AE1136" t="str">
        <f t="shared" si="176"/>
        <v>Non-Rainy</v>
      </c>
      <c r="AF1136" t="str">
        <f t="shared" si="179"/>
        <v>No discomfort</v>
      </c>
    </row>
    <row r="1137" spans="1:32" x14ac:dyDescent="0.3">
      <c r="A1137">
        <v>1</v>
      </c>
      <c r="B1137" s="1">
        <v>45431</v>
      </c>
      <c r="C1137" s="1" t="str">
        <f t="shared" si="170"/>
        <v>Sunday</v>
      </c>
      <c r="D1137" s="1" t="str">
        <f t="shared" si="171"/>
        <v>May</v>
      </c>
      <c r="E1137">
        <v>22.6</v>
      </c>
      <c r="F1137">
        <v>8</v>
      </c>
      <c r="G1137" s="20">
        <v>13.722222222222223</v>
      </c>
      <c r="H1137">
        <v>4.4000000000000004</v>
      </c>
      <c r="I1137">
        <v>0</v>
      </c>
      <c r="J1137">
        <v>1005.2</v>
      </c>
      <c r="K1137">
        <v>4</v>
      </c>
      <c r="L1137">
        <v>7</v>
      </c>
      <c r="M1137">
        <v>0</v>
      </c>
      <c r="N1137">
        <v>12</v>
      </c>
      <c r="O1137">
        <v>16.843</v>
      </c>
      <c r="P1137">
        <v>4.0999999999999996</v>
      </c>
      <c r="Q1137">
        <v>5.5</v>
      </c>
      <c r="R1137">
        <v>24.9</v>
      </c>
      <c r="S1137">
        <v>24.9</v>
      </c>
      <c r="T1137">
        <v>21.7</v>
      </c>
      <c r="U1137">
        <v>13.5</v>
      </c>
      <c r="V1137">
        <v>2772</v>
      </c>
      <c r="W1137" s="19">
        <v>10</v>
      </c>
      <c r="X1137" s="19">
        <f t="shared" si="177"/>
        <v>15.679656669751271</v>
      </c>
      <c r="Y1137" s="19">
        <f t="shared" si="172"/>
        <v>12.268294378187747</v>
      </c>
      <c r="Z1137" s="4">
        <f t="shared" si="178"/>
        <v>29.694248093215599</v>
      </c>
      <c r="AA1137" s="19">
        <f t="shared" si="173"/>
        <v>78.243386552304912</v>
      </c>
      <c r="AB1137" s="19">
        <f t="shared" si="174"/>
        <v>15.000491164350606</v>
      </c>
      <c r="AC1137">
        <v>5985</v>
      </c>
      <c r="AD1137" t="str">
        <f t="shared" si="175"/>
        <v>No rainfall</v>
      </c>
      <c r="AE1137" t="str">
        <f t="shared" si="176"/>
        <v>Non-Rainy</v>
      </c>
      <c r="AF1137" t="str">
        <f t="shared" si="179"/>
        <v>No discomfort</v>
      </c>
    </row>
    <row r="1138" spans="1:32" x14ac:dyDescent="0.3">
      <c r="A1138">
        <v>1</v>
      </c>
      <c r="B1138" s="1">
        <v>45432</v>
      </c>
      <c r="C1138" s="1" t="str">
        <f t="shared" si="170"/>
        <v>Monday</v>
      </c>
      <c r="D1138" s="1" t="str">
        <f t="shared" si="171"/>
        <v>May</v>
      </c>
      <c r="E1138">
        <v>21.4</v>
      </c>
      <c r="F1138">
        <v>10.199999999999999</v>
      </c>
      <c r="G1138" s="20">
        <v>14.000000000000002</v>
      </c>
      <c r="H1138">
        <v>4.9000000000000004</v>
      </c>
      <c r="I1138">
        <v>0</v>
      </c>
      <c r="J1138">
        <v>1002.4</v>
      </c>
      <c r="K1138">
        <v>4.5999999999999996</v>
      </c>
      <c r="L1138">
        <v>9</v>
      </c>
      <c r="M1138">
        <v>170</v>
      </c>
      <c r="N1138">
        <v>15</v>
      </c>
      <c r="O1138">
        <v>17.763000000000002</v>
      </c>
      <c r="P1138">
        <v>3.7</v>
      </c>
      <c r="Q1138">
        <v>5.0999999999999996</v>
      </c>
      <c r="R1138">
        <v>27.8</v>
      </c>
      <c r="S1138">
        <v>27.8</v>
      </c>
      <c r="T1138">
        <v>25</v>
      </c>
      <c r="U1138">
        <v>10.5</v>
      </c>
      <c r="V1138">
        <v>2555</v>
      </c>
      <c r="W1138" s="19">
        <v>11.333333333333334</v>
      </c>
      <c r="X1138" s="19">
        <f t="shared" si="177"/>
        <v>15.964740005223339</v>
      </c>
      <c r="Y1138" s="19">
        <f t="shared" si="172"/>
        <v>13.406590072507271</v>
      </c>
      <c r="Z1138" s="4">
        <f t="shared" si="178"/>
        <v>30.223940399706162</v>
      </c>
      <c r="AA1138" s="19">
        <f t="shared" si="173"/>
        <v>83.976250587988943</v>
      </c>
      <c r="AB1138" s="19">
        <f t="shared" si="174"/>
        <v>15.91937789758059</v>
      </c>
      <c r="AC1138">
        <v>3026.55</v>
      </c>
      <c r="AD1138" t="str">
        <f t="shared" si="175"/>
        <v>No rainfall</v>
      </c>
      <c r="AE1138" t="str">
        <f t="shared" si="176"/>
        <v>Non-Rainy</v>
      </c>
      <c r="AF1138" t="str">
        <f t="shared" si="179"/>
        <v>No discomfort</v>
      </c>
    </row>
    <row r="1139" spans="1:32" x14ac:dyDescent="0.3">
      <c r="A1139">
        <v>1</v>
      </c>
      <c r="B1139" s="1">
        <v>45433</v>
      </c>
      <c r="C1139" s="1" t="str">
        <f t="shared" si="170"/>
        <v>Tuesday</v>
      </c>
      <c r="D1139" s="1" t="str">
        <f t="shared" si="171"/>
        <v>May</v>
      </c>
      <c r="E1139">
        <v>16.3</v>
      </c>
      <c r="F1139">
        <v>11.6</v>
      </c>
      <c r="G1139" s="20">
        <v>14.111111111111111</v>
      </c>
      <c r="H1139">
        <v>10.199999999999999</v>
      </c>
      <c r="I1139">
        <v>6</v>
      </c>
      <c r="J1139">
        <v>999.3</v>
      </c>
      <c r="K1139">
        <v>3.4</v>
      </c>
      <c r="L1139">
        <v>6</v>
      </c>
      <c r="M1139">
        <v>210</v>
      </c>
      <c r="N1139">
        <v>10</v>
      </c>
      <c r="O1139">
        <v>16.138000000000002</v>
      </c>
      <c r="P1139">
        <v>1.5</v>
      </c>
      <c r="Q1139">
        <v>2</v>
      </c>
      <c r="R1139">
        <v>22.9</v>
      </c>
      <c r="S1139">
        <v>22.9</v>
      </c>
      <c r="T1139">
        <v>20.3</v>
      </c>
      <c r="U1139">
        <v>4.5</v>
      </c>
      <c r="V1139">
        <v>794</v>
      </c>
      <c r="W1139" s="19">
        <v>10.222222222222221</v>
      </c>
      <c r="X1139" s="19">
        <f t="shared" si="177"/>
        <v>16.080040441347155</v>
      </c>
      <c r="Y1139" s="19">
        <f t="shared" si="172"/>
        <v>12.451891516900588</v>
      </c>
      <c r="Z1139" s="4">
        <f t="shared" si="178"/>
        <v>30.438105213128001</v>
      </c>
      <c r="AA1139" s="19">
        <f t="shared" si="173"/>
        <v>77.436941544516372</v>
      </c>
      <c r="AB1139" s="19">
        <f t="shared" si="174"/>
        <v>15.492685615163094</v>
      </c>
      <c r="AC1139">
        <v>3952.4799999999996</v>
      </c>
      <c r="AD1139" t="str">
        <f t="shared" si="175"/>
        <v>Heavy rainfall</v>
      </c>
      <c r="AE1139" t="str">
        <f t="shared" si="176"/>
        <v>Rainy</v>
      </c>
      <c r="AF1139" t="str">
        <f t="shared" si="179"/>
        <v>No discomfort</v>
      </c>
    </row>
    <row r="1140" spans="1:32" x14ac:dyDescent="0.3">
      <c r="A1140">
        <v>1</v>
      </c>
      <c r="B1140" s="1">
        <v>45434</v>
      </c>
      <c r="C1140" s="1" t="str">
        <f t="shared" si="170"/>
        <v>Wednesday</v>
      </c>
      <c r="D1140" s="1" t="str">
        <f t="shared" si="171"/>
        <v>May</v>
      </c>
      <c r="E1140">
        <v>16.100000000000001</v>
      </c>
      <c r="F1140">
        <v>9</v>
      </c>
      <c r="G1140" s="20">
        <v>13.722222222222223</v>
      </c>
      <c r="H1140">
        <v>11.8</v>
      </c>
      <c r="I1140">
        <v>3.5</v>
      </c>
      <c r="J1140">
        <v>1001.1</v>
      </c>
      <c r="K1140">
        <v>7</v>
      </c>
      <c r="L1140">
        <v>11</v>
      </c>
      <c r="M1140">
        <v>320</v>
      </c>
      <c r="N1140">
        <v>22</v>
      </c>
      <c r="O1140">
        <v>15.275</v>
      </c>
      <c r="P1140">
        <v>1.7</v>
      </c>
      <c r="Q1140">
        <v>2.2999999999999998</v>
      </c>
      <c r="R1140">
        <v>20.7</v>
      </c>
      <c r="S1140">
        <v>20.7</v>
      </c>
      <c r="T1140">
        <v>18.3</v>
      </c>
      <c r="U1140">
        <v>0.1</v>
      </c>
      <c r="V1140">
        <v>889</v>
      </c>
      <c r="W1140" s="19">
        <v>10.166666666666664</v>
      </c>
      <c r="X1140" s="19">
        <f t="shared" si="177"/>
        <v>15.679656669751271</v>
      </c>
      <c r="Y1140" s="19">
        <f t="shared" si="172"/>
        <v>12.405767218445934</v>
      </c>
      <c r="Z1140" s="4">
        <f t="shared" si="178"/>
        <v>29.694248093215599</v>
      </c>
      <c r="AA1140" s="19">
        <f t="shared" si="173"/>
        <v>79.120145802546631</v>
      </c>
      <c r="AB1140" s="19">
        <f t="shared" si="174"/>
        <v>15.077840083640643</v>
      </c>
      <c r="AC1140">
        <v>4672.5200000000004</v>
      </c>
      <c r="AD1140" t="str">
        <f t="shared" si="175"/>
        <v>Heavy rainfall</v>
      </c>
      <c r="AE1140" t="str">
        <f t="shared" si="176"/>
        <v>Rainy</v>
      </c>
      <c r="AF1140" t="str">
        <f t="shared" si="179"/>
        <v>No discomfort</v>
      </c>
    </row>
    <row r="1141" spans="1:32" x14ac:dyDescent="0.3">
      <c r="A1141">
        <v>1</v>
      </c>
      <c r="B1141" s="1">
        <v>45435</v>
      </c>
      <c r="C1141" s="1" t="str">
        <f t="shared" si="170"/>
        <v>Thursday</v>
      </c>
      <c r="D1141" s="1" t="str">
        <f t="shared" si="171"/>
        <v>May</v>
      </c>
      <c r="E1141">
        <v>14.5</v>
      </c>
      <c r="F1141">
        <v>7.8</v>
      </c>
      <c r="G1141" s="20">
        <v>10.888888888888889</v>
      </c>
      <c r="H1141">
        <v>5.4</v>
      </c>
      <c r="I1141">
        <v>0</v>
      </c>
      <c r="J1141">
        <v>1004.6</v>
      </c>
      <c r="K1141">
        <v>8.6999999999999993</v>
      </c>
      <c r="L1141">
        <v>12</v>
      </c>
      <c r="M1141">
        <v>330</v>
      </c>
      <c r="N1141">
        <v>25</v>
      </c>
      <c r="O1141">
        <v>14.128</v>
      </c>
      <c r="P1141">
        <v>2.8</v>
      </c>
      <c r="Q1141">
        <v>4</v>
      </c>
      <c r="R1141">
        <v>23</v>
      </c>
      <c r="S1141">
        <v>23</v>
      </c>
      <c r="T1141">
        <v>20.8</v>
      </c>
      <c r="U1141">
        <v>1.2</v>
      </c>
      <c r="V1141">
        <v>1759</v>
      </c>
      <c r="W1141" s="19">
        <v>4.7222222222222223</v>
      </c>
      <c r="X1141" s="19">
        <f t="shared" si="177"/>
        <v>13.017258992302274</v>
      </c>
      <c r="Y1141" s="19">
        <f t="shared" si="172"/>
        <v>8.5525087667420028</v>
      </c>
      <c r="Z1141" s="4">
        <f t="shared" si="178"/>
        <v>24.735530576968596</v>
      </c>
      <c r="AA1141" s="19">
        <f t="shared" si="173"/>
        <v>65.701302953252366</v>
      </c>
      <c r="AB1141" s="19">
        <f t="shared" si="174"/>
        <v>10.085023052173213</v>
      </c>
      <c r="AC1141">
        <v>5334.2000000000007</v>
      </c>
      <c r="AD1141" t="str">
        <f t="shared" si="175"/>
        <v>No rainfall</v>
      </c>
      <c r="AE1141" t="str">
        <f t="shared" si="176"/>
        <v>Non-Rainy</v>
      </c>
      <c r="AF1141" t="str">
        <f t="shared" si="179"/>
        <v>No discomfort</v>
      </c>
    </row>
    <row r="1142" spans="1:32" x14ac:dyDescent="0.3">
      <c r="A1142">
        <v>1</v>
      </c>
      <c r="B1142" s="1">
        <v>45436</v>
      </c>
      <c r="C1142" s="1" t="str">
        <f t="shared" si="170"/>
        <v>Friday</v>
      </c>
      <c r="D1142" s="1" t="str">
        <f t="shared" si="171"/>
        <v>May</v>
      </c>
      <c r="E1142">
        <v>13.1</v>
      </c>
      <c r="F1142">
        <v>8.5</v>
      </c>
      <c r="G1142" s="20">
        <v>10.666666666666668</v>
      </c>
      <c r="H1142">
        <v>8.1999999999999993</v>
      </c>
      <c r="I1142">
        <v>0</v>
      </c>
      <c r="J1142">
        <v>1005.2</v>
      </c>
      <c r="K1142">
        <v>4.0999999999999996</v>
      </c>
      <c r="L1142">
        <v>7</v>
      </c>
      <c r="M1142">
        <v>290</v>
      </c>
      <c r="N1142">
        <v>12</v>
      </c>
      <c r="O1142">
        <v>13.545</v>
      </c>
      <c r="P1142">
        <v>1.5</v>
      </c>
      <c r="Q1142">
        <v>1.9</v>
      </c>
      <c r="R1142">
        <v>24.2</v>
      </c>
      <c r="S1142">
        <v>24.2</v>
      </c>
      <c r="T1142">
        <v>22.2</v>
      </c>
      <c r="U1142">
        <v>0</v>
      </c>
      <c r="V1142">
        <v>681</v>
      </c>
      <c r="W1142" s="19">
        <v>8.0555555555555554</v>
      </c>
      <c r="X1142" s="19">
        <f t="shared" si="177"/>
        <v>12.826346736536793</v>
      </c>
      <c r="Y1142" s="19">
        <f t="shared" si="172"/>
        <v>10.760663545271443</v>
      </c>
      <c r="Z1142" s="4">
        <f t="shared" si="178"/>
        <v>24.379080708408647</v>
      </c>
      <c r="AA1142" s="19">
        <f t="shared" si="173"/>
        <v>83.894999615275495</v>
      </c>
      <c r="AB1142" s="19">
        <f t="shared" si="174"/>
        <v>11.098117835223478</v>
      </c>
      <c r="AC1142">
        <v>6440.9900000000007</v>
      </c>
      <c r="AD1142" t="str">
        <f t="shared" si="175"/>
        <v>No rainfall</v>
      </c>
      <c r="AE1142" t="str">
        <f t="shared" si="176"/>
        <v>Non-Rainy</v>
      </c>
      <c r="AF1142" t="str">
        <f t="shared" si="179"/>
        <v>No discomfort</v>
      </c>
    </row>
    <row r="1143" spans="1:32" x14ac:dyDescent="0.3">
      <c r="A1143">
        <v>1</v>
      </c>
      <c r="B1143" s="1">
        <v>45437</v>
      </c>
      <c r="C1143" s="1" t="str">
        <f t="shared" si="170"/>
        <v>Saturday</v>
      </c>
      <c r="D1143" s="1" t="str">
        <f t="shared" si="171"/>
        <v>May</v>
      </c>
      <c r="E1143">
        <v>15.8</v>
      </c>
      <c r="F1143">
        <v>9.1999999999999993</v>
      </c>
      <c r="G1143" s="20">
        <v>12.666666666666664</v>
      </c>
      <c r="H1143">
        <v>7.8</v>
      </c>
      <c r="I1143">
        <v>2.4</v>
      </c>
      <c r="J1143">
        <v>1001</v>
      </c>
      <c r="K1143">
        <v>8.3000000000000007</v>
      </c>
      <c r="L1143">
        <v>14</v>
      </c>
      <c r="M1143">
        <v>130</v>
      </c>
      <c r="N1143">
        <v>22</v>
      </c>
      <c r="O1143">
        <v>13.688000000000001</v>
      </c>
      <c r="P1143">
        <v>2.4</v>
      </c>
      <c r="Q1143">
        <v>3.4</v>
      </c>
      <c r="R1143">
        <v>23.6</v>
      </c>
      <c r="S1143">
        <v>23.6</v>
      </c>
      <c r="T1143">
        <v>21.9</v>
      </c>
      <c r="U1143">
        <v>6.6</v>
      </c>
      <c r="V1143">
        <v>1354</v>
      </c>
      <c r="W1143" s="19">
        <v>7.6111111111111125</v>
      </c>
      <c r="X1143" s="19">
        <f t="shared" si="177"/>
        <v>14.636661984744947</v>
      </c>
      <c r="Y1143" s="19">
        <f t="shared" si="172"/>
        <v>10.439898316342587</v>
      </c>
      <c r="Z1143" s="4">
        <f t="shared" si="178"/>
        <v>27.754294363790617</v>
      </c>
      <c r="AA1143" s="19">
        <f t="shared" si="173"/>
        <v>71.327043879428004</v>
      </c>
      <c r="AB1143" s="19">
        <f t="shared" si="174"/>
        <v>12.918297217490812</v>
      </c>
      <c r="AC1143">
        <v>7625.58</v>
      </c>
      <c r="AD1143" t="str">
        <f t="shared" si="175"/>
        <v>Moderate rainfall</v>
      </c>
      <c r="AE1143" t="str">
        <f t="shared" si="176"/>
        <v>Rainy</v>
      </c>
      <c r="AF1143" t="str">
        <f t="shared" si="179"/>
        <v>No discomfort</v>
      </c>
    </row>
    <row r="1144" spans="1:32" x14ac:dyDescent="0.3">
      <c r="A1144">
        <v>1</v>
      </c>
      <c r="B1144" s="1">
        <v>45438</v>
      </c>
      <c r="C1144" s="1" t="str">
        <f t="shared" si="170"/>
        <v>Sunday</v>
      </c>
      <c r="D1144" s="1" t="str">
        <f t="shared" si="171"/>
        <v>May</v>
      </c>
      <c r="E1144">
        <v>15.9</v>
      </c>
      <c r="F1144">
        <v>9.1999999999999993</v>
      </c>
      <c r="G1144" s="20">
        <v>11.555555555555554</v>
      </c>
      <c r="H1144">
        <v>9</v>
      </c>
      <c r="I1144">
        <v>15.1</v>
      </c>
      <c r="J1144">
        <v>996.3</v>
      </c>
      <c r="K1144">
        <v>3.8</v>
      </c>
      <c r="L1144">
        <v>8</v>
      </c>
      <c r="M1144">
        <v>230</v>
      </c>
      <c r="N1144">
        <v>14</v>
      </c>
      <c r="O1144">
        <v>14.145</v>
      </c>
      <c r="P1144">
        <v>1.9</v>
      </c>
      <c r="Q1144">
        <v>2.5</v>
      </c>
      <c r="R1144">
        <v>10</v>
      </c>
      <c r="S1144">
        <v>10</v>
      </c>
      <c r="T1144">
        <v>8.4</v>
      </c>
      <c r="U1144">
        <v>1.4</v>
      </c>
      <c r="V1144">
        <v>1131</v>
      </c>
      <c r="W1144" s="19">
        <v>10.277777777777779</v>
      </c>
      <c r="X1144" s="19">
        <f t="shared" si="177"/>
        <v>13.605064550307636</v>
      </c>
      <c r="Y1144" s="19">
        <f t="shared" si="172"/>
        <v>12.498166522021462</v>
      </c>
      <c r="Z1144" s="4">
        <f t="shared" si="178"/>
        <v>25.832250110920221</v>
      </c>
      <c r="AA1144" s="19">
        <f t="shared" si="173"/>
        <v>91.864073674967273</v>
      </c>
      <c r="AB1144" s="19">
        <f t="shared" si="174"/>
        <v>12.963173963695779</v>
      </c>
      <c r="AC1144">
        <v>5302.7999999999993</v>
      </c>
      <c r="AD1144" t="str">
        <f t="shared" si="175"/>
        <v>Torrential rainfall</v>
      </c>
      <c r="AE1144" t="str">
        <f t="shared" si="176"/>
        <v>Rainy</v>
      </c>
      <c r="AF1144" t="str">
        <f t="shared" si="179"/>
        <v>No discomfort</v>
      </c>
    </row>
    <row r="1145" spans="1:32" x14ac:dyDescent="0.3">
      <c r="A1145">
        <v>1</v>
      </c>
      <c r="B1145" s="1">
        <v>45439</v>
      </c>
      <c r="C1145" s="1" t="str">
        <f t="shared" si="170"/>
        <v>Monday</v>
      </c>
      <c r="D1145" s="1" t="str">
        <f t="shared" si="171"/>
        <v>May</v>
      </c>
      <c r="E1145">
        <v>15.4</v>
      </c>
      <c r="F1145">
        <v>6.4</v>
      </c>
      <c r="G1145" s="20">
        <v>12.166666666666666</v>
      </c>
      <c r="H1145">
        <v>3.8</v>
      </c>
      <c r="I1145">
        <v>3.5</v>
      </c>
      <c r="J1145">
        <v>997.8</v>
      </c>
      <c r="K1145">
        <v>5.7</v>
      </c>
      <c r="L1145">
        <v>10</v>
      </c>
      <c r="M1145">
        <v>210</v>
      </c>
      <c r="N1145">
        <v>15</v>
      </c>
      <c r="O1145">
        <v>14.55</v>
      </c>
      <c r="P1145">
        <v>2.2999999999999998</v>
      </c>
      <c r="Q1145">
        <v>3.2</v>
      </c>
      <c r="R1145">
        <v>8.6</v>
      </c>
      <c r="S1145">
        <v>8.6</v>
      </c>
      <c r="T1145">
        <v>7.2</v>
      </c>
      <c r="U1145">
        <v>9.5</v>
      </c>
      <c r="V1145">
        <v>1648</v>
      </c>
      <c r="W1145" s="19">
        <v>8.1111111111111107</v>
      </c>
      <c r="X1145" s="19">
        <f t="shared" si="177"/>
        <v>14.164241769276506</v>
      </c>
      <c r="Y1145" s="19">
        <f t="shared" si="172"/>
        <v>10.801362929456264</v>
      </c>
      <c r="Z1145" s="4">
        <f t="shared" si="178"/>
        <v>26.87451105461723</v>
      </c>
      <c r="AA1145" s="19">
        <f t="shared" si="173"/>
        <v>76.257967813606342</v>
      </c>
      <c r="AB1145" s="19">
        <f t="shared" si="174"/>
        <v>12.620942750517294</v>
      </c>
      <c r="AC1145">
        <v>3211.45</v>
      </c>
      <c r="AD1145" t="str">
        <f t="shared" si="175"/>
        <v>Heavy rainfall</v>
      </c>
      <c r="AE1145" t="str">
        <f t="shared" si="176"/>
        <v>Rainy</v>
      </c>
      <c r="AF1145" t="str">
        <f t="shared" si="179"/>
        <v>No discomfort</v>
      </c>
    </row>
    <row r="1146" spans="1:32" x14ac:dyDescent="0.3">
      <c r="A1146">
        <v>1</v>
      </c>
      <c r="B1146" s="1">
        <v>45440</v>
      </c>
      <c r="C1146" s="1" t="str">
        <f t="shared" si="170"/>
        <v>Tuesday</v>
      </c>
      <c r="D1146" s="1" t="str">
        <f t="shared" si="171"/>
        <v>May</v>
      </c>
      <c r="E1146">
        <v>16.399999999999999</v>
      </c>
      <c r="F1146">
        <v>11.1</v>
      </c>
      <c r="G1146" s="20">
        <v>14.222222222222221</v>
      </c>
      <c r="H1146">
        <v>9.6</v>
      </c>
      <c r="I1146">
        <v>7</v>
      </c>
      <c r="J1146">
        <v>994.5</v>
      </c>
      <c r="K1146">
        <v>6.9</v>
      </c>
      <c r="L1146">
        <v>11</v>
      </c>
      <c r="M1146">
        <v>250</v>
      </c>
      <c r="N1146">
        <v>23</v>
      </c>
      <c r="O1146">
        <v>14.842000000000001</v>
      </c>
      <c r="P1146">
        <v>2</v>
      </c>
      <c r="Q1146">
        <v>2.8</v>
      </c>
      <c r="R1146">
        <v>3.5</v>
      </c>
      <c r="S1146">
        <v>3.5</v>
      </c>
      <c r="T1146">
        <v>2.2000000000000002</v>
      </c>
      <c r="U1146">
        <v>2.7</v>
      </c>
      <c r="V1146">
        <v>1206</v>
      </c>
      <c r="W1146" s="19">
        <v>10.611111111111111</v>
      </c>
      <c r="X1146" s="19">
        <f t="shared" si="177"/>
        <v>16.196070788968697</v>
      </c>
      <c r="Y1146" s="19">
        <f t="shared" si="172"/>
        <v>12.779004974092121</v>
      </c>
      <c r="Z1146" s="4">
        <f t="shared" si="178"/>
        <v>30.653587511556012</v>
      </c>
      <c r="AA1146" s="19">
        <f t="shared" si="173"/>
        <v>78.901883923575014</v>
      </c>
      <c r="AB1146" s="19">
        <f t="shared" si="174"/>
        <v>15.787950980772191</v>
      </c>
      <c r="AC1146">
        <v>3422.6500000000005</v>
      </c>
      <c r="AD1146" t="str">
        <f t="shared" si="175"/>
        <v>Intense rainfall</v>
      </c>
      <c r="AE1146" t="str">
        <f t="shared" si="176"/>
        <v>Rainy</v>
      </c>
      <c r="AF1146" t="str">
        <f t="shared" si="179"/>
        <v>No discomfort</v>
      </c>
    </row>
    <row r="1147" spans="1:32" x14ac:dyDescent="0.3">
      <c r="A1147">
        <v>1</v>
      </c>
      <c r="B1147" s="1">
        <v>45441</v>
      </c>
      <c r="C1147" s="1" t="str">
        <f t="shared" si="170"/>
        <v>Wednesday</v>
      </c>
      <c r="D1147" s="1" t="str">
        <f t="shared" si="171"/>
        <v>May</v>
      </c>
      <c r="E1147">
        <v>16.100000000000001</v>
      </c>
      <c r="F1147">
        <v>9.8000000000000007</v>
      </c>
      <c r="G1147" s="20">
        <v>13.444444444444446</v>
      </c>
      <c r="H1147">
        <v>7.6</v>
      </c>
      <c r="I1147">
        <v>1.4</v>
      </c>
      <c r="J1147">
        <v>998.3</v>
      </c>
      <c r="K1147">
        <v>6.2</v>
      </c>
      <c r="L1147">
        <v>11</v>
      </c>
      <c r="M1147">
        <v>310</v>
      </c>
      <c r="N1147">
        <v>19</v>
      </c>
      <c r="O1147">
        <v>14.811999999999999</v>
      </c>
      <c r="P1147">
        <v>2.1</v>
      </c>
      <c r="Q1147">
        <v>3</v>
      </c>
      <c r="R1147">
        <v>4.0999999999999996</v>
      </c>
      <c r="S1147">
        <v>4.0999999999999996</v>
      </c>
      <c r="T1147">
        <v>3</v>
      </c>
      <c r="U1147">
        <v>1.1000000000000001</v>
      </c>
      <c r="V1147">
        <v>1296</v>
      </c>
      <c r="W1147" s="19">
        <v>9.8333333333333357</v>
      </c>
      <c r="X1147" s="19">
        <f t="shared" si="177"/>
        <v>15.399050289888974</v>
      </c>
      <c r="Y1147" s="19">
        <f t="shared" si="172"/>
        <v>12.132162871940171</v>
      </c>
      <c r="Z1147" s="4">
        <f t="shared" si="178"/>
        <v>29.172643096135527</v>
      </c>
      <c r="AA1147" s="19">
        <f t="shared" si="173"/>
        <v>78.78513702826308</v>
      </c>
      <c r="AB1147" s="19">
        <f t="shared" si="174"/>
        <v>14.646140630713417</v>
      </c>
      <c r="AC1147">
        <v>4513.6000000000004</v>
      </c>
      <c r="AD1147" t="str">
        <f t="shared" si="175"/>
        <v>Moderate rainfall</v>
      </c>
      <c r="AE1147" t="str">
        <f t="shared" si="176"/>
        <v>Rainy</v>
      </c>
      <c r="AF1147" t="str">
        <f t="shared" si="179"/>
        <v>No discomfort</v>
      </c>
    </row>
    <row r="1148" spans="1:32" x14ac:dyDescent="0.3">
      <c r="A1148">
        <v>1</v>
      </c>
      <c r="B1148" s="1">
        <v>45442</v>
      </c>
      <c r="C1148" s="1" t="str">
        <f t="shared" si="170"/>
        <v>Thursday</v>
      </c>
      <c r="D1148" s="1" t="str">
        <f t="shared" si="171"/>
        <v>May</v>
      </c>
      <c r="E1148">
        <v>15.8</v>
      </c>
      <c r="F1148">
        <v>10</v>
      </c>
      <c r="G1148" s="20">
        <v>12.944444444444443</v>
      </c>
      <c r="H1148">
        <v>8.3000000000000007</v>
      </c>
      <c r="I1148">
        <v>1.6</v>
      </c>
      <c r="J1148">
        <v>1006.8</v>
      </c>
      <c r="K1148">
        <v>7.4</v>
      </c>
      <c r="L1148">
        <v>13</v>
      </c>
      <c r="M1148">
        <v>330</v>
      </c>
      <c r="N1148">
        <v>23</v>
      </c>
      <c r="O1148">
        <v>14.824999999999999</v>
      </c>
      <c r="P1148">
        <v>2.4</v>
      </c>
      <c r="Q1148">
        <v>3.4</v>
      </c>
      <c r="R1148">
        <v>4.8</v>
      </c>
      <c r="S1148">
        <v>4.8</v>
      </c>
      <c r="T1148">
        <v>3.8</v>
      </c>
      <c r="U1148">
        <v>1.2</v>
      </c>
      <c r="V1148">
        <v>1544</v>
      </c>
      <c r="W1148" s="19">
        <v>8.4444444444444464</v>
      </c>
      <c r="X1148" s="19">
        <f t="shared" si="177"/>
        <v>14.905049774987086</v>
      </c>
      <c r="Y1148" s="19">
        <f t="shared" si="172"/>
        <v>11.048416930957149</v>
      </c>
      <c r="Z1148" s="4">
        <f t="shared" si="178"/>
        <v>28.253803575642706</v>
      </c>
      <c r="AA1148" s="19">
        <f t="shared" si="173"/>
        <v>74.125327306843715</v>
      </c>
      <c r="AB1148" s="19">
        <f t="shared" si="174"/>
        <v>13.537315359166662</v>
      </c>
      <c r="AC1148">
        <v>6343.39</v>
      </c>
      <c r="AD1148" t="str">
        <f t="shared" si="175"/>
        <v>Moderate rainfall</v>
      </c>
      <c r="AE1148" t="str">
        <f t="shared" si="176"/>
        <v>Rainy</v>
      </c>
      <c r="AF1148" t="str">
        <f t="shared" si="179"/>
        <v>No discomfort</v>
      </c>
    </row>
    <row r="1149" spans="1:32" x14ac:dyDescent="0.3">
      <c r="A1149">
        <v>1</v>
      </c>
      <c r="B1149" s="1">
        <v>45443</v>
      </c>
      <c r="C1149" s="1" t="str">
        <f t="shared" si="170"/>
        <v>Friday</v>
      </c>
      <c r="D1149" s="1" t="str">
        <f t="shared" si="171"/>
        <v>May</v>
      </c>
      <c r="E1149">
        <v>17.899999999999999</v>
      </c>
      <c r="F1149">
        <v>6.8</v>
      </c>
      <c r="G1149" s="20">
        <v>12.944444444444443</v>
      </c>
      <c r="H1149">
        <v>2.7</v>
      </c>
      <c r="I1149">
        <v>0</v>
      </c>
      <c r="J1149">
        <v>1014.2</v>
      </c>
      <c r="K1149">
        <v>5.5</v>
      </c>
      <c r="L1149">
        <v>11</v>
      </c>
      <c r="M1149">
        <v>340</v>
      </c>
      <c r="N1149">
        <v>20</v>
      </c>
      <c r="O1149">
        <v>15.967000000000001</v>
      </c>
      <c r="P1149">
        <v>3.7</v>
      </c>
      <c r="Q1149">
        <v>5.2</v>
      </c>
      <c r="R1149">
        <v>8.4</v>
      </c>
      <c r="S1149">
        <v>8.4</v>
      </c>
      <c r="T1149">
        <v>7.5</v>
      </c>
      <c r="U1149">
        <v>8.6999999999999993</v>
      </c>
      <c r="V1149">
        <v>2736</v>
      </c>
      <c r="W1149" s="19">
        <v>7.4444444444444446</v>
      </c>
      <c r="X1149" s="19">
        <f t="shared" si="177"/>
        <v>14.905049774987086</v>
      </c>
      <c r="Y1149" s="19">
        <f t="shared" si="172"/>
        <v>10.321799973382953</v>
      </c>
      <c r="Z1149" s="4">
        <f t="shared" si="178"/>
        <v>28.253803575642706</v>
      </c>
      <c r="AA1149" s="19">
        <f t="shared" si="173"/>
        <v>69.250355612394429</v>
      </c>
      <c r="AB1149" s="19">
        <f t="shared" si="174"/>
        <v>13.129900656674488</v>
      </c>
      <c r="AC1149">
        <v>6532.8499999999995</v>
      </c>
      <c r="AD1149" t="str">
        <f t="shared" si="175"/>
        <v>No rainfall</v>
      </c>
      <c r="AE1149" t="str">
        <f t="shared" si="176"/>
        <v>Non-Rainy</v>
      </c>
      <c r="AF1149" t="str">
        <f t="shared" si="179"/>
        <v>No discomfort</v>
      </c>
    </row>
    <row r="1150" spans="1:32" x14ac:dyDescent="0.3">
      <c r="A1150">
        <v>2</v>
      </c>
      <c r="B1150" s="1">
        <v>44327</v>
      </c>
      <c r="C1150" s="1" t="str">
        <f t="shared" si="170"/>
        <v>Tuesday</v>
      </c>
      <c r="D1150" s="1" t="str">
        <f t="shared" si="171"/>
        <v>May</v>
      </c>
      <c r="E1150" s="19">
        <v>15.1</v>
      </c>
      <c r="F1150" s="19">
        <v>3</v>
      </c>
      <c r="G1150" s="19">
        <v>10.055555555555555</v>
      </c>
      <c r="H1150" s="19">
        <v>1.9</v>
      </c>
      <c r="I1150" s="19">
        <v>0</v>
      </c>
      <c r="J1150" s="19">
        <v>988.7</v>
      </c>
      <c r="K1150" s="19">
        <v>8</v>
      </c>
      <c r="L1150" s="19">
        <v>14</v>
      </c>
      <c r="M1150" s="19">
        <v>160</v>
      </c>
      <c r="N1150" s="19">
        <v>21</v>
      </c>
      <c r="O1150" s="19">
        <v>11.438000000000001</v>
      </c>
      <c r="P1150" s="19">
        <v>2.8</v>
      </c>
      <c r="Q1150" s="19">
        <v>4.0999999999999996</v>
      </c>
      <c r="R1150" s="19">
        <v>2.8</v>
      </c>
      <c r="S1150" s="19">
        <v>2.8</v>
      </c>
      <c r="T1150" s="19">
        <v>-1.6</v>
      </c>
      <c r="U1150" s="19">
        <v>12.1</v>
      </c>
      <c r="V1150" s="19">
        <v>2119</v>
      </c>
      <c r="W1150" s="19">
        <v>4.5</v>
      </c>
      <c r="X1150" s="19">
        <v>12.313969066633989</v>
      </c>
      <c r="Y1150" s="19">
        <v>8.4206614521555938</v>
      </c>
      <c r="Z1150" s="19">
        <v>23.421808935210905</v>
      </c>
      <c r="AA1150" s="19">
        <v>68.382999880779892</v>
      </c>
      <c r="AB1150" s="19">
        <v>9.1781237442538224</v>
      </c>
      <c r="AC1150">
        <v>1892.7</v>
      </c>
      <c r="AD1150" t="str">
        <f t="shared" si="175"/>
        <v>No rainfall</v>
      </c>
      <c r="AE1150" t="str">
        <f t="shared" si="176"/>
        <v>Non-Rainy</v>
      </c>
      <c r="AF1150" t="str">
        <f t="shared" si="179"/>
        <v>No discomfort</v>
      </c>
    </row>
    <row r="1151" spans="1:32" x14ac:dyDescent="0.3">
      <c r="A1151">
        <v>2</v>
      </c>
      <c r="B1151" s="1">
        <v>44328</v>
      </c>
      <c r="C1151" s="1" t="str">
        <f t="shared" si="170"/>
        <v>Wednesday</v>
      </c>
      <c r="D1151" s="1" t="str">
        <f t="shared" si="171"/>
        <v>May</v>
      </c>
      <c r="E1151" s="19">
        <v>14.2</v>
      </c>
      <c r="F1151" s="19">
        <v>1.3</v>
      </c>
      <c r="G1151" s="19">
        <v>7.2777777777777777</v>
      </c>
      <c r="H1151" s="19">
        <v>-3.2</v>
      </c>
      <c r="I1151" s="19">
        <v>0</v>
      </c>
      <c r="J1151" s="19">
        <v>994.1</v>
      </c>
      <c r="K1151" s="19">
        <v>4.4000000000000004</v>
      </c>
      <c r="L1151" s="19">
        <v>9</v>
      </c>
      <c r="M1151" s="19">
        <v>170</v>
      </c>
      <c r="N1151" s="19">
        <v>14</v>
      </c>
      <c r="O1151" s="19">
        <v>11.49</v>
      </c>
      <c r="P1151" s="19">
        <v>2.6</v>
      </c>
      <c r="Q1151" s="19">
        <v>3.7</v>
      </c>
      <c r="R1151" s="19">
        <v>5.3</v>
      </c>
      <c r="S1151" s="19">
        <v>5.3</v>
      </c>
      <c r="T1151" s="19">
        <v>1.1000000000000001</v>
      </c>
      <c r="U1151" s="19">
        <v>4.3</v>
      </c>
      <c r="V1151" s="19">
        <v>2162</v>
      </c>
      <c r="W1151" s="19">
        <v>4.3333333333333321</v>
      </c>
      <c r="X1151" s="19">
        <v>10.204879612354032</v>
      </c>
      <c r="Y1151" s="19">
        <v>8.3229557469369109</v>
      </c>
      <c r="Z1151" s="19">
        <v>19.471337801652687</v>
      </c>
      <c r="AA1151" s="19">
        <v>81.558588274389209</v>
      </c>
      <c r="AB1151" s="19">
        <v>6.3458441491598467</v>
      </c>
      <c r="AC1151">
        <v>1789.1</v>
      </c>
      <c r="AD1151" t="str">
        <f t="shared" si="175"/>
        <v>No rainfall</v>
      </c>
      <c r="AE1151" t="str">
        <f t="shared" si="176"/>
        <v>Non-Rainy</v>
      </c>
      <c r="AF1151" t="str">
        <f t="shared" si="179"/>
        <v>No discomfort</v>
      </c>
    </row>
    <row r="1152" spans="1:32" x14ac:dyDescent="0.3">
      <c r="A1152">
        <v>2</v>
      </c>
      <c r="B1152" s="1">
        <v>44329</v>
      </c>
      <c r="C1152" s="1" t="str">
        <f t="shared" si="170"/>
        <v>Thursday</v>
      </c>
      <c r="D1152" s="1" t="str">
        <f t="shared" si="171"/>
        <v>May</v>
      </c>
      <c r="E1152" s="19">
        <v>14.8</v>
      </c>
      <c r="F1152" s="19">
        <v>5.4</v>
      </c>
      <c r="G1152" s="19">
        <v>8.6111111111111107</v>
      </c>
      <c r="H1152" s="19">
        <v>0.4</v>
      </c>
      <c r="I1152" s="19">
        <v>0</v>
      </c>
      <c r="J1152" s="19">
        <v>997.7</v>
      </c>
      <c r="K1152" s="19">
        <v>3.2</v>
      </c>
      <c r="L1152" s="19">
        <v>7</v>
      </c>
      <c r="M1152" s="19">
        <v>300</v>
      </c>
      <c r="N1152" s="19">
        <v>10</v>
      </c>
      <c r="O1152" s="19">
        <v>12.698</v>
      </c>
      <c r="P1152" s="19">
        <v>2.4</v>
      </c>
      <c r="Q1152" s="19">
        <v>3.3</v>
      </c>
      <c r="R1152" s="19">
        <v>7.6</v>
      </c>
      <c r="S1152" s="19">
        <v>7.6</v>
      </c>
      <c r="T1152" s="19">
        <v>3.5</v>
      </c>
      <c r="U1152" s="19">
        <v>6.7</v>
      </c>
      <c r="V1152" s="19">
        <v>1745</v>
      </c>
      <c r="W1152" s="19">
        <v>5.4999999999999991</v>
      </c>
      <c r="X1152" s="19">
        <v>11.173798468352288</v>
      </c>
      <c r="Y1152" s="19">
        <v>9.0284260965091168</v>
      </c>
      <c r="Z1152" s="19">
        <v>21.288277237675313</v>
      </c>
      <c r="AA1152" s="19">
        <v>80.799972561528293</v>
      </c>
      <c r="AB1152" s="19">
        <v>8.0729742520375307</v>
      </c>
      <c r="AC1152">
        <v>2471.6</v>
      </c>
      <c r="AD1152" t="str">
        <f t="shared" si="175"/>
        <v>No rainfall</v>
      </c>
      <c r="AE1152" t="str">
        <f t="shared" si="176"/>
        <v>Non-Rainy</v>
      </c>
      <c r="AF1152" t="str">
        <f t="shared" si="179"/>
        <v>No discomfort</v>
      </c>
    </row>
    <row r="1153" spans="1:32" x14ac:dyDescent="0.3">
      <c r="A1153">
        <v>2</v>
      </c>
      <c r="B1153" s="1">
        <v>44330</v>
      </c>
      <c r="C1153" s="1" t="str">
        <f t="shared" si="170"/>
        <v>Friday</v>
      </c>
      <c r="D1153" s="1" t="str">
        <f t="shared" si="171"/>
        <v>May</v>
      </c>
      <c r="E1153" s="19">
        <v>15.5</v>
      </c>
      <c r="F1153" s="19">
        <v>2.5</v>
      </c>
      <c r="G1153" s="19">
        <v>9.0555555555555536</v>
      </c>
      <c r="H1153" s="19">
        <v>-1.2</v>
      </c>
      <c r="I1153" s="19">
        <v>0.4</v>
      </c>
      <c r="J1153" s="19">
        <v>993.7</v>
      </c>
      <c r="K1153" s="19">
        <v>4.7</v>
      </c>
      <c r="L1153" s="19">
        <v>13</v>
      </c>
      <c r="M1153" s="19">
        <v>140</v>
      </c>
      <c r="N1153" s="19">
        <v>19</v>
      </c>
      <c r="O1153" s="19">
        <v>12.375</v>
      </c>
      <c r="P1153" s="19">
        <v>2.2000000000000002</v>
      </c>
      <c r="Q1153" s="19">
        <v>3.1</v>
      </c>
      <c r="R1153" s="19">
        <v>9.3000000000000007</v>
      </c>
      <c r="S1153" s="19">
        <v>9.3000000000000007</v>
      </c>
      <c r="T1153" s="19">
        <v>5.3</v>
      </c>
      <c r="U1153" s="19">
        <v>3.9</v>
      </c>
      <c r="V1153" s="19">
        <v>1590</v>
      </c>
      <c r="W1153" s="19">
        <v>6.5000000000000018</v>
      </c>
      <c r="X1153" s="19">
        <v>11.514291322220643</v>
      </c>
      <c r="Y1153" s="19">
        <v>9.6745329969629505</v>
      </c>
      <c r="Z1153" s="19">
        <v>21.925919948929057</v>
      </c>
      <c r="AA1153" s="19">
        <v>84.021957810748901</v>
      </c>
      <c r="AB1153" s="19">
        <v>8.8786308579277264</v>
      </c>
      <c r="AC1153">
        <v>3983.1</v>
      </c>
      <c r="AD1153" t="str">
        <f t="shared" si="175"/>
        <v>Trace (Intermittent) rainfall</v>
      </c>
      <c r="AE1153" t="str">
        <f t="shared" si="176"/>
        <v>Non-Rainy</v>
      </c>
      <c r="AF1153" t="str">
        <f t="shared" si="179"/>
        <v>No discomfort</v>
      </c>
    </row>
    <row r="1154" spans="1:32" x14ac:dyDescent="0.3">
      <c r="A1154">
        <v>2</v>
      </c>
      <c r="B1154" s="1">
        <v>44331</v>
      </c>
      <c r="C1154" s="1" t="str">
        <f t="shared" si="170"/>
        <v>Saturday</v>
      </c>
      <c r="D1154" s="1" t="str">
        <f t="shared" si="171"/>
        <v>May</v>
      </c>
      <c r="E1154" s="19">
        <v>14.1</v>
      </c>
      <c r="F1154" s="19">
        <v>6.8</v>
      </c>
      <c r="G1154" s="19">
        <v>9.1111111111111107</v>
      </c>
      <c r="H1154" s="19">
        <v>6.6</v>
      </c>
      <c r="I1154" s="19">
        <v>10.3</v>
      </c>
      <c r="J1154" s="19">
        <v>985.7</v>
      </c>
      <c r="K1154" s="19">
        <v>5</v>
      </c>
      <c r="L1154" s="19">
        <v>9</v>
      </c>
      <c r="M1154" s="19">
        <v>80</v>
      </c>
      <c r="N1154" s="19">
        <v>14</v>
      </c>
      <c r="O1154" s="19">
        <v>12.177</v>
      </c>
      <c r="P1154" s="19">
        <v>1.6</v>
      </c>
      <c r="Q1154" s="19">
        <v>2.2000000000000002</v>
      </c>
      <c r="R1154" s="19">
        <v>0.5</v>
      </c>
      <c r="S1154" s="19">
        <v>0.5</v>
      </c>
      <c r="T1154" s="19">
        <v>-3.4</v>
      </c>
      <c r="U1154" s="19">
        <v>0.9</v>
      </c>
      <c r="V1154" s="19">
        <v>939</v>
      </c>
      <c r="W1154" s="19">
        <v>7.3333333333333348</v>
      </c>
      <c r="X1154" s="19">
        <v>11.557488221356127</v>
      </c>
      <c r="Y1154" s="19">
        <v>10.24372280178663</v>
      </c>
      <c r="Z1154" s="19">
        <v>22.006784108178412</v>
      </c>
      <c r="AA1154" s="19">
        <v>88.632777343939679</v>
      </c>
      <c r="AB1154" s="19">
        <v>9.2528274898352656</v>
      </c>
      <c r="AC1154">
        <v>2703</v>
      </c>
      <c r="AD1154" t="str">
        <f t="shared" si="175"/>
        <v>Intense rainfall</v>
      </c>
      <c r="AE1154" t="str">
        <f t="shared" si="176"/>
        <v>Rainy</v>
      </c>
      <c r="AF1154" t="str">
        <f t="shared" si="179"/>
        <v>No discomfort</v>
      </c>
    </row>
    <row r="1155" spans="1:32" x14ac:dyDescent="0.3">
      <c r="A1155">
        <v>2</v>
      </c>
      <c r="B1155" s="1">
        <v>44332</v>
      </c>
      <c r="C1155" s="1" t="str">
        <f t="shared" si="170"/>
        <v>Sunday</v>
      </c>
      <c r="D1155" s="1" t="str">
        <f t="shared" si="171"/>
        <v>May</v>
      </c>
      <c r="E1155" s="19">
        <v>15</v>
      </c>
      <c r="F1155" s="19">
        <v>7.6</v>
      </c>
      <c r="G1155" s="19">
        <v>9.6666666666666661</v>
      </c>
      <c r="H1155" s="19">
        <v>5.7</v>
      </c>
      <c r="I1155" s="19">
        <v>1.1000000000000001</v>
      </c>
      <c r="J1155" s="19">
        <v>986.5</v>
      </c>
      <c r="K1155" s="19">
        <v>3.8</v>
      </c>
      <c r="L1155" s="19">
        <v>8</v>
      </c>
      <c r="M1155" s="19">
        <v>340</v>
      </c>
      <c r="N1155" s="19">
        <v>15</v>
      </c>
      <c r="O1155" s="19">
        <v>12.645</v>
      </c>
      <c r="P1155" s="19">
        <v>2</v>
      </c>
      <c r="Q1155" s="19">
        <v>2.7</v>
      </c>
      <c r="R1155" s="19">
        <v>1.4</v>
      </c>
      <c r="S1155" s="19">
        <v>1.4</v>
      </c>
      <c r="T1155" s="19">
        <v>-2.2999999999999998</v>
      </c>
      <c r="U1155" s="19">
        <v>4.3</v>
      </c>
      <c r="V1155" s="19">
        <v>1256</v>
      </c>
      <c r="W1155" s="19">
        <v>7.1111111111111098</v>
      </c>
      <c r="X1155" s="19">
        <v>11.997361514891777</v>
      </c>
      <c r="Y1155" s="19">
        <v>10.089127169965568</v>
      </c>
      <c r="Z1155" s="19">
        <v>22.82983355710445</v>
      </c>
      <c r="AA1155" s="19">
        <v>84.094549934520145</v>
      </c>
      <c r="AB1155" s="19">
        <v>9.7217986020756175</v>
      </c>
      <c r="AC1155">
        <v>1756.2</v>
      </c>
      <c r="AD1155" t="str">
        <f t="shared" si="175"/>
        <v>Moderate rainfall</v>
      </c>
      <c r="AE1155" t="str">
        <f t="shared" si="176"/>
        <v>Rainy</v>
      </c>
      <c r="AF1155" t="str">
        <f t="shared" si="179"/>
        <v>No discomfort</v>
      </c>
    </row>
    <row r="1156" spans="1:32" x14ac:dyDescent="0.3">
      <c r="A1156">
        <v>2</v>
      </c>
      <c r="B1156" s="1">
        <v>44333</v>
      </c>
      <c r="C1156" s="1" t="str">
        <f t="shared" si="170"/>
        <v>Monday</v>
      </c>
      <c r="D1156" s="1" t="str">
        <f t="shared" si="171"/>
        <v>May</v>
      </c>
      <c r="E1156" s="19">
        <v>13.3</v>
      </c>
      <c r="F1156" s="19">
        <v>4.0999999999999996</v>
      </c>
      <c r="G1156" s="19">
        <v>9.3333333333333321</v>
      </c>
      <c r="H1156" s="19">
        <v>-0.2</v>
      </c>
      <c r="I1156" s="19">
        <v>1.5</v>
      </c>
      <c r="J1156" s="19">
        <v>994.5</v>
      </c>
      <c r="K1156" s="19">
        <v>4.3</v>
      </c>
      <c r="L1156" s="19">
        <v>9</v>
      </c>
      <c r="M1156" s="19">
        <v>220</v>
      </c>
      <c r="N1156" s="19">
        <v>18</v>
      </c>
      <c r="O1156" s="19">
        <v>12.27</v>
      </c>
      <c r="P1156" s="19">
        <v>2.1</v>
      </c>
      <c r="Q1156" s="19">
        <v>3</v>
      </c>
      <c r="R1156" s="19">
        <v>2</v>
      </c>
      <c r="S1156" s="19">
        <v>2</v>
      </c>
      <c r="T1156" s="19">
        <v>-1.5</v>
      </c>
      <c r="U1156" s="19">
        <v>6.6</v>
      </c>
      <c r="V1156" s="19">
        <v>1632</v>
      </c>
      <c r="W1156" s="19">
        <v>5.6111111111111116</v>
      </c>
      <c r="X1156" s="19">
        <v>11.731704887834338</v>
      </c>
      <c r="Y1156" s="19">
        <v>9.0982855190421681</v>
      </c>
      <c r="Z1156" s="19">
        <v>22.332846219603166</v>
      </c>
      <c r="AA1156" s="19">
        <v>77.552969547307654</v>
      </c>
      <c r="AB1156" s="19">
        <v>8.8342267506061614</v>
      </c>
      <c r="AC1156">
        <v>1175.0999999999999</v>
      </c>
      <c r="AD1156" t="str">
        <f t="shared" si="175"/>
        <v>Moderate rainfall</v>
      </c>
      <c r="AE1156" t="str">
        <f t="shared" si="176"/>
        <v>Rainy</v>
      </c>
      <c r="AF1156" t="str">
        <f t="shared" si="179"/>
        <v>No discomfort</v>
      </c>
    </row>
    <row r="1157" spans="1:32" x14ac:dyDescent="0.3">
      <c r="A1157">
        <v>2</v>
      </c>
      <c r="B1157" s="1">
        <v>44334</v>
      </c>
      <c r="C1157" s="1" t="str">
        <f t="shared" si="170"/>
        <v>Tuesday</v>
      </c>
      <c r="D1157" s="1" t="str">
        <f t="shared" si="171"/>
        <v>May</v>
      </c>
      <c r="E1157" s="19">
        <v>15.3</v>
      </c>
      <c r="F1157" s="19">
        <v>1.7</v>
      </c>
      <c r="G1157" s="19">
        <v>9.6111111111111089</v>
      </c>
      <c r="H1157" s="19">
        <v>-1.1000000000000001</v>
      </c>
      <c r="I1157" s="19">
        <v>3.2</v>
      </c>
      <c r="J1157" s="19">
        <v>1000.9</v>
      </c>
      <c r="K1157" s="19">
        <v>3.3</v>
      </c>
      <c r="L1157" s="19">
        <v>10</v>
      </c>
      <c r="M1157" s="19">
        <v>280</v>
      </c>
      <c r="N1157" s="19">
        <v>17</v>
      </c>
      <c r="O1157" s="19">
        <v>12.368</v>
      </c>
      <c r="P1157" s="19">
        <v>2.4</v>
      </c>
      <c r="Q1157" s="19">
        <v>3.4</v>
      </c>
      <c r="R1157" s="19">
        <v>1.2</v>
      </c>
      <c r="S1157" s="19">
        <v>1.2</v>
      </c>
      <c r="T1157" s="19">
        <v>-2.2000000000000002</v>
      </c>
      <c r="U1157" s="19">
        <v>6.8</v>
      </c>
      <c r="V1157" s="19">
        <v>1860</v>
      </c>
      <c r="W1157" s="19">
        <v>5.833333333333333</v>
      </c>
      <c r="X1157" s="19">
        <v>11.952721395669423</v>
      </c>
      <c r="Y1157" s="19">
        <v>9.2394352476309169</v>
      </c>
      <c r="Z1157" s="19">
        <v>22.746339157373878</v>
      </c>
      <c r="AA1157" s="19">
        <v>77.299846133604746</v>
      </c>
      <c r="AB1157" s="19">
        <v>9.1908832972312595</v>
      </c>
      <c r="AC1157">
        <v>1344.5</v>
      </c>
      <c r="AD1157" t="str">
        <f t="shared" si="175"/>
        <v>Heavy rainfall</v>
      </c>
      <c r="AE1157" t="str">
        <f t="shared" si="176"/>
        <v>Rainy</v>
      </c>
      <c r="AF1157" t="str">
        <f t="shared" si="179"/>
        <v>No discomfort</v>
      </c>
    </row>
    <row r="1158" spans="1:32" x14ac:dyDescent="0.3">
      <c r="A1158">
        <v>2</v>
      </c>
      <c r="B1158" s="1">
        <v>44335</v>
      </c>
      <c r="C1158" s="1" t="str">
        <f t="shared" si="170"/>
        <v>Wednesday</v>
      </c>
      <c r="D1158" s="1" t="str">
        <f t="shared" si="171"/>
        <v>May</v>
      </c>
      <c r="E1158" s="19">
        <v>16.600000000000001</v>
      </c>
      <c r="F1158" s="19">
        <v>2.7</v>
      </c>
      <c r="G1158" s="19">
        <v>10.722222222222221</v>
      </c>
      <c r="H1158" s="19">
        <v>-0.3</v>
      </c>
      <c r="I1158" s="19">
        <v>0</v>
      </c>
      <c r="J1158" s="19">
        <v>1004.9</v>
      </c>
      <c r="K1158" s="19">
        <v>4.2</v>
      </c>
      <c r="L1158" s="19">
        <v>9</v>
      </c>
      <c r="M1158" s="19">
        <v>180</v>
      </c>
      <c r="N1158" s="19">
        <v>15</v>
      </c>
      <c r="O1158" s="19">
        <v>13</v>
      </c>
      <c r="P1158" s="19">
        <v>3.1</v>
      </c>
      <c r="Q1158" s="19">
        <v>4.3</v>
      </c>
      <c r="R1158" s="19">
        <v>4.3</v>
      </c>
      <c r="S1158" s="19">
        <v>4.3</v>
      </c>
      <c r="T1158" s="19">
        <v>1</v>
      </c>
      <c r="U1158" s="19">
        <v>10.5</v>
      </c>
      <c r="V1158" s="19">
        <v>2417</v>
      </c>
      <c r="W1158" s="19">
        <v>5.1111111111111125</v>
      </c>
      <c r="X1158" s="19">
        <v>12.873842591559624</v>
      </c>
      <c r="Y1158" s="19">
        <v>8.7876271400679951</v>
      </c>
      <c r="Z1158" s="19">
        <v>24.467771168521963</v>
      </c>
      <c r="AA1158" s="19">
        <v>68.259550927159523</v>
      </c>
      <c r="AB1158" s="19">
        <v>10.049598982292148</v>
      </c>
      <c r="AC1158">
        <v>1700.8</v>
      </c>
      <c r="AD1158" t="str">
        <f t="shared" si="175"/>
        <v>No rainfall</v>
      </c>
      <c r="AE1158" t="str">
        <f t="shared" si="176"/>
        <v>Non-Rainy</v>
      </c>
      <c r="AF1158" t="str">
        <f t="shared" si="179"/>
        <v>No discomfort</v>
      </c>
    </row>
    <row r="1159" spans="1:32" x14ac:dyDescent="0.3">
      <c r="A1159">
        <v>2</v>
      </c>
      <c r="B1159" s="1">
        <v>44336</v>
      </c>
      <c r="C1159" s="1" t="str">
        <f t="shared" si="170"/>
        <v>Thursday</v>
      </c>
      <c r="D1159" s="1" t="str">
        <f t="shared" si="171"/>
        <v>May</v>
      </c>
      <c r="E1159" s="19">
        <v>13</v>
      </c>
      <c r="F1159" s="19">
        <v>7.9</v>
      </c>
      <c r="G1159" s="19">
        <v>10.5</v>
      </c>
      <c r="H1159" s="19">
        <v>7.3</v>
      </c>
      <c r="I1159" s="19">
        <v>20</v>
      </c>
      <c r="J1159" s="19">
        <v>986.3</v>
      </c>
      <c r="K1159" s="19">
        <v>10.199999999999999</v>
      </c>
      <c r="L1159" s="19">
        <v>19</v>
      </c>
      <c r="M1159" s="19">
        <v>120</v>
      </c>
      <c r="N1159" s="19">
        <v>31</v>
      </c>
      <c r="O1159" s="19">
        <v>12.005000000000001</v>
      </c>
      <c r="P1159" s="19">
        <v>1.1000000000000001</v>
      </c>
      <c r="Q1159" s="19">
        <v>1.6</v>
      </c>
      <c r="R1159" s="19">
        <v>0</v>
      </c>
      <c r="S1159" s="19">
        <v>-10</v>
      </c>
      <c r="T1159" s="19">
        <v>-10</v>
      </c>
      <c r="U1159" s="19">
        <v>1.4</v>
      </c>
      <c r="V1159" s="19">
        <v>536</v>
      </c>
      <c r="W1159" s="19">
        <v>8.1666666666666679</v>
      </c>
      <c r="X1159" s="19">
        <v>12.684782021573339</v>
      </c>
      <c r="Y1159" s="19">
        <v>10.8421977512462</v>
      </c>
      <c r="Z1159" s="19">
        <v>24.114686917642452</v>
      </c>
      <c r="AA1159" s="19">
        <v>85.47405649388844</v>
      </c>
      <c r="AB1159" s="19">
        <v>10.977178958411759</v>
      </c>
      <c r="AC1159">
        <v>2188.5500000000002</v>
      </c>
      <c r="AD1159" t="str">
        <f t="shared" si="175"/>
        <v>Torrential rainfall</v>
      </c>
      <c r="AE1159" t="str">
        <f t="shared" si="176"/>
        <v>Rainy</v>
      </c>
      <c r="AF1159" t="str">
        <f t="shared" si="179"/>
        <v>No discomfort</v>
      </c>
    </row>
    <row r="1160" spans="1:32" x14ac:dyDescent="0.3">
      <c r="A1160">
        <v>2</v>
      </c>
      <c r="B1160" s="1">
        <v>44337</v>
      </c>
      <c r="C1160" s="1" t="str">
        <f t="shared" si="170"/>
        <v>Friday</v>
      </c>
      <c r="D1160" s="1" t="str">
        <f t="shared" si="171"/>
        <v>May</v>
      </c>
      <c r="E1160" s="19">
        <v>11.1</v>
      </c>
      <c r="F1160" s="19">
        <v>5.7</v>
      </c>
      <c r="G1160" s="19">
        <v>9.5555555555555571</v>
      </c>
      <c r="H1160" s="19">
        <v>8</v>
      </c>
      <c r="I1160" s="19">
        <v>3.1</v>
      </c>
      <c r="J1160" s="19">
        <v>982.3</v>
      </c>
      <c r="K1160" s="19">
        <v>8.6999999999999993</v>
      </c>
      <c r="L1160" s="19">
        <v>13</v>
      </c>
      <c r="M1160" s="19">
        <v>300</v>
      </c>
      <c r="N1160" s="19">
        <v>23</v>
      </c>
      <c r="O1160" s="19">
        <v>11.417</v>
      </c>
      <c r="P1160" s="19">
        <v>1</v>
      </c>
      <c r="Q1160" s="19">
        <v>1.5</v>
      </c>
      <c r="R1160" s="19">
        <v>0</v>
      </c>
      <c r="S1160" s="19">
        <v>-2.1</v>
      </c>
      <c r="T1160" s="19">
        <v>-10</v>
      </c>
      <c r="U1160" s="19">
        <v>0</v>
      </c>
      <c r="V1160" s="19">
        <v>546</v>
      </c>
      <c r="W1160" s="19">
        <v>7.7222222222222223</v>
      </c>
      <c r="X1160" s="19">
        <v>11.908227426269821</v>
      </c>
      <c r="Y1160" s="19">
        <v>10.519289980818916</v>
      </c>
      <c r="Z1160" s="19">
        <v>22.663110979839011</v>
      </c>
      <c r="AA1160" s="19">
        <v>88.336320799627345</v>
      </c>
      <c r="AB1160" s="19">
        <v>9.8516813736049578</v>
      </c>
      <c r="AC1160">
        <v>3422.65</v>
      </c>
      <c r="AD1160" t="str">
        <f t="shared" si="175"/>
        <v>Heavy rainfall</v>
      </c>
      <c r="AE1160" t="str">
        <f t="shared" si="176"/>
        <v>Rainy</v>
      </c>
      <c r="AF1160" t="str">
        <f t="shared" si="179"/>
        <v>No discomfort</v>
      </c>
    </row>
    <row r="1161" spans="1:32" x14ac:dyDescent="0.3">
      <c r="A1161">
        <v>2</v>
      </c>
      <c r="B1161" s="1">
        <v>44338</v>
      </c>
      <c r="C1161" s="1" t="str">
        <f t="shared" si="170"/>
        <v>Saturday</v>
      </c>
      <c r="D1161" s="1" t="str">
        <f t="shared" si="171"/>
        <v>May</v>
      </c>
      <c r="E1161" s="19">
        <v>12.2</v>
      </c>
      <c r="F1161" s="19">
        <v>2.5</v>
      </c>
      <c r="G1161" s="19">
        <v>8.0555555555555554</v>
      </c>
      <c r="H1161" s="19">
        <v>-0.6</v>
      </c>
      <c r="I1161" s="19">
        <v>1.9</v>
      </c>
      <c r="J1161" s="19">
        <v>993.3</v>
      </c>
      <c r="K1161" s="19">
        <v>5.0999999999999996</v>
      </c>
      <c r="L1161" s="19">
        <v>9</v>
      </c>
      <c r="M1161" s="19">
        <v>300</v>
      </c>
      <c r="N1161" s="19">
        <v>17</v>
      </c>
      <c r="O1161" s="19">
        <v>11.29</v>
      </c>
      <c r="P1161" s="19">
        <v>2.2999999999999998</v>
      </c>
      <c r="Q1161" s="19">
        <v>3.3</v>
      </c>
      <c r="R1161" s="19">
        <v>0.4</v>
      </c>
      <c r="S1161" s="19">
        <v>0.4</v>
      </c>
      <c r="T1161" s="19">
        <v>-9.1</v>
      </c>
      <c r="U1161" s="19">
        <v>8.8000000000000007</v>
      </c>
      <c r="V1161" s="19">
        <v>1877</v>
      </c>
      <c r="W1161" s="19">
        <v>3.4999999999999982</v>
      </c>
      <c r="X1161" s="19">
        <v>10.760663545271443</v>
      </c>
      <c r="Y1161" s="19">
        <v>7.849272495910764</v>
      </c>
      <c r="Z1161" s="19">
        <v>20.514006342167082</v>
      </c>
      <c r="AA1161" s="19">
        <v>72.944130841819401</v>
      </c>
      <c r="AB1161" s="19">
        <v>6.8595683214249528</v>
      </c>
      <c r="AC1161">
        <v>3250.55</v>
      </c>
      <c r="AD1161" t="str">
        <f t="shared" si="175"/>
        <v>Moderate rainfall</v>
      </c>
      <c r="AE1161" t="str">
        <f t="shared" si="176"/>
        <v>Rainy</v>
      </c>
      <c r="AF1161" t="str">
        <f t="shared" si="179"/>
        <v>No discomfort</v>
      </c>
    </row>
    <row r="1162" spans="1:32" x14ac:dyDescent="0.3">
      <c r="A1162">
        <v>2</v>
      </c>
      <c r="B1162" s="1">
        <v>44339</v>
      </c>
      <c r="C1162" s="1" t="str">
        <f t="shared" si="170"/>
        <v>Sunday</v>
      </c>
      <c r="D1162" s="1" t="str">
        <f t="shared" si="171"/>
        <v>May</v>
      </c>
      <c r="E1162" s="19">
        <v>13.2</v>
      </c>
      <c r="F1162" s="19">
        <v>3.4</v>
      </c>
      <c r="G1162" s="19">
        <v>8.2777777777777786</v>
      </c>
      <c r="H1162" s="19">
        <v>3.7</v>
      </c>
      <c r="I1162" s="19">
        <v>4.7</v>
      </c>
      <c r="J1162" s="19">
        <v>987.6</v>
      </c>
      <c r="K1162" s="19">
        <v>7.1</v>
      </c>
      <c r="L1162" s="19">
        <v>14</v>
      </c>
      <c r="M1162" s="19">
        <v>160</v>
      </c>
      <c r="N1162" s="19">
        <v>22</v>
      </c>
      <c r="O1162" s="19">
        <v>11.698</v>
      </c>
      <c r="P1162" s="19">
        <v>2</v>
      </c>
      <c r="Q1162" s="19">
        <v>2.9</v>
      </c>
      <c r="R1162" s="19">
        <v>0</v>
      </c>
      <c r="S1162" s="19">
        <v>-2.2999999999999998</v>
      </c>
      <c r="T1162" s="19">
        <v>-10</v>
      </c>
      <c r="U1162" s="19">
        <v>3.4</v>
      </c>
      <c r="V1162" s="19">
        <v>1456</v>
      </c>
      <c r="W1162" s="19">
        <v>4.166666666666667</v>
      </c>
      <c r="X1162" s="19">
        <v>10.924275248588971</v>
      </c>
      <c r="Y1162" s="19">
        <v>8.2262514135293721</v>
      </c>
      <c r="Z1162" s="19">
        <v>20.820715423489876</v>
      </c>
      <c r="AA1162" s="19">
        <v>75.302491253064247</v>
      </c>
      <c r="AB1162" s="19">
        <v>7.2919130044786433</v>
      </c>
      <c r="AC1162">
        <v>2711.5</v>
      </c>
      <c r="AD1162" t="str">
        <f t="shared" si="175"/>
        <v>Heavy rainfall</v>
      </c>
      <c r="AE1162" t="str">
        <f t="shared" si="176"/>
        <v>Rainy</v>
      </c>
      <c r="AF1162" t="str">
        <f t="shared" si="179"/>
        <v>No discomfort</v>
      </c>
    </row>
    <row r="1163" spans="1:32" x14ac:dyDescent="0.3">
      <c r="A1163">
        <v>2</v>
      </c>
      <c r="B1163" s="1">
        <v>44340</v>
      </c>
      <c r="C1163" s="1" t="str">
        <f t="shared" si="170"/>
        <v>Monday</v>
      </c>
      <c r="D1163" s="1" t="str">
        <f t="shared" si="171"/>
        <v>May</v>
      </c>
      <c r="E1163" s="19">
        <v>13.6</v>
      </c>
      <c r="F1163" s="19">
        <v>2.6</v>
      </c>
      <c r="G1163" s="19">
        <v>8.5555555555555554</v>
      </c>
      <c r="H1163" s="19">
        <v>0</v>
      </c>
      <c r="I1163" s="19">
        <v>0.2</v>
      </c>
      <c r="J1163" s="19">
        <v>992.9</v>
      </c>
      <c r="K1163" s="19">
        <v>6.6</v>
      </c>
      <c r="L1163" s="19">
        <v>13</v>
      </c>
      <c r="M1163" s="19">
        <v>290</v>
      </c>
      <c r="N1163" s="19">
        <v>23</v>
      </c>
      <c r="O1163" s="19">
        <v>12.39</v>
      </c>
      <c r="P1163" s="19">
        <v>2.9</v>
      </c>
      <c r="Q1163" s="19">
        <v>4.3</v>
      </c>
      <c r="R1163" s="19">
        <v>2.7</v>
      </c>
      <c r="S1163" s="19">
        <v>2.7</v>
      </c>
      <c r="T1163" s="19">
        <v>-6.8</v>
      </c>
      <c r="U1163" s="19">
        <v>9.5</v>
      </c>
      <c r="V1163" s="19">
        <v>2531</v>
      </c>
      <c r="W1163" s="19">
        <v>4.0555555555555536</v>
      </c>
      <c r="X1163" s="19">
        <v>11.131866210255019</v>
      </c>
      <c r="Y1163" s="19">
        <v>8.1623338210407734</v>
      </c>
      <c r="Z1163" s="19">
        <v>21.209720302862774</v>
      </c>
      <c r="AA1163" s="19">
        <v>73.324038098134707</v>
      </c>
      <c r="AB1163" s="19">
        <v>7.5340511262255792</v>
      </c>
      <c r="AC1163">
        <v>1339.45</v>
      </c>
      <c r="AD1163" t="str">
        <f t="shared" si="175"/>
        <v>Trace (Intermittent) rainfall</v>
      </c>
      <c r="AE1163" t="str">
        <f t="shared" si="176"/>
        <v>Non-Rainy</v>
      </c>
      <c r="AF1163" t="str">
        <f t="shared" si="179"/>
        <v>No discomfort</v>
      </c>
    </row>
    <row r="1164" spans="1:32" x14ac:dyDescent="0.3">
      <c r="A1164">
        <v>2</v>
      </c>
      <c r="B1164" s="1">
        <v>44341</v>
      </c>
      <c r="C1164" s="1" t="str">
        <f t="shared" si="170"/>
        <v>Tuesday</v>
      </c>
      <c r="D1164" s="1" t="str">
        <f t="shared" si="171"/>
        <v>May</v>
      </c>
      <c r="E1164" s="19">
        <v>14.8</v>
      </c>
      <c r="F1164" s="19">
        <v>5.9</v>
      </c>
      <c r="G1164" s="19">
        <v>10</v>
      </c>
      <c r="H1164" s="19">
        <v>5</v>
      </c>
      <c r="I1164" s="19">
        <v>1.9</v>
      </c>
      <c r="J1164" s="19">
        <v>1003.5</v>
      </c>
      <c r="K1164" s="19">
        <v>5.0999999999999996</v>
      </c>
      <c r="L1164" s="19">
        <v>10</v>
      </c>
      <c r="M1164" s="19">
        <v>330</v>
      </c>
      <c r="N1164" s="19">
        <v>19</v>
      </c>
      <c r="O1164" s="19">
        <v>13.25</v>
      </c>
      <c r="P1164" s="19">
        <v>2.6</v>
      </c>
      <c r="Q1164" s="19">
        <v>3.6</v>
      </c>
      <c r="R1164" s="19">
        <v>3.3</v>
      </c>
      <c r="S1164" s="19">
        <v>3.3</v>
      </c>
      <c r="T1164" s="19">
        <v>-5.8</v>
      </c>
      <c r="U1164" s="19">
        <v>5</v>
      </c>
      <c r="V1164" s="19">
        <v>1849</v>
      </c>
      <c r="W1164" s="19">
        <v>6.3333333333333321</v>
      </c>
      <c r="X1164" s="19">
        <v>12.268294378187747</v>
      </c>
      <c r="Y1164" s="19">
        <v>9.5640998337299408</v>
      </c>
      <c r="Z1164" s="19">
        <v>23.336430839203974</v>
      </c>
      <c r="AA1164" s="19">
        <v>77.95786063574009</v>
      </c>
      <c r="AB1164" s="19">
        <v>9.7612995859309013</v>
      </c>
      <c r="AC1164">
        <v>1470.5</v>
      </c>
      <c r="AD1164" t="str">
        <f t="shared" si="175"/>
        <v>Moderate rainfall</v>
      </c>
      <c r="AE1164" t="str">
        <f t="shared" si="176"/>
        <v>Rainy</v>
      </c>
      <c r="AF1164" t="str">
        <f t="shared" si="179"/>
        <v>No discomfort</v>
      </c>
    </row>
    <row r="1165" spans="1:32" x14ac:dyDescent="0.3">
      <c r="A1165">
        <v>2</v>
      </c>
      <c r="B1165" s="1">
        <v>44342</v>
      </c>
      <c r="C1165" s="1" t="str">
        <f t="shared" ref="C1165:C1228" si="180">TEXT(B1165, "dddd")</f>
        <v>Wednesday</v>
      </c>
      <c r="D1165" s="1" t="str">
        <f t="shared" ref="D1165:D1228" si="181">TEXT(B1165, "mmm")</f>
        <v>May</v>
      </c>
      <c r="E1165" s="19">
        <v>17.3</v>
      </c>
      <c r="F1165" s="19">
        <v>4.2</v>
      </c>
      <c r="G1165" s="19">
        <v>10.777777777777779</v>
      </c>
      <c r="H1165" s="19">
        <v>0.3</v>
      </c>
      <c r="I1165" s="19">
        <v>0</v>
      </c>
      <c r="J1165" s="19">
        <v>1005</v>
      </c>
      <c r="K1165" s="19">
        <v>3.2</v>
      </c>
      <c r="L1165" s="19">
        <v>6</v>
      </c>
      <c r="M1165" s="19">
        <v>290</v>
      </c>
      <c r="N1165" s="19">
        <v>10</v>
      </c>
      <c r="O1165" s="19">
        <v>13.833</v>
      </c>
      <c r="P1165" s="19">
        <v>3.4</v>
      </c>
      <c r="Q1165" s="19">
        <v>4.5999999999999996</v>
      </c>
      <c r="R1165" s="19">
        <v>6.6</v>
      </c>
      <c r="S1165" s="19">
        <v>6.6</v>
      </c>
      <c r="T1165" s="19">
        <v>-2.1</v>
      </c>
      <c r="U1165" s="19">
        <v>7.4</v>
      </c>
      <c r="V1165" s="19">
        <v>2545</v>
      </c>
      <c r="W1165" s="19">
        <v>6.1111111111111107</v>
      </c>
      <c r="X1165" s="19">
        <v>12.921492966700491</v>
      </c>
      <c r="Y1165" s="19">
        <v>9.4185840551983819</v>
      </c>
      <c r="Z1165" s="19">
        <v>24.55674246827466</v>
      </c>
      <c r="AA1165" s="19">
        <v>72.890834514793852</v>
      </c>
      <c r="AB1165" s="19">
        <v>10.457699843641981</v>
      </c>
      <c r="AC1165">
        <v>2271.25</v>
      </c>
      <c r="AD1165" t="str">
        <f t="shared" si="175"/>
        <v>No rainfall</v>
      </c>
      <c r="AE1165" t="str">
        <f t="shared" si="176"/>
        <v>Non-Rainy</v>
      </c>
      <c r="AF1165" t="str">
        <f t="shared" si="179"/>
        <v>No discomfort</v>
      </c>
    </row>
    <row r="1166" spans="1:32" x14ac:dyDescent="0.3">
      <c r="A1166">
        <v>2</v>
      </c>
      <c r="B1166" s="1">
        <v>44343</v>
      </c>
      <c r="C1166" s="1" t="str">
        <f t="shared" si="180"/>
        <v>Thursday</v>
      </c>
      <c r="D1166" s="1" t="str">
        <f t="shared" si="181"/>
        <v>May</v>
      </c>
      <c r="E1166" s="19">
        <v>15.2</v>
      </c>
      <c r="F1166" s="19">
        <v>2.8</v>
      </c>
      <c r="G1166" s="19">
        <v>11.722222222222221</v>
      </c>
      <c r="H1166" s="19">
        <v>-0.1</v>
      </c>
      <c r="I1166" s="19">
        <v>6.2</v>
      </c>
      <c r="J1166" s="19">
        <v>1006</v>
      </c>
      <c r="K1166" s="19">
        <v>6.1</v>
      </c>
      <c r="L1166" s="19">
        <v>12</v>
      </c>
      <c r="M1166" s="19">
        <v>130</v>
      </c>
      <c r="N1166" s="19">
        <v>19</v>
      </c>
      <c r="O1166" s="19">
        <v>12.89</v>
      </c>
      <c r="P1166" s="19">
        <v>1.9</v>
      </c>
      <c r="Q1166" s="19">
        <v>2.8</v>
      </c>
      <c r="R1166" s="19">
        <v>2.2000000000000002</v>
      </c>
      <c r="S1166" s="19">
        <v>2.2000000000000002</v>
      </c>
      <c r="T1166" s="19">
        <v>-6.3</v>
      </c>
      <c r="U1166" s="19">
        <v>7.9</v>
      </c>
      <c r="V1166" s="19">
        <v>1414</v>
      </c>
      <c r="W1166" s="19">
        <v>7.1111111111111098</v>
      </c>
      <c r="X1166" s="19">
        <v>13.755609888749932</v>
      </c>
      <c r="Y1166" s="19">
        <v>10.089127169965568</v>
      </c>
      <c r="Z1166" s="19">
        <v>26.11295315024271</v>
      </c>
      <c r="AA1166" s="19">
        <v>73.345545937712231</v>
      </c>
      <c r="AB1166" s="19">
        <v>11.777354157631173</v>
      </c>
      <c r="AC1166">
        <v>2420.4</v>
      </c>
      <c r="AD1166" t="str">
        <f t="shared" si="175"/>
        <v>Intense rainfall</v>
      </c>
      <c r="AE1166" t="str">
        <f t="shared" si="176"/>
        <v>Rainy</v>
      </c>
      <c r="AF1166" t="str">
        <f t="shared" si="179"/>
        <v>No discomfort</v>
      </c>
    </row>
    <row r="1167" spans="1:32" x14ac:dyDescent="0.3">
      <c r="A1167">
        <v>2</v>
      </c>
      <c r="B1167" s="1">
        <v>44344</v>
      </c>
      <c r="C1167" s="1" t="str">
        <f t="shared" si="180"/>
        <v>Friday</v>
      </c>
      <c r="D1167" s="1" t="str">
        <f t="shared" si="181"/>
        <v>May</v>
      </c>
      <c r="E1167" s="19">
        <v>14.7</v>
      </c>
      <c r="F1167" s="19">
        <v>9.8000000000000007</v>
      </c>
      <c r="G1167" s="19">
        <v>11.555555555555554</v>
      </c>
      <c r="H1167" s="19">
        <v>10.5</v>
      </c>
      <c r="I1167" s="19">
        <v>2</v>
      </c>
      <c r="J1167" s="19">
        <v>1008.9</v>
      </c>
      <c r="K1167" s="19">
        <v>4.8</v>
      </c>
      <c r="L1167" s="19">
        <v>10</v>
      </c>
      <c r="M1167" s="19">
        <v>140</v>
      </c>
      <c r="N1167" s="19">
        <v>15</v>
      </c>
      <c r="O1167" s="19">
        <v>13.574999999999999</v>
      </c>
      <c r="P1167" s="19">
        <v>1.4</v>
      </c>
      <c r="Q1167" s="19">
        <v>1.9</v>
      </c>
      <c r="R1167" s="19">
        <v>1.6</v>
      </c>
      <c r="S1167" s="19">
        <v>1.6</v>
      </c>
      <c r="T1167" s="19">
        <v>-6.6</v>
      </c>
      <c r="U1167" s="19">
        <v>0</v>
      </c>
      <c r="V1167" s="19">
        <v>806</v>
      </c>
      <c r="W1167" s="19">
        <v>10.555555555555555</v>
      </c>
      <c r="X1167" s="19">
        <v>13.605064550307636</v>
      </c>
      <c r="Y1167" s="19">
        <v>12.731816877645175</v>
      </c>
      <c r="Z1167" s="19">
        <v>25.832250110920221</v>
      </c>
      <c r="AA1167" s="19">
        <v>93.581451455570516</v>
      </c>
      <c r="AB1167" s="19">
        <v>13.094711422410821</v>
      </c>
      <c r="AC1167">
        <v>3721</v>
      </c>
      <c r="AD1167" t="str">
        <f t="shared" si="175"/>
        <v>Moderate rainfall</v>
      </c>
      <c r="AE1167" t="str">
        <f t="shared" si="176"/>
        <v>Rainy</v>
      </c>
      <c r="AF1167" t="str">
        <f t="shared" si="179"/>
        <v>No discomfort</v>
      </c>
    </row>
    <row r="1168" spans="1:32" x14ac:dyDescent="0.3">
      <c r="A1168">
        <v>2</v>
      </c>
      <c r="B1168" s="1">
        <v>44345</v>
      </c>
      <c r="C1168" s="1" t="str">
        <f t="shared" si="180"/>
        <v>Saturday</v>
      </c>
      <c r="D1168" s="1" t="str">
        <f t="shared" si="181"/>
        <v>May</v>
      </c>
      <c r="E1168" s="19">
        <v>19.899999999999999</v>
      </c>
      <c r="F1168" s="19">
        <v>10.1</v>
      </c>
      <c r="G1168" s="19">
        <v>13</v>
      </c>
      <c r="H1168" s="19">
        <v>10.7</v>
      </c>
      <c r="I1168" s="19">
        <v>0.8</v>
      </c>
      <c r="J1168" s="19">
        <v>1013.6</v>
      </c>
      <c r="K1168" s="19">
        <v>3.5</v>
      </c>
      <c r="L1168" s="19">
        <v>6</v>
      </c>
      <c r="M1168" s="19">
        <v>150</v>
      </c>
      <c r="N1168" s="19">
        <v>10</v>
      </c>
      <c r="O1168" s="19">
        <v>15.345000000000001</v>
      </c>
      <c r="P1168" s="19">
        <v>3.1</v>
      </c>
      <c r="Q1168" s="19">
        <v>4.2</v>
      </c>
      <c r="R1168" s="19">
        <v>3.9</v>
      </c>
      <c r="S1168" s="19">
        <v>3.9</v>
      </c>
      <c r="T1168" s="19">
        <v>-3.9</v>
      </c>
      <c r="U1168" s="19">
        <v>7.3</v>
      </c>
      <c r="V1168" s="19">
        <v>1950</v>
      </c>
      <c r="W1168" s="19">
        <v>9.6666666666666661</v>
      </c>
      <c r="X1168" s="19">
        <v>14.959242747180712</v>
      </c>
      <c r="Y1168" s="19">
        <v>11.997361514891777</v>
      </c>
      <c r="Z1168" s="19">
        <v>28.354638101861138</v>
      </c>
      <c r="AA1168" s="19">
        <v>80.200326431315219</v>
      </c>
      <c r="AB1168" s="19">
        <v>14.125892758750773</v>
      </c>
      <c r="AC1168">
        <v>3098.6</v>
      </c>
      <c r="AD1168" t="str">
        <f t="shared" si="175"/>
        <v>Light rainfall</v>
      </c>
      <c r="AE1168" t="str">
        <f t="shared" si="176"/>
        <v>Non-Rainy</v>
      </c>
      <c r="AF1168" t="str">
        <f t="shared" si="179"/>
        <v>No discomfort</v>
      </c>
    </row>
    <row r="1169" spans="1:32" x14ac:dyDescent="0.3">
      <c r="A1169">
        <v>2</v>
      </c>
      <c r="B1169" s="1">
        <v>44346</v>
      </c>
      <c r="C1169" s="1" t="str">
        <f t="shared" si="180"/>
        <v>Sunday</v>
      </c>
      <c r="D1169" s="1" t="str">
        <f t="shared" si="181"/>
        <v>May</v>
      </c>
      <c r="E1169" s="19">
        <v>21.6</v>
      </c>
      <c r="F1169" s="19">
        <v>7</v>
      </c>
      <c r="G1169" s="19">
        <v>13.944444444444445</v>
      </c>
      <c r="H1169" s="19">
        <v>2.9</v>
      </c>
      <c r="I1169" s="19">
        <v>0</v>
      </c>
      <c r="J1169" s="19">
        <v>1013.4</v>
      </c>
      <c r="K1169" s="19">
        <v>4.8</v>
      </c>
      <c r="L1169" s="19">
        <v>11</v>
      </c>
      <c r="M1169" s="19">
        <v>170</v>
      </c>
      <c r="N1169" s="19">
        <v>16</v>
      </c>
      <c r="O1169" s="19">
        <v>15.555</v>
      </c>
      <c r="P1169" s="19">
        <v>3.3</v>
      </c>
      <c r="Q1169" s="19">
        <v>4.5</v>
      </c>
      <c r="R1169" s="19">
        <v>7.1</v>
      </c>
      <c r="S1169" s="19">
        <v>7.1</v>
      </c>
      <c r="T1169" s="19">
        <v>-0.4</v>
      </c>
      <c r="U1169" s="19">
        <v>12.3</v>
      </c>
      <c r="V1169" s="19">
        <v>2137</v>
      </c>
      <c r="W1169" s="19">
        <v>8.9444444444444446</v>
      </c>
      <c r="X1169" s="19">
        <v>15.907362281905652</v>
      </c>
      <c r="Y1169" s="19">
        <v>11.428323439266617</v>
      </c>
      <c r="Z1169" s="19">
        <v>30.117349937529976</v>
      </c>
      <c r="AA1169" s="19">
        <v>71.842982115684478</v>
      </c>
      <c r="AB1169" s="19">
        <v>14.750581234990547</v>
      </c>
      <c r="AC1169">
        <v>2482.85</v>
      </c>
      <c r="AD1169" t="str">
        <f t="shared" si="175"/>
        <v>No rainfall</v>
      </c>
      <c r="AE1169" t="str">
        <f t="shared" si="176"/>
        <v>Non-Rainy</v>
      </c>
      <c r="AF1169" t="str">
        <f t="shared" si="179"/>
        <v>No discomfort</v>
      </c>
    </row>
    <row r="1170" spans="1:32" x14ac:dyDescent="0.3">
      <c r="A1170">
        <v>2</v>
      </c>
      <c r="B1170" s="1">
        <v>44347</v>
      </c>
      <c r="C1170" s="1" t="str">
        <f t="shared" si="180"/>
        <v>Monday</v>
      </c>
      <c r="D1170" s="1" t="str">
        <f t="shared" si="181"/>
        <v>May</v>
      </c>
      <c r="E1170" s="19">
        <v>20.6</v>
      </c>
      <c r="F1170" s="19">
        <v>5.0999999999999996</v>
      </c>
      <c r="G1170" s="19">
        <v>13.555555555555555</v>
      </c>
      <c r="H1170" s="19">
        <v>1.5</v>
      </c>
      <c r="I1170" s="19">
        <v>0</v>
      </c>
      <c r="J1170" s="19">
        <v>1005.9</v>
      </c>
      <c r="K1170" s="19">
        <v>7.3</v>
      </c>
      <c r="L1170" s="19">
        <v>15</v>
      </c>
      <c r="M1170" s="19">
        <v>140</v>
      </c>
      <c r="N1170" s="19">
        <v>21</v>
      </c>
      <c r="O1170" s="19">
        <v>15.412000000000001</v>
      </c>
      <c r="P1170" s="19">
        <v>3.7</v>
      </c>
      <c r="Q1170" s="19">
        <v>5.2</v>
      </c>
      <c r="R1170" s="19">
        <v>10.5</v>
      </c>
      <c r="S1170" s="19">
        <v>10.5</v>
      </c>
      <c r="T1170" s="19">
        <v>3.3</v>
      </c>
      <c r="U1170" s="19">
        <v>13.2</v>
      </c>
      <c r="V1170" s="19">
        <v>2459</v>
      </c>
      <c r="W1170" s="19">
        <v>8.6111111111111107</v>
      </c>
      <c r="X1170" s="19">
        <v>15.510759458850632</v>
      </c>
      <c r="Y1170" s="19">
        <v>11.173798468352288</v>
      </c>
      <c r="Z1170" s="19">
        <v>29.380321282332698</v>
      </c>
      <c r="AA1170" s="19">
        <v>72.039015871504475</v>
      </c>
      <c r="AB1170" s="19">
        <v>14.218792193166504</v>
      </c>
      <c r="AC1170">
        <v>1398.4</v>
      </c>
      <c r="AD1170" t="str">
        <f t="shared" si="175"/>
        <v>No rainfall</v>
      </c>
      <c r="AE1170" t="str">
        <f t="shared" si="176"/>
        <v>Non-Rainy</v>
      </c>
      <c r="AF1170" t="str">
        <f t="shared" si="179"/>
        <v>No discomfort</v>
      </c>
    </row>
    <row r="1171" spans="1:32" x14ac:dyDescent="0.3">
      <c r="A1171">
        <v>2</v>
      </c>
      <c r="B1171" s="1">
        <v>44348</v>
      </c>
      <c r="C1171" s="1" t="str">
        <f t="shared" si="180"/>
        <v>Tuesday</v>
      </c>
      <c r="D1171" s="1" t="str">
        <f t="shared" si="181"/>
        <v>Jun</v>
      </c>
      <c r="E1171" s="19">
        <v>21.2</v>
      </c>
      <c r="F1171" s="19">
        <v>11.3</v>
      </c>
      <c r="G1171" s="19">
        <v>15.111111111111111</v>
      </c>
      <c r="H1171" s="19">
        <v>9.6</v>
      </c>
      <c r="I1171" s="19">
        <v>0</v>
      </c>
      <c r="J1171" s="19">
        <v>1001.4</v>
      </c>
      <c r="K1171" s="19">
        <v>4.5</v>
      </c>
      <c r="L1171" s="19">
        <v>8</v>
      </c>
      <c r="M1171" s="19">
        <v>140</v>
      </c>
      <c r="N1171" s="19">
        <v>14</v>
      </c>
      <c r="O1171" s="19">
        <v>16.515000000000001</v>
      </c>
      <c r="P1171" s="19">
        <v>3.1</v>
      </c>
      <c r="Q1171" s="19">
        <v>4.2</v>
      </c>
      <c r="R1171" s="19">
        <v>13.3</v>
      </c>
      <c r="S1171" s="19">
        <v>13.3</v>
      </c>
      <c r="T1171" s="19">
        <v>6.4</v>
      </c>
      <c r="U1171" s="19">
        <v>8.5</v>
      </c>
      <c r="V1171" s="19">
        <v>1853</v>
      </c>
      <c r="W1171" s="19">
        <v>10.333333333333334</v>
      </c>
      <c r="X1171" s="19">
        <v>17.151065022761443</v>
      </c>
      <c r="Y1171" s="19">
        <v>12.544592653717066</v>
      </c>
      <c r="Z1171" s="19">
        <v>32.425695135541915</v>
      </c>
      <c r="AA1171" s="19">
        <v>73.141770712599737</v>
      </c>
      <c r="AB1171" s="19">
        <v>16.544860941765194</v>
      </c>
      <c r="AC1171">
        <v>1847.95</v>
      </c>
      <c r="AD1171" t="str">
        <f t="shared" si="175"/>
        <v>No rainfall</v>
      </c>
      <c r="AE1171" t="str">
        <f t="shared" si="176"/>
        <v>Non-Rainy</v>
      </c>
      <c r="AF1171" t="str">
        <f t="shared" si="179"/>
        <v>No discomfort</v>
      </c>
    </row>
    <row r="1172" spans="1:32" x14ac:dyDescent="0.3">
      <c r="A1172">
        <v>2</v>
      </c>
      <c r="B1172" s="1">
        <v>44349</v>
      </c>
      <c r="C1172" s="1" t="str">
        <f t="shared" si="180"/>
        <v>Wednesday</v>
      </c>
      <c r="D1172" s="1" t="str">
        <f t="shared" si="181"/>
        <v>Jun</v>
      </c>
      <c r="E1172" s="19">
        <v>18.5</v>
      </c>
      <c r="F1172" s="19">
        <v>12.6</v>
      </c>
      <c r="G1172" s="19">
        <v>14.444444444444445</v>
      </c>
      <c r="H1172" s="19">
        <v>9.9</v>
      </c>
      <c r="I1172" s="19">
        <v>2.2999999999999998</v>
      </c>
      <c r="J1172" s="19">
        <v>999.5</v>
      </c>
      <c r="K1172" s="19">
        <v>4.8</v>
      </c>
      <c r="L1172" s="19">
        <v>9</v>
      </c>
      <c r="M1172" s="19">
        <v>50</v>
      </c>
      <c r="N1172" s="19">
        <v>15</v>
      </c>
      <c r="O1172" s="19">
        <v>15.59</v>
      </c>
      <c r="P1172" s="19">
        <v>2</v>
      </c>
      <c r="Q1172" s="19">
        <v>2.7</v>
      </c>
      <c r="R1172" s="19">
        <v>12.8</v>
      </c>
      <c r="S1172" s="19">
        <v>12.8</v>
      </c>
      <c r="T1172" s="19">
        <v>6.2</v>
      </c>
      <c r="U1172" s="19">
        <v>2.9</v>
      </c>
      <c r="V1172" s="19">
        <v>986</v>
      </c>
      <c r="W1172" s="19">
        <v>11.166666666666666</v>
      </c>
      <c r="X1172" s="19">
        <v>16.430336937524302</v>
      </c>
      <c r="Y1172" s="19">
        <v>13.259408271544673</v>
      </c>
      <c r="Z1172" s="19">
        <v>31.08853172439607</v>
      </c>
      <c r="AA1172" s="19">
        <v>80.700769083208954</v>
      </c>
      <c r="AB1172" s="19">
        <v>16.280844537346077</v>
      </c>
      <c r="AC1172">
        <v>2268.35</v>
      </c>
      <c r="AD1172" t="str">
        <f t="shared" si="175"/>
        <v>Moderate rainfall</v>
      </c>
      <c r="AE1172" t="str">
        <f t="shared" si="176"/>
        <v>Rainy</v>
      </c>
      <c r="AF1172" t="str">
        <f t="shared" si="179"/>
        <v>No discomfort</v>
      </c>
    </row>
    <row r="1173" spans="1:32" x14ac:dyDescent="0.3">
      <c r="A1173">
        <v>2</v>
      </c>
      <c r="B1173" s="1">
        <v>44350</v>
      </c>
      <c r="C1173" s="1" t="str">
        <f t="shared" si="180"/>
        <v>Thursday</v>
      </c>
      <c r="D1173" s="1" t="str">
        <f t="shared" si="181"/>
        <v>Jun</v>
      </c>
      <c r="E1173" s="19">
        <v>18.5</v>
      </c>
      <c r="F1173" s="19">
        <v>8.9</v>
      </c>
      <c r="G1173" s="19">
        <v>14.944444444444445</v>
      </c>
      <c r="H1173" s="19">
        <v>12.6</v>
      </c>
      <c r="I1173" s="19">
        <v>1.6</v>
      </c>
      <c r="J1173" s="19">
        <v>1003</v>
      </c>
      <c r="K1173" s="19">
        <v>8.5</v>
      </c>
      <c r="L1173" s="19">
        <v>16</v>
      </c>
      <c r="M1173" s="19">
        <v>150</v>
      </c>
      <c r="N1173" s="19">
        <v>23</v>
      </c>
      <c r="O1173" s="19">
        <v>16.22</v>
      </c>
      <c r="P1173" s="19">
        <v>2.7</v>
      </c>
      <c r="Q1173" s="19">
        <v>4</v>
      </c>
      <c r="R1173" s="19">
        <v>13.6</v>
      </c>
      <c r="S1173" s="19">
        <v>13.6</v>
      </c>
      <c r="T1173" s="19">
        <v>7.3</v>
      </c>
      <c r="U1173" s="19">
        <v>12.8</v>
      </c>
      <c r="V1173" s="19">
        <v>1877</v>
      </c>
      <c r="W1173" s="19">
        <v>9.6111111111111089</v>
      </c>
      <c r="X1173" s="19">
        <v>16.968332362268065</v>
      </c>
      <c r="Y1173" s="19">
        <v>11.952721395669423</v>
      </c>
      <c r="Z1173" s="19">
        <v>32.086807233159192</v>
      </c>
      <c r="AA1173" s="19">
        <v>70.441344149106271</v>
      </c>
      <c r="AB1173" s="19">
        <v>16.045239181871128</v>
      </c>
      <c r="AC1173">
        <v>2915.7</v>
      </c>
      <c r="AD1173" t="str">
        <f t="shared" si="175"/>
        <v>Moderate rainfall</v>
      </c>
      <c r="AE1173" t="str">
        <f t="shared" si="176"/>
        <v>Rainy</v>
      </c>
      <c r="AF1173" t="str">
        <f t="shared" si="179"/>
        <v>No discomfort</v>
      </c>
    </row>
    <row r="1174" spans="1:32" x14ac:dyDescent="0.3">
      <c r="A1174">
        <v>2</v>
      </c>
      <c r="B1174" s="1">
        <v>44351</v>
      </c>
      <c r="C1174" s="1" t="str">
        <f t="shared" si="180"/>
        <v>Friday</v>
      </c>
      <c r="D1174" s="1" t="str">
        <f t="shared" si="181"/>
        <v>Jun</v>
      </c>
      <c r="E1174" s="19">
        <v>18.399999999999999</v>
      </c>
      <c r="F1174" s="19">
        <v>8.3000000000000007</v>
      </c>
      <c r="G1174" s="19">
        <v>13.833333333333334</v>
      </c>
      <c r="H1174" s="19">
        <v>6.4</v>
      </c>
      <c r="I1174" s="19">
        <v>0.2</v>
      </c>
      <c r="J1174" s="19">
        <v>1008.2</v>
      </c>
      <c r="K1174" s="19">
        <v>7.9</v>
      </c>
      <c r="L1174" s="19">
        <v>12</v>
      </c>
      <c r="M1174" s="19">
        <v>170</v>
      </c>
      <c r="N1174" s="19">
        <v>18</v>
      </c>
      <c r="O1174" s="19">
        <v>15.67</v>
      </c>
      <c r="P1174" s="19">
        <v>3.2</v>
      </c>
      <c r="Q1174" s="19">
        <v>4.5999999999999996</v>
      </c>
      <c r="R1174" s="19">
        <v>16.3</v>
      </c>
      <c r="S1174" s="19">
        <v>16.3</v>
      </c>
      <c r="T1174" s="19">
        <v>10.3</v>
      </c>
      <c r="U1174" s="19">
        <v>9.8000000000000007</v>
      </c>
      <c r="V1174" s="19">
        <v>2042</v>
      </c>
      <c r="W1174" s="19">
        <v>6.9444444444444446</v>
      </c>
      <c r="X1174" s="19">
        <v>15.793149389871468</v>
      </c>
      <c r="Y1174" s="19">
        <v>9.9745326530689713</v>
      </c>
      <c r="Z1174" s="19">
        <v>29.905148692462681</v>
      </c>
      <c r="AA1174" s="19">
        <v>63.15733744319472</v>
      </c>
      <c r="AB1174" s="19">
        <v>13.824303208396577</v>
      </c>
      <c r="AC1174">
        <v>3808.25</v>
      </c>
      <c r="AD1174" t="str">
        <f t="shared" si="175"/>
        <v>Trace (Intermittent) rainfall</v>
      </c>
      <c r="AE1174" t="str">
        <f t="shared" si="176"/>
        <v>Non-Rainy</v>
      </c>
      <c r="AF1174" t="str">
        <f t="shared" si="179"/>
        <v>No discomfort</v>
      </c>
    </row>
    <row r="1175" spans="1:32" x14ac:dyDescent="0.3">
      <c r="A1175">
        <v>2</v>
      </c>
      <c r="B1175" s="1">
        <v>44352</v>
      </c>
      <c r="C1175" s="1" t="str">
        <f t="shared" si="180"/>
        <v>Saturday</v>
      </c>
      <c r="D1175" s="1" t="str">
        <f t="shared" si="181"/>
        <v>Jun</v>
      </c>
      <c r="E1175" s="19">
        <v>16</v>
      </c>
      <c r="F1175" s="19">
        <v>5.0999999999999996</v>
      </c>
      <c r="G1175" s="19">
        <v>13.555555555555555</v>
      </c>
      <c r="H1175" s="19">
        <v>10.8</v>
      </c>
      <c r="I1175" s="19">
        <v>0.6</v>
      </c>
      <c r="J1175" s="19">
        <v>1010.7</v>
      </c>
      <c r="K1175" s="19">
        <v>4.9000000000000004</v>
      </c>
      <c r="L1175" s="19">
        <v>10</v>
      </c>
      <c r="M1175" s="19">
        <v>150</v>
      </c>
      <c r="N1175" s="19">
        <v>14</v>
      </c>
      <c r="O1175" s="19">
        <v>15.823</v>
      </c>
      <c r="P1175" s="19">
        <v>2</v>
      </c>
      <c r="Q1175" s="19">
        <v>2.8</v>
      </c>
      <c r="R1175" s="19">
        <v>17.399999999999999</v>
      </c>
      <c r="S1175" s="19">
        <v>17.399999999999999</v>
      </c>
      <c r="T1175" s="19">
        <v>11.7</v>
      </c>
      <c r="U1175" s="19">
        <v>1</v>
      </c>
      <c r="V1175" s="19">
        <v>1415</v>
      </c>
      <c r="W1175" s="19">
        <v>9.8888888888888875</v>
      </c>
      <c r="X1175" s="19">
        <v>15.510759458850632</v>
      </c>
      <c r="Y1175" s="19">
        <v>12.177391695561091</v>
      </c>
      <c r="Z1175" s="19">
        <v>29.380321282332698</v>
      </c>
      <c r="AA1175" s="19">
        <v>78.509319468638395</v>
      </c>
      <c r="AB1175" s="19">
        <v>14.782690176370357</v>
      </c>
      <c r="AC1175">
        <v>3008.15</v>
      </c>
      <c r="AD1175" t="str">
        <f t="shared" si="175"/>
        <v>Light rainfall</v>
      </c>
      <c r="AE1175" t="str">
        <f t="shared" si="176"/>
        <v>Non-Rainy</v>
      </c>
      <c r="AF1175" t="str">
        <f t="shared" si="179"/>
        <v>No discomfort</v>
      </c>
    </row>
    <row r="1176" spans="1:32" x14ac:dyDescent="0.3">
      <c r="A1176">
        <v>2</v>
      </c>
      <c r="B1176" s="1">
        <v>44353</v>
      </c>
      <c r="C1176" s="1" t="str">
        <f t="shared" si="180"/>
        <v>Sunday</v>
      </c>
      <c r="D1176" s="1" t="str">
        <f t="shared" si="181"/>
        <v>Jun</v>
      </c>
      <c r="E1176" s="19">
        <v>18.600000000000001</v>
      </c>
      <c r="F1176" s="19">
        <v>4.7</v>
      </c>
      <c r="G1176" s="19">
        <v>12.055555555555557</v>
      </c>
      <c r="H1176" s="19">
        <v>1.3</v>
      </c>
      <c r="I1176" s="19">
        <v>0</v>
      </c>
      <c r="J1176" s="19">
        <v>1012.4</v>
      </c>
      <c r="K1176" s="19">
        <v>3.1</v>
      </c>
      <c r="L1176" s="19">
        <v>6</v>
      </c>
      <c r="M1176" s="19">
        <v>210</v>
      </c>
      <c r="N1176" s="19">
        <v>14</v>
      </c>
      <c r="O1176" s="19">
        <v>16.052</v>
      </c>
      <c r="P1176" s="19">
        <v>3.3</v>
      </c>
      <c r="Q1176" s="19">
        <v>4.5</v>
      </c>
      <c r="R1176" s="19">
        <v>20.2</v>
      </c>
      <c r="S1176" s="19">
        <v>20.2</v>
      </c>
      <c r="T1176" s="19">
        <v>15</v>
      </c>
      <c r="U1176" s="19">
        <v>4.4000000000000004</v>
      </c>
      <c r="V1176" s="19">
        <v>2397</v>
      </c>
      <c r="W1176" s="19">
        <v>7.6666666666666652</v>
      </c>
      <c r="X1176" s="19">
        <v>14.061096959931517</v>
      </c>
      <c r="Y1176" s="19">
        <v>10.479527953906929</v>
      </c>
      <c r="Z1176" s="19">
        <v>26.682332576713691</v>
      </c>
      <c r="AA1176" s="19">
        <v>74.528523512563623</v>
      </c>
      <c r="AB1176" s="19">
        <v>12.329395683875042</v>
      </c>
      <c r="AC1176">
        <v>2757.05</v>
      </c>
      <c r="AD1176" t="str">
        <f t="shared" si="175"/>
        <v>No rainfall</v>
      </c>
      <c r="AE1176" t="str">
        <f t="shared" si="176"/>
        <v>Non-Rainy</v>
      </c>
      <c r="AF1176" t="str">
        <f t="shared" si="179"/>
        <v>No discomfort</v>
      </c>
    </row>
    <row r="1177" spans="1:32" x14ac:dyDescent="0.3">
      <c r="A1177">
        <v>2</v>
      </c>
      <c r="B1177" s="1">
        <v>44354</v>
      </c>
      <c r="C1177" s="1" t="str">
        <f t="shared" si="180"/>
        <v>Monday</v>
      </c>
      <c r="D1177" s="1" t="str">
        <f t="shared" si="181"/>
        <v>Jun</v>
      </c>
      <c r="E1177" s="19">
        <v>18.8</v>
      </c>
      <c r="F1177" s="19">
        <v>9.9</v>
      </c>
      <c r="G1177" s="19">
        <v>14.055555555555554</v>
      </c>
      <c r="H1177" s="19">
        <v>8.3000000000000007</v>
      </c>
      <c r="I1177" s="19">
        <v>0</v>
      </c>
      <c r="J1177" s="19">
        <v>1008.8</v>
      </c>
      <c r="K1177" s="19">
        <v>7</v>
      </c>
      <c r="L1177" s="19">
        <v>11</v>
      </c>
      <c r="M1177" s="19">
        <v>170</v>
      </c>
      <c r="N1177" s="19">
        <v>17</v>
      </c>
      <c r="O1177" s="19">
        <v>17.315000000000001</v>
      </c>
      <c r="P1177" s="19">
        <v>3.6</v>
      </c>
      <c r="Q1177" s="19">
        <v>5.0999999999999996</v>
      </c>
      <c r="R1177" s="19">
        <v>23.1</v>
      </c>
      <c r="S1177" s="19">
        <v>23.1</v>
      </c>
      <c r="T1177" s="19">
        <v>18.399999999999999</v>
      </c>
      <c r="U1177" s="19">
        <v>8.6999999999999993</v>
      </c>
      <c r="V1177" s="19">
        <v>2387</v>
      </c>
      <c r="W1177" s="19">
        <v>8.1111111111111107</v>
      </c>
      <c r="X1177" s="19">
        <v>16.022299229026061</v>
      </c>
      <c r="Y1177" s="19">
        <v>10.801362929456264</v>
      </c>
      <c r="Z1177" s="19">
        <v>30.330858543686045</v>
      </c>
      <c r="AA1177" s="19">
        <v>67.414562511031335</v>
      </c>
      <c r="AB1177" s="19">
        <v>14.509831639406181</v>
      </c>
      <c r="AC1177">
        <v>2647.25</v>
      </c>
      <c r="AD1177" t="str">
        <f t="shared" si="175"/>
        <v>No rainfall</v>
      </c>
      <c r="AE1177" t="str">
        <f t="shared" si="176"/>
        <v>Non-Rainy</v>
      </c>
      <c r="AF1177" t="str">
        <f t="shared" si="179"/>
        <v>No discomfort</v>
      </c>
    </row>
    <row r="1178" spans="1:32" x14ac:dyDescent="0.3">
      <c r="A1178">
        <v>2</v>
      </c>
      <c r="B1178" s="1">
        <v>44355</v>
      </c>
      <c r="C1178" s="1" t="str">
        <f t="shared" si="180"/>
        <v>Tuesday</v>
      </c>
      <c r="D1178" s="1" t="str">
        <f t="shared" si="181"/>
        <v>Jun</v>
      </c>
      <c r="E1178" s="19">
        <v>19.600000000000001</v>
      </c>
      <c r="F1178" s="19">
        <v>12.6</v>
      </c>
      <c r="G1178" s="19">
        <v>15.611111111111111</v>
      </c>
      <c r="H1178" s="19">
        <v>12</v>
      </c>
      <c r="I1178" s="19">
        <v>0</v>
      </c>
      <c r="J1178" s="19">
        <v>1006.2</v>
      </c>
      <c r="K1178" s="19">
        <v>9.4</v>
      </c>
      <c r="L1178" s="19">
        <v>13</v>
      </c>
      <c r="M1178" s="19">
        <v>160</v>
      </c>
      <c r="N1178" s="19">
        <v>20</v>
      </c>
      <c r="O1178" s="19">
        <v>16.427</v>
      </c>
      <c r="P1178" s="19">
        <v>2.2000000000000002</v>
      </c>
      <c r="Q1178" s="19">
        <v>3</v>
      </c>
      <c r="R1178" s="19">
        <v>24.9</v>
      </c>
      <c r="S1178" s="19">
        <v>24.9</v>
      </c>
      <c r="T1178" s="19">
        <v>20.5</v>
      </c>
      <c r="U1178" s="19">
        <v>5.9</v>
      </c>
      <c r="V1178" s="19">
        <v>899</v>
      </c>
      <c r="W1178" s="19">
        <v>11.277777777777777</v>
      </c>
      <c r="X1178" s="19">
        <v>17.709657334762753</v>
      </c>
      <c r="Y1178" s="19">
        <v>13.357370769295235</v>
      </c>
      <c r="Z1178" s="19">
        <v>33.461077679838198</v>
      </c>
      <c r="AA1178" s="19">
        <v>75.424219208779959</v>
      </c>
      <c r="AB1178" s="19">
        <v>17.502737575232299</v>
      </c>
      <c r="AC1178">
        <v>2010.05</v>
      </c>
      <c r="AD1178" t="str">
        <f t="shared" si="175"/>
        <v>No rainfall</v>
      </c>
      <c r="AE1178" t="str">
        <f t="shared" si="176"/>
        <v>Non-Rainy</v>
      </c>
      <c r="AF1178" t="str">
        <f t="shared" si="179"/>
        <v>No discomfort</v>
      </c>
    </row>
    <row r="1179" spans="1:32" x14ac:dyDescent="0.3">
      <c r="A1179">
        <v>2</v>
      </c>
      <c r="B1179" s="1">
        <v>44356</v>
      </c>
      <c r="C1179" s="1" t="str">
        <f t="shared" si="180"/>
        <v>Wednesday</v>
      </c>
      <c r="D1179" s="1" t="str">
        <f t="shared" si="181"/>
        <v>Jun</v>
      </c>
      <c r="E1179" s="19">
        <v>21.6</v>
      </c>
      <c r="F1179" s="19">
        <v>14.3</v>
      </c>
      <c r="G1179" s="19">
        <v>17.388888888888889</v>
      </c>
      <c r="H1179" s="19">
        <v>13.7</v>
      </c>
      <c r="I1179" s="19">
        <v>0.1</v>
      </c>
      <c r="J1179" s="19">
        <v>1003.7</v>
      </c>
      <c r="K1179" s="19">
        <v>7.5</v>
      </c>
      <c r="L1179" s="19">
        <v>13</v>
      </c>
      <c r="M1179" s="19">
        <v>160</v>
      </c>
      <c r="N1179" s="19">
        <v>20</v>
      </c>
      <c r="O1179" s="19">
        <v>17.155000000000001</v>
      </c>
      <c r="P1179" s="19">
        <v>2.5</v>
      </c>
      <c r="Q1179" s="19">
        <v>3.4</v>
      </c>
      <c r="R1179" s="19">
        <v>26.7</v>
      </c>
      <c r="S1179" s="19">
        <v>26.7</v>
      </c>
      <c r="T1179" s="19">
        <v>22.6</v>
      </c>
      <c r="U1179" s="19">
        <v>6.3</v>
      </c>
      <c r="V1179" s="19">
        <v>1315</v>
      </c>
      <c r="W1179" s="19">
        <v>14.055555555555554</v>
      </c>
      <c r="X1179" s="19">
        <v>19.827056865586854</v>
      </c>
      <c r="Y1179" s="19">
        <v>16.022299229026061</v>
      </c>
      <c r="Z1179" s="19">
        <v>37.378477896647532</v>
      </c>
      <c r="AA1179" s="19">
        <v>80.810275259942472</v>
      </c>
      <c r="AB1179" s="19">
        <v>20.786878418238647</v>
      </c>
      <c r="AC1179">
        <v>1494.25</v>
      </c>
      <c r="AD1179" t="str">
        <f t="shared" si="175"/>
        <v>Trace (Intermittent) rainfall</v>
      </c>
      <c r="AE1179" t="str">
        <f t="shared" si="176"/>
        <v>Non-Rainy</v>
      </c>
      <c r="AF1179" t="str">
        <f t="shared" si="179"/>
        <v>No discomfort</v>
      </c>
    </row>
    <row r="1180" spans="1:32" x14ac:dyDescent="0.3">
      <c r="A1180">
        <v>2</v>
      </c>
      <c r="B1180" s="1">
        <v>44357</v>
      </c>
      <c r="C1180" s="1" t="str">
        <f t="shared" si="180"/>
        <v>Thursday</v>
      </c>
      <c r="D1180" s="1" t="str">
        <f t="shared" si="181"/>
        <v>Jun</v>
      </c>
      <c r="E1180" s="19">
        <v>22.3</v>
      </c>
      <c r="F1180" s="19">
        <v>14</v>
      </c>
      <c r="G1180" s="19">
        <v>17.888888888888889</v>
      </c>
      <c r="H1180" s="19">
        <v>13.3</v>
      </c>
      <c r="I1180" s="19">
        <v>0.4</v>
      </c>
      <c r="J1180" s="19">
        <v>1002.1</v>
      </c>
      <c r="K1180" s="19">
        <v>9.1999999999999993</v>
      </c>
      <c r="L1180" s="19">
        <v>15</v>
      </c>
      <c r="M1180" s="19">
        <v>210</v>
      </c>
      <c r="N1180" s="19">
        <v>28</v>
      </c>
      <c r="O1180" s="19">
        <v>17.914999999999999</v>
      </c>
      <c r="P1180" s="19">
        <v>3</v>
      </c>
      <c r="Q1180" s="19">
        <v>4.2</v>
      </c>
      <c r="R1180" s="19">
        <v>28.6</v>
      </c>
      <c r="S1180" s="19">
        <v>28.6</v>
      </c>
      <c r="T1180" s="19">
        <v>24.9</v>
      </c>
      <c r="U1180" s="19">
        <v>7.9</v>
      </c>
      <c r="V1180" s="19">
        <v>1579</v>
      </c>
      <c r="W1180" s="19">
        <v>13.944444444444445</v>
      </c>
      <c r="X1180" s="19">
        <v>20.461152452769877</v>
      </c>
      <c r="Y1180" s="19">
        <v>15.907362281905652</v>
      </c>
      <c r="Z1180" s="19">
        <v>38.549467715551444</v>
      </c>
      <c r="AA1180" s="19">
        <v>77.744214645897088</v>
      </c>
      <c r="AB1180" s="19">
        <v>21.221754158326345</v>
      </c>
      <c r="AC1180">
        <v>2533.85</v>
      </c>
      <c r="AD1180" t="str">
        <f t="shared" si="175"/>
        <v>Trace (Intermittent) rainfall</v>
      </c>
      <c r="AE1180" t="str">
        <f t="shared" si="176"/>
        <v>Non-Rainy</v>
      </c>
      <c r="AF1180" t="str">
        <f t="shared" si="179"/>
        <v>No discomfort</v>
      </c>
    </row>
    <row r="1181" spans="1:32" x14ac:dyDescent="0.3">
      <c r="A1181">
        <v>2</v>
      </c>
      <c r="B1181" s="1">
        <v>44358</v>
      </c>
      <c r="C1181" s="1" t="str">
        <f t="shared" si="180"/>
        <v>Friday</v>
      </c>
      <c r="D1181" s="1" t="str">
        <f t="shared" si="181"/>
        <v>Jun</v>
      </c>
      <c r="E1181" s="19">
        <v>17.8</v>
      </c>
      <c r="F1181" s="19">
        <v>11.7</v>
      </c>
      <c r="G1181" s="19">
        <v>15.777777777777779</v>
      </c>
      <c r="H1181" s="19">
        <v>12.9</v>
      </c>
      <c r="I1181" s="19">
        <v>0.3</v>
      </c>
      <c r="J1181" s="19">
        <v>1005.5</v>
      </c>
      <c r="K1181" s="19">
        <v>6.4</v>
      </c>
      <c r="L1181" s="19">
        <v>10</v>
      </c>
      <c r="M1181" s="19">
        <v>190</v>
      </c>
      <c r="N1181" s="19">
        <v>20</v>
      </c>
      <c r="O1181" s="19">
        <v>17.079999999999998</v>
      </c>
      <c r="P1181" s="19">
        <v>2.8</v>
      </c>
      <c r="Q1181" s="19">
        <v>3.8</v>
      </c>
      <c r="R1181" s="19">
        <v>30.4</v>
      </c>
      <c r="S1181" s="19">
        <v>30.4</v>
      </c>
      <c r="T1181" s="19">
        <v>26.9</v>
      </c>
      <c r="U1181" s="19">
        <v>6.5</v>
      </c>
      <c r="V1181" s="19">
        <v>1692</v>
      </c>
      <c r="W1181" s="19">
        <v>10.333333333333334</v>
      </c>
      <c r="X1181" s="19">
        <v>17.899365798781904</v>
      </c>
      <c r="Y1181" s="19">
        <v>12.544592653717066</v>
      </c>
      <c r="Z1181" s="19">
        <v>33.812524476290825</v>
      </c>
      <c r="AA1181" s="19">
        <v>70.084006297981546</v>
      </c>
      <c r="AB1181" s="19">
        <v>17.211527608431862</v>
      </c>
      <c r="AC1181">
        <v>3497.05</v>
      </c>
      <c r="AD1181" t="str">
        <f t="shared" si="175"/>
        <v>Trace (Intermittent) rainfall</v>
      </c>
      <c r="AE1181" t="str">
        <f t="shared" si="176"/>
        <v>Non-Rainy</v>
      </c>
      <c r="AF1181" t="str">
        <f t="shared" si="179"/>
        <v>No discomfort</v>
      </c>
    </row>
    <row r="1182" spans="1:32" x14ac:dyDescent="0.3">
      <c r="A1182">
        <v>2</v>
      </c>
      <c r="B1182" s="1">
        <v>44359</v>
      </c>
      <c r="C1182" s="1" t="str">
        <f t="shared" si="180"/>
        <v>Saturday</v>
      </c>
      <c r="D1182" s="1" t="str">
        <f t="shared" si="181"/>
        <v>Jun</v>
      </c>
      <c r="E1182" s="19">
        <v>19.7</v>
      </c>
      <c r="F1182" s="19">
        <v>10.6</v>
      </c>
      <c r="G1182" s="19">
        <v>14.833333333333334</v>
      </c>
      <c r="H1182" s="19">
        <v>10.6</v>
      </c>
      <c r="I1182" s="19">
        <v>0</v>
      </c>
      <c r="J1182" s="19">
        <v>1012.4</v>
      </c>
      <c r="K1182" s="19">
        <v>4.3</v>
      </c>
      <c r="L1182" s="19">
        <v>8</v>
      </c>
      <c r="M1182" s="19">
        <v>230</v>
      </c>
      <c r="N1182" s="19">
        <v>14</v>
      </c>
      <c r="O1182" s="19">
        <v>16.646999999999998</v>
      </c>
      <c r="P1182" s="19">
        <v>2.5</v>
      </c>
      <c r="Q1182" s="19">
        <v>3.2</v>
      </c>
      <c r="R1182" s="19">
        <v>32.200000000000003</v>
      </c>
      <c r="S1182" s="19">
        <v>32.200000000000003</v>
      </c>
      <c r="T1182" s="19">
        <v>29</v>
      </c>
      <c r="U1182" s="19">
        <v>2.2000000000000002</v>
      </c>
      <c r="V1182" s="19">
        <v>1301</v>
      </c>
      <c r="W1182" s="19">
        <v>10.333333333333334</v>
      </c>
      <c r="X1182" s="19">
        <v>16.847461144391623</v>
      </c>
      <c r="Y1182" s="19">
        <v>12.544592653717066</v>
      </c>
      <c r="Z1182" s="19">
        <v>31.862594709572658</v>
      </c>
      <c r="AA1182" s="19">
        <v>74.45984024657065</v>
      </c>
      <c r="AB1182" s="19">
        <v>16.267083163987415</v>
      </c>
      <c r="AC1182">
        <v>2753.4</v>
      </c>
      <c r="AD1182" t="str">
        <f t="shared" si="175"/>
        <v>No rainfall</v>
      </c>
      <c r="AE1182" t="str">
        <f t="shared" si="176"/>
        <v>Non-Rainy</v>
      </c>
      <c r="AF1182" t="str">
        <f t="shared" si="179"/>
        <v>No discomfort</v>
      </c>
    </row>
    <row r="1183" spans="1:32" x14ac:dyDescent="0.3">
      <c r="A1183">
        <v>2</v>
      </c>
      <c r="B1183" s="1">
        <v>44360</v>
      </c>
      <c r="C1183" s="1" t="str">
        <f t="shared" si="180"/>
        <v>Sunday</v>
      </c>
      <c r="D1183" s="1" t="str">
        <f t="shared" si="181"/>
        <v>Jun</v>
      </c>
      <c r="E1183" s="19">
        <v>20.6</v>
      </c>
      <c r="F1183" s="19">
        <v>12.5</v>
      </c>
      <c r="G1183" s="19">
        <v>19.055555555555557</v>
      </c>
      <c r="H1183" s="19">
        <v>9.1</v>
      </c>
      <c r="I1183" s="19">
        <v>0.4</v>
      </c>
      <c r="J1183" s="19">
        <v>1011.5</v>
      </c>
      <c r="K1183" s="19">
        <v>3.8</v>
      </c>
      <c r="L1183" s="19">
        <v>8</v>
      </c>
      <c r="M1183" s="19">
        <v>190</v>
      </c>
      <c r="N1183" s="19">
        <v>15</v>
      </c>
      <c r="O1183" s="19">
        <v>17.103000000000002</v>
      </c>
      <c r="P1183" s="19">
        <v>2</v>
      </c>
      <c r="Q1183" s="19">
        <v>2.6</v>
      </c>
      <c r="R1183" s="19">
        <v>33.200000000000003</v>
      </c>
      <c r="S1183" s="19">
        <v>33.200000000000003</v>
      </c>
      <c r="T1183" s="19">
        <v>30.2</v>
      </c>
      <c r="U1183" s="19">
        <v>3.2</v>
      </c>
      <c r="V1183" s="19">
        <v>978</v>
      </c>
      <c r="W1183" s="19">
        <v>13.777777777777777</v>
      </c>
      <c r="X1183" s="19">
        <v>22.01019912891698</v>
      </c>
      <c r="Y1183" s="19">
        <v>15.736313250362732</v>
      </c>
      <c r="Z1183" s="19">
        <v>41.406172234429761</v>
      </c>
      <c r="AA1183" s="19">
        <v>71.495551485894453</v>
      </c>
      <c r="AB1183" s="19">
        <v>22.291528374054561</v>
      </c>
      <c r="AC1183">
        <v>2425.4</v>
      </c>
      <c r="AD1183" t="str">
        <f t="shared" si="175"/>
        <v>Trace (Intermittent) rainfall</v>
      </c>
      <c r="AE1183" t="str">
        <f t="shared" si="176"/>
        <v>Non-Rainy</v>
      </c>
      <c r="AF1183" t="str">
        <f t="shared" si="179"/>
        <v>No discomfort</v>
      </c>
    </row>
    <row r="1184" spans="1:32" x14ac:dyDescent="0.3">
      <c r="A1184">
        <v>2</v>
      </c>
      <c r="B1184" s="1">
        <v>44361</v>
      </c>
      <c r="C1184" s="1" t="str">
        <f t="shared" si="180"/>
        <v>Monday</v>
      </c>
      <c r="D1184" s="1" t="str">
        <f t="shared" si="181"/>
        <v>Jun</v>
      </c>
      <c r="E1184" s="19">
        <v>15.8</v>
      </c>
      <c r="F1184" s="19">
        <v>7</v>
      </c>
      <c r="G1184" s="19">
        <v>14.388888888888889</v>
      </c>
      <c r="H1184" s="19">
        <v>8.5</v>
      </c>
      <c r="I1184" s="19">
        <v>0.6</v>
      </c>
      <c r="J1184" s="19">
        <v>1010.3</v>
      </c>
      <c r="K1184" s="19">
        <v>4.8</v>
      </c>
      <c r="L1184" s="19">
        <v>10</v>
      </c>
      <c r="M1184" s="19">
        <v>280</v>
      </c>
      <c r="N1184" s="19">
        <v>16</v>
      </c>
      <c r="O1184" s="19">
        <v>16.641999999999999</v>
      </c>
      <c r="P1184" s="19">
        <v>2.2999999999999998</v>
      </c>
      <c r="Q1184" s="19">
        <v>3.3</v>
      </c>
      <c r="R1184" s="19">
        <v>34.200000000000003</v>
      </c>
      <c r="S1184" s="19">
        <v>34.200000000000003</v>
      </c>
      <c r="T1184" s="19">
        <v>31.5</v>
      </c>
      <c r="U1184" s="19">
        <v>3.1</v>
      </c>
      <c r="V1184" s="19">
        <v>1773</v>
      </c>
      <c r="W1184" s="19">
        <v>9.0555555555555536</v>
      </c>
      <c r="X1184" s="19">
        <v>16.37149348603727</v>
      </c>
      <c r="Y1184" s="19">
        <v>11.514291322220643</v>
      </c>
      <c r="Z1184" s="19">
        <v>30.97929608974853</v>
      </c>
      <c r="AA1184" s="19">
        <v>70.331343515121688</v>
      </c>
      <c r="AB1184" s="19">
        <v>15.243308692099413</v>
      </c>
      <c r="AC1184">
        <v>1707</v>
      </c>
      <c r="AD1184" t="str">
        <f t="shared" si="175"/>
        <v>Light rainfall</v>
      </c>
      <c r="AE1184" t="str">
        <f t="shared" si="176"/>
        <v>Non-Rainy</v>
      </c>
      <c r="AF1184" t="str">
        <f t="shared" si="179"/>
        <v>No discomfort</v>
      </c>
    </row>
    <row r="1185" spans="1:32" x14ac:dyDescent="0.3">
      <c r="A1185">
        <v>2</v>
      </c>
      <c r="B1185" s="1">
        <v>44362</v>
      </c>
      <c r="C1185" s="1" t="str">
        <f t="shared" si="180"/>
        <v>Tuesday</v>
      </c>
      <c r="D1185" s="1" t="str">
        <f t="shared" si="181"/>
        <v>Jun</v>
      </c>
      <c r="E1185" s="19">
        <v>20.9</v>
      </c>
      <c r="F1185" s="19">
        <v>4.9000000000000004</v>
      </c>
      <c r="G1185" s="19">
        <v>15.166666666666666</v>
      </c>
      <c r="H1185" s="19">
        <v>1.3</v>
      </c>
      <c r="I1185" s="19">
        <v>2</v>
      </c>
      <c r="J1185" s="19">
        <v>1004.8</v>
      </c>
      <c r="K1185" s="19">
        <v>7.6</v>
      </c>
      <c r="L1185" s="19">
        <v>14</v>
      </c>
      <c r="M1185" s="19">
        <v>200</v>
      </c>
      <c r="N1185" s="19">
        <v>22</v>
      </c>
      <c r="O1185" s="19">
        <v>15.818</v>
      </c>
      <c r="P1185" s="19">
        <v>2.6</v>
      </c>
      <c r="Q1185" s="19">
        <v>3.6</v>
      </c>
      <c r="R1185" s="19">
        <v>34</v>
      </c>
      <c r="S1185" s="19">
        <v>34</v>
      </c>
      <c r="T1185" s="19">
        <v>31.5</v>
      </c>
      <c r="U1185" s="19">
        <v>9</v>
      </c>
      <c r="V1185" s="19">
        <v>1542</v>
      </c>
      <c r="W1185" s="19">
        <v>9.0555555555555536</v>
      </c>
      <c r="X1185" s="19">
        <v>17.212358160138457</v>
      </c>
      <c r="Y1185" s="19">
        <v>11.514291322220643</v>
      </c>
      <c r="Z1185" s="19">
        <v>32.539346364567614</v>
      </c>
      <c r="AA1185" s="19">
        <v>66.895489944464543</v>
      </c>
      <c r="AB1185" s="19">
        <v>16.02108646987719</v>
      </c>
      <c r="AC1185">
        <v>1876.55</v>
      </c>
      <c r="AD1185" t="str">
        <f t="shared" ref="AD1185:AD1248" si="182">IF(I1185="","",IF(I1185&lt;=0,"No rainfall",IF(I1185&lt;=0.49,"Trace (Intermittent) rainfall",IF(I1185&lt;=0.99,"Light rainfall",IF(I1185&lt;=3,"Moderate rainfall",IF(I1185&lt;=6,"Heavy rainfall",IF(I1185&lt;=12,"Intense rainfall",IF(I1185&lt;=20,"Torrential rainfall",IF(I1185&lt;=32,"Deluge rainfall","Extreme rainfall")))))))))</f>
        <v>Moderate rainfall</v>
      </c>
      <c r="AE1185" t="str">
        <f t="shared" ref="AE1185:AE1248" si="183">IF(AND(I1185&gt;=0,I1185&lt;=0.99),"Non-Rainy",IF(AND(I1185&gt;=1,I1185&lt;=32),"Rainy",IF(I1185 &gt;32, "Storm", " ")))</f>
        <v>Rainy</v>
      </c>
      <c r="AF1185" t="str">
        <f t="shared" si="179"/>
        <v>No discomfort</v>
      </c>
    </row>
    <row r="1186" spans="1:32" x14ac:dyDescent="0.3">
      <c r="A1186">
        <v>2</v>
      </c>
      <c r="B1186" s="1">
        <v>44363</v>
      </c>
      <c r="C1186" s="1" t="str">
        <f t="shared" si="180"/>
        <v>Wednesday</v>
      </c>
      <c r="D1186" s="1" t="str">
        <f t="shared" si="181"/>
        <v>Jun</v>
      </c>
      <c r="E1186" s="19">
        <v>17.600000000000001</v>
      </c>
      <c r="F1186" s="19">
        <v>8.6999999999999993</v>
      </c>
      <c r="G1186" s="19">
        <v>14.555555555555555</v>
      </c>
      <c r="H1186" s="19">
        <v>10.3</v>
      </c>
      <c r="I1186" s="19">
        <v>1.2</v>
      </c>
      <c r="J1186" s="19">
        <v>997.8</v>
      </c>
      <c r="K1186" s="19">
        <v>4.8</v>
      </c>
      <c r="L1186" s="19">
        <v>10</v>
      </c>
      <c r="M1186" s="19">
        <v>220</v>
      </c>
      <c r="N1186" s="19">
        <v>15</v>
      </c>
      <c r="O1186" s="19">
        <v>16.372</v>
      </c>
      <c r="P1186" s="19">
        <v>2.5</v>
      </c>
      <c r="Q1186" s="19">
        <v>3.4</v>
      </c>
      <c r="R1186" s="19">
        <v>34.5</v>
      </c>
      <c r="S1186" s="19">
        <v>34.5</v>
      </c>
      <c r="T1186" s="19">
        <v>32.299999999999997</v>
      </c>
      <c r="U1186" s="19">
        <v>3.3</v>
      </c>
      <c r="V1186" s="19">
        <v>1545</v>
      </c>
      <c r="W1186" s="19">
        <v>10</v>
      </c>
      <c r="X1186" s="19">
        <v>16.548580640434054</v>
      </c>
      <c r="Y1186" s="19">
        <v>12.268294378187747</v>
      </c>
      <c r="Z1186" s="19">
        <v>31.308007287818185</v>
      </c>
      <c r="AA1186" s="19">
        <v>74.135024898823957</v>
      </c>
      <c r="AB1186" s="19">
        <v>15.833824497683938</v>
      </c>
      <c r="AC1186">
        <v>1883.5</v>
      </c>
      <c r="AD1186" t="str">
        <f t="shared" si="182"/>
        <v>Moderate rainfall</v>
      </c>
      <c r="AE1186" t="str">
        <f t="shared" si="183"/>
        <v>Rainy</v>
      </c>
      <c r="AF1186" t="str">
        <f t="shared" ref="AF1186:AF1249" si="184">IF(AB1186 &lt; 29, "No discomfort",
    IF(AND(AB1186 &gt;= 30, AB1186 &lt;= 39), "Some discomfort",
        IF(AND(AB1186 &gt;= 40, AB1186 &lt;= 45), "Great discomfort",
            IF(AB1186 &gt; 45, "Dangerous",
                IF(AB1186 &gt; 54, "Heat Stroke Imminent", "")
            ))))</f>
        <v>No discomfort</v>
      </c>
    </row>
    <row r="1187" spans="1:32" x14ac:dyDescent="0.3">
      <c r="A1187">
        <v>2</v>
      </c>
      <c r="B1187" s="1">
        <v>44364</v>
      </c>
      <c r="C1187" s="1" t="str">
        <f t="shared" si="180"/>
        <v>Thursday</v>
      </c>
      <c r="D1187" s="1" t="str">
        <f t="shared" si="181"/>
        <v>Jun</v>
      </c>
      <c r="E1187" s="19">
        <v>17.600000000000001</v>
      </c>
      <c r="F1187" s="19">
        <v>6.4</v>
      </c>
      <c r="G1187" s="19">
        <v>12.833333333333334</v>
      </c>
      <c r="H1187" s="19">
        <v>2.1</v>
      </c>
      <c r="I1187" s="19">
        <v>0</v>
      </c>
      <c r="J1187" s="19">
        <v>1003.6</v>
      </c>
      <c r="K1187" s="19">
        <v>4.7</v>
      </c>
      <c r="L1187" s="19">
        <v>9</v>
      </c>
      <c r="M1187" s="19">
        <v>290</v>
      </c>
      <c r="N1187" s="19">
        <v>17</v>
      </c>
      <c r="O1187" s="19">
        <v>16.18</v>
      </c>
      <c r="P1187" s="19">
        <v>3.2</v>
      </c>
      <c r="Q1187" s="19">
        <v>4.5</v>
      </c>
      <c r="R1187" s="19">
        <v>36.799999999999997</v>
      </c>
      <c r="S1187" s="19">
        <v>36.799999999999997</v>
      </c>
      <c r="T1187" s="19">
        <v>34.799999999999997</v>
      </c>
      <c r="U1187" s="19">
        <v>8.1999999999999993</v>
      </c>
      <c r="V1187" s="19">
        <v>2272</v>
      </c>
      <c r="W1187" s="19">
        <v>7.3888888888888875</v>
      </c>
      <c r="X1187" s="19">
        <v>14.79718064334134</v>
      </c>
      <c r="Y1187" s="19">
        <v>10.282696131225279</v>
      </c>
      <c r="Z1187" s="19">
        <v>28.053069632262222</v>
      </c>
      <c r="AA1187" s="19">
        <v>69.490914378019994</v>
      </c>
      <c r="AB1187" s="19">
        <v>12.996882140395531</v>
      </c>
      <c r="AC1187">
        <v>2467.5</v>
      </c>
      <c r="AD1187" t="str">
        <f t="shared" si="182"/>
        <v>No rainfall</v>
      </c>
      <c r="AE1187" t="str">
        <f t="shared" si="183"/>
        <v>Non-Rainy</v>
      </c>
      <c r="AF1187" t="str">
        <f t="shared" si="184"/>
        <v>No discomfort</v>
      </c>
    </row>
    <row r="1188" spans="1:32" x14ac:dyDescent="0.3">
      <c r="A1188">
        <v>2</v>
      </c>
      <c r="B1188" s="1">
        <v>44365</v>
      </c>
      <c r="C1188" s="1" t="str">
        <f t="shared" si="180"/>
        <v>Friday</v>
      </c>
      <c r="D1188" s="1" t="str">
        <f t="shared" si="181"/>
        <v>Jun</v>
      </c>
      <c r="E1188" s="19">
        <v>16</v>
      </c>
      <c r="F1188" s="19">
        <v>3.7</v>
      </c>
      <c r="G1188" s="19">
        <v>10.999999999999998</v>
      </c>
      <c r="H1188" s="19">
        <v>-1.2</v>
      </c>
      <c r="I1188" s="19">
        <v>0</v>
      </c>
      <c r="J1188" s="19">
        <v>1006.7</v>
      </c>
      <c r="K1188" s="19">
        <v>3.1</v>
      </c>
      <c r="L1188" s="19">
        <v>6</v>
      </c>
      <c r="M1188" s="19">
        <v>10</v>
      </c>
      <c r="N1188" s="19">
        <v>11</v>
      </c>
      <c r="O1188" s="19">
        <v>15.83</v>
      </c>
      <c r="P1188" s="19">
        <v>2.9</v>
      </c>
      <c r="Q1188" s="19">
        <v>3.9</v>
      </c>
      <c r="R1188" s="19">
        <v>38.700000000000003</v>
      </c>
      <c r="S1188" s="19">
        <v>38.700000000000003</v>
      </c>
      <c r="T1188" s="19">
        <v>36.9</v>
      </c>
      <c r="U1188" s="19">
        <v>5.4</v>
      </c>
      <c r="V1188" s="19">
        <v>2070</v>
      </c>
      <c r="W1188" s="19">
        <v>5.6111111111111116</v>
      </c>
      <c r="X1188" s="19">
        <v>13.113648252909167</v>
      </c>
      <c r="Y1188" s="19">
        <v>9.0982855190421681</v>
      </c>
      <c r="Z1188" s="19">
        <v>24.915451030736872</v>
      </c>
      <c r="AA1188" s="19">
        <v>69.380277277330364</v>
      </c>
      <c r="AB1188" s="19">
        <v>10.500893417272827</v>
      </c>
      <c r="AC1188">
        <v>3671.3</v>
      </c>
      <c r="AD1188" t="str">
        <f t="shared" si="182"/>
        <v>No rainfall</v>
      </c>
      <c r="AE1188" t="str">
        <f t="shared" si="183"/>
        <v>Non-Rainy</v>
      </c>
      <c r="AF1188" t="str">
        <f t="shared" si="184"/>
        <v>No discomfort</v>
      </c>
    </row>
    <row r="1189" spans="1:32" x14ac:dyDescent="0.3">
      <c r="A1189">
        <v>2</v>
      </c>
      <c r="B1189" s="1">
        <v>44366</v>
      </c>
      <c r="C1189" s="1" t="str">
        <f t="shared" si="180"/>
        <v>Saturday</v>
      </c>
      <c r="D1189" s="1" t="str">
        <f t="shared" si="181"/>
        <v>Jun</v>
      </c>
      <c r="E1189" s="19">
        <v>19.2</v>
      </c>
      <c r="F1189" s="19">
        <v>5.7</v>
      </c>
      <c r="G1189" s="19">
        <v>11.500000000000002</v>
      </c>
      <c r="H1189" s="19">
        <v>2.7</v>
      </c>
      <c r="I1189" s="19">
        <v>0</v>
      </c>
      <c r="J1189" s="19">
        <v>1000.4</v>
      </c>
      <c r="K1189" s="19">
        <v>5.8</v>
      </c>
      <c r="L1189" s="19">
        <v>11</v>
      </c>
      <c r="M1189" s="19">
        <v>100</v>
      </c>
      <c r="N1189" s="19">
        <v>16</v>
      </c>
      <c r="O1189" s="19">
        <v>16.766999999999999</v>
      </c>
      <c r="P1189" s="19">
        <v>3.5</v>
      </c>
      <c r="Q1189" s="19">
        <v>4.9000000000000004</v>
      </c>
      <c r="R1189" s="19">
        <v>40.9</v>
      </c>
      <c r="S1189" s="19">
        <v>40.9</v>
      </c>
      <c r="T1189" s="19">
        <v>39.5</v>
      </c>
      <c r="U1189" s="19">
        <v>6.3</v>
      </c>
      <c r="V1189" s="19">
        <v>2362</v>
      </c>
      <c r="W1189" s="19">
        <v>7.0555555555555571</v>
      </c>
      <c r="X1189" s="19">
        <v>13.555205460801766</v>
      </c>
      <c r="Y1189" s="19">
        <v>10.050800830753948</v>
      </c>
      <c r="Z1189" s="19">
        <v>25.739267885741132</v>
      </c>
      <c r="AA1189" s="19">
        <v>74.147167003984777</v>
      </c>
      <c r="AB1189" s="19">
        <v>11.53367102255149</v>
      </c>
      <c r="AC1189">
        <v>3736.25</v>
      </c>
      <c r="AD1189" t="str">
        <f t="shared" si="182"/>
        <v>No rainfall</v>
      </c>
      <c r="AE1189" t="str">
        <f t="shared" si="183"/>
        <v>Non-Rainy</v>
      </c>
      <c r="AF1189" t="str">
        <f t="shared" si="184"/>
        <v>No discomfort</v>
      </c>
    </row>
    <row r="1190" spans="1:32" x14ac:dyDescent="0.3">
      <c r="A1190">
        <v>2</v>
      </c>
      <c r="B1190" s="1">
        <v>44367</v>
      </c>
      <c r="C1190" s="1" t="str">
        <f t="shared" si="180"/>
        <v>Sunday</v>
      </c>
      <c r="D1190" s="1" t="str">
        <f t="shared" si="181"/>
        <v>Jun</v>
      </c>
      <c r="E1190" s="19">
        <v>18.899999999999999</v>
      </c>
      <c r="F1190" s="19">
        <v>10.8</v>
      </c>
      <c r="G1190" s="19">
        <v>14.166666666666666</v>
      </c>
      <c r="H1190" s="19">
        <v>7.5</v>
      </c>
      <c r="I1190" s="19">
        <v>0</v>
      </c>
      <c r="J1190" s="19">
        <v>1000</v>
      </c>
      <c r="K1190" s="19">
        <v>5.5</v>
      </c>
      <c r="L1190" s="19">
        <v>10</v>
      </c>
      <c r="M1190" s="19">
        <v>90</v>
      </c>
      <c r="N1190" s="19">
        <v>17</v>
      </c>
      <c r="O1190" s="19">
        <v>17.805</v>
      </c>
      <c r="P1190" s="19">
        <v>3.6</v>
      </c>
      <c r="Q1190" s="19">
        <v>4.9000000000000004</v>
      </c>
      <c r="R1190" s="19">
        <v>43.2</v>
      </c>
      <c r="S1190" s="19">
        <v>43.2</v>
      </c>
      <c r="T1190" s="19">
        <v>42</v>
      </c>
      <c r="U1190" s="19">
        <v>9.6</v>
      </c>
      <c r="V1190" s="19">
        <v>2384</v>
      </c>
      <c r="W1190" s="19">
        <v>10.333333333333334</v>
      </c>
      <c r="X1190" s="19">
        <v>16.137964131277801</v>
      </c>
      <c r="Y1190" s="19">
        <v>12.544592653717066</v>
      </c>
      <c r="Z1190" s="19">
        <v>30.545681253394811</v>
      </c>
      <c r="AA1190" s="19">
        <v>77.733427535656489</v>
      </c>
      <c r="AB1190" s="19">
        <v>15.600416497320749</v>
      </c>
      <c r="AC1190">
        <v>2192</v>
      </c>
      <c r="AD1190" t="str">
        <f t="shared" si="182"/>
        <v>No rainfall</v>
      </c>
      <c r="AE1190" t="str">
        <f t="shared" si="183"/>
        <v>Non-Rainy</v>
      </c>
      <c r="AF1190" t="str">
        <f t="shared" si="184"/>
        <v>No discomfort</v>
      </c>
    </row>
    <row r="1191" spans="1:32" x14ac:dyDescent="0.3">
      <c r="A1191">
        <v>2</v>
      </c>
      <c r="B1191" s="1">
        <v>44368</v>
      </c>
      <c r="C1191" s="1" t="str">
        <f t="shared" si="180"/>
        <v>Monday</v>
      </c>
      <c r="D1191" s="1" t="str">
        <f t="shared" si="181"/>
        <v>Jun</v>
      </c>
      <c r="E1191" s="19">
        <v>16.399999999999999</v>
      </c>
      <c r="F1191" s="19">
        <v>8</v>
      </c>
      <c r="G1191" s="19">
        <v>12.555555555555555</v>
      </c>
      <c r="H1191" s="19">
        <v>8.6999999999999993</v>
      </c>
      <c r="I1191" s="19">
        <v>0</v>
      </c>
      <c r="J1191" s="19">
        <v>1007.5</v>
      </c>
      <c r="K1191" s="19">
        <v>6.5</v>
      </c>
      <c r="L1191" s="19">
        <v>10</v>
      </c>
      <c r="M1191" s="19">
        <v>350</v>
      </c>
      <c r="N1191" s="19">
        <v>23</v>
      </c>
      <c r="O1191" s="19">
        <v>17.510000000000002</v>
      </c>
      <c r="P1191" s="19">
        <v>3.6</v>
      </c>
      <c r="Q1191" s="19">
        <v>5.0999999999999996</v>
      </c>
      <c r="R1191" s="19">
        <v>45.4</v>
      </c>
      <c r="S1191" s="19">
        <v>45.4</v>
      </c>
      <c r="T1191" s="19">
        <v>44.5</v>
      </c>
      <c r="U1191" s="19">
        <v>9.1</v>
      </c>
      <c r="V1191" s="19">
        <v>2542</v>
      </c>
      <c r="W1191" s="19">
        <v>5.9444444444444464</v>
      </c>
      <c r="X1191" s="19">
        <v>14.530500823095714</v>
      </c>
      <c r="Y1191" s="19">
        <v>9.3107311176271548</v>
      </c>
      <c r="Z1191" s="19">
        <v>27.556651889726496</v>
      </c>
      <c r="AA1191" s="19">
        <v>64.077152129733065</v>
      </c>
      <c r="AB1191" s="19">
        <v>12.175179575701806</v>
      </c>
      <c r="AC1191">
        <v>1911.9</v>
      </c>
      <c r="AD1191" t="str">
        <f t="shared" si="182"/>
        <v>No rainfall</v>
      </c>
      <c r="AE1191" t="str">
        <f t="shared" si="183"/>
        <v>Non-Rainy</v>
      </c>
      <c r="AF1191" t="str">
        <f t="shared" si="184"/>
        <v>No discomfort</v>
      </c>
    </row>
    <row r="1192" spans="1:32" x14ac:dyDescent="0.3">
      <c r="A1192">
        <v>2</v>
      </c>
      <c r="B1192" s="1">
        <v>44369</v>
      </c>
      <c r="C1192" s="1" t="str">
        <f t="shared" si="180"/>
        <v>Tuesday</v>
      </c>
      <c r="D1192" s="1" t="str">
        <f t="shared" si="181"/>
        <v>Jun</v>
      </c>
      <c r="E1192" s="19">
        <v>16.2</v>
      </c>
      <c r="F1192" s="19">
        <v>5.0999999999999996</v>
      </c>
      <c r="G1192" s="19">
        <v>11.888888888888889</v>
      </c>
      <c r="H1192" s="19">
        <v>-0.9</v>
      </c>
      <c r="I1192" s="19">
        <v>1.4</v>
      </c>
      <c r="J1192" s="19">
        <v>1012.7</v>
      </c>
      <c r="K1192" s="19">
        <v>4</v>
      </c>
      <c r="L1192" s="19">
        <v>7</v>
      </c>
      <c r="M1192" s="19">
        <v>330</v>
      </c>
      <c r="N1192" s="19">
        <v>13</v>
      </c>
      <c r="O1192" s="19">
        <v>16.373000000000001</v>
      </c>
      <c r="P1192" s="19">
        <v>2.8</v>
      </c>
      <c r="Q1192" s="19">
        <v>3.8</v>
      </c>
      <c r="R1192" s="19">
        <v>45.6</v>
      </c>
      <c r="S1192" s="19">
        <v>45.6</v>
      </c>
      <c r="T1192" s="19">
        <v>44.9</v>
      </c>
      <c r="U1192" s="19">
        <v>9.5</v>
      </c>
      <c r="V1192" s="19">
        <v>2000</v>
      </c>
      <c r="W1192" s="19">
        <v>5.7222222222222205</v>
      </c>
      <c r="X1192" s="19">
        <v>13.907616668398722</v>
      </c>
      <c r="Y1192" s="19">
        <v>9.168620977625384</v>
      </c>
      <c r="Z1192" s="19">
        <v>26.396306975758275</v>
      </c>
      <c r="AA1192" s="19">
        <v>65.925177521311625</v>
      </c>
      <c r="AB1192" s="19">
        <v>11.429084765751695</v>
      </c>
      <c r="AC1192">
        <v>1749.05</v>
      </c>
      <c r="AD1192" t="str">
        <f t="shared" si="182"/>
        <v>Moderate rainfall</v>
      </c>
      <c r="AE1192" t="str">
        <f t="shared" si="183"/>
        <v>Rainy</v>
      </c>
      <c r="AF1192" t="str">
        <f t="shared" si="184"/>
        <v>No discomfort</v>
      </c>
    </row>
    <row r="1193" spans="1:32" x14ac:dyDescent="0.3">
      <c r="A1193">
        <v>2</v>
      </c>
      <c r="B1193" s="1">
        <v>44370</v>
      </c>
      <c r="C1193" s="1" t="str">
        <f t="shared" si="180"/>
        <v>Wednesday</v>
      </c>
      <c r="D1193" s="1" t="str">
        <f t="shared" si="181"/>
        <v>Jun</v>
      </c>
      <c r="E1193" s="19">
        <v>20.8</v>
      </c>
      <c r="F1193" s="19">
        <v>9.6</v>
      </c>
      <c r="G1193" s="19">
        <v>13.722222222222223</v>
      </c>
      <c r="H1193" s="19">
        <v>9.8000000000000007</v>
      </c>
      <c r="I1193" s="19">
        <v>1.8</v>
      </c>
      <c r="J1193" s="19">
        <v>1012.6</v>
      </c>
      <c r="K1193" s="19">
        <v>3.9</v>
      </c>
      <c r="L1193" s="19">
        <v>7</v>
      </c>
      <c r="M1193" s="19">
        <v>290</v>
      </c>
      <c r="N1193" s="19">
        <v>12</v>
      </c>
      <c r="O1193" s="19">
        <v>16.332999999999998</v>
      </c>
      <c r="P1193" s="19">
        <v>1.9</v>
      </c>
      <c r="Q1193" s="19">
        <v>2.5</v>
      </c>
      <c r="R1193" s="19">
        <v>45</v>
      </c>
      <c r="S1193" s="19">
        <v>45</v>
      </c>
      <c r="T1193" s="19">
        <v>44.4</v>
      </c>
      <c r="U1193" s="19">
        <v>0</v>
      </c>
      <c r="V1193" s="19">
        <v>997</v>
      </c>
      <c r="W1193" s="19">
        <v>12.5</v>
      </c>
      <c r="X1193" s="19">
        <v>15.679656669751271</v>
      </c>
      <c r="Y1193" s="19">
        <v>14.477674239131623</v>
      </c>
      <c r="Z1193" s="19">
        <v>29.694248093215599</v>
      </c>
      <c r="AA1193" s="19">
        <v>92.334127870679225</v>
      </c>
      <c r="AB1193" s="19">
        <v>16.246174086209511</v>
      </c>
      <c r="AC1193">
        <v>2075.3000000000002</v>
      </c>
      <c r="AD1193" t="str">
        <f t="shared" si="182"/>
        <v>Moderate rainfall</v>
      </c>
      <c r="AE1193" t="str">
        <f t="shared" si="183"/>
        <v>Rainy</v>
      </c>
      <c r="AF1193" t="str">
        <f t="shared" si="184"/>
        <v>No discomfort</v>
      </c>
    </row>
    <row r="1194" spans="1:32" x14ac:dyDescent="0.3">
      <c r="A1194">
        <v>2</v>
      </c>
      <c r="B1194" s="1">
        <v>44371</v>
      </c>
      <c r="C1194" s="1" t="str">
        <f t="shared" si="180"/>
        <v>Thursday</v>
      </c>
      <c r="D1194" s="1" t="str">
        <f t="shared" si="181"/>
        <v>Jun</v>
      </c>
      <c r="E1194" s="19">
        <v>16.5</v>
      </c>
      <c r="F1194" s="19">
        <v>9.9</v>
      </c>
      <c r="G1194" s="19">
        <v>15.055555555555555</v>
      </c>
      <c r="H1194" s="19">
        <v>7.6</v>
      </c>
      <c r="I1194" s="19">
        <v>4.5</v>
      </c>
      <c r="J1194" s="19">
        <v>1010.4</v>
      </c>
      <c r="K1194" s="19">
        <v>5.2</v>
      </c>
      <c r="L1194" s="19">
        <v>10</v>
      </c>
      <c r="M1194" s="19">
        <v>220</v>
      </c>
      <c r="N1194" s="19">
        <v>18</v>
      </c>
      <c r="O1194" s="19">
        <v>15.962</v>
      </c>
      <c r="P1194" s="19">
        <v>1.6</v>
      </c>
      <c r="Q1194" s="19">
        <v>2.2000000000000002</v>
      </c>
      <c r="R1194" s="19">
        <v>41.4</v>
      </c>
      <c r="S1194" s="19">
        <v>41.4</v>
      </c>
      <c r="T1194" s="19">
        <v>40.9</v>
      </c>
      <c r="U1194" s="19">
        <v>2.9</v>
      </c>
      <c r="V1194" s="19">
        <v>984</v>
      </c>
      <c r="W1194" s="19">
        <v>12.777777777777779</v>
      </c>
      <c r="X1194" s="19">
        <v>17.089963349420515</v>
      </c>
      <c r="Y1194" s="19">
        <v>14.743503550469562</v>
      </c>
      <c r="Z1194" s="19">
        <v>32.312388787966931</v>
      </c>
      <c r="AA1194" s="19">
        <v>86.26995417734166</v>
      </c>
      <c r="AB1194" s="19">
        <v>17.729748395757721</v>
      </c>
      <c r="AC1194">
        <v>2360.1999999999998</v>
      </c>
      <c r="AD1194" t="str">
        <f t="shared" si="182"/>
        <v>Heavy rainfall</v>
      </c>
      <c r="AE1194" t="str">
        <f t="shared" si="183"/>
        <v>Rainy</v>
      </c>
      <c r="AF1194" t="str">
        <f t="shared" si="184"/>
        <v>No discomfort</v>
      </c>
    </row>
    <row r="1195" spans="1:32" x14ac:dyDescent="0.3">
      <c r="A1195">
        <v>2</v>
      </c>
      <c r="B1195" s="1">
        <v>44372</v>
      </c>
      <c r="C1195" s="1" t="str">
        <f t="shared" si="180"/>
        <v>Friday</v>
      </c>
      <c r="D1195" s="1" t="str">
        <f t="shared" si="181"/>
        <v>Jun</v>
      </c>
      <c r="E1195" s="19">
        <v>14.4</v>
      </c>
      <c r="F1195" s="19">
        <v>9.6</v>
      </c>
      <c r="G1195" s="19">
        <v>10.999999999999998</v>
      </c>
      <c r="H1195" s="19">
        <v>8.9</v>
      </c>
      <c r="I1195" s="19">
        <v>0</v>
      </c>
      <c r="J1195" s="19">
        <v>1009.4</v>
      </c>
      <c r="K1195" s="19">
        <v>6.8</v>
      </c>
      <c r="L1195" s="19">
        <v>11</v>
      </c>
      <c r="M1195" s="19">
        <v>340</v>
      </c>
      <c r="N1195" s="19">
        <v>23</v>
      </c>
      <c r="O1195" s="19">
        <v>14.677</v>
      </c>
      <c r="P1195" s="19">
        <v>2.2000000000000002</v>
      </c>
      <c r="Q1195" s="19">
        <v>3</v>
      </c>
      <c r="R1195" s="19">
        <v>42.8</v>
      </c>
      <c r="S1195" s="19">
        <v>42.8</v>
      </c>
      <c r="T1195" s="19">
        <v>42.4</v>
      </c>
      <c r="U1195" s="19">
        <v>0</v>
      </c>
      <c r="V1195" s="19">
        <v>1218</v>
      </c>
      <c r="W1195" s="19">
        <v>7.7777777777777777</v>
      </c>
      <c r="X1195" s="19">
        <v>13.113648252909167</v>
      </c>
      <c r="Y1195" s="19">
        <v>10.559184775027518</v>
      </c>
      <c r="Z1195" s="19">
        <v>24.915451030736872</v>
      </c>
      <c r="AA1195" s="19">
        <v>80.520573461965782</v>
      </c>
      <c r="AB1195" s="19">
        <v>11.318487848839503</v>
      </c>
      <c r="AC1195">
        <v>3271.4</v>
      </c>
      <c r="AD1195" t="str">
        <f t="shared" si="182"/>
        <v>No rainfall</v>
      </c>
      <c r="AE1195" t="str">
        <f t="shared" si="183"/>
        <v>Non-Rainy</v>
      </c>
      <c r="AF1195" t="str">
        <f t="shared" si="184"/>
        <v>No discomfort</v>
      </c>
    </row>
    <row r="1196" spans="1:32" x14ac:dyDescent="0.3">
      <c r="A1196">
        <v>2</v>
      </c>
      <c r="B1196" s="1">
        <v>44373</v>
      </c>
      <c r="C1196" s="1" t="str">
        <f t="shared" si="180"/>
        <v>Saturday</v>
      </c>
      <c r="D1196" s="1" t="str">
        <f t="shared" si="181"/>
        <v>Jun</v>
      </c>
      <c r="E1196" s="19">
        <v>16.100000000000001</v>
      </c>
      <c r="F1196" s="19">
        <v>7.2</v>
      </c>
      <c r="G1196" s="19">
        <v>11.833333333333332</v>
      </c>
      <c r="H1196" s="19">
        <v>4.3</v>
      </c>
      <c r="I1196" s="19">
        <v>0</v>
      </c>
      <c r="J1196" s="19">
        <v>1009.8</v>
      </c>
      <c r="K1196" s="19">
        <v>4.7</v>
      </c>
      <c r="L1196" s="19">
        <v>9</v>
      </c>
      <c r="M1196" s="19">
        <v>10</v>
      </c>
      <c r="N1196" s="19">
        <v>16</v>
      </c>
      <c r="O1196" s="19">
        <v>14.208</v>
      </c>
      <c r="P1196" s="19">
        <v>2</v>
      </c>
      <c r="Q1196" s="19">
        <v>2.7</v>
      </c>
      <c r="R1196" s="19">
        <v>44</v>
      </c>
      <c r="S1196" s="19">
        <v>44</v>
      </c>
      <c r="T1196" s="19">
        <v>43.8</v>
      </c>
      <c r="U1196" s="19">
        <v>1.2</v>
      </c>
      <c r="V1196" s="19">
        <v>1136</v>
      </c>
      <c r="W1196" s="19">
        <v>9.0000000000000018</v>
      </c>
      <c r="X1196" s="19">
        <v>13.85678461604282</v>
      </c>
      <c r="Y1196" s="19">
        <v>11.471236528002885</v>
      </c>
      <c r="Z1196" s="19">
        <v>26.301559875840343</v>
      </c>
      <c r="AA1196" s="19">
        <v>82.784259450218741</v>
      </c>
      <c r="AB1196" s="19">
        <v>12.663570746329663</v>
      </c>
      <c r="AC1196">
        <v>3284.6</v>
      </c>
      <c r="AD1196" t="str">
        <f t="shared" si="182"/>
        <v>No rainfall</v>
      </c>
      <c r="AE1196" t="str">
        <f t="shared" si="183"/>
        <v>Non-Rainy</v>
      </c>
      <c r="AF1196" t="str">
        <f t="shared" si="184"/>
        <v>No discomfort</v>
      </c>
    </row>
    <row r="1197" spans="1:32" x14ac:dyDescent="0.3">
      <c r="A1197">
        <v>2</v>
      </c>
      <c r="B1197" s="1">
        <v>44374</v>
      </c>
      <c r="C1197" s="1" t="str">
        <f t="shared" si="180"/>
        <v>Sunday</v>
      </c>
      <c r="D1197" s="1" t="str">
        <f t="shared" si="181"/>
        <v>Jun</v>
      </c>
      <c r="E1197" s="19">
        <v>20.399999999999999</v>
      </c>
      <c r="F1197" s="19">
        <v>7.7</v>
      </c>
      <c r="G1197" s="19">
        <v>13.055555555555555</v>
      </c>
      <c r="H1197" s="19">
        <v>3.3</v>
      </c>
      <c r="I1197" s="19">
        <v>0</v>
      </c>
      <c r="J1197" s="19">
        <v>1008.4</v>
      </c>
      <c r="K1197" s="19">
        <v>4.0999999999999996</v>
      </c>
      <c r="L1197" s="19">
        <v>8</v>
      </c>
      <c r="M1197" s="19">
        <v>330</v>
      </c>
      <c r="N1197" s="19">
        <v>14</v>
      </c>
      <c r="O1197" s="19">
        <v>16.105</v>
      </c>
      <c r="P1197" s="19">
        <v>3.1</v>
      </c>
      <c r="Q1197" s="19">
        <v>4.2</v>
      </c>
      <c r="R1197" s="19">
        <v>45.9</v>
      </c>
      <c r="S1197" s="19">
        <v>45.9</v>
      </c>
      <c r="T1197" s="19">
        <v>45.9</v>
      </c>
      <c r="U1197" s="19">
        <v>8.9</v>
      </c>
      <c r="V1197" s="19">
        <v>1991</v>
      </c>
      <c r="W1197" s="19">
        <v>10</v>
      </c>
      <c r="X1197" s="19">
        <v>15.013608614275258</v>
      </c>
      <c r="Y1197" s="19">
        <v>12.268294378187747</v>
      </c>
      <c r="Z1197" s="19">
        <v>28.45578541283335</v>
      </c>
      <c r="AA1197" s="19">
        <v>81.71449445220513</v>
      </c>
      <c r="AB1197" s="19">
        <v>14.333824497683938</v>
      </c>
      <c r="AC1197">
        <v>2506.6999999999998</v>
      </c>
      <c r="AD1197" t="str">
        <f t="shared" si="182"/>
        <v>No rainfall</v>
      </c>
      <c r="AE1197" t="str">
        <f t="shared" si="183"/>
        <v>Non-Rainy</v>
      </c>
      <c r="AF1197" t="str">
        <f t="shared" si="184"/>
        <v>No discomfort</v>
      </c>
    </row>
    <row r="1198" spans="1:32" x14ac:dyDescent="0.3">
      <c r="A1198">
        <v>2</v>
      </c>
      <c r="B1198" s="1">
        <v>44375</v>
      </c>
      <c r="C1198" s="1" t="str">
        <f t="shared" si="180"/>
        <v>Monday</v>
      </c>
      <c r="D1198" s="1" t="str">
        <f t="shared" si="181"/>
        <v>Jun</v>
      </c>
      <c r="E1198" s="19">
        <v>21.2</v>
      </c>
      <c r="F1198" s="19">
        <v>10.7</v>
      </c>
      <c r="G1198" s="19">
        <v>13.833333333333334</v>
      </c>
      <c r="H1198" s="19">
        <v>6.4</v>
      </c>
      <c r="I1198" s="19">
        <v>0</v>
      </c>
      <c r="J1198" s="19">
        <v>1006.6</v>
      </c>
      <c r="K1198" s="19">
        <v>4.7</v>
      </c>
      <c r="L1198" s="19">
        <v>8</v>
      </c>
      <c r="M1198" s="19">
        <v>320</v>
      </c>
      <c r="N1198" s="19">
        <v>13</v>
      </c>
      <c r="O1198" s="19">
        <v>17.742999999999999</v>
      </c>
      <c r="P1198" s="19">
        <v>4</v>
      </c>
      <c r="Q1198" s="19">
        <v>5.3</v>
      </c>
      <c r="R1198" s="19">
        <v>48.2</v>
      </c>
      <c r="S1198" s="19">
        <v>48.2</v>
      </c>
      <c r="T1198" s="19">
        <v>48.4</v>
      </c>
      <c r="U1198" s="19">
        <v>4</v>
      </c>
      <c r="V1198" s="19">
        <v>2481</v>
      </c>
      <c r="W1198" s="19">
        <v>9.8333333333333357</v>
      </c>
      <c r="X1198" s="19">
        <v>15.793149389871468</v>
      </c>
      <c r="Y1198" s="19">
        <v>12.132162871940171</v>
      </c>
      <c r="Z1198" s="19">
        <v>29.905148692462681</v>
      </c>
      <c r="AA1198" s="19">
        <v>76.819148432299528</v>
      </c>
      <c r="AB1198" s="19">
        <v>15.035029519602304</v>
      </c>
      <c r="AC1198">
        <v>1829.25</v>
      </c>
      <c r="AD1198" t="str">
        <f t="shared" si="182"/>
        <v>No rainfall</v>
      </c>
      <c r="AE1198" t="str">
        <f t="shared" si="183"/>
        <v>Non-Rainy</v>
      </c>
      <c r="AF1198" t="str">
        <f t="shared" si="184"/>
        <v>No discomfort</v>
      </c>
    </row>
    <row r="1199" spans="1:32" x14ac:dyDescent="0.3">
      <c r="A1199">
        <v>2</v>
      </c>
      <c r="B1199" s="1">
        <v>44376</v>
      </c>
      <c r="C1199" s="1" t="str">
        <f t="shared" si="180"/>
        <v>Tuesday</v>
      </c>
      <c r="D1199" s="1" t="str">
        <f t="shared" si="181"/>
        <v>Jun</v>
      </c>
      <c r="E1199" s="19">
        <v>22.1</v>
      </c>
      <c r="F1199" s="19">
        <v>8.4</v>
      </c>
      <c r="G1199" s="19">
        <v>14.444444444444445</v>
      </c>
      <c r="H1199" s="19">
        <v>2.6</v>
      </c>
      <c r="I1199" s="19">
        <v>0</v>
      </c>
      <c r="J1199" s="19">
        <v>1007.2</v>
      </c>
      <c r="K1199" s="19">
        <v>4.5999999999999996</v>
      </c>
      <c r="L1199" s="19">
        <v>7</v>
      </c>
      <c r="M1199" s="19">
        <v>330</v>
      </c>
      <c r="N1199" s="19">
        <v>14</v>
      </c>
      <c r="O1199" s="19">
        <v>18.805</v>
      </c>
      <c r="P1199" s="19">
        <v>4.3</v>
      </c>
      <c r="Q1199" s="19">
        <v>5.9</v>
      </c>
      <c r="R1199" s="19">
        <v>50.6</v>
      </c>
      <c r="S1199" s="19">
        <v>50.6</v>
      </c>
      <c r="T1199" s="19">
        <v>51.1</v>
      </c>
      <c r="U1199" s="19">
        <v>10.199999999999999</v>
      </c>
      <c r="V1199" s="19">
        <v>2957</v>
      </c>
      <c r="W1199" s="19">
        <v>10.277777777777779</v>
      </c>
      <c r="X1199" s="19">
        <v>16.430336937524302</v>
      </c>
      <c r="Y1199" s="19">
        <v>12.498166522021462</v>
      </c>
      <c r="Z1199" s="19">
        <v>31.08853172439607</v>
      </c>
      <c r="AA1199" s="19">
        <v>76.067621556059621</v>
      </c>
      <c r="AB1199" s="19">
        <v>15.85206285258467</v>
      </c>
      <c r="AC1199">
        <v>1750.75</v>
      </c>
      <c r="AD1199" t="str">
        <f t="shared" si="182"/>
        <v>No rainfall</v>
      </c>
      <c r="AE1199" t="str">
        <f t="shared" si="183"/>
        <v>Non-Rainy</v>
      </c>
      <c r="AF1199" t="str">
        <f t="shared" si="184"/>
        <v>No discomfort</v>
      </c>
    </row>
    <row r="1200" spans="1:32" x14ac:dyDescent="0.3">
      <c r="A1200">
        <v>2</v>
      </c>
      <c r="B1200" s="1">
        <v>44377</v>
      </c>
      <c r="C1200" s="1" t="str">
        <f t="shared" si="180"/>
        <v>Wednesday</v>
      </c>
      <c r="D1200" s="1" t="str">
        <f t="shared" si="181"/>
        <v>Jun</v>
      </c>
      <c r="E1200" s="19">
        <v>19.600000000000001</v>
      </c>
      <c r="F1200" s="19">
        <v>7.2</v>
      </c>
      <c r="G1200" s="19">
        <v>12.888888888888891</v>
      </c>
      <c r="H1200" s="19">
        <v>7.2</v>
      </c>
      <c r="I1200" s="19">
        <v>0</v>
      </c>
      <c r="J1200" s="19">
        <v>1006.8</v>
      </c>
      <c r="K1200" s="19">
        <v>2.9</v>
      </c>
      <c r="L1200" s="19">
        <v>5</v>
      </c>
      <c r="M1200" s="19">
        <v>350</v>
      </c>
      <c r="N1200" s="19">
        <v>10</v>
      </c>
      <c r="O1200" s="19">
        <v>18.66</v>
      </c>
      <c r="P1200" s="19">
        <v>3.4</v>
      </c>
      <c r="Q1200" s="19">
        <v>4.5</v>
      </c>
      <c r="R1200" s="19">
        <v>52.4</v>
      </c>
      <c r="S1200" s="19">
        <v>52.4</v>
      </c>
      <c r="T1200" s="19">
        <v>53.1</v>
      </c>
      <c r="U1200" s="19">
        <v>8.8000000000000007</v>
      </c>
      <c r="V1200" s="19">
        <v>2285</v>
      </c>
      <c r="W1200" s="19">
        <v>10</v>
      </c>
      <c r="X1200" s="19">
        <v>14.851029229447814</v>
      </c>
      <c r="Y1200" s="19">
        <v>12.268294378187747</v>
      </c>
      <c r="Z1200" s="19">
        <v>28.153281022462291</v>
      </c>
      <c r="AA1200" s="19">
        <v>82.609051457936573</v>
      </c>
      <c r="AB1200" s="19">
        <v>14.167157831017274</v>
      </c>
      <c r="AC1200">
        <v>2056.9499999999998</v>
      </c>
      <c r="AD1200" t="str">
        <f t="shared" si="182"/>
        <v>No rainfall</v>
      </c>
      <c r="AE1200" t="str">
        <f t="shared" si="183"/>
        <v>Non-Rainy</v>
      </c>
      <c r="AF1200" t="str">
        <f t="shared" si="184"/>
        <v>No discomfort</v>
      </c>
    </row>
    <row r="1201" spans="1:32" x14ac:dyDescent="0.3">
      <c r="A1201">
        <v>2</v>
      </c>
      <c r="B1201" s="1">
        <v>44378</v>
      </c>
      <c r="C1201" s="1" t="str">
        <f t="shared" si="180"/>
        <v>Thursday</v>
      </c>
      <c r="D1201" s="1" t="str">
        <f t="shared" si="181"/>
        <v>Jul</v>
      </c>
      <c r="E1201" s="19">
        <v>21</v>
      </c>
      <c r="F1201" s="19">
        <v>6.2</v>
      </c>
      <c r="G1201" s="19">
        <v>13.611111111111111</v>
      </c>
      <c r="H1201" s="19">
        <v>2.9</v>
      </c>
      <c r="I1201" s="19">
        <v>0.1</v>
      </c>
      <c r="J1201" s="19">
        <v>1005.9</v>
      </c>
      <c r="K1201" s="19">
        <v>3.2</v>
      </c>
      <c r="L1201" s="19">
        <v>7</v>
      </c>
      <c r="M1201" s="19">
        <v>280</v>
      </c>
      <c r="N1201" s="19">
        <v>12</v>
      </c>
      <c r="O1201" s="19">
        <v>18.597000000000001</v>
      </c>
      <c r="P1201" s="19">
        <v>3.4</v>
      </c>
      <c r="Q1201" s="19">
        <v>4.5999999999999996</v>
      </c>
      <c r="R1201" s="19">
        <v>54.1</v>
      </c>
      <c r="S1201" s="19">
        <v>54.1</v>
      </c>
      <c r="T1201" s="19">
        <v>54.9</v>
      </c>
      <c r="U1201" s="19">
        <v>8.9</v>
      </c>
      <c r="V1201" s="19">
        <v>2355</v>
      </c>
      <c r="W1201" s="19">
        <v>11.777777777777779</v>
      </c>
      <c r="X1201" s="19">
        <v>15.566880255192904</v>
      </c>
      <c r="Y1201" s="19">
        <v>13.806115838513405</v>
      </c>
      <c r="Z1201" s="19">
        <v>29.484641451641178</v>
      </c>
      <c r="AA1201" s="19">
        <v>88.689034746752611</v>
      </c>
      <c r="AB1201" s="19">
        <v>15.755854114478442</v>
      </c>
      <c r="AC1201">
        <v>2234.4499999999998</v>
      </c>
      <c r="AD1201" t="str">
        <f t="shared" si="182"/>
        <v>Trace (Intermittent) rainfall</v>
      </c>
      <c r="AE1201" t="str">
        <f t="shared" si="183"/>
        <v>Non-Rainy</v>
      </c>
      <c r="AF1201" t="str">
        <f t="shared" si="184"/>
        <v>No discomfort</v>
      </c>
    </row>
    <row r="1202" spans="1:32" x14ac:dyDescent="0.3">
      <c r="A1202">
        <v>2</v>
      </c>
      <c r="B1202" s="1">
        <v>44379</v>
      </c>
      <c r="C1202" s="1" t="str">
        <f t="shared" si="180"/>
        <v>Friday</v>
      </c>
      <c r="D1202" s="1" t="str">
        <f t="shared" si="181"/>
        <v>Jul</v>
      </c>
      <c r="E1202" s="19">
        <v>19.5</v>
      </c>
      <c r="F1202" s="19">
        <v>9.1999999999999993</v>
      </c>
      <c r="G1202" s="19">
        <v>15.277777777777779</v>
      </c>
      <c r="H1202" s="19">
        <v>5.2</v>
      </c>
      <c r="I1202" s="19">
        <v>0</v>
      </c>
      <c r="J1202" s="19">
        <v>1002.4</v>
      </c>
      <c r="K1202" s="19">
        <v>3.3</v>
      </c>
      <c r="L1202" s="19">
        <v>8</v>
      </c>
      <c r="M1202" s="19">
        <v>170</v>
      </c>
      <c r="N1202" s="19">
        <v>13</v>
      </c>
      <c r="O1202" s="19">
        <v>17.983000000000001</v>
      </c>
      <c r="P1202" s="19">
        <v>2.2000000000000002</v>
      </c>
      <c r="Q1202" s="19">
        <v>2.9</v>
      </c>
      <c r="R1202" s="19">
        <v>55.3</v>
      </c>
      <c r="S1202" s="19">
        <v>55.3</v>
      </c>
      <c r="T1202" s="19">
        <v>56.2</v>
      </c>
      <c r="U1202" s="19">
        <v>1.1000000000000001</v>
      </c>
      <c r="V1202" s="19">
        <v>1277</v>
      </c>
      <c r="W1202" s="19">
        <v>11.722222222222221</v>
      </c>
      <c r="X1202" s="19">
        <v>17.335520866116532</v>
      </c>
      <c r="Y1202" s="19">
        <v>13.755609888749932</v>
      </c>
      <c r="Z1202" s="19">
        <v>32.767686981473837</v>
      </c>
      <c r="AA1202" s="19">
        <v>79.349273638706848</v>
      </c>
      <c r="AB1202" s="19">
        <v>17.394021555651946</v>
      </c>
      <c r="AC1202">
        <v>3649.55</v>
      </c>
      <c r="AD1202" t="str">
        <f t="shared" si="182"/>
        <v>No rainfall</v>
      </c>
      <c r="AE1202" t="str">
        <f t="shared" si="183"/>
        <v>Non-Rainy</v>
      </c>
      <c r="AF1202" t="str">
        <f t="shared" si="184"/>
        <v>No discomfort</v>
      </c>
    </row>
    <row r="1203" spans="1:32" x14ac:dyDescent="0.3">
      <c r="A1203">
        <v>2</v>
      </c>
      <c r="B1203" s="1">
        <v>44380</v>
      </c>
      <c r="C1203" s="1" t="str">
        <f t="shared" si="180"/>
        <v>Saturday</v>
      </c>
      <c r="D1203" s="1" t="str">
        <f t="shared" si="181"/>
        <v>Jul</v>
      </c>
      <c r="E1203" s="19">
        <v>19.899999999999999</v>
      </c>
      <c r="F1203" s="19">
        <v>12.6</v>
      </c>
      <c r="G1203" s="19">
        <v>15</v>
      </c>
      <c r="H1203" s="19">
        <v>12.5</v>
      </c>
      <c r="I1203" s="19">
        <v>14</v>
      </c>
      <c r="J1203" s="19">
        <v>995.8</v>
      </c>
      <c r="K1203" s="19">
        <v>5.0999999999999996</v>
      </c>
      <c r="L1203" s="19">
        <v>11</v>
      </c>
      <c r="M1203" s="19">
        <v>190</v>
      </c>
      <c r="N1203" s="19">
        <v>18</v>
      </c>
      <c r="O1203" s="19">
        <v>17.27</v>
      </c>
      <c r="P1203" s="19">
        <v>1.9</v>
      </c>
      <c r="Q1203" s="19">
        <v>2.6</v>
      </c>
      <c r="R1203" s="19">
        <v>42.2</v>
      </c>
      <c r="S1203" s="19">
        <v>42.2</v>
      </c>
      <c r="T1203" s="19">
        <v>43.2</v>
      </c>
      <c r="U1203" s="19">
        <v>5.6</v>
      </c>
      <c r="V1203" s="19">
        <v>995</v>
      </c>
      <c r="W1203" s="19">
        <v>12.833333333333334</v>
      </c>
      <c r="X1203" s="19">
        <v>17.029052631699003</v>
      </c>
      <c r="Y1203" s="19">
        <v>14.79718064334134</v>
      </c>
      <c r="Z1203" s="19">
        <v>32.199426445403617</v>
      </c>
      <c r="AA1203" s="19">
        <v>86.893739560102674</v>
      </c>
      <c r="AB1203" s="19">
        <v>17.704539185649114</v>
      </c>
      <c r="AC1203">
        <v>2879.3</v>
      </c>
      <c r="AD1203" t="str">
        <f t="shared" si="182"/>
        <v>Torrential rainfall</v>
      </c>
      <c r="AE1203" t="str">
        <f t="shared" si="183"/>
        <v>Rainy</v>
      </c>
      <c r="AF1203" t="str">
        <f t="shared" si="184"/>
        <v>No discomfort</v>
      </c>
    </row>
    <row r="1204" spans="1:32" x14ac:dyDescent="0.3">
      <c r="A1204">
        <v>2</v>
      </c>
      <c r="B1204" s="1">
        <v>44381</v>
      </c>
      <c r="C1204" s="1" t="str">
        <f t="shared" si="180"/>
        <v>Sunday</v>
      </c>
      <c r="D1204" s="1" t="str">
        <f t="shared" si="181"/>
        <v>Jul</v>
      </c>
      <c r="E1204" s="19">
        <v>20.100000000000001</v>
      </c>
      <c r="F1204" s="19">
        <v>12.5</v>
      </c>
      <c r="G1204" s="19">
        <v>15.666666666666666</v>
      </c>
      <c r="H1204" s="19">
        <v>12.1</v>
      </c>
      <c r="I1204" s="19">
        <v>19.8</v>
      </c>
      <c r="J1204" s="19">
        <v>990.8</v>
      </c>
      <c r="K1204" s="19">
        <v>4.3</v>
      </c>
      <c r="L1204" s="19">
        <v>11</v>
      </c>
      <c r="M1204" s="19">
        <v>140</v>
      </c>
      <c r="N1204" s="19">
        <v>18</v>
      </c>
      <c r="O1204" s="19">
        <v>17.253</v>
      </c>
      <c r="P1204" s="19">
        <v>2.2000000000000002</v>
      </c>
      <c r="Q1204" s="19">
        <v>3</v>
      </c>
      <c r="R1204" s="19">
        <v>23.8</v>
      </c>
      <c r="S1204" s="19">
        <v>23.8</v>
      </c>
      <c r="T1204" s="19">
        <v>24.9</v>
      </c>
      <c r="U1204" s="19">
        <v>2.6</v>
      </c>
      <c r="V1204" s="19">
        <v>1205</v>
      </c>
      <c r="W1204" s="19">
        <v>12.944444444444443</v>
      </c>
      <c r="X1204" s="19">
        <v>17.772696707535616</v>
      </c>
      <c r="Y1204" s="19">
        <v>14.905049774987086</v>
      </c>
      <c r="Z1204" s="19">
        <v>33.577872570983381</v>
      </c>
      <c r="AA1204" s="19">
        <v>83.864874420927649</v>
      </c>
      <c r="AB1204" s="19">
        <v>18.432198991777554</v>
      </c>
      <c r="AC1204">
        <v>2665.45</v>
      </c>
      <c r="AD1204" t="str">
        <f t="shared" si="182"/>
        <v>Torrential rainfall</v>
      </c>
      <c r="AE1204" t="str">
        <f t="shared" si="183"/>
        <v>Rainy</v>
      </c>
      <c r="AF1204" t="str">
        <f t="shared" si="184"/>
        <v>No discomfort</v>
      </c>
    </row>
    <row r="1205" spans="1:32" x14ac:dyDescent="0.3">
      <c r="A1205">
        <v>2</v>
      </c>
      <c r="B1205" s="1">
        <v>44382</v>
      </c>
      <c r="C1205" s="1" t="str">
        <f t="shared" si="180"/>
        <v>Monday</v>
      </c>
      <c r="D1205" s="1" t="str">
        <f t="shared" si="181"/>
        <v>Jul</v>
      </c>
      <c r="E1205" s="19">
        <v>19.8</v>
      </c>
      <c r="F1205" s="19">
        <v>9.1</v>
      </c>
      <c r="G1205" s="19">
        <v>14.777777777777779</v>
      </c>
      <c r="H1205" s="19">
        <v>7.8</v>
      </c>
      <c r="I1205" s="19">
        <v>4.0999999999999996</v>
      </c>
      <c r="J1205" s="19">
        <v>987.8</v>
      </c>
      <c r="K1205" s="19">
        <v>5.0999999999999996</v>
      </c>
      <c r="L1205" s="19">
        <v>11</v>
      </c>
      <c r="M1205" s="19">
        <v>180</v>
      </c>
      <c r="N1205" s="19">
        <v>16</v>
      </c>
      <c r="O1205" s="19">
        <v>17.5</v>
      </c>
      <c r="P1205" s="19">
        <v>3.7</v>
      </c>
      <c r="Q1205" s="19">
        <v>5.0999999999999996</v>
      </c>
      <c r="R1205" s="19">
        <v>22.6</v>
      </c>
      <c r="S1205" s="19">
        <v>22.6</v>
      </c>
      <c r="T1205" s="19">
        <v>23.9</v>
      </c>
      <c r="U1205" s="19">
        <v>12.8</v>
      </c>
      <c r="V1205" s="19">
        <v>2519</v>
      </c>
      <c r="W1205" s="19">
        <v>9.8333333333333357</v>
      </c>
      <c r="X1205" s="19">
        <v>16.787309186712466</v>
      </c>
      <c r="Y1205" s="19">
        <v>12.132162871940171</v>
      </c>
      <c r="Z1205" s="19">
        <v>31.750999657555322</v>
      </c>
      <c r="AA1205" s="19">
        <v>72.269848234778749</v>
      </c>
      <c r="AB1205" s="19">
        <v>15.979473964046749</v>
      </c>
      <c r="AC1205">
        <v>1630.95</v>
      </c>
      <c r="AD1205" t="str">
        <f t="shared" si="182"/>
        <v>Heavy rainfall</v>
      </c>
      <c r="AE1205" t="str">
        <f t="shared" si="183"/>
        <v>Rainy</v>
      </c>
      <c r="AF1205" t="str">
        <f t="shared" si="184"/>
        <v>No discomfort</v>
      </c>
    </row>
    <row r="1206" spans="1:32" x14ac:dyDescent="0.3">
      <c r="A1206">
        <v>2</v>
      </c>
      <c r="B1206" s="1">
        <v>44383</v>
      </c>
      <c r="C1206" s="1" t="str">
        <f t="shared" si="180"/>
        <v>Tuesday</v>
      </c>
      <c r="D1206" s="1" t="str">
        <f t="shared" si="181"/>
        <v>Jul</v>
      </c>
      <c r="E1206" s="19">
        <v>18.5</v>
      </c>
      <c r="F1206" s="19">
        <v>11</v>
      </c>
      <c r="G1206" s="19">
        <v>13.388888888888889</v>
      </c>
      <c r="H1206" s="19">
        <v>9.9</v>
      </c>
      <c r="I1206" s="19">
        <v>4.3</v>
      </c>
      <c r="J1206" s="19">
        <v>987.1</v>
      </c>
      <c r="K1206" s="19">
        <v>4.7</v>
      </c>
      <c r="L1206" s="19">
        <v>12</v>
      </c>
      <c r="M1206" s="19">
        <v>290</v>
      </c>
      <c r="N1206" s="19">
        <v>19</v>
      </c>
      <c r="O1206" s="19">
        <v>17.105</v>
      </c>
      <c r="P1206" s="19">
        <v>2.2000000000000002</v>
      </c>
      <c r="Q1206" s="19">
        <v>3</v>
      </c>
      <c r="R1206" s="19">
        <v>20.100000000000001</v>
      </c>
      <c r="S1206" s="19">
        <v>20.100000000000001</v>
      </c>
      <c r="T1206" s="19">
        <v>21.5</v>
      </c>
      <c r="U1206" s="19">
        <v>0.6</v>
      </c>
      <c r="V1206" s="19">
        <v>1349</v>
      </c>
      <c r="W1206" s="19">
        <v>11.833333333333332</v>
      </c>
      <c r="X1206" s="19">
        <v>15.343460961137323</v>
      </c>
      <c r="Y1206" s="19">
        <v>13.85678461604282</v>
      </c>
      <c r="Z1206" s="19">
        <v>29.069283424080599</v>
      </c>
      <c r="AA1206" s="19">
        <v>90.310684474252383</v>
      </c>
      <c r="AB1206" s="19">
        <v>15.562225821011653</v>
      </c>
      <c r="AC1206">
        <v>1932.35</v>
      </c>
      <c r="AD1206" t="str">
        <f t="shared" si="182"/>
        <v>Heavy rainfall</v>
      </c>
      <c r="AE1206" t="str">
        <f t="shared" si="183"/>
        <v>Rainy</v>
      </c>
      <c r="AF1206" t="str">
        <f t="shared" si="184"/>
        <v>No discomfort</v>
      </c>
    </row>
    <row r="1207" spans="1:32" x14ac:dyDescent="0.3">
      <c r="A1207">
        <v>2</v>
      </c>
      <c r="B1207" s="1">
        <v>44384</v>
      </c>
      <c r="C1207" s="1" t="str">
        <f t="shared" si="180"/>
        <v>Wednesday</v>
      </c>
      <c r="D1207" s="1" t="str">
        <f t="shared" si="181"/>
        <v>Jul</v>
      </c>
      <c r="E1207" s="19">
        <v>19.7</v>
      </c>
      <c r="F1207" s="19">
        <v>12.4</v>
      </c>
      <c r="G1207" s="19">
        <v>15.611111111111111</v>
      </c>
      <c r="H1207" s="19">
        <v>11.7</v>
      </c>
      <c r="I1207" s="19">
        <v>0.1</v>
      </c>
      <c r="J1207" s="19">
        <v>998.1</v>
      </c>
      <c r="K1207" s="19">
        <v>5</v>
      </c>
      <c r="L1207" s="19">
        <v>9</v>
      </c>
      <c r="M1207" s="19">
        <v>280</v>
      </c>
      <c r="N1207" s="19">
        <v>16</v>
      </c>
      <c r="O1207" s="19">
        <v>17.608000000000001</v>
      </c>
      <c r="P1207" s="19">
        <v>3.2</v>
      </c>
      <c r="Q1207" s="19">
        <v>4.3</v>
      </c>
      <c r="R1207" s="19">
        <v>22.6</v>
      </c>
      <c r="S1207" s="19">
        <v>22.6</v>
      </c>
      <c r="T1207" s="19">
        <v>24.3</v>
      </c>
      <c r="U1207" s="19">
        <v>4.5999999999999996</v>
      </c>
      <c r="V1207" s="19">
        <v>1966</v>
      </c>
      <c r="W1207" s="19">
        <v>12.222222222222221</v>
      </c>
      <c r="X1207" s="19">
        <v>17.709657334762753</v>
      </c>
      <c r="Y1207" s="19">
        <v>14.21606291456888</v>
      </c>
      <c r="Z1207" s="19">
        <v>33.461077679838198</v>
      </c>
      <c r="AA1207" s="19">
        <v>80.272941739328843</v>
      </c>
      <c r="AB1207" s="19">
        <v>17.987280456332435</v>
      </c>
      <c r="AC1207">
        <v>2182.6</v>
      </c>
      <c r="AD1207" t="str">
        <f t="shared" si="182"/>
        <v>Trace (Intermittent) rainfall</v>
      </c>
      <c r="AE1207" t="str">
        <f t="shared" si="183"/>
        <v>Non-Rainy</v>
      </c>
      <c r="AF1207" t="str">
        <f t="shared" si="184"/>
        <v>No discomfort</v>
      </c>
    </row>
    <row r="1208" spans="1:32" x14ac:dyDescent="0.3">
      <c r="A1208">
        <v>2</v>
      </c>
      <c r="B1208" s="1">
        <v>44385</v>
      </c>
      <c r="C1208" s="1" t="str">
        <f t="shared" si="180"/>
        <v>Thursday</v>
      </c>
      <c r="D1208" s="1" t="str">
        <f t="shared" si="181"/>
        <v>Jul</v>
      </c>
      <c r="E1208" s="19">
        <v>17.2</v>
      </c>
      <c r="F1208" s="19">
        <v>12.6</v>
      </c>
      <c r="G1208" s="19">
        <v>15.611111111111111</v>
      </c>
      <c r="H1208" s="19">
        <v>11.7</v>
      </c>
      <c r="I1208" s="19">
        <v>0</v>
      </c>
      <c r="J1208" s="19">
        <v>1007.2</v>
      </c>
      <c r="K1208" s="19">
        <v>2.9</v>
      </c>
      <c r="L1208" s="19">
        <v>5</v>
      </c>
      <c r="M1208" s="19">
        <v>280</v>
      </c>
      <c r="N1208" s="19">
        <v>9</v>
      </c>
      <c r="O1208" s="19">
        <v>17.170000000000002</v>
      </c>
      <c r="P1208" s="19">
        <v>1.8</v>
      </c>
      <c r="Q1208" s="19">
        <v>2.4</v>
      </c>
      <c r="R1208" s="19">
        <v>24</v>
      </c>
      <c r="S1208" s="19">
        <v>24</v>
      </c>
      <c r="T1208" s="19">
        <v>25.8</v>
      </c>
      <c r="U1208" s="19">
        <v>0</v>
      </c>
      <c r="V1208" s="19">
        <v>955</v>
      </c>
      <c r="W1208" s="19">
        <v>12.166666666666666</v>
      </c>
      <c r="X1208" s="19">
        <v>17.709657334762753</v>
      </c>
      <c r="Y1208" s="19">
        <v>14.164241769276506</v>
      </c>
      <c r="Z1208" s="19">
        <v>33.461077679838198</v>
      </c>
      <c r="AA1208" s="19">
        <v>79.980326561559963</v>
      </c>
      <c r="AB1208" s="19">
        <v>17.958015855059664</v>
      </c>
      <c r="AC1208">
        <v>2654</v>
      </c>
      <c r="AD1208" t="str">
        <f t="shared" si="182"/>
        <v>No rainfall</v>
      </c>
      <c r="AE1208" t="str">
        <f t="shared" si="183"/>
        <v>Non-Rainy</v>
      </c>
      <c r="AF1208" t="str">
        <f t="shared" si="184"/>
        <v>No discomfort</v>
      </c>
    </row>
    <row r="1209" spans="1:32" x14ac:dyDescent="0.3">
      <c r="A1209">
        <v>2</v>
      </c>
      <c r="B1209" s="1">
        <v>44386</v>
      </c>
      <c r="C1209" s="1" t="str">
        <f t="shared" si="180"/>
        <v>Friday</v>
      </c>
      <c r="D1209" s="1" t="str">
        <f t="shared" si="181"/>
        <v>Jul</v>
      </c>
      <c r="E1209" s="19">
        <v>17.899999999999999</v>
      </c>
      <c r="F1209" s="19">
        <v>13.5</v>
      </c>
      <c r="G1209" s="19">
        <v>15.277777777777779</v>
      </c>
      <c r="H1209" s="19">
        <v>13.5</v>
      </c>
      <c r="I1209" s="19">
        <v>0</v>
      </c>
      <c r="J1209" s="19">
        <v>1006.9</v>
      </c>
      <c r="K1209" s="19">
        <v>4.5</v>
      </c>
      <c r="L1209" s="19">
        <v>9</v>
      </c>
      <c r="M1209" s="19">
        <v>130</v>
      </c>
      <c r="N1209" s="19">
        <v>14</v>
      </c>
      <c r="O1209" s="19">
        <v>17.239999999999998</v>
      </c>
      <c r="P1209" s="19">
        <v>2</v>
      </c>
      <c r="Q1209" s="19">
        <v>2.6</v>
      </c>
      <c r="R1209" s="19">
        <v>25.6</v>
      </c>
      <c r="S1209" s="19">
        <v>25.6</v>
      </c>
      <c r="T1209" s="19">
        <v>27.5</v>
      </c>
      <c r="U1209" s="19">
        <v>0</v>
      </c>
      <c r="V1209" s="19">
        <v>990</v>
      </c>
      <c r="W1209" s="19">
        <v>12</v>
      </c>
      <c r="X1209" s="19">
        <v>17.335520866116532</v>
      </c>
      <c r="Y1209" s="19">
        <v>14.009772390797446</v>
      </c>
      <c r="Z1209" s="19">
        <v>32.767686981473837</v>
      </c>
      <c r="AA1209" s="19">
        <v>80.815410733810182</v>
      </c>
      <c r="AB1209" s="19">
        <v>17.537467473285666</v>
      </c>
      <c r="AC1209">
        <v>3555.65</v>
      </c>
      <c r="AD1209" t="str">
        <f t="shared" si="182"/>
        <v>No rainfall</v>
      </c>
      <c r="AE1209" t="str">
        <f t="shared" si="183"/>
        <v>Non-Rainy</v>
      </c>
      <c r="AF1209" t="str">
        <f t="shared" si="184"/>
        <v>No discomfort</v>
      </c>
    </row>
    <row r="1210" spans="1:32" x14ac:dyDescent="0.3">
      <c r="A1210">
        <v>2</v>
      </c>
      <c r="B1210" s="1">
        <v>44387</v>
      </c>
      <c r="C1210" s="1" t="str">
        <f t="shared" si="180"/>
        <v>Saturday</v>
      </c>
      <c r="D1210" s="1" t="str">
        <f t="shared" si="181"/>
        <v>Jul</v>
      </c>
      <c r="E1210" s="19">
        <v>19.8</v>
      </c>
      <c r="F1210" s="19">
        <v>13.1</v>
      </c>
      <c r="G1210" s="19">
        <v>15.333333333333334</v>
      </c>
      <c r="H1210" s="19">
        <v>13</v>
      </c>
      <c r="I1210" s="19">
        <v>0</v>
      </c>
      <c r="J1210" s="19">
        <v>1002.5</v>
      </c>
      <c r="K1210" s="19">
        <v>4.2</v>
      </c>
      <c r="L1210" s="19">
        <v>8</v>
      </c>
      <c r="M1210" s="19">
        <v>100</v>
      </c>
      <c r="N1210" s="19">
        <v>12</v>
      </c>
      <c r="O1210" s="19">
        <v>17.271999999999998</v>
      </c>
      <c r="P1210" s="19">
        <v>2.2000000000000002</v>
      </c>
      <c r="Q1210" s="19">
        <v>2.9</v>
      </c>
      <c r="R1210" s="19">
        <v>27.3</v>
      </c>
      <c r="S1210" s="19">
        <v>27.3</v>
      </c>
      <c r="T1210" s="19">
        <v>29.4</v>
      </c>
      <c r="U1210" s="19">
        <v>2.2999999999999998</v>
      </c>
      <c r="V1210" s="19">
        <v>1116</v>
      </c>
      <c r="W1210" s="19">
        <v>12.055555555555557</v>
      </c>
      <c r="X1210" s="19">
        <v>17.397391457005114</v>
      </c>
      <c r="Y1210" s="19">
        <v>14.061096959931517</v>
      </c>
      <c r="Z1210" s="19">
        <v>32.882378130985259</v>
      </c>
      <c r="AA1210" s="19">
        <v>80.823018753594653</v>
      </c>
      <c r="AB1210" s="19">
        <v>17.621998531584953</v>
      </c>
      <c r="AC1210">
        <v>3026.6</v>
      </c>
      <c r="AD1210" t="str">
        <f t="shared" si="182"/>
        <v>No rainfall</v>
      </c>
      <c r="AE1210" t="str">
        <f t="shared" si="183"/>
        <v>Non-Rainy</v>
      </c>
      <c r="AF1210" t="str">
        <f t="shared" si="184"/>
        <v>No discomfort</v>
      </c>
    </row>
    <row r="1211" spans="1:32" x14ac:dyDescent="0.3">
      <c r="A1211">
        <v>2</v>
      </c>
      <c r="B1211" s="1">
        <v>44388</v>
      </c>
      <c r="C1211" s="1" t="str">
        <f t="shared" si="180"/>
        <v>Sunday</v>
      </c>
      <c r="D1211" s="1" t="str">
        <f t="shared" si="181"/>
        <v>Jul</v>
      </c>
      <c r="E1211" s="19">
        <v>17.5</v>
      </c>
      <c r="F1211" s="19">
        <v>13.6</v>
      </c>
      <c r="G1211" s="19">
        <v>14.444444444444445</v>
      </c>
      <c r="H1211" s="19">
        <v>11.4</v>
      </c>
      <c r="I1211" s="19">
        <v>4</v>
      </c>
      <c r="J1211" s="19">
        <v>998.8</v>
      </c>
      <c r="K1211" s="19">
        <v>6</v>
      </c>
      <c r="L1211" s="19">
        <v>10</v>
      </c>
      <c r="M1211" s="19">
        <v>120</v>
      </c>
      <c r="N1211" s="19">
        <v>17</v>
      </c>
      <c r="O1211" s="19">
        <v>16.940000000000001</v>
      </c>
      <c r="P1211" s="19">
        <v>1.5</v>
      </c>
      <c r="Q1211" s="19">
        <v>2</v>
      </c>
      <c r="R1211" s="19">
        <v>24.4</v>
      </c>
      <c r="S1211" s="19">
        <v>24.4</v>
      </c>
      <c r="T1211" s="19">
        <v>26.5</v>
      </c>
      <c r="U1211" s="19">
        <v>0</v>
      </c>
      <c r="V1211" s="19">
        <v>797</v>
      </c>
      <c r="W1211" s="19">
        <v>12.833333333333334</v>
      </c>
      <c r="X1211" s="19">
        <v>16.430336937524302</v>
      </c>
      <c r="Y1211" s="19">
        <v>14.79718064334134</v>
      </c>
      <c r="Z1211" s="19">
        <v>31.08853172439607</v>
      </c>
      <c r="AA1211" s="19">
        <v>90.060116841225025</v>
      </c>
      <c r="AB1211" s="19">
        <v>17.148983630093557</v>
      </c>
      <c r="AC1211">
        <v>2659.2</v>
      </c>
      <c r="AD1211" t="str">
        <f t="shared" si="182"/>
        <v>Heavy rainfall</v>
      </c>
      <c r="AE1211" t="str">
        <f t="shared" si="183"/>
        <v>Rainy</v>
      </c>
      <c r="AF1211" t="str">
        <f t="shared" si="184"/>
        <v>No discomfort</v>
      </c>
    </row>
    <row r="1212" spans="1:32" x14ac:dyDescent="0.3">
      <c r="A1212">
        <v>2</v>
      </c>
      <c r="B1212" s="1">
        <v>44389</v>
      </c>
      <c r="C1212" s="1" t="str">
        <f t="shared" si="180"/>
        <v>Monday</v>
      </c>
      <c r="D1212" s="1" t="str">
        <f t="shared" si="181"/>
        <v>Jul</v>
      </c>
      <c r="E1212" s="19">
        <v>21.1</v>
      </c>
      <c r="F1212" s="19">
        <v>12.9</v>
      </c>
      <c r="G1212" s="19">
        <v>15.888888888888889</v>
      </c>
      <c r="H1212" s="19">
        <v>10.9</v>
      </c>
      <c r="I1212" s="19">
        <v>0</v>
      </c>
      <c r="J1212" s="19">
        <v>1002.2</v>
      </c>
      <c r="K1212" s="19">
        <v>3.6</v>
      </c>
      <c r="L1212" s="19">
        <v>7</v>
      </c>
      <c r="M1212" s="19">
        <v>290</v>
      </c>
      <c r="N1212" s="19">
        <v>13</v>
      </c>
      <c r="O1212" s="19">
        <v>17.844999999999999</v>
      </c>
      <c r="P1212" s="19">
        <v>2.5</v>
      </c>
      <c r="Q1212" s="19">
        <v>3.3</v>
      </c>
      <c r="R1212" s="19">
        <v>26.4</v>
      </c>
      <c r="S1212" s="19">
        <v>26.4</v>
      </c>
      <c r="T1212" s="19">
        <v>28.7</v>
      </c>
      <c r="U1212" s="19">
        <v>1.5</v>
      </c>
      <c r="V1212" s="19">
        <v>1412</v>
      </c>
      <c r="W1212" s="19">
        <v>13.833333333333334</v>
      </c>
      <c r="X1212" s="19">
        <v>18.026825493128207</v>
      </c>
      <c r="Y1212" s="19">
        <v>15.793149389871468</v>
      </c>
      <c r="Z1212" s="19">
        <v>34.048598526516905</v>
      </c>
      <c r="AA1212" s="19">
        <v>87.609154456461496</v>
      </c>
      <c r="AB1212" s="19">
        <v>19.157053735095015</v>
      </c>
      <c r="AC1212">
        <v>2022.35</v>
      </c>
      <c r="AD1212" t="str">
        <f t="shared" si="182"/>
        <v>No rainfall</v>
      </c>
      <c r="AE1212" t="str">
        <f t="shared" si="183"/>
        <v>Non-Rainy</v>
      </c>
      <c r="AF1212" t="str">
        <f t="shared" si="184"/>
        <v>No discomfort</v>
      </c>
    </row>
    <row r="1213" spans="1:32" x14ac:dyDescent="0.3">
      <c r="A1213">
        <v>2</v>
      </c>
      <c r="B1213" s="1">
        <v>44390</v>
      </c>
      <c r="C1213" s="1" t="str">
        <f t="shared" si="180"/>
        <v>Tuesday</v>
      </c>
      <c r="D1213" s="1" t="str">
        <f t="shared" si="181"/>
        <v>Jul</v>
      </c>
      <c r="E1213" s="19">
        <v>19</v>
      </c>
      <c r="F1213" s="19">
        <v>12.4</v>
      </c>
      <c r="G1213" s="19">
        <v>15.611111111111111</v>
      </c>
      <c r="H1213" s="19">
        <v>10</v>
      </c>
      <c r="I1213" s="19">
        <v>0.1</v>
      </c>
      <c r="J1213" s="19">
        <v>1006.6</v>
      </c>
      <c r="K1213" s="19">
        <v>3.5</v>
      </c>
      <c r="L1213" s="19">
        <v>6</v>
      </c>
      <c r="M1213" s="19">
        <v>270</v>
      </c>
      <c r="N1213" s="19">
        <v>12</v>
      </c>
      <c r="O1213" s="19">
        <v>17.687999999999999</v>
      </c>
      <c r="P1213" s="19">
        <v>2.2999999999999998</v>
      </c>
      <c r="Q1213" s="19">
        <v>3</v>
      </c>
      <c r="R1213" s="19">
        <v>28</v>
      </c>
      <c r="S1213" s="19">
        <v>28</v>
      </c>
      <c r="T1213" s="19">
        <v>30.4</v>
      </c>
      <c r="U1213" s="19">
        <v>2.8</v>
      </c>
      <c r="V1213" s="19">
        <v>1295</v>
      </c>
      <c r="W1213" s="19">
        <v>13.055555555555555</v>
      </c>
      <c r="X1213" s="19">
        <v>17.709657334762753</v>
      </c>
      <c r="Y1213" s="19">
        <v>15.013608614275258</v>
      </c>
      <c r="Z1213" s="19">
        <v>33.461077679838198</v>
      </c>
      <c r="AA1213" s="19">
        <v>84.77639250989148</v>
      </c>
      <c r="AB1213" s="19">
        <v>18.438039100772471</v>
      </c>
      <c r="AC1213">
        <v>2180.3000000000002</v>
      </c>
      <c r="AD1213" t="str">
        <f t="shared" si="182"/>
        <v>Trace (Intermittent) rainfall</v>
      </c>
      <c r="AE1213" t="str">
        <f t="shared" si="183"/>
        <v>Non-Rainy</v>
      </c>
      <c r="AF1213" t="str">
        <f t="shared" si="184"/>
        <v>No discomfort</v>
      </c>
    </row>
    <row r="1214" spans="1:32" x14ac:dyDescent="0.3">
      <c r="A1214">
        <v>2</v>
      </c>
      <c r="B1214" s="1">
        <v>44391</v>
      </c>
      <c r="C1214" s="1" t="str">
        <f t="shared" si="180"/>
        <v>Wednesday</v>
      </c>
      <c r="D1214" s="1" t="str">
        <f t="shared" si="181"/>
        <v>Jul</v>
      </c>
      <c r="E1214" s="19">
        <v>21.6</v>
      </c>
      <c r="F1214" s="19">
        <v>10.7</v>
      </c>
      <c r="G1214" s="19">
        <v>17.055555555555557</v>
      </c>
      <c r="H1214" s="19">
        <v>7.4</v>
      </c>
      <c r="I1214" s="19">
        <v>0.1</v>
      </c>
      <c r="J1214" s="19">
        <v>1010.4</v>
      </c>
      <c r="K1214" s="19">
        <v>4.0999999999999996</v>
      </c>
      <c r="L1214" s="19">
        <v>8</v>
      </c>
      <c r="M1214" s="19">
        <v>260</v>
      </c>
      <c r="N1214" s="19">
        <v>15</v>
      </c>
      <c r="O1214" s="19">
        <v>18.36</v>
      </c>
      <c r="P1214" s="19">
        <v>3</v>
      </c>
      <c r="Q1214" s="19">
        <v>4</v>
      </c>
      <c r="R1214" s="19">
        <v>30.2</v>
      </c>
      <c r="S1214" s="19">
        <v>30.2</v>
      </c>
      <c r="T1214" s="19">
        <v>32.700000000000003</v>
      </c>
      <c r="U1214" s="19">
        <v>7</v>
      </c>
      <c r="V1214" s="19">
        <v>1933</v>
      </c>
      <c r="W1214" s="19">
        <v>13.388888888888889</v>
      </c>
      <c r="X1214" s="19">
        <v>19.413948717492147</v>
      </c>
      <c r="Y1214" s="19">
        <v>15.343460961137323</v>
      </c>
      <c r="Z1214" s="19">
        <v>36.615066902362685</v>
      </c>
      <c r="AA1214" s="19">
        <v>79.033179619521306</v>
      </c>
      <c r="AB1214" s="19">
        <v>20.069108968715287</v>
      </c>
      <c r="AC1214">
        <v>2453.0500000000002</v>
      </c>
      <c r="AD1214" t="str">
        <f t="shared" si="182"/>
        <v>Trace (Intermittent) rainfall</v>
      </c>
      <c r="AE1214" t="str">
        <f t="shared" si="183"/>
        <v>Non-Rainy</v>
      </c>
      <c r="AF1214" t="str">
        <f t="shared" si="184"/>
        <v>No discomfort</v>
      </c>
    </row>
    <row r="1215" spans="1:32" x14ac:dyDescent="0.3">
      <c r="A1215">
        <v>2</v>
      </c>
      <c r="B1215" s="1">
        <v>44392</v>
      </c>
      <c r="C1215" s="1" t="str">
        <f t="shared" si="180"/>
        <v>Thursday</v>
      </c>
      <c r="D1215" s="1" t="str">
        <f t="shared" si="181"/>
        <v>Jul</v>
      </c>
      <c r="E1215" s="19">
        <v>22.8</v>
      </c>
      <c r="F1215" s="19">
        <v>14.2</v>
      </c>
      <c r="G1215" s="19">
        <v>18.166666666666668</v>
      </c>
      <c r="H1215" s="19">
        <v>14</v>
      </c>
      <c r="I1215" s="19">
        <v>0</v>
      </c>
      <c r="J1215" s="19">
        <v>1014.2</v>
      </c>
      <c r="K1215" s="19">
        <v>3.4</v>
      </c>
      <c r="L1215" s="19">
        <v>6</v>
      </c>
      <c r="M1215" s="19">
        <v>280</v>
      </c>
      <c r="N1215" s="19">
        <v>10</v>
      </c>
      <c r="O1215" s="19">
        <v>19.47</v>
      </c>
      <c r="P1215" s="19">
        <v>2.8</v>
      </c>
      <c r="Q1215" s="19">
        <v>3.7</v>
      </c>
      <c r="R1215" s="19">
        <v>32.200000000000003</v>
      </c>
      <c r="S1215" s="19">
        <v>32.200000000000003</v>
      </c>
      <c r="T1215" s="19">
        <v>34.9</v>
      </c>
      <c r="U1215" s="19">
        <v>4.9000000000000004</v>
      </c>
      <c r="V1215" s="19">
        <v>1561</v>
      </c>
      <c r="W1215" s="19">
        <v>14.333333333333334</v>
      </c>
      <c r="X1215" s="19">
        <v>20.821042414404179</v>
      </c>
      <c r="Y1215" s="19">
        <v>16.312834973541506</v>
      </c>
      <c r="Z1215" s="19">
        <v>39.213657149305845</v>
      </c>
      <c r="AA1215" s="19">
        <v>78.347830280851568</v>
      </c>
      <c r="AB1215" s="19">
        <v>21.729337078964985</v>
      </c>
      <c r="AC1215">
        <v>2742.6</v>
      </c>
      <c r="AD1215" t="str">
        <f t="shared" si="182"/>
        <v>No rainfall</v>
      </c>
      <c r="AE1215" t="str">
        <f t="shared" si="183"/>
        <v>Non-Rainy</v>
      </c>
      <c r="AF1215" t="str">
        <f t="shared" si="184"/>
        <v>No discomfort</v>
      </c>
    </row>
    <row r="1216" spans="1:32" x14ac:dyDescent="0.3">
      <c r="A1216">
        <v>2</v>
      </c>
      <c r="B1216" s="1">
        <v>44393</v>
      </c>
      <c r="C1216" s="1" t="str">
        <f t="shared" si="180"/>
        <v>Friday</v>
      </c>
      <c r="D1216" s="1" t="str">
        <f t="shared" si="181"/>
        <v>Jul</v>
      </c>
      <c r="E1216" s="19">
        <v>26.1</v>
      </c>
      <c r="F1216" s="19">
        <v>14.7</v>
      </c>
      <c r="G1216" s="19">
        <v>19.333333333333332</v>
      </c>
      <c r="H1216" s="19">
        <v>14.6</v>
      </c>
      <c r="I1216" s="19">
        <v>0</v>
      </c>
      <c r="J1216" s="19">
        <v>1017.2</v>
      </c>
      <c r="K1216" s="19">
        <v>2.6</v>
      </c>
      <c r="L1216" s="19">
        <v>5</v>
      </c>
      <c r="M1216" s="19">
        <v>280</v>
      </c>
      <c r="N1216" s="19">
        <v>9</v>
      </c>
      <c r="O1216" s="19">
        <v>21.652999999999999</v>
      </c>
      <c r="P1216" s="19">
        <v>4.5</v>
      </c>
      <c r="Q1216" s="19">
        <v>5.8</v>
      </c>
      <c r="R1216" s="19">
        <v>35.4</v>
      </c>
      <c r="S1216" s="19">
        <v>35.4</v>
      </c>
      <c r="T1216" s="19">
        <v>38.299999999999997</v>
      </c>
      <c r="U1216" s="19">
        <v>14.2</v>
      </c>
      <c r="V1216" s="19">
        <v>2720</v>
      </c>
      <c r="W1216" s="19">
        <v>13.333333333333334</v>
      </c>
      <c r="X1216" s="19">
        <v>22.393796468499584</v>
      </c>
      <c r="Y1216" s="19">
        <v>15.288047833850957</v>
      </c>
      <c r="Z1216" s="19">
        <v>42.112756174517088</v>
      </c>
      <c r="AA1216" s="19">
        <v>68.269120224237156</v>
      </c>
      <c r="AB1216" s="19">
        <v>22.315526799381146</v>
      </c>
      <c r="AC1216">
        <v>2860.25</v>
      </c>
      <c r="AD1216" t="str">
        <f t="shared" si="182"/>
        <v>No rainfall</v>
      </c>
      <c r="AE1216" t="str">
        <f t="shared" si="183"/>
        <v>Non-Rainy</v>
      </c>
      <c r="AF1216" t="str">
        <f t="shared" si="184"/>
        <v>No discomfort</v>
      </c>
    </row>
    <row r="1217" spans="1:32" x14ac:dyDescent="0.3">
      <c r="A1217">
        <v>2</v>
      </c>
      <c r="B1217" s="1">
        <v>44394</v>
      </c>
      <c r="C1217" s="1" t="str">
        <f t="shared" si="180"/>
        <v>Saturday</v>
      </c>
      <c r="D1217" s="1" t="str">
        <f t="shared" si="181"/>
        <v>Jul</v>
      </c>
      <c r="E1217" s="19">
        <v>28.1</v>
      </c>
      <c r="F1217" s="19">
        <v>13</v>
      </c>
      <c r="G1217" s="19">
        <v>20.666666666666668</v>
      </c>
      <c r="H1217" s="19">
        <v>10.199999999999999</v>
      </c>
      <c r="I1217" s="19">
        <v>0</v>
      </c>
      <c r="J1217" s="19">
        <v>1017.3</v>
      </c>
      <c r="K1217" s="19">
        <v>2.2999999999999998</v>
      </c>
      <c r="L1217" s="19">
        <v>5</v>
      </c>
      <c r="M1217" s="19">
        <v>310</v>
      </c>
      <c r="N1217" s="19">
        <v>8</v>
      </c>
      <c r="O1217" s="19">
        <v>22.67</v>
      </c>
      <c r="P1217" s="19">
        <v>4.7</v>
      </c>
      <c r="Q1217" s="19">
        <v>6.1</v>
      </c>
      <c r="R1217" s="19">
        <v>38.6</v>
      </c>
      <c r="S1217" s="19">
        <v>38.6</v>
      </c>
      <c r="T1217" s="19">
        <v>41.7</v>
      </c>
      <c r="U1217" s="19">
        <v>15</v>
      </c>
      <c r="V1217" s="19">
        <v>2818</v>
      </c>
      <c r="W1217" s="19">
        <v>14.611111111111111</v>
      </c>
      <c r="X1217" s="19">
        <v>24.317624677855626</v>
      </c>
      <c r="Y1217" s="19">
        <v>16.607981886013025</v>
      </c>
      <c r="Z1217" s="19">
        <v>45.65166703045827</v>
      </c>
      <c r="AA1217" s="19">
        <v>68.296069645061849</v>
      </c>
      <c r="AB1217" s="19">
        <v>24.396720357350731</v>
      </c>
      <c r="AC1217">
        <v>2557.1999999999998</v>
      </c>
      <c r="AD1217" t="str">
        <f t="shared" si="182"/>
        <v>No rainfall</v>
      </c>
      <c r="AE1217" t="str">
        <f t="shared" si="183"/>
        <v>Non-Rainy</v>
      </c>
      <c r="AF1217" t="str">
        <f t="shared" si="184"/>
        <v>No discomfort</v>
      </c>
    </row>
    <row r="1218" spans="1:32" x14ac:dyDescent="0.3">
      <c r="A1218">
        <v>2</v>
      </c>
      <c r="B1218" s="1">
        <v>44395</v>
      </c>
      <c r="C1218" s="1" t="str">
        <f t="shared" si="180"/>
        <v>Sunday</v>
      </c>
      <c r="D1218" s="1" t="str">
        <f t="shared" si="181"/>
        <v>Jul</v>
      </c>
      <c r="E1218" s="19">
        <v>28.3</v>
      </c>
      <c r="F1218" s="19">
        <v>15.7</v>
      </c>
      <c r="G1218" s="19">
        <v>18.444444444444443</v>
      </c>
      <c r="H1218" s="19">
        <v>13.3</v>
      </c>
      <c r="I1218" s="19">
        <v>0</v>
      </c>
      <c r="J1218" s="19">
        <v>1013.3</v>
      </c>
      <c r="K1218" s="19">
        <v>3.8</v>
      </c>
      <c r="L1218" s="19">
        <v>8</v>
      </c>
      <c r="M1218" s="19">
        <v>100</v>
      </c>
      <c r="N1218" s="19">
        <v>13</v>
      </c>
      <c r="O1218" s="19">
        <v>23.05</v>
      </c>
      <c r="P1218" s="19">
        <v>4.3</v>
      </c>
      <c r="Q1218" s="19">
        <v>5.6</v>
      </c>
      <c r="R1218" s="19">
        <v>41.4</v>
      </c>
      <c r="S1218" s="19">
        <v>41.4</v>
      </c>
      <c r="T1218" s="19">
        <v>44.7</v>
      </c>
      <c r="U1218" s="19">
        <v>14.4</v>
      </c>
      <c r="V1218" s="19">
        <v>2369</v>
      </c>
      <c r="W1218" s="19">
        <v>15</v>
      </c>
      <c r="X1218" s="19">
        <v>21.186461228721239</v>
      </c>
      <c r="Y1218" s="19">
        <v>17.029052631699003</v>
      </c>
      <c r="Z1218" s="19">
        <v>39.887742770855809</v>
      </c>
      <c r="AA1218" s="19">
        <v>80.377050456230592</v>
      </c>
      <c r="AB1218" s="19">
        <v>22.413448495090911</v>
      </c>
      <c r="AC1218">
        <v>2491.9</v>
      </c>
      <c r="AD1218" t="str">
        <f t="shared" si="182"/>
        <v>No rainfall</v>
      </c>
      <c r="AE1218" t="str">
        <f t="shared" si="183"/>
        <v>Non-Rainy</v>
      </c>
      <c r="AF1218" t="str">
        <f t="shared" si="184"/>
        <v>No discomfort</v>
      </c>
    </row>
    <row r="1219" spans="1:32" x14ac:dyDescent="0.3">
      <c r="A1219">
        <v>2</v>
      </c>
      <c r="B1219" s="1">
        <v>44396</v>
      </c>
      <c r="C1219" s="1" t="str">
        <f t="shared" si="180"/>
        <v>Monday</v>
      </c>
      <c r="D1219" s="1" t="str">
        <f t="shared" si="181"/>
        <v>Jul</v>
      </c>
      <c r="E1219" s="19">
        <v>28</v>
      </c>
      <c r="F1219" s="19">
        <v>14.2</v>
      </c>
      <c r="G1219" s="19">
        <v>18.611111111111111</v>
      </c>
      <c r="H1219" s="19">
        <v>13</v>
      </c>
      <c r="I1219" s="19">
        <v>0</v>
      </c>
      <c r="J1219" s="19">
        <v>1009.4</v>
      </c>
      <c r="K1219" s="19">
        <v>4.3</v>
      </c>
      <c r="L1219" s="19">
        <v>8</v>
      </c>
      <c r="M1219" s="19">
        <v>60</v>
      </c>
      <c r="N1219" s="19">
        <v>12</v>
      </c>
      <c r="O1219" s="19">
        <v>23.015000000000001</v>
      </c>
      <c r="P1219" s="19">
        <v>4.3</v>
      </c>
      <c r="Q1219" s="19">
        <v>5.6</v>
      </c>
      <c r="R1219" s="19">
        <v>44.1</v>
      </c>
      <c r="S1219" s="19">
        <v>44.1</v>
      </c>
      <c r="T1219" s="19">
        <v>47.5</v>
      </c>
      <c r="U1219" s="19">
        <v>14.5</v>
      </c>
      <c r="V1219" s="19">
        <v>2450</v>
      </c>
      <c r="W1219" s="19">
        <v>15.277777777777779</v>
      </c>
      <c r="X1219" s="19">
        <v>21.408396205713231</v>
      </c>
      <c r="Y1219" s="19">
        <v>17.335520866116532</v>
      </c>
      <c r="Z1219" s="19">
        <v>40.296995316674263</v>
      </c>
      <c r="AA1219" s="19">
        <v>80.975336496669584</v>
      </c>
      <c r="AB1219" s="19">
        <v>22.754142915145898</v>
      </c>
      <c r="AC1219">
        <v>2069.1</v>
      </c>
      <c r="AD1219" t="str">
        <f t="shared" si="182"/>
        <v>No rainfall</v>
      </c>
      <c r="AE1219" t="str">
        <f t="shared" si="183"/>
        <v>Non-Rainy</v>
      </c>
      <c r="AF1219" t="str">
        <f t="shared" si="184"/>
        <v>No discomfort</v>
      </c>
    </row>
    <row r="1220" spans="1:32" x14ac:dyDescent="0.3">
      <c r="A1220">
        <v>2</v>
      </c>
      <c r="B1220" s="1">
        <v>44397</v>
      </c>
      <c r="C1220" s="1" t="str">
        <f t="shared" si="180"/>
        <v>Tuesday</v>
      </c>
      <c r="D1220" s="1" t="str">
        <f t="shared" si="181"/>
        <v>Jul</v>
      </c>
      <c r="E1220" s="19">
        <v>27.9</v>
      </c>
      <c r="F1220" s="19">
        <v>14.3</v>
      </c>
      <c r="G1220" s="19">
        <v>18.777777777777779</v>
      </c>
      <c r="H1220" s="19">
        <v>12.7</v>
      </c>
      <c r="I1220" s="19">
        <v>0</v>
      </c>
      <c r="J1220" s="19">
        <v>1009</v>
      </c>
      <c r="K1220" s="19">
        <v>4.0999999999999996</v>
      </c>
      <c r="L1220" s="19">
        <v>8</v>
      </c>
      <c r="M1220" s="19">
        <v>90</v>
      </c>
      <c r="N1220" s="19">
        <v>12</v>
      </c>
      <c r="O1220" s="19">
        <v>22.74</v>
      </c>
      <c r="P1220" s="19">
        <v>4.0999999999999996</v>
      </c>
      <c r="Q1220" s="19">
        <v>5.3</v>
      </c>
      <c r="R1220" s="19">
        <v>46.6</v>
      </c>
      <c r="S1220" s="19">
        <v>46.6</v>
      </c>
      <c r="T1220" s="19">
        <v>50</v>
      </c>
      <c r="U1220" s="19">
        <v>14.4</v>
      </c>
      <c r="V1220" s="19">
        <v>2271</v>
      </c>
      <c r="W1220" s="19">
        <v>15.055555555555555</v>
      </c>
      <c r="X1220" s="19">
        <v>21.632363042477639</v>
      </c>
      <c r="Y1220" s="19">
        <v>17.089963349420515</v>
      </c>
      <c r="Z1220" s="19">
        <v>40.709881358478782</v>
      </c>
      <c r="AA1220" s="19">
        <v>79.001833113943221</v>
      </c>
      <c r="AB1220" s="19">
        <v>22.781362429897595</v>
      </c>
      <c r="AC1220">
        <v>1769.8</v>
      </c>
      <c r="AD1220" t="str">
        <f t="shared" si="182"/>
        <v>No rainfall</v>
      </c>
      <c r="AE1220" t="str">
        <f t="shared" si="183"/>
        <v>Non-Rainy</v>
      </c>
      <c r="AF1220" t="str">
        <f t="shared" si="184"/>
        <v>No discomfort</v>
      </c>
    </row>
    <row r="1221" spans="1:32" x14ac:dyDescent="0.3">
      <c r="A1221">
        <v>2</v>
      </c>
      <c r="B1221" s="1">
        <v>44398</v>
      </c>
      <c r="C1221" s="1" t="str">
        <f t="shared" si="180"/>
        <v>Wednesday</v>
      </c>
      <c r="D1221" s="1" t="str">
        <f t="shared" si="181"/>
        <v>Jul</v>
      </c>
      <c r="E1221" s="19">
        <v>29.5</v>
      </c>
      <c r="F1221" s="19">
        <v>14.1</v>
      </c>
      <c r="G1221" s="19">
        <v>19.388888888888893</v>
      </c>
      <c r="H1221" s="19">
        <v>10.6</v>
      </c>
      <c r="I1221" s="19">
        <v>0</v>
      </c>
      <c r="J1221" s="19">
        <v>1010.7</v>
      </c>
      <c r="K1221" s="19">
        <v>4</v>
      </c>
      <c r="L1221" s="19">
        <v>8</v>
      </c>
      <c r="M1221" s="19">
        <v>90</v>
      </c>
      <c r="N1221" s="19">
        <v>13</v>
      </c>
      <c r="O1221" s="19">
        <v>23.353000000000002</v>
      </c>
      <c r="P1221" s="19">
        <v>4.7</v>
      </c>
      <c r="Q1221" s="19">
        <v>6.1</v>
      </c>
      <c r="R1221" s="19">
        <v>49.3</v>
      </c>
      <c r="S1221" s="19">
        <v>49.3</v>
      </c>
      <c r="T1221" s="19">
        <v>52.9</v>
      </c>
      <c r="U1221" s="19">
        <v>13.5</v>
      </c>
      <c r="V1221" s="19">
        <v>2604</v>
      </c>
      <c r="W1221" s="19">
        <v>13.888888888888889</v>
      </c>
      <c r="X1221" s="19">
        <v>22.471213803616468</v>
      </c>
      <c r="Y1221" s="19">
        <v>15.850165572095888</v>
      </c>
      <c r="Z1221" s="19">
        <v>42.255319243562106</v>
      </c>
      <c r="AA1221" s="19">
        <v>70.535422388019811</v>
      </c>
      <c r="AB1221" s="19">
        <v>22.689351118277052</v>
      </c>
      <c r="AC1221">
        <v>1993.55</v>
      </c>
      <c r="AD1221" t="str">
        <f t="shared" si="182"/>
        <v>No rainfall</v>
      </c>
      <c r="AE1221" t="str">
        <f t="shared" si="183"/>
        <v>Non-Rainy</v>
      </c>
      <c r="AF1221" t="str">
        <f t="shared" si="184"/>
        <v>No discomfort</v>
      </c>
    </row>
    <row r="1222" spans="1:32" x14ac:dyDescent="0.3">
      <c r="A1222">
        <v>2</v>
      </c>
      <c r="B1222" s="1">
        <v>44399</v>
      </c>
      <c r="C1222" s="1" t="str">
        <f t="shared" si="180"/>
        <v>Thursday</v>
      </c>
      <c r="D1222" s="1" t="str">
        <f t="shared" si="181"/>
        <v>Jul</v>
      </c>
      <c r="E1222" s="19">
        <v>28.7</v>
      </c>
      <c r="F1222" s="19">
        <v>14.6</v>
      </c>
      <c r="G1222" s="19">
        <v>19.222222222222218</v>
      </c>
      <c r="H1222" s="19">
        <v>11.4</v>
      </c>
      <c r="I1222" s="19">
        <v>0</v>
      </c>
      <c r="J1222" s="19">
        <v>1009.5</v>
      </c>
      <c r="K1222" s="19">
        <v>4.3</v>
      </c>
      <c r="L1222" s="19">
        <v>8</v>
      </c>
      <c r="M1222" s="19">
        <v>90</v>
      </c>
      <c r="N1222" s="19">
        <v>13</v>
      </c>
      <c r="O1222" s="19">
        <v>23.4</v>
      </c>
      <c r="P1222" s="19">
        <v>4.5999999999999996</v>
      </c>
      <c r="Q1222" s="19">
        <v>6</v>
      </c>
      <c r="R1222" s="19">
        <v>51.9</v>
      </c>
      <c r="S1222" s="19">
        <v>51.9</v>
      </c>
      <c r="T1222" s="19">
        <v>55.5</v>
      </c>
      <c r="U1222" s="19">
        <v>12.8</v>
      </c>
      <c r="V1222" s="19">
        <v>2523</v>
      </c>
      <c r="W1222" s="19">
        <v>14.833333333333334</v>
      </c>
      <c r="X1222" s="19">
        <v>22.239661450070482</v>
      </c>
      <c r="Y1222" s="19">
        <v>16.847461144391623</v>
      </c>
      <c r="Z1222" s="19">
        <v>41.828879359891388</v>
      </c>
      <c r="AA1222" s="19">
        <v>75.754125943937112</v>
      </c>
      <c r="AB1222" s="19">
        <v>23.088154241331775</v>
      </c>
      <c r="AC1222">
        <v>2467.9</v>
      </c>
      <c r="AD1222" t="str">
        <f t="shared" si="182"/>
        <v>No rainfall</v>
      </c>
      <c r="AE1222" t="str">
        <f t="shared" si="183"/>
        <v>Non-Rainy</v>
      </c>
      <c r="AF1222" t="str">
        <f t="shared" si="184"/>
        <v>No discomfort</v>
      </c>
    </row>
    <row r="1223" spans="1:32" x14ac:dyDescent="0.3">
      <c r="A1223">
        <v>2</v>
      </c>
      <c r="B1223" s="1">
        <v>44400</v>
      </c>
      <c r="C1223" s="1" t="str">
        <f t="shared" si="180"/>
        <v>Friday</v>
      </c>
      <c r="D1223" s="1" t="str">
        <f t="shared" si="181"/>
        <v>Jul</v>
      </c>
      <c r="E1223" s="19">
        <v>26.1</v>
      </c>
      <c r="F1223" s="19">
        <v>15.6</v>
      </c>
      <c r="G1223" s="19">
        <v>19</v>
      </c>
      <c r="H1223" s="19">
        <v>10.9</v>
      </c>
      <c r="I1223" s="19">
        <v>0</v>
      </c>
      <c r="J1223" s="19">
        <v>1004.6</v>
      </c>
      <c r="K1223" s="19">
        <v>5.4</v>
      </c>
      <c r="L1223" s="19">
        <v>10</v>
      </c>
      <c r="M1223" s="19">
        <v>60</v>
      </c>
      <c r="N1223" s="19">
        <v>16</v>
      </c>
      <c r="O1223" s="19">
        <v>23.36</v>
      </c>
      <c r="P1223" s="19">
        <v>4.3</v>
      </c>
      <c r="Q1223" s="19">
        <v>5.7</v>
      </c>
      <c r="R1223" s="19">
        <v>54.1</v>
      </c>
      <c r="S1223" s="19">
        <v>54.1</v>
      </c>
      <c r="T1223" s="19">
        <v>57.9</v>
      </c>
      <c r="U1223" s="19">
        <v>11.9</v>
      </c>
      <c r="V1223" s="19">
        <v>2547</v>
      </c>
      <c r="W1223" s="19">
        <v>16.5</v>
      </c>
      <c r="X1223" s="19">
        <v>21.934173372637694</v>
      </c>
      <c r="Y1223" s="19">
        <v>18.742173807831072</v>
      </c>
      <c r="Z1223" s="19">
        <v>41.266094641883861</v>
      </c>
      <c r="AA1223" s="19">
        <v>85.447367855728913</v>
      </c>
      <c r="AB1223" s="19">
        <v>23.942990044203032</v>
      </c>
      <c r="AC1223">
        <v>3160.95</v>
      </c>
      <c r="AD1223" t="str">
        <f t="shared" si="182"/>
        <v>No rainfall</v>
      </c>
      <c r="AE1223" t="str">
        <f t="shared" si="183"/>
        <v>Non-Rainy</v>
      </c>
      <c r="AF1223" t="str">
        <f t="shared" si="184"/>
        <v>No discomfort</v>
      </c>
    </row>
    <row r="1224" spans="1:32" x14ac:dyDescent="0.3">
      <c r="A1224">
        <v>2</v>
      </c>
      <c r="B1224" s="1">
        <v>44401</v>
      </c>
      <c r="C1224" s="1" t="str">
        <f t="shared" si="180"/>
        <v>Saturday</v>
      </c>
      <c r="D1224" s="1" t="str">
        <f t="shared" si="181"/>
        <v>Jul</v>
      </c>
      <c r="E1224" s="19">
        <v>22.8</v>
      </c>
      <c r="F1224" s="19">
        <v>11.9</v>
      </c>
      <c r="G1224" s="19">
        <v>16.555555555555557</v>
      </c>
      <c r="H1224" s="19">
        <v>11.6</v>
      </c>
      <c r="I1224" s="19">
        <v>0</v>
      </c>
      <c r="J1224" s="19">
        <v>1000</v>
      </c>
      <c r="K1224" s="19">
        <v>5.6</v>
      </c>
      <c r="L1224" s="19">
        <v>11</v>
      </c>
      <c r="M1224" s="19">
        <v>70</v>
      </c>
      <c r="N1224" s="19">
        <v>19</v>
      </c>
      <c r="O1224" s="19">
        <v>22.422999999999998</v>
      </c>
      <c r="P1224" s="19">
        <v>3.9</v>
      </c>
      <c r="Q1224" s="19">
        <v>5.3</v>
      </c>
      <c r="R1224" s="19">
        <v>56.1</v>
      </c>
      <c r="S1224" s="19">
        <v>56.1</v>
      </c>
      <c r="T1224" s="19">
        <v>59.9</v>
      </c>
      <c r="U1224" s="19">
        <v>11.1</v>
      </c>
      <c r="V1224" s="19">
        <v>2530</v>
      </c>
      <c r="W1224" s="19">
        <v>12.5</v>
      </c>
      <c r="X1224" s="19">
        <v>18.808421997851337</v>
      </c>
      <c r="Y1224" s="19">
        <v>14.477674239131623</v>
      </c>
      <c r="Z1224" s="19">
        <v>35.495313180265647</v>
      </c>
      <c r="AA1224" s="19">
        <v>76.97442263250764</v>
      </c>
      <c r="AB1224" s="19">
        <v>19.079507419542843</v>
      </c>
      <c r="AC1224">
        <v>3078.65</v>
      </c>
      <c r="AD1224" t="str">
        <f t="shared" si="182"/>
        <v>No rainfall</v>
      </c>
      <c r="AE1224" t="str">
        <f t="shared" si="183"/>
        <v>Non-Rainy</v>
      </c>
      <c r="AF1224" t="str">
        <f t="shared" si="184"/>
        <v>No discomfort</v>
      </c>
    </row>
    <row r="1225" spans="1:32" x14ac:dyDescent="0.3">
      <c r="A1225">
        <v>2</v>
      </c>
      <c r="B1225" s="1">
        <v>44402</v>
      </c>
      <c r="C1225" s="1" t="str">
        <f t="shared" si="180"/>
        <v>Sunday</v>
      </c>
      <c r="D1225" s="1" t="str">
        <f t="shared" si="181"/>
        <v>Jul</v>
      </c>
      <c r="E1225" s="19">
        <v>26.8</v>
      </c>
      <c r="F1225" s="19">
        <v>8</v>
      </c>
      <c r="G1225" s="19">
        <v>17.222222222222221</v>
      </c>
      <c r="H1225" s="19">
        <v>4.7</v>
      </c>
      <c r="I1225" s="19">
        <v>0</v>
      </c>
      <c r="J1225" s="19">
        <v>998.9</v>
      </c>
      <c r="K1225" s="19">
        <v>2.5</v>
      </c>
      <c r="L1225" s="19">
        <v>6</v>
      </c>
      <c r="M1225" s="19">
        <v>280</v>
      </c>
      <c r="N1225" s="19">
        <v>9</v>
      </c>
      <c r="O1225" s="19">
        <v>22.207999999999998</v>
      </c>
      <c r="P1225" s="19">
        <v>4</v>
      </c>
      <c r="Q1225" s="19">
        <v>5.3</v>
      </c>
      <c r="R1225" s="19">
        <v>58.1</v>
      </c>
      <c r="S1225" s="19">
        <v>58.1</v>
      </c>
      <c r="T1225" s="19">
        <v>61.9</v>
      </c>
      <c r="U1225" s="19">
        <v>10.4</v>
      </c>
      <c r="V1225" s="19">
        <v>2517</v>
      </c>
      <c r="W1225" s="19">
        <v>12.5</v>
      </c>
      <c r="X1225" s="19">
        <v>19.619550558277499</v>
      </c>
      <c r="Y1225" s="19">
        <v>14.477674239131623</v>
      </c>
      <c r="Z1225" s="19">
        <v>36.995064628877337</v>
      </c>
      <c r="AA1225" s="19">
        <v>73.79207895781019</v>
      </c>
      <c r="AB1225" s="19">
        <v>19.746174086209507</v>
      </c>
      <c r="AC1225">
        <v>2870.3</v>
      </c>
      <c r="AD1225" t="str">
        <f t="shared" si="182"/>
        <v>No rainfall</v>
      </c>
      <c r="AE1225" t="str">
        <f t="shared" si="183"/>
        <v>Non-Rainy</v>
      </c>
      <c r="AF1225" t="str">
        <f t="shared" si="184"/>
        <v>No discomfort</v>
      </c>
    </row>
    <row r="1226" spans="1:32" x14ac:dyDescent="0.3">
      <c r="A1226">
        <v>2</v>
      </c>
      <c r="B1226" s="1">
        <v>44403</v>
      </c>
      <c r="C1226" s="1" t="str">
        <f t="shared" si="180"/>
        <v>Monday</v>
      </c>
      <c r="D1226" s="1" t="str">
        <f t="shared" si="181"/>
        <v>Jul</v>
      </c>
      <c r="E1226" s="19">
        <v>18.399999999999999</v>
      </c>
      <c r="F1226" s="19">
        <v>13.5</v>
      </c>
      <c r="G1226" s="19">
        <v>15.666666666666666</v>
      </c>
      <c r="H1226" s="19">
        <v>9.1999999999999993</v>
      </c>
      <c r="I1226" s="19">
        <v>0.9</v>
      </c>
      <c r="J1226" s="19">
        <v>998.5</v>
      </c>
      <c r="K1226" s="19">
        <v>3.2</v>
      </c>
      <c r="L1226" s="19">
        <v>6</v>
      </c>
      <c r="M1226" s="19">
        <v>300</v>
      </c>
      <c r="N1226" s="19">
        <v>10</v>
      </c>
      <c r="O1226" s="19">
        <v>20.260000000000002</v>
      </c>
      <c r="P1226" s="19">
        <v>1.4</v>
      </c>
      <c r="Q1226" s="19">
        <v>1.8</v>
      </c>
      <c r="R1226" s="19">
        <v>57.9</v>
      </c>
      <c r="S1226" s="19">
        <v>57.9</v>
      </c>
      <c r="T1226" s="19">
        <v>61.7</v>
      </c>
      <c r="U1226" s="19">
        <v>0.7</v>
      </c>
      <c r="V1226" s="19">
        <v>652</v>
      </c>
      <c r="W1226" s="19">
        <v>12.888888888888891</v>
      </c>
      <c r="X1226" s="19">
        <v>17.772696707535616</v>
      </c>
      <c r="Y1226" s="19">
        <v>14.851029229447814</v>
      </c>
      <c r="Z1226" s="19">
        <v>33.577872570983381</v>
      </c>
      <c r="AA1226" s="19">
        <v>83.560921979560845</v>
      </c>
      <c r="AB1226" s="19">
        <v>18.401652251111372</v>
      </c>
      <c r="AC1226">
        <v>1993.2</v>
      </c>
      <c r="AD1226" t="str">
        <f t="shared" si="182"/>
        <v>Light rainfall</v>
      </c>
      <c r="AE1226" t="str">
        <f t="shared" si="183"/>
        <v>Non-Rainy</v>
      </c>
      <c r="AF1226" t="str">
        <f t="shared" si="184"/>
        <v>No discomfort</v>
      </c>
    </row>
    <row r="1227" spans="1:32" x14ac:dyDescent="0.3">
      <c r="A1227">
        <v>2</v>
      </c>
      <c r="B1227" s="1">
        <v>44404</v>
      </c>
      <c r="C1227" s="1" t="str">
        <f t="shared" si="180"/>
        <v>Tuesday</v>
      </c>
      <c r="D1227" s="1" t="str">
        <f t="shared" si="181"/>
        <v>Jul</v>
      </c>
      <c r="E1227" s="19">
        <v>17.3</v>
      </c>
      <c r="F1227" s="19">
        <v>12.5</v>
      </c>
      <c r="G1227" s="19">
        <v>15.944444444444445</v>
      </c>
      <c r="H1227" s="19">
        <v>9.6</v>
      </c>
      <c r="I1227" s="19">
        <v>10.199999999999999</v>
      </c>
      <c r="J1227" s="19">
        <v>996.3</v>
      </c>
      <c r="K1227" s="19">
        <v>3</v>
      </c>
      <c r="L1227" s="19">
        <v>9</v>
      </c>
      <c r="M1227" s="19">
        <v>330</v>
      </c>
      <c r="N1227" s="19">
        <v>17</v>
      </c>
      <c r="O1227" s="19">
        <v>18.475000000000001</v>
      </c>
      <c r="P1227" s="19">
        <v>1.5</v>
      </c>
      <c r="Q1227" s="19">
        <v>1.9</v>
      </c>
      <c r="R1227" s="19">
        <v>48.4</v>
      </c>
      <c r="S1227" s="19">
        <v>48.4</v>
      </c>
      <c r="T1227" s="19">
        <v>52.2</v>
      </c>
      <c r="U1227" s="19">
        <v>0</v>
      </c>
      <c r="V1227" s="19">
        <v>773</v>
      </c>
      <c r="W1227" s="19">
        <v>13.555555555555555</v>
      </c>
      <c r="X1227" s="19">
        <v>18.090853123937514</v>
      </c>
      <c r="Y1227" s="19">
        <v>15.510759458850632</v>
      </c>
      <c r="Z1227" s="19">
        <v>34.167171105473493</v>
      </c>
      <c r="AA1227" s="19">
        <v>85.738131599371926</v>
      </c>
      <c r="AB1227" s="19">
        <v>19.052696704424363</v>
      </c>
      <c r="AC1227">
        <v>2216.0500000000002</v>
      </c>
      <c r="AD1227" t="str">
        <f t="shared" si="182"/>
        <v>Intense rainfall</v>
      </c>
      <c r="AE1227" t="str">
        <f t="shared" si="183"/>
        <v>Rainy</v>
      </c>
      <c r="AF1227" t="str">
        <f t="shared" si="184"/>
        <v>No discomfort</v>
      </c>
    </row>
    <row r="1228" spans="1:32" x14ac:dyDescent="0.3">
      <c r="A1228">
        <v>2</v>
      </c>
      <c r="B1228" s="1">
        <v>44405</v>
      </c>
      <c r="C1228" s="1" t="str">
        <f t="shared" si="180"/>
        <v>Wednesday</v>
      </c>
      <c r="D1228" s="1" t="str">
        <f t="shared" si="181"/>
        <v>Jul</v>
      </c>
      <c r="E1228" s="19">
        <v>16.399999999999999</v>
      </c>
      <c r="F1228" s="19">
        <v>11</v>
      </c>
      <c r="G1228" s="19">
        <v>13.222222222222221</v>
      </c>
      <c r="H1228" s="19">
        <v>8.1</v>
      </c>
      <c r="I1228" s="19">
        <v>12.7</v>
      </c>
      <c r="J1228" s="19">
        <v>993.3</v>
      </c>
      <c r="K1228" s="19">
        <v>5.8</v>
      </c>
      <c r="L1228" s="19">
        <v>12</v>
      </c>
      <c r="M1228" s="19">
        <v>290</v>
      </c>
      <c r="N1228" s="19">
        <v>22</v>
      </c>
      <c r="O1228" s="19">
        <v>17.45</v>
      </c>
      <c r="P1228" s="19">
        <v>2.2999999999999998</v>
      </c>
      <c r="Q1228" s="19">
        <v>3.2</v>
      </c>
      <c r="R1228" s="19">
        <v>37</v>
      </c>
      <c r="S1228" s="19">
        <v>37</v>
      </c>
      <c r="T1228" s="19">
        <v>40.9</v>
      </c>
      <c r="U1228" s="19">
        <v>5.2</v>
      </c>
      <c r="V1228" s="19">
        <v>1446</v>
      </c>
      <c r="W1228" s="19">
        <v>10.833333333333334</v>
      </c>
      <c r="X1228" s="19">
        <v>15.177748282840225</v>
      </c>
      <c r="Y1228" s="19">
        <v>12.969298290460234</v>
      </c>
      <c r="Z1228" s="19">
        <v>28.761112196350158</v>
      </c>
      <c r="AA1228" s="19">
        <v>85.449422725788395</v>
      </c>
      <c r="AB1228" s="19">
        <v>14.895135903293749</v>
      </c>
      <c r="AC1228">
        <v>2111.8000000000002</v>
      </c>
      <c r="AD1228" t="str">
        <f t="shared" si="182"/>
        <v>Torrential rainfall</v>
      </c>
      <c r="AE1228" t="str">
        <f t="shared" si="183"/>
        <v>Rainy</v>
      </c>
      <c r="AF1228" t="str">
        <f t="shared" si="184"/>
        <v>No discomfort</v>
      </c>
    </row>
    <row r="1229" spans="1:32" x14ac:dyDescent="0.3">
      <c r="A1229">
        <v>2</v>
      </c>
      <c r="B1229" s="1">
        <v>44406</v>
      </c>
      <c r="C1229" s="1" t="str">
        <f t="shared" ref="C1229:C1292" si="185">TEXT(B1229, "dddd")</f>
        <v>Thursday</v>
      </c>
      <c r="D1229" s="1" t="str">
        <f t="shared" ref="D1229:D1292" si="186">TEXT(B1229, "mmm")</f>
        <v>Jul</v>
      </c>
      <c r="E1229" s="19">
        <v>17</v>
      </c>
      <c r="F1229" s="19">
        <v>10.9</v>
      </c>
      <c r="G1229" s="19">
        <v>14.055555555555554</v>
      </c>
      <c r="H1229" s="19">
        <v>8.9</v>
      </c>
      <c r="I1229" s="19">
        <v>0</v>
      </c>
      <c r="J1229" s="19">
        <v>995.2</v>
      </c>
      <c r="K1229" s="19">
        <v>4.4000000000000004</v>
      </c>
      <c r="L1229" s="19">
        <v>9</v>
      </c>
      <c r="M1229" s="19">
        <v>280</v>
      </c>
      <c r="N1229" s="19">
        <v>16</v>
      </c>
      <c r="O1229" s="19">
        <v>16.577000000000002</v>
      </c>
      <c r="P1229" s="19">
        <v>2</v>
      </c>
      <c r="Q1229" s="19">
        <v>2.7</v>
      </c>
      <c r="R1229" s="19">
        <v>38.299999999999997</v>
      </c>
      <c r="S1229" s="19">
        <v>38.299999999999997</v>
      </c>
      <c r="T1229" s="19">
        <v>42.2</v>
      </c>
      <c r="U1229" s="19">
        <v>6</v>
      </c>
      <c r="V1229" s="19">
        <v>1111</v>
      </c>
      <c r="W1229" s="19">
        <v>9.8333333333333357</v>
      </c>
      <c r="X1229" s="19">
        <v>16.022299229026061</v>
      </c>
      <c r="Y1229" s="19">
        <v>12.132162871940171</v>
      </c>
      <c r="Z1229" s="19">
        <v>30.330858543686045</v>
      </c>
      <c r="AA1229" s="19">
        <v>75.720486170683273</v>
      </c>
      <c r="AB1229" s="19">
        <v>15.257251741824524</v>
      </c>
      <c r="AC1229">
        <v>2518.25</v>
      </c>
      <c r="AD1229" t="str">
        <f t="shared" si="182"/>
        <v>No rainfall</v>
      </c>
      <c r="AE1229" t="str">
        <f t="shared" si="183"/>
        <v>Non-Rainy</v>
      </c>
      <c r="AF1229" t="str">
        <f t="shared" si="184"/>
        <v>No discomfort</v>
      </c>
    </row>
    <row r="1230" spans="1:32" x14ac:dyDescent="0.3">
      <c r="A1230">
        <v>2</v>
      </c>
      <c r="B1230" s="1">
        <v>44407</v>
      </c>
      <c r="C1230" s="1" t="str">
        <f t="shared" si="185"/>
        <v>Friday</v>
      </c>
      <c r="D1230" s="1" t="str">
        <f t="shared" si="186"/>
        <v>Jul</v>
      </c>
      <c r="E1230" s="19">
        <v>18.8</v>
      </c>
      <c r="F1230" s="19">
        <v>12.5</v>
      </c>
      <c r="G1230" s="19">
        <v>14.222222222222221</v>
      </c>
      <c r="H1230" s="19">
        <v>12.1</v>
      </c>
      <c r="I1230" s="19">
        <v>1.9</v>
      </c>
      <c r="J1230" s="19">
        <v>995.3</v>
      </c>
      <c r="K1230" s="19">
        <v>5.3</v>
      </c>
      <c r="L1230" s="19">
        <v>10</v>
      </c>
      <c r="M1230" s="19">
        <v>300</v>
      </c>
      <c r="N1230" s="19">
        <v>17</v>
      </c>
      <c r="O1230" s="19">
        <v>17.45</v>
      </c>
      <c r="P1230" s="19">
        <v>2</v>
      </c>
      <c r="Q1230" s="19">
        <v>2.7</v>
      </c>
      <c r="R1230" s="19">
        <v>37.700000000000003</v>
      </c>
      <c r="S1230" s="19">
        <v>37.700000000000003</v>
      </c>
      <c r="T1230" s="19">
        <v>41.7</v>
      </c>
      <c r="U1230" s="19">
        <v>0.6</v>
      </c>
      <c r="V1230" s="19">
        <v>1143</v>
      </c>
      <c r="W1230" s="19">
        <v>12.777777777777779</v>
      </c>
      <c r="X1230" s="19">
        <v>16.196070788968697</v>
      </c>
      <c r="Y1230" s="19">
        <v>14.743503550469562</v>
      </c>
      <c r="Z1230" s="19">
        <v>30.653587511556012</v>
      </c>
      <c r="AA1230" s="19">
        <v>91.031360276046129</v>
      </c>
      <c r="AB1230" s="19">
        <v>16.896415062424385</v>
      </c>
      <c r="AC1230">
        <v>3458.95</v>
      </c>
      <c r="AD1230" t="str">
        <f t="shared" si="182"/>
        <v>Moderate rainfall</v>
      </c>
      <c r="AE1230" t="str">
        <f t="shared" si="183"/>
        <v>Rainy</v>
      </c>
      <c r="AF1230" t="str">
        <f t="shared" si="184"/>
        <v>No discomfort</v>
      </c>
    </row>
    <row r="1231" spans="1:32" x14ac:dyDescent="0.3">
      <c r="A1231">
        <v>2</v>
      </c>
      <c r="B1231" s="1">
        <v>44408</v>
      </c>
      <c r="C1231" s="1" t="str">
        <f t="shared" si="185"/>
        <v>Saturday</v>
      </c>
      <c r="D1231" s="1" t="str">
        <f t="shared" si="186"/>
        <v>Jul</v>
      </c>
      <c r="E1231" s="19">
        <v>18</v>
      </c>
      <c r="F1231" s="19">
        <v>12.6</v>
      </c>
      <c r="G1231" s="19">
        <v>15</v>
      </c>
      <c r="H1231" s="19">
        <v>11.8</v>
      </c>
      <c r="I1231" s="19">
        <v>2.6</v>
      </c>
      <c r="J1231" s="19">
        <v>998.6</v>
      </c>
      <c r="K1231" s="19">
        <v>3.9</v>
      </c>
      <c r="L1231" s="19">
        <v>7</v>
      </c>
      <c r="M1231" s="19">
        <v>300</v>
      </c>
      <c r="N1231" s="19">
        <v>13</v>
      </c>
      <c r="O1231" s="19">
        <v>17.542000000000002</v>
      </c>
      <c r="P1231" s="19">
        <v>1.7</v>
      </c>
      <c r="Q1231" s="19">
        <v>2.2999999999999998</v>
      </c>
      <c r="R1231" s="19">
        <v>36.299999999999997</v>
      </c>
      <c r="S1231" s="19">
        <v>36.299999999999997</v>
      </c>
      <c r="T1231" s="19">
        <v>40.299999999999997</v>
      </c>
      <c r="U1231" s="19">
        <v>0.3</v>
      </c>
      <c r="V1231" s="19">
        <v>911</v>
      </c>
      <c r="W1231" s="19">
        <v>12.833333333333334</v>
      </c>
      <c r="X1231" s="19">
        <v>17.029052631699003</v>
      </c>
      <c r="Y1231" s="19">
        <v>14.79718064334134</v>
      </c>
      <c r="Z1231" s="19">
        <v>32.199426445403617</v>
      </c>
      <c r="AA1231" s="19">
        <v>86.893739560102674</v>
      </c>
      <c r="AB1231" s="19">
        <v>17.704539185649114</v>
      </c>
      <c r="AC1231">
        <v>2788.95</v>
      </c>
      <c r="AD1231" t="str">
        <f t="shared" si="182"/>
        <v>Moderate rainfall</v>
      </c>
      <c r="AE1231" t="str">
        <f t="shared" si="183"/>
        <v>Rainy</v>
      </c>
      <c r="AF1231" t="str">
        <f t="shared" si="184"/>
        <v>No discomfort</v>
      </c>
    </row>
    <row r="1232" spans="1:32" x14ac:dyDescent="0.3">
      <c r="A1232">
        <v>2</v>
      </c>
      <c r="B1232" s="1">
        <v>44409</v>
      </c>
      <c r="C1232" s="1" t="str">
        <f t="shared" si="185"/>
        <v>Sunday</v>
      </c>
      <c r="D1232" s="1" t="str">
        <f t="shared" si="186"/>
        <v>Aug</v>
      </c>
      <c r="E1232" s="19">
        <v>18</v>
      </c>
      <c r="F1232" s="19">
        <v>8.6</v>
      </c>
      <c r="G1232" s="19">
        <v>13.944444444444445</v>
      </c>
      <c r="H1232" s="19">
        <v>11.2</v>
      </c>
      <c r="I1232" s="19">
        <v>0</v>
      </c>
      <c r="J1232" s="19">
        <v>1002.5</v>
      </c>
      <c r="K1232" s="19">
        <v>5</v>
      </c>
      <c r="L1232" s="19">
        <v>8</v>
      </c>
      <c r="M1232" s="19">
        <v>330</v>
      </c>
      <c r="N1232" s="19">
        <v>15</v>
      </c>
      <c r="O1232" s="19">
        <v>17.265000000000001</v>
      </c>
      <c r="P1232" s="19">
        <v>2.8</v>
      </c>
      <c r="Q1232" s="19">
        <v>3.8</v>
      </c>
      <c r="R1232" s="19">
        <v>38.200000000000003</v>
      </c>
      <c r="S1232" s="19">
        <v>38.200000000000003</v>
      </c>
      <c r="T1232" s="19">
        <v>42.3</v>
      </c>
      <c r="U1232" s="19">
        <v>2.2000000000000002</v>
      </c>
      <c r="V1232" s="19">
        <v>1726</v>
      </c>
      <c r="W1232" s="19">
        <v>8.8333333333333339</v>
      </c>
      <c r="X1232" s="19">
        <v>15.907362281905652</v>
      </c>
      <c r="Y1232" s="19">
        <v>11.34292078505614</v>
      </c>
      <c r="Z1232" s="19">
        <v>30.117349937529976</v>
      </c>
      <c r="AA1232" s="19">
        <v>71.306107097079916</v>
      </c>
      <c r="AB1232" s="19">
        <v>14.702624323708497</v>
      </c>
      <c r="AC1232">
        <v>2440.1</v>
      </c>
      <c r="AD1232" t="str">
        <f t="shared" si="182"/>
        <v>No rainfall</v>
      </c>
      <c r="AE1232" t="str">
        <f t="shared" si="183"/>
        <v>Non-Rainy</v>
      </c>
      <c r="AF1232" t="str">
        <f t="shared" si="184"/>
        <v>No discomfort</v>
      </c>
    </row>
    <row r="1233" spans="1:32" x14ac:dyDescent="0.3">
      <c r="A1233">
        <v>2</v>
      </c>
      <c r="B1233" s="1">
        <v>44410</v>
      </c>
      <c r="C1233" s="1" t="str">
        <f t="shared" si="185"/>
        <v>Monday</v>
      </c>
      <c r="D1233" s="1" t="str">
        <f t="shared" si="186"/>
        <v>Aug</v>
      </c>
      <c r="E1233" s="19">
        <v>16.899999999999999</v>
      </c>
      <c r="F1233" s="19">
        <v>4.8</v>
      </c>
      <c r="G1233" s="19">
        <v>12.777777777777779</v>
      </c>
      <c r="H1233" s="19">
        <v>1.2</v>
      </c>
      <c r="I1233" s="19">
        <v>3.9</v>
      </c>
      <c r="J1233" s="19">
        <v>1003.4</v>
      </c>
      <c r="K1233" s="19">
        <v>2.6</v>
      </c>
      <c r="L1233" s="19">
        <v>6</v>
      </c>
      <c r="M1233" s="19">
        <v>220</v>
      </c>
      <c r="N1233" s="19">
        <v>11</v>
      </c>
      <c r="O1233" s="19">
        <v>15.705</v>
      </c>
      <c r="P1233" s="19">
        <v>1.5</v>
      </c>
      <c r="Q1233" s="19">
        <v>1.9</v>
      </c>
      <c r="R1233" s="19">
        <v>35.200000000000003</v>
      </c>
      <c r="S1233" s="19">
        <v>35.200000000000003</v>
      </c>
      <c r="T1233" s="19">
        <v>39.4</v>
      </c>
      <c r="U1233" s="19">
        <v>1.2</v>
      </c>
      <c r="V1233" s="19">
        <v>831</v>
      </c>
      <c r="W1233" s="19">
        <v>9.5555555555555571</v>
      </c>
      <c r="X1233" s="19">
        <v>14.743503550469562</v>
      </c>
      <c r="Y1233" s="19">
        <v>11.908227426269821</v>
      </c>
      <c r="Z1233" s="19">
        <v>27.95316859664058</v>
      </c>
      <c r="AA1233" s="19">
        <v>80.76931908013519</v>
      </c>
      <c r="AB1233" s="19">
        <v>13.853558970613278</v>
      </c>
      <c r="AC1233">
        <v>2727.25</v>
      </c>
      <c r="AD1233" t="str">
        <f t="shared" si="182"/>
        <v>Heavy rainfall</v>
      </c>
      <c r="AE1233" t="str">
        <f t="shared" si="183"/>
        <v>Rainy</v>
      </c>
      <c r="AF1233" t="str">
        <f t="shared" si="184"/>
        <v>No discomfort</v>
      </c>
    </row>
    <row r="1234" spans="1:32" x14ac:dyDescent="0.3">
      <c r="A1234">
        <v>2</v>
      </c>
      <c r="B1234" s="1">
        <v>44411</v>
      </c>
      <c r="C1234" s="1" t="str">
        <f t="shared" si="185"/>
        <v>Tuesday</v>
      </c>
      <c r="D1234" s="1" t="str">
        <f t="shared" si="186"/>
        <v>Aug</v>
      </c>
      <c r="E1234" s="19">
        <v>19.7</v>
      </c>
      <c r="F1234" s="19">
        <v>11.5</v>
      </c>
      <c r="G1234" s="19">
        <v>14.444444444444445</v>
      </c>
      <c r="H1234" s="19">
        <v>7.2</v>
      </c>
      <c r="I1234" s="19">
        <v>0</v>
      </c>
      <c r="J1234" s="19">
        <v>1000.6</v>
      </c>
      <c r="K1234" s="19">
        <v>2.9</v>
      </c>
      <c r="L1234" s="19">
        <v>7</v>
      </c>
      <c r="M1234" s="19">
        <v>130</v>
      </c>
      <c r="N1234" s="19">
        <v>10</v>
      </c>
      <c r="O1234" s="19">
        <v>17.3</v>
      </c>
      <c r="P1234" s="19">
        <v>2.2999999999999998</v>
      </c>
      <c r="Q1234" s="19">
        <v>3</v>
      </c>
      <c r="R1234" s="19">
        <v>36.799999999999997</v>
      </c>
      <c r="S1234" s="19">
        <v>36.799999999999997</v>
      </c>
      <c r="T1234" s="19">
        <v>41</v>
      </c>
      <c r="U1234" s="19">
        <v>1.4</v>
      </c>
      <c r="V1234" s="19">
        <v>1300</v>
      </c>
      <c r="W1234" s="19">
        <v>11.388888888888889</v>
      </c>
      <c r="X1234" s="19">
        <v>16.430336937524302</v>
      </c>
      <c r="Y1234" s="19">
        <v>13.455968662548369</v>
      </c>
      <c r="Z1234" s="19">
        <v>31.08853172439607</v>
      </c>
      <c r="AA1234" s="19">
        <v>81.897095073059972</v>
      </c>
      <c r="AB1234" s="19">
        <v>16.391666299662997</v>
      </c>
      <c r="AC1234">
        <v>2040.05</v>
      </c>
      <c r="AD1234" t="str">
        <f t="shared" si="182"/>
        <v>No rainfall</v>
      </c>
      <c r="AE1234" t="str">
        <f t="shared" si="183"/>
        <v>Non-Rainy</v>
      </c>
      <c r="AF1234" t="str">
        <f t="shared" si="184"/>
        <v>No discomfort</v>
      </c>
    </row>
    <row r="1235" spans="1:32" x14ac:dyDescent="0.3">
      <c r="A1235">
        <v>2</v>
      </c>
      <c r="B1235" s="1">
        <v>44412</v>
      </c>
      <c r="C1235" s="1" t="str">
        <f t="shared" si="185"/>
        <v>Wednesday</v>
      </c>
      <c r="D1235" s="1" t="str">
        <f t="shared" si="186"/>
        <v>Aug</v>
      </c>
      <c r="E1235" s="19">
        <v>21.5</v>
      </c>
      <c r="F1235" s="19">
        <v>9.6</v>
      </c>
      <c r="G1235" s="19">
        <v>16.166666666666668</v>
      </c>
      <c r="H1235" s="19">
        <v>6.2</v>
      </c>
      <c r="I1235" s="19">
        <v>7</v>
      </c>
      <c r="J1235" s="19">
        <v>995.9</v>
      </c>
      <c r="K1235" s="19">
        <v>5</v>
      </c>
      <c r="L1235" s="19">
        <v>10</v>
      </c>
      <c r="M1235" s="19">
        <v>180</v>
      </c>
      <c r="N1235" s="19">
        <v>19</v>
      </c>
      <c r="O1235" s="19">
        <v>17.802</v>
      </c>
      <c r="P1235" s="19">
        <v>2.7</v>
      </c>
      <c r="Q1235" s="19">
        <v>3.6</v>
      </c>
      <c r="R1235" s="19">
        <v>31.6</v>
      </c>
      <c r="S1235" s="19">
        <v>31.6</v>
      </c>
      <c r="T1235" s="19">
        <v>35.799999999999997</v>
      </c>
      <c r="U1235" s="19">
        <v>6.4</v>
      </c>
      <c r="V1235" s="19">
        <v>1632</v>
      </c>
      <c r="W1235" s="19">
        <v>11.833333333333332</v>
      </c>
      <c r="X1235" s="19">
        <v>18.348961132940978</v>
      </c>
      <c r="Y1235" s="19">
        <v>13.85678461604282</v>
      </c>
      <c r="Z1235" s="19">
        <v>34.6450528691093</v>
      </c>
      <c r="AA1235" s="19">
        <v>75.518088003175407</v>
      </c>
      <c r="AB1235" s="19">
        <v>18.34000359878943</v>
      </c>
      <c r="AC1235">
        <v>2380.75</v>
      </c>
      <c r="AD1235" t="str">
        <f t="shared" si="182"/>
        <v>Intense rainfall</v>
      </c>
      <c r="AE1235" t="str">
        <f t="shared" si="183"/>
        <v>Rainy</v>
      </c>
      <c r="AF1235" t="str">
        <f t="shared" si="184"/>
        <v>No discomfort</v>
      </c>
    </row>
    <row r="1236" spans="1:32" x14ac:dyDescent="0.3">
      <c r="A1236">
        <v>2</v>
      </c>
      <c r="B1236" s="1">
        <v>44413</v>
      </c>
      <c r="C1236" s="1" t="str">
        <f t="shared" si="185"/>
        <v>Thursday</v>
      </c>
      <c r="D1236" s="1" t="str">
        <f t="shared" si="186"/>
        <v>Aug</v>
      </c>
      <c r="E1236" s="19">
        <v>19.8</v>
      </c>
      <c r="F1236" s="19">
        <v>13.5</v>
      </c>
      <c r="G1236" s="19">
        <v>15.5</v>
      </c>
      <c r="H1236" s="19">
        <v>12.4</v>
      </c>
      <c r="I1236" s="19">
        <v>71.099999999999994</v>
      </c>
      <c r="J1236" s="19">
        <v>985.2</v>
      </c>
      <c r="K1236" s="19">
        <v>5.7</v>
      </c>
      <c r="L1236" s="19">
        <v>14</v>
      </c>
      <c r="M1236" s="19">
        <v>130</v>
      </c>
      <c r="N1236" s="19">
        <v>21</v>
      </c>
      <c r="O1236" s="19">
        <v>17.204999999999998</v>
      </c>
      <c r="P1236" s="19">
        <v>1.7</v>
      </c>
      <c r="Q1236" s="19">
        <v>2.2999999999999998</v>
      </c>
      <c r="R1236" s="19">
        <v>0</v>
      </c>
      <c r="S1236" s="19">
        <v>-10</v>
      </c>
      <c r="T1236" s="19">
        <v>-10</v>
      </c>
      <c r="U1236" s="19">
        <v>2.9</v>
      </c>
      <c r="V1236" s="19">
        <v>871</v>
      </c>
      <c r="W1236" s="19">
        <v>13.666666666666666</v>
      </c>
      <c r="X1236" s="19">
        <v>17.584166337979457</v>
      </c>
      <c r="Y1236" s="19">
        <v>15.623179165268278</v>
      </c>
      <c r="Z1236" s="19">
        <v>33.228545550407084</v>
      </c>
      <c r="AA1236" s="19">
        <v>88.847994638928611</v>
      </c>
      <c r="AB1236" s="19">
        <v>18.671903627572437</v>
      </c>
      <c r="AC1236">
        <v>2547.3000000000002</v>
      </c>
      <c r="AD1236" t="str">
        <f t="shared" si="182"/>
        <v>Extreme rainfall</v>
      </c>
      <c r="AE1236" t="str">
        <f t="shared" si="183"/>
        <v>Storm</v>
      </c>
      <c r="AF1236" t="str">
        <f t="shared" si="184"/>
        <v>No discomfort</v>
      </c>
    </row>
    <row r="1237" spans="1:32" x14ac:dyDescent="0.3">
      <c r="A1237">
        <v>2</v>
      </c>
      <c r="B1237" s="1">
        <v>44414</v>
      </c>
      <c r="C1237" s="1" t="str">
        <f t="shared" si="185"/>
        <v>Friday</v>
      </c>
      <c r="D1237" s="1" t="str">
        <f t="shared" si="186"/>
        <v>Aug</v>
      </c>
      <c r="E1237" s="19">
        <v>17.100000000000001</v>
      </c>
      <c r="F1237" s="19">
        <v>13.6</v>
      </c>
      <c r="G1237" s="19">
        <v>15.333333333333334</v>
      </c>
      <c r="H1237" s="19">
        <v>11.6</v>
      </c>
      <c r="I1237" s="19">
        <v>9.4</v>
      </c>
      <c r="J1237" s="19">
        <v>979.7</v>
      </c>
      <c r="K1237" s="19">
        <v>6.7</v>
      </c>
      <c r="L1237" s="19">
        <v>13</v>
      </c>
      <c r="M1237" s="19">
        <v>190</v>
      </c>
      <c r="N1237" s="19">
        <v>22</v>
      </c>
      <c r="O1237" s="19">
        <v>17.073</v>
      </c>
      <c r="P1237" s="19">
        <v>1.7</v>
      </c>
      <c r="Q1237" s="19">
        <v>2.2999999999999998</v>
      </c>
      <c r="R1237" s="19">
        <v>0</v>
      </c>
      <c r="S1237" s="19">
        <v>-7.7</v>
      </c>
      <c r="T1237" s="19">
        <v>-10</v>
      </c>
      <c r="U1237" s="19">
        <v>2.9</v>
      </c>
      <c r="V1237" s="19">
        <v>936</v>
      </c>
      <c r="W1237" s="19">
        <v>12.944444444444443</v>
      </c>
      <c r="X1237" s="19">
        <v>17.397391457005114</v>
      </c>
      <c r="Y1237" s="19">
        <v>14.905049774987086</v>
      </c>
      <c r="Z1237" s="19">
        <v>32.882378130985259</v>
      </c>
      <c r="AA1237" s="19">
        <v>85.67404953680871</v>
      </c>
      <c r="AB1237" s="19">
        <v>18.098865658444222</v>
      </c>
      <c r="AC1237">
        <v>3047</v>
      </c>
      <c r="AD1237" t="str">
        <f t="shared" si="182"/>
        <v>Intense rainfall</v>
      </c>
      <c r="AE1237" t="str">
        <f t="shared" si="183"/>
        <v>Rainy</v>
      </c>
      <c r="AF1237" t="str">
        <f t="shared" si="184"/>
        <v>No discomfort</v>
      </c>
    </row>
    <row r="1238" spans="1:32" x14ac:dyDescent="0.3">
      <c r="A1238">
        <v>2</v>
      </c>
      <c r="B1238" s="1">
        <v>44415</v>
      </c>
      <c r="C1238" s="1" t="str">
        <f t="shared" si="185"/>
        <v>Saturday</v>
      </c>
      <c r="D1238" s="1" t="str">
        <f t="shared" si="186"/>
        <v>Aug</v>
      </c>
      <c r="E1238" s="19">
        <v>15.8</v>
      </c>
      <c r="F1238" s="19">
        <v>13.5</v>
      </c>
      <c r="G1238" s="19">
        <v>14.722222222222221</v>
      </c>
      <c r="H1238" s="19">
        <v>13.4</v>
      </c>
      <c r="I1238" s="19">
        <v>21.4</v>
      </c>
      <c r="J1238" s="19">
        <v>982.6</v>
      </c>
      <c r="K1238" s="19">
        <v>6.8</v>
      </c>
      <c r="L1238" s="19">
        <v>9</v>
      </c>
      <c r="M1238" s="19">
        <v>230</v>
      </c>
      <c r="N1238" s="19">
        <v>21</v>
      </c>
      <c r="O1238" s="19">
        <v>16.504999999999999</v>
      </c>
      <c r="P1238" s="19">
        <v>1.1000000000000001</v>
      </c>
      <c r="Q1238" s="19">
        <v>1.5</v>
      </c>
      <c r="R1238" s="19">
        <v>0</v>
      </c>
      <c r="S1238" s="19">
        <v>-10</v>
      </c>
      <c r="T1238" s="19">
        <v>-10</v>
      </c>
      <c r="U1238" s="19">
        <v>0.1</v>
      </c>
      <c r="V1238" s="19">
        <v>490</v>
      </c>
      <c r="W1238" s="19">
        <v>13.166666666666668</v>
      </c>
      <c r="X1238" s="19">
        <v>16.727345658853238</v>
      </c>
      <c r="Y1238" s="19">
        <v>15.122860911288486</v>
      </c>
      <c r="Z1238" s="19">
        <v>31.63974425450181</v>
      </c>
      <c r="AA1238" s="19">
        <v>90.408013439265829</v>
      </c>
      <c r="AB1238" s="19">
        <v>17.610950723790399</v>
      </c>
      <c r="AC1238">
        <v>2972.7</v>
      </c>
      <c r="AD1238" t="str">
        <f t="shared" si="182"/>
        <v>Deluge rainfall</v>
      </c>
      <c r="AE1238" t="str">
        <f t="shared" si="183"/>
        <v>Rainy</v>
      </c>
      <c r="AF1238" t="str">
        <f t="shared" si="184"/>
        <v>No discomfort</v>
      </c>
    </row>
    <row r="1239" spans="1:32" x14ac:dyDescent="0.3">
      <c r="A1239">
        <v>2</v>
      </c>
      <c r="B1239" s="1">
        <v>44416</v>
      </c>
      <c r="C1239" s="1" t="str">
        <f t="shared" si="185"/>
        <v>Sunday</v>
      </c>
      <c r="D1239" s="1" t="str">
        <f t="shared" si="186"/>
        <v>Aug</v>
      </c>
      <c r="E1239" s="19">
        <v>18.8</v>
      </c>
      <c r="F1239" s="19">
        <v>10.6</v>
      </c>
      <c r="G1239" s="19">
        <v>15.166666666666666</v>
      </c>
      <c r="H1239" s="19">
        <v>13.1</v>
      </c>
      <c r="I1239" s="19">
        <v>1.8</v>
      </c>
      <c r="J1239" s="19">
        <v>989.9</v>
      </c>
      <c r="K1239" s="19">
        <v>6.5</v>
      </c>
      <c r="L1239" s="19">
        <v>11</v>
      </c>
      <c r="M1239" s="19">
        <v>280</v>
      </c>
      <c r="N1239" s="19">
        <v>23</v>
      </c>
      <c r="O1239" s="19">
        <v>16.785</v>
      </c>
      <c r="P1239" s="19">
        <v>2.4</v>
      </c>
      <c r="Q1239" s="19">
        <v>3.3</v>
      </c>
      <c r="R1239" s="19">
        <v>0.6</v>
      </c>
      <c r="S1239" s="19">
        <v>0.6</v>
      </c>
      <c r="T1239" s="19">
        <v>-8.9</v>
      </c>
      <c r="U1239" s="19">
        <v>6.6</v>
      </c>
      <c r="V1239" s="19">
        <v>1521</v>
      </c>
      <c r="W1239" s="19">
        <v>11.444444444444445</v>
      </c>
      <c r="X1239" s="19">
        <v>17.212358160138457</v>
      </c>
      <c r="Y1239" s="19">
        <v>13.50550697859453</v>
      </c>
      <c r="Z1239" s="19">
        <v>32.539346364567614</v>
      </c>
      <c r="AA1239" s="19">
        <v>78.464013198792813</v>
      </c>
      <c r="AB1239" s="19">
        <v>17.141825273742793</v>
      </c>
      <c r="AC1239">
        <v>2112.5</v>
      </c>
      <c r="AD1239" t="str">
        <f t="shared" si="182"/>
        <v>Moderate rainfall</v>
      </c>
      <c r="AE1239" t="str">
        <f t="shared" si="183"/>
        <v>Rainy</v>
      </c>
      <c r="AF1239" t="str">
        <f t="shared" si="184"/>
        <v>No discomfort</v>
      </c>
    </row>
    <row r="1240" spans="1:32" x14ac:dyDescent="0.3">
      <c r="A1240">
        <v>2</v>
      </c>
      <c r="B1240" s="1">
        <v>44417</v>
      </c>
      <c r="C1240" s="1" t="str">
        <f t="shared" si="185"/>
        <v>Monday</v>
      </c>
      <c r="D1240" s="1" t="str">
        <f t="shared" si="186"/>
        <v>Aug</v>
      </c>
      <c r="E1240" s="19">
        <v>17.600000000000001</v>
      </c>
      <c r="F1240" s="19">
        <v>10</v>
      </c>
      <c r="G1240" s="19">
        <v>14.388888888888889</v>
      </c>
      <c r="H1240" s="19">
        <v>6.7</v>
      </c>
      <c r="I1240" s="19">
        <v>3</v>
      </c>
      <c r="J1240" s="19">
        <v>996.9</v>
      </c>
      <c r="K1240" s="19">
        <v>4.9000000000000004</v>
      </c>
      <c r="L1240" s="19">
        <v>9</v>
      </c>
      <c r="M1240" s="19">
        <v>220</v>
      </c>
      <c r="N1240" s="19">
        <v>16</v>
      </c>
      <c r="O1240" s="19">
        <v>16.102</v>
      </c>
      <c r="P1240" s="19">
        <v>1.4</v>
      </c>
      <c r="Q1240" s="19">
        <v>1.9</v>
      </c>
      <c r="R1240" s="19">
        <v>0</v>
      </c>
      <c r="S1240" s="19">
        <v>-1</v>
      </c>
      <c r="T1240" s="19">
        <v>-10</v>
      </c>
      <c r="U1240" s="19">
        <v>3.8</v>
      </c>
      <c r="V1240" s="19">
        <v>812</v>
      </c>
      <c r="W1240" s="19">
        <v>12.166666666666666</v>
      </c>
      <c r="X1240" s="19">
        <v>16.37149348603727</v>
      </c>
      <c r="Y1240" s="19">
        <v>14.164241769276506</v>
      </c>
      <c r="Z1240" s="19">
        <v>30.97929608974853</v>
      </c>
      <c r="AA1240" s="19">
        <v>86.517713129573309</v>
      </c>
      <c r="AB1240" s="19">
        <v>16.735793632837442</v>
      </c>
      <c r="AC1240">
        <v>1766.9</v>
      </c>
      <c r="AD1240" t="str">
        <f t="shared" si="182"/>
        <v>Moderate rainfall</v>
      </c>
      <c r="AE1240" t="str">
        <f t="shared" si="183"/>
        <v>Rainy</v>
      </c>
      <c r="AF1240" t="str">
        <f t="shared" si="184"/>
        <v>No discomfort</v>
      </c>
    </row>
    <row r="1241" spans="1:32" x14ac:dyDescent="0.3">
      <c r="A1241">
        <v>2</v>
      </c>
      <c r="B1241" s="1">
        <v>44418</v>
      </c>
      <c r="C1241" s="1" t="str">
        <f t="shared" si="185"/>
        <v>Tuesday</v>
      </c>
      <c r="D1241" s="1" t="str">
        <f t="shared" si="186"/>
        <v>Aug</v>
      </c>
      <c r="E1241" s="19">
        <v>18.899999999999999</v>
      </c>
      <c r="F1241" s="19">
        <v>12.2</v>
      </c>
      <c r="G1241" s="19">
        <v>15.5</v>
      </c>
      <c r="H1241" s="19">
        <v>9.1</v>
      </c>
      <c r="I1241" s="19">
        <v>0</v>
      </c>
      <c r="J1241" s="19">
        <v>1001.5</v>
      </c>
      <c r="K1241" s="19">
        <v>4</v>
      </c>
      <c r="L1241" s="19">
        <v>10</v>
      </c>
      <c r="M1241" s="19">
        <v>170</v>
      </c>
      <c r="N1241" s="19">
        <v>15</v>
      </c>
      <c r="O1241" s="19">
        <v>17.035</v>
      </c>
      <c r="P1241" s="19">
        <v>2</v>
      </c>
      <c r="Q1241" s="19">
        <v>2.6</v>
      </c>
      <c r="R1241" s="19">
        <v>2</v>
      </c>
      <c r="S1241" s="19">
        <v>2</v>
      </c>
      <c r="T1241" s="19">
        <v>-7.5</v>
      </c>
      <c r="U1241" s="19">
        <v>3.7</v>
      </c>
      <c r="V1241" s="19">
        <v>1120</v>
      </c>
      <c r="W1241" s="19">
        <v>12.222222222222221</v>
      </c>
      <c r="X1241" s="19">
        <v>17.584166337979457</v>
      </c>
      <c r="Y1241" s="19">
        <v>14.21606291456888</v>
      </c>
      <c r="Z1241" s="19">
        <v>33.228545550407084</v>
      </c>
      <c r="AA1241" s="19">
        <v>80.845816863459021</v>
      </c>
      <c r="AB1241" s="19">
        <v>17.876169345221328</v>
      </c>
      <c r="AC1241">
        <v>2253.1999999999998</v>
      </c>
      <c r="AD1241" t="str">
        <f t="shared" si="182"/>
        <v>No rainfall</v>
      </c>
      <c r="AE1241" t="str">
        <f t="shared" si="183"/>
        <v>Non-Rainy</v>
      </c>
      <c r="AF1241" t="str">
        <f t="shared" si="184"/>
        <v>No discomfort</v>
      </c>
    </row>
    <row r="1242" spans="1:32" x14ac:dyDescent="0.3">
      <c r="A1242">
        <v>2</v>
      </c>
      <c r="B1242" s="1">
        <v>44419</v>
      </c>
      <c r="C1242" s="1" t="str">
        <f t="shared" si="185"/>
        <v>Wednesday</v>
      </c>
      <c r="D1242" s="1" t="str">
        <f t="shared" si="186"/>
        <v>Aug</v>
      </c>
      <c r="E1242" s="19">
        <v>19.399999999999999</v>
      </c>
      <c r="F1242" s="19">
        <v>6.8</v>
      </c>
      <c r="G1242" s="19">
        <v>16.388888888888889</v>
      </c>
      <c r="H1242" s="19">
        <v>14.1</v>
      </c>
      <c r="I1242" s="19">
        <v>7.9</v>
      </c>
      <c r="J1242" s="19">
        <v>999.8</v>
      </c>
      <c r="K1242" s="19">
        <v>5.4</v>
      </c>
      <c r="L1242" s="19">
        <v>11</v>
      </c>
      <c r="M1242" s="19">
        <v>160</v>
      </c>
      <c r="N1242" s="19">
        <v>19</v>
      </c>
      <c r="O1242" s="19">
        <v>17.542000000000002</v>
      </c>
      <c r="P1242" s="19">
        <v>2.1</v>
      </c>
      <c r="Q1242" s="19">
        <v>3</v>
      </c>
      <c r="R1242" s="19">
        <v>0</v>
      </c>
      <c r="S1242" s="19">
        <v>-3.8</v>
      </c>
      <c r="T1242" s="19">
        <v>-10</v>
      </c>
      <c r="U1242" s="19">
        <v>4.5</v>
      </c>
      <c r="V1242" s="19">
        <v>1515</v>
      </c>
      <c r="W1242" s="19">
        <v>11.944444444444445</v>
      </c>
      <c r="X1242" s="19">
        <v>18.610290490390806</v>
      </c>
      <c r="Y1242" s="19">
        <v>13.958612443634381</v>
      </c>
      <c r="Z1242" s="19">
        <v>35.128724567991519</v>
      </c>
      <c r="AA1242" s="19">
        <v>75.004806888112469</v>
      </c>
      <c r="AB1242" s="19">
        <v>18.619698890649175</v>
      </c>
      <c r="AC1242">
        <v>2184.9499999999998</v>
      </c>
      <c r="AD1242" t="str">
        <f t="shared" si="182"/>
        <v>Intense rainfall</v>
      </c>
      <c r="AE1242" t="str">
        <f t="shared" si="183"/>
        <v>Rainy</v>
      </c>
      <c r="AF1242" t="str">
        <f t="shared" si="184"/>
        <v>No discomfort</v>
      </c>
    </row>
    <row r="1243" spans="1:32" x14ac:dyDescent="0.3">
      <c r="A1243">
        <v>2</v>
      </c>
      <c r="B1243" s="1">
        <v>44420</v>
      </c>
      <c r="C1243" s="1" t="str">
        <f t="shared" si="185"/>
        <v>Thursday</v>
      </c>
      <c r="D1243" s="1" t="str">
        <f t="shared" si="186"/>
        <v>Aug</v>
      </c>
      <c r="E1243" s="19">
        <v>19.100000000000001</v>
      </c>
      <c r="F1243" s="19">
        <v>6.8</v>
      </c>
      <c r="G1243" s="19">
        <v>14.944444444444445</v>
      </c>
      <c r="H1243" s="19">
        <v>3.3</v>
      </c>
      <c r="I1243" s="19">
        <v>0.3</v>
      </c>
      <c r="J1243" s="19">
        <v>999.2</v>
      </c>
      <c r="K1243" s="19">
        <v>8.3000000000000007</v>
      </c>
      <c r="L1243" s="19">
        <v>17</v>
      </c>
      <c r="M1243" s="19">
        <v>170</v>
      </c>
      <c r="N1243" s="19">
        <v>30</v>
      </c>
      <c r="O1243" s="19">
        <v>15.868</v>
      </c>
      <c r="P1243" s="19">
        <v>2.4</v>
      </c>
      <c r="Q1243" s="19">
        <v>3.5</v>
      </c>
      <c r="R1243" s="19">
        <v>2.1</v>
      </c>
      <c r="S1243" s="19">
        <v>2.1</v>
      </c>
      <c r="T1243" s="19">
        <v>-7.4</v>
      </c>
      <c r="U1243" s="19">
        <v>7.5</v>
      </c>
      <c r="V1243" s="19">
        <v>1595</v>
      </c>
      <c r="W1243" s="19">
        <v>9.1666666666666661</v>
      </c>
      <c r="X1243" s="19">
        <v>16.968332362268065</v>
      </c>
      <c r="Y1243" s="19">
        <v>11.600827625759919</v>
      </c>
      <c r="Z1243" s="19">
        <v>32.086807233159192</v>
      </c>
      <c r="AA1243" s="19">
        <v>68.367517668125757</v>
      </c>
      <c r="AB1243" s="19">
        <v>15.847475304722703</v>
      </c>
      <c r="AC1243">
        <v>2679.75</v>
      </c>
      <c r="AD1243" t="str">
        <f t="shared" si="182"/>
        <v>Trace (Intermittent) rainfall</v>
      </c>
      <c r="AE1243" t="str">
        <f t="shared" si="183"/>
        <v>Non-Rainy</v>
      </c>
      <c r="AF1243" t="str">
        <f t="shared" si="184"/>
        <v>No discomfort</v>
      </c>
    </row>
    <row r="1244" spans="1:32" x14ac:dyDescent="0.3">
      <c r="A1244">
        <v>2</v>
      </c>
      <c r="B1244" s="1">
        <v>44421</v>
      </c>
      <c r="C1244" s="1" t="str">
        <f t="shared" si="185"/>
        <v>Friday</v>
      </c>
      <c r="D1244" s="1" t="str">
        <f t="shared" si="186"/>
        <v>Aug</v>
      </c>
      <c r="E1244" s="19">
        <v>18</v>
      </c>
      <c r="F1244" s="19">
        <v>11.3</v>
      </c>
      <c r="G1244" s="19">
        <v>15.333333333333334</v>
      </c>
      <c r="H1244" s="19">
        <v>8</v>
      </c>
      <c r="I1244" s="19">
        <v>0.9</v>
      </c>
      <c r="J1244" s="19">
        <v>1003.1</v>
      </c>
      <c r="K1244" s="19">
        <v>8.4</v>
      </c>
      <c r="L1244" s="19">
        <v>14</v>
      </c>
      <c r="M1244" s="19">
        <v>200</v>
      </c>
      <c r="N1244" s="19">
        <v>26</v>
      </c>
      <c r="O1244" s="19">
        <v>15.877000000000001</v>
      </c>
      <c r="P1244" s="19">
        <v>2.2999999999999998</v>
      </c>
      <c r="Q1244" s="19">
        <v>3.1</v>
      </c>
      <c r="R1244" s="19">
        <v>3.5</v>
      </c>
      <c r="S1244" s="19">
        <v>3.5</v>
      </c>
      <c r="T1244" s="19">
        <v>-5.6</v>
      </c>
      <c r="U1244" s="19">
        <v>6.3</v>
      </c>
      <c r="V1244" s="19">
        <v>1260</v>
      </c>
      <c r="W1244" s="19">
        <v>9.7777777777777786</v>
      </c>
      <c r="X1244" s="19">
        <v>17.397391457005114</v>
      </c>
      <c r="Y1244" s="19">
        <v>12.087081842050742</v>
      </c>
      <c r="Z1244" s="19">
        <v>32.882378130985259</v>
      </c>
      <c r="AA1244" s="19">
        <v>69.476403240807926</v>
      </c>
      <c r="AB1244" s="19">
        <v>16.509676565562575</v>
      </c>
      <c r="AC1244">
        <v>3325.3</v>
      </c>
      <c r="AD1244" t="str">
        <f t="shared" si="182"/>
        <v>Light rainfall</v>
      </c>
      <c r="AE1244" t="str">
        <f t="shared" si="183"/>
        <v>Non-Rainy</v>
      </c>
      <c r="AF1244" t="str">
        <f t="shared" si="184"/>
        <v>No discomfort</v>
      </c>
    </row>
    <row r="1245" spans="1:32" x14ac:dyDescent="0.3">
      <c r="A1245">
        <v>2</v>
      </c>
      <c r="B1245" s="1">
        <v>44422</v>
      </c>
      <c r="C1245" s="1" t="str">
        <f t="shared" si="185"/>
        <v>Saturday</v>
      </c>
      <c r="D1245" s="1" t="str">
        <f t="shared" si="186"/>
        <v>Aug</v>
      </c>
      <c r="E1245" s="19">
        <v>15.2</v>
      </c>
      <c r="F1245" s="19">
        <v>12.2</v>
      </c>
      <c r="G1245" s="19">
        <v>13.722222222222223</v>
      </c>
      <c r="H1245" s="19">
        <v>9.9</v>
      </c>
      <c r="I1245" s="19">
        <v>2</v>
      </c>
      <c r="J1245" s="19">
        <v>1003.2</v>
      </c>
      <c r="K1245" s="19">
        <v>3.8</v>
      </c>
      <c r="L1245" s="19">
        <v>7</v>
      </c>
      <c r="M1245" s="19">
        <v>100</v>
      </c>
      <c r="N1245" s="19">
        <v>12</v>
      </c>
      <c r="O1245" s="19">
        <v>15.882</v>
      </c>
      <c r="P1245" s="19">
        <v>1.1000000000000001</v>
      </c>
      <c r="Q1245" s="19">
        <v>1.5</v>
      </c>
      <c r="R1245" s="19">
        <v>2.6</v>
      </c>
      <c r="S1245" s="19">
        <v>2.6</v>
      </c>
      <c r="T1245" s="19">
        <v>-6.2</v>
      </c>
      <c r="U1245" s="19">
        <v>0</v>
      </c>
      <c r="V1245" s="19">
        <v>546</v>
      </c>
      <c r="W1245" s="19">
        <v>12.055555555555557</v>
      </c>
      <c r="X1245" s="19">
        <v>15.679656669751271</v>
      </c>
      <c r="Y1245" s="19">
        <v>14.061096959931517</v>
      </c>
      <c r="Z1245" s="19">
        <v>29.694248093215599</v>
      </c>
      <c r="AA1245" s="19">
        <v>89.677326845158333</v>
      </c>
      <c r="AB1245" s="19">
        <v>16.010887420473843</v>
      </c>
      <c r="AC1245">
        <v>3291.35</v>
      </c>
      <c r="AD1245" t="str">
        <f t="shared" si="182"/>
        <v>Moderate rainfall</v>
      </c>
      <c r="AE1245" t="str">
        <f t="shared" si="183"/>
        <v>Rainy</v>
      </c>
      <c r="AF1245" t="str">
        <f t="shared" si="184"/>
        <v>No discomfort</v>
      </c>
    </row>
    <row r="1246" spans="1:32" x14ac:dyDescent="0.3">
      <c r="A1246">
        <v>2</v>
      </c>
      <c r="B1246" s="1">
        <v>44423</v>
      </c>
      <c r="C1246" s="1" t="str">
        <f t="shared" si="185"/>
        <v>Sunday</v>
      </c>
      <c r="D1246" s="1" t="str">
        <f t="shared" si="186"/>
        <v>Aug</v>
      </c>
      <c r="E1246" s="19">
        <v>18</v>
      </c>
      <c r="F1246" s="19">
        <v>12.4</v>
      </c>
      <c r="G1246" s="19">
        <v>14.833333333333334</v>
      </c>
      <c r="H1246" s="19">
        <v>12.2</v>
      </c>
      <c r="I1246" s="19">
        <v>0.4</v>
      </c>
      <c r="J1246" s="19">
        <v>1002.1</v>
      </c>
      <c r="K1246" s="19">
        <v>5</v>
      </c>
      <c r="L1246" s="19">
        <v>10</v>
      </c>
      <c r="M1246" s="19">
        <v>300</v>
      </c>
      <c r="N1246" s="19">
        <v>22</v>
      </c>
      <c r="O1246" s="19">
        <v>16.681999999999999</v>
      </c>
      <c r="P1246" s="19">
        <v>2</v>
      </c>
      <c r="Q1246" s="19">
        <v>2.7</v>
      </c>
      <c r="R1246" s="19">
        <v>4.0999999999999996</v>
      </c>
      <c r="S1246" s="19">
        <v>4.0999999999999996</v>
      </c>
      <c r="T1246" s="19">
        <v>-4.3</v>
      </c>
      <c r="U1246" s="19">
        <v>1.8</v>
      </c>
      <c r="V1246" s="19">
        <v>1170</v>
      </c>
      <c r="W1246" s="19">
        <v>12.444444444444445</v>
      </c>
      <c r="X1246" s="19">
        <v>16.847461144391623</v>
      </c>
      <c r="Y1246" s="19">
        <v>14.425016372614399</v>
      </c>
      <c r="Z1246" s="19">
        <v>31.862594709572658</v>
      </c>
      <c r="AA1246" s="19">
        <v>85.621306670390311</v>
      </c>
      <c r="AB1246" s="19">
        <v>17.327533152217967</v>
      </c>
      <c r="AC1246">
        <v>2743.65</v>
      </c>
      <c r="AD1246" t="str">
        <f t="shared" si="182"/>
        <v>Trace (Intermittent) rainfall</v>
      </c>
      <c r="AE1246" t="str">
        <f t="shared" si="183"/>
        <v>Non-Rainy</v>
      </c>
      <c r="AF1246" t="str">
        <f t="shared" si="184"/>
        <v>No discomfort</v>
      </c>
    </row>
    <row r="1247" spans="1:32" x14ac:dyDescent="0.3">
      <c r="A1247">
        <v>2</v>
      </c>
      <c r="B1247" s="1">
        <v>44424</v>
      </c>
      <c r="C1247" s="1" t="str">
        <f t="shared" si="185"/>
        <v>Monday</v>
      </c>
      <c r="D1247" s="1" t="str">
        <f t="shared" si="186"/>
        <v>Aug</v>
      </c>
      <c r="E1247" s="19">
        <v>15.9</v>
      </c>
      <c r="F1247" s="19">
        <v>11.8</v>
      </c>
      <c r="G1247" s="19">
        <v>13.777777777777777</v>
      </c>
      <c r="H1247" s="19">
        <v>10.1</v>
      </c>
      <c r="I1247" s="19">
        <v>0.9</v>
      </c>
      <c r="J1247" s="19">
        <v>1008.4</v>
      </c>
      <c r="K1247" s="19">
        <v>6</v>
      </c>
      <c r="L1247" s="19">
        <v>10</v>
      </c>
      <c r="M1247" s="19">
        <v>290</v>
      </c>
      <c r="N1247" s="19">
        <v>19</v>
      </c>
      <c r="O1247" s="19">
        <v>15.887</v>
      </c>
      <c r="P1247" s="19">
        <v>1.5</v>
      </c>
      <c r="Q1247" s="19">
        <v>2</v>
      </c>
      <c r="R1247" s="19">
        <v>4.7</v>
      </c>
      <c r="S1247" s="19">
        <v>4.7</v>
      </c>
      <c r="T1247" s="19">
        <v>-3.5</v>
      </c>
      <c r="U1247" s="19">
        <v>0.7</v>
      </c>
      <c r="V1247" s="19">
        <v>760</v>
      </c>
      <c r="W1247" s="19">
        <v>10.611111111111111</v>
      </c>
      <c r="X1247" s="19">
        <v>15.736313250362732</v>
      </c>
      <c r="Y1247" s="19">
        <v>12.779004974092121</v>
      </c>
      <c r="Z1247" s="19">
        <v>29.799536230755635</v>
      </c>
      <c r="AA1247" s="19">
        <v>81.207108493455777</v>
      </c>
      <c r="AB1247" s="19">
        <v>15.343506536327746</v>
      </c>
      <c r="AC1247">
        <v>2124</v>
      </c>
      <c r="AD1247" t="str">
        <f t="shared" si="182"/>
        <v>Light rainfall</v>
      </c>
      <c r="AE1247" t="str">
        <f t="shared" si="183"/>
        <v>Non-Rainy</v>
      </c>
      <c r="AF1247" t="str">
        <f t="shared" si="184"/>
        <v>No discomfort</v>
      </c>
    </row>
    <row r="1248" spans="1:32" x14ac:dyDescent="0.3">
      <c r="A1248">
        <v>2</v>
      </c>
      <c r="B1248" s="1">
        <v>44425</v>
      </c>
      <c r="C1248" s="1" t="str">
        <f t="shared" si="185"/>
        <v>Tuesday</v>
      </c>
      <c r="D1248" s="1" t="str">
        <f t="shared" si="186"/>
        <v>Aug</v>
      </c>
      <c r="E1248" s="19">
        <v>16.899999999999999</v>
      </c>
      <c r="F1248" s="19">
        <v>12.1</v>
      </c>
      <c r="G1248" s="19">
        <v>14.777777777777779</v>
      </c>
      <c r="H1248" s="19">
        <v>12</v>
      </c>
      <c r="I1248" s="19">
        <v>0.6</v>
      </c>
      <c r="J1248" s="19">
        <v>1010.3</v>
      </c>
      <c r="K1248" s="19">
        <v>5.7</v>
      </c>
      <c r="L1248" s="19">
        <v>10</v>
      </c>
      <c r="M1248" s="19">
        <v>290</v>
      </c>
      <c r="N1248" s="19">
        <v>17</v>
      </c>
      <c r="O1248" s="19">
        <v>15.727</v>
      </c>
      <c r="P1248" s="19">
        <v>1.2</v>
      </c>
      <c r="Q1248" s="19">
        <v>1.6</v>
      </c>
      <c r="R1248" s="19">
        <v>5.2</v>
      </c>
      <c r="S1248" s="19">
        <v>5.2</v>
      </c>
      <c r="T1248" s="19">
        <v>-2.7</v>
      </c>
      <c r="U1248" s="19">
        <v>0.1</v>
      </c>
      <c r="V1248" s="19">
        <v>468</v>
      </c>
      <c r="W1248" s="19">
        <v>12.388888888888888</v>
      </c>
      <c r="X1248" s="19">
        <v>16.787309186712466</v>
      </c>
      <c r="Y1248" s="19">
        <v>14.372526764464428</v>
      </c>
      <c r="Z1248" s="19">
        <v>31.750999657555322</v>
      </c>
      <c r="AA1248" s="19">
        <v>85.615428920798138</v>
      </c>
      <c r="AB1248" s="19">
        <v>17.24232360483332</v>
      </c>
      <c r="AC1248">
        <v>2100.3000000000002</v>
      </c>
      <c r="AD1248" t="str">
        <f t="shared" si="182"/>
        <v>Light rainfall</v>
      </c>
      <c r="AE1248" t="str">
        <f t="shared" si="183"/>
        <v>Non-Rainy</v>
      </c>
      <c r="AF1248" t="str">
        <f t="shared" si="184"/>
        <v>No discomfort</v>
      </c>
    </row>
    <row r="1249" spans="1:32" x14ac:dyDescent="0.3">
      <c r="A1249">
        <v>2</v>
      </c>
      <c r="B1249" s="1">
        <v>44426</v>
      </c>
      <c r="C1249" s="1" t="str">
        <f t="shared" si="185"/>
        <v>Wednesday</v>
      </c>
      <c r="D1249" s="1" t="str">
        <f t="shared" si="186"/>
        <v>Aug</v>
      </c>
      <c r="E1249" s="19">
        <v>17.2</v>
      </c>
      <c r="F1249" s="19">
        <v>8.6999999999999993</v>
      </c>
      <c r="G1249" s="19">
        <v>14.222222222222221</v>
      </c>
      <c r="H1249" s="19">
        <v>11.9</v>
      </c>
      <c r="I1249" s="19">
        <v>0</v>
      </c>
      <c r="J1249" s="19">
        <v>1006</v>
      </c>
      <c r="K1249" s="19">
        <v>3.5</v>
      </c>
      <c r="L1249" s="19">
        <v>6</v>
      </c>
      <c r="M1249" s="19">
        <v>290</v>
      </c>
      <c r="N1249" s="19">
        <v>13</v>
      </c>
      <c r="O1249" s="19">
        <v>16.218</v>
      </c>
      <c r="P1249" s="19">
        <v>1.6</v>
      </c>
      <c r="Q1249" s="19">
        <v>2.1</v>
      </c>
      <c r="R1249" s="19">
        <v>6.7</v>
      </c>
      <c r="S1249" s="19">
        <v>6.7</v>
      </c>
      <c r="T1249" s="19">
        <v>-1</v>
      </c>
      <c r="U1249" s="19">
        <v>0.3</v>
      </c>
      <c r="V1249" s="19">
        <v>945</v>
      </c>
      <c r="W1249" s="19">
        <v>11.388888888888889</v>
      </c>
      <c r="X1249" s="19">
        <v>16.196070788968697</v>
      </c>
      <c r="Y1249" s="19">
        <v>13.455968662548369</v>
      </c>
      <c r="Z1249" s="19">
        <v>30.653587511556012</v>
      </c>
      <c r="AA1249" s="19">
        <v>83.081685909358711</v>
      </c>
      <c r="AB1249" s="19">
        <v>16.169444077440772</v>
      </c>
      <c r="AC1249">
        <v>2259.75</v>
      </c>
      <c r="AD1249" t="str">
        <f t="shared" ref="AD1249:AD1312" si="187">IF(I1249="","",IF(I1249&lt;=0,"No rainfall",IF(I1249&lt;=0.49,"Trace (Intermittent) rainfall",IF(I1249&lt;=0.99,"Light rainfall",IF(I1249&lt;=3,"Moderate rainfall",IF(I1249&lt;=6,"Heavy rainfall",IF(I1249&lt;=12,"Intense rainfall",IF(I1249&lt;=20,"Torrential rainfall",IF(I1249&lt;=32,"Deluge rainfall","Extreme rainfall")))))))))</f>
        <v>No rainfall</v>
      </c>
      <c r="AE1249" t="str">
        <f t="shared" ref="AE1249:AE1312" si="188">IF(AND(I1249&gt;=0,I1249&lt;=0.99),"Non-Rainy",IF(AND(I1249&gt;=1,I1249&lt;=32),"Rainy",IF(I1249 &gt;32, "Storm", " ")))</f>
        <v>Non-Rainy</v>
      </c>
      <c r="AF1249" t="str">
        <f t="shared" si="184"/>
        <v>No discomfort</v>
      </c>
    </row>
    <row r="1250" spans="1:32" x14ac:dyDescent="0.3">
      <c r="A1250">
        <v>2</v>
      </c>
      <c r="B1250" s="1">
        <v>44427</v>
      </c>
      <c r="C1250" s="1" t="str">
        <f t="shared" si="185"/>
        <v>Thursday</v>
      </c>
      <c r="D1250" s="1" t="str">
        <f t="shared" si="186"/>
        <v>Aug</v>
      </c>
      <c r="E1250" s="19">
        <v>21</v>
      </c>
      <c r="F1250" s="19">
        <v>9.6999999999999993</v>
      </c>
      <c r="G1250" s="19">
        <v>14.944444444444445</v>
      </c>
      <c r="H1250" s="19">
        <v>5</v>
      </c>
      <c r="I1250" s="19">
        <v>0.5</v>
      </c>
      <c r="J1250" s="19">
        <v>1000.1</v>
      </c>
      <c r="K1250" s="19">
        <v>2.2000000000000002</v>
      </c>
      <c r="L1250" s="19">
        <v>5</v>
      </c>
      <c r="M1250" s="19">
        <v>70</v>
      </c>
      <c r="N1250" s="19">
        <v>7</v>
      </c>
      <c r="O1250" s="19">
        <v>16.608000000000001</v>
      </c>
      <c r="P1250" s="19">
        <v>1.8</v>
      </c>
      <c r="Q1250" s="19">
        <v>2.2999999999999998</v>
      </c>
      <c r="R1250" s="19">
        <v>7.9</v>
      </c>
      <c r="S1250" s="19">
        <v>7.9</v>
      </c>
      <c r="T1250" s="19">
        <v>0.3</v>
      </c>
      <c r="U1250" s="19">
        <v>3.6</v>
      </c>
      <c r="V1250" s="19">
        <v>996</v>
      </c>
      <c r="W1250" s="19">
        <v>13.055555555555555</v>
      </c>
      <c r="X1250" s="19">
        <v>16.968332362268065</v>
      </c>
      <c r="Y1250" s="19">
        <v>15.013608614275258</v>
      </c>
      <c r="Z1250" s="19">
        <v>32.086807233159192</v>
      </c>
      <c r="AA1250" s="19">
        <v>88.480165839163647</v>
      </c>
      <c r="AB1250" s="19">
        <v>17.771372434105803</v>
      </c>
      <c r="AC1250">
        <v>2581.8000000000002</v>
      </c>
      <c r="AD1250" t="str">
        <f t="shared" si="187"/>
        <v>Light rainfall</v>
      </c>
      <c r="AE1250" t="str">
        <f t="shared" si="188"/>
        <v>Non-Rainy</v>
      </c>
      <c r="AF1250" t="str">
        <f t="shared" ref="AF1250:AF1313" si="189">IF(AB1250 &lt; 29, "No discomfort",
    IF(AND(AB1250 &gt;= 30, AB1250 &lt;= 39), "Some discomfort",
        IF(AND(AB1250 &gt;= 40, AB1250 &lt;= 45), "Great discomfort",
            IF(AB1250 &gt; 45, "Dangerous",
                IF(AB1250 &gt; 54, "Heat Stroke Imminent", "")
            ))))</f>
        <v>No discomfort</v>
      </c>
    </row>
    <row r="1251" spans="1:32" x14ac:dyDescent="0.3">
      <c r="A1251">
        <v>2</v>
      </c>
      <c r="B1251" s="1">
        <v>44428</v>
      </c>
      <c r="C1251" s="1" t="str">
        <f t="shared" si="185"/>
        <v>Friday</v>
      </c>
      <c r="D1251" s="1" t="str">
        <f t="shared" si="186"/>
        <v>Aug</v>
      </c>
      <c r="E1251" s="19">
        <v>19.600000000000001</v>
      </c>
      <c r="F1251" s="19">
        <v>13.6</v>
      </c>
      <c r="G1251" s="19">
        <v>16.166666666666668</v>
      </c>
      <c r="H1251" s="19">
        <v>9.8000000000000007</v>
      </c>
      <c r="I1251" s="19">
        <v>4.4000000000000004</v>
      </c>
      <c r="J1251" s="19">
        <v>998.1</v>
      </c>
      <c r="K1251" s="19">
        <v>6.8</v>
      </c>
      <c r="L1251" s="19">
        <v>13</v>
      </c>
      <c r="M1251" s="19">
        <v>130</v>
      </c>
      <c r="N1251" s="19">
        <v>19</v>
      </c>
      <c r="O1251" s="19">
        <v>17.111999999999998</v>
      </c>
      <c r="P1251" s="19">
        <v>1.3</v>
      </c>
      <c r="Q1251" s="19">
        <v>1.8</v>
      </c>
      <c r="R1251" s="19">
        <v>4.7</v>
      </c>
      <c r="S1251" s="19">
        <v>4.7</v>
      </c>
      <c r="T1251" s="19">
        <v>-2.8</v>
      </c>
      <c r="U1251" s="19">
        <v>0.1</v>
      </c>
      <c r="V1251" s="19">
        <v>676</v>
      </c>
      <c r="W1251" s="19">
        <v>15.166666666666666</v>
      </c>
      <c r="X1251" s="19">
        <v>18.348961132940978</v>
      </c>
      <c r="Y1251" s="19">
        <v>17.212358160138457</v>
      </c>
      <c r="Z1251" s="19">
        <v>34.6450528691093</v>
      </c>
      <c r="AA1251" s="19">
        <v>93.805627661600781</v>
      </c>
      <c r="AB1251" s="19">
        <v>20.239749308923798</v>
      </c>
      <c r="AC1251">
        <v>3757.35</v>
      </c>
      <c r="AD1251" t="str">
        <f t="shared" si="187"/>
        <v>Heavy rainfall</v>
      </c>
      <c r="AE1251" t="str">
        <f t="shared" si="188"/>
        <v>Rainy</v>
      </c>
      <c r="AF1251" t="str">
        <f t="shared" si="189"/>
        <v>No discomfort</v>
      </c>
    </row>
    <row r="1252" spans="1:32" x14ac:dyDescent="0.3">
      <c r="A1252">
        <v>2</v>
      </c>
      <c r="B1252" s="1">
        <v>44429</v>
      </c>
      <c r="C1252" s="1" t="str">
        <f t="shared" si="185"/>
        <v>Saturday</v>
      </c>
      <c r="D1252" s="1" t="str">
        <f t="shared" si="186"/>
        <v>Aug</v>
      </c>
      <c r="E1252" s="19">
        <v>20.2</v>
      </c>
      <c r="F1252" s="19">
        <v>11.1</v>
      </c>
      <c r="G1252" s="19">
        <v>16.111111111111111</v>
      </c>
      <c r="H1252" s="19">
        <v>10.9</v>
      </c>
      <c r="I1252" s="19">
        <v>6</v>
      </c>
      <c r="J1252" s="19">
        <v>1001</v>
      </c>
      <c r="K1252" s="19">
        <v>3.7</v>
      </c>
      <c r="L1252" s="19">
        <v>8</v>
      </c>
      <c r="M1252" s="19">
        <v>140</v>
      </c>
      <c r="N1252" s="19">
        <v>14</v>
      </c>
      <c r="O1252" s="19">
        <v>17.114999999999998</v>
      </c>
      <c r="P1252" s="19">
        <v>1.7</v>
      </c>
      <c r="Q1252" s="19">
        <v>2.2999999999999998</v>
      </c>
      <c r="R1252" s="19">
        <v>0.3</v>
      </c>
      <c r="S1252" s="19">
        <v>0.3</v>
      </c>
      <c r="T1252" s="19">
        <v>-6.9</v>
      </c>
      <c r="U1252" s="19">
        <v>3</v>
      </c>
      <c r="V1252" s="19">
        <v>1021</v>
      </c>
      <c r="W1252" s="19">
        <v>14.5</v>
      </c>
      <c r="X1252" s="19">
        <v>18.284133453489865</v>
      </c>
      <c r="Y1252" s="19">
        <v>16.489365823475705</v>
      </c>
      <c r="Z1252" s="19">
        <v>34.525041898057133</v>
      </c>
      <c r="AA1252" s="19">
        <v>90.184015914237406</v>
      </c>
      <c r="AB1252" s="19">
        <v>19.773884737521069</v>
      </c>
      <c r="AC1252">
        <v>3049.05</v>
      </c>
      <c r="AD1252" t="str">
        <f t="shared" si="187"/>
        <v>Heavy rainfall</v>
      </c>
      <c r="AE1252" t="str">
        <f t="shared" si="188"/>
        <v>Rainy</v>
      </c>
      <c r="AF1252" t="str">
        <f t="shared" si="189"/>
        <v>No discomfort</v>
      </c>
    </row>
    <row r="1253" spans="1:32" x14ac:dyDescent="0.3">
      <c r="A1253">
        <v>2</v>
      </c>
      <c r="B1253" s="1">
        <v>44430</v>
      </c>
      <c r="C1253" s="1" t="str">
        <f t="shared" si="185"/>
        <v>Sunday</v>
      </c>
      <c r="D1253" s="1" t="str">
        <f t="shared" si="186"/>
        <v>Aug</v>
      </c>
      <c r="E1253" s="19">
        <v>21.4</v>
      </c>
      <c r="F1253" s="19">
        <v>10.9</v>
      </c>
      <c r="G1253" s="19">
        <v>15.222222222222221</v>
      </c>
      <c r="H1253" s="19">
        <v>6.3</v>
      </c>
      <c r="I1253" s="19">
        <v>0</v>
      </c>
      <c r="J1253" s="19">
        <v>1009.5</v>
      </c>
      <c r="K1253" s="19">
        <v>3.2</v>
      </c>
      <c r="L1253" s="19">
        <v>6</v>
      </c>
      <c r="M1253" s="19">
        <v>300</v>
      </c>
      <c r="N1253" s="19">
        <v>10</v>
      </c>
      <c r="O1253" s="19">
        <v>17.422999999999998</v>
      </c>
      <c r="P1253" s="19">
        <v>2.4</v>
      </c>
      <c r="Q1253" s="19">
        <v>3.2</v>
      </c>
      <c r="R1253" s="19">
        <v>2.7</v>
      </c>
      <c r="S1253" s="19">
        <v>2.7</v>
      </c>
      <c r="T1253" s="19">
        <v>-4.2</v>
      </c>
      <c r="U1253" s="19">
        <v>1.7</v>
      </c>
      <c r="V1253" s="19">
        <v>1567</v>
      </c>
      <c r="W1253" s="19">
        <v>13.388888888888889</v>
      </c>
      <c r="X1253" s="19">
        <v>17.273843271057704</v>
      </c>
      <c r="Y1253" s="19">
        <v>15.343460961137323</v>
      </c>
      <c r="Z1253" s="19">
        <v>32.653343353232039</v>
      </c>
      <c r="AA1253" s="19">
        <v>88.824824449144259</v>
      </c>
      <c r="AB1253" s="19">
        <v>18.235775635381952</v>
      </c>
      <c r="AC1253">
        <v>2207.4</v>
      </c>
      <c r="AD1253" t="str">
        <f t="shared" si="187"/>
        <v>No rainfall</v>
      </c>
      <c r="AE1253" t="str">
        <f t="shared" si="188"/>
        <v>Non-Rainy</v>
      </c>
      <c r="AF1253" t="str">
        <f t="shared" si="189"/>
        <v>No discomfort</v>
      </c>
    </row>
    <row r="1254" spans="1:32" x14ac:dyDescent="0.3">
      <c r="A1254">
        <v>2</v>
      </c>
      <c r="B1254" s="1">
        <v>44431</v>
      </c>
      <c r="C1254" s="1" t="str">
        <f t="shared" si="185"/>
        <v>Monday</v>
      </c>
      <c r="D1254" s="1" t="str">
        <f t="shared" si="186"/>
        <v>Aug</v>
      </c>
      <c r="E1254" s="19">
        <v>22.5</v>
      </c>
      <c r="F1254" s="19">
        <v>8.1</v>
      </c>
      <c r="G1254" s="19">
        <v>15.111111111111111</v>
      </c>
      <c r="H1254" s="19">
        <v>5.5</v>
      </c>
      <c r="I1254" s="19">
        <v>0.1</v>
      </c>
      <c r="J1254" s="19">
        <v>1017.2</v>
      </c>
      <c r="K1254" s="19">
        <v>2.7</v>
      </c>
      <c r="L1254" s="19">
        <v>7</v>
      </c>
      <c r="M1254" s="19">
        <v>90</v>
      </c>
      <c r="N1254" s="19">
        <v>10</v>
      </c>
      <c r="O1254" s="19">
        <v>17.55</v>
      </c>
      <c r="P1254" s="19">
        <v>2.5</v>
      </c>
      <c r="Q1254" s="19">
        <v>3.4</v>
      </c>
      <c r="R1254" s="19">
        <v>5.0999999999999996</v>
      </c>
      <c r="S1254" s="19">
        <v>5.0999999999999996</v>
      </c>
      <c r="T1254" s="19">
        <v>-1.5</v>
      </c>
      <c r="U1254" s="19">
        <v>11.8</v>
      </c>
      <c r="V1254" s="19">
        <v>1709</v>
      </c>
      <c r="W1254" s="19">
        <v>13.111111111111111</v>
      </c>
      <c r="X1254" s="19">
        <v>17.151065022761443</v>
      </c>
      <c r="Y1254" s="19">
        <v>15.068147845543994</v>
      </c>
      <c r="Z1254" s="19">
        <v>32.425695135541915</v>
      </c>
      <c r="AA1254" s="19">
        <v>87.855464518074072</v>
      </c>
      <c r="AB1254" s="19">
        <v>17.968888605222968</v>
      </c>
      <c r="AC1254">
        <v>1942.7</v>
      </c>
      <c r="AD1254" t="str">
        <f t="shared" si="187"/>
        <v>Trace (Intermittent) rainfall</v>
      </c>
      <c r="AE1254" t="str">
        <f t="shared" si="188"/>
        <v>Non-Rainy</v>
      </c>
      <c r="AF1254" t="str">
        <f t="shared" si="189"/>
        <v>No discomfort</v>
      </c>
    </row>
    <row r="1255" spans="1:32" x14ac:dyDescent="0.3">
      <c r="A1255">
        <v>2</v>
      </c>
      <c r="B1255" s="1">
        <v>44432</v>
      </c>
      <c r="C1255" s="1" t="str">
        <f t="shared" si="185"/>
        <v>Tuesday</v>
      </c>
      <c r="D1255" s="1" t="str">
        <f t="shared" si="186"/>
        <v>Aug</v>
      </c>
      <c r="E1255" s="19">
        <v>23.4</v>
      </c>
      <c r="F1255" s="19">
        <v>11</v>
      </c>
      <c r="G1255" s="19">
        <v>15.277777777777779</v>
      </c>
      <c r="H1255" s="19">
        <v>9.5</v>
      </c>
      <c r="I1255" s="19">
        <v>0.1</v>
      </c>
      <c r="J1255" s="19">
        <v>1019.3</v>
      </c>
      <c r="K1255" s="19">
        <v>4.5</v>
      </c>
      <c r="L1255" s="19">
        <v>9</v>
      </c>
      <c r="M1255" s="19">
        <v>80</v>
      </c>
      <c r="N1255" s="19">
        <v>14</v>
      </c>
      <c r="O1255" s="19">
        <v>18.145</v>
      </c>
      <c r="P1255" s="19">
        <v>2.9</v>
      </c>
      <c r="Q1255" s="19">
        <v>3.9</v>
      </c>
      <c r="R1255" s="19">
        <v>7.8</v>
      </c>
      <c r="S1255" s="19">
        <v>7.8</v>
      </c>
      <c r="T1255" s="19">
        <v>1.4</v>
      </c>
      <c r="U1255" s="19">
        <v>9.1</v>
      </c>
      <c r="V1255" s="19">
        <v>1873</v>
      </c>
      <c r="W1255" s="19">
        <v>13.166666666666668</v>
      </c>
      <c r="X1255" s="19">
        <v>17.335520866116532</v>
      </c>
      <c r="Y1255" s="19">
        <v>15.122860911288486</v>
      </c>
      <c r="Z1255" s="19">
        <v>32.767686981473837</v>
      </c>
      <c r="AA1255" s="19">
        <v>87.236264938812184</v>
      </c>
      <c r="AB1255" s="19">
        <v>18.166506279345956</v>
      </c>
      <c r="AC1255">
        <v>2288.8000000000002</v>
      </c>
      <c r="AD1255" t="str">
        <f t="shared" si="187"/>
        <v>Trace (Intermittent) rainfall</v>
      </c>
      <c r="AE1255" t="str">
        <f t="shared" si="188"/>
        <v>Non-Rainy</v>
      </c>
      <c r="AF1255" t="str">
        <f t="shared" si="189"/>
        <v>No discomfort</v>
      </c>
    </row>
    <row r="1256" spans="1:32" x14ac:dyDescent="0.3">
      <c r="A1256">
        <v>2</v>
      </c>
      <c r="B1256" s="1">
        <v>44433</v>
      </c>
      <c r="C1256" s="1" t="str">
        <f t="shared" si="185"/>
        <v>Wednesday</v>
      </c>
      <c r="D1256" s="1" t="str">
        <f t="shared" si="186"/>
        <v>Aug</v>
      </c>
      <c r="E1256" s="19">
        <v>23.9</v>
      </c>
      <c r="F1256" s="19">
        <v>8.6</v>
      </c>
      <c r="G1256" s="19">
        <v>15.5</v>
      </c>
      <c r="H1256" s="19">
        <v>5.7</v>
      </c>
      <c r="I1256" s="19">
        <v>0.1</v>
      </c>
      <c r="J1256" s="19">
        <v>1016</v>
      </c>
      <c r="K1256" s="19">
        <v>2.5</v>
      </c>
      <c r="L1256" s="19">
        <v>7</v>
      </c>
      <c r="M1256" s="19">
        <v>70</v>
      </c>
      <c r="N1256" s="19">
        <v>12</v>
      </c>
      <c r="O1256" s="19">
        <v>18.405000000000001</v>
      </c>
      <c r="P1256" s="19">
        <v>2.6</v>
      </c>
      <c r="Q1256" s="19">
        <v>3.5</v>
      </c>
      <c r="R1256" s="19">
        <v>10.1</v>
      </c>
      <c r="S1256" s="19">
        <v>10.1</v>
      </c>
      <c r="T1256" s="19">
        <v>3.9</v>
      </c>
      <c r="U1256" s="19">
        <v>11.6</v>
      </c>
      <c r="V1256" s="19">
        <v>1761</v>
      </c>
      <c r="W1256" s="19">
        <v>12.666666666666664</v>
      </c>
      <c r="X1256" s="19">
        <v>17.584166337979457</v>
      </c>
      <c r="Y1256" s="19">
        <v>14.636661984744947</v>
      </c>
      <c r="Z1256" s="19">
        <v>33.228545550407084</v>
      </c>
      <c r="AA1256" s="19">
        <v>83.237736173660423</v>
      </c>
      <c r="AB1256" s="19">
        <v>18.113799158774444</v>
      </c>
      <c r="AC1256">
        <v>2087.0500000000002</v>
      </c>
      <c r="AD1256" t="str">
        <f t="shared" si="187"/>
        <v>Trace (Intermittent) rainfall</v>
      </c>
      <c r="AE1256" t="str">
        <f t="shared" si="188"/>
        <v>Non-Rainy</v>
      </c>
      <c r="AF1256" t="str">
        <f t="shared" si="189"/>
        <v>No discomfort</v>
      </c>
    </row>
    <row r="1257" spans="1:32" x14ac:dyDescent="0.3">
      <c r="A1257">
        <v>2</v>
      </c>
      <c r="B1257" s="1">
        <v>44434</v>
      </c>
      <c r="C1257" s="1" t="str">
        <f t="shared" si="185"/>
        <v>Thursday</v>
      </c>
      <c r="D1257" s="1" t="str">
        <f t="shared" si="186"/>
        <v>Aug</v>
      </c>
      <c r="E1257" s="19">
        <v>23.9</v>
      </c>
      <c r="F1257" s="19">
        <v>9.8000000000000007</v>
      </c>
      <c r="G1257" s="19">
        <v>15.277777777777779</v>
      </c>
      <c r="H1257" s="19">
        <v>6.7</v>
      </c>
      <c r="I1257" s="19">
        <v>0</v>
      </c>
      <c r="J1257" s="19">
        <v>1012.3</v>
      </c>
      <c r="K1257" s="19">
        <v>2.5</v>
      </c>
      <c r="L1257" s="19">
        <v>6</v>
      </c>
      <c r="M1257" s="19">
        <v>70</v>
      </c>
      <c r="N1257" s="19">
        <v>9</v>
      </c>
      <c r="O1257" s="19">
        <v>18.93</v>
      </c>
      <c r="P1257" s="19">
        <v>2.8</v>
      </c>
      <c r="Q1257" s="19">
        <v>3.8</v>
      </c>
      <c r="R1257" s="19">
        <v>12.7</v>
      </c>
      <c r="S1257" s="19">
        <v>12.7</v>
      </c>
      <c r="T1257" s="19">
        <v>6.7</v>
      </c>
      <c r="U1257" s="19">
        <v>12.3</v>
      </c>
      <c r="V1257" s="19">
        <v>1937</v>
      </c>
      <c r="W1257" s="19">
        <v>13.611111111111111</v>
      </c>
      <c r="X1257" s="19">
        <v>17.335520866116532</v>
      </c>
      <c r="Y1257" s="19">
        <v>15.566880255192904</v>
      </c>
      <c r="Z1257" s="19">
        <v>32.767686981473837</v>
      </c>
      <c r="AA1257" s="19">
        <v>89.79759175058561</v>
      </c>
      <c r="AB1257" s="19">
        <v>18.417803642974306</v>
      </c>
      <c r="AC1257">
        <v>2683.55</v>
      </c>
      <c r="AD1257" t="str">
        <f t="shared" si="187"/>
        <v>No rainfall</v>
      </c>
      <c r="AE1257" t="str">
        <f t="shared" si="188"/>
        <v>Non-Rainy</v>
      </c>
      <c r="AF1257" t="str">
        <f t="shared" si="189"/>
        <v>No discomfort</v>
      </c>
    </row>
    <row r="1258" spans="1:32" x14ac:dyDescent="0.3">
      <c r="A1258">
        <v>2</v>
      </c>
      <c r="B1258" s="1">
        <v>44435</v>
      </c>
      <c r="C1258" s="1" t="str">
        <f t="shared" si="185"/>
        <v>Friday</v>
      </c>
      <c r="D1258" s="1" t="str">
        <f t="shared" si="186"/>
        <v>Aug</v>
      </c>
      <c r="E1258" s="19">
        <v>22.6</v>
      </c>
      <c r="F1258" s="19">
        <v>11.1</v>
      </c>
      <c r="G1258" s="19">
        <v>14.444444444444445</v>
      </c>
      <c r="H1258" s="19">
        <v>11.9</v>
      </c>
      <c r="I1258" s="19">
        <v>0.1</v>
      </c>
      <c r="J1258" s="19">
        <v>1013.6</v>
      </c>
      <c r="K1258" s="19">
        <v>4.5</v>
      </c>
      <c r="L1258" s="19">
        <v>6</v>
      </c>
      <c r="M1258" s="19">
        <v>60</v>
      </c>
      <c r="N1258" s="19">
        <v>14</v>
      </c>
      <c r="O1258" s="19">
        <v>19.355</v>
      </c>
      <c r="P1258" s="19">
        <v>2.9</v>
      </c>
      <c r="Q1258" s="19">
        <v>3.9</v>
      </c>
      <c r="R1258" s="19">
        <v>15.1</v>
      </c>
      <c r="S1258" s="19">
        <v>15.1</v>
      </c>
      <c r="T1258" s="19">
        <v>9.5</v>
      </c>
      <c r="U1258" s="19">
        <v>10.8</v>
      </c>
      <c r="V1258" s="19">
        <v>1914</v>
      </c>
      <c r="W1258" s="19">
        <v>12.277777777777779</v>
      </c>
      <c r="X1258" s="19">
        <v>16.430336937524302</v>
      </c>
      <c r="Y1258" s="19">
        <v>14.268050491998395</v>
      </c>
      <c r="Z1258" s="19">
        <v>31.08853172439607</v>
      </c>
      <c r="AA1258" s="19">
        <v>86.839670703358578</v>
      </c>
      <c r="AB1258" s="19">
        <v>16.849975316576529</v>
      </c>
      <c r="AC1258">
        <v>3272.6</v>
      </c>
      <c r="AD1258" t="str">
        <f t="shared" si="187"/>
        <v>Trace (Intermittent) rainfall</v>
      </c>
      <c r="AE1258" t="str">
        <f t="shared" si="188"/>
        <v>Non-Rainy</v>
      </c>
      <c r="AF1258" t="str">
        <f t="shared" si="189"/>
        <v>No discomfort</v>
      </c>
    </row>
    <row r="1259" spans="1:32" x14ac:dyDescent="0.3">
      <c r="A1259">
        <v>2</v>
      </c>
      <c r="B1259" s="1">
        <v>44436</v>
      </c>
      <c r="C1259" s="1" t="str">
        <f t="shared" si="185"/>
        <v>Saturday</v>
      </c>
      <c r="D1259" s="1" t="str">
        <f t="shared" si="186"/>
        <v>Aug</v>
      </c>
      <c r="E1259" s="19">
        <v>22.3</v>
      </c>
      <c r="F1259" s="19">
        <v>9.4</v>
      </c>
      <c r="G1259" s="19">
        <v>14.111111111111111</v>
      </c>
      <c r="H1259" s="19">
        <v>4.8</v>
      </c>
      <c r="I1259" s="19">
        <v>0.1</v>
      </c>
      <c r="J1259" s="19">
        <v>1015.9</v>
      </c>
      <c r="K1259" s="19">
        <v>2.2999999999999998</v>
      </c>
      <c r="L1259" s="19">
        <v>4</v>
      </c>
      <c r="M1259" s="19">
        <v>90</v>
      </c>
      <c r="N1259" s="19">
        <v>9</v>
      </c>
      <c r="O1259" s="19">
        <v>18.437999999999999</v>
      </c>
      <c r="P1259" s="19">
        <v>2.6</v>
      </c>
      <c r="Q1259" s="19">
        <v>3.5</v>
      </c>
      <c r="R1259" s="19">
        <v>17.3</v>
      </c>
      <c r="S1259" s="19">
        <v>17.3</v>
      </c>
      <c r="T1259" s="19">
        <v>12</v>
      </c>
      <c r="U1259" s="19">
        <v>12.1</v>
      </c>
      <c r="V1259" s="19">
        <v>1815</v>
      </c>
      <c r="W1259" s="19">
        <v>10.722222222222221</v>
      </c>
      <c r="X1259" s="19">
        <v>16.080040441347155</v>
      </c>
      <c r="Y1259" s="19">
        <v>12.873842591559624</v>
      </c>
      <c r="Z1259" s="19">
        <v>30.438105213128001</v>
      </c>
      <c r="AA1259" s="19">
        <v>80.061008792345291</v>
      </c>
      <c r="AB1259" s="19">
        <v>15.730253135824301</v>
      </c>
      <c r="AC1259">
        <v>2885.05</v>
      </c>
      <c r="AD1259" t="str">
        <f t="shared" si="187"/>
        <v>Trace (Intermittent) rainfall</v>
      </c>
      <c r="AE1259" t="str">
        <f t="shared" si="188"/>
        <v>Non-Rainy</v>
      </c>
      <c r="AF1259" t="str">
        <f t="shared" si="189"/>
        <v>No discomfort</v>
      </c>
    </row>
    <row r="1260" spans="1:32" x14ac:dyDescent="0.3">
      <c r="A1260">
        <v>2</v>
      </c>
      <c r="B1260" s="1">
        <v>44437</v>
      </c>
      <c r="C1260" s="1" t="str">
        <f t="shared" si="185"/>
        <v>Sunday</v>
      </c>
      <c r="D1260" s="1" t="str">
        <f t="shared" si="186"/>
        <v>Aug</v>
      </c>
      <c r="E1260" s="19">
        <v>18.5</v>
      </c>
      <c r="F1260" s="19">
        <v>10.5</v>
      </c>
      <c r="G1260" s="19">
        <v>13.888888888888889</v>
      </c>
      <c r="H1260" s="19">
        <v>6.8</v>
      </c>
      <c r="I1260" s="19">
        <v>0.1</v>
      </c>
      <c r="J1260" s="19">
        <v>1016.2</v>
      </c>
      <c r="K1260" s="19">
        <v>3.5</v>
      </c>
      <c r="L1260" s="19">
        <v>6</v>
      </c>
      <c r="M1260" s="19">
        <v>20</v>
      </c>
      <c r="N1260" s="19">
        <v>10</v>
      </c>
      <c r="O1260" s="19">
        <v>17.815000000000001</v>
      </c>
      <c r="P1260" s="19">
        <v>1.5</v>
      </c>
      <c r="Q1260" s="19">
        <v>1.9</v>
      </c>
      <c r="R1260" s="19">
        <v>18.399999999999999</v>
      </c>
      <c r="S1260" s="19">
        <v>18.399999999999999</v>
      </c>
      <c r="T1260" s="19">
        <v>13.4</v>
      </c>
      <c r="U1260" s="19">
        <v>1.6</v>
      </c>
      <c r="V1260" s="19">
        <v>906</v>
      </c>
      <c r="W1260" s="19">
        <v>11.944444444444445</v>
      </c>
      <c r="X1260" s="19">
        <v>15.850165572095888</v>
      </c>
      <c r="Y1260" s="19">
        <v>13.958612443634381</v>
      </c>
      <c r="Z1260" s="19">
        <v>30.011086315201013</v>
      </c>
      <c r="AA1260" s="19">
        <v>88.0660355258902</v>
      </c>
      <c r="AB1260" s="19">
        <v>16.119698890649175</v>
      </c>
      <c r="AC1260">
        <v>3143.35</v>
      </c>
      <c r="AD1260" t="str">
        <f t="shared" si="187"/>
        <v>Trace (Intermittent) rainfall</v>
      </c>
      <c r="AE1260" t="str">
        <f t="shared" si="188"/>
        <v>Non-Rainy</v>
      </c>
      <c r="AF1260" t="str">
        <f t="shared" si="189"/>
        <v>No discomfort</v>
      </c>
    </row>
    <row r="1261" spans="1:32" x14ac:dyDescent="0.3">
      <c r="A1261">
        <v>2</v>
      </c>
      <c r="B1261" s="1">
        <v>44438</v>
      </c>
      <c r="C1261" s="1" t="str">
        <f t="shared" si="185"/>
        <v>Monday</v>
      </c>
      <c r="D1261" s="1" t="str">
        <f t="shared" si="186"/>
        <v>Aug</v>
      </c>
      <c r="E1261" s="19">
        <v>16.2</v>
      </c>
      <c r="F1261" s="19">
        <v>12.7</v>
      </c>
      <c r="G1261" s="19">
        <v>14.166666666666666</v>
      </c>
      <c r="H1261" s="19">
        <v>13.3</v>
      </c>
      <c r="I1261" s="19">
        <v>0</v>
      </c>
      <c r="J1261" s="19">
        <v>1017.8</v>
      </c>
      <c r="K1261" s="19">
        <v>4.8</v>
      </c>
      <c r="L1261" s="19">
        <v>10</v>
      </c>
      <c r="M1261" s="19">
        <v>70</v>
      </c>
      <c r="N1261" s="19">
        <v>14</v>
      </c>
      <c r="O1261" s="19">
        <v>16.989999999999998</v>
      </c>
      <c r="P1261" s="19">
        <v>1.5</v>
      </c>
      <c r="Q1261" s="19">
        <v>1.9</v>
      </c>
      <c r="R1261" s="19">
        <v>19.7</v>
      </c>
      <c r="S1261" s="19">
        <v>19.7</v>
      </c>
      <c r="T1261" s="19">
        <v>14.8</v>
      </c>
      <c r="U1261" s="19">
        <v>0</v>
      </c>
      <c r="V1261" s="19">
        <v>650</v>
      </c>
      <c r="W1261" s="19">
        <v>11.555555555555554</v>
      </c>
      <c r="X1261" s="19">
        <v>16.137964131277801</v>
      </c>
      <c r="Y1261" s="19">
        <v>13.605064550307636</v>
      </c>
      <c r="Z1261" s="19">
        <v>30.545681253394811</v>
      </c>
      <c r="AA1261" s="19">
        <v>84.304714272719039</v>
      </c>
      <c r="AB1261" s="19">
        <v>16.197978243618596</v>
      </c>
      <c r="AC1261">
        <v>2371.15</v>
      </c>
      <c r="AD1261" t="str">
        <f t="shared" si="187"/>
        <v>No rainfall</v>
      </c>
      <c r="AE1261" t="str">
        <f t="shared" si="188"/>
        <v>Non-Rainy</v>
      </c>
      <c r="AF1261" t="str">
        <f t="shared" si="189"/>
        <v>No discomfort</v>
      </c>
    </row>
    <row r="1262" spans="1:32" x14ac:dyDescent="0.3">
      <c r="A1262">
        <v>2</v>
      </c>
      <c r="B1262" s="1">
        <v>44439</v>
      </c>
      <c r="C1262" s="1" t="str">
        <f t="shared" si="185"/>
        <v>Tuesday</v>
      </c>
      <c r="D1262" s="1" t="str">
        <f t="shared" si="186"/>
        <v>Aug</v>
      </c>
      <c r="E1262" s="19">
        <v>15.3</v>
      </c>
      <c r="F1262" s="19">
        <v>12.4</v>
      </c>
      <c r="G1262" s="19">
        <v>13.444444444444446</v>
      </c>
      <c r="H1262" s="19">
        <v>9</v>
      </c>
      <c r="I1262" s="19">
        <v>0</v>
      </c>
      <c r="J1262" s="19">
        <v>1021</v>
      </c>
      <c r="K1262" s="19">
        <v>5.3</v>
      </c>
      <c r="L1262" s="19">
        <v>11</v>
      </c>
      <c r="M1262" s="19">
        <v>60</v>
      </c>
      <c r="N1262" s="19">
        <v>17</v>
      </c>
      <c r="O1262" s="19">
        <v>16.488</v>
      </c>
      <c r="P1262" s="19">
        <v>1.8</v>
      </c>
      <c r="Q1262" s="19">
        <v>2.4</v>
      </c>
      <c r="R1262" s="19">
        <v>21.1</v>
      </c>
      <c r="S1262" s="19">
        <v>21.1</v>
      </c>
      <c r="T1262" s="19">
        <v>16.5</v>
      </c>
      <c r="U1262" s="19">
        <v>0.1</v>
      </c>
      <c r="V1262" s="19">
        <v>948</v>
      </c>
      <c r="W1262" s="19">
        <v>10.277777777777779</v>
      </c>
      <c r="X1262" s="19">
        <v>15.399050289888974</v>
      </c>
      <c r="Y1262" s="19">
        <v>12.498166522021462</v>
      </c>
      <c r="Z1262" s="19">
        <v>29.172643096135527</v>
      </c>
      <c r="AA1262" s="19">
        <v>81.161930682360108</v>
      </c>
      <c r="AB1262" s="19">
        <v>14.852062852584671</v>
      </c>
      <c r="AC1262">
        <v>1926.35</v>
      </c>
      <c r="AD1262" t="str">
        <f t="shared" si="187"/>
        <v>No rainfall</v>
      </c>
      <c r="AE1262" t="str">
        <f t="shared" si="188"/>
        <v>Non-Rainy</v>
      </c>
      <c r="AF1262" t="str">
        <f t="shared" si="189"/>
        <v>No discomfort</v>
      </c>
    </row>
    <row r="1263" spans="1:32" x14ac:dyDescent="0.3">
      <c r="A1263">
        <v>2</v>
      </c>
      <c r="B1263" s="1">
        <v>44440</v>
      </c>
      <c r="C1263" s="1" t="str">
        <f t="shared" si="185"/>
        <v>Wednesday</v>
      </c>
      <c r="D1263" s="1" t="str">
        <f t="shared" si="186"/>
        <v>Sep</v>
      </c>
      <c r="E1263" s="19">
        <v>16.8</v>
      </c>
      <c r="F1263" s="19">
        <v>8.8000000000000007</v>
      </c>
      <c r="G1263" s="19">
        <v>14.222222222222221</v>
      </c>
      <c r="H1263" s="19">
        <v>11.6</v>
      </c>
      <c r="I1263" s="19">
        <v>0</v>
      </c>
      <c r="J1263" s="19">
        <v>1021.8</v>
      </c>
      <c r="K1263" s="19">
        <v>4.5</v>
      </c>
      <c r="L1263" s="19">
        <v>9</v>
      </c>
      <c r="M1263" s="19">
        <v>80</v>
      </c>
      <c r="N1263" s="19">
        <v>14</v>
      </c>
      <c r="O1263" s="19">
        <v>16.332999999999998</v>
      </c>
      <c r="P1263" s="19">
        <v>1.4</v>
      </c>
      <c r="Q1263" s="19">
        <v>1.8</v>
      </c>
      <c r="R1263" s="19">
        <v>22.2</v>
      </c>
      <c r="S1263" s="19">
        <v>22.2</v>
      </c>
      <c r="T1263" s="19">
        <v>17.8</v>
      </c>
      <c r="U1263" s="19">
        <v>3.3</v>
      </c>
      <c r="V1263" s="19">
        <v>783</v>
      </c>
      <c r="W1263" s="19">
        <v>11.277777777777777</v>
      </c>
      <c r="X1263" s="19">
        <v>16.196070788968697</v>
      </c>
      <c r="Y1263" s="19">
        <v>13.357370769295235</v>
      </c>
      <c r="Z1263" s="19">
        <v>30.653587511556012</v>
      </c>
      <c r="AA1263" s="19">
        <v>82.472909283608914</v>
      </c>
      <c r="AB1263" s="19">
        <v>16.11384868634341</v>
      </c>
      <c r="AC1263">
        <v>1757.65</v>
      </c>
      <c r="AD1263" t="str">
        <f t="shared" si="187"/>
        <v>No rainfall</v>
      </c>
      <c r="AE1263" t="str">
        <f t="shared" si="188"/>
        <v>Non-Rainy</v>
      </c>
      <c r="AF1263" t="str">
        <f t="shared" si="189"/>
        <v>No discomfort</v>
      </c>
    </row>
    <row r="1264" spans="1:32" x14ac:dyDescent="0.3">
      <c r="A1264">
        <v>2</v>
      </c>
      <c r="B1264" s="1">
        <v>44441</v>
      </c>
      <c r="C1264" s="1" t="str">
        <f t="shared" si="185"/>
        <v>Thursday</v>
      </c>
      <c r="D1264" s="1" t="str">
        <f t="shared" si="186"/>
        <v>Sep</v>
      </c>
      <c r="E1264" s="19">
        <v>15.9</v>
      </c>
      <c r="F1264" s="19">
        <v>8.4</v>
      </c>
      <c r="G1264" s="19">
        <v>12.611111111111112</v>
      </c>
      <c r="H1264" s="19">
        <v>3.9</v>
      </c>
      <c r="I1264" s="19">
        <v>0</v>
      </c>
      <c r="J1264" s="19">
        <v>1018.2</v>
      </c>
      <c r="K1264" s="19">
        <v>3.5</v>
      </c>
      <c r="L1264" s="19">
        <v>9</v>
      </c>
      <c r="M1264" s="19">
        <v>40</v>
      </c>
      <c r="N1264" s="19">
        <v>14</v>
      </c>
      <c r="O1264" s="19">
        <v>15.17</v>
      </c>
      <c r="P1264" s="19">
        <v>1.1000000000000001</v>
      </c>
      <c r="Q1264" s="19">
        <v>1.4</v>
      </c>
      <c r="R1264" s="19">
        <v>23.1</v>
      </c>
      <c r="S1264" s="19">
        <v>23.1</v>
      </c>
      <c r="T1264" s="19">
        <v>18.8</v>
      </c>
      <c r="U1264" s="19">
        <v>0.1</v>
      </c>
      <c r="V1264" s="19">
        <v>534</v>
      </c>
      <c r="W1264" s="19">
        <v>10.277777777777779</v>
      </c>
      <c r="X1264" s="19">
        <v>14.583496584598366</v>
      </c>
      <c r="Y1264" s="19">
        <v>12.498166522021462</v>
      </c>
      <c r="Z1264" s="19">
        <v>27.655319558016988</v>
      </c>
      <c r="AA1264" s="19">
        <v>85.700753927701939</v>
      </c>
      <c r="AB1264" s="19">
        <v>14.018729519251337</v>
      </c>
      <c r="AC1264">
        <v>2130.35</v>
      </c>
      <c r="AD1264" t="str">
        <f t="shared" si="187"/>
        <v>No rainfall</v>
      </c>
      <c r="AE1264" t="str">
        <f t="shared" si="188"/>
        <v>Non-Rainy</v>
      </c>
      <c r="AF1264" t="str">
        <f t="shared" si="189"/>
        <v>No discomfort</v>
      </c>
    </row>
    <row r="1265" spans="1:32" x14ac:dyDescent="0.3">
      <c r="A1265">
        <v>2</v>
      </c>
      <c r="B1265" s="1">
        <v>44442</v>
      </c>
      <c r="C1265" s="1" t="str">
        <f t="shared" si="185"/>
        <v>Friday</v>
      </c>
      <c r="D1265" s="1" t="str">
        <f t="shared" si="186"/>
        <v>Sep</v>
      </c>
      <c r="E1265" s="19">
        <v>17.399999999999999</v>
      </c>
      <c r="F1265" s="19">
        <v>12.7</v>
      </c>
      <c r="G1265" s="19">
        <v>13.666666666666666</v>
      </c>
      <c r="H1265" s="19">
        <v>12.2</v>
      </c>
      <c r="I1265" s="19">
        <v>0</v>
      </c>
      <c r="J1265" s="19">
        <v>1011.8</v>
      </c>
      <c r="K1265" s="19">
        <v>4.4000000000000004</v>
      </c>
      <c r="L1265" s="19">
        <v>8</v>
      </c>
      <c r="M1265" s="19">
        <v>60</v>
      </c>
      <c r="N1265" s="19">
        <v>14</v>
      </c>
      <c r="O1265" s="19">
        <v>16.047999999999998</v>
      </c>
      <c r="P1265" s="19">
        <v>1.4</v>
      </c>
      <c r="Q1265" s="19">
        <v>1.9</v>
      </c>
      <c r="R1265" s="19">
        <v>24.2</v>
      </c>
      <c r="S1265" s="19">
        <v>24.2</v>
      </c>
      <c r="T1265" s="19">
        <v>20.100000000000001</v>
      </c>
      <c r="U1265" s="19">
        <v>0</v>
      </c>
      <c r="V1265" s="19">
        <v>706</v>
      </c>
      <c r="W1265" s="19">
        <v>11.833333333333332</v>
      </c>
      <c r="X1265" s="19">
        <v>15.623179165268278</v>
      </c>
      <c r="Y1265" s="19">
        <v>13.85678461604282</v>
      </c>
      <c r="Z1265" s="19">
        <v>29.589283444671125</v>
      </c>
      <c r="AA1265" s="19">
        <v>88.693757329799354</v>
      </c>
      <c r="AB1265" s="19">
        <v>15.84000359878943</v>
      </c>
      <c r="AC1265">
        <v>3333.55</v>
      </c>
      <c r="AD1265" t="str">
        <f t="shared" si="187"/>
        <v>No rainfall</v>
      </c>
      <c r="AE1265" t="str">
        <f t="shared" si="188"/>
        <v>Non-Rainy</v>
      </c>
      <c r="AF1265" t="str">
        <f t="shared" si="189"/>
        <v>No discomfort</v>
      </c>
    </row>
    <row r="1266" spans="1:32" x14ac:dyDescent="0.3">
      <c r="A1266">
        <v>2</v>
      </c>
      <c r="B1266" s="1">
        <v>44443</v>
      </c>
      <c r="C1266" s="1" t="str">
        <f t="shared" si="185"/>
        <v>Saturday</v>
      </c>
      <c r="D1266" s="1" t="str">
        <f t="shared" si="186"/>
        <v>Sep</v>
      </c>
      <c r="E1266" s="19">
        <v>19.3</v>
      </c>
      <c r="F1266" s="19">
        <v>12.6</v>
      </c>
      <c r="G1266" s="19">
        <v>15.055555555555555</v>
      </c>
      <c r="H1266" s="19">
        <v>11.9</v>
      </c>
      <c r="I1266" s="19">
        <v>0</v>
      </c>
      <c r="J1266" s="19">
        <v>1006.3</v>
      </c>
      <c r="K1266" s="19">
        <v>4.3</v>
      </c>
      <c r="L1266" s="19">
        <v>8</v>
      </c>
      <c r="M1266" s="19">
        <v>90</v>
      </c>
      <c r="N1266" s="19">
        <v>12</v>
      </c>
      <c r="O1266" s="19">
        <v>16.617999999999999</v>
      </c>
      <c r="P1266" s="19">
        <v>1.7</v>
      </c>
      <c r="Q1266" s="19">
        <v>2.2000000000000002</v>
      </c>
      <c r="R1266" s="19">
        <v>25.6</v>
      </c>
      <c r="S1266" s="19">
        <v>25.6</v>
      </c>
      <c r="T1266" s="19">
        <v>21.6</v>
      </c>
      <c r="U1266" s="19">
        <v>1.1000000000000001</v>
      </c>
      <c r="V1266" s="19">
        <v>912</v>
      </c>
      <c r="W1266" s="19">
        <v>13.166666666666668</v>
      </c>
      <c r="X1266" s="19">
        <v>17.089963349420515</v>
      </c>
      <c r="Y1266" s="19">
        <v>15.122860911288486</v>
      </c>
      <c r="Z1266" s="19">
        <v>32.312388787966931</v>
      </c>
      <c r="AA1266" s="19">
        <v>88.489721142680338</v>
      </c>
      <c r="AB1266" s="19">
        <v>17.944284057123731</v>
      </c>
      <c r="AC1266">
        <v>2999.1</v>
      </c>
      <c r="AD1266" t="str">
        <f t="shared" si="187"/>
        <v>No rainfall</v>
      </c>
      <c r="AE1266" t="str">
        <f t="shared" si="188"/>
        <v>Non-Rainy</v>
      </c>
      <c r="AF1266" t="str">
        <f t="shared" si="189"/>
        <v>No discomfort</v>
      </c>
    </row>
    <row r="1267" spans="1:32" x14ac:dyDescent="0.3">
      <c r="A1267">
        <v>2</v>
      </c>
      <c r="B1267" s="1">
        <v>44444</v>
      </c>
      <c r="C1267" s="1" t="str">
        <f t="shared" si="185"/>
        <v>Sunday</v>
      </c>
      <c r="D1267" s="1" t="str">
        <f t="shared" si="186"/>
        <v>Sep</v>
      </c>
      <c r="E1267" s="19">
        <v>19</v>
      </c>
      <c r="F1267" s="19">
        <v>12.1</v>
      </c>
      <c r="G1267" s="19">
        <v>17.388888888888889</v>
      </c>
      <c r="H1267" s="19">
        <v>8.1999999999999993</v>
      </c>
      <c r="I1267" s="19">
        <v>0.2</v>
      </c>
      <c r="J1267" s="19">
        <v>1007</v>
      </c>
      <c r="K1267" s="19">
        <v>4.5</v>
      </c>
      <c r="L1267" s="19">
        <v>10</v>
      </c>
      <c r="M1267" s="19">
        <v>170</v>
      </c>
      <c r="N1267" s="19">
        <v>16</v>
      </c>
      <c r="O1267" s="19">
        <v>16.47</v>
      </c>
      <c r="P1267" s="19">
        <v>1.2</v>
      </c>
      <c r="Q1267" s="19">
        <v>1.6</v>
      </c>
      <c r="R1267" s="19">
        <v>26.3</v>
      </c>
      <c r="S1267" s="19">
        <v>26.3</v>
      </c>
      <c r="T1267" s="19">
        <v>22.5</v>
      </c>
      <c r="U1267" s="19">
        <v>1.8</v>
      </c>
      <c r="V1267" s="19">
        <v>565</v>
      </c>
      <c r="W1267" s="19">
        <v>13.833333333333334</v>
      </c>
      <c r="X1267" s="19">
        <v>19.827056865586854</v>
      </c>
      <c r="Y1267" s="19">
        <v>15.793149389871468</v>
      </c>
      <c r="Z1267" s="19">
        <v>37.378477896647532</v>
      </c>
      <c r="AA1267" s="19">
        <v>79.654532172564146</v>
      </c>
      <c r="AB1267" s="19">
        <v>20.657053735095015</v>
      </c>
      <c r="AC1267">
        <v>2081.3000000000002</v>
      </c>
      <c r="AD1267" t="str">
        <f t="shared" si="187"/>
        <v>Trace (Intermittent) rainfall</v>
      </c>
      <c r="AE1267" t="str">
        <f t="shared" si="188"/>
        <v>Non-Rainy</v>
      </c>
      <c r="AF1267" t="str">
        <f t="shared" si="189"/>
        <v>No discomfort</v>
      </c>
    </row>
    <row r="1268" spans="1:32" x14ac:dyDescent="0.3">
      <c r="A1268">
        <v>2</v>
      </c>
      <c r="B1268" s="1">
        <v>44445</v>
      </c>
      <c r="C1268" s="1" t="str">
        <f t="shared" si="185"/>
        <v>Monday</v>
      </c>
      <c r="D1268" s="1" t="str">
        <f t="shared" si="186"/>
        <v>Sep</v>
      </c>
      <c r="E1268" s="19">
        <v>22.1</v>
      </c>
      <c r="F1268" s="19">
        <v>14.3</v>
      </c>
      <c r="G1268" s="19">
        <v>17.5</v>
      </c>
      <c r="H1268" s="19">
        <v>12.2</v>
      </c>
      <c r="I1268" s="19">
        <v>0</v>
      </c>
      <c r="J1268" s="19">
        <v>1009.7</v>
      </c>
      <c r="K1268" s="19">
        <v>3.2</v>
      </c>
      <c r="L1268" s="19">
        <v>8</v>
      </c>
      <c r="M1268" s="19">
        <v>190</v>
      </c>
      <c r="N1268" s="19">
        <v>11</v>
      </c>
      <c r="O1268" s="19">
        <v>17.837</v>
      </c>
      <c r="P1268" s="19">
        <v>1.9</v>
      </c>
      <c r="Q1268" s="19">
        <v>2.5</v>
      </c>
      <c r="R1268" s="19">
        <v>27.7</v>
      </c>
      <c r="S1268" s="19">
        <v>27.7</v>
      </c>
      <c r="T1268" s="19">
        <v>24.2</v>
      </c>
      <c r="U1268" s="19">
        <v>10.5</v>
      </c>
      <c r="V1268" s="19">
        <v>1134</v>
      </c>
      <c r="W1268" s="19">
        <v>14.277777777777779</v>
      </c>
      <c r="X1268" s="19">
        <v>19.966459814480071</v>
      </c>
      <c r="Y1268" s="19">
        <v>16.254360905631707</v>
      </c>
      <c r="Z1268" s="19">
        <v>37.635996901570522</v>
      </c>
      <c r="AA1268" s="19">
        <v>81.408327047760977</v>
      </c>
      <c r="AB1268" s="19">
        <v>21.029519273847367</v>
      </c>
      <c r="AC1268">
        <v>1504.55</v>
      </c>
      <c r="AD1268" t="str">
        <f t="shared" si="187"/>
        <v>No rainfall</v>
      </c>
      <c r="AE1268" t="str">
        <f t="shared" si="188"/>
        <v>Non-Rainy</v>
      </c>
      <c r="AF1268" t="str">
        <f t="shared" si="189"/>
        <v>No discomfort</v>
      </c>
    </row>
    <row r="1269" spans="1:32" x14ac:dyDescent="0.3">
      <c r="A1269">
        <v>2</v>
      </c>
      <c r="B1269" s="1">
        <v>44446</v>
      </c>
      <c r="C1269" s="1" t="str">
        <f t="shared" si="185"/>
        <v>Tuesday</v>
      </c>
      <c r="D1269" s="1" t="str">
        <f t="shared" si="186"/>
        <v>Sep</v>
      </c>
      <c r="E1269" s="19">
        <v>25.4</v>
      </c>
      <c r="F1269" s="19">
        <v>12.9</v>
      </c>
      <c r="G1269" s="19">
        <v>16.222222222222221</v>
      </c>
      <c r="H1269" s="19">
        <v>8.3000000000000007</v>
      </c>
      <c r="I1269" s="19">
        <v>0.1</v>
      </c>
      <c r="J1269" s="19">
        <v>1006.8</v>
      </c>
      <c r="K1269" s="19">
        <v>4.7</v>
      </c>
      <c r="L1269" s="19">
        <v>8</v>
      </c>
      <c r="M1269" s="19">
        <v>90</v>
      </c>
      <c r="N1269" s="19">
        <v>14</v>
      </c>
      <c r="O1269" s="19">
        <v>18.608000000000001</v>
      </c>
      <c r="P1269" s="19">
        <v>2.7</v>
      </c>
      <c r="Q1269" s="19">
        <v>3.6</v>
      </c>
      <c r="R1269" s="19">
        <v>29.6</v>
      </c>
      <c r="S1269" s="19">
        <v>29.6</v>
      </c>
      <c r="T1269" s="19">
        <v>26.4</v>
      </c>
      <c r="U1269" s="19">
        <v>8.8000000000000007</v>
      </c>
      <c r="V1269" s="19">
        <v>1744</v>
      </c>
      <c r="W1269" s="19">
        <v>14.833333333333334</v>
      </c>
      <c r="X1269" s="19">
        <v>18.413990145267999</v>
      </c>
      <c r="Y1269" s="19">
        <v>16.847461144391623</v>
      </c>
      <c r="Z1269" s="19">
        <v>34.765425708872804</v>
      </c>
      <c r="AA1269" s="19">
        <v>91.492723801207532</v>
      </c>
      <c r="AB1269" s="19">
        <v>20.088154241331779</v>
      </c>
      <c r="AC1269">
        <v>1541.55</v>
      </c>
      <c r="AD1269" t="str">
        <f t="shared" si="187"/>
        <v>Trace (Intermittent) rainfall</v>
      </c>
      <c r="AE1269" t="str">
        <f t="shared" si="188"/>
        <v>Non-Rainy</v>
      </c>
      <c r="AF1269" t="str">
        <f t="shared" si="189"/>
        <v>No discomfort</v>
      </c>
    </row>
    <row r="1270" spans="1:32" x14ac:dyDescent="0.3">
      <c r="A1270">
        <v>2</v>
      </c>
      <c r="B1270" s="1">
        <v>44447</v>
      </c>
      <c r="C1270" s="1" t="str">
        <f t="shared" si="185"/>
        <v>Wednesday</v>
      </c>
      <c r="D1270" s="1" t="str">
        <f t="shared" si="186"/>
        <v>Sep</v>
      </c>
      <c r="E1270" s="19">
        <v>22.2</v>
      </c>
      <c r="F1270" s="19">
        <v>14.4</v>
      </c>
      <c r="G1270" s="19">
        <v>17.555555555555557</v>
      </c>
      <c r="H1270" s="19">
        <v>12.1</v>
      </c>
      <c r="I1270" s="19">
        <v>4.2</v>
      </c>
      <c r="J1270" s="19">
        <v>999.2</v>
      </c>
      <c r="K1270" s="19">
        <v>4.4000000000000004</v>
      </c>
      <c r="L1270" s="19">
        <v>9</v>
      </c>
      <c r="M1270" s="19">
        <v>110</v>
      </c>
      <c r="N1270" s="19">
        <v>13</v>
      </c>
      <c r="O1270" s="19">
        <v>18.093</v>
      </c>
      <c r="P1270" s="19">
        <v>1.6</v>
      </c>
      <c r="Q1270" s="19">
        <v>2</v>
      </c>
      <c r="R1270" s="19">
        <v>26.6</v>
      </c>
      <c r="S1270" s="19">
        <v>26.6</v>
      </c>
      <c r="T1270" s="19">
        <v>23.5</v>
      </c>
      <c r="U1270" s="19">
        <v>1</v>
      </c>
      <c r="V1270" s="19">
        <v>727</v>
      </c>
      <c r="W1270" s="19">
        <v>14.722222222222221</v>
      </c>
      <c r="X1270" s="19">
        <v>20.036482579037777</v>
      </c>
      <c r="Y1270" s="19">
        <v>16.727345658853238</v>
      </c>
      <c r="Z1270" s="19">
        <v>37.765332307683686</v>
      </c>
      <c r="AA1270" s="19">
        <v>83.484441906751812</v>
      </c>
      <c r="AB1270" s="19">
        <v>21.35332787823511</v>
      </c>
      <c r="AC1270">
        <v>1733.25</v>
      </c>
      <c r="AD1270" t="str">
        <f t="shared" si="187"/>
        <v>Heavy rainfall</v>
      </c>
      <c r="AE1270" t="str">
        <f t="shared" si="188"/>
        <v>Rainy</v>
      </c>
      <c r="AF1270" t="str">
        <f t="shared" si="189"/>
        <v>No discomfort</v>
      </c>
    </row>
    <row r="1271" spans="1:32" x14ac:dyDescent="0.3">
      <c r="A1271">
        <v>2</v>
      </c>
      <c r="B1271" s="1">
        <v>44448</v>
      </c>
      <c r="C1271" s="1" t="str">
        <f t="shared" si="185"/>
        <v>Thursday</v>
      </c>
      <c r="D1271" s="1" t="str">
        <f t="shared" si="186"/>
        <v>Sep</v>
      </c>
      <c r="E1271" s="19">
        <v>21.6</v>
      </c>
      <c r="F1271" s="19">
        <v>15.5</v>
      </c>
      <c r="G1271" s="19">
        <v>17.222222222222221</v>
      </c>
      <c r="H1271" s="19">
        <v>16</v>
      </c>
      <c r="I1271" s="19">
        <v>6.2</v>
      </c>
      <c r="J1271" s="19">
        <v>993.2</v>
      </c>
      <c r="K1271" s="19">
        <v>3.3</v>
      </c>
      <c r="L1271" s="19">
        <v>7</v>
      </c>
      <c r="M1271" s="19">
        <v>100</v>
      </c>
      <c r="N1271" s="19">
        <v>11</v>
      </c>
      <c r="O1271" s="19">
        <v>18.608000000000001</v>
      </c>
      <c r="P1271" s="19">
        <v>1.6</v>
      </c>
      <c r="Q1271" s="19">
        <v>2</v>
      </c>
      <c r="R1271" s="19">
        <v>21.6</v>
      </c>
      <c r="S1271" s="19">
        <v>21.6</v>
      </c>
      <c r="T1271" s="19">
        <v>18.600000000000001</v>
      </c>
      <c r="U1271" s="19">
        <v>2</v>
      </c>
      <c r="V1271" s="19">
        <v>898</v>
      </c>
      <c r="W1271" s="19">
        <v>16.388888888888889</v>
      </c>
      <c r="X1271" s="19">
        <v>19.619550558277499</v>
      </c>
      <c r="Y1271" s="19">
        <v>18.610290490390806</v>
      </c>
      <c r="Z1271" s="19">
        <v>36.995064628877337</v>
      </c>
      <c r="AA1271" s="19">
        <v>94.855845117915365</v>
      </c>
      <c r="AB1271" s="19">
        <v>22.090128735576727</v>
      </c>
      <c r="AC1271">
        <v>2344.9</v>
      </c>
      <c r="AD1271" t="str">
        <f t="shared" si="187"/>
        <v>Intense rainfall</v>
      </c>
      <c r="AE1271" t="str">
        <f t="shared" si="188"/>
        <v>Rainy</v>
      </c>
      <c r="AF1271" t="str">
        <f t="shared" si="189"/>
        <v>No discomfort</v>
      </c>
    </row>
    <row r="1272" spans="1:32" x14ac:dyDescent="0.3">
      <c r="A1272">
        <v>2</v>
      </c>
      <c r="B1272" s="1">
        <v>44449</v>
      </c>
      <c r="C1272" s="1" t="str">
        <f t="shared" si="185"/>
        <v>Friday</v>
      </c>
      <c r="D1272" s="1" t="str">
        <f t="shared" si="186"/>
        <v>Sep</v>
      </c>
      <c r="E1272" s="19">
        <v>18.8</v>
      </c>
      <c r="F1272" s="19">
        <v>14.3</v>
      </c>
      <c r="G1272" s="19">
        <v>17</v>
      </c>
      <c r="H1272" s="19">
        <v>13.6</v>
      </c>
      <c r="I1272" s="19">
        <v>0.2</v>
      </c>
      <c r="J1272" s="19">
        <v>997.6</v>
      </c>
      <c r="K1272" s="19">
        <v>3.4</v>
      </c>
      <c r="L1272" s="19">
        <v>6</v>
      </c>
      <c r="M1272" s="19">
        <v>260</v>
      </c>
      <c r="N1272" s="19">
        <v>13</v>
      </c>
      <c r="O1272" s="19">
        <v>17.986999999999998</v>
      </c>
      <c r="P1272" s="19">
        <v>1.1000000000000001</v>
      </c>
      <c r="Q1272" s="19">
        <v>1.4</v>
      </c>
      <c r="R1272" s="19">
        <v>22.3</v>
      </c>
      <c r="S1272" s="19">
        <v>22.3</v>
      </c>
      <c r="T1272" s="19">
        <v>19.399999999999999</v>
      </c>
      <c r="U1272" s="19">
        <v>0.2</v>
      </c>
      <c r="V1272" s="19">
        <v>506</v>
      </c>
      <c r="W1272" s="19">
        <v>15.777777777777779</v>
      </c>
      <c r="X1272" s="19">
        <v>19.345835416663459</v>
      </c>
      <c r="Y1272" s="19">
        <v>17.899365798781904</v>
      </c>
      <c r="Z1272" s="19">
        <v>36.489155599110937</v>
      </c>
      <c r="AA1272" s="19">
        <v>92.523095608289708</v>
      </c>
      <c r="AB1272" s="19">
        <v>21.463455131046608</v>
      </c>
      <c r="AC1272">
        <v>3924.8</v>
      </c>
      <c r="AD1272" t="str">
        <f t="shared" si="187"/>
        <v>Trace (Intermittent) rainfall</v>
      </c>
      <c r="AE1272" t="str">
        <f t="shared" si="188"/>
        <v>Non-Rainy</v>
      </c>
      <c r="AF1272" t="str">
        <f t="shared" si="189"/>
        <v>No discomfort</v>
      </c>
    </row>
    <row r="1273" spans="1:32" x14ac:dyDescent="0.3">
      <c r="A1273">
        <v>2</v>
      </c>
      <c r="B1273" s="1">
        <v>44450</v>
      </c>
      <c r="C1273" s="1" t="str">
        <f t="shared" si="185"/>
        <v>Saturday</v>
      </c>
      <c r="D1273" s="1" t="str">
        <f t="shared" si="186"/>
        <v>Sep</v>
      </c>
      <c r="E1273" s="19">
        <v>18.3</v>
      </c>
      <c r="F1273" s="19">
        <v>11.7</v>
      </c>
      <c r="G1273" s="19">
        <v>15.833333333333334</v>
      </c>
      <c r="H1273" s="19">
        <v>12.1</v>
      </c>
      <c r="I1273" s="19">
        <v>0.6</v>
      </c>
      <c r="J1273" s="19">
        <v>1004.5</v>
      </c>
      <c r="K1273" s="19">
        <v>4</v>
      </c>
      <c r="L1273" s="19">
        <v>7</v>
      </c>
      <c r="M1273" s="19">
        <v>300</v>
      </c>
      <c r="N1273" s="19">
        <v>12</v>
      </c>
      <c r="O1273" s="19">
        <v>17.513000000000002</v>
      </c>
      <c r="P1273" s="19">
        <v>1.7</v>
      </c>
      <c r="Q1273" s="19">
        <v>2.2999999999999998</v>
      </c>
      <c r="R1273" s="19">
        <v>23</v>
      </c>
      <c r="S1273" s="19">
        <v>23</v>
      </c>
      <c r="T1273" s="19">
        <v>20.399999999999999</v>
      </c>
      <c r="U1273" s="19">
        <v>3.8</v>
      </c>
      <c r="V1273" s="19">
        <v>1153</v>
      </c>
      <c r="W1273" s="19">
        <v>12.388888888888888</v>
      </c>
      <c r="X1273" s="19">
        <v>17.962996559350589</v>
      </c>
      <c r="Y1273" s="19">
        <v>14.372526764464428</v>
      </c>
      <c r="Z1273" s="19">
        <v>33.93038328383399</v>
      </c>
      <c r="AA1273" s="19">
        <v>80.011855020830865</v>
      </c>
      <c r="AB1273" s="19">
        <v>18.297879160388877</v>
      </c>
      <c r="AC1273">
        <v>2896.2</v>
      </c>
      <c r="AD1273" t="str">
        <f t="shared" si="187"/>
        <v>Light rainfall</v>
      </c>
      <c r="AE1273" t="str">
        <f t="shared" si="188"/>
        <v>Non-Rainy</v>
      </c>
      <c r="AF1273" t="str">
        <f t="shared" si="189"/>
        <v>No discomfort</v>
      </c>
    </row>
    <row r="1274" spans="1:32" x14ac:dyDescent="0.3">
      <c r="A1274">
        <v>2</v>
      </c>
      <c r="B1274" s="1">
        <v>44451</v>
      </c>
      <c r="C1274" s="1" t="str">
        <f t="shared" si="185"/>
        <v>Sunday</v>
      </c>
      <c r="D1274" s="1" t="str">
        <f t="shared" si="186"/>
        <v>Sep</v>
      </c>
      <c r="E1274" s="19">
        <v>16.100000000000001</v>
      </c>
      <c r="F1274" s="19">
        <v>9.6999999999999993</v>
      </c>
      <c r="G1274" s="19">
        <v>12.555555555555555</v>
      </c>
      <c r="H1274" s="19">
        <v>8</v>
      </c>
      <c r="I1274" s="19">
        <v>0</v>
      </c>
      <c r="J1274" s="19">
        <v>1007.6</v>
      </c>
      <c r="K1274" s="19">
        <v>3.3</v>
      </c>
      <c r="L1274" s="19">
        <v>6</v>
      </c>
      <c r="M1274" s="19">
        <v>40</v>
      </c>
      <c r="N1274" s="19">
        <v>10</v>
      </c>
      <c r="O1274" s="19">
        <v>16.559999999999999</v>
      </c>
      <c r="P1274" s="19">
        <v>1.5</v>
      </c>
      <c r="Q1274" s="19">
        <v>2.1</v>
      </c>
      <c r="R1274" s="19">
        <v>24.3</v>
      </c>
      <c r="S1274" s="19">
        <v>24.3</v>
      </c>
      <c r="T1274" s="19">
        <v>21.8</v>
      </c>
      <c r="U1274" s="19">
        <v>0</v>
      </c>
      <c r="V1274" s="19">
        <v>989</v>
      </c>
      <c r="W1274" s="19">
        <v>10.333333333333334</v>
      </c>
      <c r="X1274" s="19">
        <v>14.530500823095714</v>
      </c>
      <c r="Y1274" s="19">
        <v>12.544592653717066</v>
      </c>
      <c r="Z1274" s="19">
        <v>27.556651889726496</v>
      </c>
      <c r="AA1274" s="19">
        <v>86.332830550326804</v>
      </c>
      <c r="AB1274" s="19">
        <v>13.989305386209638</v>
      </c>
      <c r="AC1274">
        <v>2549.4499999999998</v>
      </c>
      <c r="AD1274" t="str">
        <f t="shared" si="187"/>
        <v>No rainfall</v>
      </c>
      <c r="AE1274" t="str">
        <f t="shared" si="188"/>
        <v>Non-Rainy</v>
      </c>
      <c r="AF1274" t="str">
        <f t="shared" si="189"/>
        <v>No discomfort</v>
      </c>
    </row>
    <row r="1275" spans="1:32" x14ac:dyDescent="0.3">
      <c r="A1275">
        <v>2</v>
      </c>
      <c r="B1275" s="1">
        <v>44452</v>
      </c>
      <c r="C1275" s="1" t="str">
        <f t="shared" si="185"/>
        <v>Monday</v>
      </c>
      <c r="D1275" s="1" t="str">
        <f t="shared" si="186"/>
        <v>Sep</v>
      </c>
      <c r="E1275" s="19">
        <v>17.899999999999999</v>
      </c>
      <c r="F1275" s="19">
        <v>9.1</v>
      </c>
      <c r="G1275" s="19">
        <v>14.000000000000002</v>
      </c>
      <c r="H1275" s="19">
        <v>5.6</v>
      </c>
      <c r="I1275" s="19">
        <v>5.2</v>
      </c>
      <c r="J1275" s="19">
        <v>1003.6</v>
      </c>
      <c r="K1275" s="19">
        <v>4.7</v>
      </c>
      <c r="L1275" s="19">
        <v>10</v>
      </c>
      <c r="M1275" s="19">
        <v>160</v>
      </c>
      <c r="N1275" s="19">
        <v>15</v>
      </c>
      <c r="O1275" s="19">
        <v>15.762</v>
      </c>
      <c r="P1275" s="19">
        <v>1.1000000000000001</v>
      </c>
      <c r="Q1275" s="19">
        <v>1.4</v>
      </c>
      <c r="R1275" s="19">
        <v>19.899999999999999</v>
      </c>
      <c r="S1275" s="19">
        <v>19.899999999999999</v>
      </c>
      <c r="T1275" s="19">
        <v>17.5</v>
      </c>
      <c r="U1275" s="19">
        <v>0.3</v>
      </c>
      <c r="V1275" s="19">
        <v>535</v>
      </c>
      <c r="W1275" s="19">
        <v>12.444444444444445</v>
      </c>
      <c r="X1275" s="19">
        <v>15.964740005223339</v>
      </c>
      <c r="Y1275" s="19">
        <v>14.425016372614399</v>
      </c>
      <c r="Z1275" s="19">
        <v>30.223940399706162</v>
      </c>
      <c r="AA1275" s="19">
        <v>90.355473173348429</v>
      </c>
      <c r="AB1275" s="19">
        <v>16.494199818884635</v>
      </c>
      <c r="AC1275">
        <v>1818.25</v>
      </c>
      <c r="AD1275" t="str">
        <f t="shared" si="187"/>
        <v>Heavy rainfall</v>
      </c>
      <c r="AE1275" t="str">
        <f t="shared" si="188"/>
        <v>Rainy</v>
      </c>
      <c r="AF1275" t="str">
        <f t="shared" si="189"/>
        <v>No discomfort</v>
      </c>
    </row>
    <row r="1276" spans="1:32" x14ac:dyDescent="0.3">
      <c r="A1276">
        <v>2</v>
      </c>
      <c r="B1276" s="1">
        <v>44453</v>
      </c>
      <c r="C1276" s="1" t="str">
        <f t="shared" si="185"/>
        <v>Tuesday</v>
      </c>
      <c r="D1276" s="1" t="str">
        <f t="shared" si="186"/>
        <v>Sep</v>
      </c>
      <c r="E1276" s="19">
        <v>20</v>
      </c>
      <c r="F1276" s="19">
        <v>12.9</v>
      </c>
      <c r="G1276" s="19">
        <v>16.055555555555557</v>
      </c>
      <c r="H1276" s="19">
        <v>9</v>
      </c>
      <c r="I1276" s="19">
        <v>0.8</v>
      </c>
      <c r="J1276" s="19">
        <v>1000.9</v>
      </c>
      <c r="K1276" s="19">
        <v>3</v>
      </c>
      <c r="L1276" s="19">
        <v>6</v>
      </c>
      <c r="M1276" s="19">
        <v>140</v>
      </c>
      <c r="N1276" s="19">
        <v>9</v>
      </c>
      <c r="O1276" s="19">
        <v>16.858000000000001</v>
      </c>
      <c r="P1276" s="19">
        <v>1.3</v>
      </c>
      <c r="Q1276" s="19">
        <v>1.8</v>
      </c>
      <c r="R1276" s="19">
        <v>20.2</v>
      </c>
      <c r="S1276" s="19">
        <v>20.2</v>
      </c>
      <c r="T1276" s="19">
        <v>17.899999999999999</v>
      </c>
      <c r="U1276" s="19">
        <v>2.2999999999999998</v>
      </c>
      <c r="V1276" s="19">
        <v>725</v>
      </c>
      <c r="W1276" s="19">
        <v>13.111111111111111</v>
      </c>
      <c r="X1276" s="19">
        <v>18.219506577509446</v>
      </c>
      <c r="Y1276" s="19">
        <v>15.068147845543994</v>
      </c>
      <c r="Z1276" s="19">
        <v>34.405391885651518</v>
      </c>
      <c r="AA1276" s="19">
        <v>82.703380475431985</v>
      </c>
      <c r="AB1276" s="19">
        <v>18.913333049667415</v>
      </c>
      <c r="AC1276">
        <v>1866.15</v>
      </c>
      <c r="AD1276" t="str">
        <f t="shared" si="187"/>
        <v>Light rainfall</v>
      </c>
      <c r="AE1276" t="str">
        <f t="shared" si="188"/>
        <v>Non-Rainy</v>
      </c>
      <c r="AF1276" t="str">
        <f t="shared" si="189"/>
        <v>No discomfort</v>
      </c>
    </row>
    <row r="1277" spans="1:32" x14ac:dyDescent="0.3">
      <c r="A1277">
        <v>2</v>
      </c>
      <c r="B1277" s="1">
        <v>44454</v>
      </c>
      <c r="C1277" s="1" t="str">
        <f t="shared" si="185"/>
        <v>Wednesday</v>
      </c>
      <c r="D1277" s="1" t="str">
        <f t="shared" si="186"/>
        <v>Sep</v>
      </c>
      <c r="E1277" s="19">
        <v>18.899999999999999</v>
      </c>
      <c r="F1277" s="19">
        <v>8.9</v>
      </c>
      <c r="G1277" s="19">
        <v>15.5</v>
      </c>
      <c r="H1277" s="19">
        <v>12.6</v>
      </c>
      <c r="I1277" s="19">
        <v>0.4</v>
      </c>
      <c r="J1277" s="19">
        <v>1003.5</v>
      </c>
      <c r="K1277" s="19">
        <v>2.7</v>
      </c>
      <c r="L1277" s="19">
        <v>6</v>
      </c>
      <c r="M1277" s="19">
        <v>290</v>
      </c>
      <c r="N1277" s="19">
        <v>10</v>
      </c>
      <c r="O1277" s="19">
        <v>17.059999999999999</v>
      </c>
      <c r="P1277" s="19">
        <v>1.2</v>
      </c>
      <c r="Q1277" s="19">
        <v>1.5</v>
      </c>
      <c r="R1277" s="19">
        <v>20.7</v>
      </c>
      <c r="S1277" s="19">
        <v>20.7</v>
      </c>
      <c r="T1277" s="19">
        <v>18.600000000000001</v>
      </c>
      <c r="U1277" s="19">
        <v>0.1</v>
      </c>
      <c r="V1277" s="19">
        <v>705</v>
      </c>
      <c r="W1277" s="19">
        <v>13.666666666666666</v>
      </c>
      <c r="X1277" s="19">
        <v>17.584166337979457</v>
      </c>
      <c r="Y1277" s="19">
        <v>15.623179165268278</v>
      </c>
      <c r="Z1277" s="19">
        <v>33.228545550407084</v>
      </c>
      <c r="AA1277" s="19">
        <v>88.847994638928611</v>
      </c>
      <c r="AB1277" s="19">
        <v>18.671903627572437</v>
      </c>
      <c r="AC1277">
        <v>2180.1999999999998</v>
      </c>
      <c r="AD1277" t="str">
        <f t="shared" si="187"/>
        <v>Trace (Intermittent) rainfall</v>
      </c>
      <c r="AE1277" t="str">
        <f t="shared" si="188"/>
        <v>Non-Rainy</v>
      </c>
      <c r="AF1277" t="str">
        <f t="shared" si="189"/>
        <v>No discomfort</v>
      </c>
    </row>
    <row r="1278" spans="1:32" x14ac:dyDescent="0.3">
      <c r="A1278">
        <v>2</v>
      </c>
      <c r="B1278" s="1">
        <v>44455</v>
      </c>
      <c r="C1278" s="1" t="str">
        <f t="shared" si="185"/>
        <v>Thursday</v>
      </c>
      <c r="D1278" s="1" t="str">
        <f t="shared" si="186"/>
        <v>Sep</v>
      </c>
      <c r="E1278" s="19">
        <v>18.7</v>
      </c>
      <c r="F1278" s="19">
        <v>7.5</v>
      </c>
      <c r="G1278" s="19">
        <v>15.277777777777779</v>
      </c>
      <c r="H1278" s="19">
        <v>3.5</v>
      </c>
      <c r="I1278" s="19">
        <v>0.1</v>
      </c>
      <c r="J1278" s="19">
        <v>1001.1</v>
      </c>
      <c r="K1278" s="19">
        <v>6.8</v>
      </c>
      <c r="L1278" s="19">
        <v>13</v>
      </c>
      <c r="M1278" s="19">
        <v>150</v>
      </c>
      <c r="N1278" s="19">
        <v>21</v>
      </c>
      <c r="O1278" s="19">
        <v>15.74</v>
      </c>
      <c r="P1278" s="19">
        <v>1.2</v>
      </c>
      <c r="Q1278" s="19">
        <v>1.6</v>
      </c>
      <c r="R1278" s="19">
        <v>21.6</v>
      </c>
      <c r="S1278" s="19">
        <v>21.6</v>
      </c>
      <c r="T1278" s="19">
        <v>19.600000000000001</v>
      </c>
      <c r="U1278" s="19">
        <v>3.4</v>
      </c>
      <c r="V1278" s="19">
        <v>641</v>
      </c>
      <c r="W1278" s="19">
        <v>11.277777777777777</v>
      </c>
      <c r="X1278" s="19">
        <v>17.335520866116532</v>
      </c>
      <c r="Y1278" s="19">
        <v>13.357370769295235</v>
      </c>
      <c r="Z1278" s="19">
        <v>32.767686981473837</v>
      </c>
      <c r="AA1278" s="19">
        <v>77.052030178124824</v>
      </c>
      <c r="AB1278" s="19">
        <v>17.169404241898967</v>
      </c>
      <c r="AC1278">
        <v>2512.0500000000002</v>
      </c>
      <c r="AD1278" t="str">
        <f t="shared" si="187"/>
        <v>Trace (Intermittent) rainfall</v>
      </c>
      <c r="AE1278" t="str">
        <f t="shared" si="188"/>
        <v>Non-Rainy</v>
      </c>
      <c r="AF1278" t="str">
        <f t="shared" si="189"/>
        <v>No discomfort</v>
      </c>
    </row>
    <row r="1279" spans="1:32" x14ac:dyDescent="0.3">
      <c r="A1279">
        <v>2</v>
      </c>
      <c r="B1279" s="1">
        <v>44456</v>
      </c>
      <c r="C1279" s="1" t="str">
        <f t="shared" si="185"/>
        <v>Friday</v>
      </c>
      <c r="D1279" s="1" t="str">
        <f t="shared" si="186"/>
        <v>Sep</v>
      </c>
      <c r="E1279" s="19">
        <v>18.5</v>
      </c>
      <c r="F1279" s="19">
        <v>9.6</v>
      </c>
      <c r="G1279" s="19">
        <v>16.277777777777779</v>
      </c>
      <c r="H1279" s="19">
        <v>14</v>
      </c>
      <c r="I1279" s="19">
        <v>5</v>
      </c>
      <c r="J1279" s="19">
        <v>997.8</v>
      </c>
      <c r="K1279" s="19">
        <v>4.5</v>
      </c>
      <c r="L1279" s="19">
        <v>12</v>
      </c>
      <c r="M1279" s="19">
        <v>160</v>
      </c>
      <c r="N1279" s="19">
        <v>19</v>
      </c>
      <c r="O1279" s="19">
        <v>16.7</v>
      </c>
      <c r="P1279" s="19">
        <v>1.3</v>
      </c>
      <c r="Q1279" s="19">
        <v>1.7</v>
      </c>
      <c r="R1279" s="19">
        <v>17.600000000000001</v>
      </c>
      <c r="S1279" s="19">
        <v>17.600000000000001</v>
      </c>
      <c r="T1279" s="19">
        <v>15.8</v>
      </c>
      <c r="U1279" s="19">
        <v>0.3</v>
      </c>
      <c r="V1279" s="19">
        <v>810</v>
      </c>
      <c r="W1279" s="19">
        <v>13.499999999999998</v>
      </c>
      <c r="X1279" s="19">
        <v>18.479221020997748</v>
      </c>
      <c r="Y1279" s="19">
        <v>15.454816296611593</v>
      </c>
      <c r="Z1279" s="19">
        <v>34.886161329205564</v>
      </c>
      <c r="AA1279" s="19">
        <v>83.633483679049263</v>
      </c>
      <c r="AB1279" s="19">
        <v>19.354360291927986</v>
      </c>
      <c r="AC1279">
        <v>3597.75</v>
      </c>
      <c r="AD1279" t="str">
        <f t="shared" si="187"/>
        <v>Heavy rainfall</v>
      </c>
      <c r="AE1279" t="str">
        <f t="shared" si="188"/>
        <v>Rainy</v>
      </c>
      <c r="AF1279" t="str">
        <f t="shared" si="189"/>
        <v>No discomfort</v>
      </c>
    </row>
    <row r="1280" spans="1:32" x14ac:dyDescent="0.3">
      <c r="A1280">
        <v>2</v>
      </c>
      <c r="B1280" s="1">
        <v>44457</v>
      </c>
      <c r="C1280" s="1" t="str">
        <f t="shared" si="185"/>
        <v>Saturday</v>
      </c>
      <c r="D1280" s="1" t="str">
        <f t="shared" si="186"/>
        <v>Sep</v>
      </c>
      <c r="E1280" s="19">
        <v>18.2</v>
      </c>
      <c r="F1280" s="19">
        <v>6.8</v>
      </c>
      <c r="G1280" s="19">
        <v>13.055555555555555</v>
      </c>
      <c r="H1280" s="19">
        <v>3.3</v>
      </c>
      <c r="I1280" s="19">
        <v>2.6</v>
      </c>
      <c r="J1280" s="19">
        <v>1000.2</v>
      </c>
      <c r="K1280" s="19">
        <v>2.8</v>
      </c>
      <c r="L1280" s="19">
        <v>6</v>
      </c>
      <c r="M1280" s="19">
        <v>150</v>
      </c>
      <c r="N1280" s="19">
        <v>10</v>
      </c>
      <c r="O1280" s="19">
        <v>15.685</v>
      </c>
      <c r="P1280" s="19">
        <v>1.6</v>
      </c>
      <c r="Q1280" s="19">
        <v>2.2999999999999998</v>
      </c>
      <c r="R1280" s="19">
        <v>16.399999999999999</v>
      </c>
      <c r="S1280" s="19">
        <v>16.399999999999999</v>
      </c>
      <c r="T1280" s="19">
        <v>14.7</v>
      </c>
      <c r="U1280" s="19">
        <v>3.1</v>
      </c>
      <c r="V1280" s="19">
        <v>1341</v>
      </c>
      <c r="W1280" s="19">
        <v>11.444444444444445</v>
      </c>
      <c r="X1280" s="19">
        <v>15.013608614275258</v>
      </c>
      <c r="Y1280" s="19">
        <v>13.50550697859453</v>
      </c>
      <c r="Z1280" s="19">
        <v>28.45578541283335</v>
      </c>
      <c r="AA1280" s="19">
        <v>89.955102238066914</v>
      </c>
      <c r="AB1280" s="19">
        <v>15.030714162631684</v>
      </c>
      <c r="AC1280">
        <v>2752</v>
      </c>
      <c r="AD1280" t="str">
        <f t="shared" si="187"/>
        <v>Moderate rainfall</v>
      </c>
      <c r="AE1280" t="str">
        <f t="shared" si="188"/>
        <v>Rainy</v>
      </c>
      <c r="AF1280" t="str">
        <f t="shared" si="189"/>
        <v>No discomfort</v>
      </c>
    </row>
    <row r="1281" spans="1:32" x14ac:dyDescent="0.3">
      <c r="A1281">
        <v>2</v>
      </c>
      <c r="B1281" s="1">
        <v>44458</v>
      </c>
      <c r="C1281" s="1" t="str">
        <f t="shared" si="185"/>
        <v>Sunday</v>
      </c>
      <c r="D1281" s="1" t="str">
        <f t="shared" si="186"/>
        <v>Sep</v>
      </c>
      <c r="E1281" s="19">
        <v>18.399999999999999</v>
      </c>
      <c r="F1281" s="19">
        <v>8.1999999999999993</v>
      </c>
      <c r="G1281" s="19">
        <v>13.833333333333334</v>
      </c>
      <c r="H1281" s="19">
        <v>7.9</v>
      </c>
      <c r="I1281" s="19">
        <v>1.1000000000000001</v>
      </c>
      <c r="J1281" s="19">
        <v>1003.8</v>
      </c>
      <c r="K1281" s="19">
        <v>3.4</v>
      </c>
      <c r="L1281" s="19">
        <v>7</v>
      </c>
      <c r="M1281" s="19">
        <v>200</v>
      </c>
      <c r="N1281" s="19">
        <v>14</v>
      </c>
      <c r="O1281" s="19">
        <v>16.184999999999999</v>
      </c>
      <c r="P1281" s="19">
        <v>1.8</v>
      </c>
      <c r="Q1281" s="19">
        <v>2.4</v>
      </c>
      <c r="R1281" s="19">
        <v>16.8</v>
      </c>
      <c r="S1281" s="19">
        <v>16.8</v>
      </c>
      <c r="T1281" s="19">
        <v>15.3</v>
      </c>
      <c r="U1281" s="19">
        <v>8</v>
      </c>
      <c r="V1281" s="19">
        <v>1468</v>
      </c>
      <c r="W1281" s="19">
        <v>10.055555555555555</v>
      </c>
      <c r="X1281" s="19">
        <v>15.793149389871468</v>
      </c>
      <c r="Y1281" s="19">
        <v>12.313969066633989</v>
      </c>
      <c r="Z1281" s="19">
        <v>29.905148692462681</v>
      </c>
      <c r="AA1281" s="19">
        <v>77.970319678804771</v>
      </c>
      <c r="AB1281" s="19">
        <v>15.137298669163497</v>
      </c>
      <c r="AC1281">
        <v>2455.4499999999998</v>
      </c>
      <c r="AD1281" t="str">
        <f t="shared" si="187"/>
        <v>Moderate rainfall</v>
      </c>
      <c r="AE1281" t="str">
        <f t="shared" si="188"/>
        <v>Rainy</v>
      </c>
      <c r="AF1281" t="str">
        <f t="shared" si="189"/>
        <v>No discomfort</v>
      </c>
    </row>
    <row r="1282" spans="1:32" x14ac:dyDescent="0.3">
      <c r="A1282">
        <v>2</v>
      </c>
      <c r="B1282" s="1">
        <v>44459</v>
      </c>
      <c r="C1282" s="1" t="str">
        <f t="shared" si="185"/>
        <v>Monday</v>
      </c>
      <c r="D1282" s="1" t="str">
        <f t="shared" si="186"/>
        <v>Sep</v>
      </c>
      <c r="E1282" s="19">
        <v>18.5</v>
      </c>
      <c r="F1282" s="19">
        <v>8.3000000000000007</v>
      </c>
      <c r="G1282" s="19">
        <v>14.111111111111111</v>
      </c>
      <c r="H1282" s="19">
        <v>3.3</v>
      </c>
      <c r="I1282" s="19">
        <v>0.1</v>
      </c>
      <c r="J1282" s="19">
        <v>1013.7</v>
      </c>
      <c r="K1282" s="19">
        <v>3.3</v>
      </c>
      <c r="L1282" s="19">
        <v>7</v>
      </c>
      <c r="M1282" s="19">
        <v>260</v>
      </c>
      <c r="N1282" s="19">
        <v>12</v>
      </c>
      <c r="O1282" s="19">
        <v>15.907999999999999</v>
      </c>
      <c r="P1282" s="19">
        <v>1.3</v>
      </c>
      <c r="Q1282" s="19">
        <v>1.7</v>
      </c>
      <c r="R1282" s="19">
        <v>17.8</v>
      </c>
      <c r="S1282" s="19">
        <v>17.8</v>
      </c>
      <c r="T1282" s="19">
        <v>16.399999999999999</v>
      </c>
      <c r="U1282" s="19">
        <v>4.7</v>
      </c>
      <c r="V1282" s="19">
        <v>813</v>
      </c>
      <c r="W1282" s="19">
        <v>11.222222222222223</v>
      </c>
      <c r="X1282" s="19">
        <v>16.080040441347155</v>
      </c>
      <c r="Y1282" s="19">
        <v>13.308310314714642</v>
      </c>
      <c r="Z1282" s="19">
        <v>30.438105213128001</v>
      </c>
      <c r="AA1282" s="19">
        <v>82.762915698237492</v>
      </c>
      <c r="AB1282" s="19">
        <v>15.975078396576206</v>
      </c>
      <c r="AC1282">
        <v>1920.35</v>
      </c>
      <c r="AD1282" t="str">
        <f t="shared" si="187"/>
        <v>Trace (Intermittent) rainfall</v>
      </c>
      <c r="AE1282" t="str">
        <f t="shared" si="188"/>
        <v>Non-Rainy</v>
      </c>
      <c r="AF1282" t="str">
        <f t="shared" si="189"/>
        <v>No discomfort</v>
      </c>
    </row>
    <row r="1283" spans="1:32" x14ac:dyDescent="0.3">
      <c r="A1283">
        <v>2</v>
      </c>
      <c r="B1283" s="1">
        <v>44460</v>
      </c>
      <c r="C1283" s="1" t="str">
        <f t="shared" si="185"/>
        <v>Tuesday</v>
      </c>
      <c r="D1283" s="1" t="str">
        <f t="shared" si="186"/>
        <v>Sep</v>
      </c>
      <c r="E1283" s="19">
        <v>17.3</v>
      </c>
      <c r="F1283" s="19">
        <v>12</v>
      </c>
      <c r="G1283" s="19">
        <v>14.722222222222221</v>
      </c>
      <c r="H1283" s="19">
        <v>5.8</v>
      </c>
      <c r="I1283" s="19">
        <v>0.1</v>
      </c>
      <c r="J1283" s="19">
        <v>1017.4</v>
      </c>
      <c r="K1283" s="19">
        <v>4.5</v>
      </c>
      <c r="L1283" s="19">
        <v>8</v>
      </c>
      <c r="M1283" s="19">
        <v>200</v>
      </c>
      <c r="N1283" s="19">
        <v>15</v>
      </c>
      <c r="O1283" s="19">
        <v>15.79</v>
      </c>
      <c r="P1283" s="19">
        <v>1</v>
      </c>
      <c r="Q1283" s="19">
        <v>1.3</v>
      </c>
      <c r="R1283" s="19">
        <v>18.5</v>
      </c>
      <c r="S1283" s="19">
        <v>18.5</v>
      </c>
      <c r="T1283" s="19">
        <v>17.2</v>
      </c>
      <c r="U1283" s="19">
        <v>0.8</v>
      </c>
      <c r="V1283" s="19">
        <v>467</v>
      </c>
      <c r="W1283" s="19">
        <v>12.444444444444445</v>
      </c>
      <c r="X1283" s="19">
        <v>16.727345658853238</v>
      </c>
      <c r="Y1283" s="19">
        <v>14.425016372614399</v>
      </c>
      <c r="Z1283" s="19">
        <v>31.63974425450181</v>
      </c>
      <c r="AA1283" s="19">
        <v>86.236134930228502</v>
      </c>
      <c r="AB1283" s="19">
        <v>17.216422041106856</v>
      </c>
      <c r="AC1283">
        <v>1494.05</v>
      </c>
      <c r="AD1283" t="str">
        <f t="shared" si="187"/>
        <v>Trace (Intermittent) rainfall</v>
      </c>
      <c r="AE1283" t="str">
        <f t="shared" si="188"/>
        <v>Non-Rainy</v>
      </c>
      <c r="AF1283" t="str">
        <f t="shared" si="189"/>
        <v>No discomfort</v>
      </c>
    </row>
    <row r="1284" spans="1:32" x14ac:dyDescent="0.3">
      <c r="A1284">
        <v>2</v>
      </c>
      <c r="B1284" s="1">
        <v>44461</v>
      </c>
      <c r="C1284" s="1" t="str">
        <f t="shared" si="185"/>
        <v>Wednesday</v>
      </c>
      <c r="D1284" s="1" t="str">
        <f t="shared" si="186"/>
        <v>Sep</v>
      </c>
      <c r="E1284" s="19">
        <v>19.5</v>
      </c>
      <c r="F1284" s="19">
        <v>12.6</v>
      </c>
      <c r="G1284" s="19">
        <v>16.388888888888889</v>
      </c>
      <c r="H1284" s="19">
        <v>10.7</v>
      </c>
      <c r="I1284" s="19">
        <v>0.2</v>
      </c>
      <c r="J1284" s="19">
        <v>1012.1</v>
      </c>
      <c r="K1284" s="19">
        <v>7.5</v>
      </c>
      <c r="L1284" s="19">
        <v>12</v>
      </c>
      <c r="M1284" s="19">
        <v>220</v>
      </c>
      <c r="N1284" s="19">
        <v>22</v>
      </c>
      <c r="O1284" s="19">
        <v>16.198</v>
      </c>
      <c r="P1284" s="19">
        <v>1.7</v>
      </c>
      <c r="Q1284" s="19">
        <v>2.2000000000000002</v>
      </c>
      <c r="R1284" s="19">
        <v>19.7</v>
      </c>
      <c r="S1284" s="19">
        <v>19.7</v>
      </c>
      <c r="T1284" s="19">
        <v>18.5</v>
      </c>
      <c r="U1284" s="19">
        <v>8.1</v>
      </c>
      <c r="V1284" s="19">
        <v>1002</v>
      </c>
      <c r="W1284" s="19">
        <v>11.611111111111111</v>
      </c>
      <c r="X1284" s="19">
        <v>18.610290490390806</v>
      </c>
      <c r="Y1284" s="19">
        <v>13.655084689232892</v>
      </c>
      <c r="Z1284" s="19">
        <v>35.128724567991519</v>
      </c>
      <c r="AA1284" s="19">
        <v>73.373839576999217</v>
      </c>
      <c r="AB1284" s="19">
        <v>18.448417227282427</v>
      </c>
      <c r="AC1284">
        <v>1860.9</v>
      </c>
      <c r="AD1284" t="str">
        <f t="shared" si="187"/>
        <v>Trace (Intermittent) rainfall</v>
      </c>
      <c r="AE1284" t="str">
        <f t="shared" si="188"/>
        <v>Non-Rainy</v>
      </c>
      <c r="AF1284" t="str">
        <f t="shared" si="189"/>
        <v>No discomfort</v>
      </c>
    </row>
    <row r="1285" spans="1:32" x14ac:dyDescent="0.3">
      <c r="A1285">
        <v>2</v>
      </c>
      <c r="B1285" s="1">
        <v>44462</v>
      </c>
      <c r="C1285" s="1" t="str">
        <f t="shared" si="185"/>
        <v>Thursday</v>
      </c>
      <c r="D1285" s="1" t="str">
        <f t="shared" si="186"/>
        <v>Sep</v>
      </c>
      <c r="E1285" s="19">
        <v>17.7</v>
      </c>
      <c r="F1285" s="19">
        <v>10.4</v>
      </c>
      <c r="G1285" s="19">
        <v>15.055555555555555</v>
      </c>
      <c r="H1285" s="19">
        <v>7.7</v>
      </c>
      <c r="I1285" s="19">
        <v>0.4</v>
      </c>
      <c r="J1285" s="19">
        <v>1006.8</v>
      </c>
      <c r="K1285" s="19">
        <v>5.0999999999999996</v>
      </c>
      <c r="L1285" s="19">
        <v>8</v>
      </c>
      <c r="M1285" s="19">
        <v>250</v>
      </c>
      <c r="N1285" s="19">
        <v>16</v>
      </c>
      <c r="O1285" s="19">
        <v>16.192</v>
      </c>
      <c r="P1285" s="19">
        <v>1.3</v>
      </c>
      <c r="Q1285" s="19">
        <v>1.8</v>
      </c>
      <c r="R1285" s="19">
        <v>20.3</v>
      </c>
      <c r="S1285" s="19">
        <v>20.3</v>
      </c>
      <c r="T1285" s="19">
        <v>19.3</v>
      </c>
      <c r="U1285" s="19">
        <v>6.3</v>
      </c>
      <c r="V1285" s="19">
        <v>1000</v>
      </c>
      <c r="W1285" s="19">
        <v>11.777777777777779</v>
      </c>
      <c r="X1285" s="19">
        <v>17.089963349420515</v>
      </c>
      <c r="Y1285" s="19">
        <v>13.806115838513405</v>
      </c>
      <c r="Z1285" s="19">
        <v>32.312388787966931</v>
      </c>
      <c r="AA1285" s="19">
        <v>80.784935322763815</v>
      </c>
      <c r="AB1285" s="19">
        <v>17.200298558922889</v>
      </c>
      <c r="AC1285">
        <v>2377.6999999999998</v>
      </c>
      <c r="AD1285" t="str">
        <f t="shared" si="187"/>
        <v>Trace (Intermittent) rainfall</v>
      </c>
      <c r="AE1285" t="str">
        <f t="shared" si="188"/>
        <v>Non-Rainy</v>
      </c>
      <c r="AF1285" t="str">
        <f t="shared" si="189"/>
        <v>No discomfort</v>
      </c>
    </row>
    <row r="1286" spans="1:32" x14ac:dyDescent="0.3">
      <c r="A1286">
        <v>2</v>
      </c>
      <c r="B1286" s="1">
        <v>44463</v>
      </c>
      <c r="C1286" s="1" t="str">
        <f t="shared" si="185"/>
        <v>Friday</v>
      </c>
      <c r="D1286" s="1" t="str">
        <f t="shared" si="186"/>
        <v>Sep</v>
      </c>
      <c r="E1286" s="19">
        <v>19.100000000000001</v>
      </c>
      <c r="F1286" s="19">
        <v>13.1</v>
      </c>
      <c r="G1286" s="19">
        <v>17</v>
      </c>
      <c r="H1286" s="19">
        <v>9.3000000000000007</v>
      </c>
      <c r="I1286" s="19">
        <v>0.4</v>
      </c>
      <c r="J1286" s="19">
        <v>1002.9</v>
      </c>
      <c r="K1286" s="19">
        <v>6.5</v>
      </c>
      <c r="L1286" s="19">
        <v>10</v>
      </c>
      <c r="M1286" s="19">
        <v>230</v>
      </c>
      <c r="N1286" s="19">
        <v>21</v>
      </c>
      <c r="O1286" s="19">
        <v>16.597000000000001</v>
      </c>
      <c r="P1286" s="19">
        <v>1</v>
      </c>
      <c r="Q1286" s="19">
        <v>1.4</v>
      </c>
      <c r="R1286" s="19">
        <v>20.8</v>
      </c>
      <c r="S1286" s="19">
        <v>20.8</v>
      </c>
      <c r="T1286" s="19">
        <v>19.899999999999999</v>
      </c>
      <c r="U1286" s="19">
        <v>1.5</v>
      </c>
      <c r="V1286" s="19">
        <v>544</v>
      </c>
      <c r="W1286" s="19">
        <v>15</v>
      </c>
      <c r="X1286" s="19">
        <v>19.345835416663459</v>
      </c>
      <c r="Y1286" s="19">
        <v>17.029052631699003</v>
      </c>
      <c r="Z1286" s="19">
        <v>36.489155599110937</v>
      </c>
      <c r="AA1286" s="19">
        <v>88.024384912481452</v>
      </c>
      <c r="AB1286" s="19">
        <v>20.969004050646468</v>
      </c>
      <c r="AC1286">
        <v>3940.2</v>
      </c>
      <c r="AD1286" t="str">
        <f t="shared" si="187"/>
        <v>Trace (Intermittent) rainfall</v>
      </c>
      <c r="AE1286" t="str">
        <f t="shared" si="188"/>
        <v>Non-Rainy</v>
      </c>
      <c r="AF1286" t="str">
        <f t="shared" si="189"/>
        <v>No discomfort</v>
      </c>
    </row>
    <row r="1287" spans="1:32" x14ac:dyDescent="0.3">
      <c r="A1287">
        <v>2</v>
      </c>
      <c r="B1287" s="1">
        <v>44464</v>
      </c>
      <c r="C1287" s="1" t="str">
        <f t="shared" si="185"/>
        <v>Saturday</v>
      </c>
      <c r="D1287" s="1" t="str">
        <f t="shared" si="186"/>
        <v>Sep</v>
      </c>
      <c r="E1287" s="19">
        <v>21.7</v>
      </c>
      <c r="F1287" s="19">
        <v>14.8</v>
      </c>
      <c r="G1287" s="19">
        <v>17.888888888888889</v>
      </c>
      <c r="H1287" s="19">
        <v>13.9</v>
      </c>
      <c r="I1287" s="19">
        <v>0.2</v>
      </c>
      <c r="J1287" s="19">
        <v>998.1</v>
      </c>
      <c r="K1287" s="19">
        <v>5</v>
      </c>
      <c r="L1287" s="19">
        <v>9</v>
      </c>
      <c r="M1287" s="19">
        <v>170</v>
      </c>
      <c r="N1287" s="19">
        <v>13</v>
      </c>
      <c r="O1287" s="19">
        <v>17.555</v>
      </c>
      <c r="P1287" s="19">
        <v>1.5</v>
      </c>
      <c r="Q1287" s="19">
        <v>2</v>
      </c>
      <c r="R1287" s="19">
        <v>21.8</v>
      </c>
      <c r="S1287" s="19">
        <v>21.8</v>
      </c>
      <c r="T1287" s="19">
        <v>21</v>
      </c>
      <c r="U1287" s="19">
        <v>3.6</v>
      </c>
      <c r="V1287" s="19">
        <v>827</v>
      </c>
      <c r="W1287" s="19">
        <v>14.611111111111111</v>
      </c>
      <c r="X1287" s="19">
        <v>20.461152452769877</v>
      </c>
      <c r="Y1287" s="19">
        <v>16.607981886013025</v>
      </c>
      <c r="Z1287" s="19">
        <v>38.549467715551444</v>
      </c>
      <c r="AA1287" s="19">
        <v>81.168360014661644</v>
      </c>
      <c r="AB1287" s="19">
        <v>21.618942579572952</v>
      </c>
      <c r="AC1287">
        <v>3153.85</v>
      </c>
      <c r="AD1287" t="str">
        <f t="shared" si="187"/>
        <v>Trace (Intermittent) rainfall</v>
      </c>
      <c r="AE1287" t="str">
        <f t="shared" si="188"/>
        <v>Non-Rainy</v>
      </c>
      <c r="AF1287" t="str">
        <f t="shared" si="189"/>
        <v>No discomfort</v>
      </c>
    </row>
    <row r="1288" spans="1:32" x14ac:dyDescent="0.3">
      <c r="A1288">
        <v>2</v>
      </c>
      <c r="B1288" s="1">
        <v>44465</v>
      </c>
      <c r="C1288" s="1" t="str">
        <f t="shared" si="185"/>
        <v>Sunday</v>
      </c>
      <c r="D1288" s="1" t="str">
        <f t="shared" si="186"/>
        <v>Sep</v>
      </c>
      <c r="E1288" s="19">
        <v>18.7</v>
      </c>
      <c r="F1288" s="19">
        <v>10.3</v>
      </c>
      <c r="G1288" s="19">
        <v>16.111111111111111</v>
      </c>
      <c r="H1288" s="19">
        <v>12.2</v>
      </c>
      <c r="I1288" s="19">
        <v>8.1</v>
      </c>
      <c r="J1288" s="19">
        <v>991.2</v>
      </c>
      <c r="K1288" s="19">
        <v>7.6</v>
      </c>
      <c r="L1288" s="19">
        <v>17</v>
      </c>
      <c r="M1288" s="19">
        <v>170</v>
      </c>
      <c r="N1288" s="19">
        <v>25</v>
      </c>
      <c r="O1288" s="19">
        <v>16.433</v>
      </c>
      <c r="P1288" s="19">
        <v>1.2</v>
      </c>
      <c r="Q1288" s="19">
        <v>1.6</v>
      </c>
      <c r="R1288" s="19">
        <v>14.7</v>
      </c>
      <c r="S1288" s="19">
        <v>14.7</v>
      </c>
      <c r="T1288" s="19">
        <v>14</v>
      </c>
      <c r="U1288" s="19">
        <v>5.0999999999999996</v>
      </c>
      <c r="V1288" s="19">
        <v>557</v>
      </c>
      <c r="W1288" s="19">
        <v>12.666666666666664</v>
      </c>
      <c r="X1288" s="19">
        <v>18.284133453489865</v>
      </c>
      <c r="Y1288" s="19">
        <v>14.636661984744947</v>
      </c>
      <c r="Z1288" s="19">
        <v>34.525041898057133</v>
      </c>
      <c r="AA1288" s="19">
        <v>80.05116579342878</v>
      </c>
      <c r="AB1288" s="19">
        <v>18.724910269885555</v>
      </c>
      <c r="AC1288">
        <v>2934.3</v>
      </c>
      <c r="AD1288" t="str">
        <f t="shared" si="187"/>
        <v>Intense rainfall</v>
      </c>
      <c r="AE1288" t="str">
        <f t="shared" si="188"/>
        <v>Rainy</v>
      </c>
      <c r="AF1288" t="str">
        <f t="shared" si="189"/>
        <v>No discomfort</v>
      </c>
    </row>
    <row r="1289" spans="1:32" x14ac:dyDescent="0.3">
      <c r="A1289">
        <v>2</v>
      </c>
      <c r="B1289" s="1">
        <v>44466</v>
      </c>
      <c r="C1289" s="1" t="str">
        <f t="shared" si="185"/>
        <v>Monday</v>
      </c>
      <c r="D1289" s="1" t="str">
        <f t="shared" si="186"/>
        <v>Sep</v>
      </c>
      <c r="E1289" s="19">
        <v>14.5</v>
      </c>
      <c r="F1289" s="19">
        <v>7.4</v>
      </c>
      <c r="G1289" s="19">
        <v>10.777777777777779</v>
      </c>
      <c r="H1289" s="19">
        <v>3.1</v>
      </c>
      <c r="I1289" s="19">
        <v>4.5999999999999996</v>
      </c>
      <c r="J1289" s="19">
        <v>993.2</v>
      </c>
      <c r="K1289" s="19">
        <v>6.2</v>
      </c>
      <c r="L1289" s="19">
        <v>10</v>
      </c>
      <c r="M1289" s="19">
        <v>200</v>
      </c>
      <c r="N1289" s="19">
        <v>20</v>
      </c>
      <c r="O1289" s="19">
        <v>14.263</v>
      </c>
      <c r="P1289" s="19">
        <v>1.2</v>
      </c>
      <c r="Q1289" s="19">
        <v>1.7</v>
      </c>
      <c r="R1289" s="19">
        <v>11.2</v>
      </c>
      <c r="S1289" s="19">
        <v>11.2</v>
      </c>
      <c r="T1289" s="19">
        <v>10.6</v>
      </c>
      <c r="U1289" s="19">
        <v>7.3</v>
      </c>
      <c r="V1289" s="19">
        <v>966</v>
      </c>
      <c r="W1289" s="19">
        <v>7.8888888888888902</v>
      </c>
      <c r="X1289" s="19">
        <v>12.921492966700491</v>
      </c>
      <c r="Y1289" s="19">
        <v>10.639374181521474</v>
      </c>
      <c r="Z1289" s="19">
        <v>24.55674246827466</v>
      </c>
      <c r="AA1289" s="19">
        <v>82.33858277011656</v>
      </c>
      <c r="AB1289" s="19">
        <v>11.14121962960307</v>
      </c>
      <c r="AC1289">
        <v>1514.05</v>
      </c>
      <c r="AD1289" t="str">
        <f t="shared" si="187"/>
        <v>Heavy rainfall</v>
      </c>
      <c r="AE1289" t="str">
        <f t="shared" si="188"/>
        <v>Rainy</v>
      </c>
      <c r="AF1289" t="str">
        <f t="shared" si="189"/>
        <v>No discomfort</v>
      </c>
    </row>
    <row r="1290" spans="1:32" x14ac:dyDescent="0.3">
      <c r="A1290">
        <v>2</v>
      </c>
      <c r="B1290" s="1">
        <v>44467</v>
      </c>
      <c r="C1290" s="1" t="str">
        <f t="shared" si="185"/>
        <v>Tuesday</v>
      </c>
      <c r="D1290" s="1" t="str">
        <f t="shared" si="186"/>
        <v>Sep</v>
      </c>
      <c r="E1290" s="19">
        <v>13.9</v>
      </c>
      <c r="F1290" s="19">
        <v>5.0999999999999996</v>
      </c>
      <c r="G1290" s="19">
        <v>10.277777777777779</v>
      </c>
      <c r="H1290" s="19">
        <v>3.8</v>
      </c>
      <c r="I1290" s="19">
        <v>4.2</v>
      </c>
      <c r="J1290" s="19">
        <v>998.4</v>
      </c>
      <c r="K1290" s="19">
        <v>5</v>
      </c>
      <c r="L1290" s="19">
        <v>10</v>
      </c>
      <c r="M1290" s="19">
        <v>240</v>
      </c>
      <c r="N1290" s="19">
        <v>18</v>
      </c>
      <c r="O1290" s="19">
        <v>12.98</v>
      </c>
      <c r="P1290" s="19">
        <v>1.2</v>
      </c>
      <c r="Q1290" s="19">
        <v>1.6</v>
      </c>
      <c r="R1290" s="19">
        <v>8</v>
      </c>
      <c r="S1290" s="19">
        <v>8</v>
      </c>
      <c r="T1290" s="19">
        <v>7.6</v>
      </c>
      <c r="U1290" s="19">
        <v>4.9000000000000004</v>
      </c>
      <c r="V1290" s="19">
        <v>918</v>
      </c>
      <c r="W1290" s="19">
        <v>6.1111111111111107</v>
      </c>
      <c r="X1290" s="19">
        <v>12.498166522021462</v>
      </c>
      <c r="Y1290" s="19">
        <v>9.4185840551983819</v>
      </c>
      <c r="Z1290" s="19">
        <v>23.766048563280215</v>
      </c>
      <c r="AA1290" s="19">
        <v>75.359726073445003</v>
      </c>
      <c r="AB1290" s="19">
        <v>9.957699843641981</v>
      </c>
      <c r="AC1290">
        <v>1551.15</v>
      </c>
      <c r="AD1290" t="str">
        <f t="shared" si="187"/>
        <v>Heavy rainfall</v>
      </c>
      <c r="AE1290" t="str">
        <f t="shared" si="188"/>
        <v>Rainy</v>
      </c>
      <c r="AF1290" t="str">
        <f t="shared" si="189"/>
        <v>No discomfort</v>
      </c>
    </row>
    <row r="1291" spans="1:32" x14ac:dyDescent="0.3">
      <c r="A1291">
        <v>2</v>
      </c>
      <c r="B1291" s="1">
        <v>44468</v>
      </c>
      <c r="C1291" s="1" t="str">
        <f t="shared" si="185"/>
        <v>Wednesday</v>
      </c>
      <c r="D1291" s="1" t="str">
        <f t="shared" si="186"/>
        <v>Sep</v>
      </c>
      <c r="E1291" s="19">
        <v>14.1</v>
      </c>
      <c r="F1291" s="19">
        <v>4.4000000000000004</v>
      </c>
      <c r="G1291" s="19">
        <v>9.3333333333333321</v>
      </c>
      <c r="H1291" s="19">
        <v>-0.5</v>
      </c>
      <c r="I1291" s="19">
        <v>7.2</v>
      </c>
      <c r="J1291" s="19">
        <v>1006.1</v>
      </c>
      <c r="K1291" s="19">
        <v>5.3</v>
      </c>
      <c r="L1291" s="19">
        <v>12</v>
      </c>
      <c r="M1291" s="19">
        <v>160</v>
      </c>
      <c r="N1291" s="19">
        <v>19</v>
      </c>
      <c r="O1291" s="19">
        <v>12.385</v>
      </c>
      <c r="P1291" s="19">
        <v>1.2</v>
      </c>
      <c r="Q1291" s="19">
        <v>1.8</v>
      </c>
      <c r="R1291" s="19">
        <v>2</v>
      </c>
      <c r="S1291" s="19">
        <v>2</v>
      </c>
      <c r="T1291" s="19">
        <v>1.6</v>
      </c>
      <c r="U1291" s="19">
        <v>6.8</v>
      </c>
      <c r="V1291" s="19">
        <v>1134</v>
      </c>
      <c r="W1291" s="19">
        <v>4.6666666666666661</v>
      </c>
      <c r="X1291" s="19">
        <v>11.731704887834338</v>
      </c>
      <c r="Y1291" s="19">
        <v>8.5193774057615119</v>
      </c>
      <c r="Z1291" s="19">
        <v>22.332846219603166</v>
      </c>
      <c r="AA1291" s="19">
        <v>72.618408724174628</v>
      </c>
      <c r="AB1291" s="19">
        <v>8.5109793150572521</v>
      </c>
      <c r="AC1291">
        <v>1958.25</v>
      </c>
      <c r="AD1291" t="str">
        <f t="shared" si="187"/>
        <v>Intense rainfall</v>
      </c>
      <c r="AE1291" t="str">
        <f t="shared" si="188"/>
        <v>Rainy</v>
      </c>
      <c r="AF1291" t="str">
        <f t="shared" si="189"/>
        <v>No discomfort</v>
      </c>
    </row>
    <row r="1292" spans="1:32" x14ac:dyDescent="0.3">
      <c r="A1292">
        <v>2</v>
      </c>
      <c r="B1292" s="1">
        <v>44469</v>
      </c>
      <c r="C1292" s="1" t="str">
        <f t="shared" si="185"/>
        <v>Thursday</v>
      </c>
      <c r="D1292" s="1" t="str">
        <f t="shared" si="186"/>
        <v>Sep</v>
      </c>
      <c r="E1292" s="19">
        <v>14.3</v>
      </c>
      <c r="F1292" s="19">
        <v>10.1</v>
      </c>
      <c r="G1292" s="19">
        <v>13.833333333333334</v>
      </c>
      <c r="H1292" s="19">
        <v>8.3000000000000007</v>
      </c>
      <c r="I1292" s="19">
        <v>5.9</v>
      </c>
      <c r="J1292" s="19">
        <v>996.5</v>
      </c>
      <c r="K1292" s="19">
        <v>9.1999999999999993</v>
      </c>
      <c r="L1292" s="19">
        <v>14</v>
      </c>
      <c r="M1292" s="19">
        <v>170</v>
      </c>
      <c r="N1292" s="19">
        <v>23</v>
      </c>
      <c r="O1292" s="19">
        <v>13.63</v>
      </c>
      <c r="P1292" s="19">
        <v>0.7</v>
      </c>
      <c r="Q1292" s="19">
        <v>1</v>
      </c>
      <c r="R1292" s="19">
        <v>0</v>
      </c>
      <c r="S1292" s="19">
        <v>-3.3</v>
      </c>
      <c r="T1292" s="19">
        <v>-3.6</v>
      </c>
      <c r="U1292" s="19">
        <v>0.1</v>
      </c>
      <c r="V1292" s="19">
        <v>323</v>
      </c>
      <c r="W1292" s="19">
        <v>11.388888888888889</v>
      </c>
      <c r="X1292" s="19">
        <v>15.793149389871468</v>
      </c>
      <c r="Y1292" s="19">
        <v>13.455968662548369</v>
      </c>
      <c r="Z1292" s="19">
        <v>29.905148692462681</v>
      </c>
      <c r="AA1292" s="19">
        <v>85.20130045232149</v>
      </c>
      <c r="AB1292" s="19">
        <v>15.780555188551887</v>
      </c>
      <c r="AC1292">
        <v>2159.5500000000002</v>
      </c>
      <c r="AD1292" t="str">
        <f t="shared" si="187"/>
        <v>Heavy rainfall</v>
      </c>
      <c r="AE1292" t="str">
        <f t="shared" si="188"/>
        <v>Rainy</v>
      </c>
      <c r="AF1292" t="str">
        <f t="shared" si="189"/>
        <v>No discomfort</v>
      </c>
    </row>
    <row r="1293" spans="1:32" x14ac:dyDescent="0.3">
      <c r="A1293">
        <v>2</v>
      </c>
      <c r="B1293" s="1">
        <v>44470</v>
      </c>
      <c r="C1293" s="1" t="str">
        <f t="shared" ref="C1293:C1356" si="190">TEXT(B1293, "dddd")</f>
        <v>Friday</v>
      </c>
      <c r="D1293" s="1" t="str">
        <f t="shared" ref="D1293:D1356" si="191">TEXT(B1293, "mmm")</f>
        <v>Oct</v>
      </c>
      <c r="E1293" s="19">
        <v>13.2</v>
      </c>
      <c r="F1293" s="19">
        <v>6.5</v>
      </c>
      <c r="G1293" s="19">
        <v>10.999999999999998</v>
      </c>
      <c r="H1293" s="19">
        <v>3.7</v>
      </c>
      <c r="I1293" s="19">
        <v>3.8</v>
      </c>
      <c r="J1293" s="19">
        <v>991.3</v>
      </c>
      <c r="K1293" s="19">
        <v>8</v>
      </c>
      <c r="L1293" s="19">
        <v>12</v>
      </c>
      <c r="M1293" s="19">
        <v>260</v>
      </c>
      <c r="N1293" s="19">
        <v>26</v>
      </c>
      <c r="O1293" s="19">
        <v>12.877000000000001</v>
      </c>
      <c r="P1293" s="19">
        <v>1.1000000000000001</v>
      </c>
      <c r="Q1293" s="19">
        <v>1.7</v>
      </c>
      <c r="R1293" s="19">
        <v>0</v>
      </c>
      <c r="S1293" s="19">
        <v>-2.7</v>
      </c>
      <c r="T1293" s="19">
        <v>-6.2</v>
      </c>
      <c r="U1293" s="19">
        <v>8.4</v>
      </c>
      <c r="V1293" s="19">
        <v>1139</v>
      </c>
      <c r="W1293" s="19">
        <v>6.6111111111111107</v>
      </c>
      <c r="X1293" s="19">
        <v>13.113648252909167</v>
      </c>
      <c r="Y1293" s="19">
        <v>9.7487777716964938</v>
      </c>
      <c r="Z1293" s="19">
        <v>24.915451030736872</v>
      </c>
      <c r="AA1293" s="19">
        <v>74.34069897012678</v>
      </c>
      <c r="AB1293" s="19">
        <v>10.864615952676093</v>
      </c>
      <c r="AC1293">
        <v>3728.05</v>
      </c>
      <c r="AD1293" t="str">
        <f t="shared" si="187"/>
        <v>Heavy rainfall</v>
      </c>
      <c r="AE1293" t="str">
        <f t="shared" si="188"/>
        <v>Rainy</v>
      </c>
      <c r="AF1293" t="str">
        <f t="shared" si="189"/>
        <v>No discomfort</v>
      </c>
    </row>
    <row r="1294" spans="1:32" x14ac:dyDescent="0.3">
      <c r="A1294">
        <v>2</v>
      </c>
      <c r="B1294" s="1">
        <v>44471</v>
      </c>
      <c r="C1294" s="1" t="str">
        <f t="shared" si="190"/>
        <v>Saturday</v>
      </c>
      <c r="D1294" s="1" t="str">
        <f t="shared" si="191"/>
        <v>Oct</v>
      </c>
      <c r="E1294" s="19">
        <v>13.1</v>
      </c>
      <c r="F1294" s="19">
        <v>5.6</v>
      </c>
      <c r="G1294" s="19">
        <v>10.055555555555555</v>
      </c>
      <c r="H1294" s="19">
        <v>2.9</v>
      </c>
      <c r="I1294" s="19">
        <v>1.8</v>
      </c>
      <c r="J1294" s="19">
        <v>981.8</v>
      </c>
      <c r="K1294" s="19">
        <v>6.3</v>
      </c>
      <c r="L1294" s="19">
        <v>12</v>
      </c>
      <c r="M1294" s="19">
        <v>200</v>
      </c>
      <c r="N1294" s="19">
        <v>17</v>
      </c>
      <c r="O1294" s="19">
        <v>12.26</v>
      </c>
      <c r="P1294" s="19">
        <v>1.2</v>
      </c>
      <c r="Q1294" s="19">
        <v>1.7</v>
      </c>
      <c r="R1294" s="19">
        <v>0</v>
      </c>
      <c r="S1294" s="19">
        <v>-0.6</v>
      </c>
      <c r="T1294" s="19">
        <v>-6.4</v>
      </c>
      <c r="U1294" s="19">
        <v>4.9000000000000004</v>
      </c>
      <c r="V1294" s="19">
        <v>1066</v>
      </c>
      <c r="W1294" s="19">
        <v>5.6666666666666679</v>
      </c>
      <c r="X1294" s="19">
        <v>12.313969066633989</v>
      </c>
      <c r="Y1294" s="19">
        <v>9.1333935706754907</v>
      </c>
      <c r="Z1294" s="19">
        <v>23.421808935210905</v>
      </c>
      <c r="AA1294" s="19">
        <v>74.170996542645156</v>
      </c>
      <c r="AB1294" s="19">
        <v>9.5760660757694041</v>
      </c>
      <c r="AC1294">
        <v>3017.5</v>
      </c>
      <c r="AD1294" t="str">
        <f t="shared" si="187"/>
        <v>Moderate rainfall</v>
      </c>
      <c r="AE1294" t="str">
        <f t="shared" si="188"/>
        <v>Rainy</v>
      </c>
      <c r="AF1294" t="str">
        <f t="shared" si="189"/>
        <v>No discomfort</v>
      </c>
    </row>
    <row r="1295" spans="1:32" x14ac:dyDescent="0.3">
      <c r="A1295">
        <v>2</v>
      </c>
      <c r="B1295" s="1">
        <v>44472</v>
      </c>
      <c r="C1295" s="1" t="str">
        <f t="shared" si="190"/>
        <v>Sunday</v>
      </c>
      <c r="D1295" s="1" t="str">
        <f t="shared" si="191"/>
        <v>Oct</v>
      </c>
      <c r="E1295" s="19">
        <v>14.3</v>
      </c>
      <c r="F1295" s="19">
        <v>7.2</v>
      </c>
      <c r="G1295" s="19">
        <v>10.444444444444443</v>
      </c>
      <c r="H1295" s="19">
        <v>1.3</v>
      </c>
      <c r="I1295" s="19">
        <v>6.3</v>
      </c>
      <c r="J1295" s="19">
        <v>979.7</v>
      </c>
      <c r="K1295" s="19">
        <v>7.1</v>
      </c>
      <c r="L1295" s="19">
        <v>13</v>
      </c>
      <c r="M1295" s="19">
        <v>210</v>
      </c>
      <c r="N1295" s="19">
        <v>25</v>
      </c>
      <c r="O1295" s="19">
        <v>12.13</v>
      </c>
      <c r="P1295" s="19">
        <v>1.2</v>
      </c>
      <c r="Q1295" s="19">
        <v>1.7</v>
      </c>
      <c r="R1295" s="19">
        <v>0</v>
      </c>
      <c r="S1295" s="19">
        <v>-5.0999999999999996</v>
      </c>
      <c r="T1295" s="19">
        <v>-10</v>
      </c>
      <c r="U1295" s="19">
        <v>7.7</v>
      </c>
      <c r="V1295" s="19">
        <v>942</v>
      </c>
      <c r="W1295" s="19">
        <v>7.1111111111111098</v>
      </c>
      <c r="X1295" s="19">
        <v>12.637899981210277</v>
      </c>
      <c r="Y1295" s="19">
        <v>10.089127169965568</v>
      </c>
      <c r="Z1295" s="19">
        <v>24.027112375638417</v>
      </c>
      <c r="AA1295" s="19">
        <v>79.832307463786208</v>
      </c>
      <c r="AB1295" s="19">
        <v>10.499576379853394</v>
      </c>
      <c r="AC1295">
        <v>2311.1</v>
      </c>
      <c r="AD1295" t="str">
        <f t="shared" si="187"/>
        <v>Intense rainfall</v>
      </c>
      <c r="AE1295" t="str">
        <f t="shared" si="188"/>
        <v>Rainy</v>
      </c>
      <c r="AF1295" t="str">
        <f t="shared" si="189"/>
        <v>No discomfort</v>
      </c>
    </row>
    <row r="1296" spans="1:32" x14ac:dyDescent="0.3">
      <c r="A1296">
        <v>2</v>
      </c>
      <c r="B1296" s="1">
        <v>44473</v>
      </c>
      <c r="C1296" s="1" t="str">
        <f t="shared" si="190"/>
        <v>Monday</v>
      </c>
      <c r="D1296" s="1" t="str">
        <f t="shared" si="191"/>
        <v>Oct</v>
      </c>
      <c r="E1296" s="19">
        <v>14.6</v>
      </c>
      <c r="F1296" s="19">
        <v>6.7</v>
      </c>
      <c r="G1296" s="19">
        <v>10.111111111111112</v>
      </c>
      <c r="H1296" s="19">
        <v>3.9</v>
      </c>
      <c r="I1296" s="19">
        <v>7</v>
      </c>
      <c r="J1296" s="19">
        <v>988.1</v>
      </c>
      <c r="K1296" s="19">
        <v>5.6</v>
      </c>
      <c r="L1296" s="19">
        <v>10</v>
      </c>
      <c r="M1296" s="19">
        <v>190</v>
      </c>
      <c r="N1296" s="19">
        <v>16</v>
      </c>
      <c r="O1296" s="19">
        <v>12.045</v>
      </c>
      <c r="P1296" s="19">
        <v>1.2</v>
      </c>
      <c r="Q1296" s="19">
        <v>1.6</v>
      </c>
      <c r="R1296" s="19">
        <v>0</v>
      </c>
      <c r="S1296" s="19">
        <v>-5.8</v>
      </c>
      <c r="T1296" s="19">
        <v>-10</v>
      </c>
      <c r="U1296" s="19">
        <v>5.6</v>
      </c>
      <c r="V1296" s="19">
        <v>855</v>
      </c>
      <c r="W1296" s="19">
        <v>7.2777777777777777</v>
      </c>
      <c r="X1296" s="19">
        <v>12.359793207695851</v>
      </c>
      <c r="Y1296" s="19">
        <v>10.204879612354032</v>
      </c>
      <c r="Z1296" s="19">
        <v>23.507459026329965</v>
      </c>
      <c r="AA1296" s="19">
        <v>82.565132287164346</v>
      </c>
      <c r="AB1296" s="19">
        <v>10.23106981298236</v>
      </c>
      <c r="AC1296">
        <v>1870.7</v>
      </c>
      <c r="AD1296" t="str">
        <f t="shared" si="187"/>
        <v>Intense rainfall</v>
      </c>
      <c r="AE1296" t="str">
        <f t="shared" si="188"/>
        <v>Rainy</v>
      </c>
      <c r="AF1296" t="str">
        <f t="shared" si="189"/>
        <v>No discomfort</v>
      </c>
    </row>
    <row r="1297" spans="1:32" x14ac:dyDescent="0.3">
      <c r="A1297">
        <v>2</v>
      </c>
      <c r="B1297" s="1">
        <v>44474</v>
      </c>
      <c r="C1297" s="1" t="str">
        <f t="shared" si="190"/>
        <v>Tuesday</v>
      </c>
      <c r="D1297" s="1" t="str">
        <f t="shared" si="191"/>
        <v>Oct</v>
      </c>
      <c r="E1297" s="19">
        <v>14.4</v>
      </c>
      <c r="F1297" s="19">
        <v>6</v>
      </c>
      <c r="G1297" s="19">
        <v>10</v>
      </c>
      <c r="H1297" s="19">
        <v>3.6</v>
      </c>
      <c r="I1297" s="19">
        <v>3.2</v>
      </c>
      <c r="J1297" s="19">
        <v>995.9</v>
      </c>
      <c r="K1297" s="19">
        <v>6.4</v>
      </c>
      <c r="L1297" s="19">
        <v>13</v>
      </c>
      <c r="M1297" s="19">
        <v>280</v>
      </c>
      <c r="N1297" s="19">
        <v>21</v>
      </c>
      <c r="O1297" s="19">
        <v>12.225</v>
      </c>
      <c r="P1297" s="19">
        <v>1.2</v>
      </c>
      <c r="Q1297" s="19">
        <v>1.7</v>
      </c>
      <c r="R1297" s="19">
        <v>0</v>
      </c>
      <c r="S1297" s="19">
        <v>-2</v>
      </c>
      <c r="T1297" s="19">
        <v>-10</v>
      </c>
      <c r="U1297" s="19">
        <v>7.3</v>
      </c>
      <c r="V1297" s="19">
        <v>1147</v>
      </c>
      <c r="W1297" s="19">
        <v>7.3888888888888875</v>
      </c>
      <c r="X1297" s="19">
        <v>12.268294378187747</v>
      </c>
      <c r="Y1297" s="19">
        <v>10.282696131225279</v>
      </c>
      <c r="Z1297" s="19">
        <v>23.336430839203974</v>
      </c>
      <c r="AA1297" s="19">
        <v>83.81520539242409</v>
      </c>
      <c r="AB1297" s="19">
        <v>10.163548807062197</v>
      </c>
      <c r="AC1297">
        <v>1874.5</v>
      </c>
      <c r="AD1297" t="str">
        <f t="shared" si="187"/>
        <v>Heavy rainfall</v>
      </c>
      <c r="AE1297" t="str">
        <f t="shared" si="188"/>
        <v>Rainy</v>
      </c>
      <c r="AF1297" t="str">
        <f t="shared" si="189"/>
        <v>No discomfort</v>
      </c>
    </row>
    <row r="1298" spans="1:32" x14ac:dyDescent="0.3">
      <c r="A1298">
        <v>2</v>
      </c>
      <c r="B1298" s="1">
        <v>44475</v>
      </c>
      <c r="C1298" s="1" t="str">
        <f t="shared" si="190"/>
        <v>Wednesday</v>
      </c>
      <c r="D1298" s="1" t="str">
        <f t="shared" si="191"/>
        <v>Oct</v>
      </c>
      <c r="E1298" s="19">
        <v>15.3</v>
      </c>
      <c r="F1298" s="19">
        <v>6.4</v>
      </c>
      <c r="G1298" s="19">
        <v>11.555555555555554</v>
      </c>
      <c r="H1298" s="19">
        <v>2.2000000000000002</v>
      </c>
      <c r="I1298" s="19">
        <v>2.5</v>
      </c>
      <c r="J1298" s="19">
        <v>1004.8</v>
      </c>
      <c r="K1298" s="19">
        <v>5.6</v>
      </c>
      <c r="L1298" s="19">
        <v>10</v>
      </c>
      <c r="M1298" s="19">
        <v>160</v>
      </c>
      <c r="N1298" s="19">
        <v>15</v>
      </c>
      <c r="O1298" s="19">
        <v>11.904999999999999</v>
      </c>
      <c r="P1298" s="19">
        <v>0.6</v>
      </c>
      <c r="Q1298" s="19">
        <v>0.8</v>
      </c>
      <c r="R1298" s="19">
        <v>0</v>
      </c>
      <c r="S1298" s="19">
        <v>-1.9</v>
      </c>
      <c r="T1298" s="19">
        <v>-10</v>
      </c>
      <c r="U1298" s="19">
        <v>0.4</v>
      </c>
      <c r="V1298" s="19">
        <v>229</v>
      </c>
      <c r="W1298" s="19">
        <v>9.6111111111111089</v>
      </c>
      <c r="X1298" s="19">
        <v>13.605064550307636</v>
      </c>
      <c r="Y1298" s="19">
        <v>11.952721395669423</v>
      </c>
      <c r="Z1298" s="19">
        <v>25.832250110920221</v>
      </c>
      <c r="AA1298" s="19">
        <v>87.854940720580032</v>
      </c>
      <c r="AB1298" s="19">
        <v>12.656350292982236</v>
      </c>
      <c r="AC1298">
        <v>2270.8000000000002</v>
      </c>
      <c r="AD1298" t="str">
        <f t="shared" si="187"/>
        <v>Moderate rainfall</v>
      </c>
      <c r="AE1298" t="str">
        <f t="shared" si="188"/>
        <v>Rainy</v>
      </c>
      <c r="AF1298" t="str">
        <f t="shared" si="189"/>
        <v>No discomfort</v>
      </c>
    </row>
    <row r="1299" spans="1:32" x14ac:dyDescent="0.3">
      <c r="A1299">
        <v>2</v>
      </c>
      <c r="B1299" s="1">
        <v>44476</v>
      </c>
      <c r="C1299" s="1" t="str">
        <f t="shared" si="190"/>
        <v>Thursday</v>
      </c>
      <c r="D1299" s="1" t="str">
        <f t="shared" si="191"/>
        <v>Oct</v>
      </c>
      <c r="E1299" s="19">
        <v>19.100000000000001</v>
      </c>
      <c r="F1299" s="19">
        <v>14.9</v>
      </c>
      <c r="G1299" s="19">
        <v>17.388888888888889</v>
      </c>
      <c r="H1299" s="19">
        <v>11.1</v>
      </c>
      <c r="I1299" s="19">
        <v>0.3</v>
      </c>
      <c r="J1299" s="19">
        <v>1006.2</v>
      </c>
      <c r="K1299" s="19">
        <v>9.5</v>
      </c>
      <c r="L1299" s="19">
        <v>14</v>
      </c>
      <c r="M1299" s="19">
        <v>170</v>
      </c>
      <c r="N1299" s="19">
        <v>21</v>
      </c>
      <c r="O1299" s="19">
        <v>14.698</v>
      </c>
      <c r="P1299" s="19">
        <v>1</v>
      </c>
      <c r="Q1299" s="19">
        <v>1.3</v>
      </c>
      <c r="R1299" s="19">
        <v>0.7</v>
      </c>
      <c r="S1299" s="19">
        <v>0.7</v>
      </c>
      <c r="T1299" s="19">
        <v>-8.8000000000000007</v>
      </c>
      <c r="U1299" s="19">
        <v>1.2</v>
      </c>
      <c r="V1299" s="19">
        <v>370</v>
      </c>
      <c r="W1299" s="19">
        <v>14.722222222222221</v>
      </c>
      <c r="X1299" s="19">
        <v>19.827056865586854</v>
      </c>
      <c r="Y1299" s="19">
        <v>16.727345658853238</v>
      </c>
      <c r="Z1299" s="19">
        <v>37.378477896647532</v>
      </c>
      <c r="AA1299" s="19">
        <v>84.366256536472235</v>
      </c>
      <c r="AB1299" s="19">
        <v>21.186661211568442</v>
      </c>
      <c r="AC1299">
        <v>2466.3000000000002</v>
      </c>
      <c r="AD1299" t="str">
        <f t="shared" si="187"/>
        <v>Trace (Intermittent) rainfall</v>
      </c>
      <c r="AE1299" t="str">
        <f t="shared" si="188"/>
        <v>Non-Rainy</v>
      </c>
      <c r="AF1299" t="str">
        <f t="shared" si="189"/>
        <v>No discomfort</v>
      </c>
    </row>
    <row r="1300" spans="1:32" x14ac:dyDescent="0.3">
      <c r="A1300">
        <v>2</v>
      </c>
      <c r="B1300" s="1">
        <v>44477</v>
      </c>
      <c r="C1300" s="1" t="str">
        <f t="shared" si="190"/>
        <v>Friday</v>
      </c>
      <c r="D1300" s="1" t="str">
        <f t="shared" si="191"/>
        <v>Oct</v>
      </c>
      <c r="E1300" s="19">
        <v>17.7</v>
      </c>
      <c r="F1300" s="19">
        <v>14.2</v>
      </c>
      <c r="G1300" s="19">
        <v>16.388888888888889</v>
      </c>
      <c r="H1300" s="19">
        <v>14.4</v>
      </c>
      <c r="I1300" s="19">
        <v>3.1</v>
      </c>
      <c r="J1300" s="19">
        <v>1010.7</v>
      </c>
      <c r="K1300" s="19">
        <v>9.6</v>
      </c>
      <c r="L1300" s="19">
        <v>14</v>
      </c>
      <c r="M1300" s="19">
        <v>170</v>
      </c>
      <c r="N1300" s="19">
        <v>23</v>
      </c>
      <c r="O1300" s="19">
        <v>15.36</v>
      </c>
      <c r="P1300" s="19">
        <v>1.2</v>
      </c>
      <c r="Q1300" s="19">
        <v>1.6</v>
      </c>
      <c r="R1300" s="19">
        <v>0</v>
      </c>
      <c r="S1300" s="19">
        <v>-1.2</v>
      </c>
      <c r="T1300" s="19">
        <v>-10</v>
      </c>
      <c r="U1300" s="19">
        <v>0.3</v>
      </c>
      <c r="V1300" s="19">
        <v>728</v>
      </c>
      <c r="W1300" s="19">
        <v>13.444444444444446</v>
      </c>
      <c r="X1300" s="19">
        <v>18.610290490390806</v>
      </c>
      <c r="Y1300" s="19">
        <v>15.399050289888974</v>
      </c>
      <c r="Z1300" s="19">
        <v>35.128724567991519</v>
      </c>
      <c r="AA1300" s="19">
        <v>82.744814208247234</v>
      </c>
      <c r="AB1300" s="19">
        <v>19.433905219543746</v>
      </c>
      <c r="AC1300">
        <v>3364.95</v>
      </c>
      <c r="AD1300" t="str">
        <f t="shared" si="187"/>
        <v>Heavy rainfall</v>
      </c>
      <c r="AE1300" t="str">
        <f t="shared" si="188"/>
        <v>Rainy</v>
      </c>
      <c r="AF1300" t="str">
        <f t="shared" si="189"/>
        <v>No discomfort</v>
      </c>
    </row>
    <row r="1301" spans="1:32" x14ac:dyDescent="0.3">
      <c r="A1301">
        <v>2</v>
      </c>
      <c r="B1301" s="1">
        <v>44478</v>
      </c>
      <c r="C1301" s="1" t="str">
        <f t="shared" si="190"/>
        <v>Saturday</v>
      </c>
      <c r="D1301" s="1" t="str">
        <f t="shared" si="191"/>
        <v>Oct</v>
      </c>
      <c r="E1301" s="19">
        <v>18</v>
      </c>
      <c r="F1301" s="19">
        <v>7.2</v>
      </c>
      <c r="G1301" s="19">
        <v>14.444444444444445</v>
      </c>
      <c r="H1301" s="19">
        <v>12.5</v>
      </c>
      <c r="I1301" s="19">
        <v>3.7</v>
      </c>
      <c r="J1301" s="19">
        <v>1015.4</v>
      </c>
      <c r="K1301" s="19">
        <v>4.9000000000000004</v>
      </c>
      <c r="L1301" s="19">
        <v>12</v>
      </c>
      <c r="M1301" s="19">
        <v>160</v>
      </c>
      <c r="N1301" s="19">
        <v>18</v>
      </c>
      <c r="O1301" s="19">
        <v>14.927</v>
      </c>
      <c r="P1301" s="19">
        <v>0.8</v>
      </c>
      <c r="Q1301" s="19">
        <v>1.2</v>
      </c>
      <c r="R1301" s="19">
        <v>0</v>
      </c>
      <c r="S1301" s="19">
        <v>-2.9</v>
      </c>
      <c r="T1301" s="19">
        <v>-10</v>
      </c>
      <c r="U1301" s="19">
        <v>3.1</v>
      </c>
      <c r="V1301" s="19">
        <v>671</v>
      </c>
      <c r="W1301" s="19">
        <v>12</v>
      </c>
      <c r="X1301" s="19">
        <v>16.430336937524302</v>
      </c>
      <c r="Y1301" s="19">
        <v>14.009772390797446</v>
      </c>
      <c r="Z1301" s="19">
        <v>31.08853172439607</v>
      </c>
      <c r="AA1301" s="19">
        <v>85.267712062564783</v>
      </c>
      <c r="AB1301" s="19">
        <v>16.70413413995233</v>
      </c>
      <c r="AC1301">
        <v>3669.95</v>
      </c>
      <c r="AD1301" t="str">
        <f t="shared" si="187"/>
        <v>Heavy rainfall</v>
      </c>
      <c r="AE1301" t="str">
        <f t="shared" si="188"/>
        <v>Rainy</v>
      </c>
      <c r="AF1301" t="str">
        <f t="shared" si="189"/>
        <v>No discomfort</v>
      </c>
    </row>
    <row r="1302" spans="1:32" x14ac:dyDescent="0.3">
      <c r="A1302">
        <v>2</v>
      </c>
      <c r="B1302" s="1">
        <v>44479</v>
      </c>
      <c r="C1302" s="1" t="str">
        <f t="shared" si="190"/>
        <v>Sunday</v>
      </c>
      <c r="D1302" s="1" t="str">
        <f t="shared" si="191"/>
        <v>Oct</v>
      </c>
      <c r="E1302" s="19">
        <v>15</v>
      </c>
      <c r="F1302" s="19">
        <v>5.0999999999999996</v>
      </c>
      <c r="G1302" s="19">
        <v>9.6666666666666661</v>
      </c>
      <c r="H1302" s="19">
        <v>2.1</v>
      </c>
      <c r="I1302" s="19">
        <v>0.2</v>
      </c>
      <c r="J1302" s="19">
        <v>1020.9</v>
      </c>
      <c r="K1302" s="19">
        <v>2.5</v>
      </c>
      <c r="L1302" s="19">
        <v>7</v>
      </c>
      <c r="M1302" s="19">
        <v>290</v>
      </c>
      <c r="N1302" s="19">
        <v>13</v>
      </c>
      <c r="O1302" s="19">
        <v>13.29</v>
      </c>
      <c r="P1302" s="19">
        <v>0.8</v>
      </c>
      <c r="Q1302" s="19">
        <v>1.2</v>
      </c>
      <c r="R1302" s="19">
        <v>0.6</v>
      </c>
      <c r="S1302" s="19">
        <v>0.6</v>
      </c>
      <c r="T1302" s="19">
        <v>-8.9</v>
      </c>
      <c r="U1302" s="19">
        <v>5.7</v>
      </c>
      <c r="V1302" s="19">
        <v>844</v>
      </c>
      <c r="W1302" s="19">
        <v>8.1111111111111107</v>
      </c>
      <c r="X1302" s="19">
        <v>11.997361514891777</v>
      </c>
      <c r="Y1302" s="19">
        <v>10.801362929456264</v>
      </c>
      <c r="Z1302" s="19">
        <v>22.82983355710445</v>
      </c>
      <c r="AA1302" s="19">
        <v>90.03115323355911</v>
      </c>
      <c r="AB1302" s="19">
        <v>10.120942750517294</v>
      </c>
      <c r="AC1302">
        <v>2297.6</v>
      </c>
      <c r="AD1302" t="str">
        <f t="shared" si="187"/>
        <v>Trace (Intermittent) rainfall</v>
      </c>
      <c r="AE1302" t="str">
        <f t="shared" si="188"/>
        <v>Non-Rainy</v>
      </c>
      <c r="AF1302" t="str">
        <f t="shared" si="189"/>
        <v>No discomfort</v>
      </c>
    </row>
    <row r="1303" spans="1:32" x14ac:dyDescent="0.3">
      <c r="A1303">
        <v>2</v>
      </c>
      <c r="B1303" s="1">
        <v>44480</v>
      </c>
      <c r="C1303" s="1" t="str">
        <f t="shared" si="190"/>
        <v>Monday</v>
      </c>
      <c r="D1303" s="1" t="str">
        <f t="shared" si="191"/>
        <v>Oct</v>
      </c>
      <c r="E1303" s="19">
        <v>15.1</v>
      </c>
      <c r="F1303" s="19">
        <v>3.2</v>
      </c>
      <c r="G1303" s="19">
        <v>9.1666666666666661</v>
      </c>
      <c r="H1303" s="19">
        <v>-0.4</v>
      </c>
      <c r="I1303" s="19">
        <v>0.2</v>
      </c>
      <c r="J1303" s="19">
        <v>1020.1</v>
      </c>
      <c r="K1303" s="19">
        <v>2.1</v>
      </c>
      <c r="L1303" s="19">
        <v>5</v>
      </c>
      <c r="M1303" s="19">
        <v>220</v>
      </c>
      <c r="N1303" s="19">
        <v>9</v>
      </c>
      <c r="O1303" s="19">
        <v>12.19</v>
      </c>
      <c r="P1303" s="19">
        <v>0.8</v>
      </c>
      <c r="Q1303" s="19">
        <v>1.2</v>
      </c>
      <c r="R1303" s="19">
        <v>1.2</v>
      </c>
      <c r="S1303" s="19">
        <v>1.2</v>
      </c>
      <c r="T1303" s="19">
        <v>-7.8</v>
      </c>
      <c r="U1303" s="19">
        <v>6.7</v>
      </c>
      <c r="V1303" s="19">
        <v>971</v>
      </c>
      <c r="W1303" s="19">
        <v>7.6111111111111125</v>
      </c>
      <c r="X1303" s="19">
        <v>11.600827625759919</v>
      </c>
      <c r="Y1303" s="19">
        <v>10.439898316342587</v>
      </c>
      <c r="Z1303" s="19">
        <v>22.087908111472331</v>
      </c>
      <c r="AA1303" s="19">
        <v>89.992702703042838</v>
      </c>
      <c r="AB1303" s="19">
        <v>9.4182972174908137</v>
      </c>
      <c r="AC1303">
        <v>1638.15</v>
      </c>
      <c r="AD1303" t="str">
        <f t="shared" si="187"/>
        <v>Trace (Intermittent) rainfall</v>
      </c>
      <c r="AE1303" t="str">
        <f t="shared" si="188"/>
        <v>Non-Rainy</v>
      </c>
      <c r="AF1303" t="str">
        <f t="shared" si="189"/>
        <v>No discomfort</v>
      </c>
    </row>
    <row r="1304" spans="1:32" x14ac:dyDescent="0.3">
      <c r="A1304">
        <v>2</v>
      </c>
      <c r="B1304" s="1">
        <v>44481</v>
      </c>
      <c r="C1304" s="1" t="str">
        <f t="shared" si="190"/>
        <v>Tuesday</v>
      </c>
      <c r="D1304" s="1" t="str">
        <f t="shared" si="191"/>
        <v>Oct</v>
      </c>
      <c r="E1304" s="19">
        <v>13.6</v>
      </c>
      <c r="F1304" s="19">
        <v>10.4</v>
      </c>
      <c r="G1304" s="19">
        <v>11.444444444444445</v>
      </c>
      <c r="H1304" s="19">
        <v>4</v>
      </c>
      <c r="I1304" s="19">
        <v>0</v>
      </c>
      <c r="J1304" s="19">
        <v>1017.3</v>
      </c>
      <c r="K1304" s="19">
        <v>2.9</v>
      </c>
      <c r="L1304" s="19">
        <v>6</v>
      </c>
      <c r="M1304" s="19">
        <v>290</v>
      </c>
      <c r="N1304" s="19">
        <v>12</v>
      </c>
      <c r="O1304" s="19">
        <v>13.125</v>
      </c>
      <c r="P1304" s="19">
        <v>0.7</v>
      </c>
      <c r="Q1304" s="19">
        <v>0.9</v>
      </c>
      <c r="R1304" s="19">
        <v>1.9</v>
      </c>
      <c r="S1304" s="19">
        <v>1.9</v>
      </c>
      <c r="T1304" s="19">
        <v>-6.7</v>
      </c>
      <c r="U1304" s="19">
        <v>0.1</v>
      </c>
      <c r="V1304" s="19">
        <v>370</v>
      </c>
      <c r="W1304" s="19">
        <v>9.6666666666666661</v>
      </c>
      <c r="X1304" s="19">
        <v>13.50550697859453</v>
      </c>
      <c r="Y1304" s="19">
        <v>11.997361514891777</v>
      </c>
      <c r="Z1304" s="19">
        <v>25.646577104275256</v>
      </c>
      <c r="AA1304" s="19">
        <v>88.833107368030838</v>
      </c>
      <c r="AB1304" s="19">
        <v>12.570337203195217</v>
      </c>
      <c r="AC1304">
        <v>1486.7</v>
      </c>
      <c r="AD1304" t="str">
        <f t="shared" si="187"/>
        <v>No rainfall</v>
      </c>
      <c r="AE1304" t="str">
        <f t="shared" si="188"/>
        <v>Non-Rainy</v>
      </c>
      <c r="AF1304" t="str">
        <f t="shared" si="189"/>
        <v>No discomfort</v>
      </c>
    </row>
    <row r="1305" spans="1:32" x14ac:dyDescent="0.3">
      <c r="A1305">
        <v>2</v>
      </c>
      <c r="B1305" s="1">
        <v>44482</v>
      </c>
      <c r="C1305" s="1" t="str">
        <f t="shared" si="190"/>
        <v>Wednesday</v>
      </c>
      <c r="D1305" s="1" t="str">
        <f t="shared" si="191"/>
        <v>Oct</v>
      </c>
      <c r="E1305" s="19">
        <v>12.8</v>
      </c>
      <c r="F1305" s="19">
        <v>10.8</v>
      </c>
      <c r="G1305" s="19">
        <v>11.777777777777779</v>
      </c>
      <c r="H1305" s="19">
        <v>10.5</v>
      </c>
      <c r="I1305" s="19">
        <v>0</v>
      </c>
      <c r="J1305" s="19">
        <v>1015</v>
      </c>
      <c r="K1305" s="19">
        <v>2.8</v>
      </c>
      <c r="L1305" s="19">
        <v>6</v>
      </c>
      <c r="M1305" s="19">
        <v>200</v>
      </c>
      <c r="N1305" s="19">
        <v>11</v>
      </c>
      <c r="O1305" s="19">
        <v>13.323</v>
      </c>
      <c r="P1305" s="19">
        <v>0.7</v>
      </c>
      <c r="Q1305" s="19">
        <v>1</v>
      </c>
      <c r="R1305" s="19">
        <v>2.6</v>
      </c>
      <c r="S1305" s="19">
        <v>2.6</v>
      </c>
      <c r="T1305" s="19">
        <v>-5.7</v>
      </c>
      <c r="U1305" s="19">
        <v>0</v>
      </c>
      <c r="V1305" s="19">
        <v>350</v>
      </c>
      <c r="W1305" s="19">
        <v>8.8333333333333339</v>
      </c>
      <c r="X1305" s="19">
        <v>13.806115838513405</v>
      </c>
      <c r="Y1305" s="19">
        <v>11.34292078505614</v>
      </c>
      <c r="Z1305" s="19">
        <v>26.207108859794221</v>
      </c>
      <c r="AA1305" s="19">
        <v>82.158667345192342</v>
      </c>
      <c r="AB1305" s="19">
        <v>12.535957657041831</v>
      </c>
      <c r="AC1305">
        <v>1939.95</v>
      </c>
      <c r="AD1305" t="str">
        <f t="shared" si="187"/>
        <v>No rainfall</v>
      </c>
      <c r="AE1305" t="str">
        <f t="shared" si="188"/>
        <v>Non-Rainy</v>
      </c>
      <c r="AF1305" t="str">
        <f t="shared" si="189"/>
        <v>No discomfort</v>
      </c>
    </row>
    <row r="1306" spans="1:32" x14ac:dyDescent="0.3">
      <c r="A1306">
        <v>2</v>
      </c>
      <c r="B1306" s="1">
        <v>44483</v>
      </c>
      <c r="C1306" s="1" t="str">
        <f t="shared" si="190"/>
        <v>Thursday</v>
      </c>
      <c r="D1306" s="1" t="str">
        <f t="shared" si="191"/>
        <v>Oct</v>
      </c>
      <c r="E1306" s="19">
        <v>14.9</v>
      </c>
      <c r="F1306" s="19">
        <v>10.199999999999999</v>
      </c>
      <c r="G1306" s="19">
        <v>12.444444444444445</v>
      </c>
      <c r="H1306" s="19">
        <v>9.8000000000000007</v>
      </c>
      <c r="I1306" s="19">
        <v>0.3</v>
      </c>
      <c r="J1306" s="19">
        <v>1009.8</v>
      </c>
      <c r="K1306" s="19">
        <v>5</v>
      </c>
      <c r="L1306" s="19">
        <v>10</v>
      </c>
      <c r="M1306" s="19">
        <v>210</v>
      </c>
      <c r="N1306" s="19">
        <v>17</v>
      </c>
      <c r="O1306" s="19">
        <v>13.068</v>
      </c>
      <c r="P1306" s="19">
        <v>0.9</v>
      </c>
      <c r="Q1306" s="19">
        <v>1.2</v>
      </c>
      <c r="R1306" s="19">
        <v>3.2</v>
      </c>
      <c r="S1306" s="19">
        <v>3.2</v>
      </c>
      <c r="T1306" s="19">
        <v>-4.8</v>
      </c>
      <c r="U1306" s="19">
        <v>0</v>
      </c>
      <c r="V1306" s="19">
        <v>432</v>
      </c>
      <c r="W1306" s="19">
        <v>8.7222222222222232</v>
      </c>
      <c r="X1306" s="19">
        <v>14.425016372614399</v>
      </c>
      <c r="Y1306" s="19">
        <v>11.258080182327955</v>
      </c>
      <c r="Z1306" s="19">
        <v>27.360234766608123</v>
      </c>
      <c r="AA1306" s="19">
        <v>78.045527932302321</v>
      </c>
      <c r="AB1306" s="19">
        <v>13.154991580565376</v>
      </c>
      <c r="AC1306">
        <v>2335.1</v>
      </c>
      <c r="AD1306" t="str">
        <f t="shared" si="187"/>
        <v>Trace (Intermittent) rainfall</v>
      </c>
      <c r="AE1306" t="str">
        <f t="shared" si="188"/>
        <v>Non-Rainy</v>
      </c>
      <c r="AF1306" t="str">
        <f t="shared" si="189"/>
        <v>No discomfort</v>
      </c>
    </row>
    <row r="1307" spans="1:32" x14ac:dyDescent="0.3">
      <c r="A1307">
        <v>2</v>
      </c>
      <c r="B1307" s="1">
        <v>44484</v>
      </c>
      <c r="C1307" s="1" t="str">
        <f t="shared" si="190"/>
        <v>Friday</v>
      </c>
      <c r="D1307" s="1" t="str">
        <f t="shared" si="191"/>
        <v>Oct</v>
      </c>
      <c r="E1307" s="19">
        <v>14.1</v>
      </c>
      <c r="F1307" s="19">
        <v>6.2</v>
      </c>
      <c r="G1307" s="19">
        <v>10.555555555555555</v>
      </c>
      <c r="H1307" s="19">
        <v>1.5</v>
      </c>
      <c r="I1307" s="19">
        <v>0.1</v>
      </c>
      <c r="J1307" s="19">
        <v>1008.7</v>
      </c>
      <c r="K1307" s="19">
        <v>3</v>
      </c>
      <c r="L1307" s="19">
        <v>6</v>
      </c>
      <c r="M1307" s="19">
        <v>0</v>
      </c>
      <c r="N1307" s="19">
        <v>11</v>
      </c>
      <c r="O1307" s="19">
        <v>13.298</v>
      </c>
      <c r="P1307" s="19">
        <v>0.8</v>
      </c>
      <c r="Q1307" s="19">
        <v>1.1000000000000001</v>
      </c>
      <c r="R1307" s="19">
        <v>3.8</v>
      </c>
      <c r="S1307" s="19">
        <v>3.8</v>
      </c>
      <c r="T1307" s="19">
        <v>-3.9</v>
      </c>
      <c r="U1307" s="19">
        <v>4.4000000000000004</v>
      </c>
      <c r="V1307" s="19">
        <v>934</v>
      </c>
      <c r="W1307" s="19">
        <v>7.2777777777777777</v>
      </c>
      <c r="X1307" s="19">
        <v>12.731816877645175</v>
      </c>
      <c r="Y1307" s="19">
        <v>10.204879612354032</v>
      </c>
      <c r="Z1307" s="19">
        <v>24.202539326231385</v>
      </c>
      <c r="AA1307" s="19">
        <v>80.152579246344658</v>
      </c>
      <c r="AB1307" s="19">
        <v>10.675514257426803</v>
      </c>
      <c r="AC1307">
        <v>3839.15</v>
      </c>
      <c r="AD1307" t="str">
        <f t="shared" si="187"/>
        <v>Trace (Intermittent) rainfall</v>
      </c>
      <c r="AE1307" t="str">
        <f t="shared" si="188"/>
        <v>Non-Rainy</v>
      </c>
      <c r="AF1307" t="str">
        <f t="shared" si="189"/>
        <v>No discomfort</v>
      </c>
    </row>
    <row r="1308" spans="1:32" x14ac:dyDescent="0.3">
      <c r="A1308">
        <v>2</v>
      </c>
      <c r="B1308" s="1">
        <v>44485</v>
      </c>
      <c r="C1308" s="1" t="str">
        <f t="shared" si="190"/>
        <v>Saturday</v>
      </c>
      <c r="D1308" s="1" t="str">
        <f t="shared" si="191"/>
        <v>Oct</v>
      </c>
      <c r="E1308" s="19">
        <v>14.5</v>
      </c>
      <c r="F1308" s="19">
        <v>9.4</v>
      </c>
      <c r="G1308" s="19">
        <v>12.222222222222221</v>
      </c>
      <c r="H1308" s="19">
        <v>7.1</v>
      </c>
      <c r="I1308" s="19">
        <v>6.1</v>
      </c>
      <c r="J1308" s="19">
        <v>1002.5</v>
      </c>
      <c r="K1308" s="19">
        <v>6.7</v>
      </c>
      <c r="L1308" s="19">
        <v>13</v>
      </c>
      <c r="M1308" s="19">
        <v>160</v>
      </c>
      <c r="N1308" s="19">
        <v>20</v>
      </c>
      <c r="O1308" s="19">
        <v>13.233000000000001</v>
      </c>
      <c r="P1308" s="19">
        <v>0.7</v>
      </c>
      <c r="Q1308" s="19">
        <v>0.9</v>
      </c>
      <c r="R1308" s="19">
        <v>0</v>
      </c>
      <c r="S1308" s="19">
        <v>-1.6</v>
      </c>
      <c r="T1308" s="19">
        <v>-9.1</v>
      </c>
      <c r="U1308" s="19">
        <v>1.4</v>
      </c>
      <c r="V1308" s="19">
        <v>318</v>
      </c>
      <c r="W1308" s="19">
        <v>9.6111111111111089</v>
      </c>
      <c r="X1308" s="19">
        <v>14.21606291456888</v>
      </c>
      <c r="Y1308" s="19">
        <v>11.952721395669423</v>
      </c>
      <c r="Z1308" s="19">
        <v>26.971051073136341</v>
      </c>
      <c r="AA1308" s="19">
        <v>84.078984930631222</v>
      </c>
      <c r="AB1308" s="19">
        <v>13.323016959648903</v>
      </c>
      <c r="AC1308">
        <v>3643.1</v>
      </c>
      <c r="AD1308" t="str">
        <f t="shared" si="187"/>
        <v>Intense rainfall</v>
      </c>
      <c r="AE1308" t="str">
        <f t="shared" si="188"/>
        <v>Rainy</v>
      </c>
      <c r="AF1308" t="str">
        <f t="shared" si="189"/>
        <v>No discomfort</v>
      </c>
    </row>
    <row r="1309" spans="1:32" x14ac:dyDescent="0.3">
      <c r="A1309">
        <v>2</v>
      </c>
      <c r="B1309" s="1">
        <v>44486</v>
      </c>
      <c r="C1309" s="1" t="str">
        <f t="shared" si="190"/>
        <v>Sunday</v>
      </c>
      <c r="D1309" s="1" t="str">
        <f t="shared" si="191"/>
        <v>Oct</v>
      </c>
      <c r="E1309" s="19">
        <v>16.3</v>
      </c>
      <c r="F1309" s="19">
        <v>10.8</v>
      </c>
      <c r="G1309" s="19">
        <v>14.777777777777779</v>
      </c>
      <c r="H1309" s="19">
        <v>11.2</v>
      </c>
      <c r="I1309" s="19">
        <v>1</v>
      </c>
      <c r="J1309" s="19">
        <v>997.7</v>
      </c>
      <c r="K1309" s="19">
        <v>6.3</v>
      </c>
      <c r="L1309" s="19">
        <v>11</v>
      </c>
      <c r="M1309" s="19">
        <v>210</v>
      </c>
      <c r="N1309" s="19">
        <v>18</v>
      </c>
      <c r="O1309" s="19">
        <v>14.012</v>
      </c>
      <c r="P1309" s="19">
        <v>0.7</v>
      </c>
      <c r="Q1309" s="19">
        <v>1</v>
      </c>
      <c r="R1309" s="19">
        <v>0</v>
      </c>
      <c r="S1309" s="19">
        <v>-0.3</v>
      </c>
      <c r="T1309" s="19">
        <v>-9</v>
      </c>
      <c r="U1309" s="19">
        <v>0.1</v>
      </c>
      <c r="V1309" s="19">
        <v>483</v>
      </c>
      <c r="W1309" s="19">
        <v>12.722222222222221</v>
      </c>
      <c r="X1309" s="19">
        <v>16.787309186712466</v>
      </c>
      <c r="Y1309" s="19">
        <v>14.689997485656143</v>
      </c>
      <c r="Z1309" s="19">
        <v>31.750999657555322</v>
      </c>
      <c r="AA1309" s="19">
        <v>87.506564168625715</v>
      </c>
      <c r="AB1309" s="19">
        <v>17.421724038061544</v>
      </c>
      <c r="AC1309">
        <v>2501.9499999999998</v>
      </c>
      <c r="AD1309" t="str">
        <f t="shared" si="187"/>
        <v>Moderate rainfall</v>
      </c>
      <c r="AE1309" t="str">
        <f t="shared" si="188"/>
        <v>Rainy</v>
      </c>
      <c r="AF1309" t="str">
        <f t="shared" si="189"/>
        <v>No discomfort</v>
      </c>
    </row>
    <row r="1310" spans="1:32" x14ac:dyDescent="0.3">
      <c r="A1310">
        <v>2</v>
      </c>
      <c r="B1310" s="1">
        <v>44487</v>
      </c>
      <c r="C1310" s="1" t="str">
        <f t="shared" si="190"/>
        <v>Monday</v>
      </c>
      <c r="D1310" s="1" t="str">
        <f t="shared" si="191"/>
        <v>Oct</v>
      </c>
      <c r="E1310" s="19">
        <v>19.2</v>
      </c>
      <c r="F1310" s="19">
        <v>12.4</v>
      </c>
      <c r="G1310" s="19">
        <v>16.111111111111111</v>
      </c>
      <c r="H1310" s="19">
        <v>7.7</v>
      </c>
      <c r="I1310" s="19">
        <v>2.4</v>
      </c>
      <c r="J1310" s="19">
        <v>995.4</v>
      </c>
      <c r="K1310" s="19">
        <v>7.5</v>
      </c>
      <c r="L1310" s="19">
        <v>14</v>
      </c>
      <c r="M1310" s="19">
        <v>170</v>
      </c>
      <c r="N1310" s="19">
        <v>23</v>
      </c>
      <c r="O1310" s="19">
        <v>14.404999999999999</v>
      </c>
      <c r="P1310" s="19">
        <v>0.9</v>
      </c>
      <c r="Q1310" s="19">
        <v>1.2</v>
      </c>
      <c r="R1310" s="19">
        <v>0</v>
      </c>
      <c r="S1310" s="19">
        <v>-1.5</v>
      </c>
      <c r="T1310" s="19">
        <v>-10</v>
      </c>
      <c r="U1310" s="19">
        <v>2.2999999999999998</v>
      </c>
      <c r="V1310" s="19">
        <v>478</v>
      </c>
      <c r="W1310" s="19">
        <v>13.444444444444446</v>
      </c>
      <c r="X1310" s="19">
        <v>18.284133453489865</v>
      </c>
      <c r="Y1310" s="19">
        <v>15.399050289888974</v>
      </c>
      <c r="Z1310" s="19">
        <v>34.525041898057133</v>
      </c>
      <c r="AA1310" s="19">
        <v>84.220837312636107</v>
      </c>
      <c r="AB1310" s="19">
        <v>19.156127441765967</v>
      </c>
      <c r="AC1310">
        <v>1604.45</v>
      </c>
      <c r="AD1310" t="str">
        <f t="shared" si="187"/>
        <v>Moderate rainfall</v>
      </c>
      <c r="AE1310" t="str">
        <f t="shared" si="188"/>
        <v>Rainy</v>
      </c>
      <c r="AF1310" t="str">
        <f t="shared" si="189"/>
        <v>No discomfort</v>
      </c>
    </row>
    <row r="1311" spans="1:32" x14ac:dyDescent="0.3">
      <c r="A1311">
        <v>2</v>
      </c>
      <c r="B1311" s="1">
        <v>44488</v>
      </c>
      <c r="C1311" s="1" t="str">
        <f t="shared" si="190"/>
        <v>Tuesday</v>
      </c>
      <c r="D1311" s="1" t="str">
        <f t="shared" si="191"/>
        <v>Oct</v>
      </c>
      <c r="E1311" s="19">
        <v>19.3</v>
      </c>
      <c r="F1311" s="19">
        <v>9.3000000000000007</v>
      </c>
      <c r="G1311" s="19">
        <v>15.333333333333334</v>
      </c>
      <c r="H1311" s="19">
        <v>8.6999999999999993</v>
      </c>
      <c r="I1311" s="19">
        <v>1.3</v>
      </c>
      <c r="J1311" s="19">
        <v>991.1</v>
      </c>
      <c r="K1311" s="19">
        <v>8</v>
      </c>
      <c r="L1311" s="19">
        <v>14</v>
      </c>
      <c r="M1311" s="19">
        <v>200</v>
      </c>
      <c r="N1311" s="19">
        <v>24</v>
      </c>
      <c r="O1311" s="19">
        <v>14.561999999999999</v>
      </c>
      <c r="P1311" s="19">
        <v>0.8</v>
      </c>
      <c r="Q1311" s="19">
        <v>1.1000000000000001</v>
      </c>
      <c r="R1311" s="19">
        <v>0</v>
      </c>
      <c r="S1311" s="19">
        <v>-0.5</v>
      </c>
      <c r="T1311" s="19">
        <v>-10</v>
      </c>
      <c r="U1311" s="19">
        <v>2</v>
      </c>
      <c r="V1311" s="19">
        <v>412</v>
      </c>
      <c r="W1311" s="19">
        <v>13.055555555555555</v>
      </c>
      <c r="X1311" s="19">
        <v>17.397391457005114</v>
      </c>
      <c r="Y1311" s="19">
        <v>15.013608614275258</v>
      </c>
      <c r="Z1311" s="19">
        <v>32.882378130985259</v>
      </c>
      <c r="AA1311" s="19">
        <v>86.298044459015628</v>
      </c>
      <c r="AB1311" s="19">
        <v>18.160261322994693</v>
      </c>
      <c r="AC1311">
        <v>1714.85</v>
      </c>
      <c r="AD1311" t="str">
        <f t="shared" si="187"/>
        <v>Moderate rainfall</v>
      </c>
      <c r="AE1311" t="str">
        <f t="shared" si="188"/>
        <v>Rainy</v>
      </c>
      <c r="AF1311" t="str">
        <f t="shared" si="189"/>
        <v>No discomfort</v>
      </c>
    </row>
    <row r="1312" spans="1:32" x14ac:dyDescent="0.3">
      <c r="A1312">
        <v>2</v>
      </c>
      <c r="B1312" s="1">
        <v>44489</v>
      </c>
      <c r="C1312" s="1" t="str">
        <f t="shared" si="190"/>
        <v>Wednesday</v>
      </c>
      <c r="D1312" s="1" t="str">
        <f t="shared" si="191"/>
        <v>Oct</v>
      </c>
      <c r="E1312" s="19">
        <v>13.2</v>
      </c>
      <c r="F1312" s="19">
        <v>6.8</v>
      </c>
      <c r="G1312" s="19">
        <v>9.6111111111111089</v>
      </c>
      <c r="H1312" s="19">
        <v>1.3</v>
      </c>
      <c r="I1312" s="19">
        <v>0.3</v>
      </c>
      <c r="J1312" s="19">
        <v>986.3</v>
      </c>
      <c r="K1312" s="19">
        <v>3.8</v>
      </c>
      <c r="L1312" s="19">
        <v>11</v>
      </c>
      <c r="M1312" s="19">
        <v>310</v>
      </c>
      <c r="N1312" s="19">
        <v>22</v>
      </c>
      <c r="O1312" s="19">
        <v>12.565</v>
      </c>
      <c r="P1312" s="19">
        <v>0.7</v>
      </c>
      <c r="Q1312" s="19">
        <v>1</v>
      </c>
      <c r="R1312" s="19">
        <v>0.4</v>
      </c>
      <c r="S1312" s="19">
        <v>0.4</v>
      </c>
      <c r="T1312" s="19">
        <v>-9</v>
      </c>
      <c r="U1312" s="19">
        <v>3.7</v>
      </c>
      <c r="V1312" s="19">
        <v>676</v>
      </c>
      <c r="W1312" s="19">
        <v>6.8333333333333321</v>
      </c>
      <c r="X1312" s="19">
        <v>11.952721395669423</v>
      </c>
      <c r="Y1312" s="19">
        <v>9.8987746971215245</v>
      </c>
      <c r="Z1312" s="19">
        <v>22.746339157373878</v>
      </c>
      <c r="AA1312" s="19">
        <v>82.816074845582349</v>
      </c>
      <c r="AB1312" s="19">
        <v>9.5596725997881489</v>
      </c>
      <c r="AC1312">
        <v>2361.65</v>
      </c>
      <c r="AD1312" t="str">
        <f t="shared" si="187"/>
        <v>Trace (Intermittent) rainfall</v>
      </c>
      <c r="AE1312" t="str">
        <f t="shared" si="188"/>
        <v>Non-Rainy</v>
      </c>
      <c r="AF1312" t="str">
        <f t="shared" si="189"/>
        <v>No discomfort</v>
      </c>
    </row>
    <row r="1313" spans="1:32" x14ac:dyDescent="0.3">
      <c r="A1313">
        <v>2</v>
      </c>
      <c r="B1313" s="1">
        <v>44490</v>
      </c>
      <c r="C1313" s="1" t="str">
        <f t="shared" si="190"/>
        <v>Thursday</v>
      </c>
      <c r="D1313" s="1" t="str">
        <f t="shared" si="191"/>
        <v>Oct</v>
      </c>
      <c r="E1313" s="19">
        <v>11.2</v>
      </c>
      <c r="F1313" s="19">
        <v>2.8</v>
      </c>
      <c r="G1313" s="19">
        <v>7.1111111111111098</v>
      </c>
      <c r="H1313" s="19">
        <v>-1.5</v>
      </c>
      <c r="I1313" s="19">
        <v>0</v>
      </c>
      <c r="J1313" s="19">
        <v>998.2</v>
      </c>
      <c r="K1313" s="19">
        <v>5.6</v>
      </c>
      <c r="L1313" s="19">
        <v>11</v>
      </c>
      <c r="M1313" s="19">
        <v>290</v>
      </c>
      <c r="N1313" s="19">
        <v>17</v>
      </c>
      <c r="O1313" s="19">
        <v>10.688000000000001</v>
      </c>
      <c r="P1313" s="19">
        <v>0.8</v>
      </c>
      <c r="Q1313" s="19">
        <v>1.1000000000000001</v>
      </c>
      <c r="R1313" s="19">
        <v>1.2</v>
      </c>
      <c r="S1313" s="19">
        <v>1.2</v>
      </c>
      <c r="T1313" s="19">
        <v>-7.8</v>
      </c>
      <c r="U1313" s="19">
        <v>7.6</v>
      </c>
      <c r="V1313" s="19">
        <v>928</v>
      </c>
      <c r="W1313" s="19">
        <v>3.3888888888888897</v>
      </c>
      <c r="X1313" s="19">
        <v>10.089127169965568</v>
      </c>
      <c r="Y1313" s="19">
        <v>7.787947651681133</v>
      </c>
      <c r="Z1313" s="19">
        <v>19.254026324071692</v>
      </c>
      <c r="AA1313" s="19">
        <v>77.191490606493289</v>
      </c>
      <c r="AB1313" s="19">
        <v>5.880959740324208</v>
      </c>
      <c r="AC1313">
        <v>2493.85</v>
      </c>
      <c r="AD1313" t="str">
        <f t="shared" ref="AD1313:AD1376" si="192">IF(I1313="","",IF(I1313&lt;=0,"No rainfall",IF(I1313&lt;=0.49,"Trace (Intermittent) rainfall",IF(I1313&lt;=0.99,"Light rainfall",IF(I1313&lt;=3,"Moderate rainfall",IF(I1313&lt;=6,"Heavy rainfall",IF(I1313&lt;=12,"Intense rainfall",IF(I1313&lt;=20,"Torrential rainfall",IF(I1313&lt;=32,"Deluge rainfall","Extreme rainfall")))))))))</f>
        <v>No rainfall</v>
      </c>
      <c r="AE1313" t="str">
        <f t="shared" ref="AE1313:AE1376" si="193">IF(AND(I1313&gt;=0,I1313&lt;=0.99),"Non-Rainy",IF(AND(I1313&gt;=1,I1313&lt;=32),"Rainy",IF(I1313 &gt;32, "Storm", " ")))</f>
        <v>Non-Rainy</v>
      </c>
      <c r="AF1313" t="str">
        <f t="shared" si="189"/>
        <v>No discomfort</v>
      </c>
    </row>
    <row r="1314" spans="1:32" x14ac:dyDescent="0.3">
      <c r="A1314">
        <v>2</v>
      </c>
      <c r="B1314" s="1">
        <v>44491</v>
      </c>
      <c r="C1314" s="1" t="str">
        <f t="shared" si="190"/>
        <v>Friday</v>
      </c>
      <c r="D1314" s="1" t="str">
        <f t="shared" si="191"/>
        <v>Oct</v>
      </c>
      <c r="E1314" s="19">
        <v>12.7</v>
      </c>
      <c r="F1314" s="19">
        <v>6.8</v>
      </c>
      <c r="G1314" s="19">
        <v>9.5</v>
      </c>
      <c r="H1314" s="19">
        <v>0.5</v>
      </c>
      <c r="I1314" s="19">
        <v>0</v>
      </c>
      <c r="J1314" s="19">
        <v>1008.3</v>
      </c>
      <c r="K1314" s="19">
        <v>5.0999999999999996</v>
      </c>
      <c r="L1314" s="19">
        <v>8</v>
      </c>
      <c r="M1314" s="19">
        <v>180</v>
      </c>
      <c r="N1314" s="19">
        <v>15</v>
      </c>
      <c r="O1314" s="19">
        <v>11.375</v>
      </c>
      <c r="P1314" s="19">
        <v>0.8</v>
      </c>
      <c r="Q1314" s="19">
        <v>1.1000000000000001</v>
      </c>
      <c r="R1314" s="19">
        <v>2</v>
      </c>
      <c r="S1314" s="19">
        <v>2</v>
      </c>
      <c r="T1314" s="19">
        <v>-6.7</v>
      </c>
      <c r="U1314" s="19">
        <v>2.6</v>
      </c>
      <c r="V1314" s="19">
        <v>643</v>
      </c>
      <c r="W1314" s="19">
        <v>6.5555555555555536</v>
      </c>
      <c r="X1314" s="19">
        <v>11.863879198044042</v>
      </c>
      <c r="Y1314" s="19">
        <v>9.711592878115308</v>
      </c>
      <c r="Z1314" s="19">
        <v>22.580148309758012</v>
      </c>
      <c r="AA1314" s="19">
        <v>81.858494308644225</v>
      </c>
      <c r="AB1314" s="19">
        <v>9.3438097992235463</v>
      </c>
      <c r="AC1314">
        <v>3962.1</v>
      </c>
      <c r="AD1314" t="str">
        <f t="shared" si="192"/>
        <v>No rainfall</v>
      </c>
      <c r="AE1314" t="str">
        <f t="shared" si="193"/>
        <v>Non-Rainy</v>
      </c>
      <c r="AF1314" t="str">
        <f t="shared" ref="AF1314:AF1377" si="194">IF(AB1314 &lt; 29, "No discomfort",
    IF(AND(AB1314 &gt;= 30, AB1314 &lt;= 39), "Some discomfort",
        IF(AND(AB1314 &gt;= 40, AB1314 &lt;= 45), "Great discomfort",
            IF(AB1314 &gt; 45, "Dangerous",
                IF(AB1314 &gt; 54, "Heat Stroke Imminent", "")
            ))))</f>
        <v>No discomfort</v>
      </c>
    </row>
    <row r="1315" spans="1:32" x14ac:dyDescent="0.3">
      <c r="A1315">
        <v>2</v>
      </c>
      <c r="B1315" s="1">
        <v>44492</v>
      </c>
      <c r="C1315" s="1" t="str">
        <f t="shared" si="190"/>
        <v>Saturday</v>
      </c>
      <c r="D1315" s="1" t="str">
        <f t="shared" si="191"/>
        <v>Oct</v>
      </c>
      <c r="E1315" s="19">
        <v>13.7</v>
      </c>
      <c r="F1315" s="19">
        <v>8.3000000000000007</v>
      </c>
      <c r="G1315" s="19">
        <v>11.722222222222221</v>
      </c>
      <c r="H1315" s="19">
        <v>4.8</v>
      </c>
      <c r="I1315" s="19">
        <v>6</v>
      </c>
      <c r="J1315" s="19">
        <v>1001.7</v>
      </c>
      <c r="K1315" s="19">
        <v>11.1</v>
      </c>
      <c r="L1315" s="19">
        <v>17</v>
      </c>
      <c r="M1315" s="19">
        <v>160</v>
      </c>
      <c r="N1315" s="19">
        <v>25</v>
      </c>
      <c r="O1315" s="19">
        <v>11.505000000000001</v>
      </c>
      <c r="P1315" s="19">
        <v>0.9</v>
      </c>
      <c r="Q1315" s="19">
        <v>1.1000000000000001</v>
      </c>
      <c r="R1315" s="19">
        <v>0</v>
      </c>
      <c r="S1315" s="19">
        <v>-3.2</v>
      </c>
      <c r="T1315" s="19">
        <v>-10</v>
      </c>
      <c r="U1315" s="19">
        <v>0.4</v>
      </c>
      <c r="V1315" s="19">
        <v>312</v>
      </c>
      <c r="W1315" s="19">
        <v>7.7777777777777777</v>
      </c>
      <c r="X1315" s="19">
        <v>13.755609888749932</v>
      </c>
      <c r="Y1315" s="19">
        <v>10.559184775027518</v>
      </c>
      <c r="Z1315" s="19">
        <v>26.11295315024271</v>
      </c>
      <c r="AA1315" s="19">
        <v>76.762752509166305</v>
      </c>
      <c r="AB1315" s="19">
        <v>12.040710071061726</v>
      </c>
      <c r="AC1315">
        <v>3334.05</v>
      </c>
      <c r="AD1315" t="str">
        <f t="shared" si="192"/>
        <v>Heavy rainfall</v>
      </c>
      <c r="AE1315" t="str">
        <f t="shared" si="193"/>
        <v>Rainy</v>
      </c>
      <c r="AF1315" t="str">
        <f t="shared" si="194"/>
        <v>No discomfort</v>
      </c>
    </row>
    <row r="1316" spans="1:32" x14ac:dyDescent="0.3">
      <c r="A1316">
        <v>2</v>
      </c>
      <c r="B1316" s="1">
        <v>44493</v>
      </c>
      <c r="C1316" s="1" t="str">
        <f t="shared" si="190"/>
        <v>Sunday</v>
      </c>
      <c r="D1316" s="1" t="str">
        <f t="shared" si="191"/>
        <v>Oct</v>
      </c>
      <c r="E1316" s="19">
        <v>15.6</v>
      </c>
      <c r="F1316" s="19">
        <v>8.1999999999999993</v>
      </c>
      <c r="G1316" s="19">
        <v>13.111111111111111</v>
      </c>
      <c r="H1316" s="19">
        <v>6.8</v>
      </c>
      <c r="I1316" s="19">
        <v>5.2</v>
      </c>
      <c r="J1316" s="19">
        <v>994.5</v>
      </c>
      <c r="K1316" s="19">
        <v>8.1</v>
      </c>
      <c r="L1316" s="19">
        <v>14</v>
      </c>
      <c r="M1316" s="19">
        <v>170</v>
      </c>
      <c r="N1316" s="19">
        <v>23</v>
      </c>
      <c r="O1316" s="19">
        <v>12.202</v>
      </c>
      <c r="P1316" s="19">
        <v>0.8</v>
      </c>
      <c r="Q1316" s="19">
        <v>1.1000000000000001</v>
      </c>
      <c r="R1316" s="19">
        <v>0</v>
      </c>
      <c r="S1316" s="19">
        <v>-4.4000000000000004</v>
      </c>
      <c r="T1316" s="19">
        <v>-10</v>
      </c>
      <c r="U1316" s="19">
        <v>7.5</v>
      </c>
      <c r="V1316" s="19">
        <v>740</v>
      </c>
      <c r="W1316" s="19">
        <v>9.4444444444444446</v>
      </c>
      <c r="X1316" s="19">
        <v>15.068147845543994</v>
      </c>
      <c r="Y1316" s="19">
        <v>11.819676303271381</v>
      </c>
      <c r="Z1316" s="19">
        <v>28.557246321935466</v>
      </c>
      <c r="AA1316" s="19">
        <v>78.44146755413432</v>
      </c>
      <c r="AB1316" s="19">
        <v>14.137117648087477</v>
      </c>
      <c r="AC1316">
        <v>2142.15</v>
      </c>
      <c r="AD1316" t="str">
        <f t="shared" si="192"/>
        <v>Heavy rainfall</v>
      </c>
      <c r="AE1316" t="str">
        <f t="shared" si="193"/>
        <v>Rainy</v>
      </c>
      <c r="AF1316" t="str">
        <f t="shared" si="194"/>
        <v>No discomfort</v>
      </c>
    </row>
    <row r="1317" spans="1:32" x14ac:dyDescent="0.3">
      <c r="A1317">
        <v>2</v>
      </c>
      <c r="B1317" s="1">
        <v>44494</v>
      </c>
      <c r="C1317" s="1" t="str">
        <f t="shared" si="190"/>
        <v>Monday</v>
      </c>
      <c r="D1317" s="1" t="str">
        <f t="shared" si="191"/>
        <v>Oct</v>
      </c>
      <c r="E1317" s="19">
        <v>12.3</v>
      </c>
      <c r="F1317" s="19">
        <v>6.9</v>
      </c>
      <c r="G1317" s="19">
        <v>10</v>
      </c>
      <c r="H1317" s="19">
        <v>4.8</v>
      </c>
      <c r="I1317" s="19">
        <v>1.8</v>
      </c>
      <c r="J1317" s="19">
        <v>997.6</v>
      </c>
      <c r="K1317" s="19">
        <v>6.1</v>
      </c>
      <c r="L1317" s="19">
        <v>10</v>
      </c>
      <c r="M1317" s="19">
        <v>220</v>
      </c>
      <c r="N1317" s="19">
        <v>17</v>
      </c>
      <c r="O1317" s="19">
        <v>10.757</v>
      </c>
      <c r="P1317" s="19">
        <v>0.7</v>
      </c>
      <c r="Q1317" s="19">
        <v>0.9</v>
      </c>
      <c r="R1317" s="19">
        <v>0</v>
      </c>
      <c r="S1317" s="19">
        <v>-1.1000000000000001</v>
      </c>
      <c r="T1317" s="19">
        <v>-10</v>
      </c>
      <c r="U1317" s="19">
        <v>5.7</v>
      </c>
      <c r="V1317" s="19">
        <v>592</v>
      </c>
      <c r="W1317" s="19">
        <v>6.5000000000000018</v>
      </c>
      <c r="X1317" s="19">
        <v>12.268294378187747</v>
      </c>
      <c r="Y1317" s="19">
        <v>9.6745329969629505</v>
      </c>
      <c r="Z1317" s="19">
        <v>23.336430839203974</v>
      </c>
      <c r="AA1317" s="19">
        <v>78.85801154367195</v>
      </c>
      <c r="AB1317" s="19">
        <v>9.8230753023721729</v>
      </c>
      <c r="AC1317">
        <v>2310.35</v>
      </c>
      <c r="AD1317" t="str">
        <f t="shared" si="192"/>
        <v>Moderate rainfall</v>
      </c>
      <c r="AE1317" t="str">
        <f t="shared" si="193"/>
        <v>Rainy</v>
      </c>
      <c r="AF1317" t="str">
        <f t="shared" si="194"/>
        <v>No discomfort</v>
      </c>
    </row>
    <row r="1318" spans="1:32" x14ac:dyDescent="0.3">
      <c r="A1318">
        <v>2</v>
      </c>
      <c r="B1318" s="1">
        <v>44495</v>
      </c>
      <c r="C1318" s="1" t="str">
        <f t="shared" si="190"/>
        <v>Tuesday</v>
      </c>
      <c r="D1318" s="1" t="str">
        <f t="shared" si="191"/>
        <v>Oct</v>
      </c>
      <c r="E1318" s="19">
        <v>16.7</v>
      </c>
      <c r="F1318" s="19">
        <v>8.8000000000000007</v>
      </c>
      <c r="G1318" s="19">
        <v>13.888888888888889</v>
      </c>
      <c r="H1318" s="19">
        <v>4.9000000000000004</v>
      </c>
      <c r="I1318" s="19">
        <v>3.8</v>
      </c>
      <c r="J1318" s="19">
        <v>996.1</v>
      </c>
      <c r="K1318" s="19">
        <v>11.7</v>
      </c>
      <c r="L1318" s="19">
        <v>17</v>
      </c>
      <c r="M1318" s="19">
        <v>210</v>
      </c>
      <c r="N1318" s="19">
        <v>29</v>
      </c>
      <c r="O1318" s="19">
        <v>12.175000000000001</v>
      </c>
      <c r="P1318" s="19">
        <v>1</v>
      </c>
      <c r="Q1318" s="19">
        <v>1.3</v>
      </c>
      <c r="R1318" s="19">
        <v>0</v>
      </c>
      <c r="S1318" s="19">
        <v>-2.8</v>
      </c>
      <c r="T1318" s="19">
        <v>-10</v>
      </c>
      <c r="U1318" s="19">
        <v>0.9</v>
      </c>
      <c r="V1318" s="19">
        <v>311</v>
      </c>
      <c r="W1318" s="19">
        <v>10.666666666666668</v>
      </c>
      <c r="X1318" s="19">
        <v>15.850165572095888</v>
      </c>
      <c r="Y1318" s="19">
        <v>12.826346736536793</v>
      </c>
      <c r="Z1318" s="19">
        <v>30.011086315201013</v>
      </c>
      <c r="AA1318" s="19">
        <v>80.922477927407215</v>
      </c>
      <c r="AB1318" s="19">
        <v>15.481279612895978</v>
      </c>
      <c r="AC1318">
        <v>2066.5500000000002</v>
      </c>
      <c r="AD1318" t="str">
        <f t="shared" si="192"/>
        <v>Heavy rainfall</v>
      </c>
      <c r="AE1318" t="str">
        <f t="shared" si="193"/>
        <v>Rainy</v>
      </c>
      <c r="AF1318" t="str">
        <f t="shared" si="194"/>
        <v>No discomfort</v>
      </c>
    </row>
    <row r="1319" spans="1:32" x14ac:dyDescent="0.3">
      <c r="A1319">
        <v>2</v>
      </c>
      <c r="B1319" s="1">
        <v>44496</v>
      </c>
      <c r="C1319" s="1" t="str">
        <f t="shared" si="190"/>
        <v>Wednesday</v>
      </c>
      <c r="D1319" s="1" t="str">
        <f t="shared" si="191"/>
        <v>Oct</v>
      </c>
      <c r="E1319" s="19">
        <v>16.100000000000001</v>
      </c>
      <c r="F1319" s="19">
        <v>13.2</v>
      </c>
      <c r="G1319" s="19">
        <v>15.611111111111111</v>
      </c>
      <c r="H1319" s="19">
        <v>13.6</v>
      </c>
      <c r="I1319" s="19">
        <v>15.5</v>
      </c>
      <c r="J1319" s="19">
        <v>990.8</v>
      </c>
      <c r="K1319" s="19">
        <v>7.2</v>
      </c>
      <c r="L1319" s="19">
        <v>13</v>
      </c>
      <c r="M1319" s="19">
        <v>200</v>
      </c>
      <c r="N1319" s="19">
        <v>21</v>
      </c>
      <c r="O1319" s="19">
        <v>13.72</v>
      </c>
      <c r="P1319" s="19">
        <v>0.5</v>
      </c>
      <c r="Q1319" s="19">
        <v>0.7</v>
      </c>
      <c r="R1319" s="19">
        <v>0</v>
      </c>
      <c r="S1319" s="19">
        <v>-10</v>
      </c>
      <c r="T1319" s="19">
        <v>-10</v>
      </c>
      <c r="U1319" s="19">
        <v>0</v>
      </c>
      <c r="V1319" s="19">
        <v>159</v>
      </c>
      <c r="W1319" s="19">
        <v>13.444444444444446</v>
      </c>
      <c r="X1319" s="19">
        <v>17.709657334762753</v>
      </c>
      <c r="Y1319" s="19">
        <v>15.399050289888974</v>
      </c>
      <c r="Z1319" s="19">
        <v>33.461077679838198</v>
      </c>
      <c r="AA1319" s="19">
        <v>86.952841598249194</v>
      </c>
      <c r="AB1319" s="19">
        <v>18.656127441765967</v>
      </c>
      <c r="AC1319">
        <v>2272.75</v>
      </c>
      <c r="AD1319" t="str">
        <f t="shared" si="192"/>
        <v>Torrential rainfall</v>
      </c>
      <c r="AE1319" t="str">
        <f t="shared" si="193"/>
        <v>Rainy</v>
      </c>
      <c r="AF1319" t="str">
        <f t="shared" si="194"/>
        <v>No discomfort</v>
      </c>
    </row>
    <row r="1320" spans="1:32" x14ac:dyDescent="0.3">
      <c r="A1320">
        <v>2</v>
      </c>
      <c r="B1320" s="1">
        <v>44497</v>
      </c>
      <c r="C1320" s="1" t="str">
        <f t="shared" si="190"/>
        <v>Thursday</v>
      </c>
      <c r="D1320" s="1" t="str">
        <f t="shared" si="191"/>
        <v>Oct</v>
      </c>
      <c r="E1320" s="19">
        <v>14.8</v>
      </c>
      <c r="F1320" s="19">
        <v>7.8</v>
      </c>
      <c r="G1320" s="19">
        <v>13.277777777777779</v>
      </c>
      <c r="H1320" s="19">
        <v>8.3000000000000007</v>
      </c>
      <c r="I1320" s="19">
        <v>6.4</v>
      </c>
      <c r="J1320" s="19">
        <v>984.8</v>
      </c>
      <c r="K1320" s="19">
        <v>3.2</v>
      </c>
      <c r="L1320" s="19">
        <v>8</v>
      </c>
      <c r="M1320" s="19">
        <v>220</v>
      </c>
      <c r="N1320" s="19">
        <v>16</v>
      </c>
      <c r="O1320" s="19">
        <v>13.16</v>
      </c>
      <c r="P1320" s="19">
        <v>0.5</v>
      </c>
      <c r="Q1320" s="19">
        <v>0.6</v>
      </c>
      <c r="R1320" s="19">
        <v>0</v>
      </c>
      <c r="S1320" s="19">
        <v>-5.9</v>
      </c>
      <c r="T1320" s="19">
        <v>-10</v>
      </c>
      <c r="U1320" s="19">
        <v>1.1000000000000001</v>
      </c>
      <c r="V1320" s="19">
        <v>318</v>
      </c>
      <c r="W1320" s="19">
        <v>12.222222222222221</v>
      </c>
      <c r="X1320" s="19">
        <v>15.232810432562296</v>
      </c>
      <c r="Y1320" s="19">
        <v>14.21606291456888</v>
      </c>
      <c r="Z1320" s="19">
        <v>28.863518796737885</v>
      </c>
      <c r="AA1320" s="19">
        <v>93.325279517560503</v>
      </c>
      <c r="AB1320" s="19">
        <v>15.653947122999105</v>
      </c>
      <c r="AC1320">
        <v>2815.1</v>
      </c>
      <c r="AD1320" t="str">
        <f t="shared" si="192"/>
        <v>Intense rainfall</v>
      </c>
      <c r="AE1320" t="str">
        <f t="shared" si="193"/>
        <v>Rainy</v>
      </c>
      <c r="AF1320" t="str">
        <f t="shared" si="194"/>
        <v>No discomfort</v>
      </c>
    </row>
    <row r="1321" spans="1:32" x14ac:dyDescent="0.3">
      <c r="A1321">
        <v>2</v>
      </c>
      <c r="B1321" s="1">
        <v>44498</v>
      </c>
      <c r="C1321" s="1" t="str">
        <f t="shared" si="190"/>
        <v>Friday</v>
      </c>
      <c r="D1321" s="1" t="str">
        <f t="shared" si="191"/>
        <v>Oct</v>
      </c>
      <c r="E1321" s="19">
        <v>12.8</v>
      </c>
      <c r="F1321" s="19">
        <v>6.9</v>
      </c>
      <c r="G1321" s="19">
        <v>10.166666666666664</v>
      </c>
      <c r="H1321" s="19">
        <v>4.5999999999999996</v>
      </c>
      <c r="I1321" s="19">
        <v>2.2000000000000002</v>
      </c>
      <c r="J1321" s="19">
        <v>978.5</v>
      </c>
      <c r="K1321" s="19">
        <v>4.3</v>
      </c>
      <c r="L1321" s="19">
        <v>9</v>
      </c>
      <c r="M1321" s="19">
        <v>200</v>
      </c>
      <c r="N1321" s="19">
        <v>14</v>
      </c>
      <c r="O1321" s="19">
        <v>11.83</v>
      </c>
      <c r="P1321" s="19">
        <v>0.5</v>
      </c>
      <c r="Q1321" s="19">
        <v>0.7</v>
      </c>
      <c r="R1321" s="19">
        <v>0</v>
      </c>
      <c r="S1321" s="19">
        <v>-1.7</v>
      </c>
      <c r="T1321" s="19">
        <v>-10</v>
      </c>
      <c r="U1321" s="19">
        <v>3.8</v>
      </c>
      <c r="V1321" s="19">
        <v>593</v>
      </c>
      <c r="W1321" s="19">
        <v>8.1666666666666679</v>
      </c>
      <c r="X1321" s="19">
        <v>12.405767218445934</v>
      </c>
      <c r="Y1321" s="19">
        <v>10.8421977512462</v>
      </c>
      <c r="Z1321" s="19">
        <v>23.593381841081793</v>
      </c>
      <c r="AA1321" s="19">
        <v>87.396430711073734</v>
      </c>
      <c r="AB1321" s="19">
        <v>10.643845625078423</v>
      </c>
      <c r="AC1321">
        <v>3640.45</v>
      </c>
      <c r="AD1321" t="str">
        <f t="shared" si="192"/>
        <v>Moderate rainfall</v>
      </c>
      <c r="AE1321" t="str">
        <f t="shared" si="193"/>
        <v>Rainy</v>
      </c>
      <c r="AF1321" t="str">
        <f t="shared" si="194"/>
        <v>No discomfort</v>
      </c>
    </row>
    <row r="1322" spans="1:32" x14ac:dyDescent="0.3">
      <c r="A1322">
        <v>2</v>
      </c>
      <c r="B1322" s="1">
        <v>44499</v>
      </c>
      <c r="C1322" s="1" t="str">
        <f t="shared" si="190"/>
        <v>Saturday</v>
      </c>
      <c r="D1322" s="1" t="str">
        <f t="shared" si="191"/>
        <v>Oct</v>
      </c>
      <c r="E1322" s="19">
        <v>12</v>
      </c>
      <c r="F1322" s="19">
        <v>3.8</v>
      </c>
      <c r="G1322" s="19">
        <v>8.4444444444444464</v>
      </c>
      <c r="H1322" s="19">
        <v>-0.2</v>
      </c>
      <c r="I1322" s="19">
        <v>0.5</v>
      </c>
      <c r="J1322" s="19">
        <v>977.3</v>
      </c>
      <c r="K1322" s="19">
        <v>5.8</v>
      </c>
      <c r="L1322" s="19">
        <v>11</v>
      </c>
      <c r="M1322" s="19">
        <v>100</v>
      </c>
      <c r="N1322" s="19">
        <v>17</v>
      </c>
      <c r="O1322" s="19">
        <v>10.257</v>
      </c>
      <c r="P1322" s="19">
        <v>0.5</v>
      </c>
      <c r="Q1322" s="19">
        <v>0.7</v>
      </c>
      <c r="R1322" s="19">
        <v>0</v>
      </c>
      <c r="S1322" s="19">
        <v>0</v>
      </c>
      <c r="T1322" s="19">
        <v>-9.5</v>
      </c>
      <c r="U1322" s="19">
        <v>8.9</v>
      </c>
      <c r="V1322" s="19">
        <v>694</v>
      </c>
      <c r="W1322" s="19">
        <v>5.7222222222222205</v>
      </c>
      <c r="X1322" s="19">
        <v>11.048416930957149</v>
      </c>
      <c r="Y1322" s="19">
        <v>9.168620977625384</v>
      </c>
      <c r="Z1322" s="19">
        <v>21.05336444648276</v>
      </c>
      <c r="AA1322" s="19">
        <v>82.985834395290922</v>
      </c>
      <c r="AB1322" s="19">
        <v>7.9846403213072517</v>
      </c>
      <c r="AC1322">
        <v>2992.8</v>
      </c>
      <c r="AD1322" t="str">
        <f t="shared" si="192"/>
        <v>Light rainfall</v>
      </c>
      <c r="AE1322" t="str">
        <f t="shared" si="193"/>
        <v>Non-Rainy</v>
      </c>
      <c r="AF1322" t="str">
        <f t="shared" si="194"/>
        <v>No discomfort</v>
      </c>
    </row>
    <row r="1323" spans="1:32" x14ac:dyDescent="0.3">
      <c r="A1323">
        <v>2</v>
      </c>
      <c r="B1323" s="1">
        <v>44500</v>
      </c>
      <c r="C1323" s="1" t="str">
        <f t="shared" si="190"/>
        <v>Sunday</v>
      </c>
      <c r="D1323" s="1" t="str">
        <f t="shared" si="191"/>
        <v>Oct</v>
      </c>
      <c r="E1323" s="19">
        <v>10.4</v>
      </c>
      <c r="F1323" s="19">
        <v>6.3</v>
      </c>
      <c r="G1323" s="19">
        <v>9.3333333333333321</v>
      </c>
      <c r="H1323" s="19">
        <v>-0.4</v>
      </c>
      <c r="I1323" s="19">
        <v>12.7</v>
      </c>
      <c r="J1323" s="19">
        <v>968.9</v>
      </c>
      <c r="K1323" s="19">
        <v>6.9</v>
      </c>
      <c r="L1323" s="19">
        <v>20</v>
      </c>
      <c r="M1323" s="19">
        <v>130</v>
      </c>
      <c r="N1323" s="19">
        <v>32</v>
      </c>
      <c r="O1323" s="19">
        <v>10.175000000000001</v>
      </c>
      <c r="P1323" s="19">
        <v>0.4</v>
      </c>
      <c r="Q1323" s="19">
        <v>0.6</v>
      </c>
      <c r="R1323" s="19">
        <v>0</v>
      </c>
      <c r="S1323" s="19">
        <v>-10</v>
      </c>
      <c r="T1323" s="19">
        <v>-10</v>
      </c>
      <c r="U1323" s="19">
        <v>4.5</v>
      </c>
      <c r="V1323" s="19">
        <v>386</v>
      </c>
      <c r="W1323" s="19">
        <v>7.2777777777777777</v>
      </c>
      <c r="X1323" s="19">
        <v>11.731704887834338</v>
      </c>
      <c r="Y1323" s="19">
        <v>10.204879612354032</v>
      </c>
      <c r="Z1323" s="19">
        <v>22.332846219603166</v>
      </c>
      <c r="AA1323" s="19">
        <v>86.985478324948247</v>
      </c>
      <c r="AB1323" s="19">
        <v>9.4532920352045799</v>
      </c>
      <c r="AC1323">
        <v>2626</v>
      </c>
      <c r="AD1323" t="str">
        <f t="shared" si="192"/>
        <v>Torrential rainfall</v>
      </c>
      <c r="AE1323" t="str">
        <f t="shared" si="193"/>
        <v>Rainy</v>
      </c>
      <c r="AF1323" t="str">
        <f t="shared" si="194"/>
        <v>No discomfort</v>
      </c>
    </row>
    <row r="1324" spans="1:32" x14ac:dyDescent="0.3">
      <c r="A1324">
        <v>2</v>
      </c>
      <c r="B1324" s="1">
        <v>44501</v>
      </c>
      <c r="C1324" s="1" t="str">
        <f t="shared" si="190"/>
        <v>Monday</v>
      </c>
      <c r="D1324" s="1" t="str">
        <f t="shared" si="191"/>
        <v>Nov</v>
      </c>
      <c r="E1324" s="19">
        <v>11.3</v>
      </c>
      <c r="F1324" s="19">
        <v>2.7</v>
      </c>
      <c r="G1324" s="19">
        <v>7.4444444444444446</v>
      </c>
      <c r="H1324" s="19">
        <v>5.0999999999999996</v>
      </c>
      <c r="I1324" s="19">
        <v>0.8</v>
      </c>
      <c r="J1324" s="19">
        <v>978.6</v>
      </c>
      <c r="K1324" s="19">
        <v>6.1</v>
      </c>
      <c r="L1324" s="19">
        <v>12</v>
      </c>
      <c r="M1324" s="19">
        <v>270</v>
      </c>
      <c r="N1324" s="19">
        <v>25</v>
      </c>
      <c r="O1324" s="19">
        <v>9.468</v>
      </c>
      <c r="P1324" s="19">
        <v>0.6</v>
      </c>
      <c r="Q1324" s="19">
        <v>0.8</v>
      </c>
      <c r="R1324" s="19">
        <v>0</v>
      </c>
      <c r="S1324" s="19">
        <v>-0.2</v>
      </c>
      <c r="T1324" s="19">
        <v>-9.6999999999999993</v>
      </c>
      <c r="U1324" s="19">
        <v>1.5</v>
      </c>
      <c r="V1324" s="19">
        <v>462</v>
      </c>
      <c r="W1324" s="19">
        <v>5</v>
      </c>
      <c r="X1324" s="19">
        <v>10.321799973382953</v>
      </c>
      <c r="Y1324" s="19">
        <v>8.7198758860255108</v>
      </c>
      <c r="Z1324" s="19">
        <v>19.690786662922584</v>
      </c>
      <c r="AA1324" s="19">
        <v>84.480186677824037</v>
      </c>
      <c r="AB1324" s="19">
        <v>6.7339953616144701</v>
      </c>
      <c r="AC1324">
        <v>1313.65</v>
      </c>
      <c r="AD1324" t="str">
        <f t="shared" si="192"/>
        <v>Light rainfall</v>
      </c>
      <c r="AE1324" t="str">
        <f t="shared" si="193"/>
        <v>Non-Rainy</v>
      </c>
      <c r="AF1324" t="str">
        <f t="shared" si="194"/>
        <v>No discomfort</v>
      </c>
    </row>
    <row r="1325" spans="1:32" x14ac:dyDescent="0.3">
      <c r="A1325">
        <v>2</v>
      </c>
      <c r="B1325" s="1">
        <v>44502</v>
      </c>
      <c r="C1325" s="1" t="str">
        <f t="shared" si="190"/>
        <v>Tuesday</v>
      </c>
      <c r="D1325" s="1" t="str">
        <f t="shared" si="191"/>
        <v>Nov</v>
      </c>
      <c r="E1325" s="19">
        <v>11.3</v>
      </c>
      <c r="F1325" s="19">
        <v>0.2</v>
      </c>
      <c r="G1325" s="19">
        <v>5.6666666666666679</v>
      </c>
      <c r="H1325" s="19">
        <v>-2.2000000000000002</v>
      </c>
      <c r="I1325" s="19">
        <v>0.2</v>
      </c>
      <c r="J1325" s="19">
        <v>988.3</v>
      </c>
      <c r="K1325" s="19">
        <v>4.2</v>
      </c>
      <c r="L1325" s="19">
        <v>7</v>
      </c>
      <c r="M1325" s="19">
        <v>270</v>
      </c>
      <c r="N1325" s="19">
        <v>12</v>
      </c>
      <c r="O1325" s="19">
        <v>8.4390000000000001</v>
      </c>
      <c r="P1325" s="19">
        <v>0.4</v>
      </c>
      <c r="Q1325" s="19">
        <v>0.6</v>
      </c>
      <c r="R1325" s="19">
        <v>0.2</v>
      </c>
      <c r="S1325" s="19">
        <v>0.2</v>
      </c>
      <c r="T1325" s="19">
        <v>-9</v>
      </c>
      <c r="U1325" s="19">
        <v>5.2</v>
      </c>
      <c r="V1325" s="19">
        <v>676</v>
      </c>
      <c r="W1325" s="19">
        <v>4.3888888888888884</v>
      </c>
      <c r="X1325" s="19">
        <v>9.1333935706754907</v>
      </c>
      <c r="Y1325" s="19">
        <v>8.3554126147773218</v>
      </c>
      <c r="Z1325" s="19">
        <v>17.457606052350712</v>
      </c>
      <c r="AA1325" s="19">
        <v>91.482016515788544</v>
      </c>
      <c r="AB1325" s="19">
        <v>4.7528366413967511</v>
      </c>
      <c r="AC1325">
        <v>1717.6</v>
      </c>
      <c r="AD1325" t="str">
        <f t="shared" si="192"/>
        <v>Trace (Intermittent) rainfall</v>
      </c>
      <c r="AE1325" t="str">
        <f t="shared" si="193"/>
        <v>Non-Rainy</v>
      </c>
      <c r="AF1325" t="str">
        <f t="shared" si="194"/>
        <v>No discomfort</v>
      </c>
    </row>
    <row r="1326" spans="1:32" x14ac:dyDescent="0.3">
      <c r="A1326">
        <v>2</v>
      </c>
      <c r="B1326" s="1">
        <v>44503</v>
      </c>
      <c r="C1326" s="1" t="str">
        <f t="shared" si="190"/>
        <v>Wednesday</v>
      </c>
      <c r="D1326" s="1" t="str">
        <f t="shared" si="191"/>
        <v>Nov</v>
      </c>
      <c r="E1326" s="19">
        <v>9.6</v>
      </c>
      <c r="F1326" s="19">
        <v>3.2</v>
      </c>
      <c r="G1326" s="19">
        <v>6.1111111111111107</v>
      </c>
      <c r="H1326" s="19">
        <v>-1.8</v>
      </c>
      <c r="I1326" s="19">
        <v>0.3</v>
      </c>
      <c r="J1326" s="19">
        <v>999.8</v>
      </c>
      <c r="K1326" s="19">
        <v>5.2</v>
      </c>
      <c r="L1326" s="19">
        <v>10</v>
      </c>
      <c r="M1326" s="19">
        <v>330</v>
      </c>
      <c r="N1326" s="19">
        <v>19</v>
      </c>
      <c r="O1326" s="19">
        <v>7.899</v>
      </c>
      <c r="P1326" s="19">
        <v>0.5</v>
      </c>
      <c r="Q1326" s="19">
        <v>0.6</v>
      </c>
      <c r="R1326" s="19">
        <v>0.3</v>
      </c>
      <c r="S1326" s="19">
        <v>0.3</v>
      </c>
      <c r="T1326" s="19">
        <v>-8.4</v>
      </c>
      <c r="U1326" s="19">
        <v>1.8</v>
      </c>
      <c r="V1326" s="19">
        <v>457</v>
      </c>
      <c r="W1326" s="19">
        <v>4.1111111111111107</v>
      </c>
      <c r="X1326" s="19">
        <v>9.4185840551983819</v>
      </c>
      <c r="Y1326" s="19">
        <v>8.1942376377838002</v>
      </c>
      <c r="Z1326" s="19">
        <v>17.994065650943231</v>
      </c>
      <c r="AA1326" s="19">
        <v>87.000738006485918</v>
      </c>
      <c r="AB1326" s="19">
        <v>5.1073951951527343</v>
      </c>
      <c r="AC1326">
        <v>1996.1</v>
      </c>
      <c r="AD1326" t="str">
        <f t="shared" si="192"/>
        <v>Trace (Intermittent) rainfall</v>
      </c>
      <c r="AE1326" t="str">
        <f t="shared" si="193"/>
        <v>Non-Rainy</v>
      </c>
      <c r="AF1326" t="str">
        <f t="shared" si="194"/>
        <v>No discomfort</v>
      </c>
    </row>
    <row r="1327" spans="1:32" x14ac:dyDescent="0.3">
      <c r="A1327">
        <v>2</v>
      </c>
      <c r="B1327" s="1">
        <v>44504</v>
      </c>
      <c r="C1327" s="1" t="str">
        <f t="shared" si="190"/>
        <v>Thursday</v>
      </c>
      <c r="D1327" s="1" t="str">
        <f t="shared" si="191"/>
        <v>Nov</v>
      </c>
      <c r="E1327" s="19">
        <v>9.5</v>
      </c>
      <c r="F1327" s="19">
        <v>0.8</v>
      </c>
      <c r="G1327" s="19">
        <v>6.1666666666666679</v>
      </c>
      <c r="H1327" s="19">
        <v>-4.7</v>
      </c>
      <c r="I1327" s="19">
        <v>0.1</v>
      </c>
      <c r="J1327" s="19">
        <v>1010.1</v>
      </c>
      <c r="K1327" s="19">
        <v>4.3</v>
      </c>
      <c r="L1327" s="19">
        <v>7</v>
      </c>
      <c r="M1327" s="19">
        <v>300</v>
      </c>
      <c r="N1327" s="19">
        <v>14</v>
      </c>
      <c r="O1327" s="19">
        <v>7.4710000000000001</v>
      </c>
      <c r="P1327" s="19">
        <v>0.3</v>
      </c>
      <c r="Q1327" s="19">
        <v>0.5</v>
      </c>
      <c r="R1327" s="19">
        <v>0.6</v>
      </c>
      <c r="S1327" s="19">
        <v>0.6</v>
      </c>
      <c r="T1327" s="19">
        <v>-7.7</v>
      </c>
      <c r="U1327" s="19">
        <v>6.2</v>
      </c>
      <c r="V1327" s="19">
        <v>517</v>
      </c>
      <c r="W1327" s="19">
        <v>3.6666666666666674</v>
      </c>
      <c r="X1327" s="19">
        <v>9.45477887812544</v>
      </c>
      <c r="Y1327" s="19">
        <v>7.9420588349074803</v>
      </c>
      <c r="Z1327" s="19">
        <v>18.062124910016959</v>
      </c>
      <c r="AA1327" s="19">
        <v>84.000471478843508</v>
      </c>
      <c r="AB1327" s="19">
        <v>5.0223800879099887</v>
      </c>
      <c r="AC1327">
        <v>2074.75</v>
      </c>
      <c r="AD1327" t="str">
        <f t="shared" si="192"/>
        <v>Trace (Intermittent) rainfall</v>
      </c>
      <c r="AE1327" t="str">
        <f t="shared" si="193"/>
        <v>Non-Rainy</v>
      </c>
      <c r="AF1327" t="str">
        <f t="shared" si="194"/>
        <v>No discomfort</v>
      </c>
    </row>
    <row r="1328" spans="1:32" x14ac:dyDescent="0.3">
      <c r="A1328">
        <v>2</v>
      </c>
      <c r="B1328" s="1">
        <v>44505</v>
      </c>
      <c r="C1328" s="1" t="str">
        <f t="shared" si="190"/>
        <v>Friday</v>
      </c>
      <c r="D1328" s="1" t="str">
        <f t="shared" si="191"/>
        <v>Nov</v>
      </c>
      <c r="E1328" s="19">
        <v>11.4</v>
      </c>
      <c r="F1328" s="19">
        <v>6.4</v>
      </c>
      <c r="G1328" s="19">
        <v>8.9444444444444446</v>
      </c>
      <c r="H1328" s="19">
        <v>1.8</v>
      </c>
      <c r="I1328" s="19">
        <v>0.2</v>
      </c>
      <c r="J1328" s="19">
        <v>1014.3</v>
      </c>
      <c r="K1328" s="19">
        <v>4.2</v>
      </c>
      <c r="L1328" s="19">
        <v>8</v>
      </c>
      <c r="M1328" s="19">
        <v>210</v>
      </c>
      <c r="N1328" s="19">
        <v>14</v>
      </c>
      <c r="O1328" s="19">
        <v>9.3070000000000004</v>
      </c>
      <c r="P1328" s="19">
        <v>0.5</v>
      </c>
      <c r="Q1328" s="19">
        <v>0.6</v>
      </c>
      <c r="R1328" s="19">
        <v>0.8</v>
      </c>
      <c r="S1328" s="19">
        <v>0.8</v>
      </c>
      <c r="T1328" s="19">
        <v>-7.1</v>
      </c>
      <c r="U1328" s="19">
        <v>0.1</v>
      </c>
      <c r="V1328" s="19">
        <v>322</v>
      </c>
      <c r="W1328" s="19">
        <v>6.8333333333333321</v>
      </c>
      <c r="X1328" s="19">
        <v>11.428323439266617</v>
      </c>
      <c r="Y1328" s="19">
        <v>9.8987746971215245</v>
      </c>
      <c r="Z1328" s="19">
        <v>21.764968359488751</v>
      </c>
      <c r="AA1328" s="19">
        <v>86.616158089385976</v>
      </c>
      <c r="AB1328" s="19">
        <v>8.8930059331214846</v>
      </c>
      <c r="AC1328">
        <v>3902.4</v>
      </c>
      <c r="AD1328" t="str">
        <f t="shared" si="192"/>
        <v>Trace (Intermittent) rainfall</v>
      </c>
      <c r="AE1328" t="str">
        <f t="shared" si="193"/>
        <v>Non-Rainy</v>
      </c>
      <c r="AF1328" t="str">
        <f t="shared" si="194"/>
        <v>No discomfort</v>
      </c>
    </row>
    <row r="1329" spans="1:32" x14ac:dyDescent="0.3">
      <c r="A1329">
        <v>2</v>
      </c>
      <c r="B1329" s="1">
        <v>44506</v>
      </c>
      <c r="C1329" s="1" t="str">
        <f t="shared" si="190"/>
        <v>Saturday</v>
      </c>
      <c r="D1329" s="1" t="str">
        <f t="shared" si="191"/>
        <v>Nov</v>
      </c>
      <c r="E1329" s="19">
        <v>13.9</v>
      </c>
      <c r="F1329" s="19">
        <v>7.3</v>
      </c>
      <c r="G1329" s="19">
        <v>9.9444444444444446</v>
      </c>
      <c r="H1329" s="19">
        <v>7.5</v>
      </c>
      <c r="I1329" s="19">
        <v>1.8</v>
      </c>
      <c r="J1329" s="19">
        <v>1008.5</v>
      </c>
      <c r="K1329" s="19">
        <v>9</v>
      </c>
      <c r="L1329" s="19">
        <v>15</v>
      </c>
      <c r="M1329" s="19">
        <v>210</v>
      </c>
      <c r="N1329" s="19">
        <v>27</v>
      </c>
      <c r="O1329" s="19">
        <v>10.035</v>
      </c>
      <c r="P1329" s="19">
        <v>0.6</v>
      </c>
      <c r="Q1329" s="19">
        <v>0.8</v>
      </c>
      <c r="R1329" s="19">
        <v>0</v>
      </c>
      <c r="S1329" s="19">
        <v>-0.3</v>
      </c>
      <c r="T1329" s="19">
        <v>-7.9</v>
      </c>
      <c r="U1329" s="19">
        <v>0.5</v>
      </c>
      <c r="V1329" s="19">
        <v>216</v>
      </c>
      <c r="W1329" s="19">
        <v>7.6111111111111125</v>
      </c>
      <c r="X1329" s="19">
        <v>12.222768726226711</v>
      </c>
      <c r="Y1329" s="19">
        <v>10.439898316342587</v>
      </c>
      <c r="Z1329" s="19">
        <v>23.251324011328347</v>
      </c>
      <c r="AA1329" s="19">
        <v>85.4135306834484</v>
      </c>
      <c r="AB1329" s="19">
        <v>10.196074995268592</v>
      </c>
      <c r="AC1329">
        <v>3165.65</v>
      </c>
      <c r="AD1329" t="str">
        <f t="shared" si="192"/>
        <v>Moderate rainfall</v>
      </c>
      <c r="AE1329" t="str">
        <f t="shared" si="193"/>
        <v>Rainy</v>
      </c>
      <c r="AF1329" t="str">
        <f t="shared" si="194"/>
        <v>No discomfort</v>
      </c>
    </row>
    <row r="1330" spans="1:32" x14ac:dyDescent="0.3">
      <c r="A1330">
        <v>2</v>
      </c>
      <c r="B1330" s="1">
        <v>44507</v>
      </c>
      <c r="C1330" s="1" t="str">
        <f t="shared" si="190"/>
        <v>Sunday</v>
      </c>
      <c r="D1330" s="1" t="str">
        <f t="shared" si="191"/>
        <v>Nov</v>
      </c>
      <c r="E1330" s="19">
        <v>11.5</v>
      </c>
      <c r="F1330" s="19">
        <v>4.9000000000000004</v>
      </c>
      <c r="G1330" s="19">
        <v>7.7777777777777777</v>
      </c>
      <c r="H1330" s="19">
        <v>3.1</v>
      </c>
      <c r="I1330" s="19">
        <v>0</v>
      </c>
      <c r="J1330" s="19">
        <v>1010.7</v>
      </c>
      <c r="K1330" s="19">
        <v>4.2</v>
      </c>
      <c r="L1330" s="19">
        <v>11</v>
      </c>
      <c r="M1330" s="19">
        <v>270</v>
      </c>
      <c r="N1330" s="19">
        <v>20</v>
      </c>
      <c r="O1330" s="19">
        <v>8.7550000000000008</v>
      </c>
      <c r="P1330" s="19">
        <v>0.4</v>
      </c>
      <c r="Q1330" s="19">
        <v>0.6</v>
      </c>
      <c r="R1330" s="19">
        <v>0.4</v>
      </c>
      <c r="S1330" s="19">
        <v>0.4</v>
      </c>
      <c r="T1330" s="19">
        <v>-7.1</v>
      </c>
      <c r="U1330" s="19">
        <v>5</v>
      </c>
      <c r="V1330" s="19">
        <v>520</v>
      </c>
      <c r="W1330" s="19">
        <v>4.2777777777777795</v>
      </c>
      <c r="X1330" s="19">
        <v>10.559184775027518</v>
      </c>
      <c r="Y1330" s="19">
        <v>8.2906101421051162</v>
      </c>
      <c r="Z1330" s="19">
        <v>20.136167466194131</v>
      </c>
      <c r="AA1330" s="19">
        <v>78.515627093792489</v>
      </c>
      <c r="AB1330" s="19">
        <v>6.8278039535394166</v>
      </c>
      <c r="AC1330">
        <v>2666.4</v>
      </c>
      <c r="AD1330" t="str">
        <f t="shared" si="192"/>
        <v>No rainfall</v>
      </c>
      <c r="AE1330" t="str">
        <f t="shared" si="193"/>
        <v>Non-Rainy</v>
      </c>
      <c r="AF1330" t="str">
        <f t="shared" si="194"/>
        <v>No discomfort</v>
      </c>
    </row>
    <row r="1331" spans="1:32" x14ac:dyDescent="0.3">
      <c r="A1331">
        <v>2</v>
      </c>
      <c r="B1331" s="1">
        <v>44508</v>
      </c>
      <c r="C1331" s="1" t="str">
        <f t="shared" si="190"/>
        <v>Monday</v>
      </c>
      <c r="D1331" s="1" t="str">
        <f t="shared" si="191"/>
        <v>Nov</v>
      </c>
      <c r="E1331" s="19">
        <v>16.5</v>
      </c>
      <c r="F1331" s="19">
        <v>8</v>
      </c>
      <c r="G1331" s="19">
        <v>12.055555555555557</v>
      </c>
      <c r="H1331" s="19">
        <v>1.1000000000000001</v>
      </c>
      <c r="I1331" s="19">
        <v>5.7</v>
      </c>
      <c r="J1331" s="19">
        <v>1006.3</v>
      </c>
      <c r="K1331" s="19">
        <v>7.7</v>
      </c>
      <c r="L1331" s="19">
        <v>13</v>
      </c>
      <c r="M1331" s="19">
        <v>210</v>
      </c>
      <c r="N1331" s="19">
        <v>20</v>
      </c>
      <c r="O1331" s="19">
        <v>10.865</v>
      </c>
      <c r="P1331" s="19">
        <v>0.7</v>
      </c>
      <c r="Q1331" s="19">
        <v>0.8</v>
      </c>
      <c r="R1331" s="19">
        <v>0</v>
      </c>
      <c r="S1331" s="19">
        <v>-4.5999999999999996</v>
      </c>
      <c r="T1331" s="19">
        <v>-10</v>
      </c>
      <c r="U1331" s="19">
        <v>3.4</v>
      </c>
      <c r="V1331" s="19">
        <v>379</v>
      </c>
      <c r="W1331" s="19">
        <v>10.166666666666664</v>
      </c>
      <c r="X1331" s="19">
        <v>14.061096959931517</v>
      </c>
      <c r="Y1331" s="19">
        <v>12.405767218445934</v>
      </c>
      <c r="Z1331" s="19">
        <v>26.682332576713691</v>
      </c>
      <c r="AA1331" s="19">
        <v>88.227591729133167</v>
      </c>
      <c r="AB1331" s="19">
        <v>13.411173416973977</v>
      </c>
      <c r="AC1331">
        <v>1448.65</v>
      </c>
      <c r="AD1331" t="str">
        <f t="shared" si="192"/>
        <v>Heavy rainfall</v>
      </c>
      <c r="AE1331" t="str">
        <f t="shared" si="193"/>
        <v>Rainy</v>
      </c>
      <c r="AF1331" t="str">
        <f t="shared" si="194"/>
        <v>No discomfort</v>
      </c>
    </row>
    <row r="1332" spans="1:32" x14ac:dyDescent="0.3">
      <c r="A1332">
        <v>2</v>
      </c>
      <c r="B1332" s="1">
        <v>44509</v>
      </c>
      <c r="C1332" s="1" t="str">
        <f t="shared" si="190"/>
        <v>Tuesday</v>
      </c>
      <c r="D1332" s="1" t="str">
        <f t="shared" si="191"/>
        <v>Nov</v>
      </c>
      <c r="E1332" s="19">
        <v>13.3</v>
      </c>
      <c r="F1332" s="19">
        <v>8.9</v>
      </c>
      <c r="G1332" s="19">
        <v>12.277777777777779</v>
      </c>
      <c r="H1332" s="19">
        <v>11</v>
      </c>
      <c r="I1332" s="19">
        <v>1.9</v>
      </c>
      <c r="J1332" s="19">
        <v>1005.3</v>
      </c>
      <c r="K1332" s="19">
        <v>5.2</v>
      </c>
      <c r="L1332" s="19">
        <v>10</v>
      </c>
      <c r="M1332" s="19">
        <v>200</v>
      </c>
      <c r="N1332" s="19">
        <v>18</v>
      </c>
      <c r="O1332" s="19">
        <v>11.835000000000001</v>
      </c>
      <c r="P1332" s="19">
        <v>0.3</v>
      </c>
      <c r="Q1332" s="19">
        <v>0.4</v>
      </c>
      <c r="R1332" s="19">
        <v>0</v>
      </c>
      <c r="S1332" s="19">
        <v>-1.6</v>
      </c>
      <c r="T1332" s="19">
        <v>-10</v>
      </c>
      <c r="U1332" s="19">
        <v>2.9</v>
      </c>
      <c r="V1332" s="19">
        <v>479</v>
      </c>
      <c r="W1332" s="19">
        <v>9.7222222222222214</v>
      </c>
      <c r="X1332" s="19">
        <v>14.268050491998395</v>
      </c>
      <c r="Y1332" s="19">
        <v>12.042148193515553</v>
      </c>
      <c r="Z1332" s="19">
        <v>27.06789266243991</v>
      </c>
      <c r="AA1332" s="19">
        <v>84.399394298953865</v>
      </c>
      <c r="AB1332" s="19">
        <v>13.428853284586596</v>
      </c>
      <c r="AC1332">
        <v>1633.5</v>
      </c>
      <c r="AD1332" t="str">
        <f t="shared" si="192"/>
        <v>Moderate rainfall</v>
      </c>
      <c r="AE1332" t="str">
        <f t="shared" si="193"/>
        <v>Rainy</v>
      </c>
      <c r="AF1332" t="str">
        <f t="shared" si="194"/>
        <v>No discomfort</v>
      </c>
    </row>
    <row r="1333" spans="1:32" x14ac:dyDescent="0.3">
      <c r="A1333">
        <v>2</v>
      </c>
      <c r="B1333" s="1">
        <v>44510</v>
      </c>
      <c r="C1333" s="1" t="str">
        <f t="shared" si="190"/>
        <v>Wednesday</v>
      </c>
      <c r="D1333" s="1" t="str">
        <f t="shared" si="191"/>
        <v>Nov</v>
      </c>
      <c r="E1333" s="19">
        <v>10.9</v>
      </c>
      <c r="F1333" s="19">
        <v>6.7</v>
      </c>
      <c r="G1333" s="19">
        <v>9.4444444444444446</v>
      </c>
      <c r="H1333" s="19">
        <v>3.2</v>
      </c>
      <c r="I1333" s="19">
        <v>0</v>
      </c>
      <c r="J1333" s="19">
        <v>1009.5</v>
      </c>
      <c r="K1333" s="19">
        <v>2.5</v>
      </c>
      <c r="L1333" s="19">
        <v>6</v>
      </c>
      <c r="M1333" s="19">
        <v>220</v>
      </c>
      <c r="N1333" s="19">
        <v>9</v>
      </c>
      <c r="O1333" s="19">
        <v>10.483000000000001</v>
      </c>
      <c r="P1333" s="19">
        <v>0.2</v>
      </c>
      <c r="Q1333" s="19">
        <v>0.4</v>
      </c>
      <c r="R1333" s="19">
        <v>0.2</v>
      </c>
      <c r="S1333" s="19">
        <v>0.2</v>
      </c>
      <c r="T1333" s="19">
        <v>-9.3000000000000007</v>
      </c>
      <c r="U1333" s="19">
        <v>1.5</v>
      </c>
      <c r="V1333" s="19">
        <v>383</v>
      </c>
      <c r="W1333" s="19">
        <v>7.2222222222222223</v>
      </c>
      <c r="X1333" s="19">
        <v>11.819676303271381</v>
      </c>
      <c r="Y1333" s="19">
        <v>10.16616619108197</v>
      </c>
      <c r="Z1333" s="19">
        <v>22.497450433908856</v>
      </c>
      <c r="AA1333" s="19">
        <v>86.010529647654039</v>
      </c>
      <c r="AB1333" s="19">
        <v>9.5427199961792066</v>
      </c>
      <c r="AC1333">
        <v>1770.1</v>
      </c>
      <c r="AD1333" t="str">
        <f t="shared" si="192"/>
        <v>No rainfall</v>
      </c>
      <c r="AE1333" t="str">
        <f t="shared" si="193"/>
        <v>Non-Rainy</v>
      </c>
      <c r="AF1333" t="str">
        <f t="shared" si="194"/>
        <v>No discomfort</v>
      </c>
    </row>
    <row r="1334" spans="1:32" x14ac:dyDescent="0.3">
      <c r="A1334">
        <v>2</v>
      </c>
      <c r="B1334" s="1">
        <v>44511</v>
      </c>
      <c r="C1334" s="1" t="str">
        <f t="shared" si="190"/>
        <v>Thursday</v>
      </c>
      <c r="D1334" s="1" t="str">
        <f t="shared" si="191"/>
        <v>Nov</v>
      </c>
      <c r="E1334" s="19">
        <v>13.1</v>
      </c>
      <c r="F1334" s="19">
        <v>5.5</v>
      </c>
      <c r="G1334" s="19">
        <v>10.777777777777779</v>
      </c>
      <c r="H1334" s="19">
        <v>0.3</v>
      </c>
      <c r="I1334" s="19">
        <v>4</v>
      </c>
      <c r="J1334" s="19">
        <v>1000.5</v>
      </c>
      <c r="K1334" s="19">
        <v>8.4</v>
      </c>
      <c r="L1334" s="19">
        <v>17</v>
      </c>
      <c r="M1334" s="19">
        <v>160</v>
      </c>
      <c r="N1334" s="19">
        <v>27</v>
      </c>
      <c r="O1334" s="19">
        <v>10.387</v>
      </c>
      <c r="P1334" s="19">
        <v>0.4</v>
      </c>
      <c r="Q1334" s="19">
        <v>0.6</v>
      </c>
      <c r="R1334" s="19">
        <v>0</v>
      </c>
      <c r="S1334" s="19">
        <v>-3.3</v>
      </c>
      <c r="T1334" s="19">
        <v>-10</v>
      </c>
      <c r="U1334" s="19">
        <v>0.5</v>
      </c>
      <c r="V1334" s="19">
        <v>142</v>
      </c>
      <c r="W1334" s="19">
        <v>8.4444444444444464</v>
      </c>
      <c r="X1334" s="19">
        <v>12.921492966700491</v>
      </c>
      <c r="Y1334" s="19">
        <v>11.048416930957149</v>
      </c>
      <c r="Z1334" s="19">
        <v>24.55674246827466</v>
      </c>
      <c r="AA1334" s="19">
        <v>85.504182523100241</v>
      </c>
      <c r="AB1334" s="19">
        <v>11.370648692499998</v>
      </c>
      <c r="AC1334">
        <v>2453.1</v>
      </c>
      <c r="AD1334" t="str">
        <f t="shared" si="192"/>
        <v>Heavy rainfall</v>
      </c>
      <c r="AE1334" t="str">
        <f t="shared" si="193"/>
        <v>Rainy</v>
      </c>
      <c r="AF1334" t="str">
        <f t="shared" si="194"/>
        <v>No discomfort</v>
      </c>
    </row>
    <row r="1335" spans="1:32" x14ac:dyDescent="0.3">
      <c r="A1335">
        <v>2</v>
      </c>
      <c r="B1335" s="1">
        <v>44512</v>
      </c>
      <c r="C1335" s="1" t="str">
        <f t="shared" si="190"/>
        <v>Friday</v>
      </c>
      <c r="D1335" s="1" t="str">
        <f t="shared" si="191"/>
        <v>Nov</v>
      </c>
      <c r="E1335" s="19">
        <v>13.7</v>
      </c>
      <c r="F1335" s="19">
        <v>9.6</v>
      </c>
      <c r="G1335" s="19">
        <v>11.500000000000002</v>
      </c>
      <c r="H1335" s="19">
        <v>8.4</v>
      </c>
      <c r="I1335" s="19">
        <v>5</v>
      </c>
      <c r="J1335" s="19">
        <v>994.2</v>
      </c>
      <c r="K1335" s="19">
        <v>9.4</v>
      </c>
      <c r="L1335" s="19">
        <v>15</v>
      </c>
      <c r="M1335" s="19">
        <v>190</v>
      </c>
      <c r="N1335" s="19">
        <v>25</v>
      </c>
      <c r="O1335" s="19">
        <v>10.927</v>
      </c>
      <c r="P1335" s="19">
        <v>0.7</v>
      </c>
      <c r="Q1335" s="19">
        <v>0.8</v>
      </c>
      <c r="R1335" s="19">
        <v>0</v>
      </c>
      <c r="S1335" s="19">
        <v>-4.3</v>
      </c>
      <c r="T1335" s="19">
        <v>-10</v>
      </c>
      <c r="U1335" s="19">
        <v>0.5</v>
      </c>
      <c r="V1335" s="19">
        <v>307</v>
      </c>
      <c r="W1335" s="19">
        <v>8.5555555555555554</v>
      </c>
      <c r="X1335" s="19">
        <v>13.555205460801766</v>
      </c>
      <c r="Y1335" s="19">
        <v>11.131866210255019</v>
      </c>
      <c r="Z1335" s="19">
        <v>25.739267885741132</v>
      </c>
      <c r="AA1335" s="19">
        <v>82.122445450536091</v>
      </c>
      <c r="AB1335" s="19">
        <v>12.139701631650905</v>
      </c>
      <c r="AC1335">
        <v>3435.1</v>
      </c>
      <c r="AD1335" t="str">
        <f t="shared" si="192"/>
        <v>Heavy rainfall</v>
      </c>
      <c r="AE1335" t="str">
        <f t="shared" si="193"/>
        <v>Rainy</v>
      </c>
      <c r="AF1335" t="str">
        <f t="shared" si="194"/>
        <v>No discomfort</v>
      </c>
    </row>
    <row r="1336" spans="1:32" x14ac:dyDescent="0.3">
      <c r="A1336">
        <v>2</v>
      </c>
      <c r="B1336" s="1">
        <v>44513</v>
      </c>
      <c r="C1336" s="1" t="str">
        <f t="shared" si="190"/>
        <v>Saturday</v>
      </c>
      <c r="D1336" s="1" t="str">
        <f t="shared" si="191"/>
        <v>Nov</v>
      </c>
      <c r="E1336" s="19">
        <v>12.6</v>
      </c>
      <c r="F1336" s="19">
        <v>8.6</v>
      </c>
      <c r="G1336" s="19">
        <v>11.055555555555555</v>
      </c>
      <c r="H1336" s="19">
        <v>6.7</v>
      </c>
      <c r="I1336" s="19">
        <v>0.3</v>
      </c>
      <c r="J1336" s="19">
        <v>1005.4</v>
      </c>
      <c r="K1336" s="19">
        <v>3.6</v>
      </c>
      <c r="L1336" s="19">
        <v>8</v>
      </c>
      <c r="M1336" s="19">
        <v>280</v>
      </c>
      <c r="N1336" s="19">
        <v>14</v>
      </c>
      <c r="O1336" s="19">
        <v>11.148</v>
      </c>
      <c r="P1336" s="19">
        <v>0.3</v>
      </c>
      <c r="Q1336" s="19">
        <v>0.4</v>
      </c>
      <c r="R1336" s="19">
        <v>0</v>
      </c>
      <c r="S1336" s="19">
        <v>0</v>
      </c>
      <c r="T1336" s="19">
        <v>-9.5</v>
      </c>
      <c r="U1336" s="19">
        <v>0</v>
      </c>
      <c r="V1336" s="19">
        <v>215</v>
      </c>
      <c r="W1336" s="19">
        <v>9.5555555555555571</v>
      </c>
      <c r="X1336" s="19">
        <v>13.162077675427881</v>
      </c>
      <c r="Y1336" s="19">
        <v>11.908227426269821</v>
      </c>
      <c r="Z1336" s="19">
        <v>25.005837767733787</v>
      </c>
      <c r="AA1336" s="19">
        <v>90.473766527765918</v>
      </c>
      <c r="AB1336" s="19">
        <v>12.131336748391055</v>
      </c>
      <c r="AC1336">
        <v>2700.4</v>
      </c>
      <c r="AD1336" t="str">
        <f t="shared" si="192"/>
        <v>Trace (Intermittent) rainfall</v>
      </c>
      <c r="AE1336" t="str">
        <f t="shared" si="193"/>
        <v>Non-Rainy</v>
      </c>
      <c r="AF1336" t="str">
        <f t="shared" si="194"/>
        <v>No discomfort</v>
      </c>
    </row>
    <row r="1337" spans="1:32" x14ac:dyDescent="0.3">
      <c r="A1337">
        <v>2</v>
      </c>
      <c r="B1337" s="1">
        <v>44514</v>
      </c>
      <c r="C1337" s="1" t="str">
        <f t="shared" si="190"/>
        <v>Sunday</v>
      </c>
      <c r="D1337" s="1" t="str">
        <f t="shared" si="191"/>
        <v>Nov</v>
      </c>
      <c r="E1337" s="19">
        <v>15.6</v>
      </c>
      <c r="F1337" s="19">
        <v>10</v>
      </c>
      <c r="G1337" s="19">
        <v>10.777777777777779</v>
      </c>
      <c r="H1337" s="19">
        <v>6.4</v>
      </c>
      <c r="I1337" s="19">
        <v>1</v>
      </c>
      <c r="J1337" s="19">
        <v>1010.7</v>
      </c>
      <c r="K1337" s="19">
        <v>4</v>
      </c>
      <c r="L1337" s="19">
        <v>7</v>
      </c>
      <c r="M1337" s="19">
        <v>180</v>
      </c>
      <c r="N1337" s="19">
        <v>10</v>
      </c>
      <c r="O1337" s="19">
        <v>11.85</v>
      </c>
      <c r="P1337" s="19">
        <v>0.3</v>
      </c>
      <c r="Q1337" s="19">
        <v>0.4</v>
      </c>
      <c r="R1337" s="19">
        <v>0</v>
      </c>
      <c r="S1337" s="19">
        <v>-0.7</v>
      </c>
      <c r="T1337" s="19">
        <v>-9.6999999999999993</v>
      </c>
      <c r="U1337" s="19">
        <v>0.5</v>
      </c>
      <c r="V1337" s="19">
        <v>306</v>
      </c>
      <c r="W1337" s="19">
        <v>10.055555555555555</v>
      </c>
      <c r="X1337" s="19">
        <v>12.921492966700491</v>
      </c>
      <c r="Y1337" s="19">
        <v>12.313969066633989</v>
      </c>
      <c r="Z1337" s="19">
        <v>24.55674246827466</v>
      </c>
      <c r="AA1337" s="19">
        <v>95.298345929281311</v>
      </c>
      <c r="AB1337" s="19">
        <v>12.081743113607942</v>
      </c>
      <c r="AC1337">
        <v>2620</v>
      </c>
      <c r="AD1337" t="str">
        <f t="shared" si="192"/>
        <v>Moderate rainfall</v>
      </c>
      <c r="AE1337" t="str">
        <f t="shared" si="193"/>
        <v>Rainy</v>
      </c>
      <c r="AF1337" t="str">
        <f t="shared" si="194"/>
        <v>No discomfort</v>
      </c>
    </row>
    <row r="1338" spans="1:32" x14ac:dyDescent="0.3">
      <c r="A1338">
        <v>2</v>
      </c>
      <c r="B1338" s="1">
        <v>44515</v>
      </c>
      <c r="C1338" s="1" t="str">
        <f t="shared" si="190"/>
        <v>Monday</v>
      </c>
      <c r="D1338" s="1" t="str">
        <f t="shared" si="191"/>
        <v>Nov</v>
      </c>
      <c r="E1338" s="19">
        <v>12.1</v>
      </c>
      <c r="F1338" s="19">
        <v>7.7</v>
      </c>
      <c r="G1338" s="19">
        <v>10</v>
      </c>
      <c r="H1338" s="19">
        <v>6.8</v>
      </c>
      <c r="I1338" s="19">
        <v>1.7</v>
      </c>
      <c r="J1338" s="19">
        <v>1014.1</v>
      </c>
      <c r="K1338" s="19">
        <v>3.1</v>
      </c>
      <c r="L1338" s="19">
        <v>7</v>
      </c>
      <c r="M1338" s="19">
        <v>300</v>
      </c>
      <c r="N1338" s="19">
        <v>13</v>
      </c>
      <c r="O1338" s="19">
        <v>11.404999999999999</v>
      </c>
      <c r="P1338" s="19">
        <v>0.1</v>
      </c>
      <c r="Q1338" s="19">
        <v>0.3</v>
      </c>
      <c r="R1338" s="19">
        <v>0</v>
      </c>
      <c r="S1338" s="19">
        <v>-1.6</v>
      </c>
      <c r="T1338" s="19">
        <v>-10</v>
      </c>
      <c r="U1338" s="19">
        <v>0.1</v>
      </c>
      <c r="V1338" s="19">
        <v>391</v>
      </c>
      <c r="W1338" s="19">
        <v>8.6111111111111107</v>
      </c>
      <c r="X1338" s="19">
        <v>12.268294378187747</v>
      </c>
      <c r="Y1338" s="19">
        <v>11.173798468352288</v>
      </c>
      <c r="Z1338" s="19">
        <v>23.336430839203974</v>
      </c>
      <c r="AA1338" s="19">
        <v>91.078662802700563</v>
      </c>
      <c r="AB1338" s="19">
        <v>10.663236637610948</v>
      </c>
      <c r="AC1338">
        <v>1644.05</v>
      </c>
      <c r="AD1338" t="str">
        <f t="shared" si="192"/>
        <v>Moderate rainfall</v>
      </c>
      <c r="AE1338" t="str">
        <f t="shared" si="193"/>
        <v>Rainy</v>
      </c>
      <c r="AF1338" t="str">
        <f t="shared" si="194"/>
        <v>No discomfort</v>
      </c>
    </row>
    <row r="1339" spans="1:32" x14ac:dyDescent="0.3">
      <c r="A1339">
        <v>2</v>
      </c>
      <c r="B1339" s="1">
        <v>44516</v>
      </c>
      <c r="C1339" s="1" t="str">
        <f t="shared" si="190"/>
        <v>Tuesday</v>
      </c>
      <c r="D1339" s="1" t="str">
        <f t="shared" si="191"/>
        <v>Nov</v>
      </c>
      <c r="E1339" s="19">
        <v>11.2</v>
      </c>
      <c r="F1339" s="19">
        <v>6.3</v>
      </c>
      <c r="G1339" s="19">
        <v>8.9444444444444446</v>
      </c>
      <c r="H1339" s="19">
        <v>6.2</v>
      </c>
      <c r="I1339" s="19">
        <v>0.2</v>
      </c>
      <c r="J1339" s="19">
        <v>1008</v>
      </c>
      <c r="K1339" s="19">
        <v>6.5</v>
      </c>
      <c r="L1339" s="19">
        <v>11</v>
      </c>
      <c r="M1339" s="19">
        <v>210</v>
      </c>
      <c r="N1339" s="19">
        <v>19</v>
      </c>
      <c r="O1339" s="19">
        <v>10.042</v>
      </c>
      <c r="P1339" s="19">
        <v>0.4</v>
      </c>
      <c r="Q1339" s="19">
        <v>0.6</v>
      </c>
      <c r="R1339" s="19">
        <v>0.2</v>
      </c>
      <c r="S1339" s="19">
        <v>0.2</v>
      </c>
      <c r="T1339" s="19">
        <v>-9.3000000000000007</v>
      </c>
      <c r="U1339" s="19">
        <v>0</v>
      </c>
      <c r="V1339" s="19">
        <v>117</v>
      </c>
      <c r="W1339" s="19">
        <v>6.4444444444444455</v>
      </c>
      <c r="X1339" s="19">
        <v>11.428323439266617</v>
      </c>
      <c r="Y1339" s="19">
        <v>9.6375977683820668</v>
      </c>
      <c r="Z1339" s="19">
        <v>21.764968359488751</v>
      </c>
      <c r="AA1339" s="19">
        <v>84.330810373008973</v>
      </c>
      <c r="AB1339" s="19">
        <v>8.7468566897379088</v>
      </c>
      <c r="AC1339">
        <v>1696.55</v>
      </c>
      <c r="AD1339" t="str">
        <f t="shared" si="192"/>
        <v>Trace (Intermittent) rainfall</v>
      </c>
      <c r="AE1339" t="str">
        <f t="shared" si="193"/>
        <v>Non-Rainy</v>
      </c>
      <c r="AF1339" t="str">
        <f t="shared" si="194"/>
        <v>No discomfort</v>
      </c>
    </row>
    <row r="1340" spans="1:32" x14ac:dyDescent="0.3">
      <c r="A1340">
        <v>2</v>
      </c>
      <c r="B1340" s="1">
        <v>44517</v>
      </c>
      <c r="C1340" s="1" t="str">
        <f t="shared" si="190"/>
        <v>Wednesday</v>
      </c>
      <c r="D1340" s="1" t="str">
        <f t="shared" si="191"/>
        <v>Nov</v>
      </c>
      <c r="E1340" s="19">
        <v>11.1</v>
      </c>
      <c r="F1340" s="19">
        <v>6.4</v>
      </c>
      <c r="G1340" s="19">
        <v>9.1111111111111107</v>
      </c>
      <c r="H1340" s="19">
        <v>1</v>
      </c>
      <c r="I1340" s="19">
        <v>0.1</v>
      </c>
      <c r="J1340" s="19">
        <v>1010.2</v>
      </c>
      <c r="K1340" s="19">
        <v>6.2</v>
      </c>
      <c r="L1340" s="19">
        <v>10</v>
      </c>
      <c r="M1340" s="19">
        <v>220</v>
      </c>
      <c r="N1340" s="19">
        <v>18</v>
      </c>
      <c r="O1340" s="19">
        <v>9.33</v>
      </c>
      <c r="P1340" s="19">
        <v>0.4</v>
      </c>
      <c r="Q1340" s="19">
        <v>0.5</v>
      </c>
      <c r="R1340" s="19">
        <v>0.5</v>
      </c>
      <c r="S1340" s="19">
        <v>0.5</v>
      </c>
      <c r="T1340" s="19">
        <v>-8.5</v>
      </c>
      <c r="U1340" s="19">
        <v>0.1</v>
      </c>
      <c r="V1340" s="19">
        <v>213</v>
      </c>
      <c r="W1340" s="19">
        <v>5.8888888888888893</v>
      </c>
      <c r="X1340" s="19">
        <v>11.557488221356127</v>
      </c>
      <c r="Y1340" s="19">
        <v>9.2750228078279253</v>
      </c>
      <c r="Z1340" s="19">
        <v>22.006784108178412</v>
      </c>
      <c r="AA1340" s="19">
        <v>80.25119844543191</v>
      </c>
      <c r="AB1340" s="19">
        <v>8.7107746686144356</v>
      </c>
      <c r="AC1340">
        <v>1972.85</v>
      </c>
      <c r="AD1340" t="str">
        <f t="shared" si="192"/>
        <v>Trace (Intermittent) rainfall</v>
      </c>
      <c r="AE1340" t="str">
        <f t="shared" si="193"/>
        <v>Non-Rainy</v>
      </c>
      <c r="AF1340" t="str">
        <f t="shared" si="194"/>
        <v>No discomfort</v>
      </c>
    </row>
    <row r="1341" spans="1:32" x14ac:dyDescent="0.3">
      <c r="A1341">
        <v>2</v>
      </c>
      <c r="B1341" s="1">
        <v>44518</v>
      </c>
      <c r="C1341" s="1" t="str">
        <f t="shared" si="190"/>
        <v>Thursday</v>
      </c>
      <c r="D1341" s="1" t="str">
        <f t="shared" si="191"/>
        <v>Nov</v>
      </c>
      <c r="E1341" s="19">
        <v>13.6</v>
      </c>
      <c r="F1341" s="19">
        <v>11</v>
      </c>
      <c r="G1341" s="19">
        <v>12.222222222222221</v>
      </c>
      <c r="H1341" s="19">
        <v>7.6</v>
      </c>
      <c r="I1341" s="19">
        <v>0.8</v>
      </c>
      <c r="J1341" s="19">
        <v>1013.9</v>
      </c>
      <c r="K1341" s="19">
        <v>7.2</v>
      </c>
      <c r="L1341" s="19">
        <v>10</v>
      </c>
      <c r="M1341" s="19">
        <v>210</v>
      </c>
      <c r="N1341" s="19">
        <v>20</v>
      </c>
      <c r="O1341" s="19">
        <v>11.292</v>
      </c>
      <c r="P1341" s="19">
        <v>0.5</v>
      </c>
      <c r="Q1341" s="19">
        <v>0.6</v>
      </c>
      <c r="R1341" s="19">
        <v>0.2</v>
      </c>
      <c r="S1341" s="19">
        <v>0.2</v>
      </c>
      <c r="T1341" s="19">
        <v>-8.4</v>
      </c>
      <c r="U1341" s="19">
        <v>0.1</v>
      </c>
      <c r="V1341" s="19">
        <v>178</v>
      </c>
      <c r="W1341" s="19">
        <v>10.444444444444443</v>
      </c>
      <c r="X1341" s="19">
        <v>14.21606291456888</v>
      </c>
      <c r="Y1341" s="19">
        <v>12.637899981210277</v>
      </c>
      <c r="Z1341" s="19">
        <v>26.971051073136341</v>
      </c>
      <c r="AA1341" s="19">
        <v>88.898734179480357</v>
      </c>
      <c r="AB1341" s="19">
        <v>13.708498484272225</v>
      </c>
      <c r="AC1341">
        <v>2268.15</v>
      </c>
      <c r="AD1341" t="str">
        <f t="shared" si="192"/>
        <v>Light rainfall</v>
      </c>
      <c r="AE1341" t="str">
        <f t="shared" si="193"/>
        <v>Non-Rainy</v>
      </c>
      <c r="AF1341" t="str">
        <f t="shared" si="194"/>
        <v>No discomfort</v>
      </c>
    </row>
    <row r="1342" spans="1:32" x14ac:dyDescent="0.3">
      <c r="A1342">
        <v>2</v>
      </c>
      <c r="B1342" s="1">
        <v>44519</v>
      </c>
      <c r="C1342" s="1" t="str">
        <f t="shared" si="190"/>
        <v>Friday</v>
      </c>
      <c r="D1342" s="1" t="str">
        <f t="shared" si="191"/>
        <v>Nov</v>
      </c>
      <c r="E1342" s="19">
        <v>11.9</v>
      </c>
      <c r="F1342" s="19">
        <v>7.9</v>
      </c>
      <c r="G1342" s="19">
        <v>10.833333333333334</v>
      </c>
      <c r="H1342" s="19">
        <v>8.1</v>
      </c>
      <c r="I1342" s="19">
        <v>1</v>
      </c>
      <c r="J1342" s="19">
        <v>1015.7</v>
      </c>
      <c r="K1342" s="19">
        <v>5.5</v>
      </c>
      <c r="L1342" s="19">
        <v>9</v>
      </c>
      <c r="M1342" s="19">
        <v>220</v>
      </c>
      <c r="N1342" s="19">
        <v>15</v>
      </c>
      <c r="O1342" s="19">
        <v>11.148</v>
      </c>
      <c r="P1342" s="19">
        <v>0.3</v>
      </c>
      <c r="Q1342" s="19">
        <v>0.4</v>
      </c>
      <c r="R1342" s="19">
        <v>0</v>
      </c>
      <c r="S1342" s="19">
        <v>-0.5</v>
      </c>
      <c r="T1342" s="19">
        <v>-8.6999999999999993</v>
      </c>
      <c r="U1342" s="19">
        <v>1.3</v>
      </c>
      <c r="V1342" s="19">
        <v>211</v>
      </c>
      <c r="W1342" s="19">
        <v>8.1111111111111107</v>
      </c>
      <c r="X1342" s="19">
        <v>12.969298290460234</v>
      </c>
      <c r="Y1342" s="19">
        <v>10.801362929456264</v>
      </c>
      <c r="Z1342" s="19">
        <v>24.645995354842064</v>
      </c>
      <c r="AA1342" s="19">
        <v>83.284096699367097</v>
      </c>
      <c r="AB1342" s="19">
        <v>11.287609417183962</v>
      </c>
      <c r="AC1342">
        <v>3681.8</v>
      </c>
      <c r="AD1342" t="str">
        <f t="shared" si="192"/>
        <v>Moderate rainfall</v>
      </c>
      <c r="AE1342" t="str">
        <f t="shared" si="193"/>
        <v>Rainy</v>
      </c>
      <c r="AF1342" t="str">
        <f t="shared" si="194"/>
        <v>No discomfort</v>
      </c>
    </row>
    <row r="1343" spans="1:32" x14ac:dyDescent="0.3">
      <c r="A1343">
        <v>2</v>
      </c>
      <c r="B1343" s="1">
        <v>44520</v>
      </c>
      <c r="C1343" s="1" t="str">
        <f t="shared" si="190"/>
        <v>Saturday</v>
      </c>
      <c r="D1343" s="1" t="str">
        <f t="shared" si="191"/>
        <v>Nov</v>
      </c>
      <c r="E1343" s="19">
        <v>11.4</v>
      </c>
      <c r="F1343" s="19">
        <v>2.8</v>
      </c>
      <c r="G1343" s="19">
        <v>8.9444444444444446</v>
      </c>
      <c r="H1343" s="19">
        <v>6</v>
      </c>
      <c r="I1343" s="19">
        <v>1</v>
      </c>
      <c r="J1343" s="19">
        <v>1012.3</v>
      </c>
      <c r="K1343" s="19">
        <v>5.0999999999999996</v>
      </c>
      <c r="L1343" s="19">
        <v>9</v>
      </c>
      <c r="M1343" s="19">
        <v>260</v>
      </c>
      <c r="N1343" s="19">
        <v>16</v>
      </c>
      <c r="O1343" s="19">
        <v>10.087</v>
      </c>
      <c r="P1343" s="19">
        <v>0.2</v>
      </c>
      <c r="Q1343" s="19">
        <v>0.3</v>
      </c>
      <c r="R1343" s="19">
        <v>0</v>
      </c>
      <c r="S1343" s="19">
        <v>-0.8</v>
      </c>
      <c r="T1343" s="19">
        <v>-9</v>
      </c>
      <c r="U1343" s="19">
        <v>2</v>
      </c>
      <c r="V1343" s="19">
        <v>208</v>
      </c>
      <c r="W1343" s="19">
        <v>6.2222222222222241</v>
      </c>
      <c r="X1343" s="19">
        <v>11.428323439266617</v>
      </c>
      <c r="Y1343" s="19">
        <v>9.4910962121780251</v>
      </c>
      <c r="Z1343" s="19">
        <v>21.764968359488751</v>
      </c>
      <c r="AA1343" s="19">
        <v>83.04889393983666</v>
      </c>
      <c r="AB1343" s="19">
        <v>8.6649145420995488</v>
      </c>
      <c r="AC1343">
        <v>3392.25</v>
      </c>
      <c r="AD1343" t="str">
        <f t="shared" si="192"/>
        <v>Moderate rainfall</v>
      </c>
      <c r="AE1343" t="str">
        <f t="shared" si="193"/>
        <v>Rainy</v>
      </c>
      <c r="AF1343" t="str">
        <f t="shared" si="194"/>
        <v>No discomfort</v>
      </c>
    </row>
    <row r="1344" spans="1:32" x14ac:dyDescent="0.3">
      <c r="A1344">
        <v>2</v>
      </c>
      <c r="B1344" s="1">
        <v>44521</v>
      </c>
      <c r="C1344" s="1" t="str">
        <f t="shared" si="190"/>
        <v>Sunday</v>
      </c>
      <c r="D1344" s="1" t="str">
        <f t="shared" si="191"/>
        <v>Nov</v>
      </c>
      <c r="E1344" s="19">
        <v>7.9</v>
      </c>
      <c r="F1344" s="19">
        <v>1.3</v>
      </c>
      <c r="G1344" s="19">
        <v>4.0555555555555536</v>
      </c>
      <c r="H1344" s="19">
        <v>-4.5</v>
      </c>
      <c r="I1344" s="19">
        <v>0.1</v>
      </c>
      <c r="J1344" s="19">
        <v>1016.3</v>
      </c>
      <c r="K1344" s="19">
        <v>4.4000000000000004</v>
      </c>
      <c r="L1344" s="19">
        <v>9</v>
      </c>
      <c r="M1344" s="19">
        <v>350</v>
      </c>
      <c r="N1344" s="19">
        <v>20</v>
      </c>
      <c r="O1344" s="19">
        <v>6.8390000000000004</v>
      </c>
      <c r="P1344" s="19">
        <v>0.1</v>
      </c>
      <c r="Q1344" s="19">
        <v>0.2</v>
      </c>
      <c r="R1344" s="19">
        <v>0</v>
      </c>
      <c r="S1344" s="19">
        <v>0</v>
      </c>
      <c r="T1344" s="19">
        <v>-8.5</v>
      </c>
      <c r="U1344" s="19">
        <v>7.5</v>
      </c>
      <c r="V1344" s="19">
        <v>456</v>
      </c>
      <c r="W1344" s="19">
        <v>1.7777777777777795</v>
      </c>
      <c r="X1344" s="19">
        <v>8.1623338210407734</v>
      </c>
      <c r="Y1344" s="19">
        <v>6.9450482054116165</v>
      </c>
      <c r="Z1344" s="19">
        <v>15.628239723486418</v>
      </c>
      <c r="AA1344" s="19">
        <v>85.086549480600127</v>
      </c>
      <c r="AB1344" s="19">
        <v>2.3563217735896034</v>
      </c>
      <c r="AC1344">
        <v>2174.4499999999998</v>
      </c>
      <c r="AD1344" t="str">
        <f t="shared" si="192"/>
        <v>Trace (Intermittent) rainfall</v>
      </c>
      <c r="AE1344" t="str">
        <f t="shared" si="193"/>
        <v>Non-Rainy</v>
      </c>
      <c r="AF1344" t="str">
        <f t="shared" si="194"/>
        <v>No discomfort</v>
      </c>
    </row>
    <row r="1345" spans="1:32" x14ac:dyDescent="0.3">
      <c r="A1345">
        <v>2</v>
      </c>
      <c r="B1345" s="1">
        <v>44522</v>
      </c>
      <c r="C1345" s="1" t="str">
        <f t="shared" si="190"/>
        <v>Monday</v>
      </c>
      <c r="D1345" s="1" t="str">
        <f t="shared" si="191"/>
        <v>Nov</v>
      </c>
      <c r="E1345" s="19">
        <v>7.9</v>
      </c>
      <c r="F1345" s="19">
        <v>0.3</v>
      </c>
      <c r="G1345" s="19">
        <v>2.4444444444444438</v>
      </c>
      <c r="H1345" s="19">
        <v>-4.5999999999999996</v>
      </c>
      <c r="I1345" s="19">
        <v>0</v>
      </c>
      <c r="J1345" s="19">
        <v>1022.1</v>
      </c>
      <c r="K1345" s="19">
        <v>2.7</v>
      </c>
      <c r="L1345" s="19">
        <v>5</v>
      </c>
      <c r="M1345" s="19">
        <v>330</v>
      </c>
      <c r="N1345" s="19">
        <v>9</v>
      </c>
      <c r="O1345" s="19">
        <v>5.984</v>
      </c>
      <c r="P1345" s="19">
        <v>0</v>
      </c>
      <c r="Q1345" s="19">
        <v>0.1</v>
      </c>
      <c r="R1345" s="19">
        <v>0</v>
      </c>
      <c r="S1345" s="19">
        <v>0</v>
      </c>
      <c r="T1345" s="19">
        <v>-8.1</v>
      </c>
      <c r="U1345" s="19">
        <v>6.5</v>
      </c>
      <c r="V1345" s="19">
        <v>465</v>
      </c>
      <c r="W1345" s="19">
        <v>0.99999999999999845</v>
      </c>
      <c r="X1345" s="19">
        <v>7.283523106258488</v>
      </c>
      <c r="Y1345" s="19">
        <v>6.5677823656552725</v>
      </c>
      <c r="Z1345" s="19">
        <v>13.968761101057131</v>
      </c>
      <c r="AA1345" s="19">
        <v>90.173152056204728</v>
      </c>
      <c r="AB1345" s="19">
        <v>0.53556059098644715</v>
      </c>
      <c r="AC1345">
        <v>1664.7</v>
      </c>
      <c r="AD1345" t="str">
        <f t="shared" si="192"/>
        <v>No rainfall</v>
      </c>
      <c r="AE1345" t="str">
        <f t="shared" si="193"/>
        <v>Non-Rainy</v>
      </c>
      <c r="AF1345" t="str">
        <f t="shared" si="194"/>
        <v>No discomfort</v>
      </c>
    </row>
    <row r="1346" spans="1:32" x14ac:dyDescent="0.3">
      <c r="A1346">
        <v>2</v>
      </c>
      <c r="B1346" s="1">
        <v>44523</v>
      </c>
      <c r="C1346" s="1" t="str">
        <f t="shared" si="190"/>
        <v>Tuesday</v>
      </c>
      <c r="D1346" s="1" t="str">
        <f t="shared" si="191"/>
        <v>Nov</v>
      </c>
      <c r="E1346" s="19">
        <v>6.4</v>
      </c>
      <c r="F1346" s="19">
        <v>3.5</v>
      </c>
      <c r="G1346" s="19">
        <v>5.2222222222222214</v>
      </c>
      <c r="H1346" s="19">
        <v>-3.5</v>
      </c>
      <c r="I1346" s="19">
        <v>0</v>
      </c>
      <c r="J1346" s="19">
        <v>1020.8</v>
      </c>
      <c r="K1346" s="19">
        <v>2.2999999999999998</v>
      </c>
      <c r="L1346" s="19">
        <v>5</v>
      </c>
      <c r="M1346" s="19">
        <v>210</v>
      </c>
      <c r="N1346" s="19">
        <v>8</v>
      </c>
      <c r="O1346" s="19">
        <v>7.2720000000000002</v>
      </c>
      <c r="P1346" s="19">
        <v>0.3</v>
      </c>
      <c r="Q1346" s="19">
        <v>0.4</v>
      </c>
      <c r="R1346" s="19">
        <v>0.3</v>
      </c>
      <c r="S1346" s="19">
        <v>0.3</v>
      </c>
      <c r="T1346" s="19">
        <v>-7.4</v>
      </c>
      <c r="U1346" s="19">
        <v>0</v>
      </c>
      <c r="V1346" s="19">
        <v>110</v>
      </c>
      <c r="W1346" s="19">
        <v>3.444444444444446</v>
      </c>
      <c r="X1346" s="19">
        <v>8.8558421030477383</v>
      </c>
      <c r="Y1346" s="19">
        <v>7.8185570128860942</v>
      </c>
      <c r="Z1346" s="19">
        <v>16.935170976168166</v>
      </c>
      <c r="AA1346" s="19">
        <v>88.286996560105081</v>
      </c>
      <c r="AB1346" s="19">
        <v>4.0091227484315057</v>
      </c>
      <c r="AC1346">
        <v>1881.1</v>
      </c>
      <c r="AD1346" t="str">
        <f t="shared" si="192"/>
        <v>No rainfall</v>
      </c>
      <c r="AE1346" t="str">
        <f t="shared" si="193"/>
        <v>Non-Rainy</v>
      </c>
      <c r="AF1346" t="str">
        <f t="shared" si="194"/>
        <v>No discomfort</v>
      </c>
    </row>
    <row r="1347" spans="1:32" x14ac:dyDescent="0.3">
      <c r="A1347">
        <v>2</v>
      </c>
      <c r="B1347" s="1">
        <v>44524</v>
      </c>
      <c r="C1347" s="1" t="str">
        <f t="shared" si="190"/>
        <v>Wednesday</v>
      </c>
      <c r="D1347" s="1" t="str">
        <f t="shared" si="191"/>
        <v>Nov</v>
      </c>
      <c r="E1347" s="19">
        <v>7.2</v>
      </c>
      <c r="F1347" s="19">
        <v>1.5</v>
      </c>
      <c r="G1347" s="19">
        <v>4.5000000000000009</v>
      </c>
      <c r="H1347" s="19">
        <v>0.4</v>
      </c>
      <c r="I1347" s="19">
        <v>1.7</v>
      </c>
      <c r="J1347" s="19">
        <v>1012.5</v>
      </c>
      <c r="K1347" s="19">
        <v>5</v>
      </c>
      <c r="L1347" s="19">
        <v>8</v>
      </c>
      <c r="M1347" s="19">
        <v>210</v>
      </c>
      <c r="N1347" s="19">
        <v>15</v>
      </c>
      <c r="O1347" s="19">
        <v>6.6280000000000001</v>
      </c>
      <c r="P1347" s="19">
        <v>0.2</v>
      </c>
      <c r="Q1347" s="19">
        <v>0.3</v>
      </c>
      <c r="R1347" s="19">
        <v>0</v>
      </c>
      <c r="S1347" s="19">
        <v>-1.1000000000000001</v>
      </c>
      <c r="T1347" s="19">
        <v>-8.5</v>
      </c>
      <c r="U1347" s="19">
        <v>0.1</v>
      </c>
      <c r="V1347" s="19">
        <v>212</v>
      </c>
      <c r="W1347" s="19">
        <v>2.7222222222222214</v>
      </c>
      <c r="X1347" s="19">
        <v>8.4206614521555938</v>
      </c>
      <c r="Y1347" s="19">
        <v>7.4287990132546762</v>
      </c>
      <c r="Z1347" s="19">
        <v>16.115326213178289</v>
      </c>
      <c r="AA1347" s="19">
        <v>88.221086377400766</v>
      </c>
      <c r="AB1347" s="19">
        <v>3.069864912357616</v>
      </c>
      <c r="AC1347">
        <v>1837.7</v>
      </c>
      <c r="AD1347" t="str">
        <f t="shared" si="192"/>
        <v>Moderate rainfall</v>
      </c>
      <c r="AE1347" t="str">
        <f t="shared" si="193"/>
        <v>Rainy</v>
      </c>
      <c r="AF1347" t="str">
        <f t="shared" si="194"/>
        <v>No discomfort</v>
      </c>
    </row>
    <row r="1348" spans="1:32" x14ac:dyDescent="0.3">
      <c r="A1348">
        <v>2</v>
      </c>
      <c r="B1348" s="1">
        <v>44525</v>
      </c>
      <c r="C1348" s="1" t="str">
        <f t="shared" si="190"/>
        <v>Thursday</v>
      </c>
      <c r="D1348" s="1" t="str">
        <f t="shared" si="191"/>
        <v>Nov</v>
      </c>
      <c r="E1348" s="19">
        <v>6.6</v>
      </c>
      <c r="F1348" s="19">
        <v>1.3</v>
      </c>
      <c r="G1348" s="19">
        <v>3.6111111111111112</v>
      </c>
      <c r="H1348" s="19">
        <v>-4</v>
      </c>
      <c r="I1348" s="19">
        <v>0</v>
      </c>
      <c r="J1348" s="19">
        <v>1006.1</v>
      </c>
      <c r="K1348" s="19">
        <v>5.4</v>
      </c>
      <c r="L1348" s="19">
        <v>9</v>
      </c>
      <c r="M1348" s="19">
        <v>240</v>
      </c>
      <c r="N1348" s="19">
        <v>18</v>
      </c>
      <c r="O1348" s="19">
        <v>5.3659999999999997</v>
      </c>
      <c r="P1348" s="19">
        <v>0.2</v>
      </c>
      <c r="Q1348" s="19">
        <v>0.3</v>
      </c>
      <c r="R1348" s="19">
        <v>0.2</v>
      </c>
      <c r="S1348" s="19">
        <v>0.2</v>
      </c>
      <c r="T1348" s="19">
        <v>-7.8</v>
      </c>
      <c r="U1348" s="19">
        <v>3</v>
      </c>
      <c r="V1348" s="19">
        <v>313</v>
      </c>
      <c r="W1348" s="19">
        <v>1.3888888888888888</v>
      </c>
      <c r="X1348" s="19">
        <v>7.9110230902525958</v>
      </c>
      <c r="Y1348" s="19">
        <v>6.7540883301800774</v>
      </c>
      <c r="Z1348" s="19">
        <v>15.154076258379524</v>
      </c>
      <c r="AA1348" s="19">
        <v>85.375661948224973</v>
      </c>
      <c r="AB1348" s="19">
        <v>1.8057357398432288</v>
      </c>
      <c r="AC1348">
        <v>2556</v>
      </c>
      <c r="AD1348" t="str">
        <f t="shared" si="192"/>
        <v>No rainfall</v>
      </c>
      <c r="AE1348" t="str">
        <f t="shared" si="193"/>
        <v>Non-Rainy</v>
      </c>
      <c r="AF1348" t="str">
        <f t="shared" si="194"/>
        <v>No discomfort</v>
      </c>
    </row>
    <row r="1349" spans="1:32" x14ac:dyDescent="0.3">
      <c r="A1349">
        <v>2</v>
      </c>
      <c r="B1349" s="1">
        <v>44526</v>
      </c>
      <c r="C1349" s="1" t="str">
        <f t="shared" si="190"/>
        <v>Friday</v>
      </c>
      <c r="D1349" s="1" t="str">
        <f t="shared" si="191"/>
        <v>Nov</v>
      </c>
      <c r="E1349" s="19">
        <v>8.1</v>
      </c>
      <c r="F1349" s="19">
        <v>2.4</v>
      </c>
      <c r="G1349" s="19">
        <v>5.3333333333333339</v>
      </c>
      <c r="H1349" s="19">
        <v>-0.2</v>
      </c>
      <c r="I1349" s="19">
        <v>3.2</v>
      </c>
      <c r="J1349" s="19">
        <v>993.7</v>
      </c>
      <c r="K1349" s="19">
        <v>10.5</v>
      </c>
      <c r="L1349" s="19">
        <v>17</v>
      </c>
      <c r="M1349" s="19">
        <v>290</v>
      </c>
      <c r="N1349" s="19">
        <v>30</v>
      </c>
      <c r="O1349" s="19">
        <v>6.375</v>
      </c>
      <c r="P1349" s="19">
        <v>0.5</v>
      </c>
      <c r="Q1349" s="19">
        <v>0.6</v>
      </c>
      <c r="R1349" s="19">
        <v>0</v>
      </c>
      <c r="S1349" s="19">
        <v>-2.5</v>
      </c>
      <c r="T1349" s="19">
        <v>-10</v>
      </c>
      <c r="U1349" s="19">
        <v>2</v>
      </c>
      <c r="V1349" s="19">
        <v>258</v>
      </c>
      <c r="W1349" s="19">
        <v>2.1666666666666661</v>
      </c>
      <c r="X1349" s="19">
        <v>8.9245234915265748</v>
      </c>
      <c r="Y1349" s="19">
        <v>7.1407615425403019</v>
      </c>
      <c r="Z1349" s="19">
        <v>17.064482052804859</v>
      </c>
      <c r="AA1349" s="19">
        <v>80.012804597580228</v>
      </c>
      <c r="AB1349" s="19">
        <v>3.7429330655704058</v>
      </c>
      <c r="AC1349">
        <v>4023.45</v>
      </c>
      <c r="AD1349" t="str">
        <f t="shared" si="192"/>
        <v>Heavy rainfall</v>
      </c>
      <c r="AE1349" t="str">
        <f t="shared" si="193"/>
        <v>Rainy</v>
      </c>
      <c r="AF1349" t="str">
        <f t="shared" si="194"/>
        <v>No discomfort</v>
      </c>
    </row>
    <row r="1350" spans="1:32" x14ac:dyDescent="0.3">
      <c r="A1350">
        <v>2</v>
      </c>
      <c r="B1350" s="1">
        <v>44527</v>
      </c>
      <c r="C1350" s="1" t="str">
        <f t="shared" si="190"/>
        <v>Saturday</v>
      </c>
      <c r="D1350" s="1" t="str">
        <f t="shared" si="191"/>
        <v>Nov</v>
      </c>
      <c r="E1350" s="19">
        <v>5.0999999999999996</v>
      </c>
      <c r="F1350" s="19">
        <v>0.4</v>
      </c>
      <c r="G1350" s="19">
        <v>2.7222222222222214</v>
      </c>
      <c r="H1350" s="19">
        <v>-0.1</v>
      </c>
      <c r="I1350" s="19">
        <v>0</v>
      </c>
      <c r="J1350" s="19">
        <v>999.3</v>
      </c>
      <c r="K1350" s="19">
        <v>7.9</v>
      </c>
      <c r="L1350" s="19">
        <v>13</v>
      </c>
      <c r="M1350" s="19">
        <v>320</v>
      </c>
      <c r="N1350" s="19">
        <v>30</v>
      </c>
      <c r="O1350" s="19">
        <v>4.4249999999999998</v>
      </c>
      <c r="P1350" s="19">
        <v>0.6</v>
      </c>
      <c r="Q1350" s="19">
        <v>0.6</v>
      </c>
      <c r="R1350" s="19">
        <v>0.6</v>
      </c>
      <c r="S1350" s="19">
        <v>0.6</v>
      </c>
      <c r="T1350" s="19">
        <v>-8.9</v>
      </c>
      <c r="U1350" s="19">
        <v>3.2</v>
      </c>
      <c r="V1350" s="19">
        <v>326</v>
      </c>
      <c r="W1350" s="19">
        <v>-1.4444444444444453</v>
      </c>
      <c r="X1350" s="19">
        <v>7.4287990132546762</v>
      </c>
      <c r="Y1350" s="19">
        <v>5.4972344526674348</v>
      </c>
      <c r="Z1350" s="19">
        <v>14.243358252078316</v>
      </c>
      <c r="AA1350" s="19">
        <v>73.998965954780999</v>
      </c>
      <c r="AB1350" s="19">
        <v>0.21944581731122748</v>
      </c>
      <c r="AC1350">
        <v>2557.1999999999998</v>
      </c>
      <c r="AD1350" t="str">
        <f t="shared" si="192"/>
        <v>No rainfall</v>
      </c>
      <c r="AE1350" t="str">
        <f t="shared" si="193"/>
        <v>Non-Rainy</v>
      </c>
      <c r="AF1350" t="str">
        <f t="shared" si="194"/>
        <v>No discomfort</v>
      </c>
    </row>
    <row r="1351" spans="1:32" x14ac:dyDescent="0.3">
      <c r="A1351">
        <v>2</v>
      </c>
      <c r="B1351" s="1">
        <v>44528</v>
      </c>
      <c r="C1351" s="1" t="str">
        <f t="shared" si="190"/>
        <v>Sunday</v>
      </c>
      <c r="D1351" s="1" t="str">
        <f t="shared" si="191"/>
        <v>Nov</v>
      </c>
      <c r="E1351" s="19">
        <v>5.3</v>
      </c>
      <c r="F1351" s="19">
        <v>1.2</v>
      </c>
      <c r="G1351" s="19">
        <v>2.5555555555555562</v>
      </c>
      <c r="H1351" s="19">
        <v>-3.6</v>
      </c>
      <c r="I1351" s="19">
        <v>1.1000000000000001</v>
      </c>
      <c r="J1351" s="19">
        <v>1000.1</v>
      </c>
      <c r="K1351" s="19">
        <v>3.1</v>
      </c>
      <c r="L1351" s="19">
        <v>6</v>
      </c>
      <c r="M1351" s="19">
        <v>220</v>
      </c>
      <c r="N1351" s="19">
        <v>11</v>
      </c>
      <c r="O1351" s="19">
        <v>5.4409999999999998</v>
      </c>
      <c r="P1351" s="19">
        <v>0.2</v>
      </c>
      <c r="Q1351" s="19">
        <v>0.3</v>
      </c>
      <c r="R1351" s="19">
        <v>0</v>
      </c>
      <c r="S1351" s="19">
        <v>-0.3</v>
      </c>
      <c r="T1351" s="19">
        <v>-9.4</v>
      </c>
      <c r="U1351" s="19">
        <v>0.1</v>
      </c>
      <c r="V1351" s="19">
        <v>155</v>
      </c>
      <c r="W1351" s="19">
        <v>1.5000000000000016</v>
      </c>
      <c r="X1351" s="19">
        <v>7.3413296343300161</v>
      </c>
      <c r="Y1351" s="19">
        <v>6.8081690845441294</v>
      </c>
      <c r="Z1351" s="19">
        <v>14.078038780558259</v>
      </c>
      <c r="AA1351" s="19">
        <v>92.73754787834774</v>
      </c>
      <c r="AB1351" s="19">
        <v>0.78023511684906799</v>
      </c>
      <c r="AC1351">
        <v>2613.4</v>
      </c>
      <c r="AD1351" t="str">
        <f t="shared" si="192"/>
        <v>Moderate rainfall</v>
      </c>
      <c r="AE1351" t="str">
        <f t="shared" si="193"/>
        <v>Rainy</v>
      </c>
      <c r="AF1351" t="str">
        <f t="shared" si="194"/>
        <v>No discomfort</v>
      </c>
    </row>
    <row r="1352" spans="1:32" x14ac:dyDescent="0.3">
      <c r="A1352">
        <v>2</v>
      </c>
      <c r="B1352" s="1">
        <v>44529</v>
      </c>
      <c r="C1352" s="1" t="str">
        <f t="shared" si="190"/>
        <v>Monday</v>
      </c>
      <c r="D1352" s="1" t="str">
        <f t="shared" si="191"/>
        <v>Nov</v>
      </c>
      <c r="E1352" s="19">
        <v>9.1999999999999993</v>
      </c>
      <c r="F1352" s="19">
        <v>2.8</v>
      </c>
      <c r="G1352" s="19">
        <v>6.0555555555555545</v>
      </c>
      <c r="H1352" s="19">
        <v>-1.2</v>
      </c>
      <c r="I1352" s="19">
        <v>1.4</v>
      </c>
      <c r="J1352" s="19">
        <v>1002.4</v>
      </c>
      <c r="K1352" s="19">
        <v>4.9000000000000004</v>
      </c>
      <c r="L1352" s="19">
        <v>9</v>
      </c>
      <c r="M1352" s="19">
        <v>260</v>
      </c>
      <c r="N1352" s="19">
        <v>17</v>
      </c>
      <c r="O1352" s="19">
        <v>7.0620000000000003</v>
      </c>
      <c r="P1352" s="19">
        <v>0.2</v>
      </c>
      <c r="Q1352" s="19">
        <v>0.3</v>
      </c>
      <c r="R1352" s="19">
        <v>0</v>
      </c>
      <c r="S1352" s="19">
        <v>-1.2</v>
      </c>
      <c r="T1352" s="19">
        <v>-10</v>
      </c>
      <c r="U1352" s="19">
        <v>0</v>
      </c>
      <c r="V1352" s="19">
        <v>153</v>
      </c>
      <c r="W1352" s="19">
        <v>5.1666666666666652</v>
      </c>
      <c r="X1352" s="19">
        <v>9.382511389425197</v>
      </c>
      <c r="Y1352" s="19">
        <v>8.8216764884594649</v>
      </c>
      <c r="Z1352" s="19">
        <v>17.926230465684601</v>
      </c>
      <c r="AA1352" s="19">
        <v>94.022550277979562</v>
      </c>
      <c r="AB1352" s="19">
        <v>5.4019444320670367</v>
      </c>
      <c r="AC1352">
        <v>1848.65</v>
      </c>
      <c r="AD1352" t="str">
        <f t="shared" si="192"/>
        <v>Moderate rainfall</v>
      </c>
      <c r="AE1352" t="str">
        <f t="shared" si="193"/>
        <v>Rainy</v>
      </c>
      <c r="AF1352" t="str">
        <f t="shared" si="194"/>
        <v>No discomfort</v>
      </c>
    </row>
    <row r="1353" spans="1:32" x14ac:dyDescent="0.3">
      <c r="A1353">
        <v>2</v>
      </c>
      <c r="B1353" s="1">
        <v>44530</v>
      </c>
      <c r="C1353" s="1" t="str">
        <f t="shared" si="190"/>
        <v>Tuesday</v>
      </c>
      <c r="D1353" s="1" t="str">
        <f t="shared" si="191"/>
        <v>Nov</v>
      </c>
      <c r="E1353" s="19">
        <v>10.4</v>
      </c>
      <c r="F1353" s="19">
        <v>7.6</v>
      </c>
      <c r="G1353" s="19">
        <v>9.5</v>
      </c>
      <c r="H1353" s="19">
        <v>6.8</v>
      </c>
      <c r="I1353" s="19">
        <v>8</v>
      </c>
      <c r="J1353" s="19">
        <v>994.9</v>
      </c>
      <c r="K1353" s="19">
        <v>8.4</v>
      </c>
      <c r="L1353" s="19">
        <v>14</v>
      </c>
      <c r="M1353" s="19">
        <v>280</v>
      </c>
      <c r="N1353" s="19">
        <v>27</v>
      </c>
      <c r="O1353" s="19">
        <v>8.798</v>
      </c>
      <c r="P1353" s="19">
        <v>0.4</v>
      </c>
      <c r="Q1353" s="19">
        <v>0.5</v>
      </c>
      <c r="R1353" s="19">
        <v>0</v>
      </c>
      <c r="S1353" s="19">
        <v>-7.6</v>
      </c>
      <c r="T1353" s="19">
        <v>-10</v>
      </c>
      <c r="U1353" s="19">
        <v>0.1</v>
      </c>
      <c r="V1353" s="19">
        <v>101</v>
      </c>
      <c r="W1353" s="19">
        <v>8.3333333333333339</v>
      </c>
      <c r="X1353" s="19">
        <v>11.863879198044042</v>
      </c>
      <c r="Y1353" s="19">
        <v>10.965518696842016</v>
      </c>
      <c r="Z1353" s="19">
        <v>22.580148309758012</v>
      </c>
      <c r="AA1353" s="19">
        <v>92.427767628061019</v>
      </c>
      <c r="AB1353" s="19">
        <v>10.046357676007389</v>
      </c>
      <c r="AC1353">
        <v>1815.15</v>
      </c>
      <c r="AD1353" t="str">
        <f t="shared" si="192"/>
        <v>Intense rainfall</v>
      </c>
      <c r="AE1353" t="str">
        <f t="shared" si="193"/>
        <v>Rainy</v>
      </c>
      <c r="AF1353" t="str">
        <f t="shared" si="194"/>
        <v>No discomfort</v>
      </c>
    </row>
    <row r="1354" spans="1:32" x14ac:dyDescent="0.3">
      <c r="A1354">
        <v>2</v>
      </c>
      <c r="B1354" s="1">
        <v>44531</v>
      </c>
      <c r="C1354" s="1" t="str">
        <f t="shared" si="190"/>
        <v>Wednesday</v>
      </c>
      <c r="D1354" s="1" t="str">
        <f t="shared" si="191"/>
        <v>Dec</v>
      </c>
      <c r="E1354" s="19">
        <v>7.7</v>
      </c>
      <c r="F1354" s="19">
        <v>1.8</v>
      </c>
      <c r="G1354" s="19">
        <v>5.7222222222222205</v>
      </c>
      <c r="H1354" s="19">
        <v>3.3</v>
      </c>
      <c r="I1354" s="19">
        <v>2.8</v>
      </c>
      <c r="J1354" s="19">
        <v>996.2</v>
      </c>
      <c r="K1354" s="19">
        <v>8.8000000000000007</v>
      </c>
      <c r="L1354" s="19">
        <v>15</v>
      </c>
      <c r="M1354" s="19">
        <v>300</v>
      </c>
      <c r="N1354" s="19">
        <v>27</v>
      </c>
      <c r="O1354" s="19">
        <v>7.0789999999999997</v>
      </c>
      <c r="P1354" s="19">
        <v>0.2</v>
      </c>
      <c r="Q1354" s="19">
        <v>0.3</v>
      </c>
      <c r="R1354" s="19">
        <v>0</v>
      </c>
      <c r="S1354" s="19">
        <v>-2.6</v>
      </c>
      <c r="T1354" s="19">
        <v>-10</v>
      </c>
      <c r="U1354" s="19">
        <v>0.3</v>
      </c>
      <c r="V1354" s="19">
        <v>256</v>
      </c>
      <c r="W1354" s="19">
        <v>3.1666666666666683</v>
      </c>
      <c r="X1354" s="19">
        <v>9.168620977625384</v>
      </c>
      <c r="Y1354" s="19">
        <v>7.6665651415280625</v>
      </c>
      <c r="Z1354" s="19">
        <v>17.523890096067312</v>
      </c>
      <c r="AA1354" s="19">
        <v>83.617429057620996</v>
      </c>
      <c r="AB1354" s="19">
        <v>4.4244629516350997</v>
      </c>
      <c r="AC1354">
        <v>1784.7</v>
      </c>
      <c r="AD1354" t="str">
        <f t="shared" si="192"/>
        <v>Moderate rainfall</v>
      </c>
      <c r="AE1354" t="str">
        <f t="shared" si="193"/>
        <v>Rainy</v>
      </c>
      <c r="AF1354" t="str">
        <f t="shared" si="194"/>
        <v>No discomfort</v>
      </c>
    </row>
    <row r="1355" spans="1:32" x14ac:dyDescent="0.3">
      <c r="A1355">
        <v>2</v>
      </c>
      <c r="B1355" s="1">
        <v>44532</v>
      </c>
      <c r="C1355" s="1" t="str">
        <f t="shared" si="190"/>
        <v>Thursday</v>
      </c>
      <c r="D1355" s="1" t="str">
        <f t="shared" si="191"/>
        <v>Dec</v>
      </c>
      <c r="E1355" s="19">
        <v>9.9</v>
      </c>
      <c r="F1355" s="19">
        <v>1.4</v>
      </c>
      <c r="G1355" s="19">
        <v>3.6111111111111112</v>
      </c>
      <c r="H1355" s="19">
        <v>-2</v>
      </c>
      <c r="I1355" s="19">
        <v>8.8000000000000007</v>
      </c>
      <c r="J1355" s="19">
        <v>999.3</v>
      </c>
      <c r="K1355" s="19">
        <v>4.9000000000000004</v>
      </c>
      <c r="L1355" s="19">
        <v>10</v>
      </c>
      <c r="M1355" s="19">
        <v>170</v>
      </c>
      <c r="N1355" s="19">
        <v>17</v>
      </c>
      <c r="O1355" s="19">
        <v>5.774</v>
      </c>
      <c r="P1355" s="19">
        <v>0.2</v>
      </c>
      <c r="Q1355" s="19">
        <v>0.2</v>
      </c>
      <c r="R1355" s="19">
        <v>0</v>
      </c>
      <c r="S1355" s="19">
        <v>-8.6</v>
      </c>
      <c r="T1355" s="19">
        <v>-10</v>
      </c>
      <c r="U1355" s="19">
        <v>1</v>
      </c>
      <c r="V1355" s="19">
        <v>203</v>
      </c>
      <c r="W1355" s="19">
        <v>2.3888888888888875</v>
      </c>
      <c r="X1355" s="19">
        <v>7.9110230902525958</v>
      </c>
      <c r="Y1355" s="19">
        <v>7.2547708515603579</v>
      </c>
      <c r="Z1355" s="19">
        <v>15.154076258379524</v>
      </c>
      <c r="AA1355" s="19">
        <v>91.704584461384954</v>
      </c>
      <c r="AB1355" s="19">
        <v>2.0841330615776128</v>
      </c>
      <c r="AC1355">
        <v>2555.65</v>
      </c>
      <c r="AD1355" t="str">
        <f t="shared" si="192"/>
        <v>Intense rainfall</v>
      </c>
      <c r="AE1355" t="str">
        <f t="shared" si="193"/>
        <v>Rainy</v>
      </c>
      <c r="AF1355" t="str">
        <f t="shared" si="194"/>
        <v>No discomfort</v>
      </c>
    </row>
    <row r="1356" spans="1:32" x14ac:dyDescent="0.3">
      <c r="A1356">
        <v>2</v>
      </c>
      <c r="B1356" s="1">
        <v>44533</v>
      </c>
      <c r="C1356" s="1" t="str">
        <f t="shared" si="190"/>
        <v>Friday</v>
      </c>
      <c r="D1356" s="1" t="str">
        <f t="shared" si="191"/>
        <v>Dec</v>
      </c>
      <c r="E1356" s="19">
        <v>10.1</v>
      </c>
      <c r="F1356" s="19">
        <v>5.6</v>
      </c>
      <c r="G1356" s="19">
        <v>7.2222222222222223</v>
      </c>
      <c r="H1356" s="19">
        <v>0.3</v>
      </c>
      <c r="I1356" s="19">
        <v>2.5</v>
      </c>
      <c r="J1356" s="19">
        <v>989.2</v>
      </c>
      <c r="K1356" s="19">
        <v>5.0999999999999996</v>
      </c>
      <c r="L1356" s="19">
        <v>13</v>
      </c>
      <c r="M1356" s="19">
        <v>270</v>
      </c>
      <c r="N1356" s="19">
        <v>27</v>
      </c>
      <c r="O1356" s="19">
        <v>7.4960000000000004</v>
      </c>
      <c r="P1356" s="19">
        <v>0.4</v>
      </c>
      <c r="Q1356" s="19">
        <v>0.5</v>
      </c>
      <c r="R1356" s="19">
        <v>0</v>
      </c>
      <c r="S1356" s="19">
        <v>-2.1</v>
      </c>
      <c r="T1356" s="19">
        <v>-10</v>
      </c>
      <c r="U1356" s="19">
        <v>0</v>
      </c>
      <c r="V1356" s="19">
        <v>91</v>
      </c>
      <c r="W1356" s="19">
        <v>5.7222222222222205</v>
      </c>
      <c r="X1356" s="19">
        <v>10.16616619108197</v>
      </c>
      <c r="Y1356" s="19">
        <v>9.168620977625384</v>
      </c>
      <c r="Z1356" s="19">
        <v>19.398664026281114</v>
      </c>
      <c r="AA1356" s="19">
        <v>90.187596831422454</v>
      </c>
      <c r="AB1356" s="19">
        <v>6.7624180990850276</v>
      </c>
      <c r="AC1356">
        <v>3617</v>
      </c>
      <c r="AD1356" t="str">
        <f t="shared" si="192"/>
        <v>Moderate rainfall</v>
      </c>
      <c r="AE1356" t="str">
        <f t="shared" si="193"/>
        <v>Rainy</v>
      </c>
      <c r="AF1356" t="str">
        <f t="shared" si="194"/>
        <v>No discomfort</v>
      </c>
    </row>
    <row r="1357" spans="1:32" x14ac:dyDescent="0.3">
      <c r="A1357">
        <v>2</v>
      </c>
      <c r="B1357" s="1">
        <v>44534</v>
      </c>
      <c r="C1357" s="1" t="str">
        <f t="shared" ref="C1357:C1420" si="195">TEXT(B1357, "dddd")</f>
        <v>Saturday</v>
      </c>
      <c r="D1357" s="1" t="str">
        <f t="shared" ref="D1357:D1420" si="196">TEXT(B1357, "mmm")</f>
        <v>Dec</v>
      </c>
      <c r="E1357" s="19">
        <v>5.6</v>
      </c>
      <c r="F1357" s="19">
        <v>1.6</v>
      </c>
      <c r="G1357" s="19">
        <v>3.6111111111111112</v>
      </c>
      <c r="H1357" s="19">
        <v>0.4</v>
      </c>
      <c r="I1357" s="19">
        <v>0.9</v>
      </c>
      <c r="J1357" s="19">
        <v>992</v>
      </c>
      <c r="K1357" s="19">
        <v>7.4</v>
      </c>
      <c r="L1357" s="19">
        <v>13</v>
      </c>
      <c r="M1357" s="19">
        <v>260</v>
      </c>
      <c r="N1357" s="19">
        <v>23</v>
      </c>
      <c r="O1357" s="19">
        <v>5.4930000000000003</v>
      </c>
      <c r="P1357" s="19">
        <v>0.2</v>
      </c>
      <c r="Q1357" s="19">
        <v>0.2</v>
      </c>
      <c r="R1357" s="19">
        <v>0</v>
      </c>
      <c r="S1357" s="19">
        <v>-0.7</v>
      </c>
      <c r="T1357" s="19">
        <v>-10</v>
      </c>
      <c r="U1357" s="19">
        <v>3.2</v>
      </c>
      <c r="V1357" s="19">
        <v>289</v>
      </c>
      <c r="W1357" s="19">
        <v>1.3888888888888888</v>
      </c>
      <c r="X1357" s="19">
        <v>7.9110230902525958</v>
      </c>
      <c r="Y1357" s="19">
        <v>6.7540883301800774</v>
      </c>
      <c r="Z1357" s="19">
        <v>15.154076258379524</v>
      </c>
      <c r="AA1357" s="19">
        <v>85.375661948224973</v>
      </c>
      <c r="AB1357" s="19">
        <v>1.8057357398432288</v>
      </c>
      <c r="AC1357">
        <v>3080.3</v>
      </c>
      <c r="AD1357" t="str">
        <f t="shared" si="192"/>
        <v>Light rainfall</v>
      </c>
      <c r="AE1357" t="str">
        <f t="shared" si="193"/>
        <v>Non-Rainy</v>
      </c>
      <c r="AF1357" t="str">
        <f t="shared" si="194"/>
        <v>No discomfort</v>
      </c>
    </row>
    <row r="1358" spans="1:32" x14ac:dyDescent="0.3">
      <c r="A1358">
        <v>2</v>
      </c>
      <c r="B1358" s="1">
        <v>44535</v>
      </c>
      <c r="C1358" s="1" t="str">
        <f t="shared" si="195"/>
        <v>Sunday</v>
      </c>
      <c r="D1358" s="1" t="str">
        <f t="shared" si="196"/>
        <v>Dec</v>
      </c>
      <c r="E1358" s="19">
        <v>7</v>
      </c>
      <c r="F1358" s="19">
        <v>0</v>
      </c>
      <c r="G1358" s="19">
        <v>2.9999999999999991</v>
      </c>
      <c r="H1358" s="19">
        <v>-5.4</v>
      </c>
      <c r="I1358" s="19">
        <v>0</v>
      </c>
      <c r="J1358" s="19">
        <v>1002.4</v>
      </c>
      <c r="K1358" s="19">
        <v>4.0999999999999996</v>
      </c>
      <c r="L1358" s="19">
        <v>9</v>
      </c>
      <c r="M1358" s="19">
        <v>160</v>
      </c>
      <c r="N1358" s="19">
        <v>14</v>
      </c>
      <c r="O1358" s="19">
        <v>4.2480000000000002</v>
      </c>
      <c r="P1358" s="19">
        <v>0</v>
      </c>
      <c r="Q1358" s="19">
        <v>0.1</v>
      </c>
      <c r="R1358" s="19">
        <v>0</v>
      </c>
      <c r="S1358" s="19">
        <v>0</v>
      </c>
      <c r="T1358" s="19">
        <v>-9.5</v>
      </c>
      <c r="U1358" s="19">
        <v>5.7</v>
      </c>
      <c r="V1358" s="19">
        <v>371</v>
      </c>
      <c r="W1358" s="19">
        <v>1.4444444444444453</v>
      </c>
      <c r="X1358" s="19">
        <v>7.5766271914306378</v>
      </c>
      <c r="Y1358" s="19">
        <v>6.7810810758728133</v>
      </c>
      <c r="Z1358" s="19">
        <v>14.522668082523985</v>
      </c>
      <c r="AA1358" s="19">
        <v>89.499996562354184</v>
      </c>
      <c r="AB1358" s="19">
        <v>1.2096251424448181</v>
      </c>
      <c r="AC1358">
        <v>2924.2</v>
      </c>
      <c r="AD1358" t="str">
        <f t="shared" si="192"/>
        <v>No rainfall</v>
      </c>
      <c r="AE1358" t="str">
        <f t="shared" si="193"/>
        <v>Non-Rainy</v>
      </c>
      <c r="AF1358" t="str">
        <f t="shared" si="194"/>
        <v>No discomfort</v>
      </c>
    </row>
    <row r="1359" spans="1:32" x14ac:dyDescent="0.3">
      <c r="A1359">
        <v>2</v>
      </c>
      <c r="B1359" s="1">
        <v>44536</v>
      </c>
      <c r="C1359" s="1" t="str">
        <f t="shared" si="195"/>
        <v>Monday</v>
      </c>
      <c r="D1359" s="1" t="str">
        <f t="shared" si="196"/>
        <v>Dec</v>
      </c>
      <c r="E1359" s="19">
        <v>6.7</v>
      </c>
      <c r="F1359" s="19">
        <v>0.6</v>
      </c>
      <c r="G1359" s="19">
        <v>4.7222222222222223</v>
      </c>
      <c r="H1359" s="19">
        <v>-4</v>
      </c>
      <c r="I1359" s="19">
        <v>3.8</v>
      </c>
      <c r="J1359" s="19">
        <v>995.5</v>
      </c>
      <c r="K1359" s="19">
        <v>7.1</v>
      </c>
      <c r="L1359" s="19">
        <v>13</v>
      </c>
      <c r="M1359" s="19">
        <v>170</v>
      </c>
      <c r="N1359" s="19">
        <v>21</v>
      </c>
      <c r="O1359" s="19">
        <v>5.0389999999999997</v>
      </c>
      <c r="P1359" s="19">
        <v>0.1</v>
      </c>
      <c r="Q1359" s="19">
        <v>0.1</v>
      </c>
      <c r="R1359" s="19">
        <v>0</v>
      </c>
      <c r="S1359" s="19">
        <v>-3.7</v>
      </c>
      <c r="T1359" s="19">
        <v>-10</v>
      </c>
      <c r="U1359" s="19">
        <v>3.6</v>
      </c>
      <c r="V1359" s="19">
        <v>263</v>
      </c>
      <c r="W1359" s="19">
        <v>2.1666666666666661</v>
      </c>
      <c r="X1359" s="19">
        <v>8.5525087667420028</v>
      </c>
      <c r="Y1359" s="19">
        <v>7.1407615425403019</v>
      </c>
      <c r="Z1359" s="19">
        <v>16.363808101484874</v>
      </c>
      <c r="AA1359" s="19">
        <v>83.493180039855218</v>
      </c>
      <c r="AB1359" s="19">
        <v>3.1318219544592942</v>
      </c>
      <c r="AC1359">
        <v>2054.8000000000002</v>
      </c>
      <c r="AD1359" t="str">
        <f t="shared" si="192"/>
        <v>Heavy rainfall</v>
      </c>
      <c r="AE1359" t="str">
        <f t="shared" si="193"/>
        <v>Rainy</v>
      </c>
      <c r="AF1359" t="str">
        <f t="shared" si="194"/>
        <v>No discomfort</v>
      </c>
    </row>
    <row r="1360" spans="1:32" x14ac:dyDescent="0.3">
      <c r="A1360">
        <v>2</v>
      </c>
      <c r="B1360" s="1">
        <v>44537</v>
      </c>
      <c r="C1360" s="1" t="str">
        <f t="shared" si="195"/>
        <v>Tuesday</v>
      </c>
      <c r="D1360" s="1" t="str">
        <f t="shared" si="196"/>
        <v>Dec</v>
      </c>
      <c r="E1360" s="19">
        <v>8</v>
      </c>
      <c r="F1360" s="19">
        <v>0.9</v>
      </c>
      <c r="G1360" s="19">
        <v>5.2777777777777777</v>
      </c>
      <c r="H1360" s="19">
        <v>-1.4</v>
      </c>
      <c r="I1360" s="19">
        <v>17</v>
      </c>
      <c r="J1360" s="19">
        <v>970</v>
      </c>
      <c r="K1360" s="19">
        <v>13.7</v>
      </c>
      <c r="L1360" s="19">
        <v>27</v>
      </c>
      <c r="M1360" s="19">
        <v>130</v>
      </c>
      <c r="N1360" s="19">
        <v>49</v>
      </c>
      <c r="O1360" s="19">
        <v>4.9269999999999996</v>
      </c>
      <c r="P1360" s="19">
        <v>0.6</v>
      </c>
      <c r="Q1360" s="19">
        <v>0.8</v>
      </c>
      <c r="R1360" s="19">
        <v>0</v>
      </c>
      <c r="S1360" s="19">
        <v>-10</v>
      </c>
      <c r="T1360" s="19">
        <v>-10</v>
      </c>
      <c r="U1360" s="19">
        <v>0.7</v>
      </c>
      <c r="V1360" s="19">
        <v>83</v>
      </c>
      <c r="W1360" s="19">
        <v>2.5555555555555562</v>
      </c>
      <c r="X1360" s="19">
        <v>8.8901243238078429</v>
      </c>
      <c r="Y1360" s="19">
        <v>7.3413296343300161</v>
      </c>
      <c r="Z1360" s="19">
        <v>16.999719080270598</v>
      </c>
      <c r="AA1360" s="19">
        <v>82.578481098063634</v>
      </c>
      <c r="AB1360" s="19">
        <v>3.7989628857135491</v>
      </c>
      <c r="AC1360">
        <v>1955.05</v>
      </c>
      <c r="AD1360" t="str">
        <f t="shared" si="192"/>
        <v>Torrential rainfall</v>
      </c>
      <c r="AE1360" t="str">
        <f t="shared" si="193"/>
        <v>Rainy</v>
      </c>
      <c r="AF1360" t="str">
        <f t="shared" si="194"/>
        <v>No discomfort</v>
      </c>
    </row>
    <row r="1361" spans="1:32" x14ac:dyDescent="0.3">
      <c r="A1361">
        <v>2</v>
      </c>
      <c r="B1361" s="1">
        <v>44538</v>
      </c>
      <c r="C1361" s="1" t="str">
        <f t="shared" si="195"/>
        <v>Wednesday</v>
      </c>
      <c r="D1361" s="1" t="str">
        <f t="shared" si="196"/>
        <v>Dec</v>
      </c>
      <c r="E1361" s="19">
        <v>6.5</v>
      </c>
      <c r="F1361" s="19">
        <v>2.7</v>
      </c>
      <c r="G1361" s="19">
        <v>4.166666666666667</v>
      </c>
      <c r="H1361" s="19">
        <v>1.5</v>
      </c>
      <c r="I1361" s="19">
        <v>15</v>
      </c>
      <c r="J1361" s="19">
        <v>974.8</v>
      </c>
      <c r="K1361" s="19">
        <v>13.7</v>
      </c>
      <c r="L1361" s="19">
        <v>20</v>
      </c>
      <c r="M1361" s="19">
        <v>280</v>
      </c>
      <c r="N1361" s="19">
        <v>42</v>
      </c>
      <c r="O1361" s="19">
        <v>4.7389999999999999</v>
      </c>
      <c r="P1361" s="19">
        <v>0.8</v>
      </c>
      <c r="Q1361" s="19">
        <v>1</v>
      </c>
      <c r="R1361" s="19">
        <v>0</v>
      </c>
      <c r="S1361" s="19">
        <v>-10</v>
      </c>
      <c r="T1361" s="19">
        <v>-10</v>
      </c>
      <c r="U1361" s="19">
        <v>0</v>
      </c>
      <c r="V1361" s="19">
        <v>190</v>
      </c>
      <c r="W1361" s="19">
        <v>1.555555555555554</v>
      </c>
      <c r="X1361" s="19">
        <v>8.2262514135293721</v>
      </c>
      <c r="Y1361" s="19">
        <v>6.8353526449840958</v>
      </c>
      <c r="Z1361" s="19">
        <v>15.748788314262409</v>
      </c>
      <c r="AA1361" s="19">
        <v>83.091949192584565</v>
      </c>
      <c r="AB1361" s="19">
        <v>2.4064547224964228</v>
      </c>
      <c r="AC1361">
        <v>1993.5</v>
      </c>
      <c r="AD1361" t="str">
        <f t="shared" si="192"/>
        <v>Torrential rainfall</v>
      </c>
      <c r="AE1361" t="str">
        <f t="shared" si="193"/>
        <v>Rainy</v>
      </c>
      <c r="AF1361" t="str">
        <f t="shared" si="194"/>
        <v>No discomfort</v>
      </c>
    </row>
    <row r="1362" spans="1:32" x14ac:dyDescent="0.3">
      <c r="A1362">
        <v>2</v>
      </c>
      <c r="B1362" s="1">
        <v>44539</v>
      </c>
      <c r="C1362" s="1" t="str">
        <f t="shared" si="195"/>
        <v>Thursday</v>
      </c>
      <c r="D1362" s="1" t="str">
        <f t="shared" si="196"/>
        <v>Dec</v>
      </c>
      <c r="E1362" s="19">
        <v>9.3000000000000007</v>
      </c>
      <c r="F1362" s="19">
        <v>1.4</v>
      </c>
      <c r="G1362" s="19">
        <v>5.4444444444444429</v>
      </c>
      <c r="H1362" s="19">
        <v>-1.5</v>
      </c>
      <c r="I1362" s="19">
        <v>1.5</v>
      </c>
      <c r="J1362" s="19">
        <v>984.2</v>
      </c>
      <c r="K1362" s="19">
        <v>6.2</v>
      </c>
      <c r="L1362" s="19">
        <v>12</v>
      </c>
      <c r="M1362" s="19">
        <v>300</v>
      </c>
      <c r="N1362" s="19">
        <v>22</v>
      </c>
      <c r="O1362" s="19">
        <v>4.7649999999999997</v>
      </c>
      <c r="P1362" s="19">
        <v>0.3</v>
      </c>
      <c r="Q1362" s="19">
        <v>0.4</v>
      </c>
      <c r="R1362" s="19">
        <v>0</v>
      </c>
      <c r="S1362" s="19">
        <v>-1.2</v>
      </c>
      <c r="T1362" s="19">
        <v>-10</v>
      </c>
      <c r="U1362" s="19">
        <v>0.3</v>
      </c>
      <c r="V1362" s="19">
        <v>92</v>
      </c>
      <c r="W1362" s="19">
        <v>3.4999999999999982</v>
      </c>
      <c r="X1362" s="19">
        <v>8.9936740350545303</v>
      </c>
      <c r="Y1362" s="19">
        <v>7.849272495910764</v>
      </c>
      <c r="Z1362" s="19">
        <v>17.194655021120795</v>
      </c>
      <c r="AA1362" s="19">
        <v>87.275483471123735</v>
      </c>
      <c r="AB1362" s="19">
        <v>4.2484572103138403</v>
      </c>
      <c r="AC1362">
        <v>2616.1</v>
      </c>
      <c r="AD1362" t="str">
        <f t="shared" si="192"/>
        <v>Moderate rainfall</v>
      </c>
      <c r="AE1362" t="str">
        <f t="shared" si="193"/>
        <v>Rainy</v>
      </c>
      <c r="AF1362" t="str">
        <f t="shared" si="194"/>
        <v>No discomfort</v>
      </c>
    </row>
    <row r="1363" spans="1:32" x14ac:dyDescent="0.3">
      <c r="A1363">
        <v>2</v>
      </c>
      <c r="B1363" s="1">
        <v>44540</v>
      </c>
      <c r="C1363" s="1" t="str">
        <f t="shared" si="195"/>
        <v>Friday</v>
      </c>
      <c r="D1363" s="1" t="str">
        <f t="shared" si="196"/>
        <v>Dec</v>
      </c>
      <c r="E1363" s="19">
        <v>6.4</v>
      </c>
      <c r="F1363" s="19">
        <v>1.5</v>
      </c>
      <c r="G1363" s="19">
        <v>3.4999999999999982</v>
      </c>
      <c r="H1363" s="19">
        <v>-0.9</v>
      </c>
      <c r="I1363" s="19">
        <v>0</v>
      </c>
      <c r="J1363" s="19">
        <v>991.5</v>
      </c>
      <c r="K1363" s="19">
        <v>5.5</v>
      </c>
      <c r="L1363" s="19">
        <v>9</v>
      </c>
      <c r="M1363" s="19">
        <v>260</v>
      </c>
      <c r="N1363" s="19">
        <v>17</v>
      </c>
      <c r="O1363" s="19">
        <v>4.09</v>
      </c>
      <c r="P1363" s="19">
        <v>0.1</v>
      </c>
      <c r="Q1363" s="19">
        <v>0.1</v>
      </c>
      <c r="R1363" s="19">
        <v>0.1</v>
      </c>
      <c r="S1363" s="19">
        <v>0.1</v>
      </c>
      <c r="T1363" s="19">
        <v>-9.4</v>
      </c>
      <c r="U1363" s="19">
        <v>5.7</v>
      </c>
      <c r="V1363" s="19">
        <v>321</v>
      </c>
      <c r="W1363" s="19">
        <v>1.5000000000000016</v>
      </c>
      <c r="X1363" s="19">
        <v>7.849272495910764</v>
      </c>
      <c r="Y1363" s="19">
        <v>6.8081690845441294</v>
      </c>
      <c r="Z1363" s="19">
        <v>15.037520354783453</v>
      </c>
      <c r="AA1363" s="19">
        <v>86.73630693915878</v>
      </c>
      <c r="AB1363" s="19">
        <v>1.72467956129351</v>
      </c>
      <c r="AC1363">
        <v>3799.05</v>
      </c>
      <c r="AD1363" t="str">
        <f t="shared" si="192"/>
        <v>No rainfall</v>
      </c>
      <c r="AE1363" t="str">
        <f t="shared" si="193"/>
        <v>Non-Rainy</v>
      </c>
      <c r="AF1363" t="str">
        <f t="shared" si="194"/>
        <v>No discomfort</v>
      </c>
    </row>
    <row r="1364" spans="1:32" x14ac:dyDescent="0.3">
      <c r="A1364">
        <v>2</v>
      </c>
      <c r="B1364" s="1">
        <v>44541</v>
      </c>
      <c r="C1364" s="1" t="str">
        <f t="shared" si="195"/>
        <v>Saturday</v>
      </c>
      <c r="D1364" s="1" t="str">
        <f t="shared" si="196"/>
        <v>Dec</v>
      </c>
      <c r="E1364" s="19">
        <v>12.5</v>
      </c>
      <c r="F1364" s="19">
        <v>4</v>
      </c>
      <c r="G1364" s="19">
        <v>9.3888888888888893</v>
      </c>
      <c r="H1364" s="19">
        <v>-0.6</v>
      </c>
      <c r="I1364" s="19">
        <v>2.9</v>
      </c>
      <c r="J1364" s="19">
        <v>996.7</v>
      </c>
      <c r="K1364" s="19">
        <v>6.4</v>
      </c>
      <c r="L1364" s="19">
        <v>12</v>
      </c>
      <c r="M1364" s="19">
        <v>200</v>
      </c>
      <c r="N1364" s="19">
        <v>19</v>
      </c>
      <c r="O1364" s="19">
        <v>6.633</v>
      </c>
      <c r="P1364" s="19">
        <v>0.4</v>
      </c>
      <c r="Q1364" s="19">
        <v>0.5</v>
      </c>
      <c r="R1364" s="19">
        <v>0</v>
      </c>
      <c r="S1364" s="19">
        <v>-2.4</v>
      </c>
      <c r="T1364" s="19">
        <v>-10</v>
      </c>
      <c r="U1364" s="19">
        <v>0</v>
      </c>
      <c r="V1364" s="19">
        <v>64</v>
      </c>
      <c r="W1364" s="19">
        <v>7.833333333333333</v>
      </c>
      <c r="X1364" s="19">
        <v>11.775618335157793</v>
      </c>
      <c r="Y1364" s="19">
        <v>10.599212715359604</v>
      </c>
      <c r="Z1364" s="19">
        <v>22.415016640586902</v>
      </c>
      <c r="AA1364" s="19">
        <v>90.009818709172478</v>
      </c>
      <c r="AB1364" s="19">
        <v>9.7298153389885407</v>
      </c>
      <c r="AC1364">
        <v>3020.05</v>
      </c>
      <c r="AD1364" t="str">
        <f t="shared" si="192"/>
        <v>Moderate rainfall</v>
      </c>
      <c r="AE1364" t="str">
        <f t="shared" si="193"/>
        <v>Rainy</v>
      </c>
      <c r="AF1364" t="str">
        <f t="shared" si="194"/>
        <v>No discomfort</v>
      </c>
    </row>
    <row r="1365" spans="1:32" x14ac:dyDescent="0.3">
      <c r="A1365">
        <v>2</v>
      </c>
      <c r="B1365" s="1">
        <v>44542</v>
      </c>
      <c r="C1365" s="1" t="str">
        <f t="shared" si="195"/>
        <v>Sunday</v>
      </c>
      <c r="D1365" s="1" t="str">
        <f t="shared" si="196"/>
        <v>Dec</v>
      </c>
      <c r="E1365" s="19">
        <v>12.8</v>
      </c>
      <c r="F1365" s="19">
        <v>6.7</v>
      </c>
      <c r="G1365" s="19">
        <v>10.888888888888889</v>
      </c>
      <c r="H1365" s="19">
        <v>6.9</v>
      </c>
      <c r="I1365" s="19">
        <v>1</v>
      </c>
      <c r="J1365" s="19">
        <v>996.5</v>
      </c>
      <c r="K1365" s="19">
        <v>9</v>
      </c>
      <c r="L1365" s="19">
        <v>20</v>
      </c>
      <c r="M1365" s="19">
        <v>230</v>
      </c>
      <c r="N1365" s="19">
        <v>34</v>
      </c>
      <c r="O1365" s="19">
        <v>8.4130000000000003</v>
      </c>
      <c r="P1365" s="19">
        <v>0.6</v>
      </c>
      <c r="Q1365" s="19">
        <v>0.7</v>
      </c>
      <c r="R1365" s="19">
        <v>0</v>
      </c>
      <c r="S1365" s="19">
        <v>-0.4</v>
      </c>
      <c r="T1365" s="19">
        <v>-9.9</v>
      </c>
      <c r="U1365" s="19">
        <v>3.4</v>
      </c>
      <c r="V1365" s="19">
        <v>107</v>
      </c>
      <c r="W1365" s="19">
        <v>8.6111111111111107</v>
      </c>
      <c r="X1365" s="19">
        <v>13.017258992302274</v>
      </c>
      <c r="Y1365" s="19">
        <v>11.173798468352288</v>
      </c>
      <c r="Z1365" s="19">
        <v>24.735530576968596</v>
      </c>
      <c r="AA1365" s="19">
        <v>85.838335666209659</v>
      </c>
      <c r="AB1365" s="19">
        <v>11.552125526499838</v>
      </c>
      <c r="AC1365">
        <v>2569.35</v>
      </c>
      <c r="AD1365" t="str">
        <f t="shared" si="192"/>
        <v>Moderate rainfall</v>
      </c>
      <c r="AE1365" t="str">
        <f t="shared" si="193"/>
        <v>Rainy</v>
      </c>
      <c r="AF1365" t="str">
        <f t="shared" si="194"/>
        <v>No discomfort</v>
      </c>
    </row>
    <row r="1366" spans="1:32" x14ac:dyDescent="0.3">
      <c r="A1366">
        <v>2</v>
      </c>
      <c r="B1366" s="1">
        <v>44543</v>
      </c>
      <c r="C1366" s="1" t="str">
        <f t="shared" si="195"/>
        <v>Monday</v>
      </c>
      <c r="D1366" s="1" t="str">
        <f t="shared" si="196"/>
        <v>Dec</v>
      </c>
      <c r="E1366" s="19">
        <v>6.7</v>
      </c>
      <c r="F1366" s="19">
        <v>-2.1</v>
      </c>
      <c r="G1366" s="19">
        <v>5.4444444444444429</v>
      </c>
      <c r="H1366" s="19">
        <v>0</v>
      </c>
      <c r="I1366" s="19">
        <v>0</v>
      </c>
      <c r="J1366" s="19">
        <v>1005.5</v>
      </c>
      <c r="K1366" s="19">
        <v>2.1</v>
      </c>
      <c r="L1366" s="19">
        <v>6</v>
      </c>
      <c r="M1366" s="19">
        <v>240</v>
      </c>
      <c r="N1366" s="19">
        <v>11</v>
      </c>
      <c r="O1366" s="19">
        <v>6.3739999999999997</v>
      </c>
      <c r="P1366" s="19">
        <v>0.2</v>
      </c>
      <c r="Q1366" s="19">
        <v>0.3</v>
      </c>
      <c r="R1366" s="19">
        <v>0.2</v>
      </c>
      <c r="S1366" s="19">
        <v>0.2</v>
      </c>
      <c r="T1366" s="19">
        <v>-9.3000000000000007</v>
      </c>
      <c r="U1366" s="19">
        <v>0</v>
      </c>
      <c r="V1366" s="19">
        <v>120</v>
      </c>
      <c r="W1366" s="19">
        <v>3.6111111111111112</v>
      </c>
      <c r="X1366" s="19">
        <v>8.9936740350545303</v>
      </c>
      <c r="Y1366" s="19">
        <v>7.9110230902525958</v>
      </c>
      <c r="Z1366" s="19">
        <v>17.194655021120795</v>
      </c>
      <c r="AA1366" s="19">
        <v>87.962083787091899</v>
      </c>
      <c r="AB1366" s="19">
        <v>4.2828634692911454</v>
      </c>
      <c r="AC1366">
        <v>1964.55</v>
      </c>
      <c r="AD1366" t="str">
        <f t="shared" si="192"/>
        <v>No rainfall</v>
      </c>
      <c r="AE1366" t="str">
        <f t="shared" si="193"/>
        <v>Non-Rainy</v>
      </c>
      <c r="AF1366" t="str">
        <f t="shared" si="194"/>
        <v>No discomfort</v>
      </c>
    </row>
    <row r="1367" spans="1:32" x14ac:dyDescent="0.3">
      <c r="A1367">
        <v>2</v>
      </c>
      <c r="B1367" s="1">
        <v>44544</v>
      </c>
      <c r="C1367" s="1" t="str">
        <f t="shared" si="195"/>
        <v>Tuesday</v>
      </c>
      <c r="D1367" s="1" t="str">
        <f t="shared" si="196"/>
        <v>Dec</v>
      </c>
      <c r="E1367" s="19">
        <v>9.1999999999999993</v>
      </c>
      <c r="F1367" s="19">
        <v>-2.1</v>
      </c>
      <c r="G1367" s="19">
        <v>5.4444444444444429</v>
      </c>
      <c r="H1367" s="19">
        <v>-5.8</v>
      </c>
      <c r="I1367" s="19">
        <v>0</v>
      </c>
      <c r="J1367" s="19">
        <v>1009.4</v>
      </c>
      <c r="K1367" s="19">
        <v>5.6</v>
      </c>
      <c r="L1367" s="19">
        <v>10</v>
      </c>
      <c r="M1367" s="19">
        <v>200</v>
      </c>
      <c r="N1367" s="19">
        <v>16</v>
      </c>
      <c r="O1367" s="19">
        <v>4.6449999999999996</v>
      </c>
      <c r="P1367" s="19">
        <v>0</v>
      </c>
      <c r="Q1367" s="19">
        <v>0</v>
      </c>
      <c r="R1367" s="19">
        <v>0.2</v>
      </c>
      <c r="S1367" s="19">
        <v>0.2</v>
      </c>
      <c r="T1367" s="19">
        <v>-8.8000000000000007</v>
      </c>
      <c r="U1367" s="19">
        <v>6.6</v>
      </c>
      <c r="V1367" s="19">
        <v>331</v>
      </c>
      <c r="W1367" s="19">
        <v>3.8333333333333326</v>
      </c>
      <c r="X1367" s="19">
        <v>8.9936740350545303</v>
      </c>
      <c r="Y1367" s="19">
        <v>8.0358116750180422</v>
      </c>
      <c r="Z1367" s="19">
        <v>17.194655021120795</v>
      </c>
      <c r="AA1367" s="19">
        <v>89.349598881357721</v>
      </c>
      <c r="AB1367" s="19">
        <v>4.3524083954947921</v>
      </c>
      <c r="AC1367">
        <v>2298.6</v>
      </c>
      <c r="AD1367" t="str">
        <f t="shared" si="192"/>
        <v>No rainfall</v>
      </c>
      <c r="AE1367" t="str">
        <f t="shared" si="193"/>
        <v>Non-Rainy</v>
      </c>
      <c r="AF1367" t="str">
        <f t="shared" si="194"/>
        <v>No discomfort</v>
      </c>
    </row>
    <row r="1368" spans="1:32" x14ac:dyDescent="0.3">
      <c r="A1368">
        <v>2</v>
      </c>
      <c r="B1368" s="1">
        <v>44545</v>
      </c>
      <c r="C1368" s="1" t="str">
        <f t="shared" si="195"/>
        <v>Wednesday</v>
      </c>
      <c r="D1368" s="1" t="str">
        <f t="shared" si="196"/>
        <v>Dec</v>
      </c>
      <c r="E1368" s="19">
        <v>11.5</v>
      </c>
      <c r="F1368" s="19">
        <v>2.9</v>
      </c>
      <c r="G1368" s="19">
        <v>9.3888888888888893</v>
      </c>
      <c r="H1368" s="19">
        <v>-0.5</v>
      </c>
      <c r="I1368" s="19">
        <v>0.1</v>
      </c>
      <c r="J1368" s="19">
        <v>1014.4</v>
      </c>
      <c r="K1368" s="19">
        <v>5.2</v>
      </c>
      <c r="L1368" s="19">
        <v>9</v>
      </c>
      <c r="M1368" s="19">
        <v>210</v>
      </c>
      <c r="N1368" s="19">
        <v>14</v>
      </c>
      <c r="O1368" s="19">
        <v>6.351</v>
      </c>
      <c r="P1368" s="19">
        <v>0.2</v>
      </c>
      <c r="Q1368" s="19">
        <v>0.3</v>
      </c>
      <c r="R1368" s="19">
        <v>0.3</v>
      </c>
      <c r="S1368" s="19">
        <v>0.3</v>
      </c>
      <c r="T1368" s="19">
        <v>-8.1999999999999993</v>
      </c>
      <c r="U1368" s="19">
        <v>5.9</v>
      </c>
      <c r="V1368" s="19">
        <v>183</v>
      </c>
      <c r="W1368" s="19">
        <v>6.8888888888888884</v>
      </c>
      <c r="X1368" s="19">
        <v>11.775618335157793</v>
      </c>
      <c r="Y1368" s="19">
        <v>9.936590080392758</v>
      </c>
      <c r="Z1368" s="19">
        <v>22.415016640586902</v>
      </c>
      <c r="AA1368" s="19">
        <v>84.382745751241345</v>
      </c>
      <c r="AB1368" s="19">
        <v>9.3586180860771968</v>
      </c>
      <c r="AC1368">
        <v>2335.6999999999998</v>
      </c>
      <c r="AD1368" t="str">
        <f t="shared" si="192"/>
        <v>Trace (Intermittent) rainfall</v>
      </c>
      <c r="AE1368" t="str">
        <f t="shared" si="193"/>
        <v>Non-Rainy</v>
      </c>
      <c r="AF1368" t="str">
        <f t="shared" si="194"/>
        <v>No discomfort</v>
      </c>
    </row>
    <row r="1369" spans="1:32" x14ac:dyDescent="0.3">
      <c r="A1369">
        <v>2</v>
      </c>
      <c r="B1369" s="1">
        <v>44546</v>
      </c>
      <c r="C1369" s="1" t="str">
        <f t="shared" si="195"/>
        <v>Thursday</v>
      </c>
      <c r="D1369" s="1" t="str">
        <f t="shared" si="196"/>
        <v>Dec</v>
      </c>
      <c r="E1369" s="19">
        <v>9.9</v>
      </c>
      <c r="F1369" s="19">
        <v>0.4</v>
      </c>
      <c r="G1369" s="19">
        <v>8.6111111111111107</v>
      </c>
      <c r="H1369" s="19">
        <v>-3.7</v>
      </c>
      <c r="I1369" s="19">
        <v>0.1</v>
      </c>
      <c r="J1369" s="19">
        <v>1023</v>
      </c>
      <c r="K1369" s="19">
        <v>3.5</v>
      </c>
      <c r="L1369" s="19">
        <v>7</v>
      </c>
      <c r="M1369" s="19">
        <v>170</v>
      </c>
      <c r="N1369" s="19">
        <v>11</v>
      </c>
      <c r="O1369" s="19">
        <v>6.3540000000000001</v>
      </c>
      <c r="P1369" s="19">
        <v>0.2</v>
      </c>
      <c r="Q1369" s="19">
        <v>0.3</v>
      </c>
      <c r="R1369" s="19">
        <v>0.5</v>
      </c>
      <c r="S1369" s="19">
        <v>0.5</v>
      </c>
      <c r="T1369" s="19">
        <v>-7.7</v>
      </c>
      <c r="U1369" s="19">
        <v>0</v>
      </c>
      <c r="V1369" s="19">
        <v>128</v>
      </c>
      <c r="W1369" s="19">
        <v>6.3333333333333321</v>
      </c>
      <c r="X1369" s="19">
        <v>11.173798468352288</v>
      </c>
      <c r="Y1369" s="19">
        <v>9.5640998337299408</v>
      </c>
      <c r="Z1369" s="19">
        <v>21.288277237675313</v>
      </c>
      <c r="AA1369" s="19">
        <v>85.593989016523608</v>
      </c>
      <c r="AB1369" s="19">
        <v>8.372410697042012</v>
      </c>
      <c r="AC1369">
        <v>2421.25</v>
      </c>
      <c r="AD1369" t="str">
        <f t="shared" si="192"/>
        <v>Trace (Intermittent) rainfall</v>
      </c>
      <c r="AE1369" t="str">
        <f t="shared" si="193"/>
        <v>Non-Rainy</v>
      </c>
      <c r="AF1369" t="str">
        <f t="shared" si="194"/>
        <v>No discomfort</v>
      </c>
    </row>
    <row r="1370" spans="1:32" x14ac:dyDescent="0.3">
      <c r="A1370">
        <v>2</v>
      </c>
      <c r="B1370" s="1">
        <v>44547</v>
      </c>
      <c r="C1370" s="1" t="str">
        <f t="shared" si="195"/>
        <v>Friday</v>
      </c>
      <c r="D1370" s="1" t="str">
        <f t="shared" si="196"/>
        <v>Dec</v>
      </c>
      <c r="E1370" s="19">
        <v>8.5</v>
      </c>
      <c r="F1370" s="19">
        <v>6.1</v>
      </c>
      <c r="G1370" s="19">
        <v>7.833333333333333</v>
      </c>
      <c r="H1370" s="19">
        <v>3.5</v>
      </c>
      <c r="I1370" s="19">
        <v>0</v>
      </c>
      <c r="J1370" s="19">
        <v>1027.3</v>
      </c>
      <c r="K1370" s="19">
        <v>5.8</v>
      </c>
      <c r="L1370" s="19">
        <v>8</v>
      </c>
      <c r="M1370" s="19">
        <v>140</v>
      </c>
      <c r="N1370" s="19">
        <v>13</v>
      </c>
      <c r="O1370" s="19">
        <v>7.2389999999999999</v>
      </c>
      <c r="P1370" s="19">
        <v>0.5</v>
      </c>
      <c r="Q1370" s="19">
        <v>0.6</v>
      </c>
      <c r="R1370" s="19">
        <v>1</v>
      </c>
      <c r="S1370" s="19">
        <v>1</v>
      </c>
      <c r="T1370" s="19">
        <v>-6.8</v>
      </c>
      <c r="U1370" s="19">
        <v>6.2</v>
      </c>
      <c r="V1370" s="19">
        <v>89</v>
      </c>
      <c r="W1370" s="19">
        <v>5</v>
      </c>
      <c r="X1370" s="19">
        <v>10.599212715359604</v>
      </c>
      <c r="Y1370" s="19">
        <v>8.7198758860255108</v>
      </c>
      <c r="Z1370" s="19">
        <v>20.211245716094247</v>
      </c>
      <c r="AA1370" s="19">
        <v>82.269090357902755</v>
      </c>
      <c r="AB1370" s="19">
        <v>7.1228842505033585</v>
      </c>
      <c r="AC1370">
        <v>4220.1000000000004</v>
      </c>
      <c r="AD1370" t="str">
        <f t="shared" si="192"/>
        <v>No rainfall</v>
      </c>
      <c r="AE1370" t="str">
        <f t="shared" si="193"/>
        <v>Non-Rainy</v>
      </c>
      <c r="AF1370" t="str">
        <f t="shared" si="194"/>
        <v>No discomfort</v>
      </c>
    </row>
    <row r="1371" spans="1:32" x14ac:dyDescent="0.3">
      <c r="A1371">
        <v>2</v>
      </c>
      <c r="B1371" s="1">
        <v>44548</v>
      </c>
      <c r="C1371" s="1" t="str">
        <f t="shared" si="195"/>
        <v>Saturday</v>
      </c>
      <c r="D1371" s="1" t="str">
        <f t="shared" si="196"/>
        <v>Dec</v>
      </c>
      <c r="E1371" s="19">
        <v>7.8</v>
      </c>
      <c r="F1371" s="19">
        <v>5.9</v>
      </c>
      <c r="G1371" s="19">
        <v>6.666666666666667</v>
      </c>
      <c r="H1371" s="19">
        <v>5</v>
      </c>
      <c r="I1371" s="19">
        <v>0</v>
      </c>
      <c r="J1371" s="19">
        <v>1025.4000000000001</v>
      </c>
      <c r="K1371" s="19">
        <v>5.6</v>
      </c>
      <c r="L1371" s="19">
        <v>9</v>
      </c>
      <c r="M1371" s="19">
        <v>100</v>
      </c>
      <c r="N1371" s="19">
        <v>14</v>
      </c>
      <c r="O1371" s="19">
        <v>7.13</v>
      </c>
      <c r="P1371" s="19">
        <v>0.4</v>
      </c>
      <c r="Q1371" s="19">
        <v>0.5</v>
      </c>
      <c r="R1371" s="19">
        <v>1.4</v>
      </c>
      <c r="S1371" s="19">
        <v>1.4</v>
      </c>
      <c r="T1371" s="19">
        <v>-6</v>
      </c>
      <c r="U1371" s="19">
        <v>5.2</v>
      </c>
      <c r="V1371" s="19">
        <v>66</v>
      </c>
      <c r="W1371" s="19">
        <v>5.833333333333333</v>
      </c>
      <c r="X1371" s="19">
        <v>9.7860880384105435</v>
      </c>
      <c r="Y1371" s="19">
        <v>9.2394352476309169</v>
      </c>
      <c r="Z1371" s="19">
        <v>18.684845094579597</v>
      </c>
      <c r="AA1371" s="19">
        <v>94.413980452311421</v>
      </c>
      <c r="AB1371" s="19">
        <v>6.2464388527868175</v>
      </c>
      <c r="AC1371">
        <v>3503.6</v>
      </c>
      <c r="AD1371" t="str">
        <f t="shared" si="192"/>
        <v>No rainfall</v>
      </c>
      <c r="AE1371" t="str">
        <f t="shared" si="193"/>
        <v>Non-Rainy</v>
      </c>
      <c r="AF1371" t="str">
        <f t="shared" si="194"/>
        <v>No discomfort</v>
      </c>
    </row>
    <row r="1372" spans="1:32" x14ac:dyDescent="0.3">
      <c r="A1372">
        <v>2</v>
      </c>
      <c r="B1372" s="1">
        <v>44549</v>
      </c>
      <c r="C1372" s="1" t="str">
        <f t="shared" si="195"/>
        <v>Sunday</v>
      </c>
      <c r="D1372" s="1" t="str">
        <f t="shared" si="196"/>
        <v>Dec</v>
      </c>
      <c r="E1372" s="19">
        <v>7</v>
      </c>
      <c r="F1372" s="19">
        <v>4.3</v>
      </c>
      <c r="G1372" s="19">
        <v>6.2222222222222241</v>
      </c>
      <c r="H1372" s="19">
        <v>5.7</v>
      </c>
      <c r="I1372" s="19">
        <v>0</v>
      </c>
      <c r="J1372" s="19">
        <v>1021.5</v>
      </c>
      <c r="K1372" s="19">
        <v>4.9000000000000004</v>
      </c>
      <c r="L1372" s="19">
        <v>9</v>
      </c>
      <c r="M1372" s="19">
        <v>60</v>
      </c>
      <c r="N1372" s="19">
        <v>14</v>
      </c>
      <c r="O1372" s="19">
        <v>7.2409999999999997</v>
      </c>
      <c r="P1372" s="19">
        <v>0.2</v>
      </c>
      <c r="Q1372" s="19">
        <v>0.3</v>
      </c>
      <c r="R1372" s="19">
        <v>1.6</v>
      </c>
      <c r="S1372" s="19">
        <v>1.6</v>
      </c>
      <c r="T1372" s="19">
        <v>-5.5</v>
      </c>
      <c r="U1372" s="19">
        <v>0.9</v>
      </c>
      <c r="V1372" s="19">
        <v>122</v>
      </c>
      <c r="W1372" s="19">
        <v>5.7222222222222205</v>
      </c>
      <c r="X1372" s="19">
        <v>9.4910962121780251</v>
      </c>
      <c r="Y1372" s="19">
        <v>9.168620977625384</v>
      </c>
      <c r="Z1372" s="19">
        <v>18.130408867589477</v>
      </c>
      <c r="AA1372" s="19">
        <v>96.602339420615365</v>
      </c>
      <c r="AB1372" s="19">
        <v>5.7624180990850293</v>
      </c>
      <c r="AC1372">
        <v>2858.5</v>
      </c>
      <c r="AD1372" t="str">
        <f t="shared" si="192"/>
        <v>No rainfall</v>
      </c>
      <c r="AE1372" t="str">
        <f t="shared" si="193"/>
        <v>Non-Rainy</v>
      </c>
      <c r="AF1372" t="str">
        <f t="shared" si="194"/>
        <v>No discomfort</v>
      </c>
    </row>
    <row r="1373" spans="1:32" x14ac:dyDescent="0.3">
      <c r="A1373">
        <v>2</v>
      </c>
      <c r="B1373" s="1">
        <v>44550</v>
      </c>
      <c r="C1373" s="1" t="str">
        <f t="shared" si="195"/>
        <v>Monday</v>
      </c>
      <c r="D1373" s="1" t="str">
        <f t="shared" si="196"/>
        <v>Dec</v>
      </c>
      <c r="E1373" s="19">
        <v>6.6</v>
      </c>
      <c r="F1373" s="19">
        <v>4.9000000000000004</v>
      </c>
      <c r="G1373" s="19">
        <v>6.3888888888888893</v>
      </c>
      <c r="H1373" s="19">
        <v>4.5</v>
      </c>
      <c r="I1373" s="19">
        <v>0</v>
      </c>
      <c r="J1373" s="19">
        <v>1015.6</v>
      </c>
      <c r="K1373" s="19">
        <v>6.1</v>
      </c>
      <c r="L1373" s="19">
        <v>10</v>
      </c>
      <c r="M1373" s="19">
        <v>70</v>
      </c>
      <c r="N1373" s="19">
        <v>16</v>
      </c>
      <c r="O1373" s="19">
        <v>6.8959999999999999</v>
      </c>
      <c r="P1373" s="19">
        <v>0.4</v>
      </c>
      <c r="Q1373" s="19">
        <v>0.5</v>
      </c>
      <c r="R1373" s="19">
        <v>2</v>
      </c>
      <c r="S1373" s="19">
        <v>2</v>
      </c>
      <c r="T1373" s="19">
        <v>-4.8</v>
      </c>
      <c r="U1373" s="19">
        <v>0</v>
      </c>
      <c r="V1373" s="19">
        <v>70</v>
      </c>
      <c r="W1373" s="19">
        <v>4.8333333333333348</v>
      </c>
      <c r="X1373" s="19">
        <v>9.6007868333605249</v>
      </c>
      <c r="Y1373" s="19">
        <v>8.6191125485788724</v>
      </c>
      <c r="Z1373" s="19">
        <v>18.336615198941384</v>
      </c>
      <c r="AA1373" s="19">
        <v>89.775064254415483</v>
      </c>
      <c r="AB1373" s="19">
        <v>5.622193984362605</v>
      </c>
      <c r="AC1373">
        <v>2837.1</v>
      </c>
      <c r="AD1373" t="str">
        <f t="shared" si="192"/>
        <v>No rainfall</v>
      </c>
      <c r="AE1373" t="str">
        <f t="shared" si="193"/>
        <v>Non-Rainy</v>
      </c>
      <c r="AF1373" t="str">
        <f t="shared" si="194"/>
        <v>No discomfort</v>
      </c>
    </row>
    <row r="1374" spans="1:32" x14ac:dyDescent="0.3">
      <c r="A1374">
        <v>2</v>
      </c>
      <c r="B1374" s="1">
        <v>44551</v>
      </c>
      <c r="C1374" s="1" t="str">
        <f t="shared" si="195"/>
        <v>Tuesday</v>
      </c>
      <c r="D1374" s="1" t="str">
        <f t="shared" si="196"/>
        <v>Dec</v>
      </c>
      <c r="E1374" s="19">
        <v>6.4</v>
      </c>
      <c r="F1374" s="19">
        <v>4.8</v>
      </c>
      <c r="G1374" s="19">
        <v>5.9444444444444464</v>
      </c>
      <c r="H1374" s="19">
        <v>4.3</v>
      </c>
      <c r="I1374" s="19">
        <v>0</v>
      </c>
      <c r="J1374" s="19">
        <v>1008.9</v>
      </c>
      <c r="K1374" s="19">
        <v>5.9</v>
      </c>
      <c r="L1374" s="19">
        <v>10</v>
      </c>
      <c r="M1374" s="19">
        <v>130</v>
      </c>
      <c r="N1374" s="19">
        <v>16</v>
      </c>
      <c r="O1374" s="19">
        <v>6.3789999999999996</v>
      </c>
      <c r="P1374" s="19">
        <v>0.6</v>
      </c>
      <c r="Q1374" s="19">
        <v>0.7</v>
      </c>
      <c r="R1374" s="19">
        <v>2.6</v>
      </c>
      <c r="S1374" s="19">
        <v>2.6</v>
      </c>
      <c r="T1374" s="19">
        <v>-4</v>
      </c>
      <c r="U1374" s="19">
        <v>1.4</v>
      </c>
      <c r="V1374" s="19">
        <v>60</v>
      </c>
      <c r="W1374" s="19">
        <v>2.5</v>
      </c>
      <c r="X1374" s="19">
        <v>9.3107311176271548</v>
      </c>
      <c r="Y1374" s="19">
        <v>7.3123759332044642</v>
      </c>
      <c r="Z1374" s="19">
        <v>17.791229824795252</v>
      </c>
      <c r="AA1374" s="19">
        <v>78.53707556177423</v>
      </c>
      <c r="AB1374" s="19">
        <v>4.4495180008111319</v>
      </c>
      <c r="AC1374">
        <v>2880.5</v>
      </c>
      <c r="AD1374" t="str">
        <f t="shared" si="192"/>
        <v>No rainfall</v>
      </c>
      <c r="AE1374" t="str">
        <f t="shared" si="193"/>
        <v>Non-Rainy</v>
      </c>
      <c r="AF1374" t="str">
        <f t="shared" si="194"/>
        <v>No discomfort</v>
      </c>
    </row>
    <row r="1375" spans="1:32" x14ac:dyDescent="0.3">
      <c r="A1375">
        <v>2</v>
      </c>
      <c r="B1375" s="1">
        <v>44552</v>
      </c>
      <c r="C1375" s="1" t="str">
        <f t="shared" si="195"/>
        <v>Wednesday</v>
      </c>
      <c r="D1375" s="1" t="str">
        <f t="shared" si="196"/>
        <v>Dec</v>
      </c>
      <c r="E1375" s="19">
        <v>11.1</v>
      </c>
      <c r="F1375" s="19">
        <v>4.5</v>
      </c>
      <c r="G1375" s="19">
        <v>7.2222222222222223</v>
      </c>
      <c r="H1375" s="19">
        <v>4.3</v>
      </c>
      <c r="I1375" s="19">
        <v>9.1</v>
      </c>
      <c r="J1375" s="19">
        <v>997.7</v>
      </c>
      <c r="K1375" s="19">
        <v>8.6999999999999993</v>
      </c>
      <c r="L1375" s="19">
        <v>13</v>
      </c>
      <c r="M1375" s="19">
        <v>150</v>
      </c>
      <c r="N1375" s="19">
        <v>22</v>
      </c>
      <c r="O1375" s="19">
        <v>6.8319999999999999</v>
      </c>
      <c r="P1375" s="19">
        <v>0.5</v>
      </c>
      <c r="Q1375" s="19">
        <v>0.6</v>
      </c>
      <c r="R1375" s="19">
        <v>0</v>
      </c>
      <c r="S1375" s="19">
        <v>-6.1</v>
      </c>
      <c r="T1375" s="19">
        <v>-10</v>
      </c>
      <c r="U1375" s="19">
        <v>0.5</v>
      </c>
      <c r="V1375" s="19">
        <v>35</v>
      </c>
      <c r="W1375" s="19">
        <v>5.4999999999999991</v>
      </c>
      <c r="X1375" s="19">
        <v>10.16616619108197</v>
      </c>
      <c r="Y1375" s="19">
        <v>9.0284260965091168</v>
      </c>
      <c r="Z1375" s="19">
        <v>19.398664026281114</v>
      </c>
      <c r="AA1375" s="19">
        <v>88.808562901805516</v>
      </c>
      <c r="AB1375" s="19">
        <v>6.6840853631486423</v>
      </c>
      <c r="AC1375">
        <v>3929</v>
      </c>
      <c r="AD1375" t="str">
        <f t="shared" si="192"/>
        <v>Intense rainfall</v>
      </c>
      <c r="AE1375" t="str">
        <f t="shared" si="193"/>
        <v>Rainy</v>
      </c>
      <c r="AF1375" t="str">
        <f t="shared" si="194"/>
        <v>No discomfort</v>
      </c>
    </row>
    <row r="1376" spans="1:32" x14ac:dyDescent="0.3">
      <c r="A1376">
        <v>2</v>
      </c>
      <c r="B1376" s="1">
        <v>44553</v>
      </c>
      <c r="C1376" s="1" t="str">
        <f t="shared" si="195"/>
        <v>Thursday</v>
      </c>
      <c r="D1376" s="1" t="str">
        <f t="shared" si="196"/>
        <v>Dec</v>
      </c>
      <c r="E1376" s="19">
        <v>12.7</v>
      </c>
      <c r="F1376" s="19">
        <v>5</v>
      </c>
      <c r="G1376" s="19">
        <v>10.555555555555555</v>
      </c>
      <c r="H1376" s="19">
        <v>4.8</v>
      </c>
      <c r="I1376" s="19">
        <v>0.4</v>
      </c>
      <c r="J1376" s="19">
        <v>987.7</v>
      </c>
      <c r="K1376" s="19">
        <v>6.5</v>
      </c>
      <c r="L1376" s="19">
        <v>15</v>
      </c>
      <c r="M1376" s="19">
        <v>150</v>
      </c>
      <c r="N1376" s="19">
        <v>22</v>
      </c>
      <c r="O1376" s="19">
        <v>8.6820000000000004</v>
      </c>
      <c r="P1376" s="19">
        <v>0</v>
      </c>
      <c r="Q1376" s="19">
        <v>0.1</v>
      </c>
      <c r="R1376" s="19">
        <v>0</v>
      </c>
      <c r="S1376" s="19">
        <v>-0.4</v>
      </c>
      <c r="T1376" s="19">
        <v>-9.9</v>
      </c>
      <c r="U1376" s="19">
        <v>2.5</v>
      </c>
      <c r="V1376" s="19">
        <v>272</v>
      </c>
      <c r="W1376" s="19">
        <v>8.6666666666666661</v>
      </c>
      <c r="X1376" s="19">
        <v>12.731816877645175</v>
      </c>
      <c r="Y1376" s="19">
        <v>11.215869661350368</v>
      </c>
      <c r="Z1376" s="19">
        <v>24.202539326231385</v>
      </c>
      <c r="AA1376" s="19">
        <v>88.093237352820069</v>
      </c>
      <c r="AB1376" s="19">
        <v>11.242407281682153</v>
      </c>
      <c r="AC1376">
        <v>4349.2</v>
      </c>
      <c r="AD1376" t="str">
        <f t="shared" si="192"/>
        <v>Trace (Intermittent) rainfall</v>
      </c>
      <c r="AE1376" t="str">
        <f t="shared" si="193"/>
        <v>Non-Rainy</v>
      </c>
      <c r="AF1376" t="str">
        <f t="shared" si="194"/>
        <v>No discomfort</v>
      </c>
    </row>
    <row r="1377" spans="1:32" x14ac:dyDescent="0.3">
      <c r="A1377">
        <v>2</v>
      </c>
      <c r="B1377" s="1">
        <v>44554</v>
      </c>
      <c r="C1377" s="1" t="str">
        <f t="shared" si="195"/>
        <v>Friday</v>
      </c>
      <c r="D1377" s="1" t="str">
        <f t="shared" si="196"/>
        <v>Dec</v>
      </c>
      <c r="E1377" s="19">
        <v>9.5</v>
      </c>
      <c r="F1377" s="19">
        <v>4.5</v>
      </c>
      <c r="G1377" s="19">
        <v>7.166666666666667</v>
      </c>
      <c r="H1377" s="19">
        <v>-1.1000000000000001</v>
      </c>
      <c r="I1377" s="19">
        <v>5.2</v>
      </c>
      <c r="J1377" s="19">
        <v>986.6</v>
      </c>
      <c r="K1377" s="19">
        <v>5.9</v>
      </c>
      <c r="L1377" s="19">
        <v>11</v>
      </c>
      <c r="M1377" s="19">
        <v>90</v>
      </c>
      <c r="N1377" s="19">
        <v>18</v>
      </c>
      <c r="O1377" s="19">
        <v>7.0030000000000001</v>
      </c>
      <c r="P1377" s="19">
        <v>0.2</v>
      </c>
      <c r="Q1377" s="19">
        <v>0.3</v>
      </c>
      <c r="R1377" s="19">
        <v>0</v>
      </c>
      <c r="S1377" s="19">
        <v>-5</v>
      </c>
      <c r="T1377" s="19">
        <v>-10</v>
      </c>
      <c r="U1377" s="19">
        <v>0</v>
      </c>
      <c r="V1377" s="19">
        <v>87</v>
      </c>
      <c r="W1377" s="19">
        <v>6.8333333333333321</v>
      </c>
      <c r="X1377" s="19">
        <v>10.127582166990857</v>
      </c>
      <c r="Y1377" s="19">
        <v>9.8987746971215245</v>
      </c>
      <c r="Z1377" s="19">
        <v>19.326227084217031</v>
      </c>
      <c r="AA1377" s="19">
        <v>97.740749311172294</v>
      </c>
      <c r="AB1377" s="19">
        <v>7.1152281553437078</v>
      </c>
      <c r="AC1377">
        <v>3640.3</v>
      </c>
      <c r="AD1377" t="str">
        <f t="shared" ref="AD1377:AD1440" si="197">IF(I1377="","",IF(I1377&lt;=0,"No rainfall",IF(I1377&lt;=0.49,"Trace (Intermittent) rainfall",IF(I1377&lt;=0.99,"Light rainfall",IF(I1377&lt;=3,"Moderate rainfall",IF(I1377&lt;=6,"Heavy rainfall",IF(I1377&lt;=12,"Intense rainfall",IF(I1377&lt;=20,"Torrential rainfall",IF(I1377&lt;=32,"Deluge rainfall","Extreme rainfall")))))))))</f>
        <v>Heavy rainfall</v>
      </c>
      <c r="AE1377" t="str">
        <f t="shared" ref="AE1377:AE1440" si="198">IF(AND(I1377&gt;=0,I1377&lt;=0.99),"Non-Rainy",IF(AND(I1377&gt;=1,I1377&lt;=32),"Rainy",IF(I1377 &gt;32, "Storm", " ")))</f>
        <v>Rainy</v>
      </c>
      <c r="AF1377" t="str">
        <f t="shared" si="194"/>
        <v>No discomfort</v>
      </c>
    </row>
    <row r="1378" spans="1:32" x14ac:dyDescent="0.3">
      <c r="A1378">
        <v>2</v>
      </c>
      <c r="B1378" s="1">
        <v>44555</v>
      </c>
      <c r="C1378" s="1" t="str">
        <f t="shared" si="195"/>
        <v>Saturday</v>
      </c>
      <c r="D1378" s="1" t="str">
        <f t="shared" si="196"/>
        <v>Dec</v>
      </c>
      <c r="E1378" s="19">
        <v>8.4</v>
      </c>
      <c r="F1378" s="19">
        <v>4.9000000000000004</v>
      </c>
      <c r="G1378" s="19">
        <v>8</v>
      </c>
      <c r="H1378" s="19">
        <v>1.4</v>
      </c>
      <c r="I1378" s="19">
        <v>25.5</v>
      </c>
      <c r="J1378" s="19">
        <v>983.5</v>
      </c>
      <c r="K1378" s="19">
        <v>9.6999999999999993</v>
      </c>
      <c r="L1378" s="19">
        <v>15</v>
      </c>
      <c r="M1378" s="19">
        <v>100</v>
      </c>
      <c r="N1378" s="19">
        <v>25</v>
      </c>
      <c r="O1378" s="19">
        <v>7.3849999999999998</v>
      </c>
      <c r="P1378" s="19">
        <v>0.3</v>
      </c>
      <c r="Q1378" s="19">
        <v>0.4</v>
      </c>
      <c r="R1378" s="19">
        <v>0</v>
      </c>
      <c r="S1378" s="19">
        <v>-10</v>
      </c>
      <c r="T1378" s="19">
        <v>-10</v>
      </c>
      <c r="U1378" s="19">
        <v>0</v>
      </c>
      <c r="V1378" s="19">
        <v>48</v>
      </c>
      <c r="W1378" s="19">
        <v>7.3888888888888875</v>
      </c>
      <c r="X1378" s="19">
        <v>10.720099214565796</v>
      </c>
      <c r="Y1378" s="19">
        <v>10.282696131225279</v>
      </c>
      <c r="Z1378" s="19">
        <v>20.437947701450899</v>
      </c>
      <c r="AA1378" s="19">
        <v>95.919785119654492</v>
      </c>
      <c r="AB1378" s="19">
        <v>8.1635488070621971</v>
      </c>
      <c r="AC1378">
        <v>0</v>
      </c>
      <c r="AD1378" t="str">
        <f t="shared" si="197"/>
        <v>Deluge rainfall</v>
      </c>
      <c r="AE1378" t="str">
        <f t="shared" si="198"/>
        <v>Rainy</v>
      </c>
      <c r="AF1378" t="str">
        <f t="shared" ref="AF1378:AF1441" si="199">IF(AB1378 &lt; 29, "No discomfort",
    IF(AND(AB1378 &gt;= 30, AB1378 &lt;= 39), "Some discomfort",
        IF(AND(AB1378 &gt;= 40, AB1378 &lt;= 45), "Great discomfort",
            IF(AB1378 &gt; 45, "Dangerous",
                IF(AB1378 &gt; 54, "Heat Stroke Imminent", "")
            ))))</f>
        <v>No discomfort</v>
      </c>
    </row>
    <row r="1379" spans="1:32" x14ac:dyDescent="0.3">
      <c r="A1379">
        <v>2</v>
      </c>
      <c r="B1379" s="1">
        <v>44556</v>
      </c>
      <c r="C1379" s="1" t="str">
        <f t="shared" si="195"/>
        <v>Sunday</v>
      </c>
      <c r="D1379" s="1" t="str">
        <f t="shared" si="196"/>
        <v>Dec</v>
      </c>
      <c r="E1379" s="19">
        <v>8.5</v>
      </c>
      <c r="F1379" s="19">
        <v>4.4000000000000004</v>
      </c>
      <c r="G1379" s="19">
        <v>7.7777777777777777</v>
      </c>
      <c r="H1379" s="19">
        <v>3.9</v>
      </c>
      <c r="I1379" s="19">
        <v>1.5</v>
      </c>
      <c r="J1379" s="19">
        <v>982.6</v>
      </c>
      <c r="K1379" s="19">
        <v>4.5999999999999996</v>
      </c>
      <c r="L1379" s="19">
        <v>8</v>
      </c>
      <c r="M1379" s="19">
        <v>170</v>
      </c>
      <c r="N1379" s="19">
        <v>11</v>
      </c>
      <c r="O1379" s="19">
        <v>7.681</v>
      </c>
      <c r="P1379" s="19">
        <v>0.1</v>
      </c>
      <c r="Q1379" s="19">
        <v>0.2</v>
      </c>
      <c r="R1379" s="19">
        <v>0</v>
      </c>
      <c r="S1379" s="19">
        <v>-1.4</v>
      </c>
      <c r="T1379" s="19">
        <v>-10</v>
      </c>
      <c r="U1379" s="19">
        <v>3.9</v>
      </c>
      <c r="V1379" s="19">
        <v>129</v>
      </c>
      <c r="W1379" s="19">
        <v>6.8333333333333321</v>
      </c>
      <c r="X1379" s="19">
        <v>10.559184775027518</v>
      </c>
      <c r="Y1379" s="19">
        <v>9.8987746971215245</v>
      </c>
      <c r="Z1379" s="19">
        <v>20.136167466194131</v>
      </c>
      <c r="AA1379" s="19">
        <v>93.745633853591954</v>
      </c>
      <c r="AB1379" s="19">
        <v>7.7263392664548185</v>
      </c>
      <c r="AC1379">
        <v>0</v>
      </c>
      <c r="AD1379" t="str">
        <f t="shared" si="197"/>
        <v>Moderate rainfall</v>
      </c>
      <c r="AE1379" t="str">
        <f t="shared" si="198"/>
        <v>Rainy</v>
      </c>
      <c r="AF1379" t="str">
        <f t="shared" si="199"/>
        <v>No discomfort</v>
      </c>
    </row>
    <row r="1380" spans="1:32" x14ac:dyDescent="0.3">
      <c r="A1380">
        <v>2</v>
      </c>
      <c r="B1380" s="1">
        <v>44557</v>
      </c>
      <c r="C1380" s="1" t="str">
        <f t="shared" si="195"/>
        <v>Monday</v>
      </c>
      <c r="D1380" s="1" t="str">
        <f t="shared" si="196"/>
        <v>Dec</v>
      </c>
      <c r="E1380" s="19">
        <v>8.5</v>
      </c>
      <c r="F1380" s="19">
        <v>2.8</v>
      </c>
      <c r="G1380" s="19">
        <v>5.9999999999999982</v>
      </c>
      <c r="H1380" s="19">
        <v>1.5</v>
      </c>
      <c r="I1380" s="19">
        <v>0.1</v>
      </c>
      <c r="J1380" s="19">
        <v>977.1</v>
      </c>
      <c r="K1380" s="19">
        <v>4.5</v>
      </c>
      <c r="L1380" s="19">
        <v>7</v>
      </c>
      <c r="M1380" s="19">
        <v>50</v>
      </c>
      <c r="N1380" s="19">
        <v>12</v>
      </c>
      <c r="O1380" s="19">
        <v>7.1029999999999998</v>
      </c>
      <c r="P1380" s="19">
        <v>0.2</v>
      </c>
      <c r="Q1380" s="19">
        <v>0.3</v>
      </c>
      <c r="R1380" s="19">
        <v>0.1</v>
      </c>
      <c r="S1380" s="19">
        <v>0.1</v>
      </c>
      <c r="T1380" s="19">
        <v>-9.4</v>
      </c>
      <c r="U1380" s="19">
        <v>0</v>
      </c>
      <c r="V1380" s="19">
        <v>101</v>
      </c>
      <c r="W1380" s="19">
        <v>5.4999999999999991</v>
      </c>
      <c r="X1380" s="19">
        <v>9.3465605276691885</v>
      </c>
      <c r="Y1380" s="19">
        <v>9.0284260965091168</v>
      </c>
      <c r="Z1380" s="19">
        <v>17.858618730941284</v>
      </c>
      <c r="AA1380" s="19">
        <v>96.596240614734384</v>
      </c>
      <c r="AB1380" s="19">
        <v>5.4618631409264182</v>
      </c>
      <c r="AC1380">
        <v>3147.3</v>
      </c>
      <c r="AD1380" t="str">
        <f t="shared" si="197"/>
        <v>Trace (Intermittent) rainfall</v>
      </c>
      <c r="AE1380" t="str">
        <f t="shared" si="198"/>
        <v>Non-Rainy</v>
      </c>
      <c r="AF1380" t="str">
        <f t="shared" si="199"/>
        <v>No discomfort</v>
      </c>
    </row>
    <row r="1381" spans="1:32" x14ac:dyDescent="0.3">
      <c r="A1381">
        <v>2</v>
      </c>
      <c r="B1381" s="1">
        <v>44558</v>
      </c>
      <c r="C1381" s="1" t="str">
        <f t="shared" si="195"/>
        <v>Tuesday</v>
      </c>
      <c r="D1381" s="1" t="str">
        <f t="shared" si="196"/>
        <v>Dec</v>
      </c>
      <c r="E1381" s="19">
        <v>6.9</v>
      </c>
      <c r="F1381" s="19">
        <v>3.4</v>
      </c>
      <c r="G1381" s="19">
        <v>6.7777777777777795</v>
      </c>
      <c r="H1381" s="19">
        <v>3.5</v>
      </c>
      <c r="I1381" s="19">
        <v>10.199999999999999</v>
      </c>
      <c r="J1381" s="19">
        <v>980.5</v>
      </c>
      <c r="K1381" s="19">
        <v>3.7</v>
      </c>
      <c r="L1381" s="19">
        <v>7</v>
      </c>
      <c r="M1381" s="19">
        <v>320</v>
      </c>
      <c r="N1381" s="19">
        <v>16</v>
      </c>
      <c r="O1381" s="19">
        <v>7.1769999999999996</v>
      </c>
      <c r="P1381" s="19">
        <v>0.1</v>
      </c>
      <c r="Q1381" s="19">
        <v>0.2</v>
      </c>
      <c r="R1381" s="19">
        <v>0</v>
      </c>
      <c r="S1381" s="19">
        <v>-10</v>
      </c>
      <c r="T1381" s="19">
        <v>-10</v>
      </c>
      <c r="U1381" s="19">
        <v>0.4</v>
      </c>
      <c r="V1381" s="19">
        <v>171</v>
      </c>
      <c r="W1381" s="19">
        <v>5.7777777777777768</v>
      </c>
      <c r="X1381" s="19">
        <v>9.8610861382956703</v>
      </c>
      <c r="Y1381" s="19">
        <v>9.2039680872246681</v>
      </c>
      <c r="Z1381" s="19">
        <v>18.825745284998074</v>
      </c>
      <c r="AA1381" s="19">
        <v>93.336250775469097</v>
      </c>
      <c r="AB1381" s="19">
        <v>6.337727473570804</v>
      </c>
      <c r="AC1381">
        <v>2486.5</v>
      </c>
      <c r="AD1381" t="str">
        <f t="shared" si="197"/>
        <v>Intense rainfall</v>
      </c>
      <c r="AE1381" t="str">
        <f t="shared" si="198"/>
        <v>Rainy</v>
      </c>
      <c r="AF1381" t="str">
        <f t="shared" si="199"/>
        <v>No discomfort</v>
      </c>
    </row>
    <row r="1382" spans="1:32" x14ac:dyDescent="0.3">
      <c r="A1382">
        <v>2</v>
      </c>
      <c r="B1382" s="1">
        <v>44559</v>
      </c>
      <c r="C1382" s="1" t="str">
        <f t="shared" si="195"/>
        <v>Wednesday</v>
      </c>
      <c r="D1382" s="1" t="str">
        <f t="shared" si="196"/>
        <v>Dec</v>
      </c>
      <c r="E1382" s="19">
        <v>12.9</v>
      </c>
      <c r="F1382" s="19">
        <v>6</v>
      </c>
      <c r="G1382" s="19">
        <v>10.611111111111111</v>
      </c>
      <c r="H1382" s="19">
        <v>0.1</v>
      </c>
      <c r="I1382" s="19">
        <v>5</v>
      </c>
      <c r="J1382" s="19">
        <v>980.7</v>
      </c>
      <c r="K1382" s="19">
        <v>9</v>
      </c>
      <c r="L1382" s="19">
        <v>21</v>
      </c>
      <c r="M1382" s="19">
        <v>220</v>
      </c>
      <c r="N1382" s="19">
        <v>38</v>
      </c>
      <c r="O1382" s="19">
        <v>7.9729999999999999</v>
      </c>
      <c r="P1382" s="19">
        <v>0.3</v>
      </c>
      <c r="Q1382" s="19">
        <v>0.4</v>
      </c>
      <c r="R1382" s="19">
        <v>0</v>
      </c>
      <c r="S1382" s="19">
        <v>-4.7</v>
      </c>
      <c r="T1382" s="19">
        <v>-10</v>
      </c>
      <c r="U1382" s="19">
        <v>1.4</v>
      </c>
      <c r="V1382" s="19">
        <v>184</v>
      </c>
      <c r="W1382" s="19">
        <v>7.833333333333333</v>
      </c>
      <c r="X1382" s="19">
        <v>12.779004974092121</v>
      </c>
      <c r="Y1382" s="19">
        <v>10.599212715359604</v>
      </c>
      <c r="Z1382" s="19">
        <v>24.290670342326369</v>
      </c>
      <c r="AA1382" s="19">
        <v>82.94239447318644</v>
      </c>
      <c r="AB1382" s="19">
        <v>10.952037561210762</v>
      </c>
      <c r="AC1382">
        <v>2329.65</v>
      </c>
      <c r="AD1382" t="str">
        <f t="shared" si="197"/>
        <v>Heavy rainfall</v>
      </c>
      <c r="AE1382" t="str">
        <f t="shared" si="198"/>
        <v>Rainy</v>
      </c>
      <c r="AF1382" t="str">
        <f t="shared" si="199"/>
        <v>No discomfort</v>
      </c>
    </row>
    <row r="1383" spans="1:32" x14ac:dyDescent="0.3">
      <c r="A1383">
        <v>2</v>
      </c>
      <c r="B1383" s="1">
        <v>44560</v>
      </c>
      <c r="C1383" s="1" t="str">
        <f t="shared" si="195"/>
        <v>Thursday</v>
      </c>
      <c r="D1383" s="1" t="str">
        <f t="shared" si="196"/>
        <v>Dec</v>
      </c>
      <c r="E1383" s="19">
        <v>12.9</v>
      </c>
      <c r="F1383" s="19">
        <v>11.3</v>
      </c>
      <c r="G1383" s="19">
        <v>12.611111111111112</v>
      </c>
      <c r="H1383" s="19">
        <v>4.3</v>
      </c>
      <c r="I1383" s="19">
        <v>13.2</v>
      </c>
      <c r="J1383" s="19">
        <v>989.2</v>
      </c>
      <c r="K1383" s="19">
        <v>5.4</v>
      </c>
      <c r="L1383" s="19">
        <v>11</v>
      </c>
      <c r="M1383" s="19">
        <v>200</v>
      </c>
      <c r="N1383" s="19">
        <v>18</v>
      </c>
      <c r="O1383" s="19">
        <v>9.4969999999999999</v>
      </c>
      <c r="P1383" s="19">
        <v>0.4</v>
      </c>
      <c r="Q1383" s="19">
        <v>0.5</v>
      </c>
      <c r="R1383" s="19">
        <v>0</v>
      </c>
      <c r="S1383" s="19">
        <v>-10</v>
      </c>
      <c r="T1383" s="19">
        <v>-10</v>
      </c>
      <c r="U1383" s="19">
        <v>0</v>
      </c>
      <c r="V1383" s="19">
        <v>65</v>
      </c>
      <c r="W1383" s="19">
        <v>11.555555555555554</v>
      </c>
      <c r="X1383" s="19">
        <v>14.583496584598366</v>
      </c>
      <c r="Y1383" s="19">
        <v>13.605064550307636</v>
      </c>
      <c r="Z1383" s="19">
        <v>27.655319558016988</v>
      </c>
      <c r="AA1383" s="19">
        <v>93.290826869846484</v>
      </c>
      <c r="AB1383" s="19">
        <v>14.642422688063043</v>
      </c>
      <c r="AC1383">
        <v>2222.0500000000002</v>
      </c>
      <c r="AD1383" t="str">
        <f t="shared" si="197"/>
        <v>Torrential rainfall</v>
      </c>
      <c r="AE1383" t="str">
        <f t="shared" si="198"/>
        <v>Rainy</v>
      </c>
      <c r="AF1383" t="str">
        <f t="shared" si="199"/>
        <v>No discomfort</v>
      </c>
    </row>
    <row r="1384" spans="1:32" x14ac:dyDescent="0.3">
      <c r="A1384">
        <v>2</v>
      </c>
      <c r="B1384" s="1">
        <v>44561</v>
      </c>
      <c r="C1384" s="1" t="str">
        <f t="shared" si="195"/>
        <v>Friday</v>
      </c>
      <c r="D1384" s="1" t="str">
        <f t="shared" si="196"/>
        <v>Dec</v>
      </c>
      <c r="E1384" s="19">
        <v>13.4</v>
      </c>
      <c r="F1384" s="19">
        <v>11.6</v>
      </c>
      <c r="G1384" s="19">
        <v>12.833333333333334</v>
      </c>
      <c r="H1384" s="19">
        <v>9.3000000000000007</v>
      </c>
      <c r="I1384" s="19">
        <v>1.4</v>
      </c>
      <c r="J1384" s="19">
        <v>993</v>
      </c>
      <c r="K1384" s="19">
        <v>10</v>
      </c>
      <c r="L1384" s="19">
        <v>21</v>
      </c>
      <c r="M1384" s="19">
        <v>150</v>
      </c>
      <c r="N1384" s="19">
        <v>32</v>
      </c>
      <c r="O1384" s="19">
        <v>10.215</v>
      </c>
      <c r="P1384" s="19">
        <v>0.6</v>
      </c>
      <c r="Q1384" s="19">
        <v>0.6</v>
      </c>
      <c r="R1384" s="19">
        <v>0</v>
      </c>
      <c r="S1384" s="19">
        <v>-0.8</v>
      </c>
      <c r="T1384" s="19">
        <v>-10</v>
      </c>
      <c r="U1384" s="19">
        <v>2</v>
      </c>
      <c r="V1384" s="19">
        <v>142</v>
      </c>
      <c r="W1384" s="19">
        <v>10.166666666666664</v>
      </c>
      <c r="X1384" s="19">
        <v>14.79718064334134</v>
      </c>
      <c r="Y1384" s="19">
        <v>12.405767218445934</v>
      </c>
      <c r="Z1384" s="19">
        <v>28.053069632262222</v>
      </c>
      <c r="AA1384" s="19">
        <v>83.838722507104549</v>
      </c>
      <c r="AB1384" s="19">
        <v>14.188951194751754</v>
      </c>
      <c r="AC1384">
        <v>2483.4</v>
      </c>
      <c r="AD1384" t="str">
        <f t="shared" si="197"/>
        <v>Moderate rainfall</v>
      </c>
      <c r="AE1384" t="str">
        <f t="shared" si="198"/>
        <v>Rainy</v>
      </c>
      <c r="AF1384" t="str">
        <f t="shared" si="199"/>
        <v>No discomfort</v>
      </c>
    </row>
    <row r="1385" spans="1:32" x14ac:dyDescent="0.3">
      <c r="A1385">
        <v>2</v>
      </c>
      <c r="B1385" s="1">
        <v>44562</v>
      </c>
      <c r="C1385" s="1" t="str">
        <f t="shared" si="195"/>
        <v>Saturday</v>
      </c>
      <c r="D1385" s="1" t="str">
        <f t="shared" si="196"/>
        <v>Jan</v>
      </c>
      <c r="E1385" s="19">
        <v>14.1</v>
      </c>
      <c r="F1385" s="19">
        <v>7.1</v>
      </c>
      <c r="G1385" s="19">
        <v>12.333333333333336</v>
      </c>
      <c r="H1385" s="19">
        <v>9.3000000000000007</v>
      </c>
      <c r="I1385" s="19">
        <v>0.7</v>
      </c>
      <c r="J1385" s="19">
        <v>989.6</v>
      </c>
      <c r="K1385" s="19">
        <v>11.8</v>
      </c>
      <c r="L1385" s="19">
        <v>21</v>
      </c>
      <c r="M1385" s="19">
        <v>160</v>
      </c>
      <c r="N1385" s="19">
        <v>34</v>
      </c>
      <c r="O1385" s="19">
        <v>9.6880000000000006</v>
      </c>
      <c r="P1385" s="19">
        <v>0.7</v>
      </c>
      <c r="Q1385" s="19">
        <v>0.8</v>
      </c>
      <c r="R1385" s="19">
        <v>0</v>
      </c>
      <c r="S1385" s="19">
        <v>0</v>
      </c>
      <c r="T1385" s="19">
        <v>-9.5</v>
      </c>
      <c r="U1385" s="19">
        <v>3.4</v>
      </c>
      <c r="V1385" s="19">
        <v>175</v>
      </c>
      <c r="W1385" s="19">
        <v>8.2222222222222214</v>
      </c>
      <c r="X1385" s="19">
        <v>14.320204956612541</v>
      </c>
      <c r="Y1385" s="19">
        <v>10.883168395655646</v>
      </c>
      <c r="Z1385" s="19">
        <v>27.16503661286756</v>
      </c>
      <c r="AA1385" s="19">
        <v>75.998691559440303</v>
      </c>
      <c r="AB1385" s="19">
        <v>12.833493359107241</v>
      </c>
      <c r="AC1385">
        <v>1085.9000000000001</v>
      </c>
      <c r="AD1385" t="str">
        <f t="shared" si="197"/>
        <v>Light rainfall</v>
      </c>
      <c r="AE1385" t="str">
        <f t="shared" si="198"/>
        <v>Non-Rainy</v>
      </c>
      <c r="AF1385" t="str">
        <f t="shared" si="199"/>
        <v>No discomfort</v>
      </c>
    </row>
    <row r="1386" spans="1:32" x14ac:dyDescent="0.3">
      <c r="A1386">
        <v>2</v>
      </c>
      <c r="B1386" s="1">
        <v>44563</v>
      </c>
      <c r="C1386" s="1" t="str">
        <f t="shared" si="195"/>
        <v>Sunday</v>
      </c>
      <c r="D1386" s="1" t="str">
        <f t="shared" si="196"/>
        <v>Jan</v>
      </c>
      <c r="E1386" s="19">
        <v>10.4</v>
      </c>
      <c r="F1386" s="19">
        <v>6.6</v>
      </c>
      <c r="G1386" s="19">
        <v>9.3333333333333321</v>
      </c>
      <c r="H1386" s="19">
        <v>2.4</v>
      </c>
      <c r="I1386" s="19">
        <v>6.3</v>
      </c>
      <c r="J1386" s="19">
        <v>989.5</v>
      </c>
      <c r="K1386" s="19">
        <v>9.6</v>
      </c>
      <c r="L1386" s="19">
        <v>15</v>
      </c>
      <c r="M1386" s="19">
        <v>210</v>
      </c>
      <c r="N1386" s="19">
        <v>31</v>
      </c>
      <c r="O1386" s="19">
        <v>7.3760000000000003</v>
      </c>
      <c r="P1386" s="19">
        <v>0.6</v>
      </c>
      <c r="Q1386" s="19">
        <v>0.7</v>
      </c>
      <c r="R1386" s="19">
        <v>0</v>
      </c>
      <c r="S1386" s="19">
        <v>-5.7</v>
      </c>
      <c r="T1386" s="19">
        <v>-10</v>
      </c>
      <c r="U1386" s="19">
        <v>2.6</v>
      </c>
      <c r="V1386" s="19">
        <v>178</v>
      </c>
      <c r="W1386" s="19">
        <v>5.7222222222222205</v>
      </c>
      <c r="X1386" s="19">
        <v>11.731704887834338</v>
      </c>
      <c r="Y1386" s="19">
        <v>9.168620977625384</v>
      </c>
      <c r="Z1386" s="19">
        <v>22.332846219603166</v>
      </c>
      <c r="AA1386" s="19">
        <v>78.152502686401121</v>
      </c>
      <c r="AB1386" s="19">
        <v>8.8735292101961374</v>
      </c>
      <c r="AC1386">
        <v>1663.85</v>
      </c>
      <c r="AD1386" t="str">
        <f t="shared" si="197"/>
        <v>Intense rainfall</v>
      </c>
      <c r="AE1386" t="str">
        <f t="shared" si="198"/>
        <v>Rainy</v>
      </c>
      <c r="AF1386" t="str">
        <f t="shared" si="199"/>
        <v>No discomfort</v>
      </c>
    </row>
    <row r="1387" spans="1:32" x14ac:dyDescent="0.3">
      <c r="A1387">
        <v>2</v>
      </c>
      <c r="B1387" s="1">
        <v>44564</v>
      </c>
      <c r="C1387" s="1" t="str">
        <f t="shared" si="195"/>
        <v>Monday</v>
      </c>
      <c r="D1387" s="1" t="str">
        <f t="shared" si="196"/>
        <v>Jan</v>
      </c>
      <c r="E1387" s="19">
        <v>9.8000000000000007</v>
      </c>
      <c r="F1387" s="19">
        <v>1</v>
      </c>
      <c r="G1387" s="19">
        <v>7.166666666666667</v>
      </c>
      <c r="H1387" s="19">
        <v>4.7</v>
      </c>
      <c r="I1387" s="19">
        <v>7.6</v>
      </c>
      <c r="J1387" s="19">
        <v>989.4</v>
      </c>
      <c r="K1387" s="19">
        <v>8.9</v>
      </c>
      <c r="L1387" s="19">
        <v>13</v>
      </c>
      <c r="M1387" s="19">
        <v>10</v>
      </c>
      <c r="N1387" s="19">
        <v>25</v>
      </c>
      <c r="O1387" s="19">
        <v>7.2690000000000001</v>
      </c>
      <c r="P1387" s="19">
        <v>0.4</v>
      </c>
      <c r="Q1387" s="19">
        <v>0.4</v>
      </c>
      <c r="R1387" s="19">
        <v>0</v>
      </c>
      <c r="S1387" s="19">
        <v>-7.2</v>
      </c>
      <c r="T1387" s="19">
        <v>-10</v>
      </c>
      <c r="U1387" s="19">
        <v>1.6</v>
      </c>
      <c r="V1387" s="19">
        <v>249</v>
      </c>
      <c r="W1387" s="19">
        <v>3.7222222222222237</v>
      </c>
      <c r="X1387" s="19">
        <v>10.127582166990857</v>
      </c>
      <c r="Y1387" s="19">
        <v>7.973201968060315</v>
      </c>
      <c r="Z1387" s="19">
        <v>19.326227084217031</v>
      </c>
      <c r="AA1387" s="19">
        <v>78.72759595125892</v>
      </c>
      <c r="AB1387" s="19">
        <v>6.0397355811315032</v>
      </c>
      <c r="AC1387">
        <v>2227.0500000000002</v>
      </c>
      <c r="AD1387" t="str">
        <f t="shared" si="197"/>
        <v>Intense rainfall</v>
      </c>
      <c r="AE1387" t="str">
        <f t="shared" si="198"/>
        <v>Rainy</v>
      </c>
      <c r="AF1387" t="str">
        <f t="shared" si="199"/>
        <v>No discomfort</v>
      </c>
    </row>
    <row r="1388" spans="1:32" x14ac:dyDescent="0.3">
      <c r="A1388">
        <v>2</v>
      </c>
      <c r="B1388" s="1">
        <v>44565</v>
      </c>
      <c r="C1388" s="1" t="str">
        <f t="shared" si="195"/>
        <v>Tuesday</v>
      </c>
      <c r="D1388" s="1" t="str">
        <f t="shared" si="196"/>
        <v>Jan</v>
      </c>
      <c r="E1388" s="19">
        <v>4</v>
      </c>
      <c r="F1388" s="19">
        <v>-1.1000000000000001</v>
      </c>
      <c r="G1388" s="19">
        <v>1.4444444444444453</v>
      </c>
      <c r="H1388" s="19">
        <v>-6.1</v>
      </c>
      <c r="I1388" s="19">
        <v>0</v>
      </c>
      <c r="J1388" s="19">
        <v>996.6</v>
      </c>
      <c r="K1388" s="19">
        <v>5.2</v>
      </c>
      <c r="L1388" s="19">
        <v>10</v>
      </c>
      <c r="M1388" s="19">
        <v>300</v>
      </c>
      <c r="N1388" s="19">
        <v>17</v>
      </c>
      <c r="O1388" s="19">
        <v>4.569</v>
      </c>
      <c r="P1388" s="19">
        <v>0.1</v>
      </c>
      <c r="Q1388" s="19">
        <v>0.1</v>
      </c>
      <c r="R1388" s="19">
        <v>0.1</v>
      </c>
      <c r="S1388" s="19">
        <v>0.1</v>
      </c>
      <c r="T1388" s="19">
        <v>-9.4</v>
      </c>
      <c r="U1388" s="19">
        <v>3.8</v>
      </c>
      <c r="V1388" s="19">
        <v>320</v>
      </c>
      <c r="W1388" s="19">
        <v>-0.88888888888888973</v>
      </c>
      <c r="X1388" s="19">
        <v>6.7810810758728133</v>
      </c>
      <c r="Y1388" s="19">
        <v>5.7259391490568543</v>
      </c>
      <c r="Z1388" s="19">
        <v>13.018196107278602</v>
      </c>
      <c r="AA1388" s="19">
        <v>84.439915774342097</v>
      </c>
      <c r="AB1388" s="19">
        <v>-0.93158309603316813</v>
      </c>
      <c r="AC1388">
        <v>1809.4</v>
      </c>
      <c r="AD1388" t="str">
        <f t="shared" si="197"/>
        <v>No rainfall</v>
      </c>
      <c r="AE1388" t="str">
        <f t="shared" si="198"/>
        <v>Non-Rainy</v>
      </c>
      <c r="AF1388" t="str">
        <f t="shared" si="199"/>
        <v>No discomfort</v>
      </c>
    </row>
    <row r="1389" spans="1:32" x14ac:dyDescent="0.3">
      <c r="A1389">
        <v>2</v>
      </c>
      <c r="B1389" s="1">
        <v>44566</v>
      </c>
      <c r="C1389" s="1" t="str">
        <f t="shared" si="195"/>
        <v>Wednesday</v>
      </c>
      <c r="D1389" s="1" t="str">
        <f t="shared" si="196"/>
        <v>Jan</v>
      </c>
      <c r="E1389" s="19">
        <v>4.3</v>
      </c>
      <c r="F1389" s="19">
        <v>-2.8</v>
      </c>
      <c r="G1389" s="19">
        <v>1.3333333333333326</v>
      </c>
      <c r="H1389" s="19">
        <v>-7.3</v>
      </c>
      <c r="I1389" s="19">
        <v>0</v>
      </c>
      <c r="J1389" s="19">
        <v>1004.3</v>
      </c>
      <c r="K1389" s="19">
        <v>2.8</v>
      </c>
      <c r="L1389" s="19">
        <v>7</v>
      </c>
      <c r="M1389" s="19">
        <v>160</v>
      </c>
      <c r="N1389" s="19">
        <v>11</v>
      </c>
      <c r="O1389" s="19">
        <v>3.5049999999999999</v>
      </c>
      <c r="P1389" s="19">
        <v>0.2</v>
      </c>
      <c r="Q1389" s="19">
        <v>0.3</v>
      </c>
      <c r="R1389" s="19">
        <v>0.3</v>
      </c>
      <c r="S1389" s="19">
        <v>0.3</v>
      </c>
      <c r="T1389" s="19">
        <v>-8.6999999999999993</v>
      </c>
      <c r="U1389" s="19">
        <v>2.2000000000000002</v>
      </c>
      <c r="V1389" s="19">
        <v>146</v>
      </c>
      <c r="W1389" s="19">
        <v>-1.2222222222222219</v>
      </c>
      <c r="X1389" s="19">
        <v>6.7271905593931223</v>
      </c>
      <c r="Y1389" s="19">
        <v>5.5877276270133027</v>
      </c>
      <c r="Z1389" s="19">
        <v>12.916159951217519</v>
      </c>
      <c r="AA1389" s="19">
        <v>83.061830606406758</v>
      </c>
      <c r="AB1389" s="19">
        <v>-1.1192996272910518</v>
      </c>
      <c r="AC1389">
        <v>2246.8000000000002</v>
      </c>
      <c r="AD1389" t="str">
        <f t="shared" si="197"/>
        <v>No rainfall</v>
      </c>
      <c r="AE1389" t="str">
        <f t="shared" si="198"/>
        <v>Non-Rainy</v>
      </c>
      <c r="AF1389" t="str">
        <f t="shared" si="199"/>
        <v>No discomfort</v>
      </c>
    </row>
    <row r="1390" spans="1:32" x14ac:dyDescent="0.3">
      <c r="A1390">
        <v>2</v>
      </c>
      <c r="B1390" s="1">
        <v>44567</v>
      </c>
      <c r="C1390" s="1" t="str">
        <f t="shared" si="195"/>
        <v>Thursday</v>
      </c>
      <c r="D1390" s="1" t="str">
        <f t="shared" si="196"/>
        <v>Jan</v>
      </c>
      <c r="E1390" s="19">
        <v>8.5</v>
      </c>
      <c r="F1390" s="19">
        <v>-0.6</v>
      </c>
      <c r="G1390" s="19">
        <v>4.5000000000000009</v>
      </c>
      <c r="H1390" s="19">
        <v>-7.7</v>
      </c>
      <c r="I1390" s="19">
        <v>6.3</v>
      </c>
      <c r="J1390" s="19">
        <v>996.9</v>
      </c>
      <c r="K1390" s="19">
        <v>9.8000000000000007</v>
      </c>
      <c r="L1390" s="19">
        <v>17</v>
      </c>
      <c r="M1390" s="19">
        <v>170</v>
      </c>
      <c r="N1390" s="19">
        <v>29</v>
      </c>
      <c r="O1390" s="19">
        <v>4.2309999999999999</v>
      </c>
      <c r="P1390" s="19">
        <v>0.4</v>
      </c>
      <c r="Q1390" s="19">
        <v>0.5</v>
      </c>
      <c r="R1390" s="19">
        <v>0</v>
      </c>
      <c r="S1390" s="19">
        <v>-5.6</v>
      </c>
      <c r="T1390" s="19">
        <v>-10</v>
      </c>
      <c r="U1390" s="19">
        <v>1.1000000000000001</v>
      </c>
      <c r="V1390" s="19">
        <v>218</v>
      </c>
      <c r="W1390" s="19">
        <v>0.99999999999999845</v>
      </c>
      <c r="X1390" s="19">
        <v>8.4206614521555938</v>
      </c>
      <c r="Y1390" s="19">
        <v>6.5677823656552725</v>
      </c>
      <c r="Z1390" s="19">
        <v>16.115326213178289</v>
      </c>
      <c r="AA1390" s="19">
        <v>77.996038707553012</v>
      </c>
      <c r="AB1390" s="19">
        <v>2.5911161465420043</v>
      </c>
      <c r="AC1390">
        <v>1751</v>
      </c>
      <c r="AD1390" t="str">
        <f t="shared" si="197"/>
        <v>Intense rainfall</v>
      </c>
      <c r="AE1390" t="str">
        <f t="shared" si="198"/>
        <v>Rainy</v>
      </c>
      <c r="AF1390" t="str">
        <f t="shared" si="199"/>
        <v>No discomfort</v>
      </c>
    </row>
    <row r="1391" spans="1:32" x14ac:dyDescent="0.3">
      <c r="A1391">
        <v>2</v>
      </c>
      <c r="B1391" s="1">
        <v>44568</v>
      </c>
      <c r="C1391" s="1" t="str">
        <f t="shared" si="195"/>
        <v>Friday</v>
      </c>
      <c r="D1391" s="1" t="str">
        <f t="shared" si="196"/>
        <v>Jan</v>
      </c>
      <c r="E1391" s="19">
        <v>6.6</v>
      </c>
      <c r="F1391" s="19">
        <v>0.1</v>
      </c>
      <c r="G1391" s="19">
        <v>2.3888888888888875</v>
      </c>
      <c r="H1391" s="19">
        <v>-1.8</v>
      </c>
      <c r="I1391" s="19">
        <v>8.4</v>
      </c>
      <c r="J1391" s="19">
        <v>995</v>
      </c>
      <c r="K1391" s="19">
        <v>5.5</v>
      </c>
      <c r="L1391" s="19">
        <v>10</v>
      </c>
      <c r="M1391" s="19">
        <v>200</v>
      </c>
      <c r="N1391" s="19">
        <v>16</v>
      </c>
      <c r="O1391" s="19">
        <v>3.302</v>
      </c>
      <c r="P1391" s="19">
        <v>0.2</v>
      </c>
      <c r="Q1391" s="19">
        <v>0.3</v>
      </c>
      <c r="R1391" s="19">
        <v>0</v>
      </c>
      <c r="S1391" s="19">
        <v>-8.1999999999999993</v>
      </c>
      <c r="T1391" s="19">
        <v>-10</v>
      </c>
      <c r="U1391" s="19">
        <v>0.8</v>
      </c>
      <c r="V1391" s="19">
        <v>153</v>
      </c>
      <c r="W1391" s="19">
        <v>1.1666666666666674</v>
      </c>
      <c r="X1391" s="19">
        <v>7.2547708515603579</v>
      </c>
      <c r="Y1391" s="19">
        <v>6.6470642264699498</v>
      </c>
      <c r="Z1391" s="19">
        <v>13.914401234353548</v>
      </c>
      <c r="AA1391" s="19">
        <v>91.623351894571528</v>
      </c>
      <c r="AB1391" s="19">
        <v>0.52404711917359692</v>
      </c>
      <c r="AC1391">
        <v>3221.05</v>
      </c>
      <c r="AD1391" t="str">
        <f t="shared" si="197"/>
        <v>Intense rainfall</v>
      </c>
      <c r="AE1391" t="str">
        <f t="shared" si="198"/>
        <v>Rainy</v>
      </c>
      <c r="AF1391" t="str">
        <f t="shared" si="199"/>
        <v>No discomfort</v>
      </c>
    </row>
    <row r="1392" spans="1:32" x14ac:dyDescent="0.3">
      <c r="A1392">
        <v>2</v>
      </c>
      <c r="B1392" s="1">
        <v>44569</v>
      </c>
      <c r="C1392" s="1" t="str">
        <f t="shared" si="195"/>
        <v>Saturday</v>
      </c>
      <c r="D1392" s="1" t="str">
        <f t="shared" si="196"/>
        <v>Jan</v>
      </c>
      <c r="E1392" s="19">
        <v>9.4</v>
      </c>
      <c r="F1392" s="19">
        <v>1.6</v>
      </c>
      <c r="G1392" s="19">
        <v>6.1111111111111107</v>
      </c>
      <c r="H1392" s="19">
        <v>-0.3</v>
      </c>
      <c r="I1392" s="19">
        <v>4.5999999999999996</v>
      </c>
      <c r="J1392" s="19">
        <v>987.6</v>
      </c>
      <c r="K1392" s="19">
        <v>8.1999999999999993</v>
      </c>
      <c r="L1392" s="19">
        <v>14</v>
      </c>
      <c r="M1392" s="19">
        <v>190</v>
      </c>
      <c r="N1392" s="19">
        <v>24</v>
      </c>
      <c r="O1392" s="19">
        <v>5.4390000000000001</v>
      </c>
      <c r="P1392" s="19">
        <v>0.1</v>
      </c>
      <c r="Q1392" s="19">
        <v>0.2</v>
      </c>
      <c r="R1392" s="19">
        <v>0</v>
      </c>
      <c r="S1392" s="19">
        <v>-4.5</v>
      </c>
      <c r="T1392" s="19">
        <v>-10</v>
      </c>
      <c r="U1392" s="19">
        <v>2.4</v>
      </c>
      <c r="V1392" s="19">
        <v>287</v>
      </c>
      <c r="W1392" s="19">
        <v>3.8333333333333326</v>
      </c>
      <c r="X1392" s="19">
        <v>9.4185840551983819</v>
      </c>
      <c r="Y1392" s="19">
        <v>8.0358116750180422</v>
      </c>
      <c r="Z1392" s="19">
        <v>17.994065650943231</v>
      </c>
      <c r="AA1392" s="19">
        <v>85.318680896443794</v>
      </c>
      <c r="AB1392" s="19">
        <v>5.0190750621614599</v>
      </c>
      <c r="AC1392">
        <v>2486.75</v>
      </c>
      <c r="AD1392" t="str">
        <f t="shared" si="197"/>
        <v>Heavy rainfall</v>
      </c>
      <c r="AE1392" t="str">
        <f t="shared" si="198"/>
        <v>Rainy</v>
      </c>
      <c r="AF1392" t="str">
        <f t="shared" si="199"/>
        <v>No discomfort</v>
      </c>
    </row>
    <row r="1393" spans="1:32" x14ac:dyDescent="0.3">
      <c r="A1393">
        <v>2</v>
      </c>
      <c r="B1393" s="1">
        <v>44570</v>
      </c>
      <c r="C1393" s="1" t="str">
        <f t="shared" si="195"/>
        <v>Sunday</v>
      </c>
      <c r="D1393" s="1" t="str">
        <f t="shared" si="196"/>
        <v>Jan</v>
      </c>
      <c r="E1393" s="19">
        <v>7.4</v>
      </c>
      <c r="F1393" s="19">
        <v>1.6</v>
      </c>
      <c r="G1393" s="19">
        <v>5.1666666666666652</v>
      </c>
      <c r="H1393" s="19">
        <v>-0.4</v>
      </c>
      <c r="I1393" s="19">
        <v>0.7</v>
      </c>
      <c r="J1393" s="19">
        <v>989.8</v>
      </c>
      <c r="K1393" s="19">
        <v>6.1</v>
      </c>
      <c r="L1393" s="19">
        <v>9</v>
      </c>
      <c r="M1393" s="19">
        <v>230</v>
      </c>
      <c r="N1393" s="19">
        <v>17</v>
      </c>
      <c r="O1393" s="19">
        <v>4.5220000000000002</v>
      </c>
      <c r="P1393" s="19">
        <v>0.2</v>
      </c>
      <c r="Q1393" s="19">
        <v>0.3</v>
      </c>
      <c r="R1393" s="19">
        <v>0</v>
      </c>
      <c r="S1393" s="19">
        <v>-0.5</v>
      </c>
      <c r="T1393" s="19">
        <v>-10</v>
      </c>
      <c r="U1393" s="19">
        <v>0.1</v>
      </c>
      <c r="V1393" s="19">
        <v>214</v>
      </c>
      <c r="W1393" s="19">
        <v>2.8888888888888906</v>
      </c>
      <c r="X1393" s="19">
        <v>8.8216764884594649</v>
      </c>
      <c r="Y1393" s="19">
        <v>7.5171872008222014</v>
      </c>
      <c r="Z1393" s="19">
        <v>16.870837137699741</v>
      </c>
      <c r="AA1393" s="19">
        <v>85.2126827667757</v>
      </c>
      <c r="AB1393" s="19">
        <v>3.7857329024321107</v>
      </c>
      <c r="AC1393">
        <v>1760.45</v>
      </c>
      <c r="AD1393" t="str">
        <f t="shared" si="197"/>
        <v>Light rainfall</v>
      </c>
      <c r="AE1393" t="str">
        <f t="shared" si="198"/>
        <v>Non-Rainy</v>
      </c>
      <c r="AF1393" t="str">
        <f t="shared" si="199"/>
        <v>No discomfort</v>
      </c>
    </row>
    <row r="1394" spans="1:32" x14ac:dyDescent="0.3">
      <c r="A1394">
        <v>2</v>
      </c>
      <c r="B1394" s="1">
        <v>44571</v>
      </c>
      <c r="C1394" s="1" t="str">
        <f t="shared" si="195"/>
        <v>Monday</v>
      </c>
      <c r="D1394" s="1" t="str">
        <f t="shared" si="196"/>
        <v>Jan</v>
      </c>
      <c r="E1394" s="19">
        <v>11.5</v>
      </c>
      <c r="F1394" s="19">
        <v>4.8</v>
      </c>
      <c r="G1394" s="19">
        <v>9.5555555555555571</v>
      </c>
      <c r="H1394" s="19">
        <v>2.2000000000000002</v>
      </c>
      <c r="I1394" s="19">
        <v>3</v>
      </c>
      <c r="J1394" s="19">
        <v>1002</v>
      </c>
      <c r="K1394" s="19">
        <v>5.7</v>
      </c>
      <c r="L1394" s="19">
        <v>11</v>
      </c>
      <c r="M1394" s="19">
        <v>200</v>
      </c>
      <c r="N1394" s="19">
        <v>18</v>
      </c>
      <c r="O1394" s="19">
        <v>7.2830000000000004</v>
      </c>
      <c r="P1394" s="19">
        <v>0.3</v>
      </c>
      <c r="Q1394" s="19">
        <v>0.4</v>
      </c>
      <c r="R1394" s="19">
        <v>0</v>
      </c>
      <c r="S1394" s="19">
        <v>-2.7</v>
      </c>
      <c r="T1394" s="19">
        <v>-10</v>
      </c>
      <c r="U1394" s="19">
        <v>0.1</v>
      </c>
      <c r="V1394" s="19">
        <v>109</v>
      </c>
      <c r="W1394" s="19">
        <v>8.2777777777777786</v>
      </c>
      <c r="X1394" s="19">
        <v>11.908227426269821</v>
      </c>
      <c r="Y1394" s="19">
        <v>10.924275248588971</v>
      </c>
      <c r="Z1394" s="19">
        <v>22.663110979839011</v>
      </c>
      <c r="AA1394" s="19">
        <v>91.737207037965788</v>
      </c>
      <c r="AB1394" s="19">
        <v>10.078775075620374</v>
      </c>
      <c r="AC1394">
        <v>1326.7</v>
      </c>
      <c r="AD1394" t="str">
        <f t="shared" si="197"/>
        <v>Moderate rainfall</v>
      </c>
      <c r="AE1394" t="str">
        <f t="shared" si="198"/>
        <v>Rainy</v>
      </c>
      <c r="AF1394" t="str">
        <f t="shared" si="199"/>
        <v>No discomfort</v>
      </c>
    </row>
    <row r="1395" spans="1:32" x14ac:dyDescent="0.3">
      <c r="A1395">
        <v>2</v>
      </c>
      <c r="B1395" s="1">
        <v>44572</v>
      </c>
      <c r="C1395" s="1" t="str">
        <f t="shared" si="195"/>
        <v>Tuesday</v>
      </c>
      <c r="D1395" s="1" t="str">
        <f t="shared" si="196"/>
        <v>Jan</v>
      </c>
      <c r="E1395" s="19">
        <v>9.3000000000000007</v>
      </c>
      <c r="F1395" s="19">
        <v>1.3</v>
      </c>
      <c r="G1395" s="19">
        <v>6.4444444444444455</v>
      </c>
      <c r="H1395" s="19">
        <v>-2</v>
      </c>
      <c r="I1395" s="19">
        <v>0</v>
      </c>
      <c r="J1395" s="19">
        <v>1017.4</v>
      </c>
      <c r="K1395" s="19">
        <v>3.6</v>
      </c>
      <c r="L1395" s="19">
        <v>6</v>
      </c>
      <c r="M1395" s="19">
        <v>210</v>
      </c>
      <c r="N1395" s="19">
        <v>10</v>
      </c>
      <c r="O1395" s="19">
        <v>5.38</v>
      </c>
      <c r="P1395" s="19">
        <v>0</v>
      </c>
      <c r="Q1395" s="19">
        <v>0.1</v>
      </c>
      <c r="R1395" s="19">
        <v>0</v>
      </c>
      <c r="S1395" s="19">
        <v>0</v>
      </c>
      <c r="T1395" s="19">
        <v>-9.5</v>
      </c>
      <c r="U1395" s="19">
        <v>4.9000000000000004</v>
      </c>
      <c r="V1395" s="19">
        <v>372</v>
      </c>
      <c r="W1395" s="19">
        <v>3.6111111111111112</v>
      </c>
      <c r="X1395" s="19">
        <v>9.6375977683820668</v>
      </c>
      <c r="Y1395" s="19">
        <v>7.9110230902525958</v>
      </c>
      <c r="Z1395" s="19">
        <v>18.405804225100546</v>
      </c>
      <c r="AA1395" s="19">
        <v>82.085009982530906</v>
      </c>
      <c r="AB1395" s="19">
        <v>5.282863469291148</v>
      </c>
      <c r="AC1395">
        <v>1490.2</v>
      </c>
      <c r="AD1395" t="str">
        <f t="shared" si="197"/>
        <v>No rainfall</v>
      </c>
      <c r="AE1395" t="str">
        <f t="shared" si="198"/>
        <v>Non-Rainy</v>
      </c>
      <c r="AF1395" t="str">
        <f t="shared" si="199"/>
        <v>No discomfort</v>
      </c>
    </row>
    <row r="1396" spans="1:32" x14ac:dyDescent="0.3">
      <c r="A1396">
        <v>2</v>
      </c>
      <c r="B1396" s="1">
        <v>44573</v>
      </c>
      <c r="C1396" s="1" t="str">
        <f t="shared" si="195"/>
        <v>Wednesday</v>
      </c>
      <c r="D1396" s="1" t="str">
        <f t="shared" si="196"/>
        <v>Jan</v>
      </c>
      <c r="E1396" s="19">
        <v>9.6</v>
      </c>
      <c r="F1396" s="19">
        <v>0.2</v>
      </c>
      <c r="G1396" s="19">
        <v>7.0000000000000009</v>
      </c>
      <c r="H1396" s="19">
        <v>-2.4</v>
      </c>
      <c r="I1396" s="19">
        <v>0.1</v>
      </c>
      <c r="J1396" s="19">
        <v>1026.5999999999999</v>
      </c>
      <c r="K1396" s="19">
        <v>4</v>
      </c>
      <c r="L1396" s="19">
        <v>7</v>
      </c>
      <c r="M1396" s="19">
        <v>200</v>
      </c>
      <c r="N1396" s="19">
        <v>10</v>
      </c>
      <c r="O1396" s="19">
        <v>4.4619999999999997</v>
      </c>
      <c r="P1396" s="19">
        <v>0</v>
      </c>
      <c r="Q1396" s="19">
        <v>0.1</v>
      </c>
      <c r="R1396" s="19">
        <v>0</v>
      </c>
      <c r="S1396" s="19">
        <v>0</v>
      </c>
      <c r="T1396" s="19">
        <v>-9</v>
      </c>
      <c r="U1396" s="19">
        <v>7</v>
      </c>
      <c r="V1396" s="19">
        <v>402</v>
      </c>
      <c r="W1396" s="19">
        <v>3.7777777777777763</v>
      </c>
      <c r="X1396" s="19">
        <v>10.01260278096531</v>
      </c>
      <c r="Y1396" s="19">
        <v>8.0044528083072866</v>
      </c>
      <c r="Z1396" s="19">
        <v>19.110330751104748</v>
      </c>
      <c r="AA1396" s="19">
        <v>79.943776692353524</v>
      </c>
      <c r="AB1396" s="19">
        <v>5.8904856943025541</v>
      </c>
      <c r="AC1396">
        <v>2146.25</v>
      </c>
      <c r="AD1396" t="str">
        <f t="shared" si="197"/>
        <v>Trace (Intermittent) rainfall</v>
      </c>
      <c r="AE1396" t="str">
        <f t="shared" si="198"/>
        <v>Non-Rainy</v>
      </c>
      <c r="AF1396" t="str">
        <f t="shared" si="199"/>
        <v>No discomfort</v>
      </c>
    </row>
    <row r="1397" spans="1:32" x14ac:dyDescent="0.3">
      <c r="A1397">
        <v>2</v>
      </c>
      <c r="B1397" s="1">
        <v>44574</v>
      </c>
      <c r="C1397" s="1" t="str">
        <f t="shared" si="195"/>
        <v>Thursday</v>
      </c>
      <c r="D1397" s="1" t="str">
        <f t="shared" si="196"/>
        <v>Jan</v>
      </c>
      <c r="E1397" s="19">
        <v>6.2</v>
      </c>
      <c r="F1397" s="19">
        <v>-0.2</v>
      </c>
      <c r="G1397" s="19">
        <v>4.6111111111111098</v>
      </c>
      <c r="H1397" s="19">
        <v>-5.6</v>
      </c>
      <c r="I1397" s="19">
        <v>0</v>
      </c>
      <c r="J1397" s="19">
        <v>1027.0999999999999</v>
      </c>
      <c r="K1397" s="19">
        <v>3.5</v>
      </c>
      <c r="L1397" s="19">
        <v>7</v>
      </c>
      <c r="M1397" s="19">
        <v>200</v>
      </c>
      <c r="N1397" s="19">
        <v>12</v>
      </c>
      <c r="O1397" s="19">
        <v>4.3449999999999998</v>
      </c>
      <c r="P1397" s="19">
        <v>0.2</v>
      </c>
      <c r="Q1397" s="19">
        <v>0.3</v>
      </c>
      <c r="R1397" s="19">
        <v>0.2</v>
      </c>
      <c r="S1397" s="19">
        <v>0.2</v>
      </c>
      <c r="T1397" s="19">
        <v>-8.4</v>
      </c>
      <c r="U1397" s="19">
        <v>0</v>
      </c>
      <c r="V1397" s="19">
        <v>141</v>
      </c>
      <c r="W1397" s="19">
        <v>2.2777777777777786</v>
      </c>
      <c r="X1397" s="19">
        <v>8.4863592874951035</v>
      </c>
      <c r="Y1397" s="19">
        <v>7.197566854887536</v>
      </c>
      <c r="Z1397" s="19">
        <v>16.239151709719419</v>
      </c>
      <c r="AA1397" s="19">
        <v>84.813364731014389</v>
      </c>
      <c r="AB1397" s="19">
        <v>3.0523089276948099</v>
      </c>
      <c r="AC1397">
        <v>1854.4</v>
      </c>
      <c r="AD1397" t="str">
        <f t="shared" si="197"/>
        <v>No rainfall</v>
      </c>
      <c r="AE1397" t="str">
        <f t="shared" si="198"/>
        <v>Non-Rainy</v>
      </c>
      <c r="AF1397" t="str">
        <f t="shared" si="199"/>
        <v>No discomfort</v>
      </c>
    </row>
    <row r="1398" spans="1:32" x14ac:dyDescent="0.3">
      <c r="A1398">
        <v>2</v>
      </c>
      <c r="B1398" s="1">
        <v>44575</v>
      </c>
      <c r="C1398" s="1" t="str">
        <f t="shared" si="195"/>
        <v>Friday</v>
      </c>
      <c r="D1398" s="1" t="str">
        <f t="shared" si="196"/>
        <v>Jan</v>
      </c>
      <c r="E1398" s="19">
        <v>6.2</v>
      </c>
      <c r="F1398" s="19">
        <v>3.7</v>
      </c>
      <c r="G1398" s="19">
        <v>4.2222222222222232</v>
      </c>
      <c r="H1398" s="19">
        <v>2.4</v>
      </c>
      <c r="I1398" s="19">
        <v>0</v>
      </c>
      <c r="J1398" s="19">
        <v>1020.7</v>
      </c>
      <c r="K1398" s="19">
        <v>2.8</v>
      </c>
      <c r="L1398" s="19">
        <v>6</v>
      </c>
      <c r="M1398" s="19">
        <v>110</v>
      </c>
      <c r="N1398" s="19">
        <v>9</v>
      </c>
      <c r="O1398" s="19">
        <v>5.5590000000000002</v>
      </c>
      <c r="P1398" s="19">
        <v>0.3</v>
      </c>
      <c r="Q1398" s="19">
        <v>0.5</v>
      </c>
      <c r="R1398" s="19">
        <v>0.6</v>
      </c>
      <c r="S1398" s="19">
        <v>0.6</v>
      </c>
      <c r="T1398" s="19">
        <v>-7.6</v>
      </c>
      <c r="U1398" s="19">
        <v>4.2</v>
      </c>
      <c r="V1398" s="19">
        <v>164</v>
      </c>
      <c r="W1398" s="19">
        <v>2.1111111111111094</v>
      </c>
      <c r="X1398" s="19">
        <v>8.2583754731005588</v>
      </c>
      <c r="Y1398" s="19">
        <v>7.1125076460149437</v>
      </c>
      <c r="Z1398" s="19">
        <v>15.809366921311742</v>
      </c>
      <c r="AA1398" s="19">
        <v>86.124779252069956</v>
      </c>
      <c r="AB1398" s="19">
        <v>2.6161072384164608</v>
      </c>
      <c r="AC1398">
        <v>3172.75</v>
      </c>
      <c r="AD1398" t="str">
        <f t="shared" si="197"/>
        <v>No rainfall</v>
      </c>
      <c r="AE1398" t="str">
        <f t="shared" si="198"/>
        <v>Non-Rainy</v>
      </c>
      <c r="AF1398" t="str">
        <f t="shared" si="199"/>
        <v>No discomfort</v>
      </c>
    </row>
    <row r="1399" spans="1:32" x14ac:dyDescent="0.3">
      <c r="A1399">
        <v>2</v>
      </c>
      <c r="B1399" s="1">
        <v>44576</v>
      </c>
      <c r="C1399" s="1" t="str">
        <f t="shared" si="195"/>
        <v>Saturday</v>
      </c>
      <c r="D1399" s="1" t="str">
        <f t="shared" si="196"/>
        <v>Jan</v>
      </c>
      <c r="E1399" s="19">
        <v>7.3</v>
      </c>
      <c r="F1399" s="19">
        <v>3.5</v>
      </c>
      <c r="G1399" s="19">
        <v>5.3888888888888902</v>
      </c>
      <c r="H1399" s="19">
        <v>1.1000000000000001</v>
      </c>
      <c r="I1399" s="19">
        <v>0</v>
      </c>
      <c r="J1399" s="19">
        <v>1011.2</v>
      </c>
      <c r="K1399" s="19">
        <v>3.1</v>
      </c>
      <c r="L1399" s="19">
        <v>6</v>
      </c>
      <c r="M1399" s="19">
        <v>160</v>
      </c>
      <c r="N1399" s="19">
        <v>8</v>
      </c>
      <c r="O1399" s="19">
        <v>5.7240000000000002</v>
      </c>
      <c r="P1399" s="19">
        <v>0.3</v>
      </c>
      <c r="Q1399" s="19">
        <v>0.5</v>
      </c>
      <c r="R1399" s="19">
        <v>0.9</v>
      </c>
      <c r="S1399" s="19">
        <v>0.9</v>
      </c>
      <c r="T1399" s="19">
        <v>-6.9</v>
      </c>
      <c r="U1399" s="19">
        <v>0</v>
      </c>
      <c r="V1399" s="19">
        <v>123</v>
      </c>
      <c r="W1399" s="19">
        <v>3.6111111111111112</v>
      </c>
      <c r="X1399" s="19">
        <v>8.9590399478039249</v>
      </c>
      <c r="Y1399" s="19">
        <v>7.9110230902525958</v>
      </c>
      <c r="Z1399" s="19">
        <v>17.129460497920409</v>
      </c>
      <c r="AA1399" s="19">
        <v>88.302129874884386</v>
      </c>
      <c r="AB1399" s="19">
        <v>4.2273079137355927</v>
      </c>
      <c r="AC1399">
        <v>3150</v>
      </c>
      <c r="AD1399" t="str">
        <f t="shared" si="197"/>
        <v>No rainfall</v>
      </c>
      <c r="AE1399" t="str">
        <f t="shared" si="198"/>
        <v>Non-Rainy</v>
      </c>
      <c r="AF1399" t="str">
        <f t="shared" si="199"/>
        <v>No discomfort</v>
      </c>
    </row>
    <row r="1400" spans="1:32" x14ac:dyDescent="0.3">
      <c r="A1400">
        <v>2</v>
      </c>
      <c r="B1400" s="1">
        <v>44577</v>
      </c>
      <c r="C1400" s="1" t="str">
        <f t="shared" si="195"/>
        <v>Sunday</v>
      </c>
      <c r="D1400" s="1" t="str">
        <f t="shared" si="196"/>
        <v>Jan</v>
      </c>
      <c r="E1400" s="19">
        <v>8.1</v>
      </c>
      <c r="F1400" s="19">
        <v>-2.2000000000000002</v>
      </c>
      <c r="G1400" s="19">
        <v>5.2222222222222214</v>
      </c>
      <c r="H1400" s="19">
        <v>-1.4</v>
      </c>
      <c r="I1400" s="19">
        <v>0.2</v>
      </c>
      <c r="J1400" s="19">
        <v>1016.7</v>
      </c>
      <c r="K1400" s="19">
        <v>3.1</v>
      </c>
      <c r="L1400" s="19">
        <v>8</v>
      </c>
      <c r="M1400" s="19">
        <v>320</v>
      </c>
      <c r="N1400" s="19">
        <v>14</v>
      </c>
      <c r="O1400" s="19">
        <v>5.7859999999999996</v>
      </c>
      <c r="P1400" s="19">
        <v>0</v>
      </c>
      <c r="Q1400" s="19">
        <v>0.1</v>
      </c>
      <c r="R1400" s="19">
        <v>0.7</v>
      </c>
      <c r="S1400" s="19">
        <v>0.7</v>
      </c>
      <c r="T1400" s="19">
        <v>-6.7</v>
      </c>
      <c r="U1400" s="19">
        <v>2.8</v>
      </c>
      <c r="V1400" s="19">
        <v>366</v>
      </c>
      <c r="W1400" s="19">
        <v>2.7222222222222214</v>
      </c>
      <c r="X1400" s="19">
        <v>8.8558421030477383</v>
      </c>
      <c r="Y1400" s="19">
        <v>7.4287990132546762</v>
      </c>
      <c r="Z1400" s="19">
        <v>16.935170976168166</v>
      </c>
      <c r="AA1400" s="19">
        <v>83.885856667408916</v>
      </c>
      <c r="AB1400" s="19">
        <v>3.7920871345798366</v>
      </c>
      <c r="AC1400">
        <v>1793.95</v>
      </c>
      <c r="AD1400" t="str">
        <f t="shared" si="197"/>
        <v>Trace (Intermittent) rainfall</v>
      </c>
      <c r="AE1400" t="str">
        <f t="shared" si="198"/>
        <v>Non-Rainy</v>
      </c>
      <c r="AF1400" t="str">
        <f t="shared" si="199"/>
        <v>No discomfort</v>
      </c>
    </row>
    <row r="1401" spans="1:32" x14ac:dyDescent="0.3">
      <c r="A1401">
        <v>2</v>
      </c>
      <c r="B1401" s="1">
        <v>44578</v>
      </c>
      <c r="C1401" s="1" t="str">
        <f t="shared" si="195"/>
        <v>Monday</v>
      </c>
      <c r="D1401" s="1" t="str">
        <f t="shared" si="196"/>
        <v>Jan</v>
      </c>
      <c r="E1401" s="19">
        <v>6.7</v>
      </c>
      <c r="F1401" s="19">
        <v>-4.4000000000000004</v>
      </c>
      <c r="G1401" s="19">
        <v>1.1666666666666674</v>
      </c>
      <c r="H1401" s="19">
        <v>-8.4</v>
      </c>
      <c r="I1401" s="19">
        <v>0</v>
      </c>
      <c r="J1401" s="19">
        <v>1024.5</v>
      </c>
      <c r="K1401" s="19">
        <v>3</v>
      </c>
      <c r="L1401" s="19">
        <v>10</v>
      </c>
      <c r="M1401" s="19">
        <v>170</v>
      </c>
      <c r="N1401" s="19">
        <v>16</v>
      </c>
      <c r="O1401" s="19">
        <v>3.2949999999999999</v>
      </c>
      <c r="P1401" s="19">
        <v>0</v>
      </c>
      <c r="Q1401" s="19">
        <v>0.1</v>
      </c>
      <c r="R1401" s="19">
        <v>0.7</v>
      </c>
      <c r="S1401" s="19">
        <v>0.7</v>
      </c>
      <c r="T1401" s="19">
        <v>-6.4</v>
      </c>
      <c r="U1401" s="19">
        <v>7.3</v>
      </c>
      <c r="V1401" s="19">
        <v>448</v>
      </c>
      <c r="W1401" s="19">
        <v>-0.61111111111111194</v>
      </c>
      <c r="X1401" s="19">
        <v>6.6470642264699498</v>
      </c>
      <c r="Y1401" s="19">
        <v>5.8434166258236946</v>
      </c>
      <c r="Z1401" s="19">
        <v>12.764419217923336</v>
      </c>
      <c r="AA1401" s="19">
        <v>87.909736189309427</v>
      </c>
      <c r="AB1401" s="19">
        <v>-1.1442278991049588</v>
      </c>
      <c r="AC1401">
        <v>1232.3</v>
      </c>
      <c r="AD1401" t="str">
        <f t="shared" si="197"/>
        <v>No rainfall</v>
      </c>
      <c r="AE1401" t="str">
        <f t="shared" si="198"/>
        <v>Non-Rainy</v>
      </c>
      <c r="AF1401" t="str">
        <f t="shared" si="199"/>
        <v>No discomfort</v>
      </c>
    </row>
    <row r="1402" spans="1:32" x14ac:dyDescent="0.3">
      <c r="A1402">
        <v>2</v>
      </c>
      <c r="B1402" s="1">
        <v>44579</v>
      </c>
      <c r="C1402" s="1" t="str">
        <f t="shared" si="195"/>
        <v>Tuesday</v>
      </c>
      <c r="D1402" s="1" t="str">
        <f t="shared" si="196"/>
        <v>Jan</v>
      </c>
      <c r="E1402" s="19">
        <v>8.9</v>
      </c>
      <c r="F1402" s="19">
        <v>2.9</v>
      </c>
      <c r="G1402" s="19">
        <v>4.166666666666667</v>
      </c>
      <c r="H1402" s="19">
        <v>-7</v>
      </c>
      <c r="I1402" s="19">
        <v>1.4</v>
      </c>
      <c r="J1402" s="19">
        <v>1018.8</v>
      </c>
      <c r="K1402" s="19">
        <v>7</v>
      </c>
      <c r="L1402" s="19">
        <v>13</v>
      </c>
      <c r="M1402" s="19">
        <v>150</v>
      </c>
      <c r="N1402" s="19">
        <v>20</v>
      </c>
      <c r="O1402" s="19">
        <v>4.8970000000000002</v>
      </c>
      <c r="P1402" s="19">
        <v>0.3</v>
      </c>
      <c r="Q1402" s="19">
        <v>0.4</v>
      </c>
      <c r="R1402" s="19">
        <v>0</v>
      </c>
      <c r="S1402" s="19">
        <v>-0.4</v>
      </c>
      <c r="T1402" s="19">
        <v>-7.2</v>
      </c>
      <c r="U1402" s="19">
        <v>1.9</v>
      </c>
      <c r="V1402" s="19">
        <v>148</v>
      </c>
      <c r="W1402" s="19">
        <v>2.6111111111111125</v>
      </c>
      <c r="X1402" s="19">
        <v>8.2262514135293721</v>
      </c>
      <c r="Y1402" s="19">
        <v>7.3703845123098768</v>
      </c>
      <c r="Z1402" s="19">
        <v>15.748788314262409</v>
      </c>
      <c r="AA1402" s="19">
        <v>89.59590634670019</v>
      </c>
      <c r="AB1402" s="19">
        <v>2.7040207310682218</v>
      </c>
      <c r="AC1402">
        <v>1785.7</v>
      </c>
      <c r="AD1402" t="str">
        <f t="shared" si="197"/>
        <v>Moderate rainfall</v>
      </c>
      <c r="AE1402" t="str">
        <f t="shared" si="198"/>
        <v>Rainy</v>
      </c>
      <c r="AF1402" t="str">
        <f t="shared" si="199"/>
        <v>No discomfort</v>
      </c>
    </row>
    <row r="1403" spans="1:32" x14ac:dyDescent="0.3">
      <c r="A1403">
        <v>2</v>
      </c>
      <c r="B1403" s="1">
        <v>44580</v>
      </c>
      <c r="C1403" s="1" t="str">
        <f t="shared" si="195"/>
        <v>Wednesday</v>
      </c>
      <c r="D1403" s="1" t="str">
        <f t="shared" si="196"/>
        <v>Jan</v>
      </c>
      <c r="E1403" s="19">
        <v>9.3000000000000007</v>
      </c>
      <c r="F1403" s="19">
        <v>2.4</v>
      </c>
      <c r="G1403" s="19">
        <v>6.5555555555555536</v>
      </c>
      <c r="H1403" s="19">
        <v>3.9</v>
      </c>
      <c r="I1403" s="19">
        <v>1.1000000000000001</v>
      </c>
      <c r="J1403" s="19">
        <v>1018.8</v>
      </c>
      <c r="K1403" s="19">
        <v>6</v>
      </c>
      <c r="L1403" s="19">
        <v>11</v>
      </c>
      <c r="M1403" s="19">
        <v>290</v>
      </c>
      <c r="N1403" s="19">
        <v>20</v>
      </c>
      <c r="O1403" s="19">
        <v>6.3120000000000003</v>
      </c>
      <c r="P1403" s="19">
        <v>0.1</v>
      </c>
      <c r="Q1403" s="19">
        <v>0.2</v>
      </c>
      <c r="R1403" s="19">
        <v>0</v>
      </c>
      <c r="S1403" s="19">
        <v>-1</v>
      </c>
      <c r="T1403" s="19">
        <v>-7.8</v>
      </c>
      <c r="U1403" s="19">
        <v>3.3</v>
      </c>
      <c r="V1403" s="19">
        <v>324</v>
      </c>
      <c r="W1403" s="19">
        <v>4.2222222222222232</v>
      </c>
      <c r="X1403" s="19">
        <v>9.711592878115308</v>
      </c>
      <c r="Y1403" s="19">
        <v>8.2583754731005588</v>
      </c>
      <c r="Z1403" s="19">
        <v>18.544866438707157</v>
      </c>
      <c r="AA1403" s="19">
        <v>85.03626106187464</v>
      </c>
      <c r="AB1403" s="19">
        <v>5.5876047480453197</v>
      </c>
      <c r="AC1403">
        <v>1940.7</v>
      </c>
      <c r="AD1403" t="str">
        <f t="shared" si="197"/>
        <v>Moderate rainfall</v>
      </c>
      <c r="AE1403" t="str">
        <f t="shared" si="198"/>
        <v>Rainy</v>
      </c>
      <c r="AF1403" t="str">
        <f t="shared" si="199"/>
        <v>No discomfort</v>
      </c>
    </row>
    <row r="1404" spans="1:32" x14ac:dyDescent="0.3">
      <c r="A1404">
        <v>2</v>
      </c>
      <c r="B1404" s="1">
        <v>44581</v>
      </c>
      <c r="C1404" s="1" t="str">
        <f t="shared" si="195"/>
        <v>Thursday</v>
      </c>
      <c r="D1404" s="1" t="str">
        <f t="shared" si="196"/>
        <v>Jan</v>
      </c>
      <c r="E1404" s="19">
        <v>7.4</v>
      </c>
      <c r="F1404" s="19">
        <v>0.3</v>
      </c>
      <c r="G1404" s="19">
        <v>3.6666666666666674</v>
      </c>
      <c r="H1404" s="19">
        <v>-4.8</v>
      </c>
      <c r="I1404" s="19">
        <v>0.1</v>
      </c>
      <c r="J1404" s="19">
        <v>1027.2</v>
      </c>
      <c r="K1404" s="19">
        <v>2.4</v>
      </c>
      <c r="L1404" s="19">
        <v>7</v>
      </c>
      <c r="M1404" s="19">
        <v>300</v>
      </c>
      <c r="N1404" s="19">
        <v>11</v>
      </c>
      <c r="O1404" s="19">
        <v>4.8109999999999999</v>
      </c>
      <c r="P1404" s="19">
        <v>0.2</v>
      </c>
      <c r="Q1404" s="19">
        <v>0.3</v>
      </c>
      <c r="R1404" s="19">
        <v>0.1</v>
      </c>
      <c r="S1404" s="19">
        <v>0.1</v>
      </c>
      <c r="T1404" s="19">
        <v>-7.3</v>
      </c>
      <c r="U1404" s="19">
        <v>0.1</v>
      </c>
      <c r="V1404" s="19">
        <v>279</v>
      </c>
      <c r="W1404" s="19">
        <v>1.9444444444444444</v>
      </c>
      <c r="X1404" s="19">
        <v>7.9420588349074803</v>
      </c>
      <c r="Y1404" s="19">
        <v>7.0283374271997499</v>
      </c>
      <c r="Z1404" s="19">
        <v>15.21264997312457</v>
      </c>
      <c r="AA1404" s="19">
        <v>88.4951569019902</v>
      </c>
      <c r="AB1404" s="19">
        <v>2.0137427268757353</v>
      </c>
      <c r="AC1404">
        <v>2364.3000000000002</v>
      </c>
      <c r="AD1404" t="str">
        <f t="shared" si="197"/>
        <v>Trace (Intermittent) rainfall</v>
      </c>
      <c r="AE1404" t="str">
        <f t="shared" si="198"/>
        <v>Non-Rainy</v>
      </c>
      <c r="AF1404" t="str">
        <f t="shared" si="199"/>
        <v>No discomfort</v>
      </c>
    </row>
    <row r="1405" spans="1:32" x14ac:dyDescent="0.3">
      <c r="A1405">
        <v>2</v>
      </c>
      <c r="B1405" s="1">
        <v>44582</v>
      </c>
      <c r="C1405" s="1" t="str">
        <f t="shared" si="195"/>
        <v>Friday</v>
      </c>
      <c r="D1405" s="1" t="str">
        <f t="shared" si="196"/>
        <v>Jan</v>
      </c>
      <c r="E1405" s="19">
        <v>6.7</v>
      </c>
      <c r="F1405" s="19">
        <v>4.3</v>
      </c>
      <c r="G1405" s="19">
        <v>5.2222222222222214</v>
      </c>
      <c r="H1405" s="19">
        <v>-1.4</v>
      </c>
      <c r="I1405" s="19">
        <v>0</v>
      </c>
      <c r="J1405" s="19">
        <v>1027.9000000000001</v>
      </c>
      <c r="K1405" s="19">
        <v>2.9</v>
      </c>
      <c r="L1405" s="19">
        <v>6</v>
      </c>
      <c r="M1405" s="19">
        <v>230</v>
      </c>
      <c r="N1405" s="19">
        <v>10</v>
      </c>
      <c r="O1405" s="19">
        <v>5.907</v>
      </c>
      <c r="P1405" s="19">
        <v>0.4</v>
      </c>
      <c r="Q1405" s="19">
        <v>0.5</v>
      </c>
      <c r="R1405" s="19">
        <v>0.4</v>
      </c>
      <c r="S1405" s="19">
        <v>0.4</v>
      </c>
      <c r="T1405" s="19">
        <v>-6.6</v>
      </c>
      <c r="U1405" s="19">
        <v>0</v>
      </c>
      <c r="V1405" s="19">
        <v>192</v>
      </c>
      <c r="W1405" s="19">
        <v>2.3333333333333348</v>
      </c>
      <c r="X1405" s="19">
        <v>8.8558421030477383</v>
      </c>
      <c r="Y1405" s="19">
        <v>7.2261188679199826</v>
      </c>
      <c r="Z1405" s="19">
        <v>16.935170976168166</v>
      </c>
      <c r="AA1405" s="19">
        <v>81.597196334757527</v>
      </c>
      <c r="AB1405" s="19">
        <v>3.6793037608287982</v>
      </c>
      <c r="AC1405">
        <v>3813.35</v>
      </c>
      <c r="AD1405" t="str">
        <f t="shared" si="197"/>
        <v>No rainfall</v>
      </c>
      <c r="AE1405" t="str">
        <f t="shared" si="198"/>
        <v>Non-Rainy</v>
      </c>
      <c r="AF1405" t="str">
        <f t="shared" si="199"/>
        <v>No discomfort</v>
      </c>
    </row>
    <row r="1406" spans="1:32" x14ac:dyDescent="0.3">
      <c r="A1406">
        <v>2</v>
      </c>
      <c r="B1406" s="1">
        <v>44583</v>
      </c>
      <c r="C1406" s="1" t="str">
        <f t="shared" si="195"/>
        <v>Saturday</v>
      </c>
      <c r="D1406" s="1" t="str">
        <f t="shared" si="196"/>
        <v>Jan</v>
      </c>
      <c r="E1406" s="19">
        <v>7.8</v>
      </c>
      <c r="F1406" s="19">
        <v>4.5</v>
      </c>
      <c r="G1406" s="19">
        <v>6.2777777777777759</v>
      </c>
      <c r="H1406" s="19">
        <v>4</v>
      </c>
      <c r="I1406" s="19">
        <v>0.3</v>
      </c>
      <c r="J1406" s="19">
        <v>1024.7</v>
      </c>
      <c r="K1406" s="19">
        <v>4.2</v>
      </c>
      <c r="L1406" s="19">
        <v>7</v>
      </c>
      <c r="M1406" s="19">
        <v>200</v>
      </c>
      <c r="N1406" s="19">
        <v>12</v>
      </c>
      <c r="O1406" s="19">
        <v>6.3019999999999996</v>
      </c>
      <c r="P1406" s="19">
        <v>0.3</v>
      </c>
      <c r="Q1406" s="19">
        <v>0.5</v>
      </c>
      <c r="R1406" s="19">
        <v>0.5</v>
      </c>
      <c r="S1406" s="19">
        <v>0.5</v>
      </c>
      <c r="T1406" s="19">
        <v>-6.2</v>
      </c>
      <c r="U1406" s="19">
        <v>0.2</v>
      </c>
      <c r="V1406" s="19">
        <v>178</v>
      </c>
      <c r="W1406" s="19">
        <v>4.166666666666667</v>
      </c>
      <c r="X1406" s="19">
        <v>9.5275364121642063</v>
      </c>
      <c r="Y1406" s="19">
        <v>8.2262514135293721</v>
      </c>
      <c r="Z1406" s="19">
        <v>18.198918149730599</v>
      </c>
      <c r="AA1406" s="19">
        <v>86.34185226546677</v>
      </c>
      <c r="AB1406" s="19">
        <v>5.2919130044786407</v>
      </c>
      <c r="AC1406">
        <v>2692.95</v>
      </c>
      <c r="AD1406" t="str">
        <f t="shared" si="197"/>
        <v>Trace (Intermittent) rainfall</v>
      </c>
      <c r="AE1406" t="str">
        <f t="shared" si="198"/>
        <v>Non-Rainy</v>
      </c>
      <c r="AF1406" t="str">
        <f t="shared" si="199"/>
        <v>No discomfort</v>
      </c>
    </row>
    <row r="1407" spans="1:32" x14ac:dyDescent="0.3">
      <c r="A1407">
        <v>2</v>
      </c>
      <c r="B1407" s="1">
        <v>44584</v>
      </c>
      <c r="C1407" s="1" t="str">
        <f t="shared" si="195"/>
        <v>Sunday</v>
      </c>
      <c r="D1407" s="1" t="str">
        <f t="shared" si="196"/>
        <v>Jan</v>
      </c>
      <c r="E1407" s="19">
        <v>6.6</v>
      </c>
      <c r="F1407" s="19">
        <v>4.3</v>
      </c>
      <c r="G1407" s="19">
        <v>6.3888888888888893</v>
      </c>
      <c r="H1407" s="19">
        <v>4.0999999999999996</v>
      </c>
      <c r="I1407" s="19">
        <v>0</v>
      </c>
      <c r="J1407" s="19">
        <v>1019.6</v>
      </c>
      <c r="K1407" s="19">
        <v>5.9</v>
      </c>
      <c r="L1407" s="19">
        <v>9</v>
      </c>
      <c r="M1407" s="19">
        <v>160</v>
      </c>
      <c r="N1407" s="19">
        <v>15</v>
      </c>
      <c r="O1407" s="19">
        <v>5.9189999999999996</v>
      </c>
      <c r="P1407" s="19">
        <v>0.6</v>
      </c>
      <c r="Q1407" s="19">
        <v>0.8</v>
      </c>
      <c r="R1407" s="19">
        <v>1.1000000000000001</v>
      </c>
      <c r="S1407" s="19">
        <v>1.1000000000000001</v>
      </c>
      <c r="T1407" s="19">
        <v>-5.3</v>
      </c>
      <c r="U1407" s="19">
        <v>0</v>
      </c>
      <c r="V1407" s="19">
        <v>121</v>
      </c>
      <c r="W1407" s="19">
        <v>2.1111111111111094</v>
      </c>
      <c r="X1407" s="19">
        <v>9.6007868333605249</v>
      </c>
      <c r="Y1407" s="19">
        <v>7.1125076460149437</v>
      </c>
      <c r="Z1407" s="19">
        <v>18.336615198941384</v>
      </c>
      <c r="AA1407" s="19">
        <v>74.08254937293907</v>
      </c>
      <c r="AB1407" s="19">
        <v>4.7827739050831273</v>
      </c>
      <c r="AC1407">
        <v>1864.6</v>
      </c>
      <c r="AD1407" t="str">
        <f t="shared" si="197"/>
        <v>No rainfall</v>
      </c>
      <c r="AE1407" t="str">
        <f t="shared" si="198"/>
        <v>Non-Rainy</v>
      </c>
      <c r="AF1407" t="str">
        <f t="shared" si="199"/>
        <v>No discomfort</v>
      </c>
    </row>
    <row r="1408" spans="1:32" x14ac:dyDescent="0.3">
      <c r="A1408">
        <v>2</v>
      </c>
      <c r="B1408" s="1">
        <v>44585</v>
      </c>
      <c r="C1408" s="1" t="str">
        <f t="shared" si="195"/>
        <v>Monday</v>
      </c>
      <c r="D1408" s="1" t="str">
        <f t="shared" si="196"/>
        <v>Jan</v>
      </c>
      <c r="E1408" s="19">
        <v>7.7</v>
      </c>
      <c r="F1408" s="19">
        <v>1.1000000000000001</v>
      </c>
      <c r="G1408" s="19">
        <v>5.5555555555555554</v>
      </c>
      <c r="H1408" s="19">
        <v>-4.5</v>
      </c>
      <c r="I1408" s="19">
        <v>0.1</v>
      </c>
      <c r="J1408" s="19">
        <v>1018.4</v>
      </c>
      <c r="K1408" s="19">
        <v>4.9000000000000004</v>
      </c>
      <c r="L1408" s="19">
        <v>11</v>
      </c>
      <c r="M1408" s="19">
        <v>160</v>
      </c>
      <c r="N1408" s="19">
        <v>15</v>
      </c>
      <c r="O1408" s="19">
        <v>4.8959999999999999</v>
      </c>
      <c r="P1408" s="19">
        <v>0.3</v>
      </c>
      <c r="Q1408" s="19">
        <v>0.4</v>
      </c>
      <c r="R1408" s="19">
        <v>1.3</v>
      </c>
      <c r="S1408" s="19">
        <v>1.3</v>
      </c>
      <c r="T1408" s="19">
        <v>-4.8</v>
      </c>
      <c r="U1408" s="19">
        <v>4.4000000000000004</v>
      </c>
      <c r="V1408" s="19">
        <v>304</v>
      </c>
      <c r="W1408" s="19">
        <v>2.8888888888888906</v>
      </c>
      <c r="X1408" s="19">
        <v>9.0632964762159229</v>
      </c>
      <c r="Y1408" s="19">
        <v>7.5171872008222014</v>
      </c>
      <c r="Z1408" s="19">
        <v>17.325694730573087</v>
      </c>
      <c r="AA1408" s="19">
        <v>82.940983124064729</v>
      </c>
      <c r="AB1408" s="19">
        <v>4.1746217913210009</v>
      </c>
      <c r="AC1408">
        <v>1334</v>
      </c>
      <c r="AD1408" t="str">
        <f t="shared" si="197"/>
        <v>Trace (Intermittent) rainfall</v>
      </c>
      <c r="AE1408" t="str">
        <f t="shared" si="198"/>
        <v>Non-Rainy</v>
      </c>
      <c r="AF1408" t="str">
        <f t="shared" si="199"/>
        <v>No discomfort</v>
      </c>
    </row>
    <row r="1409" spans="1:32" x14ac:dyDescent="0.3">
      <c r="A1409">
        <v>2</v>
      </c>
      <c r="B1409" s="1">
        <v>44586</v>
      </c>
      <c r="C1409" s="1" t="str">
        <f t="shared" si="195"/>
        <v>Tuesday</v>
      </c>
      <c r="D1409" s="1" t="str">
        <f t="shared" si="196"/>
        <v>Jan</v>
      </c>
      <c r="E1409" s="19">
        <v>8.1</v>
      </c>
      <c r="F1409" s="19">
        <v>4.2</v>
      </c>
      <c r="G1409" s="19">
        <v>5.5555555555555554</v>
      </c>
      <c r="H1409" s="19">
        <v>-2.9</v>
      </c>
      <c r="I1409" s="19">
        <v>0</v>
      </c>
      <c r="J1409" s="19">
        <v>1020.3</v>
      </c>
      <c r="K1409" s="19">
        <v>2.1</v>
      </c>
      <c r="L1409" s="19">
        <v>5</v>
      </c>
      <c r="M1409" s="19">
        <v>200</v>
      </c>
      <c r="N1409" s="19">
        <v>7</v>
      </c>
      <c r="O1409" s="19">
        <v>5.9560000000000004</v>
      </c>
      <c r="P1409" s="19">
        <v>0.3</v>
      </c>
      <c r="Q1409" s="19">
        <v>0.5</v>
      </c>
      <c r="R1409" s="19">
        <v>1.6</v>
      </c>
      <c r="S1409" s="19">
        <v>1.6</v>
      </c>
      <c r="T1409" s="19">
        <v>-4.3</v>
      </c>
      <c r="U1409" s="19">
        <v>0</v>
      </c>
      <c r="V1409" s="19">
        <v>237</v>
      </c>
      <c r="W1409" s="19">
        <v>2.3888888888888875</v>
      </c>
      <c r="X1409" s="19">
        <v>9.0632964762159229</v>
      </c>
      <c r="Y1409" s="19">
        <v>7.2547708515603579</v>
      </c>
      <c r="Z1409" s="19">
        <v>17.325694730573087</v>
      </c>
      <c r="AA1409" s="19">
        <v>80.045608908397369</v>
      </c>
      <c r="AB1409" s="19">
        <v>4.0285775060220566</v>
      </c>
      <c r="AC1409">
        <v>1483.4</v>
      </c>
      <c r="AD1409" t="str">
        <f t="shared" si="197"/>
        <v>No rainfall</v>
      </c>
      <c r="AE1409" t="str">
        <f t="shared" si="198"/>
        <v>Non-Rainy</v>
      </c>
      <c r="AF1409" t="str">
        <f t="shared" si="199"/>
        <v>No discomfort</v>
      </c>
    </row>
    <row r="1410" spans="1:32" x14ac:dyDescent="0.3">
      <c r="A1410">
        <v>2</v>
      </c>
      <c r="B1410" s="1">
        <v>44587</v>
      </c>
      <c r="C1410" s="1" t="str">
        <f t="shared" si="195"/>
        <v>Wednesday</v>
      </c>
      <c r="D1410" s="1" t="str">
        <f t="shared" si="196"/>
        <v>Jan</v>
      </c>
      <c r="E1410" s="19">
        <v>10.6</v>
      </c>
      <c r="F1410" s="19">
        <v>3.3</v>
      </c>
      <c r="G1410" s="19">
        <v>7.7777777777777777</v>
      </c>
      <c r="H1410" s="19">
        <v>-0.8</v>
      </c>
      <c r="I1410" s="19">
        <v>1.7</v>
      </c>
      <c r="J1410" s="19">
        <v>1016.4</v>
      </c>
      <c r="K1410" s="19">
        <v>7.2</v>
      </c>
      <c r="L1410" s="19">
        <v>13</v>
      </c>
      <c r="M1410" s="19">
        <v>210</v>
      </c>
      <c r="N1410" s="19">
        <v>22</v>
      </c>
      <c r="O1410" s="19">
        <v>6.4320000000000004</v>
      </c>
      <c r="P1410" s="19">
        <v>0.3</v>
      </c>
      <c r="Q1410" s="19">
        <v>0.4</v>
      </c>
      <c r="R1410" s="19">
        <v>0.2</v>
      </c>
      <c r="S1410" s="19">
        <v>0.2</v>
      </c>
      <c r="T1410" s="19">
        <v>-5.5</v>
      </c>
      <c r="U1410" s="19">
        <v>4.4000000000000004</v>
      </c>
      <c r="V1410" s="19">
        <v>294</v>
      </c>
      <c r="W1410" s="19">
        <v>4.3888888888888884</v>
      </c>
      <c r="X1410" s="19">
        <v>10.559184775027518</v>
      </c>
      <c r="Y1410" s="19">
        <v>8.3554126147773218</v>
      </c>
      <c r="Z1410" s="19">
        <v>20.136167466194131</v>
      </c>
      <c r="AA1410" s="19">
        <v>79.12933425066943</v>
      </c>
      <c r="AB1410" s="19">
        <v>6.8639477525078609</v>
      </c>
      <c r="AC1410">
        <v>1912</v>
      </c>
      <c r="AD1410" t="str">
        <f t="shared" si="197"/>
        <v>Moderate rainfall</v>
      </c>
      <c r="AE1410" t="str">
        <f t="shared" si="198"/>
        <v>Rainy</v>
      </c>
      <c r="AF1410" t="str">
        <f t="shared" si="199"/>
        <v>No discomfort</v>
      </c>
    </row>
    <row r="1411" spans="1:32" x14ac:dyDescent="0.3">
      <c r="A1411">
        <v>2</v>
      </c>
      <c r="B1411" s="1">
        <v>44588</v>
      </c>
      <c r="C1411" s="1" t="str">
        <f t="shared" si="195"/>
        <v>Thursday</v>
      </c>
      <c r="D1411" s="1" t="str">
        <f t="shared" si="196"/>
        <v>Jan</v>
      </c>
      <c r="E1411" s="19">
        <v>10.7</v>
      </c>
      <c r="F1411" s="19">
        <v>-0.2</v>
      </c>
      <c r="G1411" s="19">
        <v>8.3333333333333339</v>
      </c>
      <c r="H1411" s="19">
        <v>2.1</v>
      </c>
      <c r="I1411" s="19">
        <v>0.4</v>
      </c>
      <c r="J1411" s="19">
        <v>1017</v>
      </c>
      <c r="K1411" s="19">
        <v>4.3</v>
      </c>
      <c r="L1411" s="19">
        <v>9</v>
      </c>
      <c r="M1411" s="19">
        <v>270</v>
      </c>
      <c r="N1411" s="19">
        <v>17</v>
      </c>
      <c r="O1411" s="19">
        <v>7.4630000000000001</v>
      </c>
      <c r="P1411" s="19">
        <v>0.2</v>
      </c>
      <c r="Q1411" s="19">
        <v>0.3</v>
      </c>
      <c r="R1411" s="19">
        <v>0</v>
      </c>
      <c r="S1411" s="19">
        <v>-0.1</v>
      </c>
      <c r="T1411" s="19">
        <v>-5.4</v>
      </c>
      <c r="U1411" s="19">
        <v>2.2000000000000002</v>
      </c>
      <c r="V1411" s="19">
        <v>342</v>
      </c>
      <c r="W1411" s="19">
        <v>6.5555555555555536</v>
      </c>
      <c r="X1411" s="19">
        <v>10.965518696842016</v>
      </c>
      <c r="Y1411" s="19">
        <v>9.711592878115308</v>
      </c>
      <c r="Z1411" s="19">
        <v>20.898014706843547</v>
      </c>
      <c r="AA1411" s="19">
        <v>88.564828957085012</v>
      </c>
      <c r="AB1411" s="19">
        <v>8.1771431325568802</v>
      </c>
      <c r="AC1411">
        <v>2220.5</v>
      </c>
      <c r="AD1411" t="str">
        <f t="shared" si="197"/>
        <v>Trace (Intermittent) rainfall</v>
      </c>
      <c r="AE1411" t="str">
        <f t="shared" si="198"/>
        <v>Non-Rainy</v>
      </c>
      <c r="AF1411" t="str">
        <f t="shared" si="199"/>
        <v>No discomfort</v>
      </c>
    </row>
    <row r="1412" spans="1:32" x14ac:dyDescent="0.3">
      <c r="A1412">
        <v>2</v>
      </c>
      <c r="B1412" s="1">
        <v>44589</v>
      </c>
      <c r="C1412" s="1" t="str">
        <f t="shared" si="195"/>
        <v>Friday</v>
      </c>
      <c r="D1412" s="1" t="str">
        <f t="shared" si="196"/>
        <v>Jan</v>
      </c>
      <c r="E1412" s="19">
        <v>11.3</v>
      </c>
      <c r="F1412" s="19">
        <v>2.2999999999999998</v>
      </c>
      <c r="G1412" s="19">
        <v>8.6666666666666661</v>
      </c>
      <c r="H1412" s="19">
        <v>-3.9</v>
      </c>
      <c r="I1412" s="19">
        <v>0.5</v>
      </c>
      <c r="J1412" s="19">
        <v>1018.4</v>
      </c>
      <c r="K1412" s="19">
        <v>7</v>
      </c>
      <c r="L1412" s="19">
        <v>12</v>
      </c>
      <c r="M1412" s="19">
        <v>240</v>
      </c>
      <c r="N1412" s="19">
        <v>23</v>
      </c>
      <c r="O1412" s="19">
        <v>6.9080000000000004</v>
      </c>
      <c r="P1412" s="19">
        <v>0.3</v>
      </c>
      <c r="Q1412" s="19">
        <v>0.4</v>
      </c>
      <c r="R1412" s="19">
        <v>0</v>
      </c>
      <c r="S1412" s="19">
        <v>-0.2</v>
      </c>
      <c r="T1412" s="19">
        <v>-5.4</v>
      </c>
      <c r="U1412" s="19">
        <v>0.7</v>
      </c>
      <c r="V1412" s="19">
        <v>222</v>
      </c>
      <c r="W1412" s="19">
        <v>6.666666666666667</v>
      </c>
      <c r="X1412" s="19">
        <v>11.215869661350368</v>
      </c>
      <c r="Y1412" s="19">
        <v>9.7860880384105435</v>
      </c>
      <c r="Z1412" s="19">
        <v>21.367087760043702</v>
      </c>
      <c r="AA1412" s="19">
        <v>87.252155507237944</v>
      </c>
      <c r="AB1412" s="19">
        <v>8.5521606467845555</v>
      </c>
      <c r="AC1412">
        <v>3538</v>
      </c>
      <c r="AD1412" t="str">
        <f t="shared" si="197"/>
        <v>Light rainfall</v>
      </c>
      <c r="AE1412" t="str">
        <f t="shared" si="198"/>
        <v>Non-Rainy</v>
      </c>
      <c r="AF1412" t="str">
        <f t="shared" si="199"/>
        <v>No discomfort</v>
      </c>
    </row>
    <row r="1413" spans="1:32" x14ac:dyDescent="0.3">
      <c r="A1413">
        <v>2</v>
      </c>
      <c r="B1413" s="1">
        <v>44590</v>
      </c>
      <c r="C1413" s="1" t="str">
        <f t="shared" si="195"/>
        <v>Saturday</v>
      </c>
      <c r="D1413" s="1" t="str">
        <f t="shared" si="196"/>
        <v>Jan</v>
      </c>
      <c r="E1413" s="19">
        <v>11.1</v>
      </c>
      <c r="F1413" s="19">
        <v>0.3</v>
      </c>
      <c r="G1413" s="19">
        <v>8.6666666666666661</v>
      </c>
      <c r="H1413" s="19">
        <v>6.9</v>
      </c>
      <c r="I1413" s="19">
        <v>0.6</v>
      </c>
      <c r="J1413" s="19">
        <v>1017.2</v>
      </c>
      <c r="K1413" s="19">
        <v>8.8000000000000007</v>
      </c>
      <c r="L1413" s="19">
        <v>16</v>
      </c>
      <c r="M1413" s="19">
        <v>230</v>
      </c>
      <c r="N1413" s="19">
        <v>31</v>
      </c>
      <c r="O1413" s="19">
        <v>8.0920000000000005</v>
      </c>
      <c r="P1413" s="19">
        <v>0.3</v>
      </c>
      <c r="Q1413" s="19">
        <v>0.5</v>
      </c>
      <c r="R1413" s="19">
        <v>0</v>
      </c>
      <c r="S1413" s="19">
        <v>-0.3</v>
      </c>
      <c r="T1413" s="19">
        <v>-5.4</v>
      </c>
      <c r="U1413" s="19">
        <v>2</v>
      </c>
      <c r="V1413" s="19">
        <v>354</v>
      </c>
      <c r="W1413" s="19">
        <v>4.9444444444444438</v>
      </c>
      <c r="X1413" s="19">
        <v>11.215869661350368</v>
      </c>
      <c r="Y1413" s="19">
        <v>8.6861733044703175</v>
      </c>
      <c r="Z1413" s="19">
        <v>21.367087760043702</v>
      </c>
      <c r="AA1413" s="19">
        <v>77.445383788674661</v>
      </c>
      <c r="AB1413" s="19">
        <v>7.9374034525431325</v>
      </c>
      <c r="AC1413">
        <v>3691.45</v>
      </c>
      <c r="AD1413" t="str">
        <f t="shared" si="197"/>
        <v>Light rainfall</v>
      </c>
      <c r="AE1413" t="str">
        <f t="shared" si="198"/>
        <v>Non-Rainy</v>
      </c>
      <c r="AF1413" t="str">
        <f t="shared" si="199"/>
        <v>No discomfort</v>
      </c>
    </row>
    <row r="1414" spans="1:32" x14ac:dyDescent="0.3">
      <c r="A1414">
        <v>2</v>
      </c>
      <c r="B1414" s="1">
        <v>44591</v>
      </c>
      <c r="C1414" s="1" t="str">
        <f t="shared" si="195"/>
        <v>Sunday</v>
      </c>
      <c r="D1414" s="1" t="str">
        <f t="shared" si="196"/>
        <v>Jan</v>
      </c>
      <c r="E1414" s="19">
        <v>9.1999999999999993</v>
      </c>
      <c r="F1414" s="19">
        <v>-1</v>
      </c>
      <c r="G1414" s="19">
        <v>5.1666666666666652</v>
      </c>
      <c r="H1414" s="19">
        <v>-5</v>
      </c>
      <c r="I1414" s="19">
        <v>3.1</v>
      </c>
      <c r="J1414" s="19">
        <v>1015.7</v>
      </c>
      <c r="K1414" s="19">
        <v>7</v>
      </c>
      <c r="L1414" s="19">
        <v>14</v>
      </c>
      <c r="M1414" s="19">
        <v>280</v>
      </c>
      <c r="N1414" s="19">
        <v>26</v>
      </c>
      <c r="O1414" s="19">
        <v>5.4820000000000002</v>
      </c>
      <c r="P1414" s="19">
        <v>0.3</v>
      </c>
      <c r="Q1414" s="19">
        <v>0.5</v>
      </c>
      <c r="R1414" s="19">
        <v>0</v>
      </c>
      <c r="S1414" s="19">
        <v>-2.8</v>
      </c>
      <c r="T1414" s="19">
        <v>-7.9</v>
      </c>
      <c r="U1414" s="19">
        <v>1.6</v>
      </c>
      <c r="V1414" s="19">
        <v>219</v>
      </c>
      <c r="W1414" s="19">
        <v>2.7777777777777777</v>
      </c>
      <c r="X1414" s="19">
        <v>8.8216764884594649</v>
      </c>
      <c r="Y1414" s="19">
        <v>7.4581592452964207</v>
      </c>
      <c r="Z1414" s="19">
        <v>16.870837137699741</v>
      </c>
      <c r="AA1414" s="19">
        <v>84.543558756129855</v>
      </c>
      <c r="AB1414" s="19">
        <v>3.7528738318862658</v>
      </c>
      <c r="AC1414">
        <v>1931.9</v>
      </c>
      <c r="AD1414" t="str">
        <f t="shared" si="197"/>
        <v>Heavy rainfall</v>
      </c>
      <c r="AE1414" t="str">
        <f t="shared" si="198"/>
        <v>Rainy</v>
      </c>
      <c r="AF1414" t="str">
        <f t="shared" si="199"/>
        <v>No discomfort</v>
      </c>
    </row>
    <row r="1415" spans="1:32" x14ac:dyDescent="0.3">
      <c r="A1415">
        <v>2</v>
      </c>
      <c r="B1415" s="1">
        <v>44592</v>
      </c>
      <c r="C1415" s="1" t="str">
        <f t="shared" si="195"/>
        <v>Monday</v>
      </c>
      <c r="D1415" s="1" t="str">
        <f t="shared" si="196"/>
        <v>Jan</v>
      </c>
      <c r="E1415" s="19">
        <v>8.6999999999999993</v>
      </c>
      <c r="F1415" s="19">
        <v>4.5</v>
      </c>
      <c r="G1415" s="19">
        <v>6.5000000000000018</v>
      </c>
      <c r="H1415" s="19">
        <v>1.4</v>
      </c>
      <c r="I1415" s="19">
        <v>0.4</v>
      </c>
      <c r="J1415" s="19">
        <v>1015.6</v>
      </c>
      <c r="K1415" s="19">
        <v>7.4</v>
      </c>
      <c r="L1415" s="19">
        <v>14</v>
      </c>
      <c r="M1415" s="19">
        <v>290</v>
      </c>
      <c r="N1415" s="19">
        <v>25</v>
      </c>
      <c r="O1415" s="19">
        <v>6.0339999999999998</v>
      </c>
      <c r="P1415" s="19">
        <v>0.6</v>
      </c>
      <c r="Q1415" s="19">
        <v>0.8</v>
      </c>
      <c r="R1415" s="19">
        <v>0.2</v>
      </c>
      <c r="S1415" s="19">
        <v>0.2</v>
      </c>
      <c r="T1415" s="19">
        <v>-7.3</v>
      </c>
      <c r="U1415" s="19">
        <v>2.9</v>
      </c>
      <c r="V1415" s="19">
        <v>227</v>
      </c>
      <c r="W1415" s="19">
        <v>3.8333333333333326</v>
      </c>
      <c r="X1415" s="19">
        <v>9.6745329969629505</v>
      </c>
      <c r="Y1415" s="19">
        <v>8.0358116750180422</v>
      </c>
      <c r="Z1415" s="19">
        <v>18.475221094011602</v>
      </c>
      <c r="AA1415" s="19">
        <v>83.061494312342106</v>
      </c>
      <c r="AB1415" s="19">
        <v>5.407963951050351</v>
      </c>
      <c r="AC1415">
        <v>1455.9</v>
      </c>
      <c r="AD1415" t="str">
        <f t="shared" si="197"/>
        <v>Trace (Intermittent) rainfall</v>
      </c>
      <c r="AE1415" t="str">
        <f t="shared" si="198"/>
        <v>Non-Rainy</v>
      </c>
      <c r="AF1415" t="str">
        <f t="shared" si="199"/>
        <v>No discomfort</v>
      </c>
    </row>
    <row r="1416" spans="1:32" x14ac:dyDescent="0.3">
      <c r="A1416">
        <v>2</v>
      </c>
      <c r="B1416" s="1">
        <v>44593</v>
      </c>
      <c r="C1416" s="1" t="str">
        <f t="shared" si="195"/>
        <v>Tuesday</v>
      </c>
      <c r="D1416" s="1" t="str">
        <f t="shared" si="196"/>
        <v>Feb</v>
      </c>
      <c r="E1416" s="19">
        <v>10.5</v>
      </c>
      <c r="F1416" s="19">
        <v>8.6</v>
      </c>
      <c r="G1416" s="19">
        <v>9.7222222222222214</v>
      </c>
      <c r="H1416" s="19">
        <v>4.3</v>
      </c>
      <c r="I1416" s="19">
        <v>2</v>
      </c>
      <c r="J1416" s="19">
        <v>1012.6</v>
      </c>
      <c r="K1416" s="19">
        <v>9.3000000000000007</v>
      </c>
      <c r="L1416" s="19">
        <v>13</v>
      </c>
      <c r="M1416" s="19">
        <v>280</v>
      </c>
      <c r="N1416" s="19">
        <v>26</v>
      </c>
      <c r="O1416" s="19">
        <v>8.1980000000000004</v>
      </c>
      <c r="P1416" s="19">
        <v>0.5</v>
      </c>
      <c r="Q1416" s="19">
        <v>0.7</v>
      </c>
      <c r="R1416" s="19">
        <v>0</v>
      </c>
      <c r="S1416" s="19">
        <v>-1.3</v>
      </c>
      <c r="T1416" s="19">
        <v>-8.4</v>
      </c>
      <c r="U1416" s="19">
        <v>0</v>
      </c>
      <c r="V1416" s="19">
        <v>211</v>
      </c>
      <c r="W1416" s="19">
        <v>8.7777777777777768</v>
      </c>
      <c r="X1416" s="19">
        <v>12.042148193515553</v>
      </c>
      <c r="Y1416" s="19">
        <v>11.300430425267379</v>
      </c>
      <c r="Z1416" s="19">
        <v>22.913594895294811</v>
      </c>
      <c r="AA1416" s="19">
        <v>93.840652379219406</v>
      </c>
      <c r="AB1416" s="19">
        <v>10.456545329344229</v>
      </c>
      <c r="AC1416">
        <v>1640.8</v>
      </c>
      <c r="AD1416" t="str">
        <f t="shared" si="197"/>
        <v>Moderate rainfall</v>
      </c>
      <c r="AE1416" t="str">
        <f t="shared" si="198"/>
        <v>Rainy</v>
      </c>
      <c r="AF1416" t="str">
        <f t="shared" si="199"/>
        <v>No discomfort</v>
      </c>
    </row>
    <row r="1417" spans="1:32" x14ac:dyDescent="0.3">
      <c r="A1417">
        <v>2</v>
      </c>
      <c r="B1417" s="1">
        <v>44594</v>
      </c>
      <c r="C1417" s="1" t="str">
        <f t="shared" si="195"/>
        <v>Wednesday</v>
      </c>
      <c r="D1417" s="1" t="str">
        <f t="shared" si="196"/>
        <v>Feb</v>
      </c>
      <c r="E1417" s="19">
        <v>10.7</v>
      </c>
      <c r="F1417" s="19">
        <v>7.5</v>
      </c>
      <c r="G1417" s="19">
        <v>8.8333333333333339</v>
      </c>
      <c r="H1417" s="19">
        <v>6.6</v>
      </c>
      <c r="I1417" s="19">
        <v>0.1</v>
      </c>
      <c r="J1417" s="19">
        <v>1007.4</v>
      </c>
      <c r="K1417" s="19">
        <v>6.1</v>
      </c>
      <c r="L1417" s="19">
        <v>9</v>
      </c>
      <c r="M1417" s="19">
        <v>240</v>
      </c>
      <c r="N1417" s="19">
        <v>18</v>
      </c>
      <c r="O1417" s="19">
        <v>8.3079999999999998</v>
      </c>
      <c r="P1417" s="19">
        <v>0.5</v>
      </c>
      <c r="Q1417" s="19">
        <v>0.6</v>
      </c>
      <c r="R1417" s="19">
        <v>0.4</v>
      </c>
      <c r="S1417" s="19">
        <v>0.4</v>
      </c>
      <c r="T1417" s="19">
        <v>-7.6</v>
      </c>
      <c r="U1417" s="19">
        <v>0</v>
      </c>
      <c r="V1417" s="19">
        <v>266</v>
      </c>
      <c r="W1417" s="19">
        <v>7.4444444444444446</v>
      </c>
      <c r="X1417" s="19">
        <v>11.34292078505614</v>
      </c>
      <c r="Y1417" s="19">
        <v>10.321799973382953</v>
      </c>
      <c r="Z1417" s="19">
        <v>21.60504775198466</v>
      </c>
      <c r="AA1417" s="19">
        <v>90.997725973556356</v>
      </c>
      <c r="AB1417" s="19">
        <v>9.0187895455633793</v>
      </c>
      <c r="AC1417">
        <v>1900.4</v>
      </c>
      <c r="AD1417" t="str">
        <f t="shared" si="197"/>
        <v>Trace (Intermittent) rainfall</v>
      </c>
      <c r="AE1417" t="str">
        <f t="shared" si="198"/>
        <v>Non-Rainy</v>
      </c>
      <c r="AF1417" t="str">
        <f t="shared" si="199"/>
        <v>No discomfort</v>
      </c>
    </row>
    <row r="1418" spans="1:32" x14ac:dyDescent="0.3">
      <c r="A1418">
        <v>2</v>
      </c>
      <c r="B1418" s="1">
        <v>44595</v>
      </c>
      <c r="C1418" s="1" t="str">
        <f t="shared" si="195"/>
        <v>Thursday</v>
      </c>
      <c r="D1418" s="1" t="str">
        <f t="shared" si="196"/>
        <v>Feb</v>
      </c>
      <c r="E1418" s="19">
        <v>11.2</v>
      </c>
      <c r="F1418" s="19">
        <v>4.3</v>
      </c>
      <c r="G1418" s="19">
        <v>8.6666666666666661</v>
      </c>
      <c r="H1418" s="19">
        <v>6.7</v>
      </c>
      <c r="I1418" s="19">
        <v>7.4</v>
      </c>
      <c r="J1418" s="19">
        <v>997.1</v>
      </c>
      <c r="K1418" s="19">
        <v>8.8000000000000007</v>
      </c>
      <c r="L1418" s="19">
        <v>14</v>
      </c>
      <c r="M1418" s="19">
        <v>230</v>
      </c>
      <c r="N1418" s="19">
        <v>25</v>
      </c>
      <c r="O1418" s="19">
        <v>8.2070000000000007</v>
      </c>
      <c r="P1418" s="19">
        <v>0.6</v>
      </c>
      <c r="Q1418" s="19">
        <v>0.8</v>
      </c>
      <c r="R1418" s="19">
        <v>0</v>
      </c>
      <c r="S1418" s="19">
        <v>-6.4</v>
      </c>
      <c r="T1418" s="19">
        <v>-10</v>
      </c>
      <c r="U1418" s="19">
        <v>2.4</v>
      </c>
      <c r="V1418" s="19">
        <v>240</v>
      </c>
      <c r="W1418" s="19">
        <v>6.1666666666666679</v>
      </c>
      <c r="X1418" s="19">
        <v>11.215869661350368</v>
      </c>
      <c r="Y1418" s="19">
        <v>9.45477887812544</v>
      </c>
      <c r="Z1418" s="19">
        <v>21.367087760043702</v>
      </c>
      <c r="AA1418" s="19">
        <v>84.29822353148765</v>
      </c>
      <c r="AB1418" s="19">
        <v>8.3668276731825024</v>
      </c>
      <c r="AC1418">
        <v>2042.6</v>
      </c>
      <c r="AD1418" t="str">
        <f t="shared" si="197"/>
        <v>Intense rainfall</v>
      </c>
      <c r="AE1418" t="str">
        <f t="shared" si="198"/>
        <v>Rainy</v>
      </c>
      <c r="AF1418" t="str">
        <f t="shared" si="199"/>
        <v>No discomfort</v>
      </c>
    </row>
    <row r="1419" spans="1:32" x14ac:dyDescent="0.3">
      <c r="A1419">
        <v>2</v>
      </c>
      <c r="B1419" s="1">
        <v>44596</v>
      </c>
      <c r="C1419" s="1" t="str">
        <f t="shared" si="195"/>
        <v>Friday</v>
      </c>
      <c r="D1419" s="1" t="str">
        <f t="shared" si="196"/>
        <v>Feb</v>
      </c>
      <c r="E1419" s="19">
        <v>6.8</v>
      </c>
      <c r="F1419" s="19">
        <v>1</v>
      </c>
      <c r="G1419" s="19">
        <v>3.3888888888888897</v>
      </c>
      <c r="H1419" s="19">
        <v>-1.5</v>
      </c>
      <c r="I1419" s="19">
        <v>1.6</v>
      </c>
      <c r="J1419" s="19">
        <v>1000.6</v>
      </c>
      <c r="K1419" s="19">
        <v>5.9</v>
      </c>
      <c r="L1419" s="19">
        <v>12</v>
      </c>
      <c r="M1419" s="19">
        <v>300</v>
      </c>
      <c r="N1419" s="19">
        <v>21</v>
      </c>
      <c r="O1419" s="19">
        <v>5.7850000000000001</v>
      </c>
      <c r="P1419" s="19">
        <v>0.4</v>
      </c>
      <c r="Q1419" s="19">
        <v>0.6</v>
      </c>
      <c r="R1419" s="19">
        <v>0</v>
      </c>
      <c r="S1419" s="19">
        <v>-1.2</v>
      </c>
      <c r="T1419" s="19">
        <v>-10</v>
      </c>
      <c r="U1419" s="19">
        <v>5.3</v>
      </c>
      <c r="V1419" s="19">
        <v>527</v>
      </c>
      <c r="W1419" s="19">
        <v>1.1111111111111112</v>
      </c>
      <c r="X1419" s="19">
        <v>7.787947651681133</v>
      </c>
      <c r="Y1419" s="19">
        <v>6.6205434888767503</v>
      </c>
      <c r="Z1419" s="19">
        <v>14.921749403977453</v>
      </c>
      <c r="AA1419" s="19">
        <v>85.01011800519251</v>
      </c>
      <c r="AB1419" s="19">
        <v>1.5093135889281499</v>
      </c>
      <c r="AC1419">
        <v>3800.25</v>
      </c>
      <c r="AD1419" t="str">
        <f t="shared" si="197"/>
        <v>Moderate rainfall</v>
      </c>
      <c r="AE1419" t="str">
        <f t="shared" si="198"/>
        <v>Rainy</v>
      </c>
      <c r="AF1419" t="str">
        <f t="shared" si="199"/>
        <v>No discomfort</v>
      </c>
    </row>
    <row r="1420" spans="1:32" x14ac:dyDescent="0.3">
      <c r="A1420">
        <v>2</v>
      </c>
      <c r="B1420" s="1">
        <v>44597</v>
      </c>
      <c r="C1420" s="1" t="str">
        <f t="shared" si="195"/>
        <v>Saturday</v>
      </c>
      <c r="D1420" s="1" t="str">
        <f t="shared" si="196"/>
        <v>Feb</v>
      </c>
      <c r="E1420" s="19">
        <v>8.9</v>
      </c>
      <c r="F1420" s="19">
        <v>1.5</v>
      </c>
      <c r="G1420" s="19">
        <v>6.7777777777777795</v>
      </c>
      <c r="H1420" s="19">
        <v>-2</v>
      </c>
      <c r="I1420" s="19">
        <v>13</v>
      </c>
      <c r="J1420" s="19">
        <v>998.8</v>
      </c>
      <c r="K1420" s="19">
        <v>11.4</v>
      </c>
      <c r="L1420" s="19">
        <v>17</v>
      </c>
      <c r="M1420" s="19">
        <v>230</v>
      </c>
      <c r="N1420" s="19">
        <v>34</v>
      </c>
      <c r="O1420" s="19">
        <v>5.7229999999999999</v>
      </c>
      <c r="P1420" s="19">
        <v>0.5</v>
      </c>
      <c r="Q1420" s="19">
        <v>0.8</v>
      </c>
      <c r="R1420" s="19">
        <v>0</v>
      </c>
      <c r="S1420" s="19">
        <v>-10</v>
      </c>
      <c r="T1420" s="19">
        <v>-10</v>
      </c>
      <c r="U1420" s="19">
        <v>0</v>
      </c>
      <c r="V1420" s="19">
        <v>129</v>
      </c>
      <c r="W1420" s="19">
        <v>4.5000000000000009</v>
      </c>
      <c r="X1420" s="19">
        <v>9.8610861382956703</v>
      </c>
      <c r="Y1420" s="19">
        <v>8.4206614521555938</v>
      </c>
      <c r="Z1420" s="19">
        <v>18.825745284998074</v>
      </c>
      <c r="AA1420" s="19">
        <v>85.392839430271621</v>
      </c>
      <c r="AB1420" s="19">
        <v>5.9003459664760474</v>
      </c>
      <c r="AC1420">
        <v>2896.15</v>
      </c>
      <c r="AD1420" t="str">
        <f t="shared" si="197"/>
        <v>Torrential rainfall</v>
      </c>
      <c r="AE1420" t="str">
        <f t="shared" si="198"/>
        <v>Rainy</v>
      </c>
      <c r="AF1420" t="str">
        <f t="shared" si="199"/>
        <v>No discomfort</v>
      </c>
    </row>
    <row r="1421" spans="1:32" x14ac:dyDescent="0.3">
      <c r="A1421">
        <v>2</v>
      </c>
      <c r="B1421" s="1">
        <v>44598</v>
      </c>
      <c r="C1421" s="1" t="str">
        <f t="shared" ref="C1421:C1484" si="200">TEXT(B1421, "dddd")</f>
        <v>Sunday</v>
      </c>
      <c r="D1421" s="1" t="str">
        <f t="shared" ref="D1421:D1484" si="201">TEXT(B1421, "mmm")</f>
        <v>Feb</v>
      </c>
      <c r="E1421" s="19">
        <v>8</v>
      </c>
      <c r="F1421" s="19">
        <v>1.3</v>
      </c>
      <c r="G1421" s="19">
        <v>6.2777777777777759</v>
      </c>
      <c r="H1421" s="19">
        <v>3</v>
      </c>
      <c r="I1421" s="19">
        <v>4.0999999999999996</v>
      </c>
      <c r="J1421" s="19">
        <v>999.1</v>
      </c>
      <c r="K1421" s="19">
        <v>8.4</v>
      </c>
      <c r="L1421" s="19">
        <v>17</v>
      </c>
      <c r="M1421" s="19">
        <v>260</v>
      </c>
      <c r="N1421" s="19">
        <v>32</v>
      </c>
      <c r="O1421" s="19">
        <v>6.6219999999999999</v>
      </c>
      <c r="P1421" s="19">
        <v>0.4</v>
      </c>
      <c r="Q1421" s="19">
        <v>0.5</v>
      </c>
      <c r="R1421" s="19">
        <v>0</v>
      </c>
      <c r="S1421" s="19">
        <v>-3.7</v>
      </c>
      <c r="T1421" s="19">
        <v>-10</v>
      </c>
      <c r="U1421" s="19">
        <v>3.4</v>
      </c>
      <c r="V1421" s="19">
        <v>463</v>
      </c>
      <c r="W1421" s="19">
        <v>3.2777777777777768</v>
      </c>
      <c r="X1421" s="19">
        <v>9.5275364121642063</v>
      </c>
      <c r="Y1421" s="19">
        <v>7.7270460364957918</v>
      </c>
      <c r="Z1421" s="19">
        <v>18.198918149730599</v>
      </c>
      <c r="AA1421" s="19">
        <v>81.102246186436474</v>
      </c>
      <c r="AB1421" s="19">
        <v>5.0137028923082942</v>
      </c>
      <c r="AC1421">
        <v>2232.5500000000002</v>
      </c>
      <c r="AD1421" t="str">
        <f t="shared" si="197"/>
        <v>Heavy rainfall</v>
      </c>
      <c r="AE1421" t="str">
        <f t="shared" si="198"/>
        <v>Rainy</v>
      </c>
      <c r="AF1421" t="str">
        <f t="shared" si="199"/>
        <v>No discomfort</v>
      </c>
    </row>
    <row r="1422" spans="1:32" x14ac:dyDescent="0.3">
      <c r="A1422">
        <v>2</v>
      </c>
      <c r="B1422" s="1">
        <v>44599</v>
      </c>
      <c r="C1422" s="1" t="str">
        <f t="shared" si="200"/>
        <v>Monday</v>
      </c>
      <c r="D1422" s="1" t="str">
        <f t="shared" si="201"/>
        <v>Feb</v>
      </c>
      <c r="E1422" s="19">
        <v>11.1</v>
      </c>
      <c r="F1422" s="19">
        <v>-0.2</v>
      </c>
      <c r="G1422" s="19">
        <v>8.3333333333333339</v>
      </c>
      <c r="H1422" s="19">
        <v>-4.7</v>
      </c>
      <c r="I1422" s="19">
        <v>2.2000000000000002</v>
      </c>
      <c r="J1422" s="19">
        <v>1008.5</v>
      </c>
      <c r="K1422" s="19">
        <v>8.4</v>
      </c>
      <c r="L1422" s="19">
        <v>14</v>
      </c>
      <c r="M1422" s="19">
        <v>200</v>
      </c>
      <c r="N1422" s="19">
        <v>27</v>
      </c>
      <c r="O1422" s="19">
        <v>6.415</v>
      </c>
      <c r="P1422" s="19">
        <v>0.5</v>
      </c>
      <c r="Q1422" s="19">
        <v>0.6</v>
      </c>
      <c r="R1422" s="19">
        <v>0</v>
      </c>
      <c r="S1422" s="19">
        <v>-1.7</v>
      </c>
      <c r="T1422" s="19">
        <v>-10</v>
      </c>
      <c r="U1422" s="19">
        <v>0.6</v>
      </c>
      <c r="V1422" s="19">
        <v>189</v>
      </c>
      <c r="W1422" s="19">
        <v>5.8888888888888893</v>
      </c>
      <c r="X1422" s="19">
        <v>10.965518696842016</v>
      </c>
      <c r="Y1422" s="19">
        <v>9.2750228078279253</v>
      </c>
      <c r="Z1422" s="19">
        <v>20.898014706843547</v>
      </c>
      <c r="AA1422" s="19">
        <v>84.583530102402349</v>
      </c>
      <c r="AB1422" s="19">
        <v>7.9329968908366588</v>
      </c>
      <c r="AC1422">
        <v>1510.35</v>
      </c>
      <c r="AD1422" t="str">
        <f t="shared" si="197"/>
        <v>Moderate rainfall</v>
      </c>
      <c r="AE1422" t="str">
        <f t="shared" si="198"/>
        <v>Rainy</v>
      </c>
      <c r="AF1422" t="str">
        <f t="shared" si="199"/>
        <v>No discomfort</v>
      </c>
    </row>
    <row r="1423" spans="1:32" x14ac:dyDescent="0.3">
      <c r="A1423">
        <v>2</v>
      </c>
      <c r="B1423" s="1">
        <v>44600</v>
      </c>
      <c r="C1423" s="1" t="str">
        <f t="shared" si="200"/>
        <v>Tuesday</v>
      </c>
      <c r="D1423" s="1" t="str">
        <f t="shared" si="201"/>
        <v>Feb</v>
      </c>
      <c r="E1423" s="19">
        <v>10.6</v>
      </c>
      <c r="F1423" s="19">
        <v>6.8</v>
      </c>
      <c r="G1423" s="19">
        <v>10.277777777777779</v>
      </c>
      <c r="H1423" s="19">
        <v>8.6999999999999993</v>
      </c>
      <c r="I1423" s="19">
        <v>7.7</v>
      </c>
      <c r="J1423" s="19">
        <v>1008</v>
      </c>
      <c r="K1423" s="19">
        <v>6.2</v>
      </c>
      <c r="L1423" s="19">
        <v>12</v>
      </c>
      <c r="M1423" s="19">
        <v>220</v>
      </c>
      <c r="N1423" s="19">
        <v>22</v>
      </c>
      <c r="O1423" s="19">
        <v>8.6479999999999997</v>
      </c>
      <c r="P1423" s="19">
        <v>0.4</v>
      </c>
      <c r="Q1423" s="19">
        <v>0.5</v>
      </c>
      <c r="R1423" s="19">
        <v>0</v>
      </c>
      <c r="S1423" s="19">
        <v>-7.3</v>
      </c>
      <c r="T1423" s="19">
        <v>-10</v>
      </c>
      <c r="U1423" s="19">
        <v>0</v>
      </c>
      <c r="V1423" s="19">
        <v>191</v>
      </c>
      <c r="W1423" s="19">
        <v>8.7222222222222232</v>
      </c>
      <c r="X1423" s="19">
        <v>12.498166522021462</v>
      </c>
      <c r="Y1423" s="19">
        <v>11.258080182327955</v>
      </c>
      <c r="Z1423" s="19">
        <v>23.766048563280215</v>
      </c>
      <c r="AA1423" s="19">
        <v>90.077853919544879</v>
      </c>
      <c r="AB1423" s="19">
        <v>10.98832491389871</v>
      </c>
      <c r="AC1423">
        <v>1625.4</v>
      </c>
      <c r="AD1423" t="str">
        <f t="shared" si="197"/>
        <v>Intense rainfall</v>
      </c>
      <c r="AE1423" t="str">
        <f t="shared" si="198"/>
        <v>Rainy</v>
      </c>
      <c r="AF1423" t="str">
        <f t="shared" si="199"/>
        <v>No discomfort</v>
      </c>
    </row>
    <row r="1424" spans="1:32" x14ac:dyDescent="0.3">
      <c r="A1424">
        <v>2</v>
      </c>
      <c r="B1424" s="1">
        <v>44601</v>
      </c>
      <c r="C1424" s="1" t="str">
        <f t="shared" si="200"/>
        <v>Wednesday</v>
      </c>
      <c r="D1424" s="1" t="str">
        <f t="shared" si="201"/>
        <v>Feb</v>
      </c>
      <c r="E1424" s="19">
        <v>7.6</v>
      </c>
      <c r="F1424" s="19">
        <v>0.8</v>
      </c>
      <c r="G1424" s="19">
        <v>6.0555555555555545</v>
      </c>
      <c r="H1424" s="19">
        <v>-1.6</v>
      </c>
      <c r="I1424" s="19">
        <v>0</v>
      </c>
      <c r="J1424" s="19">
        <v>1008.8</v>
      </c>
      <c r="K1424" s="19">
        <v>5.2</v>
      </c>
      <c r="L1424" s="19">
        <v>11</v>
      </c>
      <c r="M1424" s="19">
        <v>240</v>
      </c>
      <c r="N1424" s="19">
        <v>19</v>
      </c>
      <c r="O1424" s="19">
        <v>6.7160000000000002</v>
      </c>
      <c r="P1424" s="19">
        <v>0.3</v>
      </c>
      <c r="Q1424" s="19">
        <v>0.5</v>
      </c>
      <c r="R1424" s="19">
        <v>0.3</v>
      </c>
      <c r="S1424" s="19">
        <v>0.3</v>
      </c>
      <c r="T1424" s="19">
        <v>-9.1999999999999993</v>
      </c>
      <c r="U1424" s="19">
        <v>3.3</v>
      </c>
      <c r="V1424" s="19">
        <v>516</v>
      </c>
      <c r="W1424" s="19">
        <v>2.9444444444444429</v>
      </c>
      <c r="X1424" s="19">
        <v>9.382511389425197</v>
      </c>
      <c r="Y1424" s="19">
        <v>7.5468555378780851</v>
      </c>
      <c r="Z1424" s="19">
        <v>17.926230465684601</v>
      </c>
      <c r="AA1424" s="19">
        <v>80.435346408254446</v>
      </c>
      <c r="AB1424" s="19">
        <v>4.6911389732806672</v>
      </c>
      <c r="AC1424">
        <v>2066.5</v>
      </c>
      <c r="AD1424" t="str">
        <f t="shared" si="197"/>
        <v>No rainfall</v>
      </c>
      <c r="AE1424" t="str">
        <f t="shared" si="198"/>
        <v>Non-Rainy</v>
      </c>
      <c r="AF1424" t="str">
        <f t="shared" si="199"/>
        <v>No discomfort</v>
      </c>
    </row>
    <row r="1425" spans="1:32" x14ac:dyDescent="0.3">
      <c r="A1425">
        <v>2</v>
      </c>
      <c r="B1425" s="1">
        <v>44602</v>
      </c>
      <c r="C1425" s="1" t="str">
        <f t="shared" si="200"/>
        <v>Thursday</v>
      </c>
      <c r="D1425" s="1" t="str">
        <f t="shared" si="201"/>
        <v>Feb</v>
      </c>
      <c r="E1425" s="19">
        <v>7.7</v>
      </c>
      <c r="F1425" s="19">
        <v>-0.8</v>
      </c>
      <c r="G1425" s="19">
        <v>3.2222222222222205</v>
      </c>
      <c r="H1425" s="19">
        <v>-3.1</v>
      </c>
      <c r="I1425" s="19">
        <v>1</v>
      </c>
      <c r="J1425" s="19">
        <v>1012.4</v>
      </c>
      <c r="K1425" s="19">
        <v>5.5</v>
      </c>
      <c r="L1425" s="19">
        <v>13</v>
      </c>
      <c r="M1425" s="19">
        <v>300</v>
      </c>
      <c r="N1425" s="19">
        <v>23</v>
      </c>
      <c r="O1425" s="19">
        <v>4.681</v>
      </c>
      <c r="P1425" s="19">
        <v>0.6</v>
      </c>
      <c r="Q1425" s="19">
        <v>0.8</v>
      </c>
      <c r="R1425" s="19">
        <v>0</v>
      </c>
      <c r="S1425" s="19">
        <v>-0.1</v>
      </c>
      <c r="T1425" s="19">
        <v>-9.1999999999999993</v>
      </c>
      <c r="U1425" s="19">
        <v>6.6</v>
      </c>
      <c r="V1425" s="19">
        <v>636</v>
      </c>
      <c r="W1425" s="19">
        <v>0.38888888888889045</v>
      </c>
      <c r="X1425" s="19">
        <v>7.6967531553094366</v>
      </c>
      <c r="Y1425" s="19">
        <v>6.284183922065691</v>
      </c>
      <c r="Z1425" s="19">
        <v>14.749554969622547</v>
      </c>
      <c r="AA1425" s="19">
        <v>81.647206234367601</v>
      </c>
      <c r="AB1425" s="19">
        <v>1.155863685612359</v>
      </c>
      <c r="AC1425">
        <v>2606.15</v>
      </c>
      <c r="AD1425" t="str">
        <f t="shared" si="197"/>
        <v>Moderate rainfall</v>
      </c>
      <c r="AE1425" t="str">
        <f t="shared" si="198"/>
        <v>Rainy</v>
      </c>
      <c r="AF1425" t="str">
        <f t="shared" si="199"/>
        <v>No discomfort</v>
      </c>
    </row>
    <row r="1426" spans="1:32" x14ac:dyDescent="0.3">
      <c r="A1426">
        <v>2</v>
      </c>
      <c r="B1426" s="1">
        <v>44603</v>
      </c>
      <c r="C1426" s="1" t="str">
        <f t="shared" si="200"/>
        <v>Friday</v>
      </c>
      <c r="D1426" s="1" t="str">
        <f t="shared" si="201"/>
        <v>Feb</v>
      </c>
      <c r="E1426" s="19">
        <v>8.4</v>
      </c>
      <c r="F1426" s="19">
        <v>-2.6</v>
      </c>
      <c r="G1426" s="19">
        <v>4.7222222222222223</v>
      </c>
      <c r="H1426" s="19">
        <v>-8.4</v>
      </c>
      <c r="I1426" s="19">
        <v>1.7</v>
      </c>
      <c r="J1426" s="19">
        <v>1009.9</v>
      </c>
      <c r="K1426" s="19">
        <v>8.6999999999999993</v>
      </c>
      <c r="L1426" s="19">
        <v>18</v>
      </c>
      <c r="M1426" s="19">
        <v>180</v>
      </c>
      <c r="N1426" s="19">
        <v>27</v>
      </c>
      <c r="O1426" s="19">
        <v>4.3879999999999999</v>
      </c>
      <c r="P1426" s="19">
        <v>0.5</v>
      </c>
      <c r="Q1426" s="19">
        <v>0.8</v>
      </c>
      <c r="R1426" s="19">
        <v>0</v>
      </c>
      <c r="S1426" s="19">
        <v>-1.2</v>
      </c>
      <c r="T1426" s="19">
        <v>-9.9</v>
      </c>
      <c r="U1426" s="19">
        <v>2.9</v>
      </c>
      <c r="V1426" s="19">
        <v>568</v>
      </c>
      <c r="W1426" s="19">
        <v>0.88888888888888973</v>
      </c>
      <c r="X1426" s="19">
        <v>8.5525087667420028</v>
      </c>
      <c r="Y1426" s="19">
        <v>6.5153931566103909</v>
      </c>
      <c r="Z1426" s="19">
        <v>16.363808101484874</v>
      </c>
      <c r="AA1426" s="19">
        <v>76.181075451763235</v>
      </c>
      <c r="AB1426" s="19">
        <v>2.7842400444988513</v>
      </c>
      <c r="AC1426">
        <v>3774.7</v>
      </c>
      <c r="AD1426" t="str">
        <f t="shared" si="197"/>
        <v>Moderate rainfall</v>
      </c>
      <c r="AE1426" t="str">
        <f t="shared" si="198"/>
        <v>Rainy</v>
      </c>
      <c r="AF1426" t="str">
        <f t="shared" si="199"/>
        <v>No discomfort</v>
      </c>
    </row>
    <row r="1427" spans="1:32" x14ac:dyDescent="0.3">
      <c r="A1427">
        <v>2</v>
      </c>
      <c r="B1427" s="1">
        <v>44604</v>
      </c>
      <c r="C1427" s="1" t="str">
        <f t="shared" si="200"/>
        <v>Saturday</v>
      </c>
      <c r="D1427" s="1" t="str">
        <f t="shared" si="201"/>
        <v>Feb</v>
      </c>
      <c r="E1427" s="19">
        <v>11.1</v>
      </c>
      <c r="F1427" s="19">
        <v>6.4</v>
      </c>
      <c r="G1427" s="19">
        <v>8.9444444444444446</v>
      </c>
      <c r="H1427" s="19">
        <v>-2</v>
      </c>
      <c r="I1427" s="19">
        <v>3.7</v>
      </c>
      <c r="J1427" s="19">
        <v>996.3</v>
      </c>
      <c r="K1427" s="19">
        <v>9.8000000000000007</v>
      </c>
      <c r="L1427" s="19">
        <v>16</v>
      </c>
      <c r="M1427" s="19">
        <v>170</v>
      </c>
      <c r="N1427" s="19">
        <v>26</v>
      </c>
      <c r="O1427" s="19">
        <v>7.1459999999999999</v>
      </c>
      <c r="P1427" s="19">
        <v>0.7</v>
      </c>
      <c r="Q1427" s="19">
        <v>1</v>
      </c>
      <c r="R1427" s="19">
        <v>0</v>
      </c>
      <c r="S1427" s="19">
        <v>-3</v>
      </c>
      <c r="T1427" s="19">
        <v>-10</v>
      </c>
      <c r="U1427" s="19">
        <v>1.6</v>
      </c>
      <c r="V1427" s="19">
        <v>425</v>
      </c>
      <c r="W1427" s="19">
        <v>5.8888888888888893</v>
      </c>
      <c r="X1427" s="19">
        <v>11.428323439266617</v>
      </c>
      <c r="Y1427" s="19">
        <v>9.2750228078279253</v>
      </c>
      <c r="Z1427" s="19">
        <v>21.764968359488751</v>
      </c>
      <c r="AA1427" s="19">
        <v>81.158210625714716</v>
      </c>
      <c r="AB1427" s="19">
        <v>8.5441080019477695</v>
      </c>
      <c r="AC1427">
        <v>2644.45</v>
      </c>
      <c r="AD1427" t="str">
        <f t="shared" si="197"/>
        <v>Heavy rainfall</v>
      </c>
      <c r="AE1427" t="str">
        <f t="shared" si="198"/>
        <v>Rainy</v>
      </c>
      <c r="AF1427" t="str">
        <f t="shared" si="199"/>
        <v>No discomfort</v>
      </c>
    </row>
    <row r="1428" spans="1:32" x14ac:dyDescent="0.3">
      <c r="A1428">
        <v>2</v>
      </c>
      <c r="B1428" s="1">
        <v>44605</v>
      </c>
      <c r="C1428" s="1" t="str">
        <f t="shared" si="200"/>
        <v>Sunday</v>
      </c>
      <c r="D1428" s="1" t="str">
        <f t="shared" si="201"/>
        <v>Feb</v>
      </c>
      <c r="E1428" s="19">
        <v>8.6999999999999993</v>
      </c>
      <c r="F1428" s="19">
        <v>4.8</v>
      </c>
      <c r="G1428" s="19">
        <v>7.1111111111111098</v>
      </c>
      <c r="H1428" s="19">
        <v>4.2</v>
      </c>
      <c r="I1428" s="19">
        <v>10.7</v>
      </c>
      <c r="J1428" s="19">
        <v>982.9</v>
      </c>
      <c r="K1428" s="19">
        <v>5.5</v>
      </c>
      <c r="L1428" s="19">
        <v>9</v>
      </c>
      <c r="M1428" s="19">
        <v>280</v>
      </c>
      <c r="N1428" s="19">
        <v>17</v>
      </c>
      <c r="O1428" s="19">
        <v>7.26</v>
      </c>
      <c r="P1428" s="19">
        <v>0.5</v>
      </c>
      <c r="Q1428" s="19">
        <v>0.6</v>
      </c>
      <c r="R1428" s="19">
        <v>0</v>
      </c>
      <c r="S1428" s="19">
        <v>-10</v>
      </c>
      <c r="T1428" s="19">
        <v>-10</v>
      </c>
      <c r="U1428" s="19">
        <v>0.1</v>
      </c>
      <c r="V1428" s="19">
        <v>432</v>
      </c>
      <c r="W1428" s="19">
        <v>5.9444444444444464</v>
      </c>
      <c r="X1428" s="19">
        <v>10.089127169965568</v>
      </c>
      <c r="Y1428" s="19">
        <v>9.3107311176271548</v>
      </c>
      <c r="Z1428" s="19">
        <v>19.254026324071692</v>
      </c>
      <c r="AA1428" s="19">
        <v>92.284802845427222</v>
      </c>
      <c r="AB1428" s="19">
        <v>6.7307351312573616</v>
      </c>
      <c r="AC1428">
        <v>2079.65</v>
      </c>
      <c r="AD1428" t="str">
        <f t="shared" si="197"/>
        <v>Intense rainfall</v>
      </c>
      <c r="AE1428" t="str">
        <f t="shared" si="198"/>
        <v>Rainy</v>
      </c>
      <c r="AF1428" t="str">
        <f t="shared" si="199"/>
        <v>No discomfort</v>
      </c>
    </row>
    <row r="1429" spans="1:32" x14ac:dyDescent="0.3">
      <c r="A1429">
        <v>2</v>
      </c>
      <c r="B1429" s="1">
        <v>44606</v>
      </c>
      <c r="C1429" s="1" t="str">
        <f t="shared" si="200"/>
        <v>Monday</v>
      </c>
      <c r="D1429" s="1" t="str">
        <f t="shared" si="201"/>
        <v>Feb</v>
      </c>
      <c r="E1429" s="19">
        <v>8.4</v>
      </c>
      <c r="F1429" s="19">
        <v>1</v>
      </c>
      <c r="G1429" s="19">
        <v>5.4444444444444429</v>
      </c>
      <c r="H1429" s="19">
        <v>1.3</v>
      </c>
      <c r="I1429" s="19">
        <v>0.6</v>
      </c>
      <c r="J1429" s="19">
        <v>988.7</v>
      </c>
      <c r="K1429" s="19">
        <v>7</v>
      </c>
      <c r="L1429" s="19">
        <v>13</v>
      </c>
      <c r="M1429" s="19">
        <v>290</v>
      </c>
      <c r="N1429" s="19">
        <v>24</v>
      </c>
      <c r="O1429" s="19">
        <v>6.3369999999999997</v>
      </c>
      <c r="P1429" s="19">
        <v>0.6</v>
      </c>
      <c r="Q1429" s="19">
        <v>0.9</v>
      </c>
      <c r="R1429" s="19">
        <v>0</v>
      </c>
      <c r="S1429" s="19">
        <v>0</v>
      </c>
      <c r="T1429" s="19">
        <v>-9.5</v>
      </c>
      <c r="U1429" s="19">
        <v>4.5999999999999996</v>
      </c>
      <c r="V1429" s="19">
        <v>649</v>
      </c>
      <c r="W1429" s="19">
        <v>2.8888888888888906</v>
      </c>
      <c r="X1429" s="19">
        <v>8.9936740350545303</v>
      </c>
      <c r="Y1429" s="19">
        <v>7.5171872008222014</v>
      </c>
      <c r="Z1429" s="19">
        <v>17.194655021120795</v>
      </c>
      <c r="AA1429" s="19">
        <v>83.58305150400777</v>
      </c>
      <c r="AB1429" s="19">
        <v>4.0635106802098884</v>
      </c>
      <c r="AC1429">
        <v>1582.3</v>
      </c>
      <c r="AD1429" t="str">
        <f t="shared" si="197"/>
        <v>Light rainfall</v>
      </c>
      <c r="AE1429" t="str">
        <f t="shared" si="198"/>
        <v>Non-Rainy</v>
      </c>
      <c r="AF1429" t="str">
        <f t="shared" si="199"/>
        <v>No discomfort</v>
      </c>
    </row>
    <row r="1430" spans="1:32" x14ac:dyDescent="0.3">
      <c r="A1430">
        <v>2</v>
      </c>
      <c r="B1430" s="1">
        <v>44607</v>
      </c>
      <c r="C1430" s="1" t="str">
        <f t="shared" si="200"/>
        <v>Tuesday</v>
      </c>
      <c r="D1430" s="1" t="str">
        <f t="shared" si="201"/>
        <v>Feb</v>
      </c>
      <c r="E1430" s="19">
        <v>11.9</v>
      </c>
      <c r="F1430" s="19">
        <v>4.9000000000000004</v>
      </c>
      <c r="G1430" s="19">
        <v>7.5555555555555554</v>
      </c>
      <c r="H1430" s="19">
        <v>-3.8</v>
      </c>
      <c r="I1430" s="19">
        <v>10.1</v>
      </c>
      <c r="J1430" s="19">
        <v>983.8</v>
      </c>
      <c r="K1430" s="19">
        <v>8.3000000000000007</v>
      </c>
      <c r="L1430" s="19">
        <v>15</v>
      </c>
      <c r="M1430" s="19">
        <v>200</v>
      </c>
      <c r="N1430" s="19">
        <v>28</v>
      </c>
      <c r="O1430" s="19">
        <v>6.4930000000000003</v>
      </c>
      <c r="P1430" s="19">
        <v>0.6</v>
      </c>
      <c r="Q1430" s="19">
        <v>0.9</v>
      </c>
      <c r="R1430" s="19">
        <v>0</v>
      </c>
      <c r="S1430" s="19">
        <v>-9.4</v>
      </c>
      <c r="T1430" s="19">
        <v>-10</v>
      </c>
      <c r="U1430" s="19">
        <v>0</v>
      </c>
      <c r="V1430" s="19">
        <v>297</v>
      </c>
      <c r="W1430" s="19">
        <v>4.8333333333333348</v>
      </c>
      <c r="X1430" s="19">
        <v>10.400400691053335</v>
      </c>
      <c r="Y1430" s="19">
        <v>8.6191125485788724</v>
      </c>
      <c r="Z1430" s="19">
        <v>19.838282076760635</v>
      </c>
      <c r="AA1430" s="19">
        <v>82.872889272364588</v>
      </c>
      <c r="AB1430" s="19">
        <v>6.7888606510292711</v>
      </c>
      <c r="AC1430">
        <v>1428.9</v>
      </c>
      <c r="AD1430" t="str">
        <f t="shared" si="197"/>
        <v>Intense rainfall</v>
      </c>
      <c r="AE1430" t="str">
        <f t="shared" si="198"/>
        <v>Rainy</v>
      </c>
      <c r="AF1430" t="str">
        <f t="shared" si="199"/>
        <v>No discomfort</v>
      </c>
    </row>
    <row r="1431" spans="1:32" x14ac:dyDescent="0.3">
      <c r="A1431">
        <v>2</v>
      </c>
      <c r="B1431" s="1">
        <v>44608</v>
      </c>
      <c r="C1431" s="1" t="str">
        <f t="shared" si="200"/>
        <v>Wednesday</v>
      </c>
      <c r="D1431" s="1" t="str">
        <f t="shared" si="201"/>
        <v>Feb</v>
      </c>
      <c r="E1431" s="19">
        <v>13</v>
      </c>
      <c r="F1431" s="19">
        <v>5.5</v>
      </c>
      <c r="G1431" s="19">
        <v>10.833333333333334</v>
      </c>
      <c r="H1431" s="19">
        <v>4.5</v>
      </c>
      <c r="I1431" s="19">
        <v>5.7</v>
      </c>
      <c r="J1431" s="19">
        <v>980.5</v>
      </c>
      <c r="K1431" s="19">
        <v>12.7</v>
      </c>
      <c r="L1431" s="19">
        <v>20</v>
      </c>
      <c r="M1431" s="19">
        <v>260</v>
      </c>
      <c r="N1431" s="19">
        <v>38</v>
      </c>
      <c r="O1431" s="19">
        <v>8.3469999999999995</v>
      </c>
      <c r="P1431" s="19">
        <v>0.7</v>
      </c>
      <c r="Q1431" s="19">
        <v>1</v>
      </c>
      <c r="R1431" s="19">
        <v>0</v>
      </c>
      <c r="S1431" s="19">
        <v>-5</v>
      </c>
      <c r="T1431" s="19">
        <v>-10</v>
      </c>
      <c r="U1431" s="19">
        <v>0.6</v>
      </c>
      <c r="V1431" s="19">
        <v>242</v>
      </c>
      <c r="W1431" s="19">
        <v>7.4444444444444446</v>
      </c>
      <c r="X1431" s="19">
        <v>12.969298290460234</v>
      </c>
      <c r="Y1431" s="19">
        <v>10.321799973382953</v>
      </c>
      <c r="Z1431" s="19">
        <v>24.645995354842064</v>
      </c>
      <c r="AA1431" s="19">
        <v>79.586418187137468</v>
      </c>
      <c r="AB1431" s="19">
        <v>11.018789545563379</v>
      </c>
      <c r="AC1431">
        <v>1787.6</v>
      </c>
      <c r="AD1431" t="str">
        <f t="shared" si="197"/>
        <v>Heavy rainfall</v>
      </c>
      <c r="AE1431" t="str">
        <f t="shared" si="198"/>
        <v>Rainy</v>
      </c>
      <c r="AF1431" t="str">
        <f t="shared" si="199"/>
        <v>No discomfort</v>
      </c>
    </row>
    <row r="1432" spans="1:32" x14ac:dyDescent="0.3">
      <c r="A1432">
        <v>2</v>
      </c>
      <c r="B1432" s="1">
        <v>44609</v>
      </c>
      <c r="C1432" s="1" t="str">
        <f t="shared" si="200"/>
        <v>Thursday</v>
      </c>
      <c r="D1432" s="1" t="str">
        <f t="shared" si="201"/>
        <v>Feb</v>
      </c>
      <c r="E1432" s="19">
        <v>6</v>
      </c>
      <c r="F1432" s="19">
        <v>3</v>
      </c>
      <c r="G1432" s="19">
        <v>5.2777777777777777</v>
      </c>
      <c r="H1432" s="19">
        <v>0.3</v>
      </c>
      <c r="I1432" s="19">
        <v>8.1999999999999993</v>
      </c>
      <c r="J1432" s="19">
        <v>987.9</v>
      </c>
      <c r="K1432" s="19">
        <v>5.9</v>
      </c>
      <c r="L1432" s="19">
        <v>14</v>
      </c>
      <c r="M1432" s="19">
        <v>120</v>
      </c>
      <c r="N1432" s="19">
        <v>24</v>
      </c>
      <c r="O1432" s="19">
        <v>6.0359999999999996</v>
      </c>
      <c r="P1432" s="19">
        <v>0.6</v>
      </c>
      <c r="Q1432" s="19">
        <v>0.8</v>
      </c>
      <c r="R1432" s="19">
        <v>0</v>
      </c>
      <c r="S1432" s="19">
        <v>-7.6</v>
      </c>
      <c r="T1432" s="19">
        <v>-10</v>
      </c>
      <c r="U1432" s="19">
        <v>1.7</v>
      </c>
      <c r="V1432" s="19">
        <v>335</v>
      </c>
      <c r="W1432" s="19">
        <v>2.2777777777777786</v>
      </c>
      <c r="X1432" s="19">
        <v>8.8901243238078429</v>
      </c>
      <c r="Y1432" s="19">
        <v>7.197566854887536</v>
      </c>
      <c r="Z1432" s="19">
        <v>16.999719080270598</v>
      </c>
      <c r="AA1432" s="19">
        <v>80.96137458519425</v>
      </c>
      <c r="AB1432" s="19">
        <v>3.7189755943614777</v>
      </c>
      <c r="AC1432">
        <v>2474.15</v>
      </c>
      <c r="AD1432" t="str">
        <f t="shared" si="197"/>
        <v>Intense rainfall</v>
      </c>
      <c r="AE1432" t="str">
        <f t="shared" si="198"/>
        <v>Rainy</v>
      </c>
      <c r="AF1432" t="str">
        <f t="shared" si="199"/>
        <v>No discomfort</v>
      </c>
    </row>
    <row r="1433" spans="1:32" x14ac:dyDescent="0.3">
      <c r="A1433">
        <v>2</v>
      </c>
      <c r="B1433" s="1">
        <v>44610</v>
      </c>
      <c r="C1433" s="1" t="str">
        <f t="shared" si="200"/>
        <v>Friday</v>
      </c>
      <c r="D1433" s="1" t="str">
        <f t="shared" si="201"/>
        <v>Feb</v>
      </c>
      <c r="E1433" s="19">
        <v>5.5</v>
      </c>
      <c r="F1433" s="19">
        <v>0.9</v>
      </c>
      <c r="G1433" s="19">
        <v>3.444444444444446</v>
      </c>
      <c r="H1433" s="19">
        <v>-0.9</v>
      </c>
      <c r="I1433" s="19">
        <v>7.3</v>
      </c>
      <c r="J1433" s="19">
        <v>980.5</v>
      </c>
      <c r="K1433" s="19">
        <v>10.1</v>
      </c>
      <c r="L1433" s="19">
        <v>24</v>
      </c>
      <c r="M1433" s="19">
        <v>290</v>
      </c>
      <c r="N1433" s="19">
        <v>49</v>
      </c>
      <c r="O1433" s="19">
        <v>5.1680000000000001</v>
      </c>
      <c r="P1433" s="19">
        <v>0.7</v>
      </c>
      <c r="Q1433" s="19">
        <v>1</v>
      </c>
      <c r="R1433" s="19">
        <v>0</v>
      </c>
      <c r="S1433" s="19">
        <v>-6.6</v>
      </c>
      <c r="T1433" s="19">
        <v>-10</v>
      </c>
      <c r="U1433" s="19">
        <v>3.9</v>
      </c>
      <c r="V1433" s="19">
        <v>519</v>
      </c>
      <c r="W1433" s="19">
        <v>1.0555555555555547</v>
      </c>
      <c r="X1433" s="19">
        <v>7.8185570128860942</v>
      </c>
      <c r="Y1433" s="19">
        <v>6.5941162965376039</v>
      </c>
      <c r="Z1433" s="19">
        <v>14.979537040769205</v>
      </c>
      <c r="AA1433" s="19">
        <v>84.339300534223412</v>
      </c>
      <c r="AB1433" s="19">
        <v>1.5501885056872917</v>
      </c>
      <c r="AC1433">
        <v>3120.4</v>
      </c>
      <c r="AD1433" t="str">
        <f t="shared" si="197"/>
        <v>Intense rainfall</v>
      </c>
      <c r="AE1433" t="str">
        <f t="shared" si="198"/>
        <v>Rainy</v>
      </c>
      <c r="AF1433" t="str">
        <f t="shared" si="199"/>
        <v>No discomfort</v>
      </c>
    </row>
    <row r="1434" spans="1:32" x14ac:dyDescent="0.3">
      <c r="A1434">
        <v>2</v>
      </c>
      <c r="B1434" s="1">
        <v>44611</v>
      </c>
      <c r="C1434" s="1" t="str">
        <f t="shared" si="200"/>
        <v>Saturday</v>
      </c>
      <c r="D1434" s="1" t="str">
        <f t="shared" si="201"/>
        <v>Feb</v>
      </c>
      <c r="E1434" s="19">
        <v>10.1</v>
      </c>
      <c r="F1434" s="19">
        <v>0.3</v>
      </c>
      <c r="G1434" s="19">
        <v>4.6666666666666661</v>
      </c>
      <c r="H1434" s="19">
        <v>-1.2</v>
      </c>
      <c r="I1434" s="19">
        <v>10.9</v>
      </c>
      <c r="J1434" s="19">
        <v>990.7</v>
      </c>
      <c r="K1434" s="19">
        <v>7.9</v>
      </c>
      <c r="L1434" s="19">
        <v>17</v>
      </c>
      <c r="M1434" s="19">
        <v>250</v>
      </c>
      <c r="N1434" s="19">
        <v>33</v>
      </c>
      <c r="O1434" s="19">
        <v>4.5510000000000002</v>
      </c>
      <c r="P1434" s="19">
        <v>0.5</v>
      </c>
      <c r="Q1434" s="19">
        <v>0.8</v>
      </c>
      <c r="R1434" s="19">
        <v>0</v>
      </c>
      <c r="S1434" s="19">
        <v>-10</v>
      </c>
      <c r="T1434" s="19">
        <v>-10</v>
      </c>
      <c r="U1434" s="19">
        <v>0.6</v>
      </c>
      <c r="V1434" s="19">
        <v>394</v>
      </c>
      <c r="W1434" s="19">
        <v>3.0555555555555554</v>
      </c>
      <c r="X1434" s="19">
        <v>8.5193774057615119</v>
      </c>
      <c r="Y1434" s="19">
        <v>7.6065024701480102</v>
      </c>
      <c r="Z1434" s="19">
        <v>16.301375749831177</v>
      </c>
      <c r="AA1434" s="19">
        <v>89.284722437626257</v>
      </c>
      <c r="AB1434" s="19">
        <v>3.3354606560223679</v>
      </c>
      <c r="AC1434">
        <v>2891.95</v>
      </c>
      <c r="AD1434" t="str">
        <f t="shared" si="197"/>
        <v>Intense rainfall</v>
      </c>
      <c r="AE1434" t="str">
        <f t="shared" si="198"/>
        <v>Rainy</v>
      </c>
      <c r="AF1434" t="str">
        <f t="shared" si="199"/>
        <v>No discomfort</v>
      </c>
    </row>
    <row r="1435" spans="1:32" x14ac:dyDescent="0.3">
      <c r="A1435">
        <v>2</v>
      </c>
      <c r="B1435" s="1">
        <v>44612</v>
      </c>
      <c r="C1435" s="1" t="str">
        <f t="shared" si="200"/>
        <v>Sunday</v>
      </c>
      <c r="D1435" s="1" t="str">
        <f t="shared" si="201"/>
        <v>Feb</v>
      </c>
      <c r="E1435" s="19">
        <v>11.2</v>
      </c>
      <c r="F1435" s="19">
        <v>1.3</v>
      </c>
      <c r="G1435" s="19">
        <v>7.833333333333333</v>
      </c>
      <c r="H1435" s="19">
        <v>1.4</v>
      </c>
      <c r="I1435" s="19">
        <v>17.8</v>
      </c>
      <c r="J1435" s="19">
        <v>984</v>
      </c>
      <c r="K1435" s="19">
        <v>13.7</v>
      </c>
      <c r="L1435" s="19">
        <v>19</v>
      </c>
      <c r="M1435" s="19">
        <v>220</v>
      </c>
      <c r="N1435" s="19">
        <v>36</v>
      </c>
      <c r="O1435" s="19">
        <v>7.3230000000000004</v>
      </c>
      <c r="P1435" s="19">
        <v>0.7</v>
      </c>
      <c r="Q1435" s="19">
        <v>1</v>
      </c>
      <c r="R1435" s="19">
        <v>0</v>
      </c>
      <c r="S1435" s="19">
        <v>-10</v>
      </c>
      <c r="T1435" s="19">
        <v>-10</v>
      </c>
      <c r="U1435" s="19">
        <v>0.2</v>
      </c>
      <c r="V1435" s="19">
        <v>228</v>
      </c>
      <c r="W1435" s="19">
        <v>5.7222222222222205</v>
      </c>
      <c r="X1435" s="19">
        <v>10.599212715359604</v>
      </c>
      <c r="Y1435" s="19">
        <v>9.168620977625384</v>
      </c>
      <c r="Z1435" s="19">
        <v>20.211245716094247</v>
      </c>
      <c r="AA1435" s="19">
        <v>86.502849068581185</v>
      </c>
      <c r="AB1435" s="19">
        <v>7.3735292101961383</v>
      </c>
      <c r="AC1435">
        <v>2153.1999999999998</v>
      </c>
      <c r="AD1435" t="str">
        <f t="shared" si="197"/>
        <v>Torrential rainfall</v>
      </c>
      <c r="AE1435" t="str">
        <f t="shared" si="198"/>
        <v>Rainy</v>
      </c>
      <c r="AF1435" t="str">
        <f t="shared" si="199"/>
        <v>No discomfort</v>
      </c>
    </row>
    <row r="1436" spans="1:32" x14ac:dyDescent="0.3">
      <c r="A1436">
        <v>2</v>
      </c>
      <c r="B1436" s="1">
        <v>44613</v>
      </c>
      <c r="C1436" s="1" t="str">
        <f t="shared" si="200"/>
        <v>Monday</v>
      </c>
      <c r="D1436" s="1" t="str">
        <f t="shared" si="201"/>
        <v>Feb</v>
      </c>
      <c r="E1436" s="19">
        <v>10.1</v>
      </c>
      <c r="F1436" s="19">
        <v>3.9</v>
      </c>
      <c r="G1436" s="19">
        <v>7.166666666666667</v>
      </c>
      <c r="H1436" s="19">
        <v>-0.1</v>
      </c>
      <c r="I1436" s="19">
        <v>0.6</v>
      </c>
      <c r="J1436" s="19">
        <v>997.3</v>
      </c>
      <c r="K1436" s="19">
        <v>11.5</v>
      </c>
      <c r="L1436" s="19">
        <v>19</v>
      </c>
      <c r="M1436" s="19">
        <v>270</v>
      </c>
      <c r="N1436" s="19">
        <v>36</v>
      </c>
      <c r="O1436" s="19">
        <v>6.6210000000000004</v>
      </c>
      <c r="P1436" s="19">
        <v>0.9</v>
      </c>
      <c r="Q1436" s="19">
        <v>1.2</v>
      </c>
      <c r="R1436" s="19">
        <v>0.3</v>
      </c>
      <c r="S1436" s="19">
        <v>0.3</v>
      </c>
      <c r="T1436" s="19">
        <v>-9.1999999999999993</v>
      </c>
      <c r="U1436" s="19">
        <v>0.5</v>
      </c>
      <c r="V1436" s="19">
        <v>721</v>
      </c>
      <c r="W1436" s="19">
        <v>3.3888888888888897</v>
      </c>
      <c r="X1436" s="19">
        <v>10.127582166990857</v>
      </c>
      <c r="Y1436" s="19">
        <v>7.787947651681133</v>
      </c>
      <c r="Z1436" s="19">
        <v>19.326227084217031</v>
      </c>
      <c r="AA1436" s="19">
        <v>76.898390190944411</v>
      </c>
      <c r="AB1436" s="19">
        <v>5.9365152958797651</v>
      </c>
      <c r="AC1436">
        <v>1808.9</v>
      </c>
      <c r="AD1436" t="str">
        <f t="shared" si="197"/>
        <v>Light rainfall</v>
      </c>
      <c r="AE1436" t="str">
        <f t="shared" si="198"/>
        <v>Non-Rainy</v>
      </c>
      <c r="AF1436" t="str">
        <f t="shared" si="199"/>
        <v>No discomfort</v>
      </c>
    </row>
    <row r="1437" spans="1:32" x14ac:dyDescent="0.3">
      <c r="A1437">
        <v>2</v>
      </c>
      <c r="B1437" s="1">
        <v>44614</v>
      </c>
      <c r="C1437" s="1" t="str">
        <f t="shared" si="200"/>
        <v>Tuesday</v>
      </c>
      <c r="D1437" s="1" t="str">
        <f t="shared" si="201"/>
        <v>Feb</v>
      </c>
      <c r="E1437" s="19">
        <v>10.1</v>
      </c>
      <c r="F1437" s="19">
        <v>4.9000000000000004</v>
      </c>
      <c r="G1437" s="19">
        <v>8.3888888888888893</v>
      </c>
      <c r="H1437" s="19">
        <v>4.3</v>
      </c>
      <c r="I1437" s="19">
        <v>7.2</v>
      </c>
      <c r="J1437" s="19">
        <v>1001.5</v>
      </c>
      <c r="K1437" s="19">
        <v>9</v>
      </c>
      <c r="L1437" s="19">
        <v>16</v>
      </c>
      <c r="M1437" s="19">
        <v>250</v>
      </c>
      <c r="N1437" s="19">
        <v>29</v>
      </c>
      <c r="O1437" s="19">
        <v>7.8849999999999998</v>
      </c>
      <c r="P1437" s="19">
        <v>0.7</v>
      </c>
      <c r="Q1437" s="19">
        <v>1.1000000000000001</v>
      </c>
      <c r="R1437" s="19">
        <v>0</v>
      </c>
      <c r="S1437" s="19">
        <v>-6.2</v>
      </c>
      <c r="T1437" s="19">
        <v>-10</v>
      </c>
      <c r="U1437" s="19">
        <v>6.4</v>
      </c>
      <c r="V1437" s="19">
        <v>795</v>
      </c>
      <c r="W1437" s="19">
        <v>4.5000000000000009</v>
      </c>
      <c r="X1437" s="19">
        <v>11.006899128103624</v>
      </c>
      <c r="Y1437" s="19">
        <v>8.4206614521555938</v>
      </c>
      <c r="Z1437" s="19">
        <v>20.975564153901317</v>
      </c>
      <c r="AA1437" s="19">
        <v>76.503485260942767</v>
      </c>
      <c r="AB1437" s="19">
        <v>7.5114570775871572</v>
      </c>
      <c r="AC1437">
        <v>1667.45</v>
      </c>
      <c r="AD1437" t="str">
        <f t="shared" si="197"/>
        <v>Intense rainfall</v>
      </c>
      <c r="AE1437" t="str">
        <f t="shared" si="198"/>
        <v>Rainy</v>
      </c>
      <c r="AF1437" t="str">
        <f t="shared" si="199"/>
        <v>No discomfort</v>
      </c>
    </row>
    <row r="1438" spans="1:32" x14ac:dyDescent="0.3">
      <c r="A1438">
        <v>2</v>
      </c>
      <c r="B1438" s="1">
        <v>44615</v>
      </c>
      <c r="C1438" s="1" t="str">
        <f t="shared" si="200"/>
        <v>Wednesday</v>
      </c>
      <c r="D1438" s="1" t="str">
        <f t="shared" si="201"/>
        <v>Feb</v>
      </c>
      <c r="E1438" s="19">
        <v>10.3</v>
      </c>
      <c r="F1438" s="19">
        <v>1.6</v>
      </c>
      <c r="G1438" s="19">
        <v>7.4444444444444446</v>
      </c>
      <c r="H1438" s="19">
        <v>2.6</v>
      </c>
      <c r="I1438" s="19">
        <v>2.8</v>
      </c>
      <c r="J1438" s="19">
        <v>999.9</v>
      </c>
      <c r="K1438" s="19">
        <v>11.4</v>
      </c>
      <c r="L1438" s="19">
        <v>19</v>
      </c>
      <c r="M1438" s="19">
        <v>220</v>
      </c>
      <c r="N1438" s="19">
        <v>35</v>
      </c>
      <c r="O1438" s="19">
        <v>6.5810000000000004</v>
      </c>
      <c r="P1438" s="19">
        <v>0.9</v>
      </c>
      <c r="Q1438" s="19">
        <v>1.3</v>
      </c>
      <c r="R1438" s="19">
        <v>0</v>
      </c>
      <c r="S1438" s="19">
        <v>-1.9</v>
      </c>
      <c r="T1438" s="19">
        <v>-10</v>
      </c>
      <c r="U1438" s="19">
        <v>5.8</v>
      </c>
      <c r="V1438" s="19">
        <v>413</v>
      </c>
      <c r="W1438" s="19">
        <v>3.1666666666666683</v>
      </c>
      <c r="X1438" s="19">
        <v>10.321799973382953</v>
      </c>
      <c r="Y1438" s="19">
        <v>7.6665651415280625</v>
      </c>
      <c r="Z1438" s="19">
        <v>19.690786662922584</v>
      </c>
      <c r="AA1438" s="19">
        <v>74.275467082272456</v>
      </c>
      <c r="AB1438" s="19">
        <v>6.1466851738573238</v>
      </c>
      <c r="AC1438">
        <v>2137.4499999999998</v>
      </c>
      <c r="AD1438" t="str">
        <f t="shared" si="197"/>
        <v>Moderate rainfall</v>
      </c>
      <c r="AE1438" t="str">
        <f t="shared" si="198"/>
        <v>Rainy</v>
      </c>
      <c r="AF1438" t="str">
        <f t="shared" si="199"/>
        <v>No discomfort</v>
      </c>
    </row>
    <row r="1439" spans="1:32" x14ac:dyDescent="0.3">
      <c r="A1439">
        <v>2</v>
      </c>
      <c r="B1439" s="1">
        <v>44616</v>
      </c>
      <c r="C1439" s="1" t="str">
        <f t="shared" si="200"/>
        <v>Thursday</v>
      </c>
      <c r="D1439" s="1" t="str">
        <f t="shared" si="201"/>
        <v>Feb</v>
      </c>
      <c r="E1439" s="19">
        <v>6</v>
      </c>
      <c r="F1439" s="19">
        <v>0</v>
      </c>
      <c r="G1439" s="19">
        <v>2.8888888888888906</v>
      </c>
      <c r="H1439" s="19">
        <v>-0.7</v>
      </c>
      <c r="I1439" s="19">
        <v>1.8</v>
      </c>
      <c r="J1439" s="19">
        <v>998</v>
      </c>
      <c r="K1439" s="19">
        <v>8.6</v>
      </c>
      <c r="L1439" s="19">
        <v>13</v>
      </c>
      <c r="M1439" s="19">
        <v>250</v>
      </c>
      <c r="N1439" s="19">
        <v>28</v>
      </c>
      <c r="O1439" s="19">
        <v>5.2160000000000002</v>
      </c>
      <c r="P1439" s="19">
        <v>0.7</v>
      </c>
      <c r="Q1439" s="19">
        <v>1.1000000000000001</v>
      </c>
      <c r="R1439" s="19">
        <v>0</v>
      </c>
      <c r="S1439" s="19">
        <v>-1.1000000000000001</v>
      </c>
      <c r="T1439" s="19">
        <v>-10</v>
      </c>
      <c r="U1439" s="19">
        <v>5.4</v>
      </c>
      <c r="V1439" s="19">
        <v>839</v>
      </c>
      <c r="W1439" s="19">
        <v>0</v>
      </c>
      <c r="X1439" s="19">
        <v>7.5171872008222014</v>
      </c>
      <c r="Y1439" s="19">
        <v>6.1093999999999999</v>
      </c>
      <c r="Z1439" s="19">
        <v>14.41037427312521</v>
      </c>
      <c r="AA1439" s="19">
        <v>81.272420611419349</v>
      </c>
      <c r="AB1439" s="19">
        <v>0.72553029848808226</v>
      </c>
      <c r="AC1439">
        <v>2628.1</v>
      </c>
      <c r="AD1439" t="str">
        <f t="shared" si="197"/>
        <v>Moderate rainfall</v>
      </c>
      <c r="AE1439" t="str">
        <f t="shared" si="198"/>
        <v>Rainy</v>
      </c>
      <c r="AF1439" t="str">
        <f t="shared" si="199"/>
        <v>No discomfort</v>
      </c>
    </row>
    <row r="1440" spans="1:32" x14ac:dyDescent="0.3">
      <c r="A1440">
        <v>2</v>
      </c>
      <c r="B1440" s="1">
        <v>44617</v>
      </c>
      <c r="C1440" s="1" t="str">
        <f t="shared" si="200"/>
        <v>Friday</v>
      </c>
      <c r="D1440" s="1" t="str">
        <f t="shared" si="201"/>
        <v>Feb</v>
      </c>
      <c r="E1440" s="19">
        <v>10.1</v>
      </c>
      <c r="F1440" s="19">
        <v>0.6</v>
      </c>
      <c r="G1440" s="19">
        <v>6.2222222222222241</v>
      </c>
      <c r="H1440" s="19">
        <v>-2.8</v>
      </c>
      <c r="I1440" s="19">
        <v>0</v>
      </c>
      <c r="J1440" s="19">
        <v>1009.4</v>
      </c>
      <c r="K1440" s="19">
        <v>7.5</v>
      </c>
      <c r="L1440" s="19">
        <v>12</v>
      </c>
      <c r="M1440" s="19">
        <v>170</v>
      </c>
      <c r="N1440" s="19">
        <v>21</v>
      </c>
      <c r="O1440" s="19">
        <v>5.5590000000000002</v>
      </c>
      <c r="P1440" s="19">
        <v>0.8</v>
      </c>
      <c r="Q1440" s="19">
        <v>1.2</v>
      </c>
      <c r="R1440" s="19">
        <v>0.8</v>
      </c>
      <c r="S1440" s="19">
        <v>0.8</v>
      </c>
      <c r="T1440" s="19">
        <v>-8.6999999999999993</v>
      </c>
      <c r="U1440" s="19">
        <v>5.9</v>
      </c>
      <c r="V1440" s="19">
        <v>650</v>
      </c>
      <c r="W1440" s="19">
        <v>2.5555555555555562</v>
      </c>
      <c r="X1440" s="19">
        <v>9.4910962121780251</v>
      </c>
      <c r="Y1440" s="19">
        <v>7.3413296343300161</v>
      </c>
      <c r="Z1440" s="19">
        <v>18.130408867589477</v>
      </c>
      <c r="AA1440" s="19">
        <v>77.349649294571009</v>
      </c>
      <c r="AB1440" s="19">
        <v>4.7434073301579955</v>
      </c>
      <c r="AC1440">
        <v>3452.8</v>
      </c>
      <c r="AD1440" t="str">
        <f t="shared" si="197"/>
        <v>No rainfall</v>
      </c>
      <c r="AE1440" t="str">
        <f t="shared" si="198"/>
        <v>Non-Rainy</v>
      </c>
      <c r="AF1440" t="str">
        <f t="shared" si="199"/>
        <v>No discomfort</v>
      </c>
    </row>
    <row r="1441" spans="1:32" x14ac:dyDescent="0.3">
      <c r="A1441">
        <v>2</v>
      </c>
      <c r="B1441" s="1">
        <v>44618</v>
      </c>
      <c r="C1441" s="1" t="str">
        <f t="shared" si="200"/>
        <v>Saturday</v>
      </c>
      <c r="D1441" s="1" t="str">
        <f t="shared" si="201"/>
        <v>Feb</v>
      </c>
      <c r="E1441" s="19">
        <v>9.6</v>
      </c>
      <c r="F1441" s="19">
        <v>7.1</v>
      </c>
      <c r="G1441" s="19">
        <v>8.4999999999999982</v>
      </c>
      <c r="H1441" s="19">
        <v>5.2</v>
      </c>
      <c r="I1441" s="19">
        <v>0</v>
      </c>
      <c r="J1441" s="19">
        <v>1005.7</v>
      </c>
      <c r="K1441" s="19">
        <v>14.9</v>
      </c>
      <c r="L1441" s="19">
        <v>21</v>
      </c>
      <c r="M1441" s="19">
        <v>160</v>
      </c>
      <c r="N1441" s="19">
        <v>34</v>
      </c>
      <c r="O1441" s="19">
        <v>6.923</v>
      </c>
      <c r="P1441" s="19">
        <v>1.4</v>
      </c>
      <c r="Q1441" s="19">
        <v>1.8</v>
      </c>
      <c r="R1441" s="19">
        <v>2.2000000000000002</v>
      </c>
      <c r="S1441" s="19">
        <v>2.2000000000000002</v>
      </c>
      <c r="T1441" s="19">
        <v>-6.9</v>
      </c>
      <c r="U1441" s="19">
        <v>2.1</v>
      </c>
      <c r="V1441" s="19">
        <v>276</v>
      </c>
      <c r="W1441" s="19">
        <v>2.9444444444444429</v>
      </c>
      <c r="X1441" s="19">
        <v>11.090072494881969</v>
      </c>
      <c r="Y1441" s="19">
        <v>7.5468555378780851</v>
      </c>
      <c r="Z1441" s="19">
        <v>21.131416267880532</v>
      </c>
      <c r="AA1441" s="19">
        <v>68.050551890990192</v>
      </c>
      <c r="AB1441" s="19">
        <v>7.135583417725111</v>
      </c>
      <c r="AC1441">
        <v>2927.1</v>
      </c>
      <c r="AD1441" t="str">
        <f t="shared" ref="AD1441:AD1504" si="202">IF(I1441="","",IF(I1441&lt;=0,"No rainfall",IF(I1441&lt;=0.49,"Trace (Intermittent) rainfall",IF(I1441&lt;=0.99,"Light rainfall",IF(I1441&lt;=3,"Moderate rainfall",IF(I1441&lt;=6,"Heavy rainfall",IF(I1441&lt;=12,"Intense rainfall",IF(I1441&lt;=20,"Torrential rainfall",IF(I1441&lt;=32,"Deluge rainfall","Extreme rainfall")))))))))</f>
        <v>No rainfall</v>
      </c>
      <c r="AE1441" t="str">
        <f t="shared" ref="AE1441:AE1504" si="203">IF(AND(I1441&gt;=0,I1441&lt;=0.99),"Non-Rainy",IF(AND(I1441&gt;=1,I1441&lt;=32),"Rainy",IF(I1441 &gt;32, "Storm", " ")))</f>
        <v>Non-Rainy</v>
      </c>
      <c r="AF1441" t="str">
        <f t="shared" si="199"/>
        <v>No discomfort</v>
      </c>
    </row>
    <row r="1442" spans="1:32" x14ac:dyDescent="0.3">
      <c r="A1442">
        <v>2</v>
      </c>
      <c r="B1442" s="1">
        <v>44619</v>
      </c>
      <c r="C1442" s="1" t="str">
        <f t="shared" si="200"/>
        <v>Sunday</v>
      </c>
      <c r="D1442" s="1" t="str">
        <f t="shared" si="201"/>
        <v>Feb</v>
      </c>
      <c r="E1442" s="19">
        <v>11.3</v>
      </c>
      <c r="F1442" s="19">
        <v>6.6</v>
      </c>
      <c r="G1442" s="19">
        <v>8.0555555555555554</v>
      </c>
      <c r="H1442" s="19">
        <v>3.8</v>
      </c>
      <c r="I1442" s="19">
        <v>2.8</v>
      </c>
      <c r="J1442" s="19">
        <v>999.9</v>
      </c>
      <c r="K1442" s="19">
        <v>12.2</v>
      </c>
      <c r="L1442" s="19">
        <v>16</v>
      </c>
      <c r="M1442" s="19">
        <v>150</v>
      </c>
      <c r="N1442" s="19">
        <v>27</v>
      </c>
      <c r="O1442" s="19">
        <v>6.9660000000000002</v>
      </c>
      <c r="P1442" s="19">
        <v>1.3</v>
      </c>
      <c r="Q1442" s="19">
        <v>1.6</v>
      </c>
      <c r="R1442" s="19">
        <v>0.6</v>
      </c>
      <c r="S1442" s="19">
        <v>0.6</v>
      </c>
      <c r="T1442" s="19">
        <v>-8.1</v>
      </c>
      <c r="U1442" s="19">
        <v>2.5</v>
      </c>
      <c r="V1442" s="19">
        <v>472</v>
      </c>
      <c r="W1442" s="19">
        <v>4.1111111111111107</v>
      </c>
      <c r="X1442" s="19">
        <v>10.760663545271443</v>
      </c>
      <c r="Y1442" s="19">
        <v>8.1942376377838002</v>
      </c>
      <c r="Z1442" s="19">
        <v>20.514006342167082</v>
      </c>
      <c r="AA1442" s="19">
        <v>76.149928889697449</v>
      </c>
      <c r="AB1442" s="19">
        <v>7.051839639597179</v>
      </c>
      <c r="AC1442">
        <v>2243.9499999999998</v>
      </c>
      <c r="AD1442" t="str">
        <f t="shared" si="202"/>
        <v>Moderate rainfall</v>
      </c>
      <c r="AE1442" t="str">
        <f t="shared" si="203"/>
        <v>Rainy</v>
      </c>
      <c r="AF1442" t="str">
        <f t="shared" ref="AF1442:AF1505" si="204">IF(AB1442 &lt; 29, "No discomfort",
    IF(AND(AB1442 &gt;= 30, AB1442 &lt;= 39), "Some discomfort",
        IF(AND(AB1442 &gt;= 40, AB1442 &lt;= 45), "Great discomfort",
            IF(AB1442 &gt; 45, "Dangerous",
                IF(AB1442 &gt; 54, "Heat Stroke Imminent", "")
            ))))</f>
        <v>No discomfort</v>
      </c>
    </row>
    <row r="1443" spans="1:32" x14ac:dyDescent="0.3">
      <c r="A1443">
        <v>2</v>
      </c>
      <c r="B1443" s="1">
        <v>44620</v>
      </c>
      <c r="C1443" s="1" t="str">
        <f t="shared" si="200"/>
        <v>Monday</v>
      </c>
      <c r="D1443" s="1" t="str">
        <f t="shared" si="201"/>
        <v>Feb</v>
      </c>
      <c r="E1443" s="19">
        <v>10.1</v>
      </c>
      <c r="F1443" s="19">
        <v>-1.3</v>
      </c>
      <c r="G1443" s="19">
        <v>6.7222222222222232</v>
      </c>
      <c r="H1443" s="19">
        <v>4.5</v>
      </c>
      <c r="I1443" s="19">
        <v>0.8</v>
      </c>
      <c r="J1443" s="19">
        <v>1006.8</v>
      </c>
      <c r="K1443" s="19">
        <v>5</v>
      </c>
      <c r="L1443" s="19">
        <v>14</v>
      </c>
      <c r="M1443" s="19">
        <v>170</v>
      </c>
      <c r="N1443" s="19">
        <v>22</v>
      </c>
      <c r="O1443" s="19">
        <v>7.2060000000000004</v>
      </c>
      <c r="P1443" s="19">
        <v>0.6</v>
      </c>
      <c r="Q1443" s="19">
        <v>0.8</v>
      </c>
      <c r="R1443" s="19">
        <v>0.4</v>
      </c>
      <c r="S1443" s="19">
        <v>0.4</v>
      </c>
      <c r="T1443" s="19">
        <v>-7.9</v>
      </c>
      <c r="U1443" s="19">
        <v>0.5</v>
      </c>
      <c r="V1443" s="19">
        <v>495</v>
      </c>
      <c r="W1443" s="19">
        <v>4.7222222222222223</v>
      </c>
      <c r="X1443" s="19">
        <v>9.8235240398096586</v>
      </c>
      <c r="Y1443" s="19">
        <v>8.5525087667420028</v>
      </c>
      <c r="Z1443" s="19">
        <v>18.755179678825439</v>
      </c>
      <c r="AA1443" s="19">
        <v>87.061514097009493</v>
      </c>
      <c r="AB1443" s="19">
        <v>5.9183563855065469</v>
      </c>
      <c r="AC1443">
        <v>1751.7</v>
      </c>
      <c r="AD1443" t="str">
        <f t="shared" si="202"/>
        <v>Light rainfall</v>
      </c>
      <c r="AE1443" t="str">
        <f t="shared" si="203"/>
        <v>Non-Rainy</v>
      </c>
      <c r="AF1443" t="str">
        <f t="shared" si="204"/>
        <v>No discomfort</v>
      </c>
    </row>
    <row r="1444" spans="1:32" x14ac:dyDescent="0.3">
      <c r="A1444">
        <v>2</v>
      </c>
      <c r="B1444" s="1">
        <v>44621</v>
      </c>
      <c r="C1444" s="1" t="str">
        <f t="shared" si="200"/>
        <v>Tuesday</v>
      </c>
      <c r="D1444" s="1" t="str">
        <f t="shared" si="201"/>
        <v>Mar</v>
      </c>
      <c r="E1444" s="19">
        <v>8.9</v>
      </c>
      <c r="F1444" s="19">
        <v>-4.2</v>
      </c>
      <c r="G1444" s="19">
        <v>2.6666666666666652</v>
      </c>
      <c r="H1444" s="19">
        <v>-8.6999999999999993</v>
      </c>
      <c r="I1444" s="19">
        <v>0</v>
      </c>
      <c r="J1444" s="19">
        <v>1014.1</v>
      </c>
      <c r="K1444" s="19">
        <v>4.0999999999999996</v>
      </c>
      <c r="L1444" s="19">
        <v>10</v>
      </c>
      <c r="M1444" s="19">
        <v>80</v>
      </c>
      <c r="N1444" s="19">
        <v>18</v>
      </c>
      <c r="O1444" s="19">
        <v>5.1319999999999997</v>
      </c>
      <c r="P1444" s="19">
        <v>0.8</v>
      </c>
      <c r="Q1444" s="19">
        <v>1.2</v>
      </c>
      <c r="R1444" s="19">
        <v>1.2</v>
      </c>
      <c r="S1444" s="19">
        <v>1.2</v>
      </c>
      <c r="T1444" s="19">
        <v>-6.7</v>
      </c>
      <c r="U1444" s="19">
        <v>8.5</v>
      </c>
      <c r="V1444" s="19">
        <v>1134</v>
      </c>
      <c r="W1444" s="19">
        <v>0.27777777777777779</v>
      </c>
      <c r="X1444" s="19">
        <v>7.399540870563146</v>
      </c>
      <c r="Y1444" s="19">
        <v>6.2338002116412685</v>
      </c>
      <c r="Z1444" s="19">
        <v>14.188063980339608</v>
      </c>
      <c r="AA1444" s="19">
        <v>84.245770388816595</v>
      </c>
      <c r="AB1444" s="19">
        <v>0.57234248886552574</v>
      </c>
      <c r="AC1444">
        <v>1886.2</v>
      </c>
      <c r="AD1444" t="str">
        <f t="shared" si="202"/>
        <v>No rainfall</v>
      </c>
      <c r="AE1444" t="str">
        <f t="shared" si="203"/>
        <v>Non-Rainy</v>
      </c>
      <c r="AF1444" t="str">
        <f t="shared" si="204"/>
        <v>No discomfort</v>
      </c>
    </row>
    <row r="1445" spans="1:32" x14ac:dyDescent="0.3">
      <c r="A1445">
        <v>2</v>
      </c>
      <c r="B1445" s="1">
        <v>44622</v>
      </c>
      <c r="C1445" s="1" t="str">
        <f t="shared" si="200"/>
        <v>Wednesday</v>
      </c>
      <c r="D1445" s="1" t="str">
        <f t="shared" si="201"/>
        <v>Mar</v>
      </c>
      <c r="E1445" s="19">
        <v>9.6</v>
      </c>
      <c r="F1445" s="19">
        <v>2.9</v>
      </c>
      <c r="G1445" s="19">
        <v>7.3888888888888875</v>
      </c>
      <c r="H1445" s="19">
        <v>-2.1</v>
      </c>
      <c r="I1445" s="19">
        <v>1.5</v>
      </c>
      <c r="J1445" s="19">
        <v>1002.4</v>
      </c>
      <c r="K1445" s="19">
        <v>8.3000000000000007</v>
      </c>
      <c r="L1445" s="19">
        <v>13</v>
      </c>
      <c r="M1445" s="19">
        <v>140</v>
      </c>
      <c r="N1445" s="19">
        <v>23</v>
      </c>
      <c r="O1445" s="19">
        <v>6.0339999999999998</v>
      </c>
      <c r="P1445" s="19">
        <v>0.5</v>
      </c>
      <c r="Q1445" s="19">
        <v>0.8</v>
      </c>
      <c r="R1445" s="19">
        <v>0.2</v>
      </c>
      <c r="S1445" s="19">
        <v>0.2</v>
      </c>
      <c r="T1445" s="19">
        <v>-7.3</v>
      </c>
      <c r="U1445" s="19">
        <v>0.4</v>
      </c>
      <c r="V1445" s="19">
        <v>166</v>
      </c>
      <c r="W1445" s="19">
        <v>6.2222222222222241</v>
      </c>
      <c r="X1445" s="19">
        <v>10.282696131225279</v>
      </c>
      <c r="Y1445" s="19">
        <v>9.4910962121780251</v>
      </c>
      <c r="Z1445" s="19">
        <v>19.617398465012197</v>
      </c>
      <c r="AA1445" s="19">
        <v>92.301630730451947</v>
      </c>
      <c r="AB1445" s="19">
        <v>7.1093589865439926</v>
      </c>
      <c r="AC1445">
        <v>2151.75</v>
      </c>
      <c r="AD1445" t="str">
        <f t="shared" si="202"/>
        <v>Moderate rainfall</v>
      </c>
      <c r="AE1445" t="str">
        <f t="shared" si="203"/>
        <v>Rainy</v>
      </c>
      <c r="AF1445" t="str">
        <f t="shared" si="204"/>
        <v>No discomfort</v>
      </c>
    </row>
    <row r="1446" spans="1:32" x14ac:dyDescent="0.3">
      <c r="A1446">
        <v>2</v>
      </c>
      <c r="B1446" s="1">
        <v>44623</v>
      </c>
      <c r="C1446" s="1" t="str">
        <f t="shared" si="200"/>
        <v>Thursday</v>
      </c>
      <c r="D1446" s="1" t="str">
        <f t="shared" si="201"/>
        <v>Mar</v>
      </c>
      <c r="E1446" s="19">
        <v>11</v>
      </c>
      <c r="F1446" s="19">
        <v>0.7</v>
      </c>
      <c r="G1446" s="19">
        <v>6.7222222222222232</v>
      </c>
      <c r="H1446" s="19">
        <v>-4.5</v>
      </c>
      <c r="I1446" s="19">
        <v>0</v>
      </c>
      <c r="J1446" s="19">
        <v>1001.9</v>
      </c>
      <c r="K1446" s="19">
        <v>4.3</v>
      </c>
      <c r="L1446" s="19">
        <v>12</v>
      </c>
      <c r="M1446" s="19">
        <v>210</v>
      </c>
      <c r="N1446" s="19">
        <v>19</v>
      </c>
      <c r="O1446" s="19">
        <v>6.99</v>
      </c>
      <c r="P1446" s="19">
        <v>0.8</v>
      </c>
      <c r="Q1446" s="19">
        <v>1.2</v>
      </c>
      <c r="R1446" s="19">
        <v>1.1000000000000001</v>
      </c>
      <c r="S1446" s="19">
        <v>1.1000000000000001</v>
      </c>
      <c r="T1446" s="19">
        <v>-6.1</v>
      </c>
      <c r="U1446" s="19">
        <v>7</v>
      </c>
      <c r="V1446" s="19">
        <v>915</v>
      </c>
      <c r="W1446" s="19">
        <v>3.2777777777777768</v>
      </c>
      <c r="X1446" s="19">
        <v>9.8235240398096586</v>
      </c>
      <c r="Y1446" s="19">
        <v>7.7270460364957918</v>
      </c>
      <c r="Z1446" s="19">
        <v>18.755179678825439</v>
      </c>
      <c r="AA1446" s="19">
        <v>78.658595481438979</v>
      </c>
      <c r="AB1446" s="19">
        <v>5.4581473367527416</v>
      </c>
      <c r="AC1446">
        <v>2569.15</v>
      </c>
      <c r="AD1446" t="str">
        <f t="shared" si="202"/>
        <v>No rainfall</v>
      </c>
      <c r="AE1446" t="str">
        <f t="shared" si="203"/>
        <v>Non-Rainy</v>
      </c>
      <c r="AF1446" t="str">
        <f t="shared" si="204"/>
        <v>No discomfort</v>
      </c>
    </row>
    <row r="1447" spans="1:32" x14ac:dyDescent="0.3">
      <c r="A1447">
        <v>2</v>
      </c>
      <c r="B1447" s="1">
        <v>44624</v>
      </c>
      <c r="C1447" s="1" t="str">
        <f t="shared" si="200"/>
        <v>Friday</v>
      </c>
      <c r="D1447" s="1" t="str">
        <f t="shared" si="201"/>
        <v>Mar</v>
      </c>
      <c r="E1447" s="19">
        <v>9.1999999999999993</v>
      </c>
      <c r="F1447" s="19">
        <v>-0.7</v>
      </c>
      <c r="G1447" s="19">
        <v>3.2777777777777768</v>
      </c>
      <c r="H1447" s="19">
        <v>-6.4</v>
      </c>
      <c r="I1447" s="19">
        <v>0</v>
      </c>
      <c r="J1447" s="19">
        <v>1012.1</v>
      </c>
      <c r="K1447" s="19">
        <v>4.3</v>
      </c>
      <c r="L1447" s="19">
        <v>8</v>
      </c>
      <c r="M1447" s="19">
        <v>0</v>
      </c>
      <c r="N1447" s="19">
        <v>13</v>
      </c>
      <c r="O1447" s="19">
        <v>6.0519999999999996</v>
      </c>
      <c r="P1447" s="19">
        <v>0.9</v>
      </c>
      <c r="Q1447" s="19">
        <v>1.4</v>
      </c>
      <c r="R1447" s="19">
        <v>2</v>
      </c>
      <c r="S1447" s="19">
        <v>2</v>
      </c>
      <c r="T1447" s="19">
        <v>-4.9000000000000004</v>
      </c>
      <c r="U1447" s="19">
        <v>9.3000000000000007</v>
      </c>
      <c r="V1447" s="19">
        <v>1123</v>
      </c>
      <c r="W1447" s="19">
        <v>0.11111111111111269</v>
      </c>
      <c r="X1447" s="19">
        <v>7.7270460364957918</v>
      </c>
      <c r="Y1447" s="19">
        <v>6.1588941796198506</v>
      </c>
      <c r="Z1447" s="19">
        <v>14.806758925856139</v>
      </c>
      <c r="AA1447" s="19">
        <v>79.705674723958325</v>
      </c>
      <c r="AB1447" s="19">
        <v>1.1418829494853591</v>
      </c>
      <c r="AC1447">
        <v>3171.55</v>
      </c>
      <c r="AD1447" t="str">
        <f t="shared" si="202"/>
        <v>No rainfall</v>
      </c>
      <c r="AE1447" t="str">
        <f t="shared" si="203"/>
        <v>Non-Rainy</v>
      </c>
      <c r="AF1447" t="str">
        <f t="shared" si="204"/>
        <v>No discomfort</v>
      </c>
    </row>
    <row r="1448" spans="1:32" x14ac:dyDescent="0.3">
      <c r="A1448">
        <v>2</v>
      </c>
      <c r="B1448" s="1">
        <v>44625</v>
      </c>
      <c r="C1448" s="1" t="str">
        <f t="shared" si="200"/>
        <v>Saturday</v>
      </c>
      <c r="D1448" s="1" t="str">
        <f t="shared" si="201"/>
        <v>Mar</v>
      </c>
      <c r="E1448" s="19">
        <v>8.9</v>
      </c>
      <c r="F1448" s="19">
        <v>-2.4</v>
      </c>
      <c r="G1448" s="19">
        <v>1.9444444444444444</v>
      </c>
      <c r="H1448" s="19">
        <v>-8.8000000000000007</v>
      </c>
      <c r="I1448" s="19">
        <v>0</v>
      </c>
      <c r="J1448" s="19">
        <v>1018.5</v>
      </c>
      <c r="K1448" s="19">
        <v>3.7</v>
      </c>
      <c r="L1448" s="19">
        <v>9</v>
      </c>
      <c r="M1448" s="19">
        <v>0</v>
      </c>
      <c r="N1448" s="19">
        <v>15</v>
      </c>
      <c r="O1448" s="19">
        <v>5.3579999999999997</v>
      </c>
      <c r="P1448" s="19">
        <v>1</v>
      </c>
      <c r="Q1448" s="19">
        <v>1.4</v>
      </c>
      <c r="R1448" s="19">
        <v>2.9</v>
      </c>
      <c r="S1448" s="19">
        <v>2.9</v>
      </c>
      <c r="T1448" s="19">
        <v>-3.7</v>
      </c>
      <c r="U1448" s="19">
        <v>9.6999999999999993</v>
      </c>
      <c r="V1448" s="19">
        <v>1235</v>
      </c>
      <c r="W1448" s="19">
        <v>-1.2222222222222219</v>
      </c>
      <c r="X1448" s="19">
        <v>7.0283374271997499</v>
      </c>
      <c r="Y1448" s="19">
        <v>5.5877276270133027</v>
      </c>
      <c r="Z1448" s="19">
        <v>13.48614706268256</v>
      </c>
      <c r="AA1448" s="19">
        <v>79.502836693479324</v>
      </c>
      <c r="AB1448" s="19">
        <v>-0.50818851617993999</v>
      </c>
      <c r="AC1448">
        <v>3104.7</v>
      </c>
      <c r="AD1448" t="str">
        <f t="shared" si="202"/>
        <v>No rainfall</v>
      </c>
      <c r="AE1448" t="str">
        <f t="shared" si="203"/>
        <v>Non-Rainy</v>
      </c>
      <c r="AF1448" t="str">
        <f t="shared" si="204"/>
        <v>No discomfort</v>
      </c>
    </row>
    <row r="1449" spans="1:32" x14ac:dyDescent="0.3">
      <c r="A1449">
        <v>2</v>
      </c>
      <c r="B1449" s="1">
        <v>44626</v>
      </c>
      <c r="C1449" s="1" t="str">
        <f t="shared" si="200"/>
        <v>Sunday</v>
      </c>
      <c r="D1449" s="1" t="str">
        <f t="shared" si="201"/>
        <v>Mar</v>
      </c>
      <c r="E1449" s="19">
        <v>9.4</v>
      </c>
      <c r="F1449" s="19">
        <v>-4.9000000000000004</v>
      </c>
      <c r="G1449" s="19">
        <v>2.2222222222222223</v>
      </c>
      <c r="H1449" s="19">
        <v>-10.1</v>
      </c>
      <c r="I1449" s="19">
        <v>0</v>
      </c>
      <c r="J1449" s="19">
        <v>1019</v>
      </c>
      <c r="K1449" s="19">
        <v>4</v>
      </c>
      <c r="L1449" s="19">
        <v>10</v>
      </c>
      <c r="M1449" s="19">
        <v>90</v>
      </c>
      <c r="N1449" s="19">
        <v>16</v>
      </c>
      <c r="O1449" s="19">
        <v>4.9050000000000002</v>
      </c>
      <c r="P1449" s="19">
        <v>1</v>
      </c>
      <c r="Q1449" s="19">
        <v>1.4</v>
      </c>
      <c r="R1449" s="19">
        <v>3.9</v>
      </c>
      <c r="S1449" s="19">
        <v>3.9</v>
      </c>
      <c r="T1449" s="19">
        <v>-2.5</v>
      </c>
      <c r="U1449" s="19">
        <v>8.5</v>
      </c>
      <c r="V1449" s="19">
        <v>1210</v>
      </c>
      <c r="W1449" s="19">
        <v>-1.0555555555555547</v>
      </c>
      <c r="X1449" s="19">
        <v>7.1691145127521008</v>
      </c>
      <c r="Y1449" s="19">
        <v>5.6564599323844513</v>
      </c>
      <c r="Z1449" s="19">
        <v>13.752431090447528</v>
      </c>
      <c r="AA1449" s="19">
        <v>78.900398679962407</v>
      </c>
      <c r="AB1449" s="19">
        <v>-0.19231814030580896</v>
      </c>
      <c r="AC1449">
        <v>2067.9499999999998</v>
      </c>
      <c r="AD1449" t="str">
        <f t="shared" si="202"/>
        <v>No rainfall</v>
      </c>
      <c r="AE1449" t="str">
        <f t="shared" si="203"/>
        <v>Non-Rainy</v>
      </c>
      <c r="AF1449" t="str">
        <f t="shared" si="204"/>
        <v>No discomfort</v>
      </c>
    </row>
    <row r="1450" spans="1:32" x14ac:dyDescent="0.3">
      <c r="A1450">
        <v>2</v>
      </c>
      <c r="B1450" s="1">
        <v>44627</v>
      </c>
      <c r="C1450" s="1" t="str">
        <f t="shared" si="200"/>
        <v>Monday</v>
      </c>
      <c r="D1450" s="1" t="str">
        <f t="shared" si="201"/>
        <v>Mar</v>
      </c>
      <c r="E1450" s="19">
        <v>5.5</v>
      </c>
      <c r="F1450" s="19">
        <v>0.7</v>
      </c>
      <c r="G1450" s="19">
        <v>4.6666666666666661</v>
      </c>
      <c r="H1450" s="19">
        <v>-7.4</v>
      </c>
      <c r="I1450" s="19">
        <v>0</v>
      </c>
      <c r="J1450" s="19">
        <v>1006.9</v>
      </c>
      <c r="K1450" s="19">
        <v>8.5</v>
      </c>
      <c r="L1450" s="19">
        <v>17</v>
      </c>
      <c r="M1450" s="19">
        <v>140</v>
      </c>
      <c r="N1450" s="19">
        <v>26</v>
      </c>
      <c r="O1450" s="19">
        <v>4.5369999999999999</v>
      </c>
      <c r="P1450" s="19">
        <v>1</v>
      </c>
      <c r="Q1450" s="19">
        <v>1.4</v>
      </c>
      <c r="R1450" s="19">
        <v>4.9000000000000004</v>
      </c>
      <c r="S1450" s="19">
        <v>4.9000000000000004</v>
      </c>
      <c r="T1450" s="19">
        <v>-1.3</v>
      </c>
      <c r="U1450" s="19">
        <v>8.6</v>
      </c>
      <c r="V1450" s="19">
        <v>682</v>
      </c>
      <c r="W1450" s="19">
        <v>-1.1111111111111112</v>
      </c>
      <c r="X1450" s="19">
        <v>8.5193774057615119</v>
      </c>
      <c r="Y1450" s="19">
        <v>5.63346651688253</v>
      </c>
      <c r="Z1450" s="19">
        <v>16.301375749831177</v>
      </c>
      <c r="AA1450" s="19">
        <v>66.125331096057693</v>
      </c>
      <c r="AB1450" s="19">
        <v>2.2393822805814967</v>
      </c>
      <c r="AC1450">
        <v>1408.1</v>
      </c>
      <c r="AD1450" t="str">
        <f t="shared" si="202"/>
        <v>No rainfall</v>
      </c>
      <c r="AE1450" t="str">
        <f t="shared" si="203"/>
        <v>Non-Rainy</v>
      </c>
      <c r="AF1450" t="str">
        <f t="shared" si="204"/>
        <v>No discomfort</v>
      </c>
    </row>
    <row r="1451" spans="1:32" x14ac:dyDescent="0.3">
      <c r="A1451">
        <v>2</v>
      </c>
      <c r="B1451" s="1">
        <v>44628</v>
      </c>
      <c r="C1451" s="1" t="str">
        <f t="shared" si="200"/>
        <v>Tuesday</v>
      </c>
      <c r="D1451" s="1" t="str">
        <f t="shared" si="201"/>
        <v>Mar</v>
      </c>
      <c r="E1451" s="19">
        <v>9.1999999999999993</v>
      </c>
      <c r="F1451" s="19">
        <v>2.7</v>
      </c>
      <c r="G1451" s="19">
        <v>6.8333333333333321</v>
      </c>
      <c r="H1451" s="19">
        <v>-2.2000000000000002</v>
      </c>
      <c r="I1451" s="19">
        <v>4.8</v>
      </c>
      <c r="J1451" s="19">
        <v>991.1</v>
      </c>
      <c r="K1451" s="19">
        <v>12.7</v>
      </c>
      <c r="L1451" s="19">
        <v>23</v>
      </c>
      <c r="M1451" s="19">
        <v>130</v>
      </c>
      <c r="N1451" s="19">
        <v>39</v>
      </c>
      <c r="O1451" s="19">
        <v>5.0789999999999997</v>
      </c>
      <c r="P1451" s="19">
        <v>1.2</v>
      </c>
      <c r="Q1451" s="19">
        <v>1.6</v>
      </c>
      <c r="R1451" s="19">
        <v>1.2</v>
      </c>
      <c r="S1451" s="19">
        <v>1.2</v>
      </c>
      <c r="T1451" s="19">
        <v>-4.9000000000000004</v>
      </c>
      <c r="U1451" s="19">
        <v>3.1</v>
      </c>
      <c r="V1451" s="19">
        <v>411</v>
      </c>
      <c r="W1451" s="19">
        <v>2.0000000000000009</v>
      </c>
      <c r="X1451" s="19">
        <v>9.8987746971215245</v>
      </c>
      <c r="Y1451" s="19">
        <v>7.0562958847475272</v>
      </c>
      <c r="Z1451" s="19">
        <v>18.896542553146972</v>
      </c>
      <c r="AA1451" s="19">
        <v>71.284538750027664</v>
      </c>
      <c r="AB1451" s="19">
        <v>5.1959566889552766</v>
      </c>
      <c r="AC1451">
        <v>1928.35</v>
      </c>
      <c r="AD1451" t="str">
        <f t="shared" si="202"/>
        <v>Heavy rainfall</v>
      </c>
      <c r="AE1451" t="str">
        <f t="shared" si="203"/>
        <v>Rainy</v>
      </c>
      <c r="AF1451" t="str">
        <f t="shared" si="204"/>
        <v>No discomfort</v>
      </c>
    </row>
    <row r="1452" spans="1:32" x14ac:dyDescent="0.3">
      <c r="A1452">
        <v>2</v>
      </c>
      <c r="B1452" s="1">
        <v>44629</v>
      </c>
      <c r="C1452" s="1" t="str">
        <f t="shared" si="200"/>
        <v>Wednesday</v>
      </c>
      <c r="D1452" s="1" t="str">
        <f t="shared" si="201"/>
        <v>Mar</v>
      </c>
      <c r="E1452" s="19">
        <v>9.6</v>
      </c>
      <c r="F1452" s="19">
        <v>0.8</v>
      </c>
      <c r="G1452" s="19">
        <v>6.7222222222222232</v>
      </c>
      <c r="H1452" s="19">
        <v>2.8</v>
      </c>
      <c r="I1452" s="19">
        <v>12</v>
      </c>
      <c r="J1452" s="19">
        <v>992.1</v>
      </c>
      <c r="K1452" s="19">
        <v>8.4</v>
      </c>
      <c r="L1452" s="19">
        <v>21</v>
      </c>
      <c r="M1452" s="19">
        <v>150</v>
      </c>
      <c r="N1452" s="19">
        <v>37</v>
      </c>
      <c r="O1452" s="19">
        <v>5.891</v>
      </c>
      <c r="P1452" s="19">
        <v>0.7</v>
      </c>
      <c r="Q1452" s="19">
        <v>0.9</v>
      </c>
      <c r="R1452" s="19">
        <v>0</v>
      </c>
      <c r="S1452" s="19">
        <v>-10</v>
      </c>
      <c r="T1452" s="19">
        <v>-10</v>
      </c>
      <c r="U1452" s="19">
        <v>0</v>
      </c>
      <c r="V1452" s="19">
        <v>238</v>
      </c>
      <c r="W1452" s="19">
        <v>4.5000000000000009</v>
      </c>
      <c r="X1452" s="19">
        <v>9.8235240398096586</v>
      </c>
      <c r="Y1452" s="19">
        <v>8.4206614521555938</v>
      </c>
      <c r="Z1452" s="19">
        <v>18.755179678825439</v>
      </c>
      <c r="AA1452" s="19">
        <v>85.719355070858597</v>
      </c>
      <c r="AB1452" s="19">
        <v>5.8447904109204911</v>
      </c>
      <c r="AC1452">
        <v>1845.55</v>
      </c>
      <c r="AD1452" t="str">
        <f t="shared" si="202"/>
        <v>Intense rainfall</v>
      </c>
      <c r="AE1452" t="str">
        <f t="shared" si="203"/>
        <v>Rainy</v>
      </c>
      <c r="AF1452" t="str">
        <f t="shared" si="204"/>
        <v>No discomfort</v>
      </c>
    </row>
    <row r="1453" spans="1:32" x14ac:dyDescent="0.3">
      <c r="A1453">
        <v>2</v>
      </c>
      <c r="B1453" s="1">
        <v>44630</v>
      </c>
      <c r="C1453" s="1" t="str">
        <f t="shared" si="200"/>
        <v>Thursday</v>
      </c>
      <c r="D1453" s="1" t="str">
        <f t="shared" si="201"/>
        <v>Mar</v>
      </c>
      <c r="E1453" s="19">
        <v>10.5</v>
      </c>
      <c r="F1453" s="19">
        <v>-1.3</v>
      </c>
      <c r="G1453" s="19">
        <v>6.3888888888888893</v>
      </c>
      <c r="H1453" s="19">
        <v>-4.9000000000000004</v>
      </c>
      <c r="I1453" s="19">
        <v>0</v>
      </c>
      <c r="J1453" s="19">
        <v>993</v>
      </c>
      <c r="K1453" s="19">
        <v>8.9</v>
      </c>
      <c r="L1453" s="19">
        <v>18</v>
      </c>
      <c r="M1453" s="19">
        <v>170</v>
      </c>
      <c r="N1453" s="19">
        <v>28</v>
      </c>
      <c r="O1453" s="19">
        <v>5.6150000000000002</v>
      </c>
      <c r="P1453" s="19">
        <v>1.3</v>
      </c>
      <c r="Q1453" s="19">
        <v>1.9</v>
      </c>
      <c r="R1453" s="19">
        <v>1.3</v>
      </c>
      <c r="S1453" s="19">
        <v>1.3</v>
      </c>
      <c r="T1453" s="19">
        <v>-8.1999999999999993</v>
      </c>
      <c r="U1453" s="19">
        <v>7.7</v>
      </c>
      <c r="V1453" s="19">
        <v>1070</v>
      </c>
      <c r="W1453" s="19">
        <v>2.4444444444444438</v>
      </c>
      <c r="X1453" s="19">
        <v>9.6007868333605249</v>
      </c>
      <c r="Y1453" s="19">
        <v>7.283523106258488</v>
      </c>
      <c r="Z1453" s="19">
        <v>18.336615198941384</v>
      </c>
      <c r="AA1453" s="19">
        <v>75.863814421438065</v>
      </c>
      <c r="AB1453" s="19">
        <v>4.8779081191003346</v>
      </c>
      <c r="AC1453">
        <v>2217.15</v>
      </c>
      <c r="AD1453" t="str">
        <f t="shared" si="202"/>
        <v>No rainfall</v>
      </c>
      <c r="AE1453" t="str">
        <f t="shared" si="203"/>
        <v>Non-Rainy</v>
      </c>
      <c r="AF1453" t="str">
        <f t="shared" si="204"/>
        <v>No discomfort</v>
      </c>
    </row>
    <row r="1454" spans="1:32" x14ac:dyDescent="0.3">
      <c r="A1454">
        <v>2</v>
      </c>
      <c r="B1454" s="1">
        <v>44631</v>
      </c>
      <c r="C1454" s="1" t="str">
        <f t="shared" si="200"/>
        <v>Friday</v>
      </c>
      <c r="D1454" s="1" t="str">
        <f t="shared" si="201"/>
        <v>Mar</v>
      </c>
      <c r="E1454" s="19">
        <v>10.6</v>
      </c>
      <c r="F1454" s="19">
        <v>5.6</v>
      </c>
      <c r="G1454" s="19">
        <v>8.0555555555555554</v>
      </c>
      <c r="H1454" s="19">
        <v>4.3</v>
      </c>
      <c r="I1454" s="19">
        <v>9.1999999999999993</v>
      </c>
      <c r="J1454" s="19">
        <v>982.8</v>
      </c>
      <c r="K1454" s="19">
        <v>8.1</v>
      </c>
      <c r="L1454" s="19">
        <v>16</v>
      </c>
      <c r="M1454" s="19">
        <v>120</v>
      </c>
      <c r="N1454" s="19">
        <v>27</v>
      </c>
      <c r="O1454" s="19">
        <v>6.9219999999999997</v>
      </c>
      <c r="P1454" s="19">
        <v>0.9</v>
      </c>
      <c r="Q1454" s="19">
        <v>1.2</v>
      </c>
      <c r="R1454" s="19">
        <v>0</v>
      </c>
      <c r="S1454" s="19">
        <v>-7.1</v>
      </c>
      <c r="T1454" s="19">
        <v>-10</v>
      </c>
      <c r="U1454" s="19">
        <v>1.7</v>
      </c>
      <c r="V1454" s="19">
        <v>378</v>
      </c>
      <c r="W1454" s="19">
        <v>6.1111111111111107</v>
      </c>
      <c r="X1454" s="19">
        <v>10.760663545271443</v>
      </c>
      <c r="Y1454" s="19">
        <v>9.4185840551983819</v>
      </c>
      <c r="Z1454" s="19">
        <v>20.514006342167082</v>
      </c>
      <c r="AA1454" s="19">
        <v>87.527911411533623</v>
      </c>
      <c r="AB1454" s="19">
        <v>7.7354776214197587</v>
      </c>
      <c r="AC1454">
        <v>3363.2</v>
      </c>
      <c r="AD1454" t="str">
        <f t="shared" si="202"/>
        <v>Intense rainfall</v>
      </c>
      <c r="AE1454" t="str">
        <f t="shared" si="203"/>
        <v>Rainy</v>
      </c>
      <c r="AF1454" t="str">
        <f t="shared" si="204"/>
        <v>No discomfort</v>
      </c>
    </row>
    <row r="1455" spans="1:32" x14ac:dyDescent="0.3">
      <c r="A1455">
        <v>2</v>
      </c>
      <c r="B1455" s="1">
        <v>44632</v>
      </c>
      <c r="C1455" s="1" t="str">
        <f t="shared" si="200"/>
        <v>Saturday</v>
      </c>
      <c r="D1455" s="1" t="str">
        <f t="shared" si="201"/>
        <v>Mar</v>
      </c>
      <c r="E1455" s="19">
        <v>9.1999999999999993</v>
      </c>
      <c r="F1455" s="19">
        <v>3.1</v>
      </c>
      <c r="G1455" s="19">
        <v>6.8888888888888884</v>
      </c>
      <c r="H1455" s="19">
        <v>0.3</v>
      </c>
      <c r="I1455" s="19">
        <v>8.1999999999999993</v>
      </c>
      <c r="J1455" s="19">
        <v>982.7</v>
      </c>
      <c r="K1455" s="19">
        <v>7.5</v>
      </c>
      <c r="L1455" s="19">
        <v>18</v>
      </c>
      <c r="M1455" s="19">
        <v>90</v>
      </c>
      <c r="N1455" s="19">
        <v>30</v>
      </c>
      <c r="O1455" s="19">
        <v>6.774</v>
      </c>
      <c r="P1455" s="19">
        <v>1</v>
      </c>
      <c r="Q1455" s="19">
        <v>1.4</v>
      </c>
      <c r="R1455" s="19">
        <v>0</v>
      </c>
      <c r="S1455" s="19">
        <v>-7.2</v>
      </c>
      <c r="T1455" s="19">
        <v>-10</v>
      </c>
      <c r="U1455" s="19">
        <v>5</v>
      </c>
      <c r="V1455" s="19">
        <v>738</v>
      </c>
      <c r="W1455" s="19">
        <v>4.2222222222222232</v>
      </c>
      <c r="X1455" s="19">
        <v>9.936590080392758</v>
      </c>
      <c r="Y1455" s="19">
        <v>8.2583754731005588</v>
      </c>
      <c r="Z1455" s="19">
        <v>18.967572124731166</v>
      </c>
      <c r="AA1455" s="19">
        <v>83.110759388135435</v>
      </c>
      <c r="AB1455" s="19">
        <v>5.9209380813786545</v>
      </c>
      <c r="AC1455">
        <v>3284.75</v>
      </c>
      <c r="AD1455" t="str">
        <f t="shared" si="202"/>
        <v>Intense rainfall</v>
      </c>
      <c r="AE1455" t="str">
        <f t="shared" si="203"/>
        <v>Rainy</v>
      </c>
      <c r="AF1455" t="str">
        <f t="shared" si="204"/>
        <v>No discomfort</v>
      </c>
    </row>
    <row r="1456" spans="1:32" x14ac:dyDescent="0.3">
      <c r="A1456">
        <v>2</v>
      </c>
      <c r="B1456" s="1">
        <v>44633</v>
      </c>
      <c r="C1456" s="1" t="str">
        <f t="shared" si="200"/>
        <v>Sunday</v>
      </c>
      <c r="D1456" s="1" t="str">
        <f t="shared" si="201"/>
        <v>Mar</v>
      </c>
      <c r="E1456" s="19">
        <v>10.9</v>
      </c>
      <c r="F1456" s="19">
        <v>3.3</v>
      </c>
      <c r="G1456" s="19">
        <v>8.3333333333333339</v>
      </c>
      <c r="H1456" s="19">
        <v>4.3</v>
      </c>
      <c r="I1456" s="19">
        <v>3.6</v>
      </c>
      <c r="J1456" s="19">
        <v>985.8</v>
      </c>
      <c r="K1456" s="19">
        <v>11.9</v>
      </c>
      <c r="L1456" s="19">
        <v>20</v>
      </c>
      <c r="M1456" s="19">
        <v>120</v>
      </c>
      <c r="N1456" s="19">
        <v>33</v>
      </c>
      <c r="O1456" s="19">
        <v>7.3949999999999996</v>
      </c>
      <c r="P1456" s="19">
        <v>1.3</v>
      </c>
      <c r="Q1456" s="19">
        <v>1.9</v>
      </c>
      <c r="R1456" s="19">
        <v>0</v>
      </c>
      <c r="S1456" s="19">
        <v>-2.2999999999999998</v>
      </c>
      <c r="T1456" s="19">
        <v>-10</v>
      </c>
      <c r="U1456" s="19">
        <v>7.1</v>
      </c>
      <c r="V1456" s="19">
        <v>940</v>
      </c>
      <c r="W1456" s="19">
        <v>4.5000000000000009</v>
      </c>
      <c r="X1456" s="19">
        <v>10.965518696842016</v>
      </c>
      <c r="Y1456" s="19">
        <v>8.4206614521555938</v>
      </c>
      <c r="Z1456" s="19">
        <v>20.898014706843547</v>
      </c>
      <c r="AA1456" s="19">
        <v>76.792185440171451</v>
      </c>
      <c r="AB1456" s="19">
        <v>7.4559015220316018</v>
      </c>
      <c r="AC1456">
        <v>2570.4</v>
      </c>
      <c r="AD1456" t="str">
        <f t="shared" si="202"/>
        <v>Heavy rainfall</v>
      </c>
      <c r="AE1456" t="str">
        <f t="shared" si="203"/>
        <v>Rainy</v>
      </c>
      <c r="AF1456" t="str">
        <f t="shared" si="204"/>
        <v>No discomfort</v>
      </c>
    </row>
    <row r="1457" spans="1:32" x14ac:dyDescent="0.3">
      <c r="A1457">
        <v>2</v>
      </c>
      <c r="B1457" s="1">
        <v>44634</v>
      </c>
      <c r="C1457" s="1" t="str">
        <f t="shared" si="200"/>
        <v>Monday</v>
      </c>
      <c r="D1457" s="1" t="str">
        <f t="shared" si="201"/>
        <v>Mar</v>
      </c>
      <c r="E1457" s="19">
        <v>11.3</v>
      </c>
      <c r="F1457" s="19">
        <v>-2.1</v>
      </c>
      <c r="G1457" s="19">
        <v>6.3888888888888893</v>
      </c>
      <c r="H1457" s="19">
        <v>-0.2</v>
      </c>
      <c r="I1457" s="19">
        <v>4.0999999999999996</v>
      </c>
      <c r="J1457" s="19">
        <v>1004.7</v>
      </c>
      <c r="K1457" s="19">
        <v>6</v>
      </c>
      <c r="L1457" s="19">
        <v>12</v>
      </c>
      <c r="M1457" s="19">
        <v>220</v>
      </c>
      <c r="N1457" s="19">
        <v>20</v>
      </c>
      <c r="O1457" s="19">
        <v>6.492</v>
      </c>
      <c r="P1457" s="19">
        <v>1</v>
      </c>
      <c r="Q1457" s="19">
        <v>1.5</v>
      </c>
      <c r="R1457" s="19">
        <v>0</v>
      </c>
      <c r="S1457" s="19">
        <v>-3.1</v>
      </c>
      <c r="T1457" s="19">
        <v>-10</v>
      </c>
      <c r="U1457" s="19">
        <v>2.9</v>
      </c>
      <c r="V1457" s="19">
        <v>877</v>
      </c>
      <c r="W1457" s="19">
        <v>3.111111111111112</v>
      </c>
      <c r="X1457" s="19">
        <v>9.6007868333605249</v>
      </c>
      <c r="Y1457" s="19">
        <v>7.6364816834537255</v>
      </c>
      <c r="Z1457" s="19">
        <v>18.336615198941384</v>
      </c>
      <c r="AA1457" s="19">
        <v>79.540164946884445</v>
      </c>
      <c r="AB1457" s="19">
        <v>5.0743766351143016</v>
      </c>
      <c r="AC1457">
        <v>1661.3</v>
      </c>
      <c r="AD1457" t="str">
        <f t="shared" si="202"/>
        <v>Heavy rainfall</v>
      </c>
      <c r="AE1457" t="str">
        <f t="shared" si="203"/>
        <v>Rainy</v>
      </c>
      <c r="AF1457" t="str">
        <f t="shared" si="204"/>
        <v>No discomfort</v>
      </c>
    </row>
    <row r="1458" spans="1:32" x14ac:dyDescent="0.3">
      <c r="A1458">
        <v>2</v>
      </c>
      <c r="B1458" s="1">
        <v>44635</v>
      </c>
      <c r="C1458" s="1" t="str">
        <f t="shared" si="200"/>
        <v>Tuesday</v>
      </c>
      <c r="D1458" s="1" t="str">
        <f t="shared" si="201"/>
        <v>Mar</v>
      </c>
      <c r="E1458" s="19">
        <v>10.4</v>
      </c>
      <c r="F1458" s="19">
        <v>-1.4</v>
      </c>
      <c r="G1458" s="19">
        <v>6.666666666666667</v>
      </c>
      <c r="H1458" s="19">
        <v>-6.3</v>
      </c>
      <c r="I1458" s="19">
        <v>1.1000000000000001</v>
      </c>
      <c r="J1458" s="19">
        <v>1004.9</v>
      </c>
      <c r="K1458" s="19">
        <v>7.2</v>
      </c>
      <c r="L1458" s="19">
        <v>13</v>
      </c>
      <c r="M1458" s="19">
        <v>170</v>
      </c>
      <c r="N1458" s="19">
        <v>19</v>
      </c>
      <c r="O1458" s="19">
        <v>6.1120000000000001</v>
      </c>
      <c r="P1458" s="19">
        <v>0.9</v>
      </c>
      <c r="Q1458" s="19">
        <v>1.4</v>
      </c>
      <c r="R1458" s="19">
        <v>0</v>
      </c>
      <c r="S1458" s="19">
        <v>-0.2</v>
      </c>
      <c r="T1458" s="19">
        <v>-9.6999999999999993</v>
      </c>
      <c r="U1458" s="19">
        <v>1</v>
      </c>
      <c r="V1458" s="19">
        <v>695</v>
      </c>
      <c r="W1458" s="19">
        <v>2.2222222222222223</v>
      </c>
      <c r="X1458" s="19">
        <v>9.7860880384105435</v>
      </c>
      <c r="Y1458" s="19">
        <v>7.1691145127521008</v>
      </c>
      <c r="Z1458" s="19">
        <v>18.684845094579597</v>
      </c>
      <c r="AA1458" s="19">
        <v>73.258226214736851</v>
      </c>
      <c r="AB1458" s="19">
        <v>5.0920372734927319</v>
      </c>
      <c r="AC1458">
        <v>2062.6999999999998</v>
      </c>
      <c r="AD1458" t="str">
        <f t="shared" si="202"/>
        <v>Moderate rainfall</v>
      </c>
      <c r="AE1458" t="str">
        <f t="shared" si="203"/>
        <v>Rainy</v>
      </c>
      <c r="AF1458" t="str">
        <f t="shared" si="204"/>
        <v>No discomfort</v>
      </c>
    </row>
    <row r="1459" spans="1:32" x14ac:dyDescent="0.3">
      <c r="A1459">
        <v>2</v>
      </c>
      <c r="B1459" s="1">
        <v>44636</v>
      </c>
      <c r="C1459" s="1" t="str">
        <f t="shared" si="200"/>
        <v>Wednesday</v>
      </c>
      <c r="D1459" s="1" t="str">
        <f t="shared" si="201"/>
        <v>Mar</v>
      </c>
      <c r="E1459" s="19">
        <v>10.7</v>
      </c>
      <c r="F1459" s="19">
        <v>-0.7</v>
      </c>
      <c r="G1459" s="19">
        <v>6.1666666666666679</v>
      </c>
      <c r="H1459" s="19">
        <v>-2.9</v>
      </c>
      <c r="I1459" s="19">
        <v>0.1</v>
      </c>
      <c r="J1459" s="19">
        <v>1007.9</v>
      </c>
      <c r="K1459" s="19">
        <v>3.8</v>
      </c>
      <c r="L1459" s="19">
        <v>9</v>
      </c>
      <c r="M1459" s="19">
        <v>260</v>
      </c>
      <c r="N1459" s="19">
        <v>14</v>
      </c>
      <c r="O1459" s="19">
        <v>7.056</v>
      </c>
      <c r="P1459" s="19">
        <v>1.2</v>
      </c>
      <c r="Q1459" s="19">
        <v>1.7</v>
      </c>
      <c r="R1459" s="19">
        <v>1.1000000000000001</v>
      </c>
      <c r="S1459" s="19">
        <v>1.1000000000000001</v>
      </c>
      <c r="T1459" s="19">
        <v>-8.1</v>
      </c>
      <c r="U1459" s="19">
        <v>6.1</v>
      </c>
      <c r="V1459" s="19">
        <v>1314</v>
      </c>
      <c r="W1459" s="19">
        <v>2.3333333333333348</v>
      </c>
      <c r="X1459" s="19">
        <v>9.45477887812544</v>
      </c>
      <c r="Y1459" s="19">
        <v>7.2261188679199826</v>
      </c>
      <c r="Z1459" s="19">
        <v>18.062124910016959</v>
      </c>
      <c r="AA1459" s="19">
        <v>76.428216471971837</v>
      </c>
      <c r="AB1459" s="19">
        <v>4.6237482052732446</v>
      </c>
      <c r="AC1459">
        <v>3081.55</v>
      </c>
      <c r="AD1459" t="str">
        <f t="shared" si="202"/>
        <v>Trace (Intermittent) rainfall</v>
      </c>
      <c r="AE1459" t="str">
        <f t="shared" si="203"/>
        <v>Non-Rainy</v>
      </c>
      <c r="AF1459" t="str">
        <f t="shared" si="204"/>
        <v>No discomfort</v>
      </c>
    </row>
    <row r="1460" spans="1:32" x14ac:dyDescent="0.3">
      <c r="A1460">
        <v>2</v>
      </c>
      <c r="B1460" s="1">
        <v>44637</v>
      </c>
      <c r="C1460" s="1" t="str">
        <f t="shared" si="200"/>
        <v>Thursday</v>
      </c>
      <c r="D1460" s="1" t="str">
        <f t="shared" si="201"/>
        <v>Mar</v>
      </c>
      <c r="E1460" s="19">
        <v>13.7</v>
      </c>
      <c r="F1460" s="19">
        <v>0</v>
      </c>
      <c r="G1460" s="19">
        <v>7.5</v>
      </c>
      <c r="H1460" s="19">
        <v>-6.3</v>
      </c>
      <c r="I1460" s="19">
        <v>1.4</v>
      </c>
      <c r="J1460" s="19">
        <v>1017.1</v>
      </c>
      <c r="K1460" s="19">
        <v>6.2</v>
      </c>
      <c r="L1460" s="19">
        <v>14</v>
      </c>
      <c r="M1460" s="19">
        <v>220</v>
      </c>
      <c r="N1460" s="19">
        <v>25</v>
      </c>
      <c r="O1460" s="19">
        <v>6.702</v>
      </c>
      <c r="P1460" s="19">
        <v>1.3</v>
      </c>
      <c r="Q1460" s="19">
        <v>1.9</v>
      </c>
      <c r="R1460" s="19">
        <v>1</v>
      </c>
      <c r="S1460" s="19">
        <v>1</v>
      </c>
      <c r="T1460" s="19">
        <v>-7.8</v>
      </c>
      <c r="U1460" s="19">
        <v>6.9</v>
      </c>
      <c r="V1460" s="19">
        <v>1120</v>
      </c>
      <c r="W1460" s="19">
        <v>3.5555555555555549</v>
      </c>
      <c r="X1460" s="19">
        <v>10.361034701841534</v>
      </c>
      <c r="Y1460" s="19">
        <v>7.880094416271521</v>
      </c>
      <c r="Z1460" s="19">
        <v>19.764414313989825</v>
      </c>
      <c r="AA1460" s="19">
        <v>76.05509143667804</v>
      </c>
      <c r="AB1460" s="19">
        <v>6.3211855359851992</v>
      </c>
      <c r="AC1460">
        <v>2495</v>
      </c>
      <c r="AD1460" t="str">
        <f t="shared" si="202"/>
        <v>Moderate rainfall</v>
      </c>
      <c r="AE1460" t="str">
        <f t="shared" si="203"/>
        <v>Rainy</v>
      </c>
      <c r="AF1460" t="str">
        <f t="shared" si="204"/>
        <v>No discomfort</v>
      </c>
    </row>
    <row r="1461" spans="1:32" x14ac:dyDescent="0.3">
      <c r="A1461">
        <v>2</v>
      </c>
      <c r="B1461" s="1">
        <v>44638</v>
      </c>
      <c r="C1461" s="1" t="str">
        <f t="shared" si="200"/>
        <v>Friday</v>
      </c>
      <c r="D1461" s="1" t="str">
        <f t="shared" si="201"/>
        <v>Mar</v>
      </c>
      <c r="E1461" s="19">
        <v>14.2</v>
      </c>
      <c r="F1461" s="19">
        <v>-2.2999999999999998</v>
      </c>
      <c r="G1461" s="19">
        <v>7.3888888888888875</v>
      </c>
      <c r="H1461" s="19">
        <v>-6.1</v>
      </c>
      <c r="I1461" s="19">
        <v>0</v>
      </c>
      <c r="J1461" s="19">
        <v>1025.4000000000001</v>
      </c>
      <c r="K1461" s="19">
        <v>6</v>
      </c>
      <c r="L1461" s="19">
        <v>13</v>
      </c>
      <c r="M1461" s="19">
        <v>130</v>
      </c>
      <c r="N1461" s="19">
        <v>20</v>
      </c>
      <c r="O1461" s="19">
        <v>6.79</v>
      </c>
      <c r="P1461" s="19">
        <v>1.5</v>
      </c>
      <c r="Q1461" s="19">
        <v>2.2000000000000002</v>
      </c>
      <c r="R1461" s="19">
        <v>2.5</v>
      </c>
      <c r="S1461" s="19">
        <v>2.5</v>
      </c>
      <c r="T1461" s="19">
        <v>-5.9</v>
      </c>
      <c r="U1461" s="19">
        <v>10.7</v>
      </c>
      <c r="V1461" s="19">
        <v>1479</v>
      </c>
      <c r="W1461" s="19">
        <v>3.7777777777777763</v>
      </c>
      <c r="X1461" s="19">
        <v>10.282696131225279</v>
      </c>
      <c r="Y1461" s="19">
        <v>8.0044528083072866</v>
      </c>
      <c r="Z1461" s="19">
        <v>19.617398465012197</v>
      </c>
      <c r="AA1461" s="19">
        <v>77.843910839690267</v>
      </c>
      <c r="AB1461" s="19">
        <v>6.2793745831914407</v>
      </c>
      <c r="AC1461">
        <v>3190.15</v>
      </c>
      <c r="AD1461" t="str">
        <f t="shared" si="202"/>
        <v>No rainfall</v>
      </c>
      <c r="AE1461" t="str">
        <f t="shared" si="203"/>
        <v>Non-Rainy</v>
      </c>
      <c r="AF1461" t="str">
        <f t="shared" si="204"/>
        <v>No discomfort</v>
      </c>
    </row>
    <row r="1462" spans="1:32" x14ac:dyDescent="0.3">
      <c r="A1462">
        <v>2</v>
      </c>
      <c r="B1462" s="1">
        <v>44639</v>
      </c>
      <c r="C1462" s="1" t="str">
        <f t="shared" si="200"/>
        <v>Saturday</v>
      </c>
      <c r="D1462" s="1" t="str">
        <f t="shared" si="201"/>
        <v>Mar</v>
      </c>
      <c r="E1462" s="19">
        <v>15.4</v>
      </c>
      <c r="F1462" s="19">
        <v>3.8</v>
      </c>
      <c r="G1462" s="19">
        <v>9.9444444444444446</v>
      </c>
      <c r="H1462" s="19">
        <v>-2.2000000000000002</v>
      </c>
      <c r="I1462" s="19">
        <v>0</v>
      </c>
      <c r="J1462" s="19">
        <v>1020.1</v>
      </c>
      <c r="K1462" s="19">
        <v>9.1999999999999993</v>
      </c>
      <c r="L1462" s="19">
        <v>18</v>
      </c>
      <c r="M1462" s="19">
        <v>100</v>
      </c>
      <c r="N1462" s="19">
        <v>29</v>
      </c>
      <c r="O1462" s="19">
        <v>7.2949999999999999</v>
      </c>
      <c r="P1462" s="19">
        <v>2.4</v>
      </c>
      <c r="Q1462" s="19">
        <v>3.2</v>
      </c>
      <c r="R1462" s="19">
        <v>4.8</v>
      </c>
      <c r="S1462" s="19">
        <v>4.8</v>
      </c>
      <c r="T1462" s="19">
        <v>-3.2</v>
      </c>
      <c r="U1462" s="19">
        <v>10</v>
      </c>
      <c r="V1462" s="19">
        <v>1562</v>
      </c>
      <c r="W1462" s="19">
        <v>2.9999999999999991</v>
      </c>
      <c r="X1462" s="19">
        <v>12.222768726226711</v>
      </c>
      <c r="Y1462" s="19">
        <v>7.5766271914306378</v>
      </c>
      <c r="Z1462" s="19">
        <v>23.251324011328347</v>
      </c>
      <c r="AA1462" s="19">
        <v>61.987814390803884</v>
      </c>
      <c r="AB1462" s="19">
        <v>8.596603718914638</v>
      </c>
      <c r="AC1462">
        <v>3019.2</v>
      </c>
      <c r="AD1462" t="str">
        <f t="shared" si="202"/>
        <v>No rainfall</v>
      </c>
      <c r="AE1462" t="str">
        <f t="shared" si="203"/>
        <v>Non-Rainy</v>
      </c>
      <c r="AF1462" t="str">
        <f t="shared" si="204"/>
        <v>No discomfort</v>
      </c>
    </row>
    <row r="1463" spans="1:32" x14ac:dyDescent="0.3">
      <c r="A1463">
        <v>2</v>
      </c>
      <c r="B1463" s="1">
        <v>44640</v>
      </c>
      <c r="C1463" s="1" t="str">
        <f t="shared" si="200"/>
        <v>Sunday</v>
      </c>
      <c r="D1463" s="1" t="str">
        <f t="shared" si="201"/>
        <v>Mar</v>
      </c>
      <c r="E1463" s="19">
        <v>11.3</v>
      </c>
      <c r="F1463" s="19">
        <v>5.7</v>
      </c>
      <c r="G1463" s="19">
        <v>7.9444444444444429</v>
      </c>
      <c r="H1463" s="19">
        <v>2.4</v>
      </c>
      <c r="I1463" s="19">
        <v>0</v>
      </c>
      <c r="J1463" s="19">
        <v>1012.8</v>
      </c>
      <c r="K1463" s="19">
        <v>7.3</v>
      </c>
      <c r="L1463" s="19">
        <v>11</v>
      </c>
      <c r="M1463" s="19">
        <v>140</v>
      </c>
      <c r="N1463" s="19">
        <v>18</v>
      </c>
      <c r="O1463" s="19">
        <v>7.5860000000000003</v>
      </c>
      <c r="P1463" s="19">
        <v>1.6</v>
      </c>
      <c r="Q1463" s="19">
        <v>2.1</v>
      </c>
      <c r="R1463" s="19">
        <v>6.3</v>
      </c>
      <c r="S1463" s="19">
        <v>6.3</v>
      </c>
      <c r="T1463" s="19">
        <v>-1.4</v>
      </c>
      <c r="U1463" s="19">
        <v>7.7</v>
      </c>
      <c r="V1463" s="19">
        <v>778</v>
      </c>
      <c r="W1463" s="19">
        <v>2.3888888888888875</v>
      </c>
      <c r="X1463" s="19">
        <v>10.679669554100323</v>
      </c>
      <c r="Y1463" s="19">
        <v>7.2547708515603579</v>
      </c>
      <c r="Z1463" s="19">
        <v>20.362135164336397</v>
      </c>
      <c r="AA1463" s="19">
        <v>67.930667843322752</v>
      </c>
      <c r="AB1463" s="19">
        <v>6.4174663949109441</v>
      </c>
      <c r="AC1463">
        <v>3086.1</v>
      </c>
      <c r="AD1463" t="str">
        <f t="shared" si="202"/>
        <v>No rainfall</v>
      </c>
      <c r="AE1463" t="str">
        <f t="shared" si="203"/>
        <v>Non-Rainy</v>
      </c>
      <c r="AF1463" t="str">
        <f t="shared" si="204"/>
        <v>No discomfort</v>
      </c>
    </row>
    <row r="1464" spans="1:32" x14ac:dyDescent="0.3">
      <c r="A1464">
        <v>2</v>
      </c>
      <c r="B1464" s="1">
        <v>44641</v>
      </c>
      <c r="C1464" s="1" t="str">
        <f t="shared" si="200"/>
        <v>Monday</v>
      </c>
      <c r="D1464" s="1" t="str">
        <f t="shared" si="201"/>
        <v>Mar</v>
      </c>
      <c r="E1464" s="19">
        <v>14.9</v>
      </c>
      <c r="F1464" s="19">
        <v>5.3</v>
      </c>
      <c r="G1464" s="19">
        <v>8.7222222222222232</v>
      </c>
      <c r="H1464" s="19">
        <v>2.4</v>
      </c>
      <c r="I1464" s="19">
        <v>0</v>
      </c>
      <c r="J1464" s="19">
        <v>1010.4</v>
      </c>
      <c r="K1464" s="19">
        <v>7.4</v>
      </c>
      <c r="L1464" s="19">
        <v>12</v>
      </c>
      <c r="M1464" s="19">
        <v>130</v>
      </c>
      <c r="N1464" s="19">
        <v>18</v>
      </c>
      <c r="O1464" s="19">
        <v>8.3930000000000007</v>
      </c>
      <c r="P1464" s="19">
        <v>1.8</v>
      </c>
      <c r="Q1464" s="19">
        <v>2.6</v>
      </c>
      <c r="R1464" s="19">
        <v>8.1</v>
      </c>
      <c r="S1464" s="19">
        <v>8.1</v>
      </c>
      <c r="T1464" s="19">
        <v>0.5</v>
      </c>
      <c r="U1464" s="19">
        <v>4.5</v>
      </c>
      <c r="V1464" s="19">
        <v>1385</v>
      </c>
      <c r="W1464" s="19">
        <v>4.5555555555555571</v>
      </c>
      <c r="X1464" s="19">
        <v>11.258080182327955</v>
      </c>
      <c r="Y1464" s="19">
        <v>8.4534540800065372</v>
      </c>
      <c r="Z1464" s="19">
        <v>21.446152559175719</v>
      </c>
      <c r="AA1464" s="19">
        <v>75.087883041338614</v>
      </c>
      <c r="AB1464" s="19">
        <v>7.8630854148755081</v>
      </c>
      <c r="AC1464">
        <v>1597.6</v>
      </c>
      <c r="AD1464" t="str">
        <f t="shared" si="202"/>
        <v>No rainfall</v>
      </c>
      <c r="AE1464" t="str">
        <f t="shared" si="203"/>
        <v>Non-Rainy</v>
      </c>
      <c r="AF1464" t="str">
        <f t="shared" si="204"/>
        <v>No discomfort</v>
      </c>
    </row>
    <row r="1465" spans="1:32" x14ac:dyDescent="0.3">
      <c r="A1465">
        <v>2</v>
      </c>
      <c r="B1465" s="1">
        <v>44642</v>
      </c>
      <c r="C1465" s="1" t="str">
        <f t="shared" si="200"/>
        <v>Tuesday</v>
      </c>
      <c r="D1465" s="1" t="str">
        <f t="shared" si="201"/>
        <v>Mar</v>
      </c>
      <c r="E1465" s="19">
        <v>17.5</v>
      </c>
      <c r="F1465" s="19">
        <v>5.6</v>
      </c>
      <c r="G1465" s="19">
        <v>10.5</v>
      </c>
      <c r="H1465" s="19">
        <v>0.7</v>
      </c>
      <c r="I1465" s="19">
        <v>0</v>
      </c>
      <c r="J1465" s="19">
        <v>1011.9</v>
      </c>
      <c r="K1465" s="19">
        <v>6.8</v>
      </c>
      <c r="L1465" s="19">
        <v>14</v>
      </c>
      <c r="M1465" s="19">
        <v>120</v>
      </c>
      <c r="N1465" s="19">
        <v>21</v>
      </c>
      <c r="O1465" s="19">
        <v>9.0730000000000004</v>
      </c>
      <c r="P1465" s="19">
        <v>1.8</v>
      </c>
      <c r="Q1465" s="19">
        <v>2.4</v>
      </c>
      <c r="R1465" s="19">
        <v>9.6999999999999993</v>
      </c>
      <c r="S1465" s="19">
        <v>9.6999999999999993</v>
      </c>
      <c r="T1465" s="19">
        <v>2.2999999999999998</v>
      </c>
      <c r="U1465" s="19">
        <v>6.9</v>
      </c>
      <c r="V1465" s="19">
        <v>1065</v>
      </c>
      <c r="W1465" s="19">
        <v>7.0000000000000009</v>
      </c>
      <c r="X1465" s="19">
        <v>12.684782021573339</v>
      </c>
      <c r="Y1465" s="19">
        <v>10.01260278096531</v>
      </c>
      <c r="Z1465" s="19">
        <v>24.114686917642452</v>
      </c>
      <c r="AA1465" s="19">
        <v>78.93397587705185</v>
      </c>
      <c r="AB1465" s="19">
        <v>10.512283743071762</v>
      </c>
      <c r="AC1465">
        <v>1777</v>
      </c>
      <c r="AD1465" t="str">
        <f t="shared" si="202"/>
        <v>No rainfall</v>
      </c>
      <c r="AE1465" t="str">
        <f t="shared" si="203"/>
        <v>Non-Rainy</v>
      </c>
      <c r="AF1465" t="str">
        <f t="shared" si="204"/>
        <v>No discomfort</v>
      </c>
    </row>
    <row r="1466" spans="1:32" x14ac:dyDescent="0.3">
      <c r="A1466">
        <v>2</v>
      </c>
      <c r="B1466" s="1">
        <v>44643</v>
      </c>
      <c r="C1466" s="1" t="str">
        <f t="shared" si="200"/>
        <v>Wednesday</v>
      </c>
      <c r="D1466" s="1" t="str">
        <f t="shared" si="201"/>
        <v>Mar</v>
      </c>
      <c r="E1466" s="19">
        <v>17</v>
      </c>
      <c r="F1466" s="19">
        <v>2.5</v>
      </c>
      <c r="G1466" s="19">
        <v>9.1666666666666661</v>
      </c>
      <c r="H1466" s="19">
        <v>-3.6</v>
      </c>
      <c r="I1466" s="19">
        <v>0</v>
      </c>
      <c r="J1466" s="19">
        <v>1015.1</v>
      </c>
      <c r="K1466" s="19">
        <v>5</v>
      </c>
      <c r="L1466" s="19">
        <v>11</v>
      </c>
      <c r="M1466" s="19">
        <v>200</v>
      </c>
      <c r="N1466" s="19">
        <v>17</v>
      </c>
      <c r="O1466" s="19">
        <v>9.17</v>
      </c>
      <c r="P1466" s="19">
        <v>2</v>
      </c>
      <c r="Q1466" s="19">
        <v>2.7</v>
      </c>
      <c r="R1466" s="19">
        <v>11.5</v>
      </c>
      <c r="S1466" s="19">
        <v>11.5</v>
      </c>
      <c r="T1466" s="19">
        <v>4.2</v>
      </c>
      <c r="U1466" s="19">
        <v>9.9</v>
      </c>
      <c r="V1466" s="19">
        <v>1474</v>
      </c>
      <c r="W1466" s="19">
        <v>4.2777777777777795</v>
      </c>
      <c r="X1466" s="19">
        <v>11.600827625759919</v>
      </c>
      <c r="Y1466" s="19">
        <v>8.2906101421051162</v>
      </c>
      <c r="Z1466" s="19">
        <v>22.087908111472331</v>
      </c>
      <c r="AA1466" s="19">
        <v>71.465678221919404</v>
      </c>
      <c r="AB1466" s="19">
        <v>8.216692842428305</v>
      </c>
      <c r="AC1466">
        <v>2172.1</v>
      </c>
      <c r="AD1466" t="str">
        <f t="shared" si="202"/>
        <v>No rainfall</v>
      </c>
      <c r="AE1466" t="str">
        <f t="shared" si="203"/>
        <v>Non-Rainy</v>
      </c>
      <c r="AF1466" t="str">
        <f t="shared" si="204"/>
        <v>No discomfort</v>
      </c>
    </row>
    <row r="1467" spans="1:32" x14ac:dyDescent="0.3">
      <c r="A1467">
        <v>2</v>
      </c>
      <c r="B1467" s="1">
        <v>44644</v>
      </c>
      <c r="C1467" s="1" t="str">
        <f t="shared" si="200"/>
        <v>Thursday</v>
      </c>
      <c r="D1467" s="1" t="str">
        <f t="shared" si="201"/>
        <v>Mar</v>
      </c>
      <c r="E1467" s="19">
        <v>15</v>
      </c>
      <c r="F1467" s="19">
        <v>0.4</v>
      </c>
      <c r="G1467" s="19">
        <v>9.6666666666666661</v>
      </c>
      <c r="H1467" s="19">
        <v>-3</v>
      </c>
      <c r="I1467" s="19">
        <v>0</v>
      </c>
      <c r="J1467" s="19">
        <v>1017.5</v>
      </c>
      <c r="K1467" s="19">
        <v>2.2999999999999998</v>
      </c>
      <c r="L1467" s="19">
        <v>5</v>
      </c>
      <c r="M1467" s="19">
        <v>220</v>
      </c>
      <c r="N1467" s="19">
        <v>9</v>
      </c>
      <c r="O1467" s="19">
        <v>9.4809999999999999</v>
      </c>
      <c r="P1467" s="19">
        <v>1.5</v>
      </c>
      <c r="Q1467" s="19">
        <v>2.1</v>
      </c>
      <c r="R1467" s="19">
        <v>12.8</v>
      </c>
      <c r="S1467" s="19">
        <v>12.8</v>
      </c>
      <c r="T1467" s="19">
        <v>5.7</v>
      </c>
      <c r="U1467" s="19">
        <v>8.1</v>
      </c>
      <c r="V1467" s="19">
        <v>1420</v>
      </c>
      <c r="W1467" s="19">
        <v>5.3333333333333339</v>
      </c>
      <c r="X1467" s="19">
        <v>11.997361514891777</v>
      </c>
      <c r="Y1467" s="19">
        <v>8.9245234915265748</v>
      </c>
      <c r="Z1467" s="19">
        <v>22.82983355710445</v>
      </c>
      <c r="AA1467" s="19">
        <v>74.387384930002909</v>
      </c>
      <c r="AB1467" s="19">
        <v>9.0704911126095542</v>
      </c>
      <c r="AC1467">
        <v>2595.9499999999998</v>
      </c>
      <c r="AD1467" t="str">
        <f t="shared" si="202"/>
        <v>No rainfall</v>
      </c>
      <c r="AE1467" t="str">
        <f t="shared" si="203"/>
        <v>Non-Rainy</v>
      </c>
      <c r="AF1467" t="str">
        <f t="shared" si="204"/>
        <v>No discomfort</v>
      </c>
    </row>
    <row r="1468" spans="1:32" x14ac:dyDescent="0.3">
      <c r="A1468">
        <v>2</v>
      </c>
      <c r="B1468" s="1">
        <v>44645</v>
      </c>
      <c r="C1468" s="1" t="str">
        <f t="shared" si="200"/>
        <v>Friday</v>
      </c>
      <c r="D1468" s="1" t="str">
        <f t="shared" si="201"/>
        <v>Mar</v>
      </c>
      <c r="E1468" s="19">
        <v>18.3</v>
      </c>
      <c r="F1468" s="19">
        <v>5.2</v>
      </c>
      <c r="G1468" s="19">
        <v>8.6666666666666661</v>
      </c>
      <c r="H1468" s="19">
        <v>1.5</v>
      </c>
      <c r="I1468" s="19">
        <v>0</v>
      </c>
      <c r="J1468" s="19">
        <v>1019.5</v>
      </c>
      <c r="K1468" s="19">
        <v>2.4</v>
      </c>
      <c r="L1468" s="19">
        <v>6</v>
      </c>
      <c r="M1468" s="19">
        <v>80</v>
      </c>
      <c r="N1468" s="19">
        <v>9</v>
      </c>
      <c r="O1468" s="19">
        <v>10.9</v>
      </c>
      <c r="P1468" s="19">
        <v>1.7</v>
      </c>
      <c r="Q1468" s="19">
        <v>2.4</v>
      </c>
      <c r="R1468" s="19">
        <v>14.3</v>
      </c>
      <c r="S1468" s="19">
        <v>14.3</v>
      </c>
      <c r="T1468" s="19">
        <v>7.4</v>
      </c>
      <c r="U1468" s="19">
        <v>7.1</v>
      </c>
      <c r="V1468" s="19">
        <v>1394</v>
      </c>
      <c r="W1468" s="19">
        <v>5.6666666666666679</v>
      </c>
      <c r="X1468" s="19">
        <v>11.215869661350368</v>
      </c>
      <c r="Y1468" s="19">
        <v>9.1333935706754907</v>
      </c>
      <c r="Z1468" s="19">
        <v>21.367087760043702</v>
      </c>
      <c r="AA1468" s="19">
        <v>81.432772013649171</v>
      </c>
      <c r="AB1468" s="19">
        <v>8.1871771868805148</v>
      </c>
      <c r="AC1468">
        <v>3585.9</v>
      </c>
      <c r="AD1468" t="str">
        <f t="shared" si="202"/>
        <v>No rainfall</v>
      </c>
      <c r="AE1468" t="str">
        <f t="shared" si="203"/>
        <v>Non-Rainy</v>
      </c>
      <c r="AF1468" t="str">
        <f t="shared" si="204"/>
        <v>No discomfort</v>
      </c>
    </row>
    <row r="1469" spans="1:32" x14ac:dyDescent="0.3">
      <c r="A1469">
        <v>2</v>
      </c>
      <c r="B1469" s="1">
        <v>44646</v>
      </c>
      <c r="C1469" s="1" t="str">
        <f t="shared" si="200"/>
        <v>Saturday</v>
      </c>
      <c r="D1469" s="1" t="str">
        <f t="shared" si="201"/>
        <v>Mar</v>
      </c>
      <c r="E1469" s="19">
        <v>17.3</v>
      </c>
      <c r="F1469" s="19">
        <v>2.6</v>
      </c>
      <c r="G1469" s="19">
        <v>7.0555555555555571</v>
      </c>
      <c r="H1469" s="19">
        <v>-3.5</v>
      </c>
      <c r="I1469" s="19">
        <v>0</v>
      </c>
      <c r="J1469" s="19">
        <v>1021.3</v>
      </c>
      <c r="K1469" s="19">
        <v>4.2</v>
      </c>
      <c r="L1469" s="19">
        <v>10</v>
      </c>
      <c r="M1469" s="19">
        <v>80</v>
      </c>
      <c r="N1469" s="19">
        <v>16</v>
      </c>
      <c r="O1469" s="19">
        <v>9.9039999999999999</v>
      </c>
      <c r="P1469" s="19">
        <v>2</v>
      </c>
      <c r="Q1469" s="19">
        <v>2.8</v>
      </c>
      <c r="R1469" s="19">
        <v>16.100000000000001</v>
      </c>
      <c r="S1469" s="19">
        <v>16.100000000000001</v>
      </c>
      <c r="T1469" s="19">
        <v>9.4</v>
      </c>
      <c r="U1469" s="19">
        <v>10.7</v>
      </c>
      <c r="V1469" s="19">
        <v>1584</v>
      </c>
      <c r="W1469" s="19">
        <v>3.2222222222222205</v>
      </c>
      <c r="X1469" s="19">
        <v>10.050800830753948</v>
      </c>
      <c r="Y1469" s="19">
        <v>7.6967531553094366</v>
      </c>
      <c r="Z1469" s="19">
        <v>19.182061095881284</v>
      </c>
      <c r="AA1469" s="19">
        <v>76.578506378899903</v>
      </c>
      <c r="AB1469" s="19">
        <v>5.77460867929803</v>
      </c>
      <c r="AC1469">
        <v>2729.95</v>
      </c>
      <c r="AD1469" t="str">
        <f t="shared" si="202"/>
        <v>No rainfall</v>
      </c>
      <c r="AE1469" t="str">
        <f t="shared" si="203"/>
        <v>Non-Rainy</v>
      </c>
      <c r="AF1469" t="str">
        <f t="shared" si="204"/>
        <v>No discomfort</v>
      </c>
    </row>
    <row r="1470" spans="1:32" x14ac:dyDescent="0.3">
      <c r="A1470">
        <v>2</v>
      </c>
      <c r="B1470" s="1">
        <v>44647</v>
      </c>
      <c r="C1470" s="1" t="str">
        <f t="shared" si="200"/>
        <v>Sunday</v>
      </c>
      <c r="D1470" s="1" t="str">
        <f t="shared" si="201"/>
        <v>Mar</v>
      </c>
      <c r="E1470" s="19">
        <v>16.2</v>
      </c>
      <c r="F1470" s="19">
        <v>4.5</v>
      </c>
      <c r="G1470" s="19">
        <v>2.5</v>
      </c>
      <c r="H1470" s="19">
        <v>-0.4</v>
      </c>
      <c r="I1470" s="19">
        <v>0</v>
      </c>
      <c r="J1470" s="19">
        <v>1018.2</v>
      </c>
      <c r="K1470" s="19">
        <v>4.5999999999999996</v>
      </c>
      <c r="L1470" s="19">
        <v>8</v>
      </c>
      <c r="M1470" s="19">
        <v>50</v>
      </c>
      <c r="N1470" s="19">
        <v>14</v>
      </c>
      <c r="O1470" s="19">
        <v>10.19</v>
      </c>
      <c r="P1470" s="19">
        <v>2.1</v>
      </c>
      <c r="Q1470" s="19">
        <v>2.9</v>
      </c>
      <c r="R1470" s="19">
        <v>17.899999999999999</v>
      </c>
      <c r="S1470" s="19">
        <v>17.899999999999999</v>
      </c>
      <c r="T1470" s="19">
        <v>11.5</v>
      </c>
      <c r="U1470" s="19">
        <v>11</v>
      </c>
      <c r="V1470" s="19">
        <v>1689</v>
      </c>
      <c r="W1470" s="19">
        <v>1.1111111111111112</v>
      </c>
      <c r="X1470" s="19">
        <v>7.3123759332044642</v>
      </c>
      <c r="Y1470" s="19">
        <v>6.6205434888767503</v>
      </c>
      <c r="Z1470" s="19">
        <v>14.023306770496207</v>
      </c>
      <c r="AA1470" s="19">
        <v>90.53888297528303</v>
      </c>
      <c r="AB1470" s="19">
        <v>0.6204247000392602</v>
      </c>
      <c r="AC1470">
        <v>2258.5</v>
      </c>
      <c r="AD1470" t="str">
        <f t="shared" si="202"/>
        <v>No rainfall</v>
      </c>
      <c r="AE1470" t="str">
        <f t="shared" si="203"/>
        <v>Non-Rainy</v>
      </c>
      <c r="AF1470" t="str">
        <f t="shared" si="204"/>
        <v>No discomfort</v>
      </c>
    </row>
    <row r="1471" spans="1:32" x14ac:dyDescent="0.3">
      <c r="A1471">
        <v>2</v>
      </c>
      <c r="B1471" s="1">
        <v>44648</v>
      </c>
      <c r="C1471" s="1" t="str">
        <f t="shared" si="200"/>
        <v>Monday</v>
      </c>
      <c r="D1471" s="1" t="str">
        <f t="shared" si="201"/>
        <v>Mar</v>
      </c>
      <c r="E1471" s="19">
        <v>17.2</v>
      </c>
      <c r="F1471" s="19">
        <v>-1.2</v>
      </c>
      <c r="G1471" s="19">
        <v>6.666666666666667</v>
      </c>
      <c r="H1471" s="19">
        <v>-5.4</v>
      </c>
      <c r="I1471" s="19">
        <v>0</v>
      </c>
      <c r="J1471" s="19">
        <v>1010</v>
      </c>
      <c r="K1471" s="19">
        <v>1.8</v>
      </c>
      <c r="L1471" s="19">
        <v>6</v>
      </c>
      <c r="M1471" s="19">
        <v>340</v>
      </c>
      <c r="N1471" s="19">
        <v>9</v>
      </c>
      <c r="O1471" s="19">
        <v>9.8729999999999993</v>
      </c>
      <c r="P1471" s="19">
        <v>1.8</v>
      </c>
      <c r="Q1471" s="19">
        <v>2.6</v>
      </c>
      <c r="R1471" s="19">
        <v>19.399999999999999</v>
      </c>
      <c r="S1471" s="19">
        <v>19.399999999999999</v>
      </c>
      <c r="T1471" s="19">
        <v>13.3</v>
      </c>
      <c r="U1471" s="19">
        <v>9.6999999999999993</v>
      </c>
      <c r="V1471" s="19">
        <v>1738</v>
      </c>
      <c r="W1471" s="19">
        <v>4.4444444444444446</v>
      </c>
      <c r="X1471" s="19">
        <v>9.7860880384105435</v>
      </c>
      <c r="Y1471" s="19">
        <v>8.3879810735966647</v>
      </c>
      <c r="Z1471" s="19">
        <v>18.684845094579597</v>
      </c>
      <c r="AA1471" s="19">
        <v>85.713321203260307</v>
      </c>
      <c r="AB1471" s="19">
        <v>5.7710038483657859</v>
      </c>
      <c r="AC1471">
        <v>1642.05</v>
      </c>
      <c r="AD1471" t="str">
        <f t="shared" si="202"/>
        <v>No rainfall</v>
      </c>
      <c r="AE1471" t="str">
        <f t="shared" si="203"/>
        <v>Non-Rainy</v>
      </c>
      <c r="AF1471" t="str">
        <f t="shared" si="204"/>
        <v>No discomfort</v>
      </c>
    </row>
    <row r="1472" spans="1:32" x14ac:dyDescent="0.3">
      <c r="A1472">
        <v>2</v>
      </c>
      <c r="B1472" s="1">
        <v>44649</v>
      </c>
      <c r="C1472" s="1" t="str">
        <f t="shared" si="200"/>
        <v>Tuesday</v>
      </c>
      <c r="D1472" s="1" t="str">
        <f t="shared" si="201"/>
        <v>Mar</v>
      </c>
      <c r="E1472" s="19">
        <v>15.5</v>
      </c>
      <c r="F1472" s="19">
        <v>1.3</v>
      </c>
      <c r="G1472" s="19">
        <v>8.3333333333333339</v>
      </c>
      <c r="H1472" s="19">
        <v>-3.2</v>
      </c>
      <c r="I1472" s="19">
        <v>0.1</v>
      </c>
      <c r="J1472" s="19">
        <v>1001.6</v>
      </c>
      <c r="K1472" s="19">
        <v>2</v>
      </c>
      <c r="L1472" s="19">
        <v>5</v>
      </c>
      <c r="M1472" s="19">
        <v>70</v>
      </c>
      <c r="N1472" s="19">
        <v>9</v>
      </c>
      <c r="O1472" s="19">
        <v>9.9329999999999998</v>
      </c>
      <c r="P1472" s="19">
        <v>1.4</v>
      </c>
      <c r="Q1472" s="19">
        <v>2</v>
      </c>
      <c r="R1472" s="19">
        <v>20.5</v>
      </c>
      <c r="S1472" s="19">
        <v>20.5</v>
      </c>
      <c r="T1472" s="19">
        <v>14.6</v>
      </c>
      <c r="U1472" s="19">
        <v>4.4000000000000004</v>
      </c>
      <c r="V1472" s="19">
        <v>1188</v>
      </c>
      <c r="W1472" s="19">
        <v>6.8333333333333321</v>
      </c>
      <c r="X1472" s="19">
        <v>10.965518696842016</v>
      </c>
      <c r="Y1472" s="19">
        <v>9.8987746971215245</v>
      </c>
      <c r="Z1472" s="19">
        <v>20.898014706843547</v>
      </c>
      <c r="AA1472" s="19">
        <v>90.271832740318018</v>
      </c>
      <c r="AB1472" s="19">
        <v>8.2818948220103739</v>
      </c>
      <c r="AC1472">
        <v>1753.05</v>
      </c>
      <c r="AD1472" t="str">
        <f t="shared" si="202"/>
        <v>Trace (Intermittent) rainfall</v>
      </c>
      <c r="AE1472" t="str">
        <f t="shared" si="203"/>
        <v>Non-Rainy</v>
      </c>
      <c r="AF1472" t="str">
        <f t="shared" si="204"/>
        <v>No discomfort</v>
      </c>
    </row>
    <row r="1473" spans="1:32" x14ac:dyDescent="0.3">
      <c r="A1473">
        <v>2</v>
      </c>
      <c r="B1473" s="1">
        <v>44650</v>
      </c>
      <c r="C1473" s="1" t="str">
        <f t="shared" si="200"/>
        <v>Wednesday</v>
      </c>
      <c r="D1473" s="1" t="str">
        <f t="shared" si="201"/>
        <v>Mar</v>
      </c>
      <c r="E1473" s="19">
        <v>7.8</v>
      </c>
      <c r="F1473" s="19">
        <v>0.3</v>
      </c>
      <c r="G1473" s="19">
        <v>5.7777777777777768</v>
      </c>
      <c r="H1473" s="19">
        <v>-0.9</v>
      </c>
      <c r="I1473" s="19">
        <v>0</v>
      </c>
      <c r="J1473" s="19">
        <v>999.5</v>
      </c>
      <c r="K1473" s="19">
        <v>4.5999999999999996</v>
      </c>
      <c r="L1473" s="19">
        <v>10</v>
      </c>
      <c r="M1473" s="19">
        <v>60</v>
      </c>
      <c r="N1473" s="19">
        <v>17</v>
      </c>
      <c r="O1473" s="19">
        <v>8.1850000000000005</v>
      </c>
      <c r="P1473" s="19">
        <v>0.8</v>
      </c>
      <c r="Q1473" s="19">
        <v>1.1000000000000001</v>
      </c>
      <c r="R1473" s="19">
        <v>21.1</v>
      </c>
      <c r="S1473" s="19">
        <v>21.1</v>
      </c>
      <c r="T1473" s="19">
        <v>15.3</v>
      </c>
      <c r="U1473" s="19">
        <v>0.1</v>
      </c>
      <c r="V1473" s="19">
        <v>393</v>
      </c>
      <c r="W1473" s="19">
        <v>3.444444444444446</v>
      </c>
      <c r="X1473" s="19">
        <v>9.2039680872246681</v>
      </c>
      <c r="Y1473" s="19">
        <v>7.8185570128860942</v>
      </c>
      <c r="Z1473" s="19">
        <v>17.590393879443077</v>
      </c>
      <c r="AA1473" s="19">
        <v>84.947676249969206</v>
      </c>
      <c r="AB1473" s="19">
        <v>4.5646783039870611</v>
      </c>
      <c r="AC1473">
        <v>2290.3000000000002</v>
      </c>
      <c r="AD1473" t="str">
        <f t="shared" si="202"/>
        <v>No rainfall</v>
      </c>
      <c r="AE1473" t="str">
        <f t="shared" si="203"/>
        <v>Non-Rainy</v>
      </c>
      <c r="AF1473" t="str">
        <f t="shared" si="204"/>
        <v>No discomfort</v>
      </c>
    </row>
    <row r="1474" spans="1:32" x14ac:dyDescent="0.3">
      <c r="A1474">
        <v>2</v>
      </c>
      <c r="B1474" s="1">
        <v>44651</v>
      </c>
      <c r="C1474" s="1" t="str">
        <f t="shared" si="200"/>
        <v>Thursday</v>
      </c>
      <c r="D1474" s="1" t="str">
        <f t="shared" si="201"/>
        <v>Mar</v>
      </c>
      <c r="E1474" s="19">
        <v>9</v>
      </c>
      <c r="F1474" s="19">
        <v>-1.1000000000000001</v>
      </c>
      <c r="G1474" s="19">
        <v>3.6111111111111112</v>
      </c>
      <c r="H1474" s="19">
        <v>-4.9000000000000004</v>
      </c>
      <c r="I1474" s="19">
        <v>0.1</v>
      </c>
      <c r="J1474" s="19">
        <v>1006.9</v>
      </c>
      <c r="K1474" s="19">
        <v>6</v>
      </c>
      <c r="L1474" s="19">
        <v>11</v>
      </c>
      <c r="M1474" s="19">
        <v>340</v>
      </c>
      <c r="N1474" s="19">
        <v>19</v>
      </c>
      <c r="O1474" s="19">
        <v>6.8289999999999997</v>
      </c>
      <c r="P1474" s="19">
        <v>1.9</v>
      </c>
      <c r="Q1474" s="19">
        <v>2.7</v>
      </c>
      <c r="R1474" s="19">
        <v>22.5</v>
      </c>
      <c r="S1474" s="19">
        <v>22.5</v>
      </c>
      <c r="T1474" s="19">
        <v>17</v>
      </c>
      <c r="U1474" s="19">
        <v>9.4</v>
      </c>
      <c r="V1474" s="19">
        <v>1701</v>
      </c>
      <c r="W1474" s="19">
        <v>-3.0555555555555554</v>
      </c>
      <c r="X1474" s="19">
        <v>7.9110230902525958</v>
      </c>
      <c r="Y1474" s="19">
        <v>4.8790252079914911</v>
      </c>
      <c r="Z1474" s="19">
        <v>15.154076258379524</v>
      </c>
      <c r="AA1474" s="19">
        <v>61.673757645873664</v>
      </c>
      <c r="AB1474" s="19">
        <v>0.76605969834356946</v>
      </c>
      <c r="AC1474">
        <v>2538.9</v>
      </c>
      <c r="AD1474" t="str">
        <f t="shared" si="202"/>
        <v>Trace (Intermittent) rainfall</v>
      </c>
      <c r="AE1474" t="str">
        <f t="shared" si="203"/>
        <v>Non-Rainy</v>
      </c>
      <c r="AF1474" t="str">
        <f t="shared" si="204"/>
        <v>No discomfort</v>
      </c>
    </row>
    <row r="1475" spans="1:32" x14ac:dyDescent="0.3">
      <c r="A1475">
        <v>2</v>
      </c>
      <c r="B1475" s="1">
        <v>44652</v>
      </c>
      <c r="C1475" s="1" t="str">
        <f t="shared" si="200"/>
        <v>Friday</v>
      </c>
      <c r="D1475" s="1" t="str">
        <f t="shared" si="201"/>
        <v>Apr</v>
      </c>
      <c r="E1475" s="19">
        <v>9.4</v>
      </c>
      <c r="F1475" s="19">
        <v>-1.9</v>
      </c>
      <c r="G1475" s="19">
        <v>2.9999999999999991</v>
      </c>
      <c r="H1475" s="19">
        <v>-7.6</v>
      </c>
      <c r="I1475" s="19">
        <v>0.2</v>
      </c>
      <c r="J1475" s="19">
        <v>1012.2</v>
      </c>
      <c r="K1475" s="19">
        <v>5.3</v>
      </c>
      <c r="L1475" s="19">
        <v>10</v>
      </c>
      <c r="M1475" s="19">
        <v>310</v>
      </c>
      <c r="N1475" s="19">
        <v>21</v>
      </c>
      <c r="O1475" s="19">
        <v>7.0060000000000002</v>
      </c>
      <c r="P1475" s="19">
        <v>1.5</v>
      </c>
      <c r="Q1475" s="19">
        <v>2.1</v>
      </c>
      <c r="R1475" s="19">
        <v>23.5</v>
      </c>
      <c r="S1475" s="19">
        <v>23.5</v>
      </c>
      <c r="T1475" s="19">
        <v>18.2</v>
      </c>
      <c r="U1475" s="19">
        <v>6.6</v>
      </c>
      <c r="V1475" s="19">
        <v>1460</v>
      </c>
      <c r="W1475" s="19">
        <v>-0.88888888888888973</v>
      </c>
      <c r="X1475" s="19">
        <v>7.5766271914306378</v>
      </c>
      <c r="Y1475" s="19">
        <v>5.7259391490568543</v>
      </c>
      <c r="Z1475" s="19">
        <v>14.522668082523985</v>
      </c>
      <c r="AA1475" s="19">
        <v>75.573721715290944</v>
      </c>
      <c r="AB1475" s="19">
        <v>0.62397245952238567</v>
      </c>
      <c r="AC1475">
        <v>3808.85</v>
      </c>
      <c r="AD1475" t="str">
        <f t="shared" si="202"/>
        <v>Trace (Intermittent) rainfall</v>
      </c>
      <c r="AE1475" t="str">
        <f t="shared" si="203"/>
        <v>Non-Rainy</v>
      </c>
      <c r="AF1475" t="str">
        <f t="shared" si="204"/>
        <v>No discomfort</v>
      </c>
    </row>
    <row r="1476" spans="1:32" x14ac:dyDescent="0.3">
      <c r="A1476">
        <v>2</v>
      </c>
      <c r="B1476" s="1">
        <v>44653</v>
      </c>
      <c r="C1476" s="1" t="str">
        <f t="shared" si="200"/>
        <v>Saturday</v>
      </c>
      <c r="D1476" s="1" t="str">
        <f t="shared" si="201"/>
        <v>Apr</v>
      </c>
      <c r="E1476" s="19">
        <v>10.7</v>
      </c>
      <c r="F1476" s="19">
        <v>-1.4</v>
      </c>
      <c r="G1476" s="19">
        <v>4.5555555555555571</v>
      </c>
      <c r="H1476" s="19">
        <v>0.4</v>
      </c>
      <c r="I1476" s="19">
        <v>2.2000000000000002</v>
      </c>
      <c r="J1476" s="19">
        <v>1013.7</v>
      </c>
      <c r="K1476" s="19">
        <v>4.0999999999999996</v>
      </c>
      <c r="L1476" s="19">
        <v>10</v>
      </c>
      <c r="M1476" s="19">
        <v>0</v>
      </c>
      <c r="N1476" s="19">
        <v>17</v>
      </c>
      <c r="O1476" s="19">
        <v>8.4079999999999995</v>
      </c>
      <c r="P1476" s="19">
        <v>1.4</v>
      </c>
      <c r="Q1476" s="19">
        <v>2.1</v>
      </c>
      <c r="R1476" s="19">
        <v>22.4</v>
      </c>
      <c r="S1476" s="19">
        <v>22.4</v>
      </c>
      <c r="T1476" s="19">
        <v>17.3</v>
      </c>
      <c r="U1476" s="19">
        <v>7.5</v>
      </c>
      <c r="V1476" s="19">
        <v>1403</v>
      </c>
      <c r="W1476" s="19">
        <v>1.8888888888888882</v>
      </c>
      <c r="X1476" s="19">
        <v>8.4534540800065372</v>
      </c>
      <c r="Y1476" s="19">
        <v>7.000476857724272</v>
      </c>
      <c r="Z1476" s="19">
        <v>16.177135393082114</v>
      </c>
      <c r="AA1476" s="19">
        <v>82.812029159551059</v>
      </c>
      <c r="AB1476" s="19">
        <v>2.8871397771290832</v>
      </c>
      <c r="AC1476">
        <v>3093.75</v>
      </c>
      <c r="AD1476" t="str">
        <f t="shared" si="202"/>
        <v>Moderate rainfall</v>
      </c>
      <c r="AE1476" t="str">
        <f t="shared" si="203"/>
        <v>Rainy</v>
      </c>
      <c r="AF1476" t="str">
        <f t="shared" si="204"/>
        <v>No discomfort</v>
      </c>
    </row>
    <row r="1477" spans="1:32" x14ac:dyDescent="0.3">
      <c r="A1477">
        <v>2</v>
      </c>
      <c r="B1477" s="1">
        <v>44654</v>
      </c>
      <c r="C1477" s="1" t="str">
        <f t="shared" si="200"/>
        <v>Sunday</v>
      </c>
      <c r="D1477" s="1" t="str">
        <f t="shared" si="201"/>
        <v>Apr</v>
      </c>
      <c r="E1477" s="19">
        <v>12.5</v>
      </c>
      <c r="F1477" s="19">
        <v>-4.5999999999999996</v>
      </c>
      <c r="G1477" s="19">
        <v>4.7777777777777786</v>
      </c>
      <c r="H1477" s="19">
        <v>-8.5</v>
      </c>
      <c r="I1477" s="19">
        <v>0.7</v>
      </c>
      <c r="J1477" s="19">
        <v>1011.3</v>
      </c>
      <c r="K1477" s="19">
        <v>4.7</v>
      </c>
      <c r="L1477" s="19">
        <v>9</v>
      </c>
      <c r="M1477" s="19">
        <v>250</v>
      </c>
      <c r="N1477" s="19">
        <v>16</v>
      </c>
      <c r="O1477" s="19">
        <v>7.7770000000000001</v>
      </c>
      <c r="P1477" s="19">
        <v>1.4</v>
      </c>
      <c r="Q1477" s="19">
        <v>2.2000000000000002</v>
      </c>
      <c r="R1477" s="19">
        <v>22.9</v>
      </c>
      <c r="S1477" s="19">
        <v>22.9</v>
      </c>
      <c r="T1477" s="19">
        <v>17.899999999999999</v>
      </c>
      <c r="U1477" s="19">
        <v>8.6999999999999993</v>
      </c>
      <c r="V1477" s="19">
        <v>1630</v>
      </c>
      <c r="W1477" s="19">
        <v>0.66666666666666829</v>
      </c>
      <c r="X1477" s="19">
        <v>8.5857537031702673</v>
      </c>
      <c r="Y1477" s="19">
        <v>6.4117214673402421</v>
      </c>
      <c r="Z1477" s="19">
        <v>16.426449354076325</v>
      </c>
      <c r="AA1477" s="19">
        <v>74.678609345301055</v>
      </c>
      <c r="AB1477" s="19">
        <v>2.7822243272651921</v>
      </c>
      <c r="AC1477">
        <v>2910</v>
      </c>
      <c r="AD1477" t="str">
        <f t="shared" si="202"/>
        <v>Light rainfall</v>
      </c>
      <c r="AE1477" t="str">
        <f t="shared" si="203"/>
        <v>Non-Rainy</v>
      </c>
      <c r="AF1477" t="str">
        <f t="shared" si="204"/>
        <v>No discomfort</v>
      </c>
    </row>
    <row r="1478" spans="1:32" x14ac:dyDescent="0.3">
      <c r="A1478">
        <v>2</v>
      </c>
      <c r="B1478" s="1">
        <v>44655</v>
      </c>
      <c r="C1478" s="1" t="str">
        <f t="shared" si="200"/>
        <v>Monday</v>
      </c>
      <c r="D1478" s="1" t="str">
        <f t="shared" si="201"/>
        <v>Apr</v>
      </c>
      <c r="E1478" s="19">
        <v>11.7</v>
      </c>
      <c r="F1478" s="19">
        <v>9.5</v>
      </c>
      <c r="G1478" s="19">
        <v>10.833333333333334</v>
      </c>
      <c r="H1478" s="19">
        <v>7.2</v>
      </c>
      <c r="I1478" s="19">
        <v>2</v>
      </c>
      <c r="J1478" s="19">
        <v>1003.6</v>
      </c>
      <c r="K1478" s="19">
        <v>8.6</v>
      </c>
      <c r="L1478" s="19">
        <v>15</v>
      </c>
      <c r="M1478" s="19">
        <v>280</v>
      </c>
      <c r="N1478" s="19">
        <v>27</v>
      </c>
      <c r="O1478" s="19">
        <v>9.8520000000000003</v>
      </c>
      <c r="P1478" s="19">
        <v>0.9</v>
      </c>
      <c r="Q1478" s="19">
        <v>1.3</v>
      </c>
      <c r="R1478" s="19">
        <v>21.6</v>
      </c>
      <c r="S1478" s="19">
        <v>21.6</v>
      </c>
      <c r="T1478" s="19">
        <v>16.8</v>
      </c>
      <c r="U1478" s="19">
        <v>0</v>
      </c>
      <c r="V1478" s="19">
        <v>474</v>
      </c>
      <c r="W1478" s="19">
        <v>9.0000000000000018</v>
      </c>
      <c r="X1478" s="19">
        <v>12.969298290460234</v>
      </c>
      <c r="Y1478" s="19">
        <v>11.471236528002885</v>
      </c>
      <c r="Z1478" s="19">
        <v>24.645995354842064</v>
      </c>
      <c r="AA1478" s="19">
        <v>88.4491687298204</v>
      </c>
      <c r="AB1478" s="19">
        <v>11.663570746329665</v>
      </c>
      <c r="AC1478">
        <v>1791.2</v>
      </c>
      <c r="AD1478" t="str">
        <f t="shared" si="202"/>
        <v>Moderate rainfall</v>
      </c>
      <c r="AE1478" t="str">
        <f t="shared" si="203"/>
        <v>Rainy</v>
      </c>
      <c r="AF1478" t="str">
        <f t="shared" si="204"/>
        <v>No discomfort</v>
      </c>
    </row>
    <row r="1479" spans="1:32" x14ac:dyDescent="0.3">
      <c r="A1479">
        <v>2</v>
      </c>
      <c r="B1479" s="1">
        <v>44656</v>
      </c>
      <c r="C1479" s="1" t="str">
        <f t="shared" si="200"/>
        <v>Tuesday</v>
      </c>
      <c r="D1479" s="1" t="str">
        <f t="shared" si="201"/>
        <v>Apr</v>
      </c>
      <c r="E1479" s="19">
        <v>11.6</v>
      </c>
      <c r="F1479" s="19">
        <v>8.1</v>
      </c>
      <c r="G1479" s="19">
        <v>10.111111111111112</v>
      </c>
      <c r="H1479" s="19">
        <v>7.3</v>
      </c>
      <c r="I1479" s="19">
        <v>1.6</v>
      </c>
      <c r="J1479" s="19">
        <v>993.4</v>
      </c>
      <c r="K1479" s="19">
        <v>9</v>
      </c>
      <c r="L1479" s="19">
        <v>14</v>
      </c>
      <c r="M1479" s="19">
        <v>250</v>
      </c>
      <c r="N1479" s="19">
        <v>26</v>
      </c>
      <c r="O1479" s="19">
        <v>9.4250000000000007</v>
      </c>
      <c r="P1479" s="19">
        <v>1.2</v>
      </c>
      <c r="Q1479" s="19">
        <v>1.7</v>
      </c>
      <c r="R1479" s="19">
        <v>21</v>
      </c>
      <c r="S1479" s="19">
        <v>21</v>
      </c>
      <c r="T1479" s="19">
        <v>16.3</v>
      </c>
      <c r="U1479" s="19">
        <v>0.1</v>
      </c>
      <c r="V1479" s="19">
        <v>568</v>
      </c>
      <c r="W1479" s="19">
        <v>6.7222222222222232</v>
      </c>
      <c r="X1479" s="19">
        <v>12.359793207695851</v>
      </c>
      <c r="Y1479" s="19">
        <v>9.8235240398096586</v>
      </c>
      <c r="Z1479" s="19">
        <v>23.507459026329965</v>
      </c>
      <c r="AA1479" s="19">
        <v>79.479679592802739</v>
      </c>
      <c r="AB1479" s="19">
        <v>10.017555210608789</v>
      </c>
      <c r="AC1479">
        <v>1944.6</v>
      </c>
      <c r="AD1479" t="str">
        <f t="shared" si="202"/>
        <v>Moderate rainfall</v>
      </c>
      <c r="AE1479" t="str">
        <f t="shared" si="203"/>
        <v>Rainy</v>
      </c>
      <c r="AF1479" t="str">
        <f t="shared" si="204"/>
        <v>No discomfort</v>
      </c>
    </row>
    <row r="1480" spans="1:32" x14ac:dyDescent="0.3">
      <c r="A1480">
        <v>2</v>
      </c>
      <c r="B1480" s="1">
        <v>44657</v>
      </c>
      <c r="C1480" s="1" t="str">
        <f t="shared" si="200"/>
        <v>Wednesday</v>
      </c>
      <c r="D1480" s="1" t="str">
        <f t="shared" si="201"/>
        <v>Apr</v>
      </c>
      <c r="E1480" s="19">
        <v>11.7</v>
      </c>
      <c r="F1480" s="19">
        <v>5.9</v>
      </c>
      <c r="G1480" s="19">
        <v>8.1111111111111107</v>
      </c>
      <c r="H1480" s="19">
        <v>4.4000000000000004</v>
      </c>
      <c r="I1480" s="19">
        <v>2.4</v>
      </c>
      <c r="J1480" s="19">
        <v>976.8</v>
      </c>
      <c r="K1480" s="19">
        <v>12</v>
      </c>
      <c r="L1480" s="19">
        <v>19</v>
      </c>
      <c r="M1480" s="19">
        <v>230</v>
      </c>
      <c r="N1480" s="19">
        <v>38</v>
      </c>
      <c r="O1480" s="19">
        <v>8.9120000000000008</v>
      </c>
      <c r="P1480" s="19">
        <v>2</v>
      </c>
      <c r="Q1480" s="19">
        <v>3</v>
      </c>
      <c r="R1480" s="19">
        <v>20.2</v>
      </c>
      <c r="S1480" s="19">
        <v>20.2</v>
      </c>
      <c r="T1480" s="19">
        <v>15.8</v>
      </c>
      <c r="U1480" s="19">
        <v>5.9</v>
      </c>
      <c r="V1480" s="19">
        <v>1283</v>
      </c>
      <c r="W1480" s="19">
        <v>4.5555555555555571</v>
      </c>
      <c r="X1480" s="19">
        <v>10.801362929456264</v>
      </c>
      <c r="Y1480" s="19">
        <v>8.4534540800065372</v>
      </c>
      <c r="Z1480" s="19">
        <v>20.590311759511398</v>
      </c>
      <c r="AA1480" s="19">
        <v>78.262846413143166</v>
      </c>
      <c r="AB1480" s="19">
        <v>7.2519743037643956</v>
      </c>
      <c r="AC1480">
        <v>2288.4499999999998</v>
      </c>
      <c r="AD1480" t="str">
        <f t="shared" si="202"/>
        <v>Moderate rainfall</v>
      </c>
      <c r="AE1480" t="str">
        <f t="shared" si="203"/>
        <v>Rainy</v>
      </c>
      <c r="AF1480" t="str">
        <f t="shared" si="204"/>
        <v>No discomfort</v>
      </c>
    </row>
    <row r="1481" spans="1:32" x14ac:dyDescent="0.3">
      <c r="A1481">
        <v>2</v>
      </c>
      <c r="B1481" s="1">
        <v>44658</v>
      </c>
      <c r="C1481" s="1" t="str">
        <f t="shared" si="200"/>
        <v>Thursday</v>
      </c>
      <c r="D1481" s="1" t="str">
        <f t="shared" si="201"/>
        <v>Apr</v>
      </c>
      <c r="E1481" s="19">
        <v>10.1</v>
      </c>
      <c r="F1481" s="19">
        <v>1.1000000000000001</v>
      </c>
      <c r="G1481" s="19">
        <v>7.1111111111111098</v>
      </c>
      <c r="H1481" s="19">
        <v>3.3</v>
      </c>
      <c r="I1481" s="19">
        <v>2</v>
      </c>
      <c r="J1481" s="19">
        <v>979</v>
      </c>
      <c r="K1481" s="19">
        <v>9.9</v>
      </c>
      <c r="L1481" s="19">
        <v>19</v>
      </c>
      <c r="M1481" s="19">
        <v>280</v>
      </c>
      <c r="N1481" s="19">
        <v>34</v>
      </c>
      <c r="O1481" s="19">
        <v>8.7409999999999997</v>
      </c>
      <c r="P1481" s="19">
        <v>1.7</v>
      </c>
      <c r="Q1481" s="19">
        <v>2.7</v>
      </c>
      <c r="R1481" s="19">
        <v>19.600000000000001</v>
      </c>
      <c r="S1481" s="19">
        <v>19.600000000000001</v>
      </c>
      <c r="T1481" s="19">
        <v>15.4</v>
      </c>
      <c r="U1481" s="19">
        <v>6.6</v>
      </c>
      <c r="V1481" s="19">
        <v>1598</v>
      </c>
      <c r="W1481" s="19">
        <v>1.4444444444444453</v>
      </c>
      <c r="X1481" s="19">
        <v>10.089127169965568</v>
      </c>
      <c r="Y1481" s="19">
        <v>6.7810810758728133</v>
      </c>
      <c r="Z1481" s="19">
        <v>19.254026324071692</v>
      </c>
      <c r="AA1481" s="19">
        <v>67.211771262627025</v>
      </c>
      <c r="AB1481" s="19">
        <v>5.3207362535559284</v>
      </c>
      <c r="AC1481">
        <v>2794.3</v>
      </c>
      <c r="AD1481" t="str">
        <f t="shared" si="202"/>
        <v>Moderate rainfall</v>
      </c>
      <c r="AE1481" t="str">
        <f t="shared" si="203"/>
        <v>Rainy</v>
      </c>
      <c r="AF1481" t="str">
        <f t="shared" si="204"/>
        <v>No discomfort</v>
      </c>
    </row>
    <row r="1482" spans="1:32" x14ac:dyDescent="0.3">
      <c r="A1482">
        <v>2</v>
      </c>
      <c r="B1482" s="1">
        <v>44659</v>
      </c>
      <c r="C1482" s="1" t="str">
        <f t="shared" si="200"/>
        <v>Friday</v>
      </c>
      <c r="D1482" s="1" t="str">
        <f t="shared" si="201"/>
        <v>Apr</v>
      </c>
      <c r="E1482" s="19">
        <v>8.5</v>
      </c>
      <c r="F1482" s="19">
        <v>-1.6</v>
      </c>
      <c r="G1482" s="19">
        <v>2.9444444444444429</v>
      </c>
      <c r="H1482" s="19">
        <v>-7.9</v>
      </c>
      <c r="I1482" s="19">
        <v>1</v>
      </c>
      <c r="J1482" s="19">
        <v>995.5</v>
      </c>
      <c r="K1482" s="19">
        <v>5.3</v>
      </c>
      <c r="L1482" s="19">
        <v>11</v>
      </c>
      <c r="M1482" s="19">
        <v>0</v>
      </c>
      <c r="N1482" s="19">
        <v>22</v>
      </c>
      <c r="O1482" s="19">
        <v>7.1109999999999998</v>
      </c>
      <c r="P1482" s="19">
        <v>1.6</v>
      </c>
      <c r="Q1482" s="19">
        <v>2.2999999999999998</v>
      </c>
      <c r="R1482" s="19">
        <v>19.899999999999999</v>
      </c>
      <c r="S1482" s="19">
        <v>19.899999999999999</v>
      </c>
      <c r="T1482" s="19">
        <v>15.9</v>
      </c>
      <c r="U1482" s="19">
        <v>8.9</v>
      </c>
      <c r="V1482" s="19">
        <v>1541</v>
      </c>
      <c r="W1482" s="19">
        <v>-0.77777777777777701</v>
      </c>
      <c r="X1482" s="19">
        <v>7.5468555378780851</v>
      </c>
      <c r="Y1482" s="19">
        <v>5.7726770217476524</v>
      </c>
      <c r="Z1482" s="19">
        <v>14.466425833426138</v>
      </c>
      <c r="AA1482" s="19">
        <v>76.491155724053115</v>
      </c>
      <c r="AB1482" s="19">
        <v>0.59432759167826843</v>
      </c>
      <c r="AC1482">
        <v>4076.55</v>
      </c>
      <c r="AD1482" t="str">
        <f t="shared" si="202"/>
        <v>Moderate rainfall</v>
      </c>
      <c r="AE1482" t="str">
        <f t="shared" si="203"/>
        <v>Rainy</v>
      </c>
      <c r="AF1482" t="str">
        <f t="shared" si="204"/>
        <v>No discomfort</v>
      </c>
    </row>
    <row r="1483" spans="1:32" x14ac:dyDescent="0.3">
      <c r="A1483">
        <v>2</v>
      </c>
      <c r="B1483" s="1">
        <v>44660</v>
      </c>
      <c r="C1483" s="1" t="str">
        <f t="shared" si="200"/>
        <v>Saturday</v>
      </c>
      <c r="D1483" s="1" t="str">
        <f t="shared" si="201"/>
        <v>Apr</v>
      </c>
      <c r="E1483" s="19">
        <v>11.6</v>
      </c>
      <c r="F1483" s="19">
        <v>-3.1</v>
      </c>
      <c r="G1483" s="19">
        <v>4.3333333333333321</v>
      </c>
      <c r="H1483" s="19">
        <v>-8.8000000000000007</v>
      </c>
      <c r="I1483" s="19">
        <v>0</v>
      </c>
      <c r="J1483" s="19">
        <v>1004.3</v>
      </c>
      <c r="K1483" s="19">
        <v>3.2</v>
      </c>
      <c r="L1483" s="19">
        <v>7</v>
      </c>
      <c r="M1483" s="19">
        <v>290</v>
      </c>
      <c r="N1483" s="19">
        <v>11</v>
      </c>
      <c r="O1483" s="19">
        <v>7.4450000000000003</v>
      </c>
      <c r="P1483" s="19">
        <v>1.9</v>
      </c>
      <c r="Q1483" s="19">
        <v>2.7</v>
      </c>
      <c r="R1483" s="19">
        <v>21.4</v>
      </c>
      <c r="S1483" s="19">
        <v>21.4</v>
      </c>
      <c r="T1483" s="19">
        <v>17.600000000000001</v>
      </c>
      <c r="U1483" s="19">
        <v>9.6999999999999993</v>
      </c>
      <c r="V1483" s="19">
        <v>1758</v>
      </c>
      <c r="W1483" s="19">
        <v>-0.72222222222222265</v>
      </c>
      <c r="X1483" s="19">
        <v>8.3229557469369109</v>
      </c>
      <c r="Y1483" s="19">
        <v>5.7961722559711273</v>
      </c>
      <c r="Z1483" s="19">
        <v>15.93113564631032</v>
      </c>
      <c r="AA1483" s="19">
        <v>69.640791471278547</v>
      </c>
      <c r="AB1483" s="19">
        <v>1.9962429225823906</v>
      </c>
      <c r="AC1483">
        <v>3384.85</v>
      </c>
      <c r="AD1483" t="str">
        <f t="shared" si="202"/>
        <v>No rainfall</v>
      </c>
      <c r="AE1483" t="str">
        <f t="shared" si="203"/>
        <v>Non-Rainy</v>
      </c>
      <c r="AF1483" t="str">
        <f t="shared" si="204"/>
        <v>No discomfort</v>
      </c>
    </row>
    <row r="1484" spans="1:32" x14ac:dyDescent="0.3">
      <c r="A1484">
        <v>2</v>
      </c>
      <c r="B1484" s="1">
        <v>44661</v>
      </c>
      <c r="C1484" s="1" t="str">
        <f t="shared" si="200"/>
        <v>Sunday</v>
      </c>
      <c r="D1484" s="1" t="str">
        <f t="shared" si="201"/>
        <v>Apr</v>
      </c>
      <c r="E1484" s="19">
        <v>10.4</v>
      </c>
      <c r="F1484" s="19">
        <v>0.5</v>
      </c>
      <c r="G1484" s="19">
        <v>5.9444444444444464</v>
      </c>
      <c r="H1484" s="19">
        <v>-5</v>
      </c>
      <c r="I1484" s="19">
        <v>0</v>
      </c>
      <c r="J1484" s="19">
        <v>1000.9</v>
      </c>
      <c r="K1484" s="19">
        <v>9.6</v>
      </c>
      <c r="L1484" s="19">
        <v>16</v>
      </c>
      <c r="M1484" s="19">
        <v>140</v>
      </c>
      <c r="N1484" s="19">
        <v>25</v>
      </c>
      <c r="O1484" s="19">
        <v>7.3940000000000001</v>
      </c>
      <c r="P1484" s="19">
        <v>1.5</v>
      </c>
      <c r="Q1484" s="19">
        <v>2.1</v>
      </c>
      <c r="R1484" s="19">
        <v>22.6</v>
      </c>
      <c r="S1484" s="19">
        <v>22.6</v>
      </c>
      <c r="T1484" s="19">
        <v>19</v>
      </c>
      <c r="U1484" s="19">
        <v>0</v>
      </c>
      <c r="V1484" s="19">
        <v>718</v>
      </c>
      <c r="W1484" s="19">
        <v>2.0555555555555571</v>
      </c>
      <c r="X1484" s="19">
        <v>9.3107311176271548</v>
      </c>
      <c r="Y1484" s="19">
        <v>7.0843525256736575</v>
      </c>
      <c r="Z1484" s="19">
        <v>17.791229824795252</v>
      </c>
      <c r="AA1484" s="19">
        <v>76.0880368702894</v>
      </c>
      <c r="AB1484" s="19">
        <v>4.3226707269927243</v>
      </c>
      <c r="AC1484">
        <v>2537.5500000000002</v>
      </c>
      <c r="AD1484" t="str">
        <f t="shared" si="202"/>
        <v>No rainfall</v>
      </c>
      <c r="AE1484" t="str">
        <f t="shared" si="203"/>
        <v>Non-Rainy</v>
      </c>
      <c r="AF1484" t="str">
        <f t="shared" si="204"/>
        <v>No discomfort</v>
      </c>
    </row>
    <row r="1485" spans="1:32" x14ac:dyDescent="0.3">
      <c r="A1485">
        <v>2</v>
      </c>
      <c r="B1485" s="1">
        <v>44662</v>
      </c>
      <c r="C1485" s="1" t="str">
        <f t="shared" ref="C1485:C1548" si="205">TEXT(B1485, "dddd")</f>
        <v>Monday</v>
      </c>
      <c r="D1485" s="1" t="str">
        <f t="shared" ref="D1485:D1548" si="206">TEXT(B1485, "mmm")</f>
        <v>Apr</v>
      </c>
      <c r="E1485" s="19">
        <v>11.4</v>
      </c>
      <c r="F1485" s="19">
        <v>6.7</v>
      </c>
      <c r="G1485" s="19">
        <v>9.6666666666666661</v>
      </c>
      <c r="H1485" s="19">
        <v>4.4000000000000004</v>
      </c>
      <c r="I1485" s="19">
        <v>0.9</v>
      </c>
      <c r="J1485" s="19">
        <v>992.2</v>
      </c>
      <c r="K1485" s="19">
        <v>10.199999999999999</v>
      </c>
      <c r="L1485" s="19">
        <v>17</v>
      </c>
      <c r="M1485" s="19">
        <v>90</v>
      </c>
      <c r="N1485" s="19">
        <v>27</v>
      </c>
      <c r="O1485" s="19">
        <v>8.2029999999999994</v>
      </c>
      <c r="P1485" s="19">
        <v>1.4</v>
      </c>
      <c r="Q1485" s="19">
        <v>1.9</v>
      </c>
      <c r="R1485" s="19">
        <v>22.8</v>
      </c>
      <c r="S1485" s="19">
        <v>22.8</v>
      </c>
      <c r="T1485" s="19">
        <v>19.399999999999999</v>
      </c>
      <c r="U1485" s="19">
        <v>2.2999999999999998</v>
      </c>
      <c r="V1485" s="19">
        <v>568</v>
      </c>
      <c r="W1485" s="19">
        <v>4.3888888888888884</v>
      </c>
      <c r="X1485" s="19">
        <v>11.997361514891777</v>
      </c>
      <c r="Y1485" s="19">
        <v>8.3554126147773218</v>
      </c>
      <c r="Z1485" s="19">
        <v>22.82983355710445</v>
      </c>
      <c r="AA1485" s="19">
        <v>69.643751289865946</v>
      </c>
      <c r="AB1485" s="19">
        <v>8.7528366413967493</v>
      </c>
      <c r="AC1485">
        <v>2031.7</v>
      </c>
      <c r="AD1485" t="str">
        <f t="shared" si="202"/>
        <v>Light rainfall</v>
      </c>
      <c r="AE1485" t="str">
        <f t="shared" si="203"/>
        <v>Non-Rainy</v>
      </c>
      <c r="AF1485" t="str">
        <f t="shared" si="204"/>
        <v>No discomfort</v>
      </c>
    </row>
    <row r="1486" spans="1:32" x14ac:dyDescent="0.3">
      <c r="A1486">
        <v>2</v>
      </c>
      <c r="B1486" s="1">
        <v>44663</v>
      </c>
      <c r="C1486" s="1" t="str">
        <f t="shared" si="205"/>
        <v>Tuesday</v>
      </c>
      <c r="D1486" s="1" t="str">
        <f t="shared" si="206"/>
        <v>Apr</v>
      </c>
      <c r="E1486" s="19">
        <v>11.5</v>
      </c>
      <c r="F1486" s="19">
        <v>8.1999999999999993</v>
      </c>
      <c r="G1486" s="19">
        <v>8.2777777777777786</v>
      </c>
      <c r="H1486" s="19">
        <v>5.5</v>
      </c>
      <c r="I1486" s="19">
        <v>3.7</v>
      </c>
      <c r="J1486" s="19">
        <v>992.5</v>
      </c>
      <c r="K1486" s="19">
        <v>3.4</v>
      </c>
      <c r="L1486" s="19">
        <v>8</v>
      </c>
      <c r="M1486" s="19">
        <v>140</v>
      </c>
      <c r="N1486" s="19">
        <v>12</v>
      </c>
      <c r="O1486" s="19">
        <v>9.5920000000000005</v>
      </c>
      <c r="P1486" s="19">
        <v>1</v>
      </c>
      <c r="Q1486" s="19">
        <v>1.3</v>
      </c>
      <c r="R1486" s="19">
        <v>19.899999999999999</v>
      </c>
      <c r="S1486" s="19">
        <v>19.899999999999999</v>
      </c>
      <c r="T1486" s="19">
        <v>16.5</v>
      </c>
      <c r="U1486" s="19">
        <v>0</v>
      </c>
      <c r="V1486" s="19">
        <v>531</v>
      </c>
      <c r="W1486" s="19">
        <v>7.6111111111111125</v>
      </c>
      <c r="X1486" s="19">
        <v>10.924275248588971</v>
      </c>
      <c r="Y1486" s="19">
        <v>10.439898316342587</v>
      </c>
      <c r="Z1486" s="19">
        <v>20.820715423489876</v>
      </c>
      <c r="AA1486" s="19">
        <v>95.566049726649382</v>
      </c>
      <c r="AB1486" s="19">
        <v>8.5294083286019262</v>
      </c>
      <c r="AC1486">
        <v>2031.75</v>
      </c>
      <c r="AD1486" t="str">
        <f t="shared" si="202"/>
        <v>Heavy rainfall</v>
      </c>
      <c r="AE1486" t="str">
        <f t="shared" si="203"/>
        <v>Rainy</v>
      </c>
      <c r="AF1486" t="str">
        <f t="shared" si="204"/>
        <v>No discomfort</v>
      </c>
    </row>
    <row r="1487" spans="1:32" x14ac:dyDescent="0.3">
      <c r="A1487">
        <v>2</v>
      </c>
      <c r="B1487" s="1">
        <v>44664</v>
      </c>
      <c r="C1487" s="1" t="str">
        <f t="shared" si="205"/>
        <v>Wednesday</v>
      </c>
      <c r="D1487" s="1" t="str">
        <f t="shared" si="206"/>
        <v>Apr</v>
      </c>
      <c r="E1487" s="19">
        <v>16.899999999999999</v>
      </c>
      <c r="F1487" s="19">
        <v>7.4</v>
      </c>
      <c r="G1487" s="19">
        <v>11.555555555555554</v>
      </c>
      <c r="H1487" s="19">
        <v>4.5</v>
      </c>
      <c r="I1487" s="19">
        <v>0.2</v>
      </c>
      <c r="J1487" s="19">
        <v>1000.4</v>
      </c>
      <c r="K1487" s="19">
        <v>3.2</v>
      </c>
      <c r="L1487" s="19">
        <v>7</v>
      </c>
      <c r="M1487" s="19">
        <v>210</v>
      </c>
      <c r="N1487" s="19">
        <v>11</v>
      </c>
      <c r="O1487" s="19">
        <v>10.737</v>
      </c>
      <c r="P1487" s="19">
        <v>1.8</v>
      </c>
      <c r="Q1487" s="19">
        <v>2.4</v>
      </c>
      <c r="R1487" s="19">
        <v>21.2</v>
      </c>
      <c r="S1487" s="19">
        <v>21.2</v>
      </c>
      <c r="T1487" s="19">
        <v>18</v>
      </c>
      <c r="U1487" s="19">
        <v>3.1</v>
      </c>
      <c r="V1487" s="19">
        <v>1200</v>
      </c>
      <c r="W1487" s="19">
        <v>8.0555555555555554</v>
      </c>
      <c r="X1487" s="19">
        <v>13.605064550307636</v>
      </c>
      <c r="Y1487" s="19">
        <v>10.760663545271443</v>
      </c>
      <c r="Z1487" s="19">
        <v>25.832250110920221</v>
      </c>
      <c r="AA1487" s="19">
        <v>79.093072329657744</v>
      </c>
      <c r="AB1487" s="19">
        <v>11.987006724112364</v>
      </c>
      <c r="AC1487">
        <v>2693.4</v>
      </c>
      <c r="AD1487" t="str">
        <f t="shared" si="202"/>
        <v>Trace (Intermittent) rainfall</v>
      </c>
      <c r="AE1487" t="str">
        <f t="shared" si="203"/>
        <v>Non-Rainy</v>
      </c>
      <c r="AF1487" t="str">
        <f t="shared" si="204"/>
        <v>No discomfort</v>
      </c>
    </row>
    <row r="1488" spans="1:32" x14ac:dyDescent="0.3">
      <c r="A1488">
        <v>2</v>
      </c>
      <c r="B1488" s="1">
        <v>44665</v>
      </c>
      <c r="C1488" s="1" t="str">
        <f t="shared" si="205"/>
        <v>Thursday</v>
      </c>
      <c r="D1488" s="1" t="str">
        <f t="shared" si="206"/>
        <v>Apr</v>
      </c>
      <c r="E1488" s="19">
        <v>13.9</v>
      </c>
      <c r="F1488" s="19">
        <v>6.2</v>
      </c>
      <c r="G1488" s="19">
        <v>10.222222222222221</v>
      </c>
      <c r="H1488" s="19">
        <v>0.4</v>
      </c>
      <c r="I1488" s="19">
        <v>0</v>
      </c>
      <c r="J1488" s="19">
        <v>1006.3</v>
      </c>
      <c r="K1488" s="19">
        <v>7.4</v>
      </c>
      <c r="L1488" s="19">
        <v>13</v>
      </c>
      <c r="M1488" s="19">
        <v>180</v>
      </c>
      <c r="N1488" s="19">
        <v>19</v>
      </c>
      <c r="O1488" s="19">
        <v>10.483000000000001</v>
      </c>
      <c r="P1488" s="19">
        <v>1.4</v>
      </c>
      <c r="Q1488" s="19">
        <v>2</v>
      </c>
      <c r="R1488" s="19">
        <v>22.3</v>
      </c>
      <c r="S1488" s="19">
        <v>22.3</v>
      </c>
      <c r="T1488" s="19">
        <v>19.3</v>
      </c>
      <c r="U1488" s="19">
        <v>0.2</v>
      </c>
      <c r="V1488" s="19">
        <v>829</v>
      </c>
      <c r="W1488" s="19">
        <v>7.1111111111111098</v>
      </c>
      <c r="X1488" s="19">
        <v>12.451891516900588</v>
      </c>
      <c r="Y1488" s="19">
        <v>10.089127169965568</v>
      </c>
      <c r="Z1488" s="19">
        <v>23.679578109529469</v>
      </c>
      <c r="AA1488" s="19">
        <v>81.024855992938029</v>
      </c>
      <c r="AB1488" s="19">
        <v>10.277354157631173</v>
      </c>
      <c r="AC1488">
        <v>3396.9</v>
      </c>
      <c r="AD1488" t="str">
        <f t="shared" si="202"/>
        <v>No rainfall</v>
      </c>
      <c r="AE1488" t="str">
        <f t="shared" si="203"/>
        <v>Non-Rainy</v>
      </c>
      <c r="AF1488" t="str">
        <f t="shared" si="204"/>
        <v>No discomfort</v>
      </c>
    </row>
    <row r="1489" spans="1:32" x14ac:dyDescent="0.3">
      <c r="A1489">
        <v>2</v>
      </c>
      <c r="B1489" s="1">
        <v>44666</v>
      </c>
      <c r="C1489" s="1" t="str">
        <f t="shared" si="205"/>
        <v>Friday</v>
      </c>
      <c r="D1489" s="1" t="str">
        <f t="shared" si="206"/>
        <v>Apr</v>
      </c>
      <c r="E1489" s="19">
        <v>16.899999999999999</v>
      </c>
      <c r="F1489" s="19">
        <v>5.6</v>
      </c>
      <c r="G1489" s="19">
        <v>12.5</v>
      </c>
      <c r="H1489" s="19">
        <v>9.5</v>
      </c>
      <c r="I1489" s="19">
        <v>1</v>
      </c>
      <c r="J1489" s="19">
        <v>1009.9</v>
      </c>
      <c r="K1489" s="19">
        <v>6.2</v>
      </c>
      <c r="L1489" s="19">
        <v>11</v>
      </c>
      <c r="M1489" s="19">
        <v>170</v>
      </c>
      <c r="N1489" s="19">
        <v>17</v>
      </c>
      <c r="O1489" s="19">
        <v>11.84</v>
      </c>
      <c r="P1489" s="19">
        <v>1.9</v>
      </c>
      <c r="Q1489" s="19">
        <v>2.6</v>
      </c>
      <c r="R1489" s="19">
        <v>22.8</v>
      </c>
      <c r="S1489" s="19">
        <v>22.8</v>
      </c>
      <c r="T1489" s="19">
        <v>20</v>
      </c>
      <c r="U1489" s="19">
        <v>5.7</v>
      </c>
      <c r="V1489" s="19">
        <v>1371</v>
      </c>
      <c r="W1489" s="19">
        <v>9.3888888888888893</v>
      </c>
      <c r="X1489" s="19">
        <v>14.477674239131623</v>
      </c>
      <c r="Y1489" s="19">
        <v>11.775618335157793</v>
      </c>
      <c r="Z1489" s="19">
        <v>27.458290558762013</v>
      </c>
      <c r="AA1489" s="19">
        <v>81.336395201720606</v>
      </c>
      <c r="AB1489" s="19">
        <v>13.501244928831392</v>
      </c>
      <c r="AC1489">
        <v>2896.85</v>
      </c>
      <c r="AD1489" t="str">
        <f t="shared" si="202"/>
        <v>Moderate rainfall</v>
      </c>
      <c r="AE1489" t="str">
        <f t="shared" si="203"/>
        <v>Rainy</v>
      </c>
      <c r="AF1489" t="str">
        <f t="shared" si="204"/>
        <v>No discomfort</v>
      </c>
    </row>
    <row r="1490" spans="1:32" x14ac:dyDescent="0.3">
      <c r="A1490">
        <v>2</v>
      </c>
      <c r="B1490" s="1">
        <v>44667</v>
      </c>
      <c r="C1490" s="1" t="str">
        <f t="shared" si="205"/>
        <v>Saturday</v>
      </c>
      <c r="D1490" s="1" t="str">
        <f t="shared" si="206"/>
        <v>Apr</v>
      </c>
      <c r="E1490" s="19">
        <v>14.2</v>
      </c>
      <c r="F1490" s="19">
        <v>5.9</v>
      </c>
      <c r="G1490" s="19">
        <v>10.999999999999998</v>
      </c>
      <c r="H1490" s="19">
        <v>0.7</v>
      </c>
      <c r="I1490" s="19">
        <v>1.3</v>
      </c>
      <c r="J1490" s="19">
        <v>1011.8</v>
      </c>
      <c r="K1490" s="19">
        <v>8.4</v>
      </c>
      <c r="L1490" s="19">
        <v>14</v>
      </c>
      <c r="M1490" s="19">
        <v>140</v>
      </c>
      <c r="N1490" s="19">
        <v>22</v>
      </c>
      <c r="O1490" s="19">
        <v>10.766999999999999</v>
      </c>
      <c r="P1490" s="19">
        <v>1.8</v>
      </c>
      <c r="Q1490" s="19">
        <v>2.6</v>
      </c>
      <c r="R1490" s="19">
        <v>22.9</v>
      </c>
      <c r="S1490" s="19">
        <v>22.9</v>
      </c>
      <c r="T1490" s="19">
        <v>20.3</v>
      </c>
      <c r="U1490" s="19">
        <v>6.3</v>
      </c>
      <c r="V1490" s="19">
        <v>1260</v>
      </c>
      <c r="W1490" s="19">
        <v>7.0000000000000009</v>
      </c>
      <c r="X1490" s="19">
        <v>13.113648252909167</v>
      </c>
      <c r="Y1490" s="19">
        <v>10.01260278096531</v>
      </c>
      <c r="Z1490" s="19">
        <v>24.915451030736872</v>
      </c>
      <c r="AA1490" s="19">
        <v>76.35253430519677</v>
      </c>
      <c r="AB1490" s="19">
        <v>11.012283743071761</v>
      </c>
      <c r="AC1490">
        <v>3609.9</v>
      </c>
      <c r="AD1490" t="str">
        <f t="shared" si="202"/>
        <v>Moderate rainfall</v>
      </c>
      <c r="AE1490" t="str">
        <f t="shared" si="203"/>
        <v>Rainy</v>
      </c>
      <c r="AF1490" t="str">
        <f t="shared" si="204"/>
        <v>No discomfort</v>
      </c>
    </row>
    <row r="1491" spans="1:32" x14ac:dyDescent="0.3">
      <c r="A1491">
        <v>2</v>
      </c>
      <c r="B1491" s="1">
        <v>44668</v>
      </c>
      <c r="C1491" s="1" t="str">
        <f t="shared" si="205"/>
        <v>Sunday</v>
      </c>
      <c r="D1491" s="1" t="str">
        <f t="shared" si="206"/>
        <v>Apr</v>
      </c>
      <c r="E1491" s="19">
        <v>12</v>
      </c>
      <c r="F1491" s="19">
        <v>5.2</v>
      </c>
      <c r="G1491" s="19">
        <v>10.611111111111111</v>
      </c>
      <c r="H1491" s="19">
        <v>9.1999999999999993</v>
      </c>
      <c r="I1491" s="19">
        <v>19.899999999999999</v>
      </c>
      <c r="J1491" s="19">
        <v>1004.9</v>
      </c>
      <c r="K1491" s="19">
        <v>6.3</v>
      </c>
      <c r="L1491" s="19">
        <v>10</v>
      </c>
      <c r="M1491" s="19">
        <v>150</v>
      </c>
      <c r="N1491" s="19">
        <v>17</v>
      </c>
      <c r="O1491" s="19">
        <v>11.127000000000001</v>
      </c>
      <c r="P1491" s="19">
        <v>0.9</v>
      </c>
      <c r="Q1491" s="19">
        <v>1.3</v>
      </c>
      <c r="R1491" s="19">
        <v>3.6</v>
      </c>
      <c r="S1491" s="19">
        <v>3.6</v>
      </c>
      <c r="T1491" s="19">
        <v>1.1000000000000001</v>
      </c>
      <c r="U1491" s="19">
        <v>1.3</v>
      </c>
      <c r="V1491" s="19">
        <v>557</v>
      </c>
      <c r="W1491" s="19">
        <v>8.3333333333333339</v>
      </c>
      <c r="X1491" s="19">
        <v>12.779004974092121</v>
      </c>
      <c r="Y1491" s="19">
        <v>10.965518696842016</v>
      </c>
      <c r="Z1491" s="19">
        <v>24.290670342326369</v>
      </c>
      <c r="AA1491" s="19">
        <v>85.808861637297056</v>
      </c>
      <c r="AB1491" s="19">
        <v>11.1574687871185</v>
      </c>
      <c r="AC1491">
        <v>1654.8</v>
      </c>
      <c r="AD1491" t="str">
        <f t="shared" si="202"/>
        <v>Torrential rainfall</v>
      </c>
      <c r="AE1491" t="str">
        <f t="shared" si="203"/>
        <v>Rainy</v>
      </c>
      <c r="AF1491" t="str">
        <f t="shared" si="204"/>
        <v>No discomfort</v>
      </c>
    </row>
    <row r="1492" spans="1:32" x14ac:dyDescent="0.3">
      <c r="A1492">
        <v>2</v>
      </c>
      <c r="B1492" s="1">
        <v>44669</v>
      </c>
      <c r="C1492" s="1" t="str">
        <f t="shared" si="205"/>
        <v>Monday</v>
      </c>
      <c r="D1492" s="1" t="str">
        <f t="shared" si="206"/>
        <v>Apr</v>
      </c>
      <c r="E1492" s="19">
        <v>12.2</v>
      </c>
      <c r="F1492" s="19">
        <v>1.6</v>
      </c>
      <c r="G1492" s="19">
        <v>7.7777777777777777</v>
      </c>
      <c r="H1492" s="19">
        <v>-0.5</v>
      </c>
      <c r="I1492" s="19">
        <v>0.6</v>
      </c>
      <c r="J1492" s="19">
        <v>1003.4</v>
      </c>
      <c r="K1492" s="19">
        <v>4.8</v>
      </c>
      <c r="L1492" s="19">
        <v>11</v>
      </c>
      <c r="M1492" s="19">
        <v>220</v>
      </c>
      <c r="N1492" s="19">
        <v>17</v>
      </c>
      <c r="O1492" s="19">
        <v>10.266999999999999</v>
      </c>
      <c r="P1492" s="19">
        <v>1.9</v>
      </c>
      <c r="Q1492" s="19">
        <v>2.7</v>
      </c>
      <c r="R1492" s="19">
        <v>4.9000000000000004</v>
      </c>
      <c r="S1492" s="19">
        <v>4.9000000000000004</v>
      </c>
      <c r="T1492" s="19">
        <v>2.5</v>
      </c>
      <c r="U1492" s="19">
        <v>7.9</v>
      </c>
      <c r="V1492" s="19">
        <v>1667</v>
      </c>
      <c r="W1492" s="19">
        <v>4.2222222222222232</v>
      </c>
      <c r="X1492" s="19">
        <v>10.559184775027518</v>
      </c>
      <c r="Y1492" s="19">
        <v>8.2583754731005588</v>
      </c>
      <c r="Z1492" s="19">
        <v>20.136167466194131</v>
      </c>
      <c r="AA1492" s="19">
        <v>78.210350979287952</v>
      </c>
      <c r="AB1492" s="19">
        <v>6.8098269702675438</v>
      </c>
      <c r="AC1492">
        <v>2864.9</v>
      </c>
      <c r="AD1492" t="str">
        <f t="shared" si="202"/>
        <v>Light rainfall</v>
      </c>
      <c r="AE1492" t="str">
        <f t="shared" si="203"/>
        <v>Non-Rainy</v>
      </c>
      <c r="AF1492" t="str">
        <f t="shared" si="204"/>
        <v>No discomfort</v>
      </c>
    </row>
    <row r="1493" spans="1:32" x14ac:dyDescent="0.3">
      <c r="A1493">
        <v>2</v>
      </c>
      <c r="B1493" s="1">
        <v>44670</v>
      </c>
      <c r="C1493" s="1" t="str">
        <f t="shared" si="205"/>
        <v>Tuesday</v>
      </c>
      <c r="D1493" s="1" t="str">
        <f t="shared" si="206"/>
        <v>Apr</v>
      </c>
      <c r="E1493" s="19">
        <v>13.6</v>
      </c>
      <c r="F1493" s="19">
        <v>-0.5</v>
      </c>
      <c r="G1493" s="19">
        <v>7.0000000000000009</v>
      </c>
      <c r="H1493" s="19">
        <v>-5</v>
      </c>
      <c r="I1493" s="19">
        <v>0.1</v>
      </c>
      <c r="J1493" s="19">
        <v>1006.9</v>
      </c>
      <c r="K1493" s="19">
        <v>3.3</v>
      </c>
      <c r="L1493" s="19">
        <v>7</v>
      </c>
      <c r="M1493" s="19">
        <v>210</v>
      </c>
      <c r="N1493" s="19">
        <v>15</v>
      </c>
      <c r="O1493" s="19">
        <v>9.625</v>
      </c>
      <c r="P1493" s="19">
        <v>2</v>
      </c>
      <c r="Q1493" s="19">
        <v>2.8</v>
      </c>
      <c r="R1493" s="19">
        <v>6.7</v>
      </c>
      <c r="S1493" s="19">
        <v>6.7</v>
      </c>
      <c r="T1493" s="19">
        <v>4.4000000000000004</v>
      </c>
      <c r="U1493" s="19">
        <v>10.7</v>
      </c>
      <c r="V1493" s="19">
        <v>1785</v>
      </c>
      <c r="W1493" s="19">
        <v>2.8888888888888906</v>
      </c>
      <c r="X1493" s="19">
        <v>10.01260278096531</v>
      </c>
      <c r="Y1493" s="19">
        <v>7.5171872008222014</v>
      </c>
      <c r="Z1493" s="19">
        <v>19.110330751104748</v>
      </c>
      <c r="AA1493" s="19">
        <v>75.07725378972313</v>
      </c>
      <c r="AB1493" s="19">
        <v>5.6190662357654464</v>
      </c>
      <c r="AC1493">
        <v>2328.3000000000002</v>
      </c>
      <c r="AD1493" t="str">
        <f t="shared" si="202"/>
        <v>Trace (Intermittent) rainfall</v>
      </c>
      <c r="AE1493" t="str">
        <f t="shared" si="203"/>
        <v>Non-Rainy</v>
      </c>
      <c r="AF1493" t="str">
        <f t="shared" si="204"/>
        <v>No discomfort</v>
      </c>
    </row>
    <row r="1494" spans="1:32" x14ac:dyDescent="0.3">
      <c r="A1494">
        <v>2</v>
      </c>
      <c r="B1494" s="1">
        <v>44671</v>
      </c>
      <c r="C1494" s="1" t="str">
        <f t="shared" si="205"/>
        <v>Wednesday</v>
      </c>
      <c r="D1494" s="1" t="str">
        <f t="shared" si="206"/>
        <v>Apr</v>
      </c>
      <c r="E1494" s="19">
        <v>15.5</v>
      </c>
      <c r="F1494" s="19">
        <v>-1</v>
      </c>
      <c r="G1494" s="19">
        <v>6.666666666666667</v>
      </c>
      <c r="H1494" s="19">
        <v>-4.3</v>
      </c>
      <c r="I1494" s="19">
        <v>0</v>
      </c>
      <c r="J1494" s="19">
        <v>1004.7</v>
      </c>
      <c r="K1494" s="19">
        <v>4.3</v>
      </c>
      <c r="L1494" s="19">
        <v>10</v>
      </c>
      <c r="M1494" s="19">
        <v>150</v>
      </c>
      <c r="N1494" s="19">
        <v>17</v>
      </c>
      <c r="O1494" s="19">
        <v>10.461</v>
      </c>
      <c r="P1494" s="19">
        <v>2.5</v>
      </c>
      <c r="Q1494" s="19">
        <v>3.5</v>
      </c>
      <c r="R1494" s="19">
        <v>9</v>
      </c>
      <c r="S1494" s="19">
        <v>9</v>
      </c>
      <c r="T1494" s="19">
        <v>6.8</v>
      </c>
      <c r="U1494" s="19">
        <v>12.8</v>
      </c>
      <c r="V1494" s="19">
        <v>2138</v>
      </c>
      <c r="W1494" s="19">
        <v>2.6666666666666652</v>
      </c>
      <c r="X1494" s="19">
        <v>9.7860880384105435</v>
      </c>
      <c r="Y1494" s="19">
        <v>7.399540870563146</v>
      </c>
      <c r="Z1494" s="19">
        <v>18.684845094579597</v>
      </c>
      <c r="AA1494" s="19">
        <v>75.612858187253536</v>
      </c>
      <c r="AB1494" s="19">
        <v>5.2202472723939648</v>
      </c>
      <c r="AC1494">
        <v>2104.3000000000002</v>
      </c>
      <c r="AD1494" t="str">
        <f t="shared" si="202"/>
        <v>No rainfall</v>
      </c>
      <c r="AE1494" t="str">
        <f t="shared" si="203"/>
        <v>Non-Rainy</v>
      </c>
      <c r="AF1494" t="str">
        <f t="shared" si="204"/>
        <v>No discomfort</v>
      </c>
    </row>
    <row r="1495" spans="1:32" x14ac:dyDescent="0.3">
      <c r="A1495">
        <v>2</v>
      </c>
      <c r="B1495" s="1">
        <v>44672</v>
      </c>
      <c r="C1495" s="1" t="str">
        <f t="shared" si="205"/>
        <v>Thursday</v>
      </c>
      <c r="D1495" s="1" t="str">
        <f t="shared" si="206"/>
        <v>Apr</v>
      </c>
      <c r="E1495" s="19">
        <v>15.2</v>
      </c>
      <c r="F1495" s="19">
        <v>5.0999999999999996</v>
      </c>
      <c r="G1495" s="19">
        <v>9.6111111111111089</v>
      </c>
      <c r="H1495" s="19">
        <v>0.6</v>
      </c>
      <c r="I1495" s="19">
        <v>0</v>
      </c>
      <c r="J1495" s="19">
        <v>1000.4</v>
      </c>
      <c r="K1495" s="19">
        <v>7.3</v>
      </c>
      <c r="L1495" s="19">
        <v>14</v>
      </c>
      <c r="M1495" s="19">
        <v>80</v>
      </c>
      <c r="N1495" s="19">
        <v>22</v>
      </c>
      <c r="O1495" s="19">
        <v>11.37</v>
      </c>
      <c r="P1495" s="19">
        <v>2.5</v>
      </c>
      <c r="Q1495" s="19">
        <v>3.7</v>
      </c>
      <c r="R1495" s="19">
        <v>11.4</v>
      </c>
      <c r="S1495" s="19">
        <v>11.4</v>
      </c>
      <c r="T1495" s="19">
        <v>9.4</v>
      </c>
      <c r="U1495" s="19">
        <v>8.4</v>
      </c>
      <c r="V1495" s="19">
        <v>1930</v>
      </c>
      <c r="W1495" s="19">
        <v>5.7777777777777768</v>
      </c>
      <c r="X1495" s="19">
        <v>11.952721395669423</v>
      </c>
      <c r="Y1495" s="19">
        <v>9.2039680872246681</v>
      </c>
      <c r="Z1495" s="19">
        <v>22.746339157373878</v>
      </c>
      <c r="AA1495" s="19">
        <v>77.003117386801534</v>
      </c>
      <c r="AB1495" s="19">
        <v>9.1710608069041335</v>
      </c>
      <c r="AC1495">
        <v>2438.9499999999998</v>
      </c>
      <c r="AD1495" t="str">
        <f t="shared" si="202"/>
        <v>No rainfall</v>
      </c>
      <c r="AE1495" t="str">
        <f t="shared" si="203"/>
        <v>Non-Rainy</v>
      </c>
      <c r="AF1495" t="str">
        <f t="shared" si="204"/>
        <v>No discomfort</v>
      </c>
    </row>
    <row r="1496" spans="1:32" x14ac:dyDescent="0.3">
      <c r="A1496">
        <v>2</v>
      </c>
      <c r="B1496" s="1">
        <v>44673</v>
      </c>
      <c r="C1496" s="1" t="str">
        <f t="shared" si="205"/>
        <v>Friday</v>
      </c>
      <c r="D1496" s="1" t="str">
        <f t="shared" si="206"/>
        <v>Apr</v>
      </c>
      <c r="E1496" s="19">
        <v>14.9</v>
      </c>
      <c r="F1496" s="19">
        <v>6.3</v>
      </c>
      <c r="G1496" s="19">
        <v>10.111111111111112</v>
      </c>
      <c r="H1496" s="19">
        <v>1.1000000000000001</v>
      </c>
      <c r="I1496" s="19">
        <v>0</v>
      </c>
      <c r="J1496" s="19">
        <v>1000.5</v>
      </c>
      <c r="K1496" s="19">
        <v>9.1999999999999993</v>
      </c>
      <c r="L1496" s="19">
        <v>15</v>
      </c>
      <c r="M1496" s="19">
        <v>50</v>
      </c>
      <c r="N1496" s="19">
        <v>24</v>
      </c>
      <c r="O1496" s="19">
        <v>11.087</v>
      </c>
      <c r="P1496" s="19">
        <v>2.6</v>
      </c>
      <c r="Q1496" s="19">
        <v>3.7</v>
      </c>
      <c r="R1496" s="19">
        <v>13.7</v>
      </c>
      <c r="S1496" s="19">
        <v>13.7</v>
      </c>
      <c r="T1496" s="19">
        <v>12</v>
      </c>
      <c r="U1496" s="19">
        <v>7.5</v>
      </c>
      <c r="V1496" s="19">
        <v>1610</v>
      </c>
      <c r="W1496" s="19">
        <v>5.833333333333333</v>
      </c>
      <c r="X1496" s="19">
        <v>12.359793207695851</v>
      </c>
      <c r="Y1496" s="19">
        <v>9.2394352476309169</v>
      </c>
      <c r="Z1496" s="19">
        <v>23.507459026329965</v>
      </c>
      <c r="AA1496" s="19">
        <v>74.753963050756894</v>
      </c>
      <c r="AB1496" s="19">
        <v>9.6908832972312631</v>
      </c>
      <c r="AC1496">
        <v>3735.05</v>
      </c>
      <c r="AD1496" t="str">
        <f t="shared" si="202"/>
        <v>No rainfall</v>
      </c>
      <c r="AE1496" t="str">
        <f t="shared" si="203"/>
        <v>Non-Rainy</v>
      </c>
      <c r="AF1496" t="str">
        <f t="shared" si="204"/>
        <v>No discomfort</v>
      </c>
    </row>
    <row r="1497" spans="1:32" x14ac:dyDescent="0.3">
      <c r="A1497">
        <v>2</v>
      </c>
      <c r="B1497" s="1">
        <v>44674</v>
      </c>
      <c r="C1497" s="1" t="str">
        <f t="shared" si="205"/>
        <v>Saturday</v>
      </c>
      <c r="D1497" s="1" t="str">
        <f t="shared" si="206"/>
        <v>Apr</v>
      </c>
      <c r="E1497" s="19">
        <v>15.8</v>
      </c>
      <c r="F1497" s="19">
        <v>5.0999999999999996</v>
      </c>
      <c r="G1497" s="19">
        <v>9.9444444444444446</v>
      </c>
      <c r="H1497" s="19">
        <v>0.4</v>
      </c>
      <c r="I1497" s="19">
        <v>0</v>
      </c>
      <c r="J1497" s="19">
        <v>999</v>
      </c>
      <c r="K1497" s="19">
        <v>9.6</v>
      </c>
      <c r="L1497" s="19">
        <v>17</v>
      </c>
      <c r="M1497" s="19">
        <v>60</v>
      </c>
      <c r="N1497" s="19">
        <v>30</v>
      </c>
      <c r="O1497" s="19">
        <v>11.343</v>
      </c>
      <c r="P1497" s="19">
        <v>3</v>
      </c>
      <c r="Q1497" s="19">
        <v>4.4000000000000004</v>
      </c>
      <c r="R1497" s="19">
        <v>16.3</v>
      </c>
      <c r="S1497" s="19">
        <v>16.3</v>
      </c>
      <c r="T1497" s="19">
        <v>14.9</v>
      </c>
      <c r="U1497" s="19">
        <v>2.7</v>
      </c>
      <c r="V1497" s="19">
        <v>2151</v>
      </c>
      <c r="W1497" s="19">
        <v>5.8888888888888893</v>
      </c>
      <c r="X1497" s="19">
        <v>12.222768726226711</v>
      </c>
      <c r="Y1497" s="19">
        <v>9.2750228078279253</v>
      </c>
      <c r="Z1497" s="19">
        <v>23.251324011328347</v>
      </c>
      <c r="AA1497" s="19">
        <v>75.883157209104908</v>
      </c>
      <c r="AB1497" s="19">
        <v>9.5441080019477695</v>
      </c>
      <c r="AC1497">
        <v>3487.5</v>
      </c>
      <c r="AD1497" t="str">
        <f t="shared" si="202"/>
        <v>No rainfall</v>
      </c>
      <c r="AE1497" t="str">
        <f t="shared" si="203"/>
        <v>Non-Rainy</v>
      </c>
      <c r="AF1497" t="str">
        <f t="shared" si="204"/>
        <v>No discomfort</v>
      </c>
    </row>
    <row r="1498" spans="1:32" x14ac:dyDescent="0.3">
      <c r="A1498">
        <v>2</v>
      </c>
      <c r="B1498" s="1">
        <v>44675</v>
      </c>
      <c r="C1498" s="1" t="str">
        <f t="shared" si="205"/>
        <v>Sunday</v>
      </c>
      <c r="D1498" s="1" t="str">
        <f t="shared" si="206"/>
        <v>Apr</v>
      </c>
      <c r="E1498" s="19">
        <v>14.1</v>
      </c>
      <c r="F1498" s="19">
        <v>5.8</v>
      </c>
      <c r="G1498" s="19">
        <v>9.7777777777777786</v>
      </c>
      <c r="H1498" s="19">
        <v>2.7</v>
      </c>
      <c r="I1498" s="19">
        <v>0</v>
      </c>
      <c r="J1498" s="19">
        <v>1002.6</v>
      </c>
      <c r="K1498" s="19">
        <v>8.8000000000000007</v>
      </c>
      <c r="L1498" s="19">
        <v>13</v>
      </c>
      <c r="M1498" s="19">
        <v>60</v>
      </c>
      <c r="N1498" s="19">
        <v>23</v>
      </c>
      <c r="O1498" s="19">
        <v>11.805</v>
      </c>
      <c r="P1498" s="19">
        <v>3</v>
      </c>
      <c r="Q1498" s="19">
        <v>4.5</v>
      </c>
      <c r="R1498" s="19">
        <v>18.899999999999999</v>
      </c>
      <c r="S1498" s="19">
        <v>18.899999999999999</v>
      </c>
      <c r="T1498" s="19">
        <v>17.8</v>
      </c>
      <c r="U1498" s="19">
        <v>11.7</v>
      </c>
      <c r="V1498" s="19">
        <v>2446</v>
      </c>
      <c r="W1498" s="19">
        <v>5.3333333333333339</v>
      </c>
      <c r="X1498" s="19">
        <v>12.087081842050742</v>
      </c>
      <c r="Y1498" s="19">
        <v>8.9245234915265748</v>
      </c>
      <c r="Z1498" s="19">
        <v>22.997623889733049</v>
      </c>
      <c r="AA1498" s="19">
        <v>73.835220180923372</v>
      </c>
      <c r="AB1498" s="19">
        <v>9.1816022237206667</v>
      </c>
      <c r="AC1498">
        <v>2375.1999999999998</v>
      </c>
      <c r="AD1498" t="str">
        <f t="shared" si="202"/>
        <v>No rainfall</v>
      </c>
      <c r="AE1498" t="str">
        <f t="shared" si="203"/>
        <v>Non-Rainy</v>
      </c>
      <c r="AF1498" t="str">
        <f t="shared" si="204"/>
        <v>No discomfort</v>
      </c>
    </row>
    <row r="1499" spans="1:32" x14ac:dyDescent="0.3">
      <c r="A1499">
        <v>2</v>
      </c>
      <c r="B1499" s="1">
        <v>44676</v>
      </c>
      <c r="C1499" s="1" t="str">
        <f t="shared" si="205"/>
        <v>Monday</v>
      </c>
      <c r="D1499" s="1" t="str">
        <f t="shared" si="206"/>
        <v>Apr</v>
      </c>
      <c r="E1499" s="19">
        <v>12</v>
      </c>
      <c r="F1499" s="19">
        <v>2</v>
      </c>
      <c r="G1499" s="19">
        <v>8.2222222222222214</v>
      </c>
      <c r="H1499" s="19">
        <v>0</v>
      </c>
      <c r="I1499" s="19">
        <v>0</v>
      </c>
      <c r="J1499" s="19">
        <v>1006.3</v>
      </c>
      <c r="K1499" s="19">
        <v>5.6</v>
      </c>
      <c r="L1499" s="19">
        <v>11</v>
      </c>
      <c r="M1499" s="19">
        <v>70</v>
      </c>
      <c r="N1499" s="19">
        <v>16</v>
      </c>
      <c r="O1499" s="19">
        <v>10.967000000000001</v>
      </c>
      <c r="P1499" s="19">
        <v>1.9</v>
      </c>
      <c r="Q1499" s="19">
        <v>2.7</v>
      </c>
      <c r="R1499" s="19">
        <v>20.399999999999999</v>
      </c>
      <c r="S1499" s="19">
        <v>20.399999999999999</v>
      </c>
      <c r="T1499" s="19">
        <v>19.5</v>
      </c>
      <c r="U1499" s="19">
        <v>7.2</v>
      </c>
      <c r="V1499" s="19">
        <v>1523</v>
      </c>
      <c r="W1499" s="19">
        <v>3.8888888888888888</v>
      </c>
      <c r="X1499" s="19">
        <v>10.883168395655646</v>
      </c>
      <c r="Y1499" s="19">
        <v>8.0672788883370643</v>
      </c>
      <c r="Z1499" s="19">
        <v>20.743665623491978</v>
      </c>
      <c r="AA1499" s="19">
        <v>74.126197399990318</v>
      </c>
      <c r="AB1499" s="19">
        <v>7.1477260977279808</v>
      </c>
      <c r="AC1499">
        <v>2030.6</v>
      </c>
      <c r="AD1499" t="str">
        <f t="shared" si="202"/>
        <v>No rainfall</v>
      </c>
      <c r="AE1499" t="str">
        <f t="shared" si="203"/>
        <v>Non-Rainy</v>
      </c>
      <c r="AF1499" t="str">
        <f t="shared" si="204"/>
        <v>No discomfort</v>
      </c>
    </row>
    <row r="1500" spans="1:32" x14ac:dyDescent="0.3">
      <c r="A1500">
        <v>2</v>
      </c>
      <c r="B1500" s="1">
        <v>44677</v>
      </c>
      <c r="C1500" s="1" t="str">
        <f t="shared" si="205"/>
        <v>Tuesday</v>
      </c>
      <c r="D1500" s="1" t="str">
        <f t="shared" si="206"/>
        <v>Apr</v>
      </c>
      <c r="E1500" s="19">
        <v>14.1</v>
      </c>
      <c r="F1500" s="19">
        <v>1.3</v>
      </c>
      <c r="G1500" s="19">
        <v>7.7222222222222223</v>
      </c>
      <c r="H1500" s="19">
        <v>-3.2</v>
      </c>
      <c r="I1500" s="19">
        <v>0</v>
      </c>
      <c r="J1500" s="19">
        <v>1010.8</v>
      </c>
      <c r="K1500" s="19">
        <v>5.4</v>
      </c>
      <c r="L1500" s="19">
        <v>12</v>
      </c>
      <c r="M1500" s="19">
        <v>90</v>
      </c>
      <c r="N1500" s="19">
        <v>20</v>
      </c>
      <c r="O1500" s="19">
        <v>10.368</v>
      </c>
      <c r="P1500" s="19">
        <v>1.8</v>
      </c>
      <c r="Q1500" s="19">
        <v>2.5</v>
      </c>
      <c r="R1500" s="19">
        <v>21.9</v>
      </c>
      <c r="S1500" s="19">
        <v>21.9</v>
      </c>
      <c r="T1500" s="19">
        <v>21.1</v>
      </c>
      <c r="U1500" s="19">
        <v>5.4</v>
      </c>
      <c r="V1500" s="19">
        <v>1239</v>
      </c>
      <c r="W1500" s="19">
        <v>4.7222222222222223</v>
      </c>
      <c r="X1500" s="19">
        <v>10.519289980818916</v>
      </c>
      <c r="Y1500" s="19">
        <v>8.5525087667420028</v>
      </c>
      <c r="Z1500" s="19">
        <v>20.061332642346692</v>
      </c>
      <c r="AA1500" s="19">
        <v>81.303099185751307</v>
      </c>
      <c r="AB1500" s="19">
        <v>6.9183563855065451</v>
      </c>
      <c r="AC1500">
        <v>2017.2</v>
      </c>
      <c r="AD1500" t="str">
        <f t="shared" si="202"/>
        <v>No rainfall</v>
      </c>
      <c r="AE1500" t="str">
        <f t="shared" si="203"/>
        <v>Non-Rainy</v>
      </c>
      <c r="AF1500" t="str">
        <f t="shared" si="204"/>
        <v>No discomfort</v>
      </c>
    </row>
    <row r="1501" spans="1:32" x14ac:dyDescent="0.3">
      <c r="A1501">
        <v>2</v>
      </c>
      <c r="B1501" s="1">
        <v>44678</v>
      </c>
      <c r="C1501" s="1" t="str">
        <f t="shared" si="205"/>
        <v>Wednesday</v>
      </c>
      <c r="D1501" s="1" t="str">
        <f t="shared" si="206"/>
        <v>Apr</v>
      </c>
      <c r="E1501" s="19">
        <v>14.1</v>
      </c>
      <c r="F1501" s="19">
        <v>4.5999999999999996</v>
      </c>
      <c r="G1501" s="19">
        <v>6.9444444444444446</v>
      </c>
      <c r="H1501" s="19">
        <v>-0.8</v>
      </c>
      <c r="I1501" s="19">
        <v>0.1</v>
      </c>
      <c r="J1501" s="19">
        <v>1016.3</v>
      </c>
      <c r="K1501" s="19">
        <v>5.9</v>
      </c>
      <c r="L1501" s="19">
        <v>10</v>
      </c>
      <c r="M1501" s="19">
        <v>60</v>
      </c>
      <c r="N1501" s="19">
        <v>15</v>
      </c>
      <c r="O1501" s="19">
        <v>11.435</v>
      </c>
      <c r="P1501" s="19">
        <v>2.6</v>
      </c>
      <c r="Q1501" s="19">
        <v>3.7</v>
      </c>
      <c r="R1501" s="19">
        <v>23.9</v>
      </c>
      <c r="S1501" s="19">
        <v>23.9</v>
      </c>
      <c r="T1501" s="19">
        <v>23.3</v>
      </c>
      <c r="U1501" s="19">
        <v>11.7</v>
      </c>
      <c r="V1501" s="19">
        <v>2079</v>
      </c>
      <c r="W1501" s="19">
        <v>3.8333333333333326</v>
      </c>
      <c r="X1501" s="19">
        <v>9.9745326530689713</v>
      </c>
      <c r="Y1501" s="19">
        <v>8.0358116750180422</v>
      </c>
      <c r="Z1501" s="19">
        <v>19.038834642622007</v>
      </c>
      <c r="AA1501" s="19">
        <v>80.563290076007505</v>
      </c>
      <c r="AB1501" s="19">
        <v>5.8524083954947939</v>
      </c>
      <c r="AC1501">
        <v>2674.2</v>
      </c>
      <c r="AD1501" t="str">
        <f t="shared" si="202"/>
        <v>Trace (Intermittent) rainfall</v>
      </c>
      <c r="AE1501" t="str">
        <f t="shared" si="203"/>
        <v>Non-Rainy</v>
      </c>
      <c r="AF1501" t="str">
        <f t="shared" si="204"/>
        <v>No discomfort</v>
      </c>
    </row>
    <row r="1502" spans="1:32" x14ac:dyDescent="0.3">
      <c r="A1502">
        <v>2</v>
      </c>
      <c r="B1502" s="1">
        <v>44679</v>
      </c>
      <c r="C1502" s="1" t="str">
        <f t="shared" si="205"/>
        <v>Thursday</v>
      </c>
      <c r="D1502" s="1" t="str">
        <f t="shared" si="206"/>
        <v>Apr</v>
      </c>
      <c r="E1502" s="19">
        <v>13.6</v>
      </c>
      <c r="F1502" s="19">
        <v>3.4</v>
      </c>
      <c r="G1502" s="19">
        <v>5.9999999999999982</v>
      </c>
      <c r="H1502" s="19">
        <v>-0.9</v>
      </c>
      <c r="I1502" s="19">
        <v>0</v>
      </c>
      <c r="J1502" s="19">
        <v>1020</v>
      </c>
      <c r="K1502" s="19">
        <v>4</v>
      </c>
      <c r="L1502" s="19">
        <v>7</v>
      </c>
      <c r="M1502" s="19">
        <v>50</v>
      </c>
      <c r="N1502" s="19">
        <v>12</v>
      </c>
      <c r="O1502" s="19">
        <v>11.335000000000001</v>
      </c>
      <c r="P1502" s="19">
        <v>2</v>
      </c>
      <c r="Q1502" s="19">
        <v>2.8</v>
      </c>
      <c r="R1502" s="19">
        <v>25.4</v>
      </c>
      <c r="S1502" s="19">
        <v>25.4</v>
      </c>
      <c r="T1502" s="19">
        <v>25</v>
      </c>
      <c r="U1502" s="19">
        <v>5.8</v>
      </c>
      <c r="V1502" s="19">
        <v>1447</v>
      </c>
      <c r="W1502" s="19">
        <v>2.7777777777777777</v>
      </c>
      <c r="X1502" s="19">
        <v>9.3465605276691885</v>
      </c>
      <c r="Y1502" s="19">
        <v>7.4581592452964207</v>
      </c>
      <c r="Z1502" s="19">
        <v>17.858618730941284</v>
      </c>
      <c r="AA1502" s="19">
        <v>79.795762550486685</v>
      </c>
      <c r="AB1502" s="19">
        <v>4.5862071652195988</v>
      </c>
      <c r="AC1502">
        <v>2982.1</v>
      </c>
      <c r="AD1502" t="str">
        <f t="shared" si="202"/>
        <v>No rainfall</v>
      </c>
      <c r="AE1502" t="str">
        <f t="shared" si="203"/>
        <v>Non-Rainy</v>
      </c>
      <c r="AF1502" t="str">
        <f t="shared" si="204"/>
        <v>No discomfort</v>
      </c>
    </row>
    <row r="1503" spans="1:32" x14ac:dyDescent="0.3">
      <c r="A1503">
        <v>2</v>
      </c>
      <c r="B1503" s="1">
        <v>44680</v>
      </c>
      <c r="C1503" s="1" t="str">
        <f t="shared" si="205"/>
        <v>Friday</v>
      </c>
      <c r="D1503" s="1" t="str">
        <f t="shared" si="206"/>
        <v>Apr</v>
      </c>
      <c r="E1503" s="19">
        <v>14.4</v>
      </c>
      <c r="F1503" s="19">
        <v>0.2</v>
      </c>
      <c r="G1503" s="19">
        <v>6.666666666666667</v>
      </c>
      <c r="H1503" s="19">
        <v>-5.0999999999999996</v>
      </c>
      <c r="I1503" s="19">
        <v>0</v>
      </c>
      <c r="J1503" s="19">
        <v>1020.1</v>
      </c>
      <c r="K1503" s="19">
        <v>3.5</v>
      </c>
      <c r="L1503" s="19">
        <v>7</v>
      </c>
      <c r="M1503" s="19">
        <v>60</v>
      </c>
      <c r="N1503" s="19">
        <v>11</v>
      </c>
      <c r="O1503" s="19">
        <v>11.7</v>
      </c>
      <c r="P1503" s="19">
        <v>2.4</v>
      </c>
      <c r="Q1503" s="19">
        <v>3.3</v>
      </c>
      <c r="R1503" s="19">
        <v>27.2</v>
      </c>
      <c r="S1503" s="19">
        <v>27.2</v>
      </c>
      <c r="T1503" s="19">
        <v>27.1</v>
      </c>
      <c r="U1503" s="19">
        <v>10.6</v>
      </c>
      <c r="V1503" s="19">
        <v>2012</v>
      </c>
      <c r="W1503" s="19">
        <v>2.9444444444444429</v>
      </c>
      <c r="X1503" s="19">
        <v>9.7860880384105435</v>
      </c>
      <c r="Y1503" s="19">
        <v>7.5468555378780851</v>
      </c>
      <c r="Z1503" s="19">
        <v>18.684845094579597</v>
      </c>
      <c r="AA1503" s="19">
        <v>77.118206051862231</v>
      </c>
      <c r="AB1503" s="19">
        <v>5.3022500843917797</v>
      </c>
      <c r="AC1503">
        <v>3963.05</v>
      </c>
      <c r="AD1503" t="str">
        <f t="shared" si="202"/>
        <v>No rainfall</v>
      </c>
      <c r="AE1503" t="str">
        <f t="shared" si="203"/>
        <v>Non-Rainy</v>
      </c>
      <c r="AF1503" t="str">
        <f t="shared" si="204"/>
        <v>No discomfort</v>
      </c>
    </row>
    <row r="1504" spans="1:32" x14ac:dyDescent="0.3">
      <c r="A1504">
        <v>2</v>
      </c>
      <c r="B1504" s="1">
        <v>44681</v>
      </c>
      <c r="C1504" s="1" t="str">
        <f t="shared" si="205"/>
        <v>Saturday</v>
      </c>
      <c r="D1504" s="1" t="str">
        <f t="shared" si="206"/>
        <v>Apr</v>
      </c>
      <c r="E1504" s="19">
        <v>11.7</v>
      </c>
      <c r="F1504" s="19">
        <v>7.9</v>
      </c>
      <c r="G1504" s="19">
        <v>9.7777777777777786</v>
      </c>
      <c r="H1504" s="19">
        <v>5.8</v>
      </c>
      <c r="I1504" s="19">
        <v>8.8000000000000007</v>
      </c>
      <c r="J1504" s="19">
        <v>1014.5</v>
      </c>
      <c r="K1504" s="19">
        <v>4.9000000000000004</v>
      </c>
      <c r="L1504" s="19">
        <v>9</v>
      </c>
      <c r="M1504" s="19">
        <v>190</v>
      </c>
      <c r="N1504" s="19">
        <v>17</v>
      </c>
      <c r="O1504" s="19">
        <v>11.493</v>
      </c>
      <c r="P1504" s="19">
        <v>1.1000000000000001</v>
      </c>
      <c r="Q1504" s="19">
        <v>1.5</v>
      </c>
      <c r="R1504" s="19">
        <v>19.3</v>
      </c>
      <c r="S1504" s="19">
        <v>19.3</v>
      </c>
      <c r="T1504" s="19">
        <v>19.2</v>
      </c>
      <c r="U1504" s="19">
        <v>0</v>
      </c>
      <c r="V1504" s="19">
        <v>568</v>
      </c>
      <c r="W1504" s="19">
        <v>7.9444444444444429</v>
      </c>
      <c r="X1504" s="19">
        <v>12.087081842050742</v>
      </c>
      <c r="Y1504" s="19">
        <v>10.679669554100323</v>
      </c>
      <c r="Z1504" s="19">
        <v>22.997623889733049</v>
      </c>
      <c r="AA1504" s="19">
        <v>88.356062229561019</v>
      </c>
      <c r="AB1504" s="19">
        <v>10.163812062376241</v>
      </c>
      <c r="AC1504">
        <v>3287.2</v>
      </c>
      <c r="AD1504" t="str">
        <f t="shared" si="202"/>
        <v>Intense rainfall</v>
      </c>
      <c r="AE1504" t="str">
        <f t="shared" si="203"/>
        <v>Rainy</v>
      </c>
      <c r="AF1504" t="str">
        <f t="shared" si="204"/>
        <v>No discomfort</v>
      </c>
    </row>
    <row r="1505" spans="1:32" x14ac:dyDescent="0.3">
      <c r="A1505">
        <v>2</v>
      </c>
      <c r="B1505" s="1">
        <v>44682</v>
      </c>
      <c r="C1505" s="1" t="str">
        <f t="shared" si="205"/>
        <v>Sunday</v>
      </c>
      <c r="D1505" s="1" t="str">
        <f t="shared" si="206"/>
        <v>May</v>
      </c>
      <c r="E1505" s="19">
        <v>12.9</v>
      </c>
      <c r="F1505" s="19">
        <v>8.8000000000000007</v>
      </c>
      <c r="G1505" s="19">
        <v>10.5</v>
      </c>
      <c r="H1505" s="19">
        <v>8.9</v>
      </c>
      <c r="I1505" s="19">
        <v>2.6</v>
      </c>
      <c r="J1505" s="19">
        <v>1008.3</v>
      </c>
      <c r="K1505" s="19">
        <v>4.8</v>
      </c>
      <c r="L1505" s="19">
        <v>9</v>
      </c>
      <c r="M1505" s="19">
        <v>220</v>
      </c>
      <c r="N1505" s="19">
        <v>17</v>
      </c>
      <c r="O1505" s="19">
        <v>11.663</v>
      </c>
      <c r="P1505" s="19">
        <v>1.1000000000000001</v>
      </c>
      <c r="Q1505" s="19">
        <v>1.5</v>
      </c>
      <c r="R1505" s="19">
        <v>17.600000000000001</v>
      </c>
      <c r="S1505" s="19">
        <v>17.600000000000001</v>
      </c>
      <c r="T1505" s="19">
        <v>17.600000000000001</v>
      </c>
      <c r="U1505" s="19">
        <v>0.1</v>
      </c>
      <c r="V1505" s="19">
        <v>587</v>
      </c>
      <c r="W1505" s="19">
        <v>9.4444444444444446</v>
      </c>
      <c r="X1505" s="19">
        <v>12.684782021573339</v>
      </c>
      <c r="Y1505" s="19">
        <v>11.819676303271381</v>
      </c>
      <c r="Z1505" s="19">
        <v>24.114686917642452</v>
      </c>
      <c r="AA1505" s="19">
        <v>93.179971742276294</v>
      </c>
      <c r="AB1505" s="19">
        <v>11.526006536976366</v>
      </c>
      <c r="AC1505">
        <v>2559.4</v>
      </c>
      <c r="AD1505" t="str">
        <f t="shared" ref="AD1505:AD1568" si="207">IF(I1505="","",IF(I1505&lt;=0,"No rainfall",IF(I1505&lt;=0.49,"Trace (Intermittent) rainfall",IF(I1505&lt;=0.99,"Light rainfall",IF(I1505&lt;=3,"Moderate rainfall",IF(I1505&lt;=6,"Heavy rainfall",IF(I1505&lt;=12,"Intense rainfall",IF(I1505&lt;=20,"Torrential rainfall",IF(I1505&lt;=32,"Deluge rainfall","Extreme rainfall")))))))))</f>
        <v>Moderate rainfall</v>
      </c>
      <c r="AE1505" t="str">
        <f t="shared" ref="AE1505:AE1568" si="208">IF(AND(I1505&gt;=0,I1505&lt;=0.99),"Non-Rainy",IF(AND(I1505&gt;=1,I1505&lt;=32),"Rainy",IF(I1505 &gt;32, "Storm", " ")))</f>
        <v>Rainy</v>
      </c>
      <c r="AF1505" t="str">
        <f t="shared" si="204"/>
        <v>No discomfort</v>
      </c>
    </row>
    <row r="1506" spans="1:32" x14ac:dyDescent="0.3">
      <c r="A1506">
        <v>2</v>
      </c>
      <c r="B1506" s="1">
        <v>44683</v>
      </c>
      <c r="C1506" s="1" t="str">
        <f t="shared" si="205"/>
        <v>Monday</v>
      </c>
      <c r="D1506" s="1" t="str">
        <f t="shared" si="206"/>
        <v>May</v>
      </c>
      <c r="E1506" s="19">
        <v>15.6</v>
      </c>
      <c r="F1506" s="19">
        <v>6.3</v>
      </c>
      <c r="G1506" s="19">
        <v>10.611111111111111</v>
      </c>
      <c r="H1506" s="19">
        <v>2.6</v>
      </c>
      <c r="I1506" s="19">
        <v>0.1</v>
      </c>
      <c r="J1506" s="19">
        <v>1009.3</v>
      </c>
      <c r="K1506" s="19">
        <v>1.8</v>
      </c>
      <c r="L1506" s="19">
        <v>5</v>
      </c>
      <c r="M1506" s="19">
        <v>310</v>
      </c>
      <c r="N1506" s="19">
        <v>7</v>
      </c>
      <c r="O1506" s="19">
        <v>12.432</v>
      </c>
      <c r="P1506" s="19">
        <v>1.5</v>
      </c>
      <c r="Q1506" s="19">
        <v>2</v>
      </c>
      <c r="R1506" s="19">
        <v>18.8</v>
      </c>
      <c r="S1506" s="19">
        <v>18.8</v>
      </c>
      <c r="T1506" s="19">
        <v>18.899999999999999</v>
      </c>
      <c r="U1506" s="19">
        <v>0</v>
      </c>
      <c r="V1506" s="19">
        <v>928</v>
      </c>
      <c r="W1506" s="19">
        <v>9.5</v>
      </c>
      <c r="X1506" s="19">
        <v>12.779004974092121</v>
      </c>
      <c r="Y1506" s="19">
        <v>11.863879198044042</v>
      </c>
      <c r="Z1506" s="19">
        <v>24.290670342326369</v>
      </c>
      <c r="AA1506" s="19">
        <v>92.83883386927711</v>
      </c>
      <c r="AB1506" s="19">
        <v>11.661962986713258</v>
      </c>
      <c r="AC1506">
        <v>3309.65</v>
      </c>
      <c r="AD1506" t="str">
        <f t="shared" si="207"/>
        <v>Trace (Intermittent) rainfall</v>
      </c>
      <c r="AE1506" t="str">
        <f t="shared" si="208"/>
        <v>Non-Rainy</v>
      </c>
      <c r="AF1506" t="str">
        <f t="shared" ref="AF1506:AF1569" si="209">IF(AB1506 &lt; 29, "No discomfort",
    IF(AND(AB1506 &gt;= 30, AB1506 &lt;= 39), "Some discomfort",
        IF(AND(AB1506 &gt;= 40, AB1506 &lt;= 45), "Great discomfort",
            IF(AB1506 &gt; 45, "Dangerous",
                IF(AB1506 &gt; 54, "Heat Stroke Imminent", "")
            ))))</f>
        <v>No discomfort</v>
      </c>
    </row>
    <row r="1507" spans="1:32" x14ac:dyDescent="0.3">
      <c r="A1507">
        <v>2</v>
      </c>
      <c r="B1507" s="1">
        <v>44684</v>
      </c>
      <c r="C1507" s="1" t="str">
        <f t="shared" si="205"/>
        <v>Tuesday</v>
      </c>
      <c r="D1507" s="1" t="str">
        <f t="shared" si="206"/>
        <v>May</v>
      </c>
      <c r="E1507" s="19">
        <v>16.600000000000001</v>
      </c>
      <c r="F1507" s="19">
        <v>6.7</v>
      </c>
      <c r="G1507" s="19">
        <v>12.5</v>
      </c>
      <c r="H1507" s="19">
        <v>3</v>
      </c>
      <c r="I1507" s="19">
        <v>0</v>
      </c>
      <c r="J1507" s="19">
        <v>1007.8</v>
      </c>
      <c r="K1507" s="19">
        <v>3.4</v>
      </c>
      <c r="L1507" s="19">
        <v>8</v>
      </c>
      <c r="M1507" s="19">
        <v>270</v>
      </c>
      <c r="N1507" s="19">
        <v>15</v>
      </c>
      <c r="O1507" s="19">
        <v>13.391999999999999</v>
      </c>
      <c r="P1507" s="19">
        <v>2.1</v>
      </c>
      <c r="Q1507" s="19">
        <v>2.8</v>
      </c>
      <c r="R1507" s="19">
        <v>20.5</v>
      </c>
      <c r="S1507" s="19">
        <v>20.5</v>
      </c>
      <c r="T1507" s="19">
        <v>20.8</v>
      </c>
      <c r="U1507" s="19">
        <v>3.5</v>
      </c>
      <c r="V1507" s="19">
        <v>1419</v>
      </c>
      <c r="W1507" s="19">
        <v>9.6666666666666661</v>
      </c>
      <c r="X1507" s="19">
        <v>14.477674239131623</v>
      </c>
      <c r="Y1507" s="19">
        <v>11.997361514891777</v>
      </c>
      <c r="Z1507" s="19">
        <v>27.458290558762013</v>
      </c>
      <c r="AA1507" s="19">
        <v>82.868016759654509</v>
      </c>
      <c r="AB1507" s="19">
        <v>13.625892758750773</v>
      </c>
      <c r="AC1507">
        <v>1984.05</v>
      </c>
      <c r="AD1507" t="str">
        <f t="shared" si="207"/>
        <v>No rainfall</v>
      </c>
      <c r="AE1507" t="str">
        <f t="shared" si="208"/>
        <v>Non-Rainy</v>
      </c>
      <c r="AF1507" t="str">
        <f t="shared" si="209"/>
        <v>No discomfort</v>
      </c>
    </row>
    <row r="1508" spans="1:32" x14ac:dyDescent="0.3">
      <c r="A1508">
        <v>2</v>
      </c>
      <c r="B1508" s="1">
        <v>44685</v>
      </c>
      <c r="C1508" s="1" t="str">
        <f t="shared" si="205"/>
        <v>Wednesday</v>
      </c>
      <c r="D1508" s="1" t="str">
        <f t="shared" si="206"/>
        <v>May</v>
      </c>
      <c r="E1508" s="19">
        <v>17</v>
      </c>
      <c r="F1508" s="19">
        <v>9.4</v>
      </c>
      <c r="G1508" s="19">
        <v>12.888888888888891</v>
      </c>
      <c r="H1508" s="19">
        <v>9.6</v>
      </c>
      <c r="I1508" s="19">
        <v>0.4</v>
      </c>
      <c r="J1508" s="19">
        <v>1007.8</v>
      </c>
      <c r="K1508" s="19">
        <v>5.9</v>
      </c>
      <c r="L1508" s="19">
        <v>11</v>
      </c>
      <c r="M1508" s="19">
        <v>280</v>
      </c>
      <c r="N1508" s="19">
        <v>19</v>
      </c>
      <c r="O1508" s="19">
        <v>14.458</v>
      </c>
      <c r="P1508" s="19">
        <v>2.9</v>
      </c>
      <c r="Q1508" s="19">
        <v>4.0999999999999996</v>
      </c>
      <c r="R1508" s="19">
        <v>22.5</v>
      </c>
      <c r="S1508" s="19">
        <v>22.5</v>
      </c>
      <c r="T1508" s="19">
        <v>23</v>
      </c>
      <c r="U1508" s="19">
        <v>7.8</v>
      </c>
      <c r="V1508" s="19">
        <v>2072</v>
      </c>
      <c r="W1508" s="19">
        <v>8.6111111111111107</v>
      </c>
      <c r="X1508" s="19">
        <v>14.851029229447814</v>
      </c>
      <c r="Y1508" s="19">
        <v>11.173798468352288</v>
      </c>
      <c r="Z1508" s="19">
        <v>28.153281022462291</v>
      </c>
      <c r="AA1508" s="19">
        <v>75.239219421883448</v>
      </c>
      <c r="AB1508" s="19">
        <v>13.552125526499839</v>
      </c>
      <c r="AC1508">
        <v>2247.3000000000002</v>
      </c>
      <c r="AD1508" t="str">
        <f t="shared" si="207"/>
        <v>Trace (Intermittent) rainfall</v>
      </c>
      <c r="AE1508" t="str">
        <f t="shared" si="208"/>
        <v>Non-Rainy</v>
      </c>
      <c r="AF1508" t="str">
        <f t="shared" si="209"/>
        <v>No discomfort</v>
      </c>
    </row>
    <row r="1509" spans="1:32" x14ac:dyDescent="0.3">
      <c r="A1509">
        <v>2</v>
      </c>
      <c r="B1509" s="1">
        <v>44686</v>
      </c>
      <c r="C1509" s="1" t="str">
        <f t="shared" si="205"/>
        <v>Thursday</v>
      </c>
      <c r="D1509" s="1" t="str">
        <f t="shared" si="206"/>
        <v>May</v>
      </c>
      <c r="E1509" s="19">
        <v>16</v>
      </c>
      <c r="F1509" s="19">
        <v>8.1</v>
      </c>
      <c r="G1509" s="19">
        <v>13</v>
      </c>
      <c r="H1509" s="19">
        <v>6.8</v>
      </c>
      <c r="I1509" s="19">
        <v>0.1</v>
      </c>
      <c r="J1509" s="19">
        <v>1011.2</v>
      </c>
      <c r="K1509" s="19">
        <v>4.5999999999999996</v>
      </c>
      <c r="L1509" s="19">
        <v>8</v>
      </c>
      <c r="M1509" s="19">
        <v>210</v>
      </c>
      <c r="N1509" s="19">
        <v>14</v>
      </c>
      <c r="O1509" s="19">
        <v>13.493</v>
      </c>
      <c r="P1509" s="19">
        <v>1.6</v>
      </c>
      <c r="Q1509" s="19">
        <v>2.1</v>
      </c>
      <c r="R1509" s="19">
        <v>23.6</v>
      </c>
      <c r="S1509" s="19">
        <v>23.6</v>
      </c>
      <c r="T1509" s="19">
        <v>24.3</v>
      </c>
      <c r="U1509" s="19">
        <v>0.4</v>
      </c>
      <c r="V1509" s="19">
        <v>866</v>
      </c>
      <c r="W1509" s="19">
        <v>9.1666666666666661</v>
      </c>
      <c r="X1509" s="19">
        <v>14.959242747180712</v>
      </c>
      <c r="Y1509" s="19">
        <v>11.600827625759919</v>
      </c>
      <c r="Z1509" s="19">
        <v>28.354638101861138</v>
      </c>
      <c r="AA1509" s="19">
        <v>77.549564652570837</v>
      </c>
      <c r="AB1509" s="19">
        <v>13.903030860278259</v>
      </c>
      <c r="AC1509">
        <v>2413.1999999999998</v>
      </c>
      <c r="AD1509" t="str">
        <f t="shared" si="207"/>
        <v>Trace (Intermittent) rainfall</v>
      </c>
      <c r="AE1509" t="str">
        <f t="shared" si="208"/>
        <v>Non-Rainy</v>
      </c>
      <c r="AF1509" t="str">
        <f t="shared" si="209"/>
        <v>No discomfort</v>
      </c>
    </row>
    <row r="1510" spans="1:32" x14ac:dyDescent="0.3">
      <c r="A1510">
        <v>2</v>
      </c>
      <c r="B1510" s="1">
        <v>44687</v>
      </c>
      <c r="C1510" s="1" t="str">
        <f t="shared" si="205"/>
        <v>Friday</v>
      </c>
      <c r="D1510" s="1" t="str">
        <f t="shared" si="206"/>
        <v>May</v>
      </c>
      <c r="E1510" s="19">
        <v>16.399999999999999</v>
      </c>
      <c r="F1510" s="19">
        <v>8.1999999999999993</v>
      </c>
      <c r="G1510" s="19">
        <v>12.944444444444443</v>
      </c>
      <c r="H1510" s="19">
        <v>10.1</v>
      </c>
      <c r="I1510" s="19">
        <v>6.9</v>
      </c>
      <c r="J1510" s="19">
        <v>1012</v>
      </c>
      <c r="K1510" s="19">
        <v>5.7</v>
      </c>
      <c r="L1510" s="19">
        <v>11</v>
      </c>
      <c r="M1510" s="19">
        <v>190</v>
      </c>
      <c r="N1510" s="19">
        <v>20</v>
      </c>
      <c r="O1510" s="19">
        <v>13.48</v>
      </c>
      <c r="P1510" s="19">
        <v>1.6</v>
      </c>
      <c r="Q1510" s="19">
        <v>2.1</v>
      </c>
      <c r="R1510" s="19">
        <v>18</v>
      </c>
      <c r="S1510" s="19">
        <v>18</v>
      </c>
      <c r="T1510" s="19">
        <v>18.7</v>
      </c>
      <c r="U1510" s="19">
        <v>0.8</v>
      </c>
      <c r="V1510" s="19">
        <v>878</v>
      </c>
      <c r="W1510" s="19">
        <v>10.777777777777779</v>
      </c>
      <c r="X1510" s="19">
        <v>14.905049774987086</v>
      </c>
      <c r="Y1510" s="19">
        <v>12.921492966700491</v>
      </c>
      <c r="Z1510" s="19">
        <v>28.253803575642706</v>
      </c>
      <c r="AA1510" s="19">
        <v>86.692048411570539</v>
      </c>
      <c r="AB1510" s="19">
        <v>14.590427367249651</v>
      </c>
      <c r="AC1510">
        <v>3716.6</v>
      </c>
      <c r="AD1510" t="str">
        <f t="shared" si="207"/>
        <v>Intense rainfall</v>
      </c>
      <c r="AE1510" t="str">
        <f t="shared" si="208"/>
        <v>Rainy</v>
      </c>
      <c r="AF1510" t="str">
        <f t="shared" si="209"/>
        <v>No discomfort</v>
      </c>
    </row>
    <row r="1511" spans="1:32" x14ac:dyDescent="0.3">
      <c r="A1511">
        <v>2</v>
      </c>
      <c r="B1511" s="1">
        <v>44688</v>
      </c>
      <c r="C1511" s="1" t="str">
        <f t="shared" si="205"/>
        <v>Saturday</v>
      </c>
      <c r="D1511" s="1" t="str">
        <f t="shared" si="206"/>
        <v>May</v>
      </c>
      <c r="E1511" s="19">
        <v>17.100000000000001</v>
      </c>
      <c r="F1511" s="19">
        <v>6.9</v>
      </c>
      <c r="G1511" s="19">
        <v>10.333333333333334</v>
      </c>
      <c r="H1511" s="19">
        <v>1.4</v>
      </c>
      <c r="I1511" s="19">
        <v>0.1</v>
      </c>
      <c r="J1511" s="19">
        <v>1015.8</v>
      </c>
      <c r="K1511" s="19">
        <v>3.2</v>
      </c>
      <c r="L1511" s="19">
        <v>7</v>
      </c>
      <c r="M1511" s="19">
        <v>100</v>
      </c>
      <c r="N1511" s="19">
        <v>12</v>
      </c>
      <c r="O1511" s="19">
        <v>13.93</v>
      </c>
      <c r="P1511" s="19">
        <v>2.4</v>
      </c>
      <c r="Q1511" s="19">
        <v>3.3</v>
      </c>
      <c r="R1511" s="19">
        <v>19.899999999999999</v>
      </c>
      <c r="S1511" s="19">
        <v>19.899999999999999</v>
      </c>
      <c r="T1511" s="19">
        <v>20.8</v>
      </c>
      <c r="U1511" s="19">
        <v>4.7</v>
      </c>
      <c r="V1511" s="19">
        <v>1697</v>
      </c>
      <c r="W1511" s="19">
        <v>8.3333333333333339</v>
      </c>
      <c r="X1511" s="19">
        <v>12.544592653717066</v>
      </c>
      <c r="Y1511" s="19">
        <v>10.965518696842016</v>
      </c>
      <c r="Z1511" s="19">
        <v>23.852793935488176</v>
      </c>
      <c r="AA1511" s="19">
        <v>87.412313811503822</v>
      </c>
      <c r="AB1511" s="19">
        <v>10.879691009340723</v>
      </c>
      <c r="AC1511">
        <v>3301.55</v>
      </c>
      <c r="AD1511" t="str">
        <f t="shared" si="207"/>
        <v>Trace (Intermittent) rainfall</v>
      </c>
      <c r="AE1511" t="str">
        <f t="shared" si="208"/>
        <v>Non-Rainy</v>
      </c>
      <c r="AF1511" t="str">
        <f t="shared" si="209"/>
        <v>No discomfort</v>
      </c>
    </row>
    <row r="1512" spans="1:32" x14ac:dyDescent="0.3">
      <c r="A1512">
        <v>2</v>
      </c>
      <c r="B1512" s="1">
        <v>44689</v>
      </c>
      <c r="C1512" s="1" t="str">
        <f t="shared" si="205"/>
        <v>Sunday</v>
      </c>
      <c r="D1512" s="1" t="str">
        <f t="shared" si="206"/>
        <v>May</v>
      </c>
      <c r="E1512" s="19">
        <v>19</v>
      </c>
      <c r="F1512" s="19">
        <v>6.2</v>
      </c>
      <c r="G1512" s="19">
        <v>12.388888888888888</v>
      </c>
      <c r="H1512" s="19">
        <v>2.2000000000000002</v>
      </c>
      <c r="I1512" s="19">
        <v>0</v>
      </c>
      <c r="J1512" s="19">
        <v>1011.9</v>
      </c>
      <c r="K1512" s="19">
        <v>7</v>
      </c>
      <c r="L1512" s="19">
        <v>13</v>
      </c>
      <c r="M1512" s="19">
        <v>170</v>
      </c>
      <c r="N1512" s="19">
        <v>22</v>
      </c>
      <c r="O1512" s="19">
        <v>14.72</v>
      </c>
      <c r="P1512" s="19">
        <v>3.3</v>
      </c>
      <c r="Q1512" s="19">
        <v>4.5999999999999996</v>
      </c>
      <c r="R1512" s="19">
        <v>22.6</v>
      </c>
      <c r="S1512" s="19">
        <v>22.6</v>
      </c>
      <c r="T1512" s="19">
        <v>23.7</v>
      </c>
      <c r="U1512" s="19">
        <v>12.7</v>
      </c>
      <c r="V1512" s="19">
        <v>2353</v>
      </c>
      <c r="W1512" s="19">
        <v>7.4444444444444446</v>
      </c>
      <c r="X1512" s="19">
        <v>14.372526764464428</v>
      </c>
      <c r="Y1512" s="19">
        <v>10.321799973382953</v>
      </c>
      <c r="Z1512" s="19">
        <v>27.262483716389312</v>
      </c>
      <c r="AA1512" s="19">
        <v>71.816181959759803</v>
      </c>
      <c r="AB1512" s="19">
        <v>12.574345101118933</v>
      </c>
      <c r="AC1512">
        <v>3270.05</v>
      </c>
      <c r="AD1512" t="str">
        <f t="shared" si="207"/>
        <v>No rainfall</v>
      </c>
      <c r="AE1512" t="str">
        <f t="shared" si="208"/>
        <v>Non-Rainy</v>
      </c>
      <c r="AF1512" t="str">
        <f t="shared" si="209"/>
        <v>No discomfort</v>
      </c>
    </row>
    <row r="1513" spans="1:32" x14ac:dyDescent="0.3">
      <c r="A1513">
        <v>2</v>
      </c>
      <c r="B1513" s="1">
        <v>44690</v>
      </c>
      <c r="C1513" s="1" t="str">
        <f t="shared" si="205"/>
        <v>Monday</v>
      </c>
      <c r="D1513" s="1" t="str">
        <f t="shared" si="206"/>
        <v>May</v>
      </c>
      <c r="E1513" s="19">
        <v>14.1</v>
      </c>
      <c r="F1513" s="19">
        <v>10.1</v>
      </c>
      <c r="G1513" s="19">
        <v>13.111111111111111</v>
      </c>
      <c r="H1513" s="19">
        <v>10.199999999999999</v>
      </c>
      <c r="I1513" s="19">
        <v>4.4000000000000004</v>
      </c>
      <c r="J1513" s="19">
        <v>1002.5</v>
      </c>
      <c r="K1513" s="19">
        <v>10</v>
      </c>
      <c r="L1513" s="19">
        <v>14</v>
      </c>
      <c r="M1513" s="19">
        <v>180</v>
      </c>
      <c r="N1513" s="19">
        <v>23</v>
      </c>
      <c r="O1513" s="19">
        <v>13.362</v>
      </c>
      <c r="P1513" s="19">
        <v>1</v>
      </c>
      <c r="Q1513" s="19">
        <v>1.5</v>
      </c>
      <c r="R1513" s="19">
        <v>19</v>
      </c>
      <c r="S1513" s="19">
        <v>19</v>
      </c>
      <c r="T1513" s="19">
        <v>20.2</v>
      </c>
      <c r="U1513" s="19">
        <v>0</v>
      </c>
      <c r="V1513" s="19">
        <v>475</v>
      </c>
      <c r="W1513" s="19">
        <v>9.2222222222222214</v>
      </c>
      <c r="X1513" s="19">
        <v>15.068147845543994</v>
      </c>
      <c r="Y1513" s="19">
        <v>11.644309936698479</v>
      </c>
      <c r="Z1513" s="19">
        <v>28.557246321935466</v>
      </c>
      <c r="AA1513" s="19">
        <v>77.277645906175366</v>
      </c>
      <c r="AB1513" s="19">
        <v>14.038571126451719</v>
      </c>
      <c r="AC1513">
        <v>1829.1</v>
      </c>
      <c r="AD1513" t="str">
        <f t="shared" si="207"/>
        <v>Heavy rainfall</v>
      </c>
      <c r="AE1513" t="str">
        <f t="shared" si="208"/>
        <v>Rainy</v>
      </c>
      <c r="AF1513" t="str">
        <f t="shared" si="209"/>
        <v>No discomfort</v>
      </c>
    </row>
    <row r="1514" spans="1:32" x14ac:dyDescent="0.3">
      <c r="A1514">
        <v>2</v>
      </c>
      <c r="B1514" s="1">
        <v>44691</v>
      </c>
      <c r="C1514" s="1" t="str">
        <f t="shared" si="205"/>
        <v>Tuesday</v>
      </c>
      <c r="D1514" s="1" t="str">
        <f t="shared" si="206"/>
        <v>May</v>
      </c>
      <c r="E1514" s="19">
        <v>15.8</v>
      </c>
      <c r="F1514" s="19">
        <v>8.9</v>
      </c>
      <c r="G1514" s="19">
        <v>12.388888888888888</v>
      </c>
      <c r="H1514" s="19">
        <v>7.4</v>
      </c>
      <c r="I1514" s="19">
        <v>2.9</v>
      </c>
      <c r="J1514" s="19">
        <v>995.4</v>
      </c>
      <c r="K1514" s="19">
        <v>9.6999999999999993</v>
      </c>
      <c r="L1514" s="19">
        <v>17</v>
      </c>
      <c r="M1514" s="19">
        <v>220</v>
      </c>
      <c r="N1514" s="19">
        <v>26</v>
      </c>
      <c r="O1514" s="19">
        <v>13.175000000000001</v>
      </c>
      <c r="P1514" s="19">
        <v>2.8</v>
      </c>
      <c r="Q1514" s="19">
        <v>4.0999999999999996</v>
      </c>
      <c r="R1514" s="19">
        <v>18.399999999999999</v>
      </c>
      <c r="S1514" s="19">
        <v>18.399999999999999</v>
      </c>
      <c r="T1514" s="19">
        <v>19.8</v>
      </c>
      <c r="U1514" s="19">
        <v>9</v>
      </c>
      <c r="V1514" s="19">
        <v>1843</v>
      </c>
      <c r="W1514" s="19">
        <v>7.2777777777777777</v>
      </c>
      <c r="X1514" s="19">
        <v>14.372526764464428</v>
      </c>
      <c r="Y1514" s="19">
        <v>10.204879612354032</v>
      </c>
      <c r="Z1514" s="19">
        <v>27.262483716389312</v>
      </c>
      <c r="AA1514" s="19">
        <v>71.002682963062853</v>
      </c>
      <c r="AB1514" s="19">
        <v>12.508847590760135</v>
      </c>
      <c r="AC1514">
        <v>1862.3</v>
      </c>
      <c r="AD1514" t="str">
        <f t="shared" si="207"/>
        <v>Moderate rainfall</v>
      </c>
      <c r="AE1514" t="str">
        <f t="shared" si="208"/>
        <v>Rainy</v>
      </c>
      <c r="AF1514" t="str">
        <f t="shared" si="209"/>
        <v>No discomfort</v>
      </c>
    </row>
    <row r="1515" spans="1:32" x14ac:dyDescent="0.3">
      <c r="A1515">
        <v>2</v>
      </c>
      <c r="B1515" s="1">
        <v>44692</v>
      </c>
      <c r="C1515" s="1" t="str">
        <f t="shared" si="205"/>
        <v>Wednesday</v>
      </c>
      <c r="D1515" s="1" t="str">
        <f t="shared" si="206"/>
        <v>May</v>
      </c>
      <c r="E1515" s="19">
        <v>15</v>
      </c>
      <c r="F1515" s="19">
        <v>7.8</v>
      </c>
      <c r="G1515" s="19">
        <v>11.500000000000002</v>
      </c>
      <c r="H1515" s="19">
        <v>5.9</v>
      </c>
      <c r="I1515" s="19">
        <v>1.2</v>
      </c>
      <c r="J1515" s="19">
        <v>996.8</v>
      </c>
      <c r="K1515" s="19">
        <v>6.7</v>
      </c>
      <c r="L1515" s="19">
        <v>12</v>
      </c>
      <c r="M1515" s="19">
        <v>290</v>
      </c>
      <c r="N1515" s="19">
        <v>25</v>
      </c>
      <c r="O1515" s="19">
        <v>13.618</v>
      </c>
      <c r="P1515" s="19">
        <v>2.9</v>
      </c>
      <c r="Q1515" s="19">
        <v>4.0999999999999996</v>
      </c>
      <c r="R1515" s="19">
        <v>19.600000000000001</v>
      </c>
      <c r="S1515" s="19">
        <v>19.600000000000001</v>
      </c>
      <c r="T1515" s="19">
        <v>21.2</v>
      </c>
      <c r="U1515" s="19">
        <v>6.8</v>
      </c>
      <c r="V1515" s="19">
        <v>2079</v>
      </c>
      <c r="W1515" s="19">
        <v>6.7777777777777795</v>
      </c>
      <c r="X1515" s="19">
        <v>13.555205460801766</v>
      </c>
      <c r="Y1515" s="19">
        <v>9.8610861382956703</v>
      </c>
      <c r="Z1515" s="19">
        <v>25.739267885741132</v>
      </c>
      <c r="AA1515" s="19">
        <v>72.747596241248019</v>
      </c>
      <c r="AB1515" s="19">
        <v>11.427466529326148</v>
      </c>
      <c r="AC1515">
        <v>2571.4</v>
      </c>
      <c r="AD1515" t="str">
        <f t="shared" si="207"/>
        <v>Moderate rainfall</v>
      </c>
      <c r="AE1515" t="str">
        <f t="shared" si="208"/>
        <v>Rainy</v>
      </c>
      <c r="AF1515" t="str">
        <f t="shared" si="209"/>
        <v>No discomfort</v>
      </c>
    </row>
    <row r="1516" spans="1:32" x14ac:dyDescent="0.3">
      <c r="A1516">
        <v>2</v>
      </c>
      <c r="B1516" s="1">
        <v>44693</v>
      </c>
      <c r="C1516" s="1" t="str">
        <f t="shared" si="205"/>
        <v>Thursday</v>
      </c>
      <c r="D1516" s="1" t="str">
        <f t="shared" si="206"/>
        <v>May</v>
      </c>
      <c r="E1516" s="19">
        <v>13.9</v>
      </c>
      <c r="F1516" s="19">
        <v>4.8</v>
      </c>
      <c r="G1516" s="19">
        <v>10.388888888888891</v>
      </c>
      <c r="H1516" s="19">
        <v>1.1000000000000001</v>
      </c>
      <c r="I1516" s="19">
        <v>1.1000000000000001</v>
      </c>
      <c r="J1516" s="19">
        <v>1002.5</v>
      </c>
      <c r="K1516" s="19">
        <v>7.5</v>
      </c>
      <c r="L1516" s="19">
        <v>13</v>
      </c>
      <c r="M1516" s="19">
        <v>210</v>
      </c>
      <c r="N1516" s="19">
        <v>23</v>
      </c>
      <c r="O1516" s="19">
        <v>12.528</v>
      </c>
      <c r="P1516" s="19">
        <v>1.9</v>
      </c>
      <c r="Q1516" s="19">
        <v>2.8</v>
      </c>
      <c r="R1516" s="19">
        <v>20</v>
      </c>
      <c r="S1516" s="19">
        <v>20</v>
      </c>
      <c r="T1516" s="19">
        <v>21.8</v>
      </c>
      <c r="U1516" s="19">
        <v>4.2</v>
      </c>
      <c r="V1516" s="19">
        <v>1298</v>
      </c>
      <c r="W1516" s="19">
        <v>6.2777777777777759</v>
      </c>
      <c r="X1516" s="19">
        <v>12.59117033284436</v>
      </c>
      <c r="Y1516" s="19">
        <v>9.5275364121642063</v>
      </c>
      <c r="Z1516" s="19">
        <v>23.939814960856182</v>
      </c>
      <c r="AA1516" s="19">
        <v>75.668394281915212</v>
      </c>
      <c r="AB1516" s="19">
        <v>10.129738441666339</v>
      </c>
      <c r="AC1516">
        <v>2659.5</v>
      </c>
      <c r="AD1516" t="str">
        <f t="shared" si="207"/>
        <v>Moderate rainfall</v>
      </c>
      <c r="AE1516" t="str">
        <f t="shared" si="208"/>
        <v>Rainy</v>
      </c>
      <c r="AF1516" t="str">
        <f t="shared" si="209"/>
        <v>No discomfort</v>
      </c>
    </row>
    <row r="1517" spans="1:32" x14ac:dyDescent="0.3">
      <c r="A1517">
        <v>2</v>
      </c>
      <c r="B1517" s="1">
        <v>44694</v>
      </c>
      <c r="C1517" s="1" t="str">
        <f t="shared" si="205"/>
        <v>Friday</v>
      </c>
      <c r="D1517" s="1" t="str">
        <f t="shared" si="206"/>
        <v>May</v>
      </c>
      <c r="E1517" s="19">
        <v>16.8</v>
      </c>
      <c r="F1517" s="19">
        <v>9.4</v>
      </c>
      <c r="G1517" s="19">
        <v>13.388888888888889</v>
      </c>
      <c r="H1517" s="19">
        <v>8.1</v>
      </c>
      <c r="I1517" s="19">
        <v>0.1</v>
      </c>
      <c r="J1517" s="19">
        <v>1004</v>
      </c>
      <c r="K1517" s="19">
        <v>8.4</v>
      </c>
      <c r="L1517" s="19">
        <v>15</v>
      </c>
      <c r="M1517" s="19">
        <v>230</v>
      </c>
      <c r="N1517" s="19">
        <v>27</v>
      </c>
      <c r="O1517" s="19">
        <v>13.605</v>
      </c>
      <c r="P1517" s="19">
        <v>3.2</v>
      </c>
      <c r="Q1517" s="19">
        <v>4.5999999999999996</v>
      </c>
      <c r="R1517" s="19">
        <v>22.6</v>
      </c>
      <c r="S1517" s="19">
        <v>22.6</v>
      </c>
      <c r="T1517" s="19">
        <v>24.5</v>
      </c>
      <c r="U1517" s="19">
        <v>7.7</v>
      </c>
      <c r="V1517" s="19">
        <v>2156</v>
      </c>
      <c r="W1517" s="19">
        <v>6.9444444444444446</v>
      </c>
      <c r="X1517" s="19">
        <v>15.343460961137323</v>
      </c>
      <c r="Y1517" s="19">
        <v>9.9745326530689713</v>
      </c>
      <c r="Z1517" s="19">
        <v>29.069283424080599</v>
      </c>
      <c r="AA1517" s="19">
        <v>65.008362052948556</v>
      </c>
      <c r="AB1517" s="19">
        <v>13.379858763952132</v>
      </c>
      <c r="AC1517">
        <v>3771.7</v>
      </c>
      <c r="AD1517" t="str">
        <f t="shared" si="207"/>
        <v>Trace (Intermittent) rainfall</v>
      </c>
      <c r="AE1517" t="str">
        <f t="shared" si="208"/>
        <v>Non-Rainy</v>
      </c>
      <c r="AF1517" t="str">
        <f t="shared" si="209"/>
        <v>No discomfort</v>
      </c>
    </row>
    <row r="1518" spans="1:32" x14ac:dyDescent="0.3">
      <c r="A1518">
        <v>2</v>
      </c>
      <c r="B1518" s="1">
        <v>44695</v>
      </c>
      <c r="C1518" s="1" t="str">
        <f t="shared" si="205"/>
        <v>Saturday</v>
      </c>
      <c r="D1518" s="1" t="str">
        <f t="shared" si="206"/>
        <v>May</v>
      </c>
      <c r="E1518" s="19">
        <v>18.5</v>
      </c>
      <c r="F1518" s="19">
        <v>7.1</v>
      </c>
      <c r="G1518" s="19">
        <v>12.722222222222221</v>
      </c>
      <c r="H1518" s="19">
        <v>3.2</v>
      </c>
      <c r="I1518" s="19">
        <v>0</v>
      </c>
      <c r="J1518" s="19">
        <v>1006.6</v>
      </c>
      <c r="K1518" s="19">
        <v>3.8</v>
      </c>
      <c r="L1518" s="19">
        <v>7</v>
      </c>
      <c r="M1518" s="19">
        <v>200</v>
      </c>
      <c r="N1518" s="19">
        <v>13</v>
      </c>
      <c r="O1518" s="19">
        <v>14.782999999999999</v>
      </c>
      <c r="P1518" s="19">
        <v>3.2</v>
      </c>
      <c r="Q1518" s="19">
        <v>4.3</v>
      </c>
      <c r="R1518" s="19">
        <v>25.1</v>
      </c>
      <c r="S1518" s="19">
        <v>25.1</v>
      </c>
      <c r="T1518" s="19">
        <v>27.3</v>
      </c>
      <c r="U1518" s="19">
        <v>10.7</v>
      </c>
      <c r="V1518" s="19">
        <v>2271</v>
      </c>
      <c r="W1518" s="19">
        <v>8.2777777777777786</v>
      </c>
      <c r="X1518" s="19">
        <v>14.689997485656143</v>
      </c>
      <c r="Y1518" s="19">
        <v>10.924275248588971</v>
      </c>
      <c r="Z1518" s="19">
        <v>27.853577108849091</v>
      </c>
      <c r="AA1518" s="19">
        <v>74.365399036016427</v>
      </c>
      <c r="AB1518" s="19">
        <v>13.245441742287039</v>
      </c>
      <c r="AC1518">
        <v>2780.25</v>
      </c>
      <c r="AD1518" t="str">
        <f t="shared" si="207"/>
        <v>No rainfall</v>
      </c>
      <c r="AE1518" t="str">
        <f t="shared" si="208"/>
        <v>Non-Rainy</v>
      </c>
      <c r="AF1518" t="str">
        <f t="shared" si="209"/>
        <v>No discomfort</v>
      </c>
    </row>
    <row r="1519" spans="1:32" x14ac:dyDescent="0.3">
      <c r="A1519">
        <v>2</v>
      </c>
      <c r="B1519" s="1">
        <v>44696</v>
      </c>
      <c r="C1519" s="1" t="str">
        <f t="shared" si="205"/>
        <v>Sunday</v>
      </c>
      <c r="D1519" s="1" t="str">
        <f t="shared" si="206"/>
        <v>May</v>
      </c>
      <c r="E1519" s="19">
        <v>18.399999999999999</v>
      </c>
      <c r="F1519" s="19">
        <v>8.3000000000000007</v>
      </c>
      <c r="G1519" s="19">
        <v>13</v>
      </c>
      <c r="H1519" s="19">
        <v>6.1</v>
      </c>
      <c r="I1519" s="19">
        <v>0</v>
      </c>
      <c r="J1519" s="19">
        <v>999.9</v>
      </c>
      <c r="K1519" s="19">
        <v>6.2</v>
      </c>
      <c r="L1519" s="19">
        <v>12</v>
      </c>
      <c r="M1519" s="19">
        <v>80</v>
      </c>
      <c r="N1519" s="19">
        <v>19</v>
      </c>
      <c r="O1519" s="19">
        <v>15.507</v>
      </c>
      <c r="P1519" s="19">
        <v>2.8</v>
      </c>
      <c r="Q1519" s="19">
        <v>4</v>
      </c>
      <c r="R1519" s="19">
        <v>27.3</v>
      </c>
      <c r="S1519" s="19">
        <v>27.3</v>
      </c>
      <c r="T1519" s="19">
        <v>29.6</v>
      </c>
      <c r="U1519" s="19">
        <v>5.6</v>
      </c>
      <c r="V1519" s="19">
        <v>1923</v>
      </c>
      <c r="W1519" s="19">
        <v>10</v>
      </c>
      <c r="X1519" s="19">
        <v>14.959242747180712</v>
      </c>
      <c r="Y1519" s="19">
        <v>12.268294378187747</v>
      </c>
      <c r="Z1519" s="19">
        <v>28.354638101861138</v>
      </c>
      <c r="AA1519" s="19">
        <v>82.011466659967709</v>
      </c>
      <c r="AB1519" s="19">
        <v>14.278268942128383</v>
      </c>
      <c r="AC1519">
        <v>2821.3</v>
      </c>
      <c r="AD1519" t="str">
        <f t="shared" si="207"/>
        <v>No rainfall</v>
      </c>
      <c r="AE1519" t="str">
        <f t="shared" si="208"/>
        <v>Non-Rainy</v>
      </c>
      <c r="AF1519" t="str">
        <f t="shared" si="209"/>
        <v>No discomfort</v>
      </c>
    </row>
    <row r="1520" spans="1:32" x14ac:dyDescent="0.3">
      <c r="A1520">
        <v>2</v>
      </c>
      <c r="B1520" s="1">
        <v>44697</v>
      </c>
      <c r="C1520" s="1" t="str">
        <f t="shared" si="205"/>
        <v>Monday</v>
      </c>
      <c r="D1520" s="1" t="str">
        <f t="shared" si="206"/>
        <v>May</v>
      </c>
      <c r="E1520" s="19">
        <v>19.8</v>
      </c>
      <c r="F1520" s="19">
        <v>12.6</v>
      </c>
      <c r="G1520" s="19">
        <v>14.944444444444445</v>
      </c>
      <c r="H1520" s="19">
        <v>10.8</v>
      </c>
      <c r="I1520" s="19">
        <v>3.7</v>
      </c>
      <c r="J1520" s="19">
        <v>995.7</v>
      </c>
      <c r="K1520" s="19">
        <v>7.5</v>
      </c>
      <c r="L1520" s="19">
        <v>13</v>
      </c>
      <c r="M1520" s="19">
        <v>170</v>
      </c>
      <c r="N1520" s="19">
        <v>19</v>
      </c>
      <c r="O1520" s="19">
        <v>15.632</v>
      </c>
      <c r="P1520" s="19">
        <v>2.8</v>
      </c>
      <c r="Q1520" s="19">
        <v>3.8</v>
      </c>
      <c r="R1520" s="19">
        <v>25.7</v>
      </c>
      <c r="S1520" s="19">
        <v>25.7</v>
      </c>
      <c r="T1520" s="19">
        <v>28.2</v>
      </c>
      <c r="U1520" s="19">
        <v>8.4</v>
      </c>
      <c r="V1520" s="19">
        <v>1480</v>
      </c>
      <c r="W1520" s="19">
        <v>11.555555555555554</v>
      </c>
      <c r="X1520" s="19">
        <v>16.968332362268065</v>
      </c>
      <c r="Y1520" s="19">
        <v>13.605064550307636</v>
      </c>
      <c r="Z1520" s="19">
        <v>32.086807233159192</v>
      </c>
      <c r="AA1520" s="19">
        <v>80.179149369803611</v>
      </c>
      <c r="AB1520" s="19">
        <v>16.975756021396375</v>
      </c>
      <c r="AC1520">
        <v>2068.85</v>
      </c>
      <c r="AD1520" t="str">
        <f t="shared" si="207"/>
        <v>Heavy rainfall</v>
      </c>
      <c r="AE1520" t="str">
        <f t="shared" si="208"/>
        <v>Rainy</v>
      </c>
      <c r="AF1520" t="str">
        <f t="shared" si="209"/>
        <v>No discomfort</v>
      </c>
    </row>
    <row r="1521" spans="1:32" x14ac:dyDescent="0.3">
      <c r="A1521">
        <v>2</v>
      </c>
      <c r="B1521" s="1">
        <v>44698</v>
      </c>
      <c r="C1521" s="1" t="str">
        <f t="shared" si="205"/>
        <v>Tuesday</v>
      </c>
      <c r="D1521" s="1" t="str">
        <f t="shared" si="206"/>
        <v>May</v>
      </c>
      <c r="E1521" s="19">
        <v>15.8</v>
      </c>
      <c r="F1521" s="19">
        <v>9.5</v>
      </c>
      <c r="G1521" s="19">
        <v>12.722222222222221</v>
      </c>
      <c r="H1521" s="19">
        <v>10.1</v>
      </c>
      <c r="I1521" s="19">
        <v>9.1999999999999993</v>
      </c>
      <c r="J1521" s="19">
        <v>996.8</v>
      </c>
      <c r="K1521" s="19">
        <v>8.6999999999999993</v>
      </c>
      <c r="L1521" s="19">
        <v>14</v>
      </c>
      <c r="M1521" s="19">
        <v>150</v>
      </c>
      <c r="N1521" s="19">
        <v>21</v>
      </c>
      <c r="O1521" s="19">
        <v>13.968</v>
      </c>
      <c r="P1521" s="19">
        <v>1.6</v>
      </c>
      <c r="Q1521" s="19">
        <v>2.2000000000000002</v>
      </c>
      <c r="R1521" s="19">
        <v>17.7</v>
      </c>
      <c r="S1521" s="19">
        <v>17.7</v>
      </c>
      <c r="T1521" s="19">
        <v>20.3</v>
      </c>
      <c r="U1521" s="19">
        <v>1.2</v>
      </c>
      <c r="V1521" s="19">
        <v>773</v>
      </c>
      <c r="W1521" s="19">
        <v>10.722222222222221</v>
      </c>
      <c r="X1521" s="19">
        <v>14.689997485656143</v>
      </c>
      <c r="Y1521" s="19">
        <v>12.873842591559624</v>
      </c>
      <c r="Z1521" s="19">
        <v>27.853577108849091</v>
      </c>
      <c r="AA1521" s="19">
        <v>87.636792342068944</v>
      </c>
      <c r="AB1521" s="19">
        <v>14.341364246935411</v>
      </c>
      <c r="AC1521">
        <v>1811.8</v>
      </c>
      <c r="AD1521" t="str">
        <f t="shared" si="207"/>
        <v>Intense rainfall</v>
      </c>
      <c r="AE1521" t="str">
        <f t="shared" si="208"/>
        <v>Rainy</v>
      </c>
      <c r="AF1521" t="str">
        <f t="shared" si="209"/>
        <v>No discomfort</v>
      </c>
    </row>
    <row r="1522" spans="1:32" x14ac:dyDescent="0.3">
      <c r="A1522">
        <v>2</v>
      </c>
      <c r="B1522" s="1">
        <v>44699</v>
      </c>
      <c r="C1522" s="1" t="str">
        <f t="shared" si="205"/>
        <v>Wednesday</v>
      </c>
      <c r="D1522" s="1" t="str">
        <f t="shared" si="206"/>
        <v>May</v>
      </c>
      <c r="E1522" s="19">
        <v>16.3</v>
      </c>
      <c r="F1522" s="19">
        <v>8.3000000000000007</v>
      </c>
      <c r="G1522" s="19">
        <v>12.833333333333334</v>
      </c>
      <c r="H1522" s="19">
        <v>6</v>
      </c>
      <c r="I1522" s="19">
        <v>1.6</v>
      </c>
      <c r="J1522" s="19">
        <v>997.4</v>
      </c>
      <c r="K1522" s="19">
        <v>11.5</v>
      </c>
      <c r="L1522" s="19">
        <v>21</v>
      </c>
      <c r="M1522" s="19">
        <v>150</v>
      </c>
      <c r="N1522" s="19">
        <v>31</v>
      </c>
      <c r="O1522" s="19">
        <v>13.32</v>
      </c>
      <c r="P1522" s="19">
        <v>2.5</v>
      </c>
      <c r="Q1522" s="19">
        <v>3.8</v>
      </c>
      <c r="R1522" s="19">
        <v>18.2</v>
      </c>
      <c r="S1522" s="19">
        <v>18.2</v>
      </c>
      <c r="T1522" s="19">
        <v>20.9</v>
      </c>
      <c r="U1522" s="19">
        <v>6.5</v>
      </c>
      <c r="V1522" s="19">
        <v>1637</v>
      </c>
      <c r="W1522" s="19">
        <v>8.0555555555555554</v>
      </c>
      <c r="X1522" s="19">
        <v>14.79718064334134</v>
      </c>
      <c r="Y1522" s="19">
        <v>10.760663545271443</v>
      </c>
      <c r="Z1522" s="19">
        <v>28.053069632262222</v>
      </c>
      <c r="AA1522" s="19">
        <v>72.721039261716996</v>
      </c>
      <c r="AB1522" s="19">
        <v>13.264784501890144</v>
      </c>
      <c r="AC1522">
        <v>2339.3000000000002</v>
      </c>
      <c r="AD1522" t="str">
        <f t="shared" si="207"/>
        <v>Moderate rainfall</v>
      </c>
      <c r="AE1522" t="str">
        <f t="shared" si="208"/>
        <v>Rainy</v>
      </c>
      <c r="AF1522" t="str">
        <f t="shared" si="209"/>
        <v>No discomfort</v>
      </c>
    </row>
    <row r="1523" spans="1:32" x14ac:dyDescent="0.3">
      <c r="A1523">
        <v>2</v>
      </c>
      <c r="B1523" s="1">
        <v>44700</v>
      </c>
      <c r="C1523" s="1" t="str">
        <f t="shared" si="205"/>
        <v>Thursday</v>
      </c>
      <c r="D1523" s="1" t="str">
        <f t="shared" si="206"/>
        <v>May</v>
      </c>
      <c r="E1523" s="19">
        <v>18</v>
      </c>
      <c r="F1523" s="19">
        <v>5.6</v>
      </c>
      <c r="G1523" s="19">
        <v>12.666666666666664</v>
      </c>
      <c r="H1523" s="19">
        <v>0.1</v>
      </c>
      <c r="I1523" s="19">
        <v>0</v>
      </c>
      <c r="J1523" s="19">
        <v>1001</v>
      </c>
      <c r="K1523" s="19">
        <v>8.8000000000000007</v>
      </c>
      <c r="L1523" s="19">
        <v>15</v>
      </c>
      <c r="M1523" s="19">
        <v>190</v>
      </c>
      <c r="N1523" s="19">
        <v>23</v>
      </c>
      <c r="O1523" s="19">
        <v>13.59</v>
      </c>
      <c r="P1523" s="19">
        <v>3.2</v>
      </c>
      <c r="Q1523" s="19">
        <v>4.5999999999999996</v>
      </c>
      <c r="R1523" s="19">
        <v>20.9</v>
      </c>
      <c r="S1523" s="19">
        <v>20.9</v>
      </c>
      <c r="T1523" s="19">
        <v>23.8</v>
      </c>
      <c r="U1523" s="19">
        <v>13.8</v>
      </c>
      <c r="V1523" s="19">
        <v>2139</v>
      </c>
      <c r="W1523" s="19">
        <v>6.5555555555555536</v>
      </c>
      <c r="X1523" s="19">
        <v>14.636661984744947</v>
      </c>
      <c r="Y1523" s="19">
        <v>9.711592878115308</v>
      </c>
      <c r="Z1523" s="19">
        <v>27.754294363790617</v>
      </c>
      <c r="AA1523" s="19">
        <v>66.351145419886109</v>
      </c>
      <c r="AB1523" s="19">
        <v>12.510476465890211</v>
      </c>
      <c r="AC1523">
        <v>2822.1</v>
      </c>
      <c r="AD1523" t="str">
        <f t="shared" si="207"/>
        <v>No rainfall</v>
      </c>
      <c r="AE1523" t="str">
        <f t="shared" si="208"/>
        <v>Non-Rainy</v>
      </c>
      <c r="AF1523" t="str">
        <f t="shared" si="209"/>
        <v>No discomfort</v>
      </c>
    </row>
    <row r="1524" spans="1:32" x14ac:dyDescent="0.3">
      <c r="A1524">
        <v>2</v>
      </c>
      <c r="B1524" s="1">
        <v>44701</v>
      </c>
      <c r="C1524" s="1" t="str">
        <f t="shared" si="205"/>
        <v>Friday</v>
      </c>
      <c r="D1524" s="1" t="str">
        <f t="shared" si="206"/>
        <v>May</v>
      </c>
      <c r="E1524" s="19">
        <v>16.600000000000001</v>
      </c>
      <c r="F1524" s="19">
        <v>8.5</v>
      </c>
      <c r="G1524" s="19">
        <v>13.055555555555555</v>
      </c>
      <c r="H1524" s="19">
        <v>5.5</v>
      </c>
      <c r="I1524" s="19">
        <v>5.5</v>
      </c>
      <c r="J1524" s="19">
        <v>1001.7</v>
      </c>
      <c r="K1524" s="19">
        <v>8.1</v>
      </c>
      <c r="L1524" s="19">
        <v>14</v>
      </c>
      <c r="M1524" s="19">
        <v>170</v>
      </c>
      <c r="N1524" s="19">
        <v>24</v>
      </c>
      <c r="O1524" s="19">
        <v>13.81</v>
      </c>
      <c r="P1524" s="19">
        <v>2.5</v>
      </c>
      <c r="Q1524" s="19">
        <v>3.6</v>
      </c>
      <c r="R1524" s="19">
        <v>17.399999999999999</v>
      </c>
      <c r="S1524" s="19">
        <v>17.399999999999999</v>
      </c>
      <c r="T1524" s="19">
        <v>20.399999999999999</v>
      </c>
      <c r="U1524" s="19">
        <v>6.3</v>
      </c>
      <c r="V1524" s="19">
        <v>1673</v>
      </c>
      <c r="W1524" s="19">
        <v>7.9444444444444429</v>
      </c>
      <c r="X1524" s="19">
        <v>15.013608614275258</v>
      </c>
      <c r="Y1524" s="19">
        <v>10.679669554100323</v>
      </c>
      <c r="Z1524" s="19">
        <v>28.45578541283335</v>
      </c>
      <c r="AA1524" s="19">
        <v>71.133262019004988</v>
      </c>
      <c r="AB1524" s="19">
        <v>13.441589840154018</v>
      </c>
      <c r="AC1524">
        <v>3772.95</v>
      </c>
      <c r="AD1524" t="str">
        <f t="shared" si="207"/>
        <v>Heavy rainfall</v>
      </c>
      <c r="AE1524" t="str">
        <f t="shared" si="208"/>
        <v>Rainy</v>
      </c>
      <c r="AF1524" t="str">
        <f t="shared" si="209"/>
        <v>No discomfort</v>
      </c>
    </row>
    <row r="1525" spans="1:32" x14ac:dyDescent="0.3">
      <c r="A1525">
        <v>2</v>
      </c>
      <c r="B1525" s="1">
        <v>44702</v>
      </c>
      <c r="C1525" s="1" t="str">
        <f t="shared" si="205"/>
        <v>Saturday</v>
      </c>
      <c r="D1525" s="1" t="str">
        <f t="shared" si="206"/>
        <v>May</v>
      </c>
      <c r="E1525" s="19">
        <v>17.399999999999999</v>
      </c>
      <c r="F1525" s="19">
        <v>9.6999999999999993</v>
      </c>
      <c r="G1525" s="19">
        <v>13.111111111111111</v>
      </c>
      <c r="H1525" s="19">
        <v>7.6</v>
      </c>
      <c r="I1525" s="19">
        <v>0.2</v>
      </c>
      <c r="J1525" s="19">
        <v>1003.1</v>
      </c>
      <c r="K1525" s="19">
        <v>7</v>
      </c>
      <c r="L1525" s="19">
        <v>12</v>
      </c>
      <c r="M1525" s="19">
        <v>210</v>
      </c>
      <c r="N1525" s="19">
        <v>21</v>
      </c>
      <c r="O1525" s="19">
        <v>14.1</v>
      </c>
      <c r="P1525" s="19">
        <v>2.2999999999999998</v>
      </c>
      <c r="Q1525" s="19">
        <v>3.2</v>
      </c>
      <c r="R1525" s="19">
        <v>19.100000000000001</v>
      </c>
      <c r="S1525" s="19">
        <v>19.100000000000001</v>
      </c>
      <c r="T1525" s="19">
        <v>22.3</v>
      </c>
      <c r="U1525" s="19">
        <v>0.8</v>
      </c>
      <c r="V1525" s="19">
        <v>1320</v>
      </c>
      <c r="W1525" s="19">
        <v>8.4999999999999982</v>
      </c>
      <c r="X1525" s="19">
        <v>15.068147845543994</v>
      </c>
      <c r="Y1525" s="19">
        <v>11.090072494881969</v>
      </c>
      <c r="Z1525" s="19">
        <v>28.557246321935466</v>
      </c>
      <c r="AA1525" s="19">
        <v>73.599440412721762</v>
      </c>
      <c r="AB1525" s="19">
        <v>13.727357581038088</v>
      </c>
      <c r="AC1525">
        <v>3774.3</v>
      </c>
      <c r="AD1525" t="str">
        <f t="shared" si="207"/>
        <v>Trace (Intermittent) rainfall</v>
      </c>
      <c r="AE1525" t="str">
        <f t="shared" si="208"/>
        <v>Non-Rainy</v>
      </c>
      <c r="AF1525" t="str">
        <f t="shared" si="209"/>
        <v>No discomfort</v>
      </c>
    </row>
    <row r="1526" spans="1:32" x14ac:dyDescent="0.3">
      <c r="A1526">
        <v>2</v>
      </c>
      <c r="B1526" s="1">
        <v>44703</v>
      </c>
      <c r="C1526" s="1" t="str">
        <f t="shared" si="205"/>
        <v>Sunday</v>
      </c>
      <c r="D1526" s="1" t="str">
        <f t="shared" si="206"/>
        <v>May</v>
      </c>
      <c r="E1526" s="19">
        <v>16.5</v>
      </c>
      <c r="F1526" s="19">
        <v>9.6</v>
      </c>
      <c r="G1526" s="19">
        <v>13.833333333333334</v>
      </c>
      <c r="H1526" s="19">
        <v>9.6</v>
      </c>
      <c r="I1526" s="19">
        <v>1.1000000000000001</v>
      </c>
      <c r="J1526" s="19">
        <v>996.4</v>
      </c>
      <c r="K1526" s="19">
        <v>6.7</v>
      </c>
      <c r="L1526" s="19">
        <v>14</v>
      </c>
      <c r="M1526" s="19">
        <v>210</v>
      </c>
      <c r="N1526" s="19">
        <v>22</v>
      </c>
      <c r="O1526" s="19">
        <v>14.243</v>
      </c>
      <c r="P1526" s="19">
        <v>2.2000000000000002</v>
      </c>
      <c r="Q1526" s="19">
        <v>3.1</v>
      </c>
      <c r="R1526" s="19">
        <v>19.899999999999999</v>
      </c>
      <c r="S1526" s="19">
        <v>19.899999999999999</v>
      </c>
      <c r="T1526" s="19">
        <v>23.1</v>
      </c>
      <c r="U1526" s="19">
        <v>3.2</v>
      </c>
      <c r="V1526" s="19">
        <v>1277</v>
      </c>
      <c r="W1526" s="19">
        <v>9.7222222222222214</v>
      </c>
      <c r="X1526" s="19">
        <v>15.793149389871468</v>
      </c>
      <c r="Y1526" s="19">
        <v>12.042148193515553</v>
      </c>
      <c r="Z1526" s="19">
        <v>29.905148692462681</v>
      </c>
      <c r="AA1526" s="19">
        <v>76.249188152671294</v>
      </c>
      <c r="AB1526" s="19">
        <v>14.984408840142152</v>
      </c>
      <c r="AC1526">
        <v>3243.6</v>
      </c>
      <c r="AD1526" t="str">
        <f t="shared" si="207"/>
        <v>Moderate rainfall</v>
      </c>
      <c r="AE1526" t="str">
        <f t="shared" si="208"/>
        <v>Rainy</v>
      </c>
      <c r="AF1526" t="str">
        <f t="shared" si="209"/>
        <v>No discomfort</v>
      </c>
    </row>
    <row r="1527" spans="1:32" x14ac:dyDescent="0.3">
      <c r="A1527">
        <v>2</v>
      </c>
      <c r="B1527" s="1">
        <v>44704</v>
      </c>
      <c r="C1527" s="1" t="str">
        <f t="shared" si="205"/>
        <v>Monday</v>
      </c>
      <c r="D1527" s="1" t="str">
        <f t="shared" si="206"/>
        <v>May</v>
      </c>
      <c r="E1527" s="19">
        <v>15.8</v>
      </c>
      <c r="F1527" s="19">
        <v>8</v>
      </c>
      <c r="G1527" s="19">
        <v>11.333333333333334</v>
      </c>
      <c r="H1527" s="19">
        <v>6.7</v>
      </c>
      <c r="I1527" s="19">
        <v>1.2</v>
      </c>
      <c r="J1527" s="19">
        <v>991.1</v>
      </c>
      <c r="K1527" s="19">
        <v>5.3</v>
      </c>
      <c r="L1527" s="19">
        <v>13</v>
      </c>
      <c r="M1527" s="19">
        <v>280</v>
      </c>
      <c r="N1527" s="19">
        <v>23</v>
      </c>
      <c r="O1527" s="19">
        <v>14.797000000000001</v>
      </c>
      <c r="P1527" s="19">
        <v>3</v>
      </c>
      <c r="Q1527" s="19">
        <v>4.2</v>
      </c>
      <c r="R1527" s="19">
        <v>21.2</v>
      </c>
      <c r="S1527" s="19">
        <v>21.2</v>
      </c>
      <c r="T1527" s="19">
        <v>24.6</v>
      </c>
      <c r="U1527" s="19">
        <v>5.5</v>
      </c>
      <c r="V1527" s="19">
        <v>2207</v>
      </c>
      <c r="W1527" s="19">
        <v>7.8888888888888902</v>
      </c>
      <c r="X1527" s="19">
        <v>13.406590072507271</v>
      </c>
      <c r="Y1527" s="19">
        <v>10.639374181521474</v>
      </c>
      <c r="Z1527" s="19">
        <v>25.462066803074386</v>
      </c>
      <c r="AA1527" s="19">
        <v>79.359286171802239</v>
      </c>
      <c r="AB1527" s="19">
        <v>11.696775185158625</v>
      </c>
      <c r="AC1527">
        <v>1800.5</v>
      </c>
      <c r="AD1527" t="str">
        <f t="shared" si="207"/>
        <v>Moderate rainfall</v>
      </c>
      <c r="AE1527" t="str">
        <f t="shared" si="208"/>
        <v>Rainy</v>
      </c>
      <c r="AF1527" t="str">
        <f t="shared" si="209"/>
        <v>No discomfort</v>
      </c>
    </row>
    <row r="1528" spans="1:32" x14ac:dyDescent="0.3">
      <c r="A1528">
        <v>2</v>
      </c>
      <c r="B1528" s="1">
        <v>44705</v>
      </c>
      <c r="C1528" s="1" t="str">
        <f t="shared" si="205"/>
        <v>Tuesday</v>
      </c>
      <c r="D1528" s="1" t="str">
        <f t="shared" si="206"/>
        <v>May</v>
      </c>
      <c r="E1528" s="19">
        <v>16.7</v>
      </c>
      <c r="F1528" s="19">
        <v>7.8</v>
      </c>
      <c r="G1528" s="19">
        <v>11.777777777777779</v>
      </c>
      <c r="H1528" s="19">
        <v>5.7</v>
      </c>
      <c r="I1528" s="19">
        <v>0.3</v>
      </c>
      <c r="J1528" s="19">
        <v>993.7</v>
      </c>
      <c r="K1528" s="19">
        <v>5.5</v>
      </c>
      <c r="L1528" s="19">
        <v>9</v>
      </c>
      <c r="M1528" s="19">
        <v>220</v>
      </c>
      <c r="N1528" s="19">
        <v>18</v>
      </c>
      <c r="O1528" s="19">
        <v>14.54</v>
      </c>
      <c r="P1528" s="19">
        <v>2.8</v>
      </c>
      <c r="Q1528" s="19">
        <v>3.8</v>
      </c>
      <c r="R1528" s="19">
        <v>23.1</v>
      </c>
      <c r="S1528" s="19">
        <v>23.1</v>
      </c>
      <c r="T1528" s="19">
        <v>26.6</v>
      </c>
      <c r="U1528" s="19">
        <v>7.4</v>
      </c>
      <c r="V1528" s="19">
        <v>1794</v>
      </c>
      <c r="W1528" s="19">
        <v>6.7777777777777795</v>
      </c>
      <c r="X1528" s="19">
        <v>13.806115838513405</v>
      </c>
      <c r="Y1528" s="19">
        <v>9.8610861382956703</v>
      </c>
      <c r="Z1528" s="19">
        <v>26.207108859794221</v>
      </c>
      <c r="AA1528" s="19">
        <v>71.425491815643625</v>
      </c>
      <c r="AB1528" s="19">
        <v>11.705244307103925</v>
      </c>
      <c r="AC1528">
        <v>2100.15</v>
      </c>
      <c r="AD1528" t="str">
        <f t="shared" si="207"/>
        <v>Trace (Intermittent) rainfall</v>
      </c>
      <c r="AE1528" t="str">
        <f t="shared" si="208"/>
        <v>Non-Rainy</v>
      </c>
      <c r="AF1528" t="str">
        <f t="shared" si="209"/>
        <v>No discomfort</v>
      </c>
    </row>
    <row r="1529" spans="1:32" x14ac:dyDescent="0.3">
      <c r="A1529">
        <v>2</v>
      </c>
      <c r="B1529" s="1">
        <v>44706</v>
      </c>
      <c r="C1529" s="1" t="str">
        <f t="shared" si="205"/>
        <v>Wednesday</v>
      </c>
      <c r="D1529" s="1" t="str">
        <f t="shared" si="206"/>
        <v>May</v>
      </c>
      <c r="E1529" s="19">
        <v>16.399999999999999</v>
      </c>
      <c r="F1529" s="19">
        <v>9.5</v>
      </c>
      <c r="G1529" s="19">
        <v>13.111111111111111</v>
      </c>
      <c r="H1529" s="19">
        <v>9</v>
      </c>
      <c r="I1529" s="19">
        <v>1.8</v>
      </c>
      <c r="J1529" s="19">
        <v>997.8</v>
      </c>
      <c r="K1529" s="19">
        <v>7.7</v>
      </c>
      <c r="L1529" s="19">
        <v>12</v>
      </c>
      <c r="M1529" s="19">
        <v>200</v>
      </c>
      <c r="N1529" s="19">
        <v>23</v>
      </c>
      <c r="O1529" s="19">
        <v>14.705</v>
      </c>
      <c r="P1529" s="19">
        <v>2.7</v>
      </c>
      <c r="Q1529" s="19">
        <v>3.9</v>
      </c>
      <c r="R1529" s="19">
        <v>23.5</v>
      </c>
      <c r="S1529" s="19">
        <v>23.5</v>
      </c>
      <c r="T1529" s="19">
        <v>27.1</v>
      </c>
      <c r="U1529" s="19">
        <v>5.5</v>
      </c>
      <c r="V1529" s="19">
        <v>1774</v>
      </c>
      <c r="W1529" s="19">
        <v>8.3888888888888893</v>
      </c>
      <c r="X1529" s="19">
        <v>15.068147845543994</v>
      </c>
      <c r="Y1529" s="19">
        <v>11.006899128103624</v>
      </c>
      <c r="Z1529" s="19">
        <v>28.557246321935466</v>
      </c>
      <c r="AA1529" s="19">
        <v>73.047459056878211</v>
      </c>
      <c r="AB1529" s="19">
        <v>13.680685840032037</v>
      </c>
      <c r="AC1529">
        <v>2785.1</v>
      </c>
      <c r="AD1529" t="str">
        <f t="shared" si="207"/>
        <v>Moderate rainfall</v>
      </c>
      <c r="AE1529" t="str">
        <f t="shared" si="208"/>
        <v>Rainy</v>
      </c>
      <c r="AF1529" t="str">
        <f t="shared" si="209"/>
        <v>No discomfort</v>
      </c>
    </row>
    <row r="1530" spans="1:32" x14ac:dyDescent="0.3">
      <c r="A1530">
        <v>2</v>
      </c>
      <c r="B1530" s="1">
        <v>44707</v>
      </c>
      <c r="C1530" s="1" t="str">
        <f t="shared" si="205"/>
        <v>Thursday</v>
      </c>
      <c r="D1530" s="1" t="str">
        <f t="shared" si="206"/>
        <v>May</v>
      </c>
      <c r="E1530" s="19">
        <v>16.7</v>
      </c>
      <c r="F1530" s="19">
        <v>8.1999999999999993</v>
      </c>
      <c r="G1530" s="19">
        <v>13.611111111111111</v>
      </c>
      <c r="H1530" s="19">
        <v>9.6</v>
      </c>
      <c r="I1530" s="19">
        <v>3.3</v>
      </c>
      <c r="J1530" s="19">
        <v>1006.9</v>
      </c>
      <c r="K1530" s="19">
        <v>7.2</v>
      </c>
      <c r="L1530" s="19">
        <v>11</v>
      </c>
      <c r="M1530" s="19">
        <v>280</v>
      </c>
      <c r="N1530" s="19">
        <v>22</v>
      </c>
      <c r="O1530" s="19">
        <v>14.872999999999999</v>
      </c>
      <c r="P1530" s="19">
        <v>2.6</v>
      </c>
      <c r="Q1530" s="19">
        <v>3.7</v>
      </c>
      <c r="R1530" s="19">
        <v>22.2</v>
      </c>
      <c r="S1530" s="19">
        <v>22.2</v>
      </c>
      <c r="T1530" s="19">
        <v>26</v>
      </c>
      <c r="U1530" s="19">
        <v>5.2</v>
      </c>
      <c r="V1530" s="19">
        <v>1721</v>
      </c>
      <c r="W1530" s="19">
        <v>9.3888888888888893</v>
      </c>
      <c r="X1530" s="19">
        <v>15.566880255192904</v>
      </c>
      <c r="Y1530" s="19">
        <v>11.775618335157793</v>
      </c>
      <c r="Z1530" s="19">
        <v>29.484641451641178</v>
      </c>
      <c r="AA1530" s="19">
        <v>75.645332540086855</v>
      </c>
      <c r="AB1530" s="19">
        <v>14.612356039942503</v>
      </c>
      <c r="AC1530">
        <v>2582.5</v>
      </c>
      <c r="AD1530" t="str">
        <f t="shared" si="207"/>
        <v>Heavy rainfall</v>
      </c>
      <c r="AE1530" t="str">
        <f t="shared" si="208"/>
        <v>Rainy</v>
      </c>
      <c r="AF1530" t="str">
        <f t="shared" si="209"/>
        <v>No discomfort</v>
      </c>
    </row>
    <row r="1531" spans="1:32" x14ac:dyDescent="0.3">
      <c r="A1531">
        <v>2</v>
      </c>
      <c r="B1531" s="1">
        <v>44708</v>
      </c>
      <c r="C1531" s="1" t="str">
        <f t="shared" si="205"/>
        <v>Friday</v>
      </c>
      <c r="D1531" s="1" t="str">
        <f t="shared" si="206"/>
        <v>May</v>
      </c>
      <c r="E1531" s="19">
        <v>17.100000000000001</v>
      </c>
      <c r="F1531" s="19">
        <v>6.1</v>
      </c>
      <c r="G1531" s="19">
        <v>11.444444444444445</v>
      </c>
      <c r="H1531" s="19">
        <v>2.4</v>
      </c>
      <c r="I1531" s="19">
        <v>0</v>
      </c>
      <c r="J1531" s="19">
        <v>1014.8</v>
      </c>
      <c r="K1531" s="19">
        <v>5.2</v>
      </c>
      <c r="L1531" s="19">
        <v>11</v>
      </c>
      <c r="M1531" s="19">
        <v>280</v>
      </c>
      <c r="N1531" s="19">
        <v>17</v>
      </c>
      <c r="O1531" s="19">
        <v>15.297000000000001</v>
      </c>
      <c r="P1531" s="19">
        <v>3.7</v>
      </c>
      <c r="Q1531" s="19">
        <v>5.2</v>
      </c>
      <c r="R1531" s="19">
        <v>25.2</v>
      </c>
      <c r="S1531" s="19">
        <v>25.2</v>
      </c>
      <c r="T1531" s="19">
        <v>29.1</v>
      </c>
      <c r="U1531" s="19">
        <v>12.5</v>
      </c>
      <c r="V1531" s="19">
        <v>2745</v>
      </c>
      <c r="W1531" s="19">
        <v>5</v>
      </c>
      <c r="X1531" s="19">
        <v>13.50550697859453</v>
      </c>
      <c r="Y1531" s="19">
        <v>8.7198758860255108</v>
      </c>
      <c r="Z1531" s="19">
        <v>25.646577104275256</v>
      </c>
      <c r="AA1531" s="19">
        <v>64.565335457943377</v>
      </c>
      <c r="AB1531" s="19">
        <v>10.73399536161447</v>
      </c>
      <c r="AC1531">
        <v>3868.65</v>
      </c>
      <c r="AD1531" t="str">
        <f t="shared" si="207"/>
        <v>No rainfall</v>
      </c>
      <c r="AE1531" t="str">
        <f t="shared" si="208"/>
        <v>Non-Rainy</v>
      </c>
      <c r="AF1531" t="str">
        <f t="shared" si="209"/>
        <v>No discomfort</v>
      </c>
    </row>
    <row r="1532" spans="1:32" x14ac:dyDescent="0.3">
      <c r="A1532">
        <v>2</v>
      </c>
      <c r="B1532" s="1">
        <v>44709</v>
      </c>
      <c r="C1532" s="1" t="str">
        <f t="shared" si="205"/>
        <v>Saturday</v>
      </c>
      <c r="D1532" s="1" t="str">
        <f t="shared" si="206"/>
        <v>May</v>
      </c>
      <c r="E1532" s="19">
        <v>17.600000000000001</v>
      </c>
      <c r="F1532" s="19">
        <v>4.0999999999999996</v>
      </c>
      <c r="G1532" s="19">
        <v>10.111111111111112</v>
      </c>
      <c r="H1532" s="19">
        <v>0</v>
      </c>
      <c r="I1532" s="19">
        <v>0</v>
      </c>
      <c r="J1532" s="19">
        <v>1015.5</v>
      </c>
      <c r="K1532" s="19">
        <v>3.1</v>
      </c>
      <c r="L1532" s="19">
        <v>5</v>
      </c>
      <c r="M1532" s="19">
        <v>320</v>
      </c>
      <c r="N1532" s="19">
        <v>11</v>
      </c>
      <c r="O1532" s="19">
        <v>16.068000000000001</v>
      </c>
      <c r="P1532" s="19">
        <v>3.4</v>
      </c>
      <c r="Q1532" s="19">
        <v>4.5999999999999996</v>
      </c>
      <c r="R1532" s="19">
        <v>27.8</v>
      </c>
      <c r="S1532" s="19">
        <v>27.8</v>
      </c>
      <c r="T1532" s="19">
        <v>31.9</v>
      </c>
      <c r="U1532" s="19">
        <v>12.5</v>
      </c>
      <c r="V1532" s="19">
        <v>2593</v>
      </c>
      <c r="W1532" s="19">
        <v>5.6111111111111116</v>
      </c>
      <c r="X1532" s="19">
        <v>12.359793207695851</v>
      </c>
      <c r="Y1532" s="19">
        <v>9.0982855190421681</v>
      </c>
      <c r="Z1532" s="19">
        <v>23.507459026329965</v>
      </c>
      <c r="AA1532" s="19">
        <v>73.611955848720029</v>
      </c>
      <c r="AB1532" s="19">
        <v>9.6120045283839417</v>
      </c>
      <c r="AC1532">
        <v>3652.05</v>
      </c>
      <c r="AD1532" t="str">
        <f t="shared" si="207"/>
        <v>No rainfall</v>
      </c>
      <c r="AE1532" t="str">
        <f t="shared" si="208"/>
        <v>Non-Rainy</v>
      </c>
      <c r="AF1532" t="str">
        <f t="shared" si="209"/>
        <v>No discomfort</v>
      </c>
    </row>
    <row r="1533" spans="1:32" x14ac:dyDescent="0.3">
      <c r="A1533">
        <v>2</v>
      </c>
      <c r="B1533" s="1">
        <v>44710</v>
      </c>
      <c r="C1533" s="1" t="str">
        <f t="shared" si="205"/>
        <v>Sunday</v>
      </c>
      <c r="D1533" s="1" t="str">
        <f t="shared" si="206"/>
        <v>May</v>
      </c>
      <c r="E1533" s="19">
        <v>15.2</v>
      </c>
      <c r="F1533" s="19">
        <v>5.7</v>
      </c>
      <c r="G1533" s="19">
        <v>8.8333333333333339</v>
      </c>
      <c r="H1533" s="19">
        <v>0</v>
      </c>
      <c r="I1533" s="19">
        <v>0</v>
      </c>
      <c r="J1533" s="19">
        <v>1010</v>
      </c>
      <c r="K1533" s="19">
        <v>5</v>
      </c>
      <c r="L1533" s="19">
        <v>9</v>
      </c>
      <c r="M1533" s="19">
        <v>50</v>
      </c>
      <c r="N1533" s="19">
        <v>15</v>
      </c>
      <c r="O1533" s="19">
        <v>15.582000000000001</v>
      </c>
      <c r="P1533" s="19">
        <v>2.9</v>
      </c>
      <c r="Q1533" s="19">
        <v>4</v>
      </c>
      <c r="R1533" s="19">
        <v>30</v>
      </c>
      <c r="S1533" s="19">
        <v>30</v>
      </c>
      <c r="T1533" s="19">
        <v>34.1</v>
      </c>
      <c r="U1533" s="19">
        <v>8.1</v>
      </c>
      <c r="V1533" s="19">
        <v>2032</v>
      </c>
      <c r="W1533" s="19">
        <v>5.0555555555555562</v>
      </c>
      <c r="X1533" s="19">
        <v>11.34292078505614</v>
      </c>
      <c r="Y1533" s="19">
        <v>8.7536937187086146</v>
      </c>
      <c r="Z1533" s="19">
        <v>21.60504775198466</v>
      </c>
      <c r="AA1533" s="19">
        <v>77.17318920397706</v>
      </c>
      <c r="AB1533" s="19">
        <v>8.1417641745167924</v>
      </c>
      <c r="AC1533">
        <v>3332.3</v>
      </c>
      <c r="AD1533" t="str">
        <f t="shared" si="207"/>
        <v>No rainfall</v>
      </c>
      <c r="AE1533" t="str">
        <f t="shared" si="208"/>
        <v>Non-Rainy</v>
      </c>
      <c r="AF1533" t="str">
        <f t="shared" si="209"/>
        <v>No discomfort</v>
      </c>
    </row>
    <row r="1534" spans="1:32" x14ac:dyDescent="0.3">
      <c r="A1534">
        <v>2</v>
      </c>
      <c r="B1534" s="1">
        <v>44711</v>
      </c>
      <c r="C1534" s="1" t="str">
        <f t="shared" si="205"/>
        <v>Monday</v>
      </c>
      <c r="D1534" s="1" t="str">
        <f t="shared" si="206"/>
        <v>May</v>
      </c>
      <c r="E1534" s="19">
        <v>12.1</v>
      </c>
      <c r="F1534" s="19">
        <v>7.2</v>
      </c>
      <c r="G1534" s="19">
        <v>9.1666666666666661</v>
      </c>
      <c r="H1534" s="19">
        <v>4.3</v>
      </c>
      <c r="I1534" s="19">
        <v>4.5999999999999996</v>
      </c>
      <c r="J1534" s="19">
        <v>1002.5</v>
      </c>
      <c r="K1534" s="19">
        <v>4.3</v>
      </c>
      <c r="L1534" s="19">
        <v>8</v>
      </c>
      <c r="M1534" s="19">
        <v>290</v>
      </c>
      <c r="N1534" s="19">
        <v>15</v>
      </c>
      <c r="O1534" s="19">
        <v>14.102</v>
      </c>
      <c r="P1534" s="19">
        <v>1.7</v>
      </c>
      <c r="Q1534" s="19">
        <v>2.2999999999999998</v>
      </c>
      <c r="R1534" s="19">
        <v>26.6</v>
      </c>
      <c r="S1534" s="19">
        <v>26.6</v>
      </c>
      <c r="T1534" s="19">
        <v>30.8</v>
      </c>
      <c r="U1534" s="19">
        <v>0.7</v>
      </c>
      <c r="V1534" s="19">
        <v>1082</v>
      </c>
      <c r="W1534" s="19">
        <v>6.1666666666666679</v>
      </c>
      <c r="X1534" s="19">
        <v>11.600827625759919</v>
      </c>
      <c r="Y1534" s="19">
        <v>9.45477887812544</v>
      </c>
      <c r="Z1534" s="19">
        <v>22.087908111472331</v>
      </c>
      <c r="AA1534" s="19">
        <v>81.500899617979613</v>
      </c>
      <c r="AB1534" s="19">
        <v>8.8668276731825024</v>
      </c>
      <c r="AC1534">
        <v>1588.7</v>
      </c>
      <c r="AD1534" t="str">
        <f t="shared" si="207"/>
        <v>Heavy rainfall</v>
      </c>
      <c r="AE1534" t="str">
        <f t="shared" si="208"/>
        <v>Rainy</v>
      </c>
      <c r="AF1534" t="str">
        <f t="shared" si="209"/>
        <v>No discomfort</v>
      </c>
    </row>
    <row r="1535" spans="1:32" x14ac:dyDescent="0.3">
      <c r="A1535">
        <v>2</v>
      </c>
      <c r="B1535" s="1">
        <v>44712</v>
      </c>
      <c r="C1535" s="1" t="str">
        <f t="shared" si="205"/>
        <v>Tuesday</v>
      </c>
      <c r="D1535" s="1" t="str">
        <f t="shared" si="206"/>
        <v>May</v>
      </c>
      <c r="E1535" s="19">
        <v>14.1</v>
      </c>
      <c r="F1535" s="19">
        <v>4.4000000000000004</v>
      </c>
      <c r="G1535" s="19">
        <v>9.3333333333333321</v>
      </c>
      <c r="H1535" s="19">
        <v>-0.9</v>
      </c>
      <c r="I1535" s="19">
        <v>1</v>
      </c>
      <c r="J1535" s="19">
        <v>1002.3</v>
      </c>
      <c r="K1535" s="19">
        <v>5.0999999999999996</v>
      </c>
      <c r="L1535" s="19">
        <v>11</v>
      </c>
      <c r="M1535" s="19">
        <v>280</v>
      </c>
      <c r="N1535" s="19">
        <v>19</v>
      </c>
      <c r="O1535" s="19">
        <v>13.602</v>
      </c>
      <c r="P1535" s="19">
        <v>2.2000000000000002</v>
      </c>
      <c r="Q1535" s="19">
        <v>3.1</v>
      </c>
      <c r="R1535" s="19">
        <v>27.3</v>
      </c>
      <c r="S1535" s="19">
        <v>27.3</v>
      </c>
      <c r="T1535" s="19">
        <v>31.5</v>
      </c>
      <c r="U1535" s="19">
        <v>5.8</v>
      </c>
      <c r="V1535" s="19">
        <v>1636</v>
      </c>
      <c r="W1535" s="19">
        <v>6.4444444444444455</v>
      </c>
      <c r="X1535" s="19">
        <v>11.731704887834338</v>
      </c>
      <c r="Y1535" s="19">
        <v>9.6375977683820668</v>
      </c>
      <c r="Z1535" s="19">
        <v>22.332846219603166</v>
      </c>
      <c r="AA1535" s="19">
        <v>82.150018778397339</v>
      </c>
      <c r="AB1535" s="19">
        <v>9.1357455786267963</v>
      </c>
      <c r="AC1535">
        <v>2054.1</v>
      </c>
      <c r="AD1535" t="str">
        <f t="shared" si="207"/>
        <v>Moderate rainfall</v>
      </c>
      <c r="AE1535" t="str">
        <f t="shared" si="208"/>
        <v>Rainy</v>
      </c>
      <c r="AF1535" t="str">
        <f t="shared" si="209"/>
        <v>No discomfort</v>
      </c>
    </row>
    <row r="1536" spans="1:32" x14ac:dyDescent="0.3">
      <c r="A1536">
        <v>2</v>
      </c>
      <c r="B1536" s="1">
        <v>44713</v>
      </c>
      <c r="C1536" s="1" t="str">
        <f t="shared" si="205"/>
        <v>Wednesday</v>
      </c>
      <c r="D1536" s="1" t="str">
        <f t="shared" si="206"/>
        <v>Jun</v>
      </c>
      <c r="E1536" s="19">
        <v>17.8</v>
      </c>
      <c r="F1536" s="19">
        <v>6.3</v>
      </c>
      <c r="G1536" s="19">
        <v>11.111111111111111</v>
      </c>
      <c r="H1536" s="19">
        <v>1</v>
      </c>
      <c r="I1536" s="19">
        <v>0.1</v>
      </c>
      <c r="J1536" s="19">
        <v>1005.8</v>
      </c>
      <c r="K1536" s="19">
        <v>2.7</v>
      </c>
      <c r="L1536" s="19">
        <v>6</v>
      </c>
      <c r="M1536" s="19">
        <v>300</v>
      </c>
      <c r="N1536" s="19">
        <v>11</v>
      </c>
      <c r="O1536" s="19">
        <v>15.077999999999999</v>
      </c>
      <c r="P1536" s="19">
        <v>3.1</v>
      </c>
      <c r="Q1536" s="19">
        <v>4.2</v>
      </c>
      <c r="R1536" s="19">
        <v>29.5</v>
      </c>
      <c r="S1536" s="19">
        <v>29.5</v>
      </c>
      <c r="T1536" s="19">
        <v>33.9</v>
      </c>
      <c r="U1536" s="19">
        <v>9</v>
      </c>
      <c r="V1536" s="19">
        <v>2108</v>
      </c>
      <c r="W1536" s="19">
        <v>6.666666666666667</v>
      </c>
      <c r="X1536" s="19">
        <v>13.210664203539743</v>
      </c>
      <c r="Y1536" s="19">
        <v>9.7860880384105435</v>
      </c>
      <c r="Z1536" s="19">
        <v>25.096509851004992</v>
      </c>
      <c r="AA1536" s="19">
        <v>74.077184066100187</v>
      </c>
      <c r="AB1536" s="19">
        <v>10.996605091229</v>
      </c>
      <c r="AC1536">
        <v>2048.0500000000002</v>
      </c>
      <c r="AD1536" t="str">
        <f t="shared" si="207"/>
        <v>Trace (Intermittent) rainfall</v>
      </c>
      <c r="AE1536" t="str">
        <f t="shared" si="208"/>
        <v>Non-Rainy</v>
      </c>
      <c r="AF1536" t="str">
        <f t="shared" si="209"/>
        <v>No discomfort</v>
      </c>
    </row>
    <row r="1537" spans="1:32" x14ac:dyDescent="0.3">
      <c r="A1537">
        <v>2</v>
      </c>
      <c r="B1537" s="1">
        <v>44714</v>
      </c>
      <c r="C1537" s="1" t="str">
        <f t="shared" si="205"/>
        <v>Thursday</v>
      </c>
      <c r="D1537" s="1" t="str">
        <f t="shared" si="206"/>
        <v>Jun</v>
      </c>
      <c r="E1537" s="19">
        <v>15.6</v>
      </c>
      <c r="F1537" s="19">
        <v>4.5</v>
      </c>
      <c r="G1537" s="19">
        <v>10.833333333333334</v>
      </c>
      <c r="H1537" s="19">
        <v>-0.5</v>
      </c>
      <c r="I1537" s="19">
        <v>7</v>
      </c>
      <c r="J1537" s="19">
        <v>1006.1</v>
      </c>
      <c r="K1537" s="19">
        <v>2.9</v>
      </c>
      <c r="L1537" s="19">
        <v>8</v>
      </c>
      <c r="M1537" s="19">
        <v>180</v>
      </c>
      <c r="N1537" s="19">
        <v>13</v>
      </c>
      <c r="O1537" s="19">
        <v>13.452</v>
      </c>
      <c r="P1537" s="19">
        <v>1.5</v>
      </c>
      <c r="Q1537" s="19">
        <v>2</v>
      </c>
      <c r="R1537" s="19">
        <v>23.6</v>
      </c>
      <c r="S1537" s="19">
        <v>23.6</v>
      </c>
      <c r="T1537" s="19">
        <v>28</v>
      </c>
      <c r="U1537" s="19">
        <v>3.9</v>
      </c>
      <c r="V1537" s="19">
        <v>827</v>
      </c>
      <c r="W1537" s="19">
        <v>7.0555555555555571</v>
      </c>
      <c r="X1537" s="19">
        <v>12.969298290460234</v>
      </c>
      <c r="Y1537" s="19">
        <v>10.050800830753948</v>
      </c>
      <c r="Z1537" s="19">
        <v>24.645995354842064</v>
      </c>
      <c r="AA1537" s="19">
        <v>77.49687458531946</v>
      </c>
      <c r="AB1537" s="19">
        <v>10.867004355884822</v>
      </c>
      <c r="AC1537">
        <v>2592.6</v>
      </c>
      <c r="AD1537" t="str">
        <f t="shared" si="207"/>
        <v>Intense rainfall</v>
      </c>
      <c r="AE1537" t="str">
        <f t="shared" si="208"/>
        <v>Rainy</v>
      </c>
      <c r="AF1537" t="str">
        <f t="shared" si="209"/>
        <v>No discomfort</v>
      </c>
    </row>
    <row r="1538" spans="1:32" x14ac:dyDescent="0.3">
      <c r="A1538">
        <v>2</v>
      </c>
      <c r="B1538" s="1">
        <v>44715</v>
      </c>
      <c r="C1538" s="1" t="str">
        <f t="shared" si="205"/>
        <v>Friday</v>
      </c>
      <c r="D1538" s="1" t="str">
        <f t="shared" si="206"/>
        <v>Jun</v>
      </c>
      <c r="E1538" s="19">
        <v>17.100000000000001</v>
      </c>
      <c r="F1538" s="19">
        <v>9.1999999999999993</v>
      </c>
      <c r="G1538" s="19">
        <v>12</v>
      </c>
      <c r="H1538" s="19">
        <v>5.9</v>
      </c>
      <c r="I1538" s="19">
        <v>0.1</v>
      </c>
      <c r="J1538" s="19">
        <v>1008.5</v>
      </c>
      <c r="K1538" s="19">
        <v>4.9000000000000004</v>
      </c>
      <c r="L1538" s="19">
        <v>10</v>
      </c>
      <c r="M1538" s="19">
        <v>80</v>
      </c>
      <c r="N1538" s="19">
        <v>19</v>
      </c>
      <c r="O1538" s="19">
        <v>14.483000000000001</v>
      </c>
      <c r="P1538" s="19">
        <v>2.6</v>
      </c>
      <c r="Q1538" s="19">
        <v>3.6</v>
      </c>
      <c r="R1538" s="19">
        <v>25.6</v>
      </c>
      <c r="S1538" s="19">
        <v>25.6</v>
      </c>
      <c r="T1538" s="19">
        <v>30.1</v>
      </c>
      <c r="U1538" s="19">
        <v>8.3000000000000007</v>
      </c>
      <c r="V1538" s="19">
        <v>1617</v>
      </c>
      <c r="W1538" s="19">
        <v>9.7222222222222214</v>
      </c>
      <c r="X1538" s="19">
        <v>14.009772390797446</v>
      </c>
      <c r="Y1538" s="19">
        <v>12.042148193515553</v>
      </c>
      <c r="Z1538" s="19">
        <v>26.586692544782416</v>
      </c>
      <c r="AA1538" s="19">
        <v>85.955345009214</v>
      </c>
      <c r="AB1538" s="19">
        <v>13.151075506808818</v>
      </c>
      <c r="AC1538">
        <v>4048.3</v>
      </c>
      <c r="AD1538" t="str">
        <f t="shared" si="207"/>
        <v>Trace (Intermittent) rainfall</v>
      </c>
      <c r="AE1538" t="str">
        <f t="shared" si="208"/>
        <v>Non-Rainy</v>
      </c>
      <c r="AF1538" t="str">
        <f t="shared" si="209"/>
        <v>No discomfort</v>
      </c>
    </row>
    <row r="1539" spans="1:32" x14ac:dyDescent="0.3">
      <c r="A1539">
        <v>2</v>
      </c>
      <c r="B1539" s="1">
        <v>44716</v>
      </c>
      <c r="C1539" s="1" t="str">
        <f t="shared" si="205"/>
        <v>Saturday</v>
      </c>
      <c r="D1539" s="1" t="str">
        <f t="shared" si="206"/>
        <v>Jun</v>
      </c>
      <c r="E1539" s="19">
        <v>16.100000000000001</v>
      </c>
      <c r="F1539" s="19">
        <v>9.4</v>
      </c>
      <c r="G1539" s="19">
        <v>12.5</v>
      </c>
      <c r="H1539" s="19">
        <v>5.5</v>
      </c>
      <c r="I1539" s="19">
        <v>0</v>
      </c>
      <c r="J1539" s="19">
        <v>1010</v>
      </c>
      <c r="K1539" s="19">
        <v>9.1</v>
      </c>
      <c r="L1539" s="19">
        <v>14</v>
      </c>
      <c r="M1539" s="19">
        <v>100</v>
      </c>
      <c r="N1539" s="19">
        <v>23</v>
      </c>
      <c r="O1539" s="19">
        <v>15.03</v>
      </c>
      <c r="P1539" s="19">
        <v>3.2</v>
      </c>
      <c r="Q1539" s="19">
        <v>4.8</v>
      </c>
      <c r="R1539" s="19">
        <v>28</v>
      </c>
      <c r="S1539" s="19">
        <v>28</v>
      </c>
      <c r="T1539" s="19">
        <v>32.6</v>
      </c>
      <c r="U1539" s="19">
        <v>1</v>
      </c>
      <c r="V1539" s="19">
        <v>2276</v>
      </c>
      <c r="W1539" s="19">
        <v>8.4999999999999982</v>
      </c>
      <c r="X1539" s="19">
        <v>14.477674239131623</v>
      </c>
      <c r="Y1539" s="19">
        <v>11.090072494881969</v>
      </c>
      <c r="Z1539" s="19">
        <v>27.458290558762013</v>
      </c>
      <c r="AA1539" s="19">
        <v>76.601202041876832</v>
      </c>
      <c r="AB1539" s="19">
        <v>13.116246469926978</v>
      </c>
      <c r="AC1539">
        <v>3495.4</v>
      </c>
      <c r="AD1539" t="str">
        <f t="shared" si="207"/>
        <v>No rainfall</v>
      </c>
      <c r="AE1539" t="str">
        <f t="shared" si="208"/>
        <v>Non-Rainy</v>
      </c>
      <c r="AF1539" t="str">
        <f t="shared" si="209"/>
        <v>No discomfort</v>
      </c>
    </row>
    <row r="1540" spans="1:32" x14ac:dyDescent="0.3">
      <c r="A1540">
        <v>2</v>
      </c>
      <c r="B1540" s="1">
        <v>44717</v>
      </c>
      <c r="C1540" s="1" t="str">
        <f t="shared" si="205"/>
        <v>Sunday</v>
      </c>
      <c r="D1540" s="1" t="str">
        <f t="shared" si="206"/>
        <v>Jun</v>
      </c>
      <c r="E1540" s="19">
        <v>12.7</v>
      </c>
      <c r="F1540" s="19">
        <v>9.8000000000000007</v>
      </c>
      <c r="G1540" s="19">
        <v>10.999999999999998</v>
      </c>
      <c r="H1540" s="19">
        <v>8.6</v>
      </c>
      <c r="I1540" s="19">
        <v>0.4</v>
      </c>
      <c r="J1540" s="19">
        <v>1006</v>
      </c>
      <c r="K1540" s="19">
        <v>6.1</v>
      </c>
      <c r="L1540" s="19">
        <v>10</v>
      </c>
      <c r="M1540" s="19">
        <v>80</v>
      </c>
      <c r="N1540" s="19">
        <v>18</v>
      </c>
      <c r="O1540" s="19">
        <v>13.955</v>
      </c>
      <c r="P1540" s="19">
        <v>1.3</v>
      </c>
      <c r="Q1540" s="19">
        <v>1.8</v>
      </c>
      <c r="R1540" s="19">
        <v>28.6</v>
      </c>
      <c r="S1540" s="19">
        <v>28.6</v>
      </c>
      <c r="T1540" s="19">
        <v>33.200000000000003</v>
      </c>
      <c r="U1540" s="19">
        <v>0</v>
      </c>
      <c r="V1540" s="19">
        <v>621</v>
      </c>
      <c r="W1540" s="19">
        <v>9.3888888888888893</v>
      </c>
      <c r="X1540" s="19">
        <v>13.113648252909167</v>
      </c>
      <c r="Y1540" s="19">
        <v>11.775618335157793</v>
      </c>
      <c r="Z1540" s="19">
        <v>24.915451030736872</v>
      </c>
      <c r="AA1540" s="19">
        <v>89.796661524343222</v>
      </c>
      <c r="AB1540" s="19">
        <v>12.00124492883139</v>
      </c>
      <c r="AC1540">
        <v>3003.95</v>
      </c>
      <c r="AD1540" t="str">
        <f t="shared" si="207"/>
        <v>Trace (Intermittent) rainfall</v>
      </c>
      <c r="AE1540" t="str">
        <f t="shared" si="208"/>
        <v>Non-Rainy</v>
      </c>
      <c r="AF1540" t="str">
        <f t="shared" si="209"/>
        <v>No discomfort</v>
      </c>
    </row>
    <row r="1541" spans="1:32" x14ac:dyDescent="0.3">
      <c r="A1541">
        <v>2</v>
      </c>
      <c r="B1541" s="1">
        <v>44718</v>
      </c>
      <c r="C1541" s="1" t="str">
        <f t="shared" si="205"/>
        <v>Monday</v>
      </c>
      <c r="D1541" s="1" t="str">
        <f t="shared" si="206"/>
        <v>Jun</v>
      </c>
      <c r="E1541" s="19">
        <v>15.5</v>
      </c>
      <c r="F1541" s="19">
        <v>7.6</v>
      </c>
      <c r="G1541" s="19">
        <v>12.166666666666666</v>
      </c>
      <c r="H1541" s="19">
        <v>7</v>
      </c>
      <c r="I1541" s="19">
        <v>0</v>
      </c>
      <c r="J1541" s="19">
        <v>1003</v>
      </c>
      <c r="K1541" s="19">
        <v>4.5</v>
      </c>
      <c r="L1541" s="19">
        <v>9</v>
      </c>
      <c r="M1541" s="19">
        <v>100</v>
      </c>
      <c r="N1541" s="19">
        <v>15</v>
      </c>
      <c r="O1541" s="19">
        <v>14.233000000000001</v>
      </c>
      <c r="P1541" s="19">
        <v>2</v>
      </c>
      <c r="Q1541" s="19">
        <v>2.7</v>
      </c>
      <c r="R1541" s="19">
        <v>30.1</v>
      </c>
      <c r="S1541" s="19">
        <v>30.1</v>
      </c>
      <c r="T1541" s="19">
        <v>34.799999999999997</v>
      </c>
      <c r="U1541" s="19">
        <v>7.1</v>
      </c>
      <c r="V1541" s="19">
        <v>1155</v>
      </c>
      <c r="W1541" s="19">
        <v>8.3333333333333339</v>
      </c>
      <c r="X1541" s="19">
        <v>14.164241769276506</v>
      </c>
      <c r="Y1541" s="19">
        <v>10.965518696842016</v>
      </c>
      <c r="Z1541" s="19">
        <v>26.87451105461723</v>
      </c>
      <c r="AA1541" s="19">
        <v>77.41691278263265</v>
      </c>
      <c r="AB1541" s="19">
        <v>12.713024342674055</v>
      </c>
      <c r="AC1541">
        <v>2865.2</v>
      </c>
      <c r="AD1541" t="str">
        <f t="shared" si="207"/>
        <v>No rainfall</v>
      </c>
      <c r="AE1541" t="str">
        <f t="shared" si="208"/>
        <v>Non-Rainy</v>
      </c>
      <c r="AF1541" t="str">
        <f t="shared" si="209"/>
        <v>No discomfort</v>
      </c>
    </row>
    <row r="1542" spans="1:32" x14ac:dyDescent="0.3">
      <c r="A1542">
        <v>2</v>
      </c>
      <c r="B1542" s="1">
        <v>44719</v>
      </c>
      <c r="C1542" s="1" t="str">
        <f t="shared" si="205"/>
        <v>Tuesday</v>
      </c>
      <c r="D1542" s="1" t="str">
        <f t="shared" si="206"/>
        <v>Jun</v>
      </c>
      <c r="E1542" s="19">
        <v>18.100000000000001</v>
      </c>
      <c r="F1542" s="19">
        <v>8.3000000000000007</v>
      </c>
      <c r="G1542" s="19">
        <v>11.333333333333334</v>
      </c>
      <c r="H1542" s="19">
        <v>3</v>
      </c>
      <c r="I1542" s="19">
        <v>0.7</v>
      </c>
      <c r="J1542" s="19">
        <v>994.5</v>
      </c>
      <c r="K1542" s="19">
        <v>5.3</v>
      </c>
      <c r="L1542" s="19">
        <v>12</v>
      </c>
      <c r="M1542" s="19">
        <v>130</v>
      </c>
      <c r="N1542" s="19">
        <v>18</v>
      </c>
      <c r="O1542" s="19">
        <v>15.07</v>
      </c>
      <c r="P1542" s="19">
        <v>2.7</v>
      </c>
      <c r="Q1542" s="19">
        <v>3.7</v>
      </c>
      <c r="R1542" s="19">
        <v>31.3</v>
      </c>
      <c r="S1542" s="19">
        <v>31.3</v>
      </c>
      <c r="T1542" s="19">
        <v>36.1</v>
      </c>
      <c r="U1542" s="19">
        <v>3.5</v>
      </c>
      <c r="V1542" s="19">
        <v>1758</v>
      </c>
      <c r="W1542" s="19">
        <v>8.4999999999999982</v>
      </c>
      <c r="X1542" s="19">
        <v>13.406590072507271</v>
      </c>
      <c r="Y1542" s="19">
        <v>11.090072494881969</v>
      </c>
      <c r="Z1542" s="19">
        <v>25.462066803074386</v>
      </c>
      <c r="AA1542" s="19">
        <v>82.721053115693039</v>
      </c>
      <c r="AB1542" s="19">
        <v>11.949579803260312</v>
      </c>
      <c r="AC1542">
        <v>2304.85</v>
      </c>
      <c r="AD1542" t="str">
        <f t="shared" si="207"/>
        <v>Light rainfall</v>
      </c>
      <c r="AE1542" t="str">
        <f t="shared" si="208"/>
        <v>Non-Rainy</v>
      </c>
      <c r="AF1542" t="str">
        <f t="shared" si="209"/>
        <v>No discomfort</v>
      </c>
    </row>
    <row r="1543" spans="1:32" x14ac:dyDescent="0.3">
      <c r="A1543">
        <v>2</v>
      </c>
      <c r="B1543" s="1">
        <v>44720</v>
      </c>
      <c r="C1543" s="1" t="str">
        <f t="shared" si="205"/>
        <v>Wednesday</v>
      </c>
      <c r="D1543" s="1" t="str">
        <f t="shared" si="206"/>
        <v>Jun</v>
      </c>
      <c r="E1543" s="19">
        <v>16.3</v>
      </c>
      <c r="F1543" s="19">
        <v>9.6999999999999993</v>
      </c>
      <c r="G1543" s="19">
        <v>14.444444444444445</v>
      </c>
      <c r="H1543" s="19">
        <v>10.5</v>
      </c>
      <c r="I1543" s="19">
        <v>1.7</v>
      </c>
      <c r="J1543" s="19">
        <v>991.6</v>
      </c>
      <c r="K1543" s="19">
        <v>7.4</v>
      </c>
      <c r="L1543" s="19">
        <v>13</v>
      </c>
      <c r="M1543" s="19">
        <v>240</v>
      </c>
      <c r="N1543" s="19">
        <v>27</v>
      </c>
      <c r="O1543" s="19">
        <v>15.23</v>
      </c>
      <c r="P1543" s="19">
        <v>2.4</v>
      </c>
      <c r="Q1543" s="19">
        <v>3.6</v>
      </c>
      <c r="R1543" s="19">
        <v>31.4</v>
      </c>
      <c r="S1543" s="19">
        <v>31.4</v>
      </c>
      <c r="T1543" s="19">
        <v>36.200000000000003</v>
      </c>
      <c r="U1543" s="19">
        <v>8.6999999999999993</v>
      </c>
      <c r="V1543" s="19">
        <v>1696</v>
      </c>
      <c r="W1543" s="19">
        <v>10.111111111111112</v>
      </c>
      <c r="X1543" s="19">
        <v>16.430336937524302</v>
      </c>
      <c r="Y1543" s="19">
        <v>12.359793207695851</v>
      </c>
      <c r="Z1543" s="19">
        <v>31.08853172439607</v>
      </c>
      <c r="AA1543" s="19">
        <v>75.225439713704418</v>
      </c>
      <c r="AB1543" s="19">
        <v>15.774192668352995</v>
      </c>
      <c r="AC1543">
        <v>2143.85</v>
      </c>
      <c r="AD1543" t="str">
        <f t="shared" si="207"/>
        <v>Moderate rainfall</v>
      </c>
      <c r="AE1543" t="str">
        <f t="shared" si="208"/>
        <v>Rainy</v>
      </c>
      <c r="AF1543" t="str">
        <f t="shared" si="209"/>
        <v>No discomfort</v>
      </c>
    </row>
    <row r="1544" spans="1:32" x14ac:dyDescent="0.3">
      <c r="A1544">
        <v>2</v>
      </c>
      <c r="B1544" s="1">
        <v>44721</v>
      </c>
      <c r="C1544" s="1" t="str">
        <f t="shared" si="205"/>
        <v>Thursday</v>
      </c>
      <c r="D1544" s="1" t="str">
        <f t="shared" si="206"/>
        <v>Jun</v>
      </c>
      <c r="E1544" s="19">
        <v>19.5</v>
      </c>
      <c r="F1544" s="19">
        <v>8.6</v>
      </c>
      <c r="G1544" s="19">
        <v>14.777777777777779</v>
      </c>
      <c r="H1544" s="19">
        <v>4.3</v>
      </c>
      <c r="I1544" s="19">
        <v>4.4000000000000004</v>
      </c>
      <c r="J1544" s="19">
        <v>996.2</v>
      </c>
      <c r="K1544" s="19">
        <v>7.6</v>
      </c>
      <c r="L1544" s="19">
        <v>12</v>
      </c>
      <c r="M1544" s="19">
        <v>220</v>
      </c>
      <c r="N1544" s="19">
        <v>24</v>
      </c>
      <c r="O1544" s="19">
        <v>14.74</v>
      </c>
      <c r="P1544" s="19">
        <v>2.4</v>
      </c>
      <c r="Q1544" s="19">
        <v>3.5</v>
      </c>
      <c r="R1544" s="19">
        <v>28.7</v>
      </c>
      <c r="S1544" s="19">
        <v>28.7</v>
      </c>
      <c r="T1544" s="19">
        <v>33.6</v>
      </c>
      <c r="U1544" s="19">
        <v>7.7</v>
      </c>
      <c r="V1544" s="19">
        <v>1521</v>
      </c>
      <c r="W1544" s="19">
        <v>10.388888888888891</v>
      </c>
      <c r="X1544" s="19">
        <v>16.787309186712466</v>
      </c>
      <c r="Y1544" s="19">
        <v>12.59117033284436</v>
      </c>
      <c r="Z1544" s="19">
        <v>31.750999657555322</v>
      </c>
      <c r="AA1544" s="19">
        <v>75.004100971765951</v>
      </c>
      <c r="AB1544" s="19">
        <v>16.237746806983573</v>
      </c>
      <c r="AC1544">
        <v>2660.25</v>
      </c>
      <c r="AD1544" t="str">
        <f t="shared" si="207"/>
        <v>Heavy rainfall</v>
      </c>
      <c r="AE1544" t="str">
        <f t="shared" si="208"/>
        <v>Rainy</v>
      </c>
      <c r="AF1544" t="str">
        <f t="shared" si="209"/>
        <v>No discomfort</v>
      </c>
    </row>
    <row r="1545" spans="1:32" x14ac:dyDescent="0.3">
      <c r="A1545">
        <v>2</v>
      </c>
      <c r="B1545" s="1">
        <v>44722</v>
      </c>
      <c r="C1545" s="1" t="str">
        <f t="shared" si="205"/>
        <v>Friday</v>
      </c>
      <c r="D1545" s="1" t="str">
        <f t="shared" si="206"/>
        <v>Jun</v>
      </c>
      <c r="E1545" s="19">
        <v>17.5</v>
      </c>
      <c r="F1545" s="19">
        <v>10.3</v>
      </c>
      <c r="G1545" s="19">
        <v>14.611111111111111</v>
      </c>
      <c r="H1545" s="19">
        <v>7</v>
      </c>
      <c r="I1545" s="19">
        <v>13.4</v>
      </c>
      <c r="J1545" s="19">
        <v>998.7</v>
      </c>
      <c r="K1545" s="19">
        <v>10.1</v>
      </c>
      <c r="L1545" s="19">
        <v>17</v>
      </c>
      <c r="M1545" s="19">
        <v>190</v>
      </c>
      <c r="N1545" s="19">
        <v>28</v>
      </c>
      <c r="O1545" s="19">
        <v>14.545</v>
      </c>
      <c r="P1545" s="19">
        <v>2.9</v>
      </c>
      <c r="Q1545" s="19">
        <v>4.3</v>
      </c>
      <c r="R1545" s="19">
        <v>17.5</v>
      </c>
      <c r="S1545" s="19">
        <v>17.5</v>
      </c>
      <c r="T1545" s="19">
        <v>22.4</v>
      </c>
      <c r="U1545" s="19">
        <v>11.8</v>
      </c>
      <c r="V1545" s="19">
        <v>1837</v>
      </c>
      <c r="W1545" s="19">
        <v>9.6666666666666661</v>
      </c>
      <c r="X1545" s="19">
        <v>16.607981886013025</v>
      </c>
      <c r="Y1545" s="19">
        <v>11.997361514891777</v>
      </c>
      <c r="Z1545" s="19">
        <v>31.418248933032345</v>
      </c>
      <c r="AA1545" s="19">
        <v>72.238527216818326</v>
      </c>
      <c r="AB1545" s="19">
        <v>15.737003869861883</v>
      </c>
      <c r="AC1545">
        <v>3452.45</v>
      </c>
      <c r="AD1545" t="str">
        <f t="shared" si="207"/>
        <v>Torrential rainfall</v>
      </c>
      <c r="AE1545" t="str">
        <f t="shared" si="208"/>
        <v>Rainy</v>
      </c>
      <c r="AF1545" t="str">
        <f t="shared" si="209"/>
        <v>No discomfort</v>
      </c>
    </row>
    <row r="1546" spans="1:32" x14ac:dyDescent="0.3">
      <c r="A1546">
        <v>2</v>
      </c>
      <c r="B1546" s="1">
        <v>44723</v>
      </c>
      <c r="C1546" s="1" t="str">
        <f t="shared" si="205"/>
        <v>Saturday</v>
      </c>
      <c r="D1546" s="1" t="str">
        <f t="shared" si="206"/>
        <v>Jun</v>
      </c>
      <c r="E1546" s="19">
        <v>16.600000000000001</v>
      </c>
      <c r="F1546" s="19">
        <v>10.7</v>
      </c>
      <c r="G1546" s="19">
        <v>14.000000000000002</v>
      </c>
      <c r="H1546" s="19">
        <v>8.5</v>
      </c>
      <c r="I1546" s="19">
        <v>2.7</v>
      </c>
      <c r="J1546" s="19">
        <v>1004.2</v>
      </c>
      <c r="K1546" s="19">
        <v>9</v>
      </c>
      <c r="L1546" s="19">
        <v>15</v>
      </c>
      <c r="M1546" s="19">
        <v>220</v>
      </c>
      <c r="N1546" s="19">
        <v>25</v>
      </c>
      <c r="O1546" s="19">
        <v>14.73</v>
      </c>
      <c r="P1546" s="19">
        <v>2.7</v>
      </c>
      <c r="Q1546" s="19">
        <v>4</v>
      </c>
      <c r="R1546" s="19">
        <v>17.100000000000001</v>
      </c>
      <c r="S1546" s="19">
        <v>17.100000000000001</v>
      </c>
      <c r="T1546" s="19">
        <v>22.1</v>
      </c>
      <c r="U1546" s="19">
        <v>9.8000000000000007</v>
      </c>
      <c r="V1546" s="19">
        <v>1687</v>
      </c>
      <c r="W1546" s="19">
        <v>8.7777777777777768</v>
      </c>
      <c r="X1546" s="19">
        <v>15.964740005223339</v>
      </c>
      <c r="Y1546" s="19">
        <v>11.300430425267379</v>
      </c>
      <c r="Z1546" s="19">
        <v>30.223940399706162</v>
      </c>
      <c r="AA1546" s="19">
        <v>70.783679668883465</v>
      </c>
      <c r="AB1546" s="19">
        <v>14.734323107122009</v>
      </c>
      <c r="AC1546">
        <v>3252.7</v>
      </c>
      <c r="AD1546" t="str">
        <f t="shared" si="207"/>
        <v>Moderate rainfall</v>
      </c>
      <c r="AE1546" t="str">
        <f t="shared" si="208"/>
        <v>Rainy</v>
      </c>
      <c r="AF1546" t="str">
        <f t="shared" si="209"/>
        <v>No discomfort</v>
      </c>
    </row>
    <row r="1547" spans="1:32" x14ac:dyDescent="0.3">
      <c r="A1547">
        <v>2</v>
      </c>
      <c r="B1547" s="1">
        <v>44724</v>
      </c>
      <c r="C1547" s="1" t="str">
        <f t="shared" si="205"/>
        <v>Sunday</v>
      </c>
      <c r="D1547" s="1" t="str">
        <f t="shared" si="206"/>
        <v>Jun</v>
      </c>
      <c r="E1547" s="19">
        <v>15.7</v>
      </c>
      <c r="F1547" s="19">
        <v>9.6</v>
      </c>
      <c r="G1547" s="19">
        <v>12.833333333333334</v>
      </c>
      <c r="H1547" s="19">
        <v>7.4</v>
      </c>
      <c r="I1547" s="19">
        <v>0.2</v>
      </c>
      <c r="J1547" s="19">
        <v>1011</v>
      </c>
      <c r="K1547" s="19">
        <v>6.3</v>
      </c>
      <c r="L1547" s="19">
        <v>12</v>
      </c>
      <c r="M1547" s="19">
        <v>250</v>
      </c>
      <c r="N1547" s="19">
        <v>24</v>
      </c>
      <c r="O1547" s="19">
        <v>14.595000000000001</v>
      </c>
      <c r="P1547" s="19">
        <v>2.6</v>
      </c>
      <c r="Q1547" s="19">
        <v>3.6</v>
      </c>
      <c r="R1547" s="19">
        <v>19</v>
      </c>
      <c r="S1547" s="19">
        <v>19</v>
      </c>
      <c r="T1547" s="19">
        <v>24.2</v>
      </c>
      <c r="U1547" s="19">
        <v>3.8</v>
      </c>
      <c r="V1547" s="19">
        <v>1601</v>
      </c>
      <c r="W1547" s="19">
        <v>8</v>
      </c>
      <c r="X1547" s="19">
        <v>14.79718064334134</v>
      </c>
      <c r="Y1547" s="19">
        <v>10.720099214565796</v>
      </c>
      <c r="Z1547" s="19">
        <v>28.053069632262222</v>
      </c>
      <c r="AA1547" s="19">
        <v>72.446903724121185</v>
      </c>
      <c r="AB1547" s="19">
        <v>13.242037312922585</v>
      </c>
      <c r="AC1547">
        <v>2823.6</v>
      </c>
      <c r="AD1547" t="str">
        <f t="shared" si="207"/>
        <v>Trace (Intermittent) rainfall</v>
      </c>
      <c r="AE1547" t="str">
        <f t="shared" si="208"/>
        <v>Non-Rainy</v>
      </c>
      <c r="AF1547" t="str">
        <f t="shared" si="209"/>
        <v>No discomfort</v>
      </c>
    </row>
    <row r="1548" spans="1:32" x14ac:dyDescent="0.3">
      <c r="A1548">
        <v>2</v>
      </c>
      <c r="B1548" s="1">
        <v>44725</v>
      </c>
      <c r="C1548" s="1" t="str">
        <f t="shared" si="205"/>
        <v>Monday</v>
      </c>
      <c r="D1548" s="1" t="str">
        <f t="shared" si="206"/>
        <v>Jun</v>
      </c>
      <c r="E1548" s="19">
        <v>16</v>
      </c>
      <c r="F1548" s="19">
        <v>10</v>
      </c>
      <c r="G1548" s="19">
        <v>12.888888888888891</v>
      </c>
      <c r="H1548" s="19">
        <v>8.6999999999999993</v>
      </c>
      <c r="I1548" s="19">
        <v>0</v>
      </c>
      <c r="J1548" s="19">
        <v>1012.2</v>
      </c>
      <c r="K1548" s="19">
        <v>3.8</v>
      </c>
      <c r="L1548" s="19">
        <v>9</v>
      </c>
      <c r="M1548" s="19">
        <v>200</v>
      </c>
      <c r="N1548" s="19">
        <v>14</v>
      </c>
      <c r="O1548" s="19">
        <v>14.855</v>
      </c>
      <c r="P1548" s="19">
        <v>2.4</v>
      </c>
      <c r="Q1548" s="19">
        <v>3.2</v>
      </c>
      <c r="R1548" s="19">
        <v>21</v>
      </c>
      <c r="S1548" s="19">
        <v>21</v>
      </c>
      <c r="T1548" s="19">
        <v>26.2</v>
      </c>
      <c r="U1548" s="19">
        <v>0.8</v>
      </c>
      <c r="V1548" s="19">
        <v>1344</v>
      </c>
      <c r="W1548" s="19">
        <v>7.7777777777777777</v>
      </c>
      <c r="X1548" s="19">
        <v>14.851029229447814</v>
      </c>
      <c r="Y1548" s="19">
        <v>10.559184775027518</v>
      </c>
      <c r="Z1548" s="19">
        <v>28.153281022462291</v>
      </c>
      <c r="AA1548" s="19">
        <v>71.100693506749806</v>
      </c>
      <c r="AB1548" s="19">
        <v>13.207376737728396</v>
      </c>
      <c r="AC1548">
        <v>1978.55</v>
      </c>
      <c r="AD1548" t="str">
        <f t="shared" si="207"/>
        <v>No rainfall</v>
      </c>
      <c r="AE1548" t="str">
        <f t="shared" si="208"/>
        <v>Non-Rainy</v>
      </c>
      <c r="AF1548" t="str">
        <f t="shared" si="209"/>
        <v>No discomfort</v>
      </c>
    </row>
    <row r="1549" spans="1:32" x14ac:dyDescent="0.3">
      <c r="A1549">
        <v>2</v>
      </c>
      <c r="B1549" s="1">
        <v>44726</v>
      </c>
      <c r="C1549" s="1" t="str">
        <f t="shared" ref="C1549:C1612" si="210">TEXT(B1549, "dddd")</f>
        <v>Tuesday</v>
      </c>
      <c r="D1549" s="1" t="str">
        <f t="shared" ref="D1549:D1612" si="211">TEXT(B1549, "mmm")</f>
        <v>Jun</v>
      </c>
      <c r="E1549" s="19">
        <v>18.7</v>
      </c>
      <c r="F1549" s="19">
        <v>9.8000000000000007</v>
      </c>
      <c r="G1549" s="19">
        <v>13.944444444444445</v>
      </c>
      <c r="H1549" s="19">
        <v>8.6</v>
      </c>
      <c r="I1549" s="19">
        <v>0</v>
      </c>
      <c r="J1549" s="19">
        <v>1008.7</v>
      </c>
      <c r="K1549" s="19">
        <v>4.2</v>
      </c>
      <c r="L1549" s="19">
        <v>9</v>
      </c>
      <c r="M1549" s="19">
        <v>210</v>
      </c>
      <c r="N1549" s="19">
        <v>15</v>
      </c>
      <c r="O1549" s="19">
        <v>15.975</v>
      </c>
      <c r="P1549" s="19">
        <v>3.2</v>
      </c>
      <c r="Q1549" s="19">
        <v>4.2</v>
      </c>
      <c r="R1549" s="19">
        <v>23.6</v>
      </c>
      <c r="S1549" s="19">
        <v>23.6</v>
      </c>
      <c r="T1549" s="19">
        <v>28.9</v>
      </c>
      <c r="U1549" s="19">
        <v>4.8</v>
      </c>
      <c r="V1549" s="19">
        <v>1902</v>
      </c>
      <c r="W1549" s="19">
        <v>6.9444444444444446</v>
      </c>
      <c r="X1549" s="19">
        <v>15.907362281905652</v>
      </c>
      <c r="Y1549" s="19">
        <v>9.9745326530689713</v>
      </c>
      <c r="Z1549" s="19">
        <v>30.117349937529976</v>
      </c>
      <c r="AA1549" s="19">
        <v>62.703875578510136</v>
      </c>
      <c r="AB1549" s="19">
        <v>13.935414319507688</v>
      </c>
      <c r="AC1549">
        <v>1837.6</v>
      </c>
      <c r="AD1549" t="str">
        <f t="shared" si="207"/>
        <v>No rainfall</v>
      </c>
      <c r="AE1549" t="str">
        <f t="shared" si="208"/>
        <v>Non-Rainy</v>
      </c>
      <c r="AF1549" t="str">
        <f t="shared" si="209"/>
        <v>No discomfort</v>
      </c>
    </row>
    <row r="1550" spans="1:32" x14ac:dyDescent="0.3">
      <c r="A1550">
        <v>2</v>
      </c>
      <c r="B1550" s="1">
        <v>44727</v>
      </c>
      <c r="C1550" s="1" t="str">
        <f t="shared" si="210"/>
        <v>Wednesday</v>
      </c>
      <c r="D1550" s="1" t="str">
        <f t="shared" si="211"/>
        <v>Jun</v>
      </c>
      <c r="E1550" s="19">
        <v>20.6</v>
      </c>
      <c r="F1550" s="19">
        <v>6.4</v>
      </c>
      <c r="G1550" s="19">
        <v>14.944444444444445</v>
      </c>
      <c r="H1550" s="19">
        <v>2.7</v>
      </c>
      <c r="I1550" s="19">
        <v>0</v>
      </c>
      <c r="J1550" s="19">
        <v>1007.5</v>
      </c>
      <c r="K1550" s="19">
        <v>3.1</v>
      </c>
      <c r="L1550" s="19">
        <v>8</v>
      </c>
      <c r="M1550" s="19">
        <v>160</v>
      </c>
      <c r="N1550" s="19">
        <v>12</v>
      </c>
      <c r="O1550" s="19">
        <v>17.045000000000002</v>
      </c>
      <c r="P1550" s="19">
        <v>3.3</v>
      </c>
      <c r="Q1550" s="19">
        <v>4.4000000000000004</v>
      </c>
      <c r="R1550" s="19">
        <v>26.2</v>
      </c>
      <c r="S1550" s="19">
        <v>26.2</v>
      </c>
      <c r="T1550" s="19">
        <v>31.6</v>
      </c>
      <c r="U1550" s="19">
        <v>8.1</v>
      </c>
      <c r="V1550" s="19">
        <v>2198</v>
      </c>
      <c r="W1550" s="19">
        <v>8.3888888888888893</v>
      </c>
      <c r="X1550" s="19">
        <v>16.968332362268065</v>
      </c>
      <c r="Y1550" s="19">
        <v>11.006899128103624</v>
      </c>
      <c r="Z1550" s="19">
        <v>32.086807233159192</v>
      </c>
      <c r="AA1550" s="19">
        <v>64.8673004106126</v>
      </c>
      <c r="AB1550" s="19">
        <v>15.514019173365369</v>
      </c>
      <c r="AC1550">
        <v>2122.3000000000002</v>
      </c>
      <c r="AD1550" t="str">
        <f t="shared" si="207"/>
        <v>No rainfall</v>
      </c>
      <c r="AE1550" t="str">
        <f t="shared" si="208"/>
        <v>Non-Rainy</v>
      </c>
      <c r="AF1550" t="str">
        <f t="shared" si="209"/>
        <v>No discomfort</v>
      </c>
    </row>
    <row r="1551" spans="1:32" x14ac:dyDescent="0.3">
      <c r="A1551">
        <v>2</v>
      </c>
      <c r="B1551" s="1">
        <v>44728</v>
      </c>
      <c r="C1551" s="1" t="str">
        <f t="shared" si="210"/>
        <v>Thursday</v>
      </c>
      <c r="D1551" s="1" t="str">
        <f t="shared" si="211"/>
        <v>Jun</v>
      </c>
      <c r="E1551" s="19">
        <v>22.6</v>
      </c>
      <c r="F1551" s="19">
        <v>8.6999999999999993</v>
      </c>
      <c r="G1551" s="19">
        <v>16.666666666666668</v>
      </c>
      <c r="H1551" s="19">
        <v>5.2</v>
      </c>
      <c r="I1551" s="19">
        <v>0</v>
      </c>
      <c r="J1551" s="19">
        <v>1005.9</v>
      </c>
      <c r="K1551" s="19">
        <v>5.2</v>
      </c>
      <c r="L1551" s="19">
        <v>12</v>
      </c>
      <c r="M1551" s="19">
        <v>170</v>
      </c>
      <c r="N1551" s="19">
        <v>20</v>
      </c>
      <c r="O1551" s="19">
        <v>17.382000000000001</v>
      </c>
      <c r="P1551" s="19">
        <v>3.1</v>
      </c>
      <c r="Q1551" s="19">
        <v>4.2</v>
      </c>
      <c r="R1551" s="19">
        <v>28.6</v>
      </c>
      <c r="S1551" s="19">
        <v>28.6</v>
      </c>
      <c r="T1551" s="19">
        <v>34</v>
      </c>
      <c r="U1551" s="19">
        <v>4.5999999999999996</v>
      </c>
      <c r="V1551" s="19">
        <v>1750</v>
      </c>
      <c r="W1551" s="19">
        <v>10.888888888888889</v>
      </c>
      <c r="X1551" s="19">
        <v>18.941534126954352</v>
      </c>
      <c r="Y1551" s="19">
        <v>13.017258992302274</v>
      </c>
      <c r="Z1551" s="19">
        <v>35.741545501226291</v>
      </c>
      <c r="AA1551" s="19">
        <v>68.723361608700628</v>
      </c>
      <c r="AB1551" s="19">
        <v>18.366601229620112</v>
      </c>
      <c r="AC1551">
        <v>2606.4499999999998</v>
      </c>
      <c r="AD1551" t="str">
        <f t="shared" si="207"/>
        <v>No rainfall</v>
      </c>
      <c r="AE1551" t="str">
        <f t="shared" si="208"/>
        <v>Non-Rainy</v>
      </c>
      <c r="AF1551" t="str">
        <f t="shared" si="209"/>
        <v>No discomfort</v>
      </c>
    </row>
    <row r="1552" spans="1:32" x14ac:dyDescent="0.3">
      <c r="A1552">
        <v>2</v>
      </c>
      <c r="B1552" s="1">
        <v>44729</v>
      </c>
      <c r="C1552" s="1" t="str">
        <f t="shared" si="210"/>
        <v>Friday</v>
      </c>
      <c r="D1552" s="1" t="str">
        <f t="shared" si="211"/>
        <v>Jun</v>
      </c>
      <c r="E1552" s="19">
        <v>17.5</v>
      </c>
      <c r="F1552" s="19">
        <v>9.9</v>
      </c>
      <c r="G1552" s="19">
        <v>16.722222222222221</v>
      </c>
      <c r="H1552" s="19">
        <v>13.2</v>
      </c>
      <c r="I1552" s="19">
        <v>3</v>
      </c>
      <c r="J1552" s="19">
        <v>1005.6</v>
      </c>
      <c r="K1552" s="19">
        <v>5.4</v>
      </c>
      <c r="L1552" s="19">
        <v>10</v>
      </c>
      <c r="M1552" s="19">
        <v>160</v>
      </c>
      <c r="N1552" s="19">
        <v>15</v>
      </c>
      <c r="O1552" s="19">
        <v>16.681999999999999</v>
      </c>
      <c r="P1552" s="19">
        <v>1.6</v>
      </c>
      <c r="Q1552" s="19">
        <v>2.2000000000000002</v>
      </c>
      <c r="R1552" s="19">
        <v>26.7</v>
      </c>
      <c r="S1552" s="19">
        <v>26.7</v>
      </c>
      <c r="T1552" s="19">
        <v>32.200000000000003</v>
      </c>
      <c r="U1552" s="19">
        <v>0.1</v>
      </c>
      <c r="V1552" s="19">
        <v>864</v>
      </c>
      <c r="W1552" s="19">
        <v>12.055555555555557</v>
      </c>
      <c r="X1552" s="19">
        <v>19.008399144023585</v>
      </c>
      <c r="Y1552" s="19">
        <v>14.061096959931517</v>
      </c>
      <c r="Z1552" s="19">
        <v>35.865216408974206</v>
      </c>
      <c r="AA1552" s="19">
        <v>73.973072921043197</v>
      </c>
      <c r="AB1552" s="19">
        <v>19.010887420473839</v>
      </c>
      <c r="AC1552">
        <v>3722.4</v>
      </c>
      <c r="AD1552" t="str">
        <f t="shared" si="207"/>
        <v>Moderate rainfall</v>
      </c>
      <c r="AE1552" t="str">
        <f t="shared" si="208"/>
        <v>Rainy</v>
      </c>
      <c r="AF1552" t="str">
        <f t="shared" si="209"/>
        <v>No discomfort</v>
      </c>
    </row>
    <row r="1553" spans="1:32" x14ac:dyDescent="0.3">
      <c r="A1553">
        <v>2</v>
      </c>
      <c r="B1553" s="1">
        <v>44730</v>
      </c>
      <c r="C1553" s="1" t="str">
        <f t="shared" si="210"/>
        <v>Saturday</v>
      </c>
      <c r="D1553" s="1" t="str">
        <f t="shared" si="211"/>
        <v>Jun</v>
      </c>
      <c r="E1553" s="19">
        <v>16</v>
      </c>
      <c r="F1553" s="19">
        <v>8.8000000000000007</v>
      </c>
      <c r="G1553" s="19">
        <v>11.833333333333332</v>
      </c>
      <c r="H1553" s="19">
        <v>7.2</v>
      </c>
      <c r="I1553" s="19">
        <v>0</v>
      </c>
      <c r="J1553" s="19">
        <v>1009.8</v>
      </c>
      <c r="K1553" s="19">
        <v>5.0999999999999996</v>
      </c>
      <c r="L1553" s="19">
        <v>10</v>
      </c>
      <c r="M1553" s="19">
        <v>300</v>
      </c>
      <c r="N1553" s="19">
        <v>17</v>
      </c>
      <c r="O1553" s="19">
        <v>15.382</v>
      </c>
      <c r="P1553" s="19">
        <v>2.7</v>
      </c>
      <c r="Q1553" s="19">
        <v>3.6</v>
      </c>
      <c r="R1553" s="19">
        <v>28.8</v>
      </c>
      <c r="S1553" s="19">
        <v>28.8</v>
      </c>
      <c r="T1553" s="19">
        <v>34.299999999999997</v>
      </c>
      <c r="U1553" s="19">
        <v>5.0999999999999996</v>
      </c>
      <c r="V1553" s="19">
        <v>1570</v>
      </c>
      <c r="W1553" s="19">
        <v>6.5000000000000018</v>
      </c>
      <c r="X1553" s="19">
        <v>13.85678461604282</v>
      </c>
      <c r="Y1553" s="19">
        <v>9.6745329969629505</v>
      </c>
      <c r="Z1553" s="19">
        <v>26.301559875840343</v>
      </c>
      <c r="AA1553" s="19">
        <v>69.818022470827543</v>
      </c>
      <c r="AB1553" s="19">
        <v>11.656408635705505</v>
      </c>
      <c r="AC1553">
        <v>3658.45</v>
      </c>
      <c r="AD1553" t="str">
        <f t="shared" si="207"/>
        <v>No rainfall</v>
      </c>
      <c r="AE1553" t="str">
        <f t="shared" si="208"/>
        <v>Non-Rainy</v>
      </c>
      <c r="AF1553" t="str">
        <f t="shared" si="209"/>
        <v>No discomfort</v>
      </c>
    </row>
    <row r="1554" spans="1:32" x14ac:dyDescent="0.3">
      <c r="A1554">
        <v>2</v>
      </c>
      <c r="B1554" s="1">
        <v>44731</v>
      </c>
      <c r="C1554" s="1" t="str">
        <f t="shared" si="210"/>
        <v>Sunday</v>
      </c>
      <c r="D1554" s="1" t="str">
        <f t="shared" si="211"/>
        <v>Jun</v>
      </c>
      <c r="E1554" s="19">
        <v>17.2</v>
      </c>
      <c r="F1554" s="19">
        <v>9.4</v>
      </c>
      <c r="G1554" s="19">
        <v>12.611111111111112</v>
      </c>
      <c r="H1554" s="19">
        <v>6.1</v>
      </c>
      <c r="I1554" s="19">
        <v>0</v>
      </c>
      <c r="J1554" s="19">
        <v>1008.2</v>
      </c>
      <c r="K1554" s="19">
        <v>7</v>
      </c>
      <c r="L1554" s="19">
        <v>11</v>
      </c>
      <c r="M1554" s="19">
        <v>350</v>
      </c>
      <c r="N1554" s="19">
        <v>22</v>
      </c>
      <c r="O1554" s="19">
        <v>15.89</v>
      </c>
      <c r="P1554" s="19">
        <v>3.1</v>
      </c>
      <c r="Q1554" s="19">
        <v>4.3</v>
      </c>
      <c r="R1554" s="19">
        <v>31.1</v>
      </c>
      <c r="S1554" s="19">
        <v>31.1</v>
      </c>
      <c r="T1554" s="19">
        <v>36.700000000000003</v>
      </c>
      <c r="U1554" s="19">
        <v>4.7</v>
      </c>
      <c r="V1554" s="19">
        <v>1934</v>
      </c>
      <c r="W1554" s="19">
        <v>7.6666666666666652</v>
      </c>
      <c r="X1554" s="19">
        <v>14.583496584598366</v>
      </c>
      <c r="Y1554" s="19">
        <v>10.479527953906929</v>
      </c>
      <c r="Z1554" s="19">
        <v>27.655319558016988</v>
      </c>
      <c r="AA1554" s="19">
        <v>71.858815841012785</v>
      </c>
      <c r="AB1554" s="19">
        <v>12.884951239430597</v>
      </c>
      <c r="AC1554">
        <v>2624.5</v>
      </c>
      <c r="AD1554" t="str">
        <f t="shared" si="207"/>
        <v>No rainfall</v>
      </c>
      <c r="AE1554" t="str">
        <f t="shared" si="208"/>
        <v>Non-Rainy</v>
      </c>
      <c r="AF1554" t="str">
        <f t="shared" si="209"/>
        <v>No discomfort</v>
      </c>
    </row>
    <row r="1555" spans="1:32" x14ac:dyDescent="0.3">
      <c r="A1555">
        <v>2</v>
      </c>
      <c r="B1555" s="1">
        <v>44732</v>
      </c>
      <c r="C1555" s="1" t="str">
        <f t="shared" si="210"/>
        <v>Monday</v>
      </c>
      <c r="D1555" s="1" t="str">
        <f t="shared" si="211"/>
        <v>Jun</v>
      </c>
      <c r="E1555" s="19">
        <v>22.3</v>
      </c>
      <c r="F1555" s="19">
        <v>8.8000000000000007</v>
      </c>
      <c r="G1555" s="19">
        <v>13.777777777777777</v>
      </c>
      <c r="H1555" s="19">
        <v>5.2</v>
      </c>
      <c r="I1555" s="19">
        <v>0</v>
      </c>
      <c r="J1555" s="19">
        <v>1008.1</v>
      </c>
      <c r="K1555" s="19">
        <v>3.8</v>
      </c>
      <c r="L1555" s="19">
        <v>7</v>
      </c>
      <c r="M1555" s="19">
        <v>330</v>
      </c>
      <c r="N1555" s="19">
        <v>12</v>
      </c>
      <c r="O1555" s="19">
        <v>17.913</v>
      </c>
      <c r="P1555" s="19">
        <v>4.5999999999999996</v>
      </c>
      <c r="Q1555" s="19">
        <v>6.1</v>
      </c>
      <c r="R1555" s="19">
        <v>34.299999999999997</v>
      </c>
      <c r="S1555" s="19">
        <v>34.299999999999997</v>
      </c>
      <c r="T1555" s="19">
        <v>40</v>
      </c>
      <c r="U1555" s="19">
        <v>15</v>
      </c>
      <c r="V1555" s="19">
        <v>3020</v>
      </c>
      <c r="W1555" s="19">
        <v>8.3333333333333339</v>
      </c>
      <c r="X1555" s="19">
        <v>15.736313250362732</v>
      </c>
      <c r="Y1555" s="19">
        <v>10.965518696842016</v>
      </c>
      <c r="Z1555" s="19">
        <v>29.799536230755635</v>
      </c>
      <c r="AA1555" s="19">
        <v>69.682895366799173</v>
      </c>
      <c r="AB1555" s="19">
        <v>14.324135453785166</v>
      </c>
      <c r="AC1555">
        <v>1869.75</v>
      </c>
      <c r="AD1555" t="str">
        <f t="shared" si="207"/>
        <v>No rainfall</v>
      </c>
      <c r="AE1555" t="str">
        <f t="shared" si="208"/>
        <v>Non-Rainy</v>
      </c>
      <c r="AF1555" t="str">
        <f t="shared" si="209"/>
        <v>No discomfort</v>
      </c>
    </row>
    <row r="1556" spans="1:32" x14ac:dyDescent="0.3">
      <c r="A1556">
        <v>2</v>
      </c>
      <c r="B1556" s="1">
        <v>44733</v>
      </c>
      <c r="C1556" s="1" t="str">
        <f t="shared" si="210"/>
        <v>Tuesday</v>
      </c>
      <c r="D1556" s="1" t="str">
        <f t="shared" si="211"/>
        <v>Jun</v>
      </c>
      <c r="E1556" s="19">
        <v>18.2</v>
      </c>
      <c r="F1556" s="19">
        <v>11.7</v>
      </c>
      <c r="G1556" s="19">
        <v>14.888888888888889</v>
      </c>
      <c r="H1556" s="19">
        <v>7.5</v>
      </c>
      <c r="I1556" s="19">
        <v>0.2</v>
      </c>
      <c r="J1556" s="19">
        <v>1003.9</v>
      </c>
      <c r="K1556" s="19">
        <v>2.9</v>
      </c>
      <c r="L1556" s="19">
        <v>5</v>
      </c>
      <c r="M1556" s="19">
        <v>290</v>
      </c>
      <c r="N1556" s="19">
        <v>10</v>
      </c>
      <c r="O1556" s="19">
        <v>17.22</v>
      </c>
      <c r="P1556" s="19">
        <v>2</v>
      </c>
      <c r="Q1556" s="19">
        <v>2.5</v>
      </c>
      <c r="R1556" s="19">
        <v>35.5</v>
      </c>
      <c r="S1556" s="19">
        <v>35.5</v>
      </c>
      <c r="T1556" s="19">
        <v>41.2</v>
      </c>
      <c r="U1556" s="19">
        <v>1.2</v>
      </c>
      <c r="V1556" s="19">
        <v>1022</v>
      </c>
      <c r="W1556" s="19">
        <v>11.777777777777779</v>
      </c>
      <c r="X1556" s="19">
        <v>16.907802034885016</v>
      </c>
      <c r="Y1556" s="19">
        <v>13.806115838513405</v>
      </c>
      <c r="Z1556" s="19">
        <v>31.974530278284551</v>
      </c>
      <c r="AA1556" s="19">
        <v>81.655296235595515</v>
      </c>
      <c r="AB1556" s="19">
        <v>17.033631892256221</v>
      </c>
      <c r="AC1556">
        <v>2276</v>
      </c>
      <c r="AD1556" t="str">
        <f t="shared" si="207"/>
        <v>Trace (Intermittent) rainfall</v>
      </c>
      <c r="AE1556" t="str">
        <f t="shared" si="208"/>
        <v>Non-Rainy</v>
      </c>
      <c r="AF1556" t="str">
        <f t="shared" si="209"/>
        <v>No discomfort</v>
      </c>
    </row>
    <row r="1557" spans="1:32" x14ac:dyDescent="0.3">
      <c r="A1557">
        <v>2</v>
      </c>
      <c r="B1557" s="1">
        <v>44734</v>
      </c>
      <c r="C1557" s="1" t="str">
        <f t="shared" si="210"/>
        <v>Wednesday</v>
      </c>
      <c r="D1557" s="1" t="str">
        <f t="shared" si="211"/>
        <v>Jun</v>
      </c>
      <c r="E1557" s="19">
        <v>21.2</v>
      </c>
      <c r="F1557" s="19">
        <v>13.6</v>
      </c>
      <c r="G1557" s="19">
        <v>16.277777777777779</v>
      </c>
      <c r="H1557" s="19">
        <v>13.4</v>
      </c>
      <c r="I1557" s="19">
        <v>0</v>
      </c>
      <c r="J1557" s="19">
        <v>1002.8</v>
      </c>
      <c r="K1557" s="19">
        <v>3.2</v>
      </c>
      <c r="L1557" s="19">
        <v>7</v>
      </c>
      <c r="M1557" s="19">
        <v>290</v>
      </c>
      <c r="N1557" s="19">
        <v>11</v>
      </c>
      <c r="O1557" s="19">
        <v>18.100000000000001</v>
      </c>
      <c r="P1557" s="19">
        <v>3</v>
      </c>
      <c r="Q1557" s="19">
        <v>4</v>
      </c>
      <c r="R1557" s="19">
        <v>37.6</v>
      </c>
      <c r="S1557" s="19">
        <v>37.6</v>
      </c>
      <c r="T1557" s="19">
        <v>43.3</v>
      </c>
      <c r="U1557" s="19">
        <v>0</v>
      </c>
      <c r="V1557" s="19">
        <v>1694</v>
      </c>
      <c r="W1557" s="19">
        <v>13.333333333333334</v>
      </c>
      <c r="X1557" s="19">
        <v>18.479221020997748</v>
      </c>
      <c r="Y1557" s="19">
        <v>15.288047833850957</v>
      </c>
      <c r="Z1557" s="19">
        <v>34.886161329205564</v>
      </c>
      <c r="AA1557" s="19">
        <v>82.73101889132289</v>
      </c>
      <c r="AB1557" s="19">
        <v>19.259971243825593</v>
      </c>
      <c r="AC1557">
        <v>2390</v>
      </c>
      <c r="AD1557" t="str">
        <f t="shared" si="207"/>
        <v>No rainfall</v>
      </c>
      <c r="AE1557" t="str">
        <f t="shared" si="208"/>
        <v>Non-Rainy</v>
      </c>
      <c r="AF1557" t="str">
        <f t="shared" si="209"/>
        <v>No discomfort</v>
      </c>
    </row>
    <row r="1558" spans="1:32" x14ac:dyDescent="0.3">
      <c r="A1558">
        <v>2</v>
      </c>
      <c r="B1558" s="1">
        <v>44735</v>
      </c>
      <c r="C1558" s="1" t="str">
        <f t="shared" si="210"/>
        <v>Thursday</v>
      </c>
      <c r="D1558" s="1" t="str">
        <f t="shared" si="211"/>
        <v>Jun</v>
      </c>
      <c r="E1558" s="19">
        <v>21.1</v>
      </c>
      <c r="F1558" s="19">
        <v>10.5</v>
      </c>
      <c r="G1558" s="19">
        <v>17.333333333333332</v>
      </c>
      <c r="H1558" s="19">
        <v>7.5</v>
      </c>
      <c r="I1558" s="19">
        <v>0</v>
      </c>
      <c r="J1558" s="19">
        <v>996</v>
      </c>
      <c r="K1558" s="19">
        <v>3.4</v>
      </c>
      <c r="L1558" s="19">
        <v>6</v>
      </c>
      <c r="M1558" s="19">
        <v>300</v>
      </c>
      <c r="N1558" s="19">
        <v>11</v>
      </c>
      <c r="O1558" s="19">
        <v>18.007000000000001</v>
      </c>
      <c r="P1558" s="19">
        <v>3</v>
      </c>
      <c r="Q1558" s="19">
        <v>3.9</v>
      </c>
      <c r="R1558" s="19">
        <v>39.5</v>
      </c>
      <c r="S1558" s="19">
        <v>39.5</v>
      </c>
      <c r="T1558" s="19">
        <v>45.3</v>
      </c>
      <c r="U1558" s="19">
        <v>6.1</v>
      </c>
      <c r="V1558" s="19">
        <v>1725</v>
      </c>
      <c r="W1558" s="19">
        <v>13.611111111111111</v>
      </c>
      <c r="X1558" s="19">
        <v>19.757675568821689</v>
      </c>
      <c r="Y1558" s="19">
        <v>15.566880255192904</v>
      </c>
      <c r="Z1558" s="19">
        <v>37.250292392172646</v>
      </c>
      <c r="AA1558" s="19">
        <v>78.789026578399699</v>
      </c>
      <c r="AB1558" s="19">
        <v>20.47335919852986</v>
      </c>
      <c r="AC1558">
        <v>2870.6</v>
      </c>
      <c r="AD1558" t="str">
        <f t="shared" si="207"/>
        <v>No rainfall</v>
      </c>
      <c r="AE1558" t="str">
        <f t="shared" si="208"/>
        <v>Non-Rainy</v>
      </c>
      <c r="AF1558" t="str">
        <f t="shared" si="209"/>
        <v>No discomfort</v>
      </c>
    </row>
    <row r="1559" spans="1:32" x14ac:dyDescent="0.3">
      <c r="A1559">
        <v>2</v>
      </c>
      <c r="B1559" s="1">
        <v>44736</v>
      </c>
      <c r="C1559" s="1" t="str">
        <f t="shared" si="210"/>
        <v>Friday</v>
      </c>
      <c r="D1559" s="1" t="str">
        <f t="shared" si="211"/>
        <v>Jun</v>
      </c>
      <c r="E1559" s="19">
        <v>16.600000000000001</v>
      </c>
      <c r="F1559" s="19">
        <v>11.5</v>
      </c>
      <c r="G1559" s="19">
        <v>14.944444444444445</v>
      </c>
      <c r="H1559" s="19">
        <v>12.9</v>
      </c>
      <c r="I1559" s="19">
        <v>14</v>
      </c>
      <c r="J1559" s="19">
        <v>985.1</v>
      </c>
      <c r="K1559" s="19">
        <v>6.1</v>
      </c>
      <c r="L1559" s="19">
        <v>13</v>
      </c>
      <c r="M1559" s="19">
        <v>150</v>
      </c>
      <c r="N1559" s="19">
        <v>20</v>
      </c>
      <c r="O1559" s="19">
        <v>17.22</v>
      </c>
      <c r="P1559" s="19">
        <v>1.6</v>
      </c>
      <c r="Q1559" s="19">
        <v>2.2000000000000002</v>
      </c>
      <c r="R1559" s="19">
        <v>26.5</v>
      </c>
      <c r="S1559" s="19">
        <v>26.5</v>
      </c>
      <c r="T1559" s="19">
        <v>32.299999999999997</v>
      </c>
      <c r="U1559" s="19">
        <v>6.9</v>
      </c>
      <c r="V1559" s="19">
        <v>924</v>
      </c>
      <c r="W1559" s="19">
        <v>11.944444444444445</v>
      </c>
      <c r="X1559" s="19">
        <v>16.968332362268065</v>
      </c>
      <c r="Y1559" s="19">
        <v>13.958612443634381</v>
      </c>
      <c r="Z1559" s="19">
        <v>32.086807233159192</v>
      </c>
      <c r="AA1559" s="19">
        <v>82.262724147681709</v>
      </c>
      <c r="AB1559" s="19">
        <v>17.175254446204729</v>
      </c>
      <c r="AC1559">
        <v>3766.6</v>
      </c>
      <c r="AD1559" t="str">
        <f t="shared" si="207"/>
        <v>Torrential rainfall</v>
      </c>
      <c r="AE1559" t="str">
        <f t="shared" si="208"/>
        <v>Rainy</v>
      </c>
      <c r="AF1559" t="str">
        <f t="shared" si="209"/>
        <v>No discomfort</v>
      </c>
    </row>
    <row r="1560" spans="1:32" x14ac:dyDescent="0.3">
      <c r="A1560">
        <v>2</v>
      </c>
      <c r="B1560" s="1">
        <v>44737</v>
      </c>
      <c r="C1560" s="1" t="str">
        <f t="shared" si="210"/>
        <v>Saturday</v>
      </c>
      <c r="D1560" s="1" t="str">
        <f t="shared" si="211"/>
        <v>Jun</v>
      </c>
      <c r="E1560" s="19">
        <v>16</v>
      </c>
      <c r="F1560" s="19">
        <v>9.3000000000000007</v>
      </c>
      <c r="G1560" s="19">
        <v>13.055555555555555</v>
      </c>
      <c r="H1560" s="19">
        <v>9</v>
      </c>
      <c r="I1560" s="19">
        <v>7.3</v>
      </c>
      <c r="J1560" s="19">
        <v>982</v>
      </c>
      <c r="K1560" s="19">
        <v>12.8</v>
      </c>
      <c r="L1560" s="19">
        <v>19</v>
      </c>
      <c r="M1560" s="19">
        <v>190</v>
      </c>
      <c r="N1560" s="19">
        <v>30</v>
      </c>
      <c r="O1560" s="19">
        <v>15.532</v>
      </c>
      <c r="P1560" s="19">
        <v>2.7</v>
      </c>
      <c r="Q1560" s="19">
        <v>4.2</v>
      </c>
      <c r="R1560" s="19">
        <v>21.3</v>
      </c>
      <c r="S1560" s="19">
        <v>21.3</v>
      </c>
      <c r="T1560" s="19">
        <v>27.1</v>
      </c>
      <c r="U1560" s="19">
        <v>8.1</v>
      </c>
      <c r="V1560" s="19">
        <v>1811</v>
      </c>
      <c r="W1560" s="19">
        <v>7.5</v>
      </c>
      <c r="X1560" s="19">
        <v>15.013608614275258</v>
      </c>
      <c r="Y1560" s="19">
        <v>10.361034701841534</v>
      </c>
      <c r="Z1560" s="19">
        <v>28.45578541283335</v>
      </c>
      <c r="AA1560" s="19">
        <v>69.010955114349002</v>
      </c>
      <c r="AB1560" s="19">
        <v>13.262994375705139</v>
      </c>
      <c r="AC1560">
        <v>3361.6</v>
      </c>
      <c r="AD1560" t="str">
        <f t="shared" si="207"/>
        <v>Intense rainfall</v>
      </c>
      <c r="AE1560" t="str">
        <f t="shared" si="208"/>
        <v>Rainy</v>
      </c>
      <c r="AF1560" t="str">
        <f t="shared" si="209"/>
        <v>No discomfort</v>
      </c>
    </row>
    <row r="1561" spans="1:32" x14ac:dyDescent="0.3">
      <c r="A1561">
        <v>2</v>
      </c>
      <c r="B1561" s="1">
        <v>44738</v>
      </c>
      <c r="C1561" s="1" t="str">
        <f t="shared" si="210"/>
        <v>Sunday</v>
      </c>
      <c r="D1561" s="1" t="str">
        <f t="shared" si="211"/>
        <v>Jun</v>
      </c>
      <c r="E1561" s="19">
        <v>17</v>
      </c>
      <c r="F1561" s="19">
        <v>10.199999999999999</v>
      </c>
      <c r="G1561" s="19">
        <v>13.722222222222223</v>
      </c>
      <c r="H1561" s="19">
        <v>9.6999999999999993</v>
      </c>
      <c r="I1561" s="19">
        <v>22.1</v>
      </c>
      <c r="J1561" s="19">
        <v>988.3</v>
      </c>
      <c r="K1561" s="19">
        <v>7.8</v>
      </c>
      <c r="L1561" s="19">
        <v>15</v>
      </c>
      <c r="M1561" s="19">
        <v>160</v>
      </c>
      <c r="N1561" s="19">
        <v>24</v>
      </c>
      <c r="O1561" s="19">
        <v>15.222</v>
      </c>
      <c r="P1561" s="19">
        <v>2.2000000000000002</v>
      </c>
      <c r="Q1561" s="19">
        <v>3.1</v>
      </c>
      <c r="R1561" s="19">
        <v>1</v>
      </c>
      <c r="S1561" s="19">
        <v>1</v>
      </c>
      <c r="T1561" s="19">
        <v>6.8</v>
      </c>
      <c r="U1561" s="19">
        <v>5.6</v>
      </c>
      <c r="V1561" s="19">
        <v>1313</v>
      </c>
      <c r="W1561" s="19">
        <v>10.166666666666664</v>
      </c>
      <c r="X1561" s="19">
        <v>15.679656669751271</v>
      </c>
      <c r="Y1561" s="19">
        <v>12.405767218445934</v>
      </c>
      <c r="Z1561" s="19">
        <v>29.694248093215599</v>
      </c>
      <c r="AA1561" s="19">
        <v>79.120145802546631</v>
      </c>
      <c r="AB1561" s="19">
        <v>15.077840083640643</v>
      </c>
      <c r="AC1561">
        <v>2748.4</v>
      </c>
      <c r="AD1561" t="str">
        <f t="shared" si="207"/>
        <v>Deluge rainfall</v>
      </c>
      <c r="AE1561" t="str">
        <f t="shared" si="208"/>
        <v>Rainy</v>
      </c>
      <c r="AF1561" t="str">
        <f t="shared" si="209"/>
        <v>No discomfort</v>
      </c>
    </row>
    <row r="1562" spans="1:32" x14ac:dyDescent="0.3">
      <c r="A1562">
        <v>2</v>
      </c>
      <c r="B1562" s="1">
        <v>44739</v>
      </c>
      <c r="C1562" s="1" t="str">
        <f t="shared" si="210"/>
        <v>Monday</v>
      </c>
      <c r="D1562" s="1" t="str">
        <f t="shared" si="211"/>
        <v>Jun</v>
      </c>
      <c r="E1562" s="19">
        <v>15</v>
      </c>
      <c r="F1562" s="19">
        <v>7</v>
      </c>
      <c r="G1562" s="19">
        <v>12.777777777777779</v>
      </c>
      <c r="H1562" s="19">
        <v>4.5</v>
      </c>
      <c r="I1562" s="19">
        <v>4.2</v>
      </c>
      <c r="J1562" s="19">
        <v>998.1</v>
      </c>
      <c r="K1562" s="19">
        <v>7.5</v>
      </c>
      <c r="L1562" s="19">
        <v>13</v>
      </c>
      <c r="M1562" s="19">
        <v>190</v>
      </c>
      <c r="N1562" s="19">
        <v>20</v>
      </c>
      <c r="O1562" s="19">
        <v>14.904999999999999</v>
      </c>
      <c r="P1562" s="19">
        <v>2.2000000000000002</v>
      </c>
      <c r="Q1562" s="19">
        <v>3.2</v>
      </c>
      <c r="R1562" s="19">
        <v>0</v>
      </c>
      <c r="S1562" s="19">
        <v>-1.1000000000000001</v>
      </c>
      <c r="T1562" s="19">
        <v>4.8</v>
      </c>
      <c r="U1562" s="19">
        <v>6.5</v>
      </c>
      <c r="V1562" s="19">
        <v>1573</v>
      </c>
      <c r="W1562" s="19">
        <v>7.3333333333333348</v>
      </c>
      <c r="X1562" s="19">
        <v>14.743503550469562</v>
      </c>
      <c r="Y1562" s="19">
        <v>10.24372280178663</v>
      </c>
      <c r="Z1562" s="19">
        <v>27.95316859664058</v>
      </c>
      <c r="AA1562" s="19">
        <v>69.479569538682554</v>
      </c>
      <c r="AB1562" s="19">
        <v>12.919494156501933</v>
      </c>
      <c r="AC1562">
        <v>2075.15</v>
      </c>
      <c r="AD1562" t="str">
        <f t="shared" si="207"/>
        <v>Heavy rainfall</v>
      </c>
      <c r="AE1562" t="str">
        <f t="shared" si="208"/>
        <v>Rainy</v>
      </c>
      <c r="AF1562" t="str">
        <f t="shared" si="209"/>
        <v>No discomfort</v>
      </c>
    </row>
    <row r="1563" spans="1:32" x14ac:dyDescent="0.3">
      <c r="A1563">
        <v>2</v>
      </c>
      <c r="B1563" s="1">
        <v>44740</v>
      </c>
      <c r="C1563" s="1" t="str">
        <f t="shared" si="210"/>
        <v>Tuesday</v>
      </c>
      <c r="D1563" s="1" t="str">
        <f t="shared" si="211"/>
        <v>Jun</v>
      </c>
      <c r="E1563" s="19">
        <v>18.2</v>
      </c>
      <c r="F1563" s="19">
        <v>11.9</v>
      </c>
      <c r="G1563" s="19">
        <v>14.888888888888889</v>
      </c>
      <c r="H1563" s="19">
        <v>10.8</v>
      </c>
      <c r="I1563" s="19">
        <v>18.600000000000001</v>
      </c>
      <c r="J1563" s="19">
        <v>993</v>
      </c>
      <c r="K1563" s="19">
        <v>9.6</v>
      </c>
      <c r="L1563" s="19">
        <v>17</v>
      </c>
      <c r="M1563" s="19">
        <v>170</v>
      </c>
      <c r="N1563" s="19">
        <v>29</v>
      </c>
      <c r="O1563" s="19">
        <v>15.663</v>
      </c>
      <c r="P1563" s="19">
        <v>2.6</v>
      </c>
      <c r="Q1563" s="19">
        <v>3.9</v>
      </c>
      <c r="R1563" s="19">
        <v>0</v>
      </c>
      <c r="S1563" s="19">
        <v>-10</v>
      </c>
      <c r="T1563" s="19">
        <v>-10</v>
      </c>
      <c r="U1563" s="19">
        <v>6.7</v>
      </c>
      <c r="V1563" s="19">
        <v>1646</v>
      </c>
      <c r="W1563" s="19">
        <v>10.611111111111111</v>
      </c>
      <c r="X1563" s="19">
        <v>16.907802034885016</v>
      </c>
      <c r="Y1563" s="19">
        <v>12.779004974092121</v>
      </c>
      <c r="Z1563" s="19">
        <v>31.974530278284551</v>
      </c>
      <c r="AA1563" s="19">
        <v>75.580521629753207</v>
      </c>
      <c r="AB1563" s="19">
        <v>16.454617647438859</v>
      </c>
      <c r="AC1563">
        <v>2041.7</v>
      </c>
      <c r="AD1563" t="str">
        <f t="shared" si="207"/>
        <v>Torrential rainfall</v>
      </c>
      <c r="AE1563" t="str">
        <f t="shared" si="208"/>
        <v>Rainy</v>
      </c>
      <c r="AF1563" t="str">
        <f t="shared" si="209"/>
        <v>No discomfort</v>
      </c>
    </row>
    <row r="1564" spans="1:32" x14ac:dyDescent="0.3">
      <c r="A1564">
        <v>2</v>
      </c>
      <c r="B1564" s="1">
        <v>44741</v>
      </c>
      <c r="C1564" s="1" t="str">
        <f t="shared" si="210"/>
        <v>Wednesday</v>
      </c>
      <c r="D1564" s="1" t="str">
        <f t="shared" si="211"/>
        <v>Jun</v>
      </c>
      <c r="E1564" s="19">
        <v>17.5</v>
      </c>
      <c r="F1564" s="19">
        <v>10.6</v>
      </c>
      <c r="G1564" s="19">
        <v>14.388888888888889</v>
      </c>
      <c r="H1564" s="19">
        <v>10.1</v>
      </c>
      <c r="I1564" s="19">
        <v>0.4</v>
      </c>
      <c r="J1564" s="19">
        <v>995.1</v>
      </c>
      <c r="K1564" s="19">
        <v>4.9000000000000004</v>
      </c>
      <c r="L1564" s="19">
        <v>8</v>
      </c>
      <c r="M1564" s="19">
        <v>180</v>
      </c>
      <c r="N1564" s="19">
        <v>14</v>
      </c>
      <c r="O1564" s="19">
        <v>16.603000000000002</v>
      </c>
      <c r="P1564" s="19">
        <v>3</v>
      </c>
      <c r="Q1564" s="19">
        <v>4.0999999999999996</v>
      </c>
      <c r="R1564" s="19">
        <v>2.6</v>
      </c>
      <c r="S1564" s="19">
        <v>2.6</v>
      </c>
      <c r="T1564" s="19">
        <v>-6.9</v>
      </c>
      <c r="U1564" s="19">
        <v>7.3</v>
      </c>
      <c r="V1564" s="19">
        <v>2039</v>
      </c>
      <c r="W1564" s="19">
        <v>9.6111111111111089</v>
      </c>
      <c r="X1564" s="19">
        <v>16.37149348603727</v>
      </c>
      <c r="Y1564" s="19">
        <v>11.952721395669423</v>
      </c>
      <c r="Z1564" s="19">
        <v>30.97929608974853</v>
      </c>
      <c r="AA1564" s="19">
        <v>73.009352542353696</v>
      </c>
      <c r="AB1564" s="19">
        <v>15.489683626315571</v>
      </c>
      <c r="AC1564">
        <v>2411.9499999999998</v>
      </c>
      <c r="AD1564" t="str">
        <f t="shared" si="207"/>
        <v>Trace (Intermittent) rainfall</v>
      </c>
      <c r="AE1564" t="str">
        <f t="shared" si="208"/>
        <v>Non-Rainy</v>
      </c>
      <c r="AF1564" t="str">
        <f t="shared" si="209"/>
        <v>No discomfort</v>
      </c>
    </row>
    <row r="1565" spans="1:32" x14ac:dyDescent="0.3">
      <c r="A1565">
        <v>2</v>
      </c>
      <c r="B1565" s="1">
        <v>44742</v>
      </c>
      <c r="C1565" s="1" t="str">
        <f t="shared" si="210"/>
        <v>Thursday</v>
      </c>
      <c r="D1565" s="1" t="str">
        <f t="shared" si="211"/>
        <v>Jun</v>
      </c>
      <c r="E1565" s="19">
        <v>17.3</v>
      </c>
      <c r="F1565" s="19">
        <v>10.8</v>
      </c>
      <c r="G1565" s="19">
        <v>14.111111111111111</v>
      </c>
      <c r="H1565" s="19">
        <v>8.6999999999999993</v>
      </c>
      <c r="I1565" s="19">
        <v>0.1</v>
      </c>
      <c r="J1565" s="19">
        <v>999.1</v>
      </c>
      <c r="K1565" s="19">
        <v>3.9</v>
      </c>
      <c r="L1565" s="19">
        <v>7</v>
      </c>
      <c r="M1565" s="19">
        <v>280</v>
      </c>
      <c r="N1565" s="19">
        <v>12</v>
      </c>
      <c r="O1565" s="19">
        <v>16.57</v>
      </c>
      <c r="P1565" s="19">
        <v>2.5</v>
      </c>
      <c r="Q1565" s="19">
        <v>3.3</v>
      </c>
      <c r="R1565" s="19">
        <v>5</v>
      </c>
      <c r="S1565" s="19">
        <v>5</v>
      </c>
      <c r="T1565" s="19">
        <v>-4.0999999999999996</v>
      </c>
      <c r="U1565" s="19">
        <v>0.7</v>
      </c>
      <c r="V1565" s="19">
        <v>1460</v>
      </c>
      <c r="W1565" s="19">
        <v>10.222222222222221</v>
      </c>
      <c r="X1565" s="19">
        <v>16.080040441347155</v>
      </c>
      <c r="Y1565" s="19">
        <v>12.451891516900588</v>
      </c>
      <c r="Z1565" s="19">
        <v>30.438105213128001</v>
      </c>
      <c r="AA1565" s="19">
        <v>77.436941544516372</v>
      </c>
      <c r="AB1565" s="19">
        <v>15.492685615163094</v>
      </c>
      <c r="AC1565">
        <v>2868.1</v>
      </c>
      <c r="AD1565" t="str">
        <f t="shared" si="207"/>
        <v>Trace (Intermittent) rainfall</v>
      </c>
      <c r="AE1565" t="str">
        <f t="shared" si="208"/>
        <v>Non-Rainy</v>
      </c>
      <c r="AF1565" t="str">
        <f t="shared" si="209"/>
        <v>No discomfort</v>
      </c>
    </row>
    <row r="1566" spans="1:32" x14ac:dyDescent="0.3">
      <c r="A1566">
        <v>2</v>
      </c>
      <c r="B1566" s="1">
        <v>44743</v>
      </c>
      <c r="C1566" s="1" t="str">
        <f t="shared" si="210"/>
        <v>Friday</v>
      </c>
      <c r="D1566" s="1" t="str">
        <f t="shared" si="211"/>
        <v>Jul</v>
      </c>
      <c r="E1566" s="19">
        <v>15.9</v>
      </c>
      <c r="F1566" s="19">
        <v>10.5</v>
      </c>
      <c r="G1566" s="19">
        <v>14.055555555555554</v>
      </c>
      <c r="H1566" s="19">
        <v>11</v>
      </c>
      <c r="I1566" s="19">
        <v>6</v>
      </c>
      <c r="J1566" s="19">
        <v>999.3</v>
      </c>
      <c r="K1566" s="19">
        <v>5.0999999999999996</v>
      </c>
      <c r="L1566" s="19">
        <v>13</v>
      </c>
      <c r="M1566" s="19">
        <v>180</v>
      </c>
      <c r="N1566" s="19">
        <v>19</v>
      </c>
      <c r="O1566" s="19">
        <v>16.073</v>
      </c>
      <c r="P1566" s="19">
        <v>1.9</v>
      </c>
      <c r="Q1566" s="19">
        <v>2.6</v>
      </c>
      <c r="R1566" s="19">
        <v>0.8</v>
      </c>
      <c r="S1566" s="19">
        <v>0.8</v>
      </c>
      <c r="T1566" s="19">
        <v>-8</v>
      </c>
      <c r="U1566" s="19">
        <v>2.5</v>
      </c>
      <c r="V1566" s="19">
        <v>1182</v>
      </c>
      <c r="W1566" s="19">
        <v>11.222222222222223</v>
      </c>
      <c r="X1566" s="19">
        <v>16.022299229026061</v>
      </c>
      <c r="Y1566" s="19">
        <v>13.308310314714642</v>
      </c>
      <c r="Z1566" s="19">
        <v>30.330858543686045</v>
      </c>
      <c r="AA1566" s="19">
        <v>83.061176953962104</v>
      </c>
      <c r="AB1566" s="19">
        <v>15.919522841020649</v>
      </c>
      <c r="AC1566">
        <v>3545.7</v>
      </c>
      <c r="AD1566" t="str">
        <f t="shared" si="207"/>
        <v>Heavy rainfall</v>
      </c>
      <c r="AE1566" t="str">
        <f t="shared" si="208"/>
        <v>Rainy</v>
      </c>
      <c r="AF1566" t="str">
        <f t="shared" si="209"/>
        <v>No discomfort</v>
      </c>
    </row>
    <row r="1567" spans="1:32" x14ac:dyDescent="0.3">
      <c r="A1567">
        <v>2</v>
      </c>
      <c r="B1567" s="1">
        <v>44744</v>
      </c>
      <c r="C1567" s="1" t="str">
        <f t="shared" si="210"/>
        <v>Saturday</v>
      </c>
      <c r="D1567" s="1" t="str">
        <f t="shared" si="211"/>
        <v>Jul</v>
      </c>
      <c r="E1567" s="19">
        <v>19.100000000000001</v>
      </c>
      <c r="F1567" s="19">
        <v>10.5</v>
      </c>
      <c r="G1567" s="19">
        <v>14.222222222222221</v>
      </c>
      <c r="H1567" s="19">
        <v>8.8000000000000007</v>
      </c>
      <c r="I1567" s="19">
        <v>0.6</v>
      </c>
      <c r="J1567" s="19">
        <v>1002.5</v>
      </c>
      <c r="K1567" s="19">
        <v>5.6</v>
      </c>
      <c r="L1567" s="19">
        <v>9</v>
      </c>
      <c r="M1567" s="19">
        <v>290</v>
      </c>
      <c r="N1567" s="19">
        <v>15</v>
      </c>
      <c r="O1567" s="19">
        <v>16.782</v>
      </c>
      <c r="P1567" s="19">
        <v>3.1</v>
      </c>
      <c r="Q1567" s="19">
        <v>4.2</v>
      </c>
      <c r="R1567" s="19">
        <v>3.2</v>
      </c>
      <c r="S1567" s="19">
        <v>3.2</v>
      </c>
      <c r="T1567" s="19">
        <v>-5.2</v>
      </c>
      <c r="U1567" s="19">
        <v>9.6</v>
      </c>
      <c r="V1567" s="19">
        <v>1971</v>
      </c>
      <c r="W1567" s="19">
        <v>10.333333333333334</v>
      </c>
      <c r="X1567" s="19">
        <v>16.196070788968697</v>
      </c>
      <c r="Y1567" s="19">
        <v>12.544592653717066</v>
      </c>
      <c r="Z1567" s="19">
        <v>30.653587511556012</v>
      </c>
      <c r="AA1567" s="19">
        <v>77.454543247991424</v>
      </c>
      <c r="AB1567" s="19">
        <v>15.655972052876304</v>
      </c>
      <c r="AC1567">
        <v>3223.75</v>
      </c>
      <c r="AD1567" t="str">
        <f t="shared" si="207"/>
        <v>Light rainfall</v>
      </c>
      <c r="AE1567" t="str">
        <f t="shared" si="208"/>
        <v>Non-Rainy</v>
      </c>
      <c r="AF1567" t="str">
        <f t="shared" si="209"/>
        <v>No discomfort</v>
      </c>
    </row>
    <row r="1568" spans="1:32" x14ac:dyDescent="0.3">
      <c r="A1568">
        <v>2</v>
      </c>
      <c r="B1568" s="1">
        <v>44745</v>
      </c>
      <c r="C1568" s="1" t="str">
        <f t="shared" si="210"/>
        <v>Sunday</v>
      </c>
      <c r="D1568" s="1" t="str">
        <f t="shared" si="211"/>
        <v>Jul</v>
      </c>
      <c r="E1568" s="19">
        <v>16.600000000000001</v>
      </c>
      <c r="F1568" s="19">
        <v>10.5</v>
      </c>
      <c r="G1568" s="19">
        <v>13.777777777777777</v>
      </c>
      <c r="H1568" s="19">
        <v>9.6</v>
      </c>
      <c r="I1568" s="19">
        <v>0</v>
      </c>
      <c r="J1568" s="19">
        <v>1007.6</v>
      </c>
      <c r="K1568" s="19">
        <v>5.7</v>
      </c>
      <c r="L1568" s="19">
        <v>9</v>
      </c>
      <c r="M1568" s="19">
        <v>270</v>
      </c>
      <c r="N1568" s="19">
        <v>16</v>
      </c>
      <c r="O1568" s="19">
        <v>16.288</v>
      </c>
      <c r="P1568" s="19">
        <v>2.5</v>
      </c>
      <c r="Q1568" s="19">
        <v>3.4</v>
      </c>
      <c r="R1568" s="19">
        <v>5.7</v>
      </c>
      <c r="S1568" s="19">
        <v>5.7</v>
      </c>
      <c r="T1568" s="19">
        <v>-2.4</v>
      </c>
      <c r="U1568" s="19">
        <v>3.9</v>
      </c>
      <c r="V1568" s="19">
        <v>1446</v>
      </c>
      <c r="W1568" s="19">
        <v>9.4444444444444446</v>
      </c>
      <c r="X1568" s="19">
        <v>15.736313250362732</v>
      </c>
      <c r="Y1568" s="19">
        <v>11.819676303271381</v>
      </c>
      <c r="Z1568" s="19">
        <v>29.799536230755635</v>
      </c>
      <c r="AA1568" s="19">
        <v>75.110835144305028</v>
      </c>
      <c r="AB1568" s="19">
        <v>14.803784314754143</v>
      </c>
      <c r="AC1568">
        <v>2888.2</v>
      </c>
      <c r="AD1568" t="str">
        <f t="shared" si="207"/>
        <v>No rainfall</v>
      </c>
      <c r="AE1568" t="str">
        <f t="shared" si="208"/>
        <v>Non-Rainy</v>
      </c>
      <c r="AF1568" t="str">
        <f t="shared" si="209"/>
        <v>No discomfort</v>
      </c>
    </row>
    <row r="1569" spans="1:32" x14ac:dyDescent="0.3">
      <c r="A1569">
        <v>2</v>
      </c>
      <c r="B1569" s="1">
        <v>44746</v>
      </c>
      <c r="C1569" s="1" t="str">
        <f t="shared" si="210"/>
        <v>Monday</v>
      </c>
      <c r="D1569" s="1" t="str">
        <f t="shared" si="211"/>
        <v>Jul</v>
      </c>
      <c r="E1569" s="19">
        <v>17.2</v>
      </c>
      <c r="F1569" s="19">
        <v>10.5</v>
      </c>
      <c r="G1569" s="19">
        <v>13.777777777777777</v>
      </c>
      <c r="H1569" s="19">
        <v>9.3000000000000007</v>
      </c>
      <c r="I1569" s="19">
        <v>0.8</v>
      </c>
      <c r="J1569" s="19">
        <v>1009.9</v>
      </c>
      <c r="K1569" s="19">
        <v>5.6</v>
      </c>
      <c r="L1569" s="19">
        <v>9</v>
      </c>
      <c r="M1569" s="19">
        <v>290</v>
      </c>
      <c r="N1569" s="19">
        <v>17</v>
      </c>
      <c r="O1569" s="19">
        <v>16.056999999999999</v>
      </c>
      <c r="P1569" s="19">
        <v>2.7</v>
      </c>
      <c r="Q1569" s="19">
        <v>3.6</v>
      </c>
      <c r="R1569" s="19">
        <v>7.4</v>
      </c>
      <c r="S1569" s="19">
        <v>7.4</v>
      </c>
      <c r="T1569" s="19">
        <v>-0.4</v>
      </c>
      <c r="U1569" s="19">
        <v>4</v>
      </c>
      <c r="V1569" s="19">
        <v>1579</v>
      </c>
      <c r="W1569" s="19">
        <v>8.7222222222222232</v>
      </c>
      <c r="X1569" s="19">
        <v>15.736313250362732</v>
      </c>
      <c r="Y1569" s="19">
        <v>11.258080182327955</v>
      </c>
      <c r="Z1569" s="19">
        <v>29.799536230755635</v>
      </c>
      <c r="AA1569" s="19">
        <v>71.54204420828016</v>
      </c>
      <c r="AB1569" s="19">
        <v>14.488324913898708</v>
      </c>
      <c r="AC1569">
        <v>2153.85</v>
      </c>
      <c r="AD1569" t="str">
        <f t="shared" ref="AD1569:AD1632" si="212">IF(I1569="","",IF(I1569&lt;=0,"No rainfall",IF(I1569&lt;=0.49,"Trace (Intermittent) rainfall",IF(I1569&lt;=0.99,"Light rainfall",IF(I1569&lt;=3,"Moderate rainfall",IF(I1569&lt;=6,"Heavy rainfall",IF(I1569&lt;=12,"Intense rainfall",IF(I1569&lt;=20,"Torrential rainfall",IF(I1569&lt;=32,"Deluge rainfall","Extreme rainfall")))))))))</f>
        <v>Light rainfall</v>
      </c>
      <c r="AE1569" t="str">
        <f t="shared" ref="AE1569:AE1632" si="213">IF(AND(I1569&gt;=0,I1569&lt;=0.99),"Non-Rainy",IF(AND(I1569&gt;=1,I1569&lt;=32),"Rainy",IF(I1569 &gt;32, "Storm", " ")))</f>
        <v>Non-Rainy</v>
      </c>
      <c r="AF1569" t="str">
        <f t="shared" si="209"/>
        <v>No discomfort</v>
      </c>
    </row>
    <row r="1570" spans="1:32" x14ac:dyDescent="0.3">
      <c r="A1570">
        <v>2</v>
      </c>
      <c r="B1570" s="1">
        <v>44747</v>
      </c>
      <c r="C1570" s="1" t="str">
        <f t="shared" si="210"/>
        <v>Tuesday</v>
      </c>
      <c r="D1570" s="1" t="str">
        <f t="shared" si="211"/>
        <v>Jul</v>
      </c>
      <c r="E1570" s="19">
        <v>17.600000000000001</v>
      </c>
      <c r="F1570" s="19">
        <v>12.3</v>
      </c>
      <c r="G1570" s="19">
        <v>15.444444444444445</v>
      </c>
      <c r="H1570" s="19">
        <v>11.8</v>
      </c>
      <c r="I1570" s="19">
        <v>0.1</v>
      </c>
      <c r="J1570" s="19">
        <v>1014.9</v>
      </c>
      <c r="K1570" s="19">
        <v>5.7</v>
      </c>
      <c r="L1570" s="19">
        <v>9</v>
      </c>
      <c r="M1570" s="19">
        <v>290</v>
      </c>
      <c r="N1570" s="19">
        <v>18</v>
      </c>
      <c r="O1570" s="19">
        <v>16.420000000000002</v>
      </c>
      <c r="P1570" s="19">
        <v>1.7</v>
      </c>
      <c r="Q1570" s="19">
        <v>2.2999999999999998</v>
      </c>
      <c r="R1570" s="19">
        <v>8.9</v>
      </c>
      <c r="S1570" s="19">
        <v>8.9</v>
      </c>
      <c r="T1570" s="19">
        <v>1.3</v>
      </c>
      <c r="U1570" s="19">
        <v>0.1</v>
      </c>
      <c r="V1570" s="19">
        <v>843</v>
      </c>
      <c r="W1570" s="19">
        <v>12.611111111111112</v>
      </c>
      <c r="X1570" s="19">
        <v>17.521713678506686</v>
      </c>
      <c r="Y1570" s="19">
        <v>14.583496584598366</v>
      </c>
      <c r="Z1570" s="19">
        <v>33.112806529365876</v>
      </c>
      <c r="AA1570" s="19">
        <v>83.230994708511105</v>
      </c>
      <c r="AB1570" s="19">
        <v>18.028195693698471</v>
      </c>
      <c r="AC1570">
        <v>2333.35</v>
      </c>
      <c r="AD1570" t="str">
        <f t="shared" si="212"/>
        <v>Trace (Intermittent) rainfall</v>
      </c>
      <c r="AE1570" t="str">
        <f t="shared" si="213"/>
        <v>Non-Rainy</v>
      </c>
      <c r="AF1570" t="str">
        <f t="shared" ref="AF1570:AF1633" si="214">IF(AB1570 &lt; 29, "No discomfort",
    IF(AND(AB1570 &gt;= 30, AB1570 &lt;= 39), "Some discomfort",
        IF(AND(AB1570 &gt;= 40, AB1570 &lt;= 45), "Great discomfort",
            IF(AB1570 &gt; 45, "Dangerous",
                IF(AB1570 &gt; 54, "Heat Stroke Imminent", "")
            ))))</f>
        <v>No discomfort</v>
      </c>
    </row>
    <row r="1571" spans="1:32" x14ac:dyDescent="0.3">
      <c r="A1571">
        <v>2</v>
      </c>
      <c r="B1571" s="1">
        <v>44748</v>
      </c>
      <c r="C1571" s="1" t="str">
        <f t="shared" si="210"/>
        <v>Wednesday</v>
      </c>
      <c r="D1571" s="1" t="str">
        <f t="shared" si="211"/>
        <v>Jul</v>
      </c>
      <c r="E1571" s="19">
        <v>18.899999999999999</v>
      </c>
      <c r="F1571" s="19">
        <v>13.5</v>
      </c>
      <c r="G1571" s="19">
        <v>16.833333333333332</v>
      </c>
      <c r="H1571" s="19">
        <v>12.9</v>
      </c>
      <c r="I1571" s="19">
        <v>0.4</v>
      </c>
      <c r="J1571" s="19">
        <v>1017</v>
      </c>
      <c r="K1571" s="19">
        <v>6.2</v>
      </c>
      <c r="L1571" s="19">
        <v>12</v>
      </c>
      <c r="M1571" s="19">
        <v>270</v>
      </c>
      <c r="N1571" s="19">
        <v>23</v>
      </c>
      <c r="O1571" s="19">
        <v>16.896999999999998</v>
      </c>
      <c r="P1571" s="19">
        <v>2</v>
      </c>
      <c r="Q1571" s="19">
        <v>2.7</v>
      </c>
      <c r="R1571" s="19">
        <v>10.4</v>
      </c>
      <c r="S1571" s="19">
        <v>10.4</v>
      </c>
      <c r="T1571" s="19">
        <v>2.9</v>
      </c>
      <c r="U1571" s="19">
        <v>2.2999999999999998</v>
      </c>
      <c r="V1571" s="19">
        <v>1052</v>
      </c>
      <c r="W1571" s="19">
        <v>13.277777777777779</v>
      </c>
      <c r="X1571" s="19">
        <v>19.14274978668826</v>
      </c>
      <c r="Y1571" s="19">
        <v>15.232810432562296</v>
      </c>
      <c r="Z1571" s="19">
        <v>36.113672359526532</v>
      </c>
      <c r="AA1571" s="19">
        <v>79.574829124889305</v>
      </c>
      <c r="AB1571" s="19">
        <v>19.784269527751125</v>
      </c>
      <c r="AC1571">
        <v>2434.1</v>
      </c>
      <c r="AD1571" t="str">
        <f t="shared" si="212"/>
        <v>Trace (Intermittent) rainfall</v>
      </c>
      <c r="AE1571" t="str">
        <f t="shared" si="213"/>
        <v>Non-Rainy</v>
      </c>
      <c r="AF1571" t="str">
        <f t="shared" si="214"/>
        <v>No discomfort</v>
      </c>
    </row>
    <row r="1572" spans="1:32" x14ac:dyDescent="0.3">
      <c r="A1572">
        <v>2</v>
      </c>
      <c r="B1572" s="1">
        <v>44749</v>
      </c>
      <c r="C1572" s="1" t="str">
        <f t="shared" si="210"/>
        <v>Thursday</v>
      </c>
      <c r="D1572" s="1" t="str">
        <f t="shared" si="211"/>
        <v>Jul</v>
      </c>
      <c r="E1572" s="19">
        <v>23.5</v>
      </c>
      <c r="F1572" s="19">
        <v>13.3</v>
      </c>
      <c r="G1572" s="19">
        <v>17.833333333333329</v>
      </c>
      <c r="H1572" s="19">
        <v>13.2</v>
      </c>
      <c r="I1572" s="19">
        <v>0.2</v>
      </c>
      <c r="J1572" s="19">
        <v>1020.4</v>
      </c>
      <c r="K1572" s="19">
        <v>5.7</v>
      </c>
      <c r="L1572" s="19">
        <v>9</v>
      </c>
      <c r="M1572" s="19">
        <v>290</v>
      </c>
      <c r="N1572" s="19">
        <v>19</v>
      </c>
      <c r="O1572" s="19">
        <v>18.605</v>
      </c>
      <c r="P1572" s="19">
        <v>3.8</v>
      </c>
      <c r="Q1572" s="19">
        <v>5.2</v>
      </c>
      <c r="R1572" s="19">
        <v>13.7</v>
      </c>
      <c r="S1572" s="19">
        <v>13.7</v>
      </c>
      <c r="T1572" s="19">
        <v>6.5</v>
      </c>
      <c r="U1572" s="19">
        <v>8</v>
      </c>
      <c r="V1572" s="19">
        <v>2319</v>
      </c>
      <c r="W1572" s="19">
        <v>13.166666666666668</v>
      </c>
      <c r="X1572" s="19">
        <v>20.389831656239931</v>
      </c>
      <c r="Y1572" s="19">
        <v>15.122860911288486</v>
      </c>
      <c r="Z1572" s="19">
        <v>38.417806654661682</v>
      </c>
      <c r="AA1572" s="19">
        <v>74.168640360796772</v>
      </c>
      <c r="AB1572" s="19">
        <v>20.722061834901506</v>
      </c>
      <c r="AC1572">
        <v>2716.05</v>
      </c>
      <c r="AD1572" t="str">
        <f t="shared" si="212"/>
        <v>Trace (Intermittent) rainfall</v>
      </c>
      <c r="AE1572" t="str">
        <f t="shared" si="213"/>
        <v>Non-Rainy</v>
      </c>
      <c r="AF1572" t="str">
        <f t="shared" si="214"/>
        <v>No discomfort</v>
      </c>
    </row>
    <row r="1573" spans="1:32" x14ac:dyDescent="0.3">
      <c r="A1573">
        <v>2</v>
      </c>
      <c r="B1573" s="1">
        <v>44750</v>
      </c>
      <c r="C1573" s="1" t="str">
        <f t="shared" si="210"/>
        <v>Friday</v>
      </c>
      <c r="D1573" s="1" t="str">
        <f t="shared" si="211"/>
        <v>Jul</v>
      </c>
      <c r="E1573" s="19">
        <v>21</v>
      </c>
      <c r="F1573" s="19">
        <v>12.6</v>
      </c>
      <c r="G1573" s="19">
        <v>16.166666666666668</v>
      </c>
      <c r="H1573" s="19">
        <v>9.4</v>
      </c>
      <c r="I1573" s="19">
        <v>0.1</v>
      </c>
      <c r="J1573" s="19">
        <v>1022.4</v>
      </c>
      <c r="K1573" s="19">
        <v>3.9</v>
      </c>
      <c r="L1573" s="19">
        <v>7</v>
      </c>
      <c r="M1573" s="19">
        <v>290</v>
      </c>
      <c r="N1573" s="19">
        <v>15</v>
      </c>
      <c r="O1573" s="19">
        <v>18.757000000000001</v>
      </c>
      <c r="P1573" s="19">
        <v>2.7</v>
      </c>
      <c r="Q1573" s="19">
        <v>3.5</v>
      </c>
      <c r="R1573" s="19">
        <v>15.9</v>
      </c>
      <c r="S1573" s="19">
        <v>15.9</v>
      </c>
      <c r="T1573" s="19">
        <v>9.1</v>
      </c>
      <c r="U1573" s="19">
        <v>4.3</v>
      </c>
      <c r="V1573" s="19">
        <v>1559</v>
      </c>
      <c r="W1573" s="19">
        <v>12.388888888888888</v>
      </c>
      <c r="X1573" s="19">
        <v>18.348961132940978</v>
      </c>
      <c r="Y1573" s="19">
        <v>14.372526764464428</v>
      </c>
      <c r="Z1573" s="19">
        <v>34.6450528691093</v>
      </c>
      <c r="AA1573" s="19">
        <v>78.328831045710515</v>
      </c>
      <c r="AB1573" s="19">
        <v>18.631212493722209</v>
      </c>
      <c r="AC1573">
        <v>3438.15</v>
      </c>
      <c r="AD1573" t="str">
        <f t="shared" si="212"/>
        <v>Trace (Intermittent) rainfall</v>
      </c>
      <c r="AE1573" t="str">
        <f t="shared" si="213"/>
        <v>Non-Rainy</v>
      </c>
      <c r="AF1573" t="str">
        <f t="shared" si="214"/>
        <v>No discomfort</v>
      </c>
    </row>
    <row r="1574" spans="1:32" x14ac:dyDescent="0.3">
      <c r="A1574">
        <v>2</v>
      </c>
      <c r="B1574" s="1">
        <v>44751</v>
      </c>
      <c r="C1574" s="1" t="str">
        <f t="shared" si="210"/>
        <v>Saturday</v>
      </c>
      <c r="D1574" s="1" t="str">
        <f t="shared" si="211"/>
        <v>Jul</v>
      </c>
      <c r="E1574" s="19">
        <v>19.7</v>
      </c>
      <c r="F1574" s="19">
        <v>14.3</v>
      </c>
      <c r="G1574" s="19">
        <v>17.722222222222221</v>
      </c>
      <c r="H1574" s="19">
        <v>12.2</v>
      </c>
      <c r="I1574" s="19">
        <v>0</v>
      </c>
      <c r="J1574" s="19">
        <v>1020.9</v>
      </c>
      <c r="K1574" s="19">
        <v>3.4</v>
      </c>
      <c r="L1574" s="19">
        <v>6</v>
      </c>
      <c r="M1574" s="19">
        <v>260</v>
      </c>
      <c r="N1574" s="19">
        <v>10</v>
      </c>
      <c r="O1574" s="19">
        <v>18.628</v>
      </c>
      <c r="P1574" s="19">
        <v>2.2000000000000002</v>
      </c>
      <c r="Q1574" s="19">
        <v>2.8</v>
      </c>
      <c r="R1574" s="19">
        <v>17.8</v>
      </c>
      <c r="S1574" s="19">
        <v>17.8</v>
      </c>
      <c r="T1574" s="19">
        <v>11.3</v>
      </c>
      <c r="U1574" s="19">
        <v>1.4</v>
      </c>
      <c r="V1574" s="19">
        <v>1137</v>
      </c>
      <c r="W1574" s="19">
        <v>14.000000000000002</v>
      </c>
      <c r="X1574" s="19">
        <v>20.247842732150851</v>
      </c>
      <c r="Y1574" s="19">
        <v>15.964740005223339</v>
      </c>
      <c r="Z1574" s="19">
        <v>38.155653613471678</v>
      </c>
      <c r="AA1574" s="19">
        <v>78.846621916286807</v>
      </c>
      <c r="AB1574" s="19">
        <v>21.087596490696825</v>
      </c>
      <c r="AC1574">
        <v>3489.05</v>
      </c>
      <c r="AD1574" t="str">
        <f t="shared" si="212"/>
        <v>No rainfall</v>
      </c>
      <c r="AE1574" t="str">
        <f t="shared" si="213"/>
        <v>Non-Rainy</v>
      </c>
      <c r="AF1574" t="str">
        <f t="shared" si="214"/>
        <v>No discomfort</v>
      </c>
    </row>
    <row r="1575" spans="1:32" x14ac:dyDescent="0.3">
      <c r="A1575">
        <v>2</v>
      </c>
      <c r="B1575" s="1">
        <v>44752</v>
      </c>
      <c r="C1575" s="1" t="str">
        <f t="shared" si="210"/>
        <v>Sunday</v>
      </c>
      <c r="D1575" s="1" t="str">
        <f t="shared" si="211"/>
        <v>Jul</v>
      </c>
      <c r="E1575" s="19">
        <v>25.3</v>
      </c>
      <c r="F1575" s="19">
        <v>14.2</v>
      </c>
      <c r="G1575" s="19">
        <v>17.055555555555557</v>
      </c>
      <c r="H1575" s="19">
        <v>12.6</v>
      </c>
      <c r="I1575" s="19">
        <v>0</v>
      </c>
      <c r="J1575" s="19">
        <v>1015.3</v>
      </c>
      <c r="K1575" s="19">
        <v>3</v>
      </c>
      <c r="L1575" s="19">
        <v>8</v>
      </c>
      <c r="M1575" s="19">
        <v>110</v>
      </c>
      <c r="N1575" s="19">
        <v>12</v>
      </c>
      <c r="O1575" s="19">
        <v>20.420000000000002</v>
      </c>
      <c r="P1575" s="19">
        <v>3.9</v>
      </c>
      <c r="Q1575" s="19">
        <v>5.0999999999999996</v>
      </c>
      <c r="R1575" s="19">
        <v>21.1</v>
      </c>
      <c r="S1575" s="19">
        <v>21.1</v>
      </c>
      <c r="T1575" s="19">
        <v>15.2</v>
      </c>
      <c r="U1575" s="19">
        <v>13.2</v>
      </c>
      <c r="V1575" s="19">
        <v>2250</v>
      </c>
      <c r="W1575" s="19">
        <v>13</v>
      </c>
      <c r="X1575" s="19">
        <v>19.413948717492147</v>
      </c>
      <c r="Y1575" s="19">
        <v>14.959242747180712</v>
      </c>
      <c r="Z1575" s="19">
        <v>36.615066902362685</v>
      </c>
      <c r="AA1575" s="19">
        <v>77.054096334880583</v>
      </c>
      <c r="AB1575" s="19">
        <v>19.85173525242865</v>
      </c>
      <c r="AC1575">
        <v>2749.15</v>
      </c>
      <c r="AD1575" t="str">
        <f t="shared" si="212"/>
        <v>No rainfall</v>
      </c>
      <c r="AE1575" t="str">
        <f t="shared" si="213"/>
        <v>Non-Rainy</v>
      </c>
      <c r="AF1575" t="str">
        <f t="shared" si="214"/>
        <v>No discomfort</v>
      </c>
    </row>
    <row r="1576" spans="1:32" x14ac:dyDescent="0.3">
      <c r="A1576">
        <v>2</v>
      </c>
      <c r="B1576" s="1">
        <v>44753</v>
      </c>
      <c r="C1576" s="1" t="str">
        <f t="shared" si="210"/>
        <v>Monday</v>
      </c>
      <c r="D1576" s="1" t="str">
        <f t="shared" si="211"/>
        <v>Jul</v>
      </c>
      <c r="E1576" s="19">
        <v>24.6</v>
      </c>
      <c r="F1576" s="19">
        <v>11.2</v>
      </c>
      <c r="G1576" s="19">
        <v>18.666666666666664</v>
      </c>
      <c r="H1576" s="19">
        <v>7.3</v>
      </c>
      <c r="I1576" s="19">
        <v>0</v>
      </c>
      <c r="J1576" s="19">
        <v>1008.4</v>
      </c>
      <c r="K1576" s="19">
        <v>5.6</v>
      </c>
      <c r="L1576" s="19">
        <v>14</v>
      </c>
      <c r="M1576" s="19">
        <v>200</v>
      </c>
      <c r="N1576" s="19">
        <v>20</v>
      </c>
      <c r="O1576" s="19">
        <v>19.617999999999999</v>
      </c>
      <c r="P1576" s="19">
        <v>3.4</v>
      </c>
      <c r="Q1576" s="19">
        <v>4.5</v>
      </c>
      <c r="R1576" s="19">
        <v>23.8</v>
      </c>
      <c r="S1576" s="19">
        <v>23.8</v>
      </c>
      <c r="T1576" s="19">
        <v>18.399999999999999</v>
      </c>
      <c r="U1576" s="19">
        <v>5</v>
      </c>
      <c r="V1576" s="19">
        <v>1799</v>
      </c>
      <c r="W1576" s="19">
        <v>11.444444444444445</v>
      </c>
      <c r="X1576" s="19">
        <v>21.482825280732317</v>
      </c>
      <c r="Y1576" s="19">
        <v>13.50550697859453</v>
      </c>
      <c r="Z1576" s="19">
        <v>40.434218951984882</v>
      </c>
      <c r="AA1576" s="19">
        <v>62.866530831526404</v>
      </c>
      <c r="AB1576" s="19">
        <v>20.641825273742793</v>
      </c>
      <c r="AC1576">
        <v>2188.1999999999998</v>
      </c>
      <c r="AD1576" t="str">
        <f t="shared" si="212"/>
        <v>No rainfall</v>
      </c>
      <c r="AE1576" t="str">
        <f t="shared" si="213"/>
        <v>Non-Rainy</v>
      </c>
      <c r="AF1576" t="str">
        <f t="shared" si="214"/>
        <v>No discomfort</v>
      </c>
    </row>
    <row r="1577" spans="1:32" x14ac:dyDescent="0.3">
      <c r="A1577">
        <v>2</v>
      </c>
      <c r="B1577" s="1">
        <v>44754</v>
      </c>
      <c r="C1577" s="1" t="str">
        <f t="shared" si="210"/>
        <v>Tuesday</v>
      </c>
      <c r="D1577" s="1" t="str">
        <f t="shared" si="211"/>
        <v>Jul</v>
      </c>
      <c r="E1577" s="19">
        <v>20</v>
      </c>
      <c r="F1577" s="19">
        <v>10</v>
      </c>
      <c r="G1577" s="19">
        <v>19</v>
      </c>
      <c r="H1577" s="19">
        <v>15.1</v>
      </c>
      <c r="I1577" s="19">
        <v>0.6</v>
      </c>
      <c r="J1577" s="19">
        <v>1009.4</v>
      </c>
      <c r="K1577" s="19">
        <v>4.9000000000000004</v>
      </c>
      <c r="L1577" s="19">
        <v>9</v>
      </c>
      <c r="M1577" s="19">
        <v>300</v>
      </c>
      <c r="N1577" s="19">
        <v>14</v>
      </c>
      <c r="O1577" s="19">
        <v>18.725000000000001</v>
      </c>
      <c r="P1577" s="19">
        <v>1.7</v>
      </c>
      <c r="Q1577" s="19">
        <v>2.2999999999999998</v>
      </c>
      <c r="R1577" s="19">
        <v>24.6</v>
      </c>
      <c r="S1577" s="19">
        <v>24.6</v>
      </c>
      <c r="T1577" s="19">
        <v>19.399999999999999</v>
      </c>
      <c r="U1577" s="19">
        <v>1.9</v>
      </c>
      <c r="V1577" s="19">
        <v>842</v>
      </c>
      <c r="W1577" s="19">
        <v>14.222222222222221</v>
      </c>
      <c r="X1577" s="19">
        <v>21.934173372637694</v>
      </c>
      <c r="Y1577" s="19">
        <v>16.196070788968697</v>
      </c>
      <c r="Z1577" s="19">
        <v>41.266094641883861</v>
      </c>
      <c r="AA1577" s="19">
        <v>73.83944000904485</v>
      </c>
      <c r="AB1577" s="19">
        <v>22.496475922477995</v>
      </c>
      <c r="AC1577">
        <v>2227.1999999999998</v>
      </c>
      <c r="AD1577" t="str">
        <f t="shared" si="212"/>
        <v>Light rainfall</v>
      </c>
      <c r="AE1577" t="str">
        <f t="shared" si="213"/>
        <v>Non-Rainy</v>
      </c>
      <c r="AF1577" t="str">
        <f t="shared" si="214"/>
        <v>No discomfort</v>
      </c>
    </row>
    <row r="1578" spans="1:32" x14ac:dyDescent="0.3">
      <c r="A1578">
        <v>2</v>
      </c>
      <c r="B1578" s="1">
        <v>44755</v>
      </c>
      <c r="C1578" s="1" t="str">
        <f t="shared" si="210"/>
        <v>Wednesday</v>
      </c>
      <c r="D1578" s="1" t="str">
        <f t="shared" si="211"/>
        <v>Jul</v>
      </c>
      <c r="E1578" s="19">
        <v>19.600000000000001</v>
      </c>
      <c r="F1578" s="19">
        <v>7.1</v>
      </c>
      <c r="G1578" s="19">
        <v>15.388888888888889</v>
      </c>
      <c r="H1578" s="19">
        <v>3.4</v>
      </c>
      <c r="I1578" s="19">
        <v>0</v>
      </c>
      <c r="J1578" s="19">
        <v>1012.9</v>
      </c>
      <c r="K1578" s="19">
        <v>3.9</v>
      </c>
      <c r="L1578" s="19">
        <v>8</v>
      </c>
      <c r="M1578" s="19">
        <v>260</v>
      </c>
      <c r="N1578" s="19">
        <v>16</v>
      </c>
      <c r="O1578" s="19">
        <v>17.937999999999999</v>
      </c>
      <c r="P1578" s="19">
        <v>3</v>
      </c>
      <c r="Q1578" s="19">
        <v>4</v>
      </c>
      <c r="R1578" s="19">
        <v>26.9</v>
      </c>
      <c r="S1578" s="19">
        <v>26.9</v>
      </c>
      <c r="T1578" s="19">
        <v>22.1</v>
      </c>
      <c r="U1578" s="19">
        <v>11.9</v>
      </c>
      <c r="V1578" s="19">
        <v>1922</v>
      </c>
      <c r="W1578" s="19">
        <v>8.7777777777777768</v>
      </c>
      <c r="X1578" s="19">
        <v>17.459455556508189</v>
      </c>
      <c r="Y1578" s="19">
        <v>11.300430425267379</v>
      </c>
      <c r="Z1578" s="19">
        <v>32.997417685213968</v>
      </c>
      <c r="AA1578" s="19">
        <v>64.723841981745124</v>
      </c>
      <c r="AB1578" s="19">
        <v>16.123211996010895</v>
      </c>
      <c r="AC1578">
        <v>2464.15</v>
      </c>
      <c r="AD1578" t="str">
        <f t="shared" si="212"/>
        <v>No rainfall</v>
      </c>
      <c r="AE1578" t="str">
        <f t="shared" si="213"/>
        <v>Non-Rainy</v>
      </c>
      <c r="AF1578" t="str">
        <f t="shared" si="214"/>
        <v>No discomfort</v>
      </c>
    </row>
    <row r="1579" spans="1:32" x14ac:dyDescent="0.3">
      <c r="A1579">
        <v>2</v>
      </c>
      <c r="B1579" s="1">
        <v>44756</v>
      </c>
      <c r="C1579" s="1" t="str">
        <f t="shared" si="210"/>
        <v>Thursday</v>
      </c>
      <c r="D1579" s="1" t="str">
        <f t="shared" si="211"/>
        <v>Jul</v>
      </c>
      <c r="E1579" s="19">
        <v>19.8</v>
      </c>
      <c r="F1579" s="19">
        <v>11.1</v>
      </c>
      <c r="G1579" s="19">
        <v>15.5</v>
      </c>
      <c r="H1579" s="19">
        <v>8.4</v>
      </c>
      <c r="I1579" s="19">
        <v>0</v>
      </c>
      <c r="J1579" s="19">
        <v>1013.9</v>
      </c>
      <c r="K1579" s="19">
        <v>4.4000000000000004</v>
      </c>
      <c r="L1579" s="19">
        <v>8</v>
      </c>
      <c r="M1579" s="19">
        <v>290</v>
      </c>
      <c r="N1579" s="19">
        <v>16</v>
      </c>
      <c r="O1579" s="19">
        <v>18.417000000000002</v>
      </c>
      <c r="P1579" s="19">
        <v>3.3</v>
      </c>
      <c r="Q1579" s="19">
        <v>4.4000000000000004</v>
      </c>
      <c r="R1579" s="19">
        <v>29.4</v>
      </c>
      <c r="S1579" s="19">
        <v>29.4</v>
      </c>
      <c r="T1579" s="19">
        <v>25</v>
      </c>
      <c r="U1579" s="19">
        <v>8.3000000000000007</v>
      </c>
      <c r="V1579" s="19">
        <v>2049</v>
      </c>
      <c r="W1579" s="19">
        <v>9.6111111111111089</v>
      </c>
      <c r="X1579" s="19">
        <v>17.584166337979457</v>
      </c>
      <c r="Y1579" s="19">
        <v>11.952721395669423</v>
      </c>
      <c r="Z1579" s="19">
        <v>33.228545550407084</v>
      </c>
      <c r="AA1579" s="19">
        <v>67.974342177673435</v>
      </c>
      <c r="AB1579" s="19">
        <v>16.600794737426682</v>
      </c>
      <c r="AC1579">
        <v>2917.4</v>
      </c>
      <c r="AD1579" t="str">
        <f t="shared" si="212"/>
        <v>No rainfall</v>
      </c>
      <c r="AE1579" t="str">
        <f t="shared" si="213"/>
        <v>Non-Rainy</v>
      </c>
      <c r="AF1579" t="str">
        <f t="shared" si="214"/>
        <v>No discomfort</v>
      </c>
    </row>
    <row r="1580" spans="1:32" x14ac:dyDescent="0.3">
      <c r="A1580">
        <v>2</v>
      </c>
      <c r="B1580" s="1">
        <v>44757</v>
      </c>
      <c r="C1580" s="1" t="str">
        <f t="shared" si="210"/>
        <v>Friday</v>
      </c>
      <c r="D1580" s="1" t="str">
        <f t="shared" si="211"/>
        <v>Jul</v>
      </c>
      <c r="E1580" s="19">
        <v>21.8</v>
      </c>
      <c r="F1580" s="19">
        <v>12.8</v>
      </c>
      <c r="G1580" s="19">
        <v>16.944444444444443</v>
      </c>
      <c r="H1580" s="19">
        <v>13.3</v>
      </c>
      <c r="I1580" s="19">
        <v>0</v>
      </c>
      <c r="J1580" s="19">
        <v>1012.6</v>
      </c>
      <c r="K1580" s="19">
        <v>4.4000000000000004</v>
      </c>
      <c r="L1580" s="19">
        <v>9</v>
      </c>
      <c r="M1580" s="19">
        <v>290</v>
      </c>
      <c r="N1580" s="19">
        <v>13</v>
      </c>
      <c r="O1580" s="19">
        <v>19.207999999999998</v>
      </c>
      <c r="P1580" s="19">
        <v>3.2</v>
      </c>
      <c r="Q1580" s="19">
        <v>4.2</v>
      </c>
      <c r="R1580" s="19">
        <v>31.7</v>
      </c>
      <c r="S1580" s="19">
        <v>31.7</v>
      </c>
      <c r="T1580" s="19">
        <v>27.7</v>
      </c>
      <c r="U1580" s="19">
        <v>8.1</v>
      </c>
      <c r="V1580" s="19">
        <v>1806</v>
      </c>
      <c r="W1580" s="19">
        <v>12.166666666666666</v>
      </c>
      <c r="X1580" s="19">
        <v>19.277931525334477</v>
      </c>
      <c r="Y1580" s="19">
        <v>14.164241769276506</v>
      </c>
      <c r="Z1580" s="19">
        <v>36.363620032057888</v>
      </c>
      <c r="AA1580" s="19">
        <v>73.473867000006138</v>
      </c>
      <c r="AB1580" s="19">
        <v>19.291349188392999</v>
      </c>
      <c r="AC1580">
        <v>3772.95</v>
      </c>
      <c r="AD1580" t="str">
        <f t="shared" si="212"/>
        <v>No rainfall</v>
      </c>
      <c r="AE1580" t="str">
        <f t="shared" si="213"/>
        <v>Non-Rainy</v>
      </c>
      <c r="AF1580" t="str">
        <f t="shared" si="214"/>
        <v>No discomfort</v>
      </c>
    </row>
    <row r="1581" spans="1:32" x14ac:dyDescent="0.3">
      <c r="A1581">
        <v>2</v>
      </c>
      <c r="B1581" s="1">
        <v>44758</v>
      </c>
      <c r="C1581" s="1" t="str">
        <f t="shared" si="210"/>
        <v>Saturday</v>
      </c>
      <c r="D1581" s="1" t="str">
        <f t="shared" si="211"/>
        <v>Jul</v>
      </c>
      <c r="E1581" s="19">
        <v>24.8</v>
      </c>
      <c r="F1581" s="19">
        <v>9.6999999999999993</v>
      </c>
      <c r="G1581" s="19">
        <v>17.444444444444443</v>
      </c>
      <c r="H1581" s="19">
        <v>5.7</v>
      </c>
      <c r="I1581" s="19">
        <v>0.3</v>
      </c>
      <c r="J1581" s="19">
        <v>1011.9</v>
      </c>
      <c r="K1581" s="19">
        <v>4.2</v>
      </c>
      <c r="L1581" s="19">
        <v>8</v>
      </c>
      <c r="M1581" s="19">
        <v>180</v>
      </c>
      <c r="N1581" s="19">
        <v>12</v>
      </c>
      <c r="O1581" s="19">
        <v>20.05</v>
      </c>
      <c r="P1581" s="19">
        <v>3.8</v>
      </c>
      <c r="Q1581" s="19">
        <v>5</v>
      </c>
      <c r="R1581" s="19">
        <v>34.1</v>
      </c>
      <c r="S1581" s="19">
        <v>34.1</v>
      </c>
      <c r="T1581" s="19">
        <v>30.5</v>
      </c>
      <c r="U1581" s="19">
        <v>10.4</v>
      </c>
      <c r="V1581" s="19">
        <v>2280</v>
      </c>
      <c r="W1581" s="19">
        <v>13.111111111111111</v>
      </c>
      <c r="X1581" s="19">
        <v>19.896651428928209</v>
      </c>
      <c r="Y1581" s="19">
        <v>15.068147845543994</v>
      </c>
      <c r="Z1581" s="19">
        <v>37.507045749143906</v>
      </c>
      <c r="AA1581" s="19">
        <v>75.732079336908214</v>
      </c>
      <c r="AB1581" s="19">
        <v>20.302221938556301</v>
      </c>
      <c r="AC1581">
        <v>2889.85</v>
      </c>
      <c r="AD1581" t="str">
        <f t="shared" si="212"/>
        <v>Trace (Intermittent) rainfall</v>
      </c>
      <c r="AE1581" t="str">
        <f t="shared" si="213"/>
        <v>Non-Rainy</v>
      </c>
      <c r="AF1581" t="str">
        <f t="shared" si="214"/>
        <v>No discomfort</v>
      </c>
    </row>
    <row r="1582" spans="1:32" x14ac:dyDescent="0.3">
      <c r="A1582">
        <v>2</v>
      </c>
      <c r="B1582" s="1">
        <v>44759</v>
      </c>
      <c r="C1582" s="1" t="str">
        <f t="shared" si="210"/>
        <v>Sunday</v>
      </c>
      <c r="D1582" s="1" t="str">
        <f t="shared" si="211"/>
        <v>Jul</v>
      </c>
      <c r="E1582" s="19">
        <v>27.3</v>
      </c>
      <c r="F1582" s="19">
        <v>14.9</v>
      </c>
      <c r="G1582" s="19">
        <v>21.166666666666664</v>
      </c>
      <c r="H1582" s="19">
        <v>12.2</v>
      </c>
      <c r="I1582" s="19">
        <v>0</v>
      </c>
      <c r="J1582" s="19">
        <v>1008.1</v>
      </c>
      <c r="K1582" s="19">
        <v>5.9</v>
      </c>
      <c r="L1582" s="19">
        <v>12</v>
      </c>
      <c r="M1582" s="19">
        <v>190</v>
      </c>
      <c r="N1582" s="19">
        <v>20</v>
      </c>
      <c r="O1582" s="19">
        <v>21.074999999999999</v>
      </c>
      <c r="P1582" s="19">
        <v>4.3</v>
      </c>
      <c r="Q1582" s="19">
        <v>5.6</v>
      </c>
      <c r="R1582" s="19">
        <v>37.1</v>
      </c>
      <c r="S1582" s="19">
        <v>37.1</v>
      </c>
      <c r="T1582" s="19">
        <v>33.9</v>
      </c>
      <c r="U1582" s="19">
        <v>7.5</v>
      </c>
      <c r="V1582" s="19">
        <v>2229</v>
      </c>
      <c r="W1582" s="19">
        <v>13.611111111111111</v>
      </c>
      <c r="X1582" s="19">
        <v>25.075443614960331</v>
      </c>
      <c r="Y1582" s="19">
        <v>15.566880255192904</v>
      </c>
      <c r="Z1582" s="19">
        <v>47.043579168657978</v>
      </c>
      <c r="AA1582" s="19">
        <v>62.080178896238969</v>
      </c>
      <c r="AB1582" s="19">
        <v>24.306692531863192</v>
      </c>
      <c r="AC1582">
        <v>2501</v>
      </c>
      <c r="AD1582" t="str">
        <f t="shared" si="212"/>
        <v>No rainfall</v>
      </c>
      <c r="AE1582" t="str">
        <f t="shared" si="213"/>
        <v>Non-Rainy</v>
      </c>
      <c r="AF1582" t="str">
        <f t="shared" si="214"/>
        <v>No discomfort</v>
      </c>
    </row>
    <row r="1583" spans="1:32" x14ac:dyDescent="0.3">
      <c r="A1583">
        <v>2</v>
      </c>
      <c r="B1583" s="1">
        <v>44760</v>
      </c>
      <c r="C1583" s="1" t="str">
        <f t="shared" si="210"/>
        <v>Monday</v>
      </c>
      <c r="D1583" s="1" t="str">
        <f t="shared" si="211"/>
        <v>Jul</v>
      </c>
      <c r="E1583" s="19">
        <v>30.4</v>
      </c>
      <c r="F1583" s="19">
        <v>12.8</v>
      </c>
      <c r="G1583" s="19">
        <v>22.222222222222221</v>
      </c>
      <c r="H1583" s="19">
        <v>8.4</v>
      </c>
      <c r="I1583" s="19">
        <v>0</v>
      </c>
      <c r="J1583" s="19">
        <v>1002.8</v>
      </c>
      <c r="K1583" s="19">
        <v>5.9</v>
      </c>
      <c r="L1583" s="19">
        <v>13</v>
      </c>
      <c r="M1583" s="19">
        <v>190</v>
      </c>
      <c r="N1583" s="19">
        <v>20</v>
      </c>
      <c r="O1583" s="19">
        <v>21.745000000000001</v>
      </c>
      <c r="P1583" s="19">
        <v>4.8</v>
      </c>
      <c r="Q1583" s="19">
        <v>6.2</v>
      </c>
      <c r="R1583" s="19">
        <v>40.299999999999997</v>
      </c>
      <c r="S1583" s="19">
        <v>40.299999999999997</v>
      </c>
      <c r="T1583" s="19">
        <v>37.6</v>
      </c>
      <c r="U1583" s="19">
        <v>9.3000000000000007</v>
      </c>
      <c r="V1583" s="19">
        <v>2436</v>
      </c>
      <c r="W1583" s="19">
        <v>13.222222222222221</v>
      </c>
      <c r="X1583" s="19">
        <v>26.743362971449855</v>
      </c>
      <c r="Y1583" s="19">
        <v>15.177748282840225</v>
      </c>
      <c r="Z1583" s="19">
        <v>50.103106011886801</v>
      </c>
      <c r="AA1583" s="19">
        <v>56.753327167728983</v>
      </c>
      <c r="AB1583" s="19">
        <v>25.142003526304844</v>
      </c>
      <c r="AC1583">
        <v>2258.5</v>
      </c>
      <c r="AD1583" t="str">
        <f t="shared" si="212"/>
        <v>No rainfall</v>
      </c>
      <c r="AE1583" t="str">
        <f t="shared" si="213"/>
        <v>Non-Rainy</v>
      </c>
      <c r="AF1583" t="str">
        <f t="shared" si="214"/>
        <v>No discomfort</v>
      </c>
    </row>
    <row r="1584" spans="1:32" x14ac:dyDescent="0.3">
      <c r="A1584">
        <v>2</v>
      </c>
      <c r="B1584" s="1">
        <v>44761</v>
      </c>
      <c r="C1584" s="1" t="str">
        <f t="shared" si="210"/>
        <v>Tuesday</v>
      </c>
      <c r="D1584" s="1" t="str">
        <f t="shared" si="211"/>
        <v>Jul</v>
      </c>
      <c r="E1584" s="19">
        <v>21.5</v>
      </c>
      <c r="F1584" s="19">
        <v>13.6</v>
      </c>
      <c r="G1584" s="19">
        <v>20.166666666666668</v>
      </c>
      <c r="H1584" s="19">
        <v>10.8</v>
      </c>
      <c r="I1584" s="19">
        <v>0</v>
      </c>
      <c r="J1584" s="19">
        <v>999.7</v>
      </c>
      <c r="K1584" s="19">
        <v>5.0999999999999996</v>
      </c>
      <c r="L1584" s="19">
        <v>10</v>
      </c>
      <c r="M1584" s="19">
        <v>330</v>
      </c>
      <c r="N1584" s="19">
        <v>17</v>
      </c>
      <c r="O1584" s="19">
        <v>20.535</v>
      </c>
      <c r="P1584" s="19">
        <v>2.4</v>
      </c>
      <c r="Q1584" s="19">
        <v>3.1</v>
      </c>
      <c r="R1584" s="19">
        <v>41.8</v>
      </c>
      <c r="S1584" s="19">
        <v>41.8</v>
      </c>
      <c r="T1584" s="19">
        <v>39.299999999999997</v>
      </c>
      <c r="U1584" s="19">
        <v>4.9000000000000004</v>
      </c>
      <c r="V1584" s="19">
        <v>1271</v>
      </c>
      <c r="W1584" s="19">
        <v>14.444444444444445</v>
      </c>
      <c r="X1584" s="19">
        <v>23.579901895312638</v>
      </c>
      <c r="Y1584" s="19">
        <v>16.430336937524302</v>
      </c>
      <c r="Z1584" s="19">
        <v>44.295537699878984</v>
      </c>
      <c r="AA1584" s="19">
        <v>69.679411773932912</v>
      </c>
      <c r="AB1584" s="19">
        <v>23.795963946879361</v>
      </c>
      <c r="AC1584">
        <v>2490.4</v>
      </c>
      <c r="AD1584" t="str">
        <f t="shared" si="212"/>
        <v>No rainfall</v>
      </c>
      <c r="AE1584" t="str">
        <f t="shared" si="213"/>
        <v>Non-Rainy</v>
      </c>
      <c r="AF1584" t="str">
        <f t="shared" si="214"/>
        <v>No discomfort</v>
      </c>
    </row>
    <row r="1585" spans="1:32" x14ac:dyDescent="0.3">
      <c r="A1585">
        <v>2</v>
      </c>
      <c r="B1585" s="1">
        <v>44762</v>
      </c>
      <c r="C1585" s="1" t="str">
        <f t="shared" si="210"/>
        <v>Wednesday</v>
      </c>
      <c r="D1585" s="1" t="str">
        <f t="shared" si="211"/>
        <v>Jul</v>
      </c>
      <c r="E1585" s="19">
        <v>17.600000000000001</v>
      </c>
      <c r="F1585" s="19">
        <v>12.8</v>
      </c>
      <c r="G1585" s="19">
        <v>15.888888888888889</v>
      </c>
      <c r="H1585" s="19">
        <v>12.4</v>
      </c>
      <c r="I1585" s="19">
        <v>0</v>
      </c>
      <c r="J1585" s="19">
        <v>1007.9</v>
      </c>
      <c r="K1585" s="19">
        <v>5.7</v>
      </c>
      <c r="L1585" s="19">
        <v>9</v>
      </c>
      <c r="M1585" s="19">
        <v>300</v>
      </c>
      <c r="N1585" s="19">
        <v>18</v>
      </c>
      <c r="O1585" s="19">
        <v>18.79</v>
      </c>
      <c r="P1585" s="19">
        <v>2.2000000000000002</v>
      </c>
      <c r="Q1585" s="19">
        <v>2.9</v>
      </c>
      <c r="R1585" s="19">
        <v>43.1</v>
      </c>
      <c r="S1585" s="19">
        <v>43.1</v>
      </c>
      <c r="T1585" s="19">
        <v>40.9</v>
      </c>
      <c r="U1585" s="19">
        <v>0.2</v>
      </c>
      <c r="V1585" s="19">
        <v>1080</v>
      </c>
      <c r="W1585" s="19">
        <v>10.611111111111111</v>
      </c>
      <c r="X1585" s="19">
        <v>18.026825493128207</v>
      </c>
      <c r="Y1585" s="19">
        <v>12.779004974092121</v>
      </c>
      <c r="Z1585" s="19">
        <v>34.048598526516905</v>
      </c>
      <c r="AA1585" s="19">
        <v>70.888826093997821</v>
      </c>
      <c r="AB1585" s="19">
        <v>17.454617647438859</v>
      </c>
      <c r="AC1585">
        <v>2426.9</v>
      </c>
      <c r="AD1585" t="str">
        <f t="shared" si="212"/>
        <v>No rainfall</v>
      </c>
      <c r="AE1585" t="str">
        <f t="shared" si="213"/>
        <v>Non-Rainy</v>
      </c>
      <c r="AF1585" t="str">
        <f t="shared" si="214"/>
        <v>No discomfort</v>
      </c>
    </row>
    <row r="1586" spans="1:32" x14ac:dyDescent="0.3">
      <c r="A1586">
        <v>2</v>
      </c>
      <c r="B1586" s="1">
        <v>44763</v>
      </c>
      <c r="C1586" s="1" t="str">
        <f t="shared" si="210"/>
        <v>Thursday</v>
      </c>
      <c r="D1586" s="1" t="str">
        <f t="shared" si="211"/>
        <v>Jul</v>
      </c>
      <c r="E1586" s="19">
        <v>18.399999999999999</v>
      </c>
      <c r="F1586" s="19">
        <v>10.9</v>
      </c>
      <c r="G1586" s="19">
        <v>15</v>
      </c>
      <c r="H1586" s="19">
        <v>7.1</v>
      </c>
      <c r="I1586" s="19">
        <v>0</v>
      </c>
      <c r="J1586" s="19">
        <v>1012.3</v>
      </c>
      <c r="K1586" s="19">
        <v>2.7</v>
      </c>
      <c r="L1586" s="19">
        <v>5</v>
      </c>
      <c r="M1586" s="19">
        <v>50</v>
      </c>
      <c r="N1586" s="19">
        <v>9</v>
      </c>
      <c r="O1586" s="19">
        <v>18.672999999999998</v>
      </c>
      <c r="P1586" s="19">
        <v>2.4</v>
      </c>
      <c r="Q1586" s="19">
        <v>3.1</v>
      </c>
      <c r="R1586" s="19">
        <v>44.6</v>
      </c>
      <c r="S1586" s="19">
        <v>44.6</v>
      </c>
      <c r="T1586" s="19">
        <v>42.5</v>
      </c>
      <c r="U1586" s="19">
        <v>0.5</v>
      </c>
      <c r="V1586" s="19">
        <v>1331</v>
      </c>
      <c r="W1586" s="19">
        <v>8.9444444444444446</v>
      </c>
      <c r="X1586" s="19">
        <v>17.029052631699003</v>
      </c>
      <c r="Y1586" s="19">
        <v>11.428323439266617</v>
      </c>
      <c r="Z1586" s="19">
        <v>32.199426445403617</v>
      </c>
      <c r="AA1586" s="19">
        <v>67.110741192925687</v>
      </c>
      <c r="AB1586" s="19">
        <v>15.806136790546102</v>
      </c>
      <c r="AC1586">
        <v>2763</v>
      </c>
      <c r="AD1586" t="str">
        <f t="shared" si="212"/>
        <v>No rainfall</v>
      </c>
      <c r="AE1586" t="str">
        <f t="shared" si="213"/>
        <v>Non-Rainy</v>
      </c>
      <c r="AF1586" t="str">
        <f t="shared" si="214"/>
        <v>No discomfort</v>
      </c>
    </row>
    <row r="1587" spans="1:32" x14ac:dyDescent="0.3">
      <c r="A1587">
        <v>2</v>
      </c>
      <c r="B1587" s="1">
        <v>44764</v>
      </c>
      <c r="C1587" s="1" t="str">
        <f t="shared" si="210"/>
        <v>Friday</v>
      </c>
      <c r="D1587" s="1" t="str">
        <f t="shared" si="211"/>
        <v>Jul</v>
      </c>
      <c r="E1587" s="19">
        <v>21.7</v>
      </c>
      <c r="F1587" s="19">
        <v>11.5</v>
      </c>
      <c r="G1587" s="19">
        <v>15.222222222222221</v>
      </c>
      <c r="H1587" s="19">
        <v>10.7</v>
      </c>
      <c r="I1587" s="19">
        <v>0</v>
      </c>
      <c r="J1587" s="19">
        <v>1007.4</v>
      </c>
      <c r="K1587" s="19">
        <v>3.1</v>
      </c>
      <c r="L1587" s="19">
        <v>7</v>
      </c>
      <c r="M1587" s="19">
        <v>180</v>
      </c>
      <c r="N1587" s="19">
        <v>13</v>
      </c>
      <c r="O1587" s="19">
        <v>19.27</v>
      </c>
      <c r="P1587" s="19">
        <v>3</v>
      </c>
      <c r="Q1587" s="19">
        <v>3.9</v>
      </c>
      <c r="R1587" s="19">
        <v>46.4</v>
      </c>
      <c r="S1587" s="19">
        <v>46.4</v>
      </c>
      <c r="T1587" s="19">
        <v>44.5</v>
      </c>
      <c r="U1587" s="19">
        <v>7.1</v>
      </c>
      <c r="V1587" s="19">
        <v>1702</v>
      </c>
      <c r="W1587" s="19">
        <v>10.055555555555555</v>
      </c>
      <c r="X1587" s="19">
        <v>17.273843271057704</v>
      </c>
      <c r="Y1587" s="19">
        <v>12.313969066633989</v>
      </c>
      <c r="Z1587" s="19">
        <v>32.653343353232039</v>
      </c>
      <c r="AA1587" s="19">
        <v>71.286793989071455</v>
      </c>
      <c r="AB1587" s="19">
        <v>16.526187558052385</v>
      </c>
      <c r="AC1587">
        <v>3741</v>
      </c>
      <c r="AD1587" t="str">
        <f t="shared" si="212"/>
        <v>No rainfall</v>
      </c>
      <c r="AE1587" t="str">
        <f t="shared" si="213"/>
        <v>Non-Rainy</v>
      </c>
      <c r="AF1587" t="str">
        <f t="shared" si="214"/>
        <v>No discomfort</v>
      </c>
    </row>
    <row r="1588" spans="1:32" x14ac:dyDescent="0.3">
      <c r="A1588">
        <v>2</v>
      </c>
      <c r="B1588" s="1">
        <v>44765</v>
      </c>
      <c r="C1588" s="1" t="str">
        <f t="shared" si="210"/>
        <v>Saturday</v>
      </c>
      <c r="D1588" s="1" t="str">
        <f t="shared" si="211"/>
        <v>Jul</v>
      </c>
      <c r="E1588" s="19">
        <v>22.5</v>
      </c>
      <c r="F1588" s="19">
        <v>15</v>
      </c>
      <c r="G1588" s="19">
        <v>18.277777777777782</v>
      </c>
      <c r="H1588" s="19">
        <v>13.3</v>
      </c>
      <c r="I1588" s="19">
        <v>5.8</v>
      </c>
      <c r="J1588" s="19">
        <v>998.6</v>
      </c>
      <c r="K1588" s="19">
        <v>8.6999999999999993</v>
      </c>
      <c r="L1588" s="19">
        <v>15</v>
      </c>
      <c r="M1588" s="19">
        <v>170</v>
      </c>
      <c r="N1588" s="19">
        <v>25</v>
      </c>
      <c r="O1588" s="19">
        <v>18.832999999999998</v>
      </c>
      <c r="P1588" s="19">
        <v>1.9</v>
      </c>
      <c r="Q1588" s="19">
        <v>2.5</v>
      </c>
      <c r="R1588" s="19">
        <v>41.7</v>
      </c>
      <c r="S1588" s="19">
        <v>41.7</v>
      </c>
      <c r="T1588" s="19">
        <v>40</v>
      </c>
      <c r="U1588" s="19">
        <v>4.3</v>
      </c>
      <c r="V1588" s="19">
        <v>772</v>
      </c>
      <c r="W1588" s="19">
        <v>15.555555555555555</v>
      </c>
      <c r="X1588" s="19">
        <v>20.966542473469644</v>
      </c>
      <c r="Y1588" s="19">
        <v>17.646814051004917</v>
      </c>
      <c r="Z1588" s="19">
        <v>39.482097009412932</v>
      </c>
      <c r="AA1588" s="19">
        <v>84.166543307436598</v>
      </c>
      <c r="AB1588" s="19">
        <v>22.597673173357638</v>
      </c>
      <c r="AC1588">
        <v>3228.45</v>
      </c>
      <c r="AD1588" t="str">
        <f t="shared" si="212"/>
        <v>Heavy rainfall</v>
      </c>
      <c r="AE1588" t="str">
        <f t="shared" si="213"/>
        <v>Rainy</v>
      </c>
      <c r="AF1588" t="str">
        <f t="shared" si="214"/>
        <v>No discomfort</v>
      </c>
    </row>
    <row r="1589" spans="1:32" x14ac:dyDescent="0.3">
      <c r="A1589">
        <v>2</v>
      </c>
      <c r="B1589" s="1">
        <v>44766</v>
      </c>
      <c r="C1589" s="1" t="str">
        <f t="shared" si="210"/>
        <v>Sunday</v>
      </c>
      <c r="D1589" s="1" t="str">
        <f t="shared" si="211"/>
        <v>Jul</v>
      </c>
      <c r="E1589" s="19">
        <v>21.2</v>
      </c>
      <c r="F1589" s="19">
        <v>14.5</v>
      </c>
      <c r="G1589" s="19">
        <v>18.722222222222221</v>
      </c>
      <c r="H1589" s="19">
        <v>14.1</v>
      </c>
      <c r="I1589" s="19">
        <v>1.5</v>
      </c>
      <c r="J1589" s="19">
        <v>992.2</v>
      </c>
      <c r="K1589" s="19">
        <v>7.7</v>
      </c>
      <c r="L1589" s="19">
        <v>14</v>
      </c>
      <c r="M1589" s="19">
        <v>200</v>
      </c>
      <c r="N1589" s="19">
        <v>23</v>
      </c>
      <c r="O1589" s="19">
        <v>18.358000000000001</v>
      </c>
      <c r="P1589" s="19">
        <v>2.2999999999999998</v>
      </c>
      <c r="Q1589" s="19">
        <v>3.1</v>
      </c>
      <c r="R1589" s="19">
        <v>41.6</v>
      </c>
      <c r="S1589" s="19">
        <v>41.6</v>
      </c>
      <c r="T1589" s="19">
        <v>40.1</v>
      </c>
      <c r="U1589" s="19">
        <v>9.6</v>
      </c>
      <c r="V1589" s="19">
        <v>1143</v>
      </c>
      <c r="W1589" s="19">
        <v>14.277777777777779</v>
      </c>
      <c r="X1589" s="19">
        <v>21.557480698728014</v>
      </c>
      <c r="Y1589" s="19">
        <v>16.254360905631707</v>
      </c>
      <c r="Z1589" s="19">
        <v>40.571847300916339</v>
      </c>
      <c r="AA1589" s="19">
        <v>75.400094903440106</v>
      </c>
      <c r="AB1589" s="19">
        <v>22.251741496069588</v>
      </c>
      <c r="AC1589">
        <v>3781</v>
      </c>
      <c r="AD1589" t="str">
        <f t="shared" si="212"/>
        <v>Moderate rainfall</v>
      </c>
      <c r="AE1589" t="str">
        <f t="shared" si="213"/>
        <v>Rainy</v>
      </c>
      <c r="AF1589" t="str">
        <f t="shared" si="214"/>
        <v>No discomfort</v>
      </c>
    </row>
    <row r="1590" spans="1:32" x14ac:dyDescent="0.3">
      <c r="A1590">
        <v>2</v>
      </c>
      <c r="B1590" s="1">
        <v>44767</v>
      </c>
      <c r="C1590" s="1" t="str">
        <f t="shared" si="210"/>
        <v>Monday</v>
      </c>
      <c r="D1590" s="1" t="str">
        <f t="shared" si="211"/>
        <v>Jul</v>
      </c>
      <c r="E1590" s="19">
        <v>17.899999999999999</v>
      </c>
      <c r="F1590" s="19">
        <v>12.1</v>
      </c>
      <c r="G1590" s="19">
        <v>15.722222222222221</v>
      </c>
      <c r="H1590" s="19">
        <v>13.1</v>
      </c>
      <c r="I1590" s="19">
        <v>0.6</v>
      </c>
      <c r="J1590" s="19">
        <v>1000.9</v>
      </c>
      <c r="K1590" s="19">
        <v>7.6</v>
      </c>
      <c r="L1590" s="19">
        <v>13</v>
      </c>
      <c r="M1590" s="19">
        <v>290</v>
      </c>
      <c r="N1590" s="19">
        <v>22</v>
      </c>
      <c r="O1590" s="19">
        <v>18.05</v>
      </c>
      <c r="P1590" s="19">
        <v>2.6</v>
      </c>
      <c r="Q1590" s="19">
        <v>3.6</v>
      </c>
      <c r="R1590" s="19">
        <v>42.6</v>
      </c>
      <c r="S1590" s="19">
        <v>42.6</v>
      </c>
      <c r="T1590" s="19">
        <v>41.3</v>
      </c>
      <c r="U1590" s="19">
        <v>3.4</v>
      </c>
      <c r="V1590" s="19">
        <v>1573</v>
      </c>
      <c r="W1590" s="19">
        <v>11.444444444444445</v>
      </c>
      <c r="X1590" s="19">
        <v>17.835932688710791</v>
      </c>
      <c r="Y1590" s="19">
        <v>13.50550697859453</v>
      </c>
      <c r="Z1590" s="19">
        <v>33.695021204533184</v>
      </c>
      <c r="AA1590" s="19">
        <v>75.720777905507603</v>
      </c>
      <c r="AB1590" s="19">
        <v>17.69738082929835</v>
      </c>
      <c r="AC1590">
        <v>2231</v>
      </c>
      <c r="AD1590" t="str">
        <f t="shared" si="212"/>
        <v>Light rainfall</v>
      </c>
      <c r="AE1590" t="str">
        <f t="shared" si="213"/>
        <v>Non-Rainy</v>
      </c>
      <c r="AF1590" t="str">
        <f t="shared" si="214"/>
        <v>No discomfort</v>
      </c>
    </row>
    <row r="1591" spans="1:32" x14ac:dyDescent="0.3">
      <c r="A1591">
        <v>2</v>
      </c>
      <c r="B1591" s="1">
        <v>44768</v>
      </c>
      <c r="C1591" s="1" t="str">
        <f t="shared" si="210"/>
        <v>Tuesday</v>
      </c>
      <c r="D1591" s="1" t="str">
        <f t="shared" si="211"/>
        <v>Jul</v>
      </c>
      <c r="E1591" s="19">
        <v>16.3</v>
      </c>
      <c r="F1591" s="19">
        <v>10.4</v>
      </c>
      <c r="G1591" s="19">
        <v>14.388888888888889</v>
      </c>
      <c r="H1591" s="19">
        <v>9.3000000000000007</v>
      </c>
      <c r="I1591" s="19">
        <v>0</v>
      </c>
      <c r="J1591" s="19">
        <v>1010.4</v>
      </c>
      <c r="K1591" s="19">
        <v>3</v>
      </c>
      <c r="L1591" s="19">
        <v>6</v>
      </c>
      <c r="M1591" s="19">
        <v>290</v>
      </c>
      <c r="N1591" s="19">
        <v>11</v>
      </c>
      <c r="O1591" s="19">
        <v>17.332999999999998</v>
      </c>
      <c r="P1591" s="19">
        <v>2.2000000000000002</v>
      </c>
      <c r="Q1591" s="19">
        <v>2.9</v>
      </c>
      <c r="R1591" s="19">
        <v>44</v>
      </c>
      <c r="S1591" s="19">
        <v>44</v>
      </c>
      <c r="T1591" s="19">
        <v>42.8</v>
      </c>
      <c r="U1591" s="19">
        <v>0.4</v>
      </c>
      <c r="V1591" s="19">
        <v>1215</v>
      </c>
      <c r="W1591" s="19">
        <v>7.7222222222222223</v>
      </c>
      <c r="X1591" s="19">
        <v>16.37149348603727</v>
      </c>
      <c r="Y1591" s="19">
        <v>10.519289980818916</v>
      </c>
      <c r="Z1591" s="19">
        <v>30.97929608974853</v>
      </c>
      <c r="AA1591" s="19">
        <v>64.253697989071583</v>
      </c>
      <c r="AB1591" s="19">
        <v>14.68501470693829</v>
      </c>
      <c r="AC1591">
        <v>2466.1</v>
      </c>
      <c r="AD1591" t="str">
        <f t="shared" si="212"/>
        <v>No rainfall</v>
      </c>
      <c r="AE1591" t="str">
        <f t="shared" si="213"/>
        <v>Non-Rainy</v>
      </c>
      <c r="AF1591" t="str">
        <f t="shared" si="214"/>
        <v>No discomfort</v>
      </c>
    </row>
    <row r="1592" spans="1:32" x14ac:dyDescent="0.3">
      <c r="A1592">
        <v>2</v>
      </c>
      <c r="B1592" s="1">
        <v>44769</v>
      </c>
      <c r="C1592" s="1" t="str">
        <f t="shared" si="210"/>
        <v>Wednesday</v>
      </c>
      <c r="D1592" s="1" t="str">
        <f t="shared" si="211"/>
        <v>Jul</v>
      </c>
      <c r="E1592" s="19">
        <v>17.399999999999999</v>
      </c>
      <c r="F1592" s="19">
        <v>10.6</v>
      </c>
      <c r="G1592" s="19">
        <v>13.166666666666668</v>
      </c>
      <c r="H1592" s="19">
        <v>7.4</v>
      </c>
      <c r="I1592" s="19">
        <v>0</v>
      </c>
      <c r="J1592" s="19">
        <v>1008.1</v>
      </c>
      <c r="K1592" s="19">
        <v>2.5</v>
      </c>
      <c r="L1592" s="19">
        <v>5</v>
      </c>
      <c r="M1592" s="19">
        <v>110</v>
      </c>
      <c r="N1592" s="19">
        <v>8</v>
      </c>
      <c r="O1592" s="19">
        <v>17.094999999999999</v>
      </c>
      <c r="P1592" s="19">
        <v>1.9</v>
      </c>
      <c r="Q1592" s="19">
        <v>2.4</v>
      </c>
      <c r="R1592" s="19">
        <v>45.1</v>
      </c>
      <c r="S1592" s="19">
        <v>45.1</v>
      </c>
      <c r="T1592" s="19">
        <v>44.1</v>
      </c>
      <c r="U1592" s="19">
        <v>0.2</v>
      </c>
      <c r="V1592" s="19">
        <v>942</v>
      </c>
      <c r="W1592" s="19">
        <v>8.1111111111111107</v>
      </c>
      <c r="X1592" s="19">
        <v>15.122860911288486</v>
      </c>
      <c r="Y1592" s="19">
        <v>10.801362929456264</v>
      </c>
      <c r="Z1592" s="19">
        <v>28.659021644206437</v>
      </c>
      <c r="AA1592" s="19">
        <v>71.424071098832684</v>
      </c>
      <c r="AB1592" s="19">
        <v>13.620942750517296</v>
      </c>
      <c r="AC1592">
        <v>2637.2</v>
      </c>
      <c r="AD1592" t="str">
        <f t="shared" si="212"/>
        <v>No rainfall</v>
      </c>
      <c r="AE1592" t="str">
        <f t="shared" si="213"/>
        <v>Non-Rainy</v>
      </c>
      <c r="AF1592" t="str">
        <f t="shared" si="214"/>
        <v>No discomfort</v>
      </c>
    </row>
    <row r="1593" spans="1:32" x14ac:dyDescent="0.3">
      <c r="A1593">
        <v>2</v>
      </c>
      <c r="B1593" s="1">
        <v>44770</v>
      </c>
      <c r="C1593" s="1" t="str">
        <f t="shared" si="210"/>
        <v>Thursday</v>
      </c>
      <c r="D1593" s="1" t="str">
        <f t="shared" si="211"/>
        <v>Jul</v>
      </c>
      <c r="E1593" s="19">
        <v>20.8</v>
      </c>
      <c r="F1593" s="19">
        <v>8.6</v>
      </c>
      <c r="G1593" s="19">
        <v>14.666666666666666</v>
      </c>
      <c r="H1593" s="19">
        <v>10.4</v>
      </c>
      <c r="I1593" s="19">
        <v>0</v>
      </c>
      <c r="J1593" s="19">
        <v>1004.7</v>
      </c>
      <c r="K1593" s="19">
        <v>3.8</v>
      </c>
      <c r="L1593" s="19">
        <v>7</v>
      </c>
      <c r="M1593" s="19">
        <v>80</v>
      </c>
      <c r="N1593" s="19">
        <v>11</v>
      </c>
      <c r="O1593" s="19">
        <v>18.198</v>
      </c>
      <c r="P1593" s="19">
        <v>2.9</v>
      </c>
      <c r="Q1593" s="19">
        <v>3.9</v>
      </c>
      <c r="R1593" s="19">
        <v>46.8</v>
      </c>
      <c r="S1593" s="19">
        <v>46.8</v>
      </c>
      <c r="T1593" s="19">
        <v>46</v>
      </c>
      <c r="U1593" s="19">
        <v>3.6</v>
      </c>
      <c r="V1593" s="19">
        <v>1824</v>
      </c>
      <c r="W1593" s="19">
        <v>10.999999999999998</v>
      </c>
      <c r="X1593" s="19">
        <v>16.667570058899109</v>
      </c>
      <c r="Y1593" s="19">
        <v>13.113648252909167</v>
      </c>
      <c r="Z1593" s="19">
        <v>31.528827634415457</v>
      </c>
      <c r="AA1593" s="19">
        <v>78.677624912142235</v>
      </c>
      <c r="AB1593" s="19">
        <v>16.420914421267522</v>
      </c>
      <c r="AC1593">
        <v>3282.6</v>
      </c>
      <c r="AD1593" t="str">
        <f t="shared" si="212"/>
        <v>No rainfall</v>
      </c>
      <c r="AE1593" t="str">
        <f t="shared" si="213"/>
        <v>Non-Rainy</v>
      </c>
      <c r="AF1593" t="str">
        <f t="shared" si="214"/>
        <v>No discomfort</v>
      </c>
    </row>
    <row r="1594" spans="1:32" x14ac:dyDescent="0.3">
      <c r="A1594">
        <v>2</v>
      </c>
      <c r="B1594" s="1">
        <v>44771</v>
      </c>
      <c r="C1594" s="1" t="str">
        <f t="shared" si="210"/>
        <v>Friday</v>
      </c>
      <c r="D1594" s="1" t="str">
        <f t="shared" si="211"/>
        <v>Jul</v>
      </c>
      <c r="E1594" s="19">
        <v>22.5</v>
      </c>
      <c r="F1594" s="19">
        <v>8.1999999999999993</v>
      </c>
      <c r="G1594" s="19">
        <v>16.944444444444443</v>
      </c>
      <c r="H1594" s="19">
        <v>5.3</v>
      </c>
      <c r="I1594" s="19">
        <v>0.5</v>
      </c>
      <c r="J1594" s="19">
        <v>1004.2</v>
      </c>
      <c r="K1594" s="19">
        <v>5.2</v>
      </c>
      <c r="L1594" s="19">
        <v>10</v>
      </c>
      <c r="M1594" s="19">
        <v>160</v>
      </c>
      <c r="N1594" s="19">
        <v>21</v>
      </c>
      <c r="O1594" s="19">
        <v>18.417000000000002</v>
      </c>
      <c r="P1594" s="19">
        <v>2.5</v>
      </c>
      <c r="Q1594" s="19">
        <v>3.4</v>
      </c>
      <c r="R1594" s="19">
        <v>47.7</v>
      </c>
      <c r="S1594" s="19">
        <v>47.7</v>
      </c>
      <c r="T1594" s="19">
        <v>47.1</v>
      </c>
      <c r="U1594" s="19">
        <v>0.4</v>
      </c>
      <c r="V1594" s="19">
        <v>1411</v>
      </c>
      <c r="W1594" s="19">
        <v>12.777777777777779</v>
      </c>
      <c r="X1594" s="19">
        <v>19.277931525334477</v>
      </c>
      <c r="Y1594" s="19">
        <v>14.743503550469562</v>
      </c>
      <c r="Z1594" s="19">
        <v>36.363620032057888</v>
      </c>
      <c r="AA1594" s="19">
        <v>76.478659191698512</v>
      </c>
      <c r="AB1594" s="19">
        <v>19.618637284646606</v>
      </c>
      <c r="AC1594">
        <v>3510.35</v>
      </c>
      <c r="AD1594" t="str">
        <f t="shared" si="212"/>
        <v>Light rainfall</v>
      </c>
      <c r="AE1594" t="str">
        <f t="shared" si="213"/>
        <v>Non-Rainy</v>
      </c>
      <c r="AF1594" t="str">
        <f t="shared" si="214"/>
        <v>No discomfort</v>
      </c>
    </row>
    <row r="1595" spans="1:32" x14ac:dyDescent="0.3">
      <c r="A1595">
        <v>2</v>
      </c>
      <c r="B1595" s="1">
        <v>44772</v>
      </c>
      <c r="C1595" s="1" t="str">
        <f t="shared" si="210"/>
        <v>Saturday</v>
      </c>
      <c r="D1595" s="1" t="str">
        <f t="shared" si="211"/>
        <v>Jul</v>
      </c>
      <c r="E1595" s="19">
        <v>19</v>
      </c>
      <c r="F1595" s="19">
        <v>15.8</v>
      </c>
      <c r="G1595" s="19">
        <v>18.000000000000004</v>
      </c>
      <c r="H1595" s="19">
        <v>15.5</v>
      </c>
      <c r="I1595" s="19">
        <v>10.7</v>
      </c>
      <c r="J1595" s="19">
        <v>1002.5</v>
      </c>
      <c r="K1595" s="19">
        <v>5.4</v>
      </c>
      <c r="L1595" s="19">
        <v>10</v>
      </c>
      <c r="M1595" s="19">
        <v>220</v>
      </c>
      <c r="N1595" s="19">
        <v>16</v>
      </c>
      <c r="O1595" s="19">
        <v>18.288</v>
      </c>
      <c r="P1595" s="19">
        <v>1.3</v>
      </c>
      <c r="Q1595" s="19">
        <v>1.7</v>
      </c>
      <c r="R1595" s="19">
        <v>37.799999999999997</v>
      </c>
      <c r="S1595" s="19">
        <v>37.799999999999997</v>
      </c>
      <c r="T1595" s="19">
        <v>37.200000000000003</v>
      </c>
      <c r="U1595" s="19">
        <v>0.3</v>
      </c>
      <c r="V1595" s="19">
        <v>615</v>
      </c>
      <c r="W1595" s="19">
        <v>16.5</v>
      </c>
      <c r="X1595" s="19">
        <v>20.60444953965715</v>
      </c>
      <c r="Y1595" s="19">
        <v>18.742173807831072</v>
      </c>
      <c r="Z1595" s="19">
        <v>38.81396375170938</v>
      </c>
      <c r="AA1595" s="19">
        <v>90.961778773843122</v>
      </c>
      <c r="AB1595" s="19">
        <v>22.942990044203036</v>
      </c>
      <c r="AC1595">
        <v>3218.25</v>
      </c>
      <c r="AD1595" t="str">
        <f t="shared" si="212"/>
        <v>Intense rainfall</v>
      </c>
      <c r="AE1595" t="str">
        <f t="shared" si="213"/>
        <v>Rainy</v>
      </c>
      <c r="AF1595" t="str">
        <f t="shared" si="214"/>
        <v>No discomfort</v>
      </c>
    </row>
    <row r="1596" spans="1:32" x14ac:dyDescent="0.3">
      <c r="A1596">
        <v>2</v>
      </c>
      <c r="B1596" s="1">
        <v>44773</v>
      </c>
      <c r="C1596" s="1" t="str">
        <f t="shared" si="210"/>
        <v>Sunday</v>
      </c>
      <c r="D1596" s="1" t="str">
        <f t="shared" si="211"/>
        <v>Jul</v>
      </c>
      <c r="E1596" s="19">
        <v>20.2</v>
      </c>
      <c r="F1596" s="19">
        <v>7.9</v>
      </c>
      <c r="G1596" s="19">
        <v>15.555555555555555</v>
      </c>
      <c r="H1596" s="19">
        <v>13.9</v>
      </c>
      <c r="I1596" s="19">
        <v>3.4</v>
      </c>
      <c r="J1596" s="19">
        <v>1004.8</v>
      </c>
      <c r="K1596" s="19">
        <v>3.4</v>
      </c>
      <c r="L1596" s="19">
        <v>8</v>
      </c>
      <c r="M1596" s="19">
        <v>270</v>
      </c>
      <c r="N1596" s="19">
        <v>14</v>
      </c>
      <c r="O1596" s="19">
        <v>18.87</v>
      </c>
      <c r="P1596" s="19">
        <v>2.6</v>
      </c>
      <c r="Q1596" s="19">
        <v>3.4</v>
      </c>
      <c r="R1596" s="19">
        <v>36.1</v>
      </c>
      <c r="S1596" s="19">
        <v>36.1</v>
      </c>
      <c r="T1596" s="19">
        <v>35.700000000000003</v>
      </c>
      <c r="U1596" s="19">
        <v>4.7</v>
      </c>
      <c r="V1596" s="19">
        <v>1746</v>
      </c>
      <c r="W1596" s="19">
        <v>13.111111111111111</v>
      </c>
      <c r="X1596" s="19">
        <v>17.646814051004917</v>
      </c>
      <c r="Y1596" s="19">
        <v>15.068147845543994</v>
      </c>
      <c r="Z1596" s="19">
        <v>33.34463563706656</v>
      </c>
      <c r="AA1596" s="19">
        <v>85.387355485201141</v>
      </c>
      <c r="AB1596" s="19">
        <v>18.413333049667415</v>
      </c>
      <c r="AC1596">
        <v>2866.05</v>
      </c>
      <c r="AD1596" t="str">
        <f t="shared" si="212"/>
        <v>Heavy rainfall</v>
      </c>
      <c r="AE1596" t="str">
        <f t="shared" si="213"/>
        <v>Rainy</v>
      </c>
      <c r="AF1596" t="str">
        <f t="shared" si="214"/>
        <v>No discomfort</v>
      </c>
    </row>
    <row r="1597" spans="1:32" x14ac:dyDescent="0.3">
      <c r="A1597">
        <v>2</v>
      </c>
      <c r="B1597" s="1">
        <v>44774</v>
      </c>
      <c r="C1597" s="1" t="str">
        <f t="shared" si="210"/>
        <v>Monday</v>
      </c>
      <c r="D1597" s="1" t="str">
        <f t="shared" si="211"/>
        <v>Aug</v>
      </c>
      <c r="E1597" s="19">
        <v>19.5</v>
      </c>
      <c r="F1597" s="19">
        <v>6.7</v>
      </c>
      <c r="G1597" s="19">
        <v>15.944444444444445</v>
      </c>
      <c r="H1597" s="19">
        <v>4.7</v>
      </c>
      <c r="I1597" s="19">
        <v>9.1999999999999993</v>
      </c>
      <c r="J1597" s="19">
        <v>1001.9</v>
      </c>
      <c r="K1597" s="19">
        <v>6.4</v>
      </c>
      <c r="L1597" s="19">
        <v>12</v>
      </c>
      <c r="M1597" s="19">
        <v>210</v>
      </c>
      <c r="N1597" s="19">
        <v>21</v>
      </c>
      <c r="O1597" s="19">
        <v>17.015000000000001</v>
      </c>
      <c r="P1597" s="19">
        <v>1.4</v>
      </c>
      <c r="Q1597" s="19">
        <v>2</v>
      </c>
      <c r="R1597" s="19">
        <v>27.8</v>
      </c>
      <c r="S1597" s="19">
        <v>27.8</v>
      </c>
      <c r="T1597" s="19">
        <v>27.5</v>
      </c>
      <c r="U1597" s="19">
        <v>4</v>
      </c>
      <c r="V1597" s="19">
        <v>948</v>
      </c>
      <c r="W1597" s="19">
        <v>13.222222222222221</v>
      </c>
      <c r="X1597" s="19">
        <v>18.090853123937514</v>
      </c>
      <c r="Y1597" s="19">
        <v>15.177748282840225</v>
      </c>
      <c r="Z1597" s="19">
        <v>34.167171105473493</v>
      </c>
      <c r="AA1597" s="19">
        <v>83.897360610137753</v>
      </c>
      <c r="AB1597" s="19">
        <v>18.864225748527065</v>
      </c>
      <c r="AC1597">
        <v>3169.35</v>
      </c>
      <c r="AD1597" t="str">
        <f t="shared" si="212"/>
        <v>Intense rainfall</v>
      </c>
      <c r="AE1597" t="str">
        <f t="shared" si="213"/>
        <v>Rainy</v>
      </c>
      <c r="AF1597" t="str">
        <f t="shared" si="214"/>
        <v>No discomfort</v>
      </c>
    </row>
    <row r="1598" spans="1:32" x14ac:dyDescent="0.3">
      <c r="A1598">
        <v>2</v>
      </c>
      <c r="B1598" s="1">
        <v>44775</v>
      </c>
      <c r="C1598" s="1" t="str">
        <f t="shared" si="210"/>
        <v>Tuesday</v>
      </c>
      <c r="D1598" s="1" t="str">
        <f t="shared" si="211"/>
        <v>Aug</v>
      </c>
      <c r="E1598" s="19">
        <v>21.9</v>
      </c>
      <c r="F1598" s="19">
        <v>15.4</v>
      </c>
      <c r="G1598" s="19">
        <v>20.444444444444443</v>
      </c>
      <c r="H1598" s="19">
        <v>16.100000000000001</v>
      </c>
      <c r="I1598" s="19">
        <v>2.2000000000000002</v>
      </c>
      <c r="J1598" s="19">
        <v>995.7</v>
      </c>
      <c r="K1598" s="19">
        <v>8.6999999999999993</v>
      </c>
      <c r="L1598" s="19">
        <v>14</v>
      </c>
      <c r="M1598" s="19">
        <v>210</v>
      </c>
      <c r="N1598" s="19">
        <v>24</v>
      </c>
      <c r="O1598" s="19">
        <v>18.905000000000001</v>
      </c>
      <c r="P1598" s="19">
        <v>2.8</v>
      </c>
      <c r="Q1598" s="19">
        <v>3.9</v>
      </c>
      <c r="R1598" s="19">
        <v>27.7</v>
      </c>
      <c r="S1598" s="19">
        <v>27.7</v>
      </c>
      <c r="T1598" s="19">
        <v>27.6</v>
      </c>
      <c r="U1598" s="19">
        <v>8</v>
      </c>
      <c r="V1598" s="19">
        <v>1531</v>
      </c>
      <c r="W1598" s="19">
        <v>16.111111111111111</v>
      </c>
      <c r="X1598" s="19">
        <v>23.987293972800895</v>
      </c>
      <c r="Y1598" s="19">
        <v>18.284133453489865</v>
      </c>
      <c r="Z1598" s="19">
        <v>45.044571275183571</v>
      </c>
      <c r="AA1598" s="19">
        <v>76.224243861029834</v>
      </c>
      <c r="AB1598" s="19">
        <v>25.126736179605395</v>
      </c>
      <c r="AC1598">
        <v>2572.9499999999998</v>
      </c>
      <c r="AD1598" t="str">
        <f t="shared" si="212"/>
        <v>Moderate rainfall</v>
      </c>
      <c r="AE1598" t="str">
        <f t="shared" si="213"/>
        <v>Rainy</v>
      </c>
      <c r="AF1598" t="str">
        <f t="shared" si="214"/>
        <v>No discomfort</v>
      </c>
    </row>
    <row r="1599" spans="1:32" x14ac:dyDescent="0.3">
      <c r="A1599">
        <v>2</v>
      </c>
      <c r="B1599" s="1">
        <v>44776</v>
      </c>
      <c r="C1599" s="1" t="str">
        <f t="shared" si="210"/>
        <v>Wednesday</v>
      </c>
      <c r="D1599" s="1" t="str">
        <f t="shared" si="211"/>
        <v>Aug</v>
      </c>
      <c r="E1599" s="19">
        <v>18.899999999999999</v>
      </c>
      <c r="F1599" s="19">
        <v>7.3</v>
      </c>
      <c r="G1599" s="19">
        <v>17.111111111111111</v>
      </c>
      <c r="H1599" s="19">
        <v>11.6</v>
      </c>
      <c r="I1599" s="19">
        <v>2.7</v>
      </c>
      <c r="J1599" s="19">
        <v>998.7</v>
      </c>
      <c r="K1599" s="19">
        <v>6.2</v>
      </c>
      <c r="L1599" s="19">
        <v>12</v>
      </c>
      <c r="M1599" s="19">
        <v>210</v>
      </c>
      <c r="N1599" s="19">
        <v>21</v>
      </c>
      <c r="O1599" s="19">
        <v>17.847000000000001</v>
      </c>
      <c r="P1599" s="19">
        <v>2.1</v>
      </c>
      <c r="Q1599" s="19">
        <v>2.9</v>
      </c>
      <c r="R1599" s="19">
        <v>26.6</v>
      </c>
      <c r="S1599" s="19">
        <v>26.6</v>
      </c>
      <c r="T1599" s="19">
        <v>26.6</v>
      </c>
      <c r="U1599" s="19">
        <v>2.6</v>
      </c>
      <c r="V1599" s="19">
        <v>1254</v>
      </c>
      <c r="W1599" s="19">
        <v>12.166666666666666</v>
      </c>
      <c r="X1599" s="19">
        <v>19.482271975375998</v>
      </c>
      <c r="Y1599" s="19">
        <v>14.164241769276506</v>
      </c>
      <c r="Z1599" s="19">
        <v>36.741354880854146</v>
      </c>
      <c r="AA1599" s="19">
        <v>72.703233930718923</v>
      </c>
      <c r="AB1599" s="19">
        <v>19.458015855059664</v>
      </c>
      <c r="AC1599">
        <v>2416.85</v>
      </c>
      <c r="AD1599" t="str">
        <f t="shared" si="212"/>
        <v>Moderate rainfall</v>
      </c>
      <c r="AE1599" t="str">
        <f t="shared" si="213"/>
        <v>Rainy</v>
      </c>
      <c r="AF1599" t="str">
        <f t="shared" si="214"/>
        <v>No discomfort</v>
      </c>
    </row>
    <row r="1600" spans="1:32" x14ac:dyDescent="0.3">
      <c r="A1600">
        <v>2</v>
      </c>
      <c r="B1600" s="1">
        <v>44777</v>
      </c>
      <c r="C1600" s="1" t="str">
        <f t="shared" si="210"/>
        <v>Thursday</v>
      </c>
      <c r="D1600" s="1" t="str">
        <f t="shared" si="211"/>
        <v>Aug</v>
      </c>
      <c r="E1600" s="19">
        <v>17.899999999999999</v>
      </c>
      <c r="F1600" s="19">
        <v>6.8</v>
      </c>
      <c r="G1600" s="19">
        <v>13.666666666666666</v>
      </c>
      <c r="H1600" s="19">
        <v>2.8</v>
      </c>
      <c r="I1600" s="19">
        <v>0.1</v>
      </c>
      <c r="J1600" s="19">
        <v>1006.9</v>
      </c>
      <c r="K1600" s="19">
        <v>5.6</v>
      </c>
      <c r="L1600" s="19">
        <v>10</v>
      </c>
      <c r="M1600" s="19">
        <v>320</v>
      </c>
      <c r="N1600" s="19">
        <v>18</v>
      </c>
      <c r="O1600" s="19">
        <v>16.617999999999999</v>
      </c>
      <c r="P1600" s="19">
        <v>2.9</v>
      </c>
      <c r="Q1600" s="19">
        <v>4.0999999999999996</v>
      </c>
      <c r="R1600" s="19">
        <v>28.7</v>
      </c>
      <c r="S1600" s="19">
        <v>28.7</v>
      </c>
      <c r="T1600" s="19">
        <v>29</v>
      </c>
      <c r="U1600" s="19">
        <v>11.2</v>
      </c>
      <c r="V1600" s="19">
        <v>2135</v>
      </c>
      <c r="W1600" s="19">
        <v>7.6666666666666652</v>
      </c>
      <c r="X1600" s="19">
        <v>15.623179165268278</v>
      </c>
      <c r="Y1600" s="19">
        <v>10.479527953906929</v>
      </c>
      <c r="Z1600" s="19">
        <v>29.589283444671125</v>
      </c>
      <c r="AA1600" s="19">
        <v>67.076795593587363</v>
      </c>
      <c r="AB1600" s="19">
        <v>13.940506794986151</v>
      </c>
      <c r="AC1600">
        <v>3096.15</v>
      </c>
      <c r="AD1600" t="str">
        <f t="shared" si="212"/>
        <v>Trace (Intermittent) rainfall</v>
      </c>
      <c r="AE1600" t="str">
        <f t="shared" si="213"/>
        <v>Non-Rainy</v>
      </c>
      <c r="AF1600" t="str">
        <f t="shared" si="214"/>
        <v>No discomfort</v>
      </c>
    </row>
    <row r="1601" spans="1:32" x14ac:dyDescent="0.3">
      <c r="A1601">
        <v>2</v>
      </c>
      <c r="B1601" s="1">
        <v>44778</v>
      </c>
      <c r="C1601" s="1" t="str">
        <f t="shared" si="210"/>
        <v>Friday</v>
      </c>
      <c r="D1601" s="1" t="str">
        <f t="shared" si="211"/>
        <v>Aug</v>
      </c>
      <c r="E1601" s="19">
        <v>18.399999999999999</v>
      </c>
      <c r="F1601" s="19">
        <v>7.5</v>
      </c>
      <c r="G1601" s="19">
        <v>13.166666666666668</v>
      </c>
      <c r="H1601" s="19">
        <v>4.5999999999999996</v>
      </c>
      <c r="I1601" s="19">
        <v>0.1</v>
      </c>
      <c r="J1601" s="19">
        <v>1014.2</v>
      </c>
      <c r="K1601" s="19">
        <v>4.7</v>
      </c>
      <c r="L1601" s="19">
        <v>9</v>
      </c>
      <c r="M1601" s="19">
        <v>280</v>
      </c>
      <c r="N1601" s="19">
        <v>16</v>
      </c>
      <c r="O1601" s="19">
        <v>16.847000000000001</v>
      </c>
      <c r="P1601" s="19">
        <v>2.9</v>
      </c>
      <c r="Q1601" s="19">
        <v>3.9</v>
      </c>
      <c r="R1601" s="19">
        <v>30.7</v>
      </c>
      <c r="S1601" s="19">
        <v>30.7</v>
      </c>
      <c r="T1601" s="19">
        <v>31.2</v>
      </c>
      <c r="U1601" s="19">
        <v>5.9</v>
      </c>
      <c r="V1601" s="19">
        <v>1991</v>
      </c>
      <c r="W1601" s="19">
        <v>7.3888888888888875</v>
      </c>
      <c r="X1601" s="19">
        <v>15.122860911288486</v>
      </c>
      <c r="Y1601" s="19">
        <v>10.282696131225279</v>
      </c>
      <c r="Z1601" s="19">
        <v>28.659021644206437</v>
      </c>
      <c r="AA1601" s="19">
        <v>67.994384075500832</v>
      </c>
      <c r="AB1601" s="19">
        <v>13.330215473728865</v>
      </c>
      <c r="AC1601">
        <v>3791.7</v>
      </c>
      <c r="AD1601" t="str">
        <f t="shared" si="212"/>
        <v>Trace (Intermittent) rainfall</v>
      </c>
      <c r="AE1601" t="str">
        <f t="shared" si="213"/>
        <v>Non-Rainy</v>
      </c>
      <c r="AF1601" t="str">
        <f t="shared" si="214"/>
        <v>No discomfort</v>
      </c>
    </row>
    <row r="1602" spans="1:32" x14ac:dyDescent="0.3">
      <c r="A1602">
        <v>2</v>
      </c>
      <c r="B1602" s="1">
        <v>44779</v>
      </c>
      <c r="C1602" s="1" t="str">
        <f t="shared" si="210"/>
        <v>Saturday</v>
      </c>
      <c r="D1602" s="1" t="str">
        <f t="shared" si="211"/>
        <v>Aug</v>
      </c>
      <c r="E1602" s="19">
        <v>19.899999999999999</v>
      </c>
      <c r="F1602" s="19">
        <v>6.3</v>
      </c>
      <c r="G1602" s="19">
        <v>14.166666666666666</v>
      </c>
      <c r="H1602" s="19">
        <v>3.6</v>
      </c>
      <c r="I1602" s="19">
        <v>0</v>
      </c>
      <c r="J1602" s="19">
        <v>1017.3</v>
      </c>
      <c r="K1602" s="19">
        <v>3.5</v>
      </c>
      <c r="L1602" s="19">
        <v>7</v>
      </c>
      <c r="M1602" s="19">
        <v>220</v>
      </c>
      <c r="N1602" s="19">
        <v>14</v>
      </c>
      <c r="O1602" s="19">
        <v>16.486999999999998</v>
      </c>
      <c r="P1602" s="19">
        <v>2.2999999999999998</v>
      </c>
      <c r="Q1602" s="19">
        <v>3.1</v>
      </c>
      <c r="R1602" s="19">
        <v>32.4</v>
      </c>
      <c r="S1602" s="19">
        <v>32.4</v>
      </c>
      <c r="T1602" s="19">
        <v>33.1</v>
      </c>
      <c r="U1602" s="19">
        <v>6.1</v>
      </c>
      <c r="V1602" s="19">
        <v>1432</v>
      </c>
      <c r="W1602" s="19">
        <v>8.8333333333333339</v>
      </c>
      <c r="X1602" s="19">
        <v>16.137964131277801</v>
      </c>
      <c r="Y1602" s="19">
        <v>11.34292078505614</v>
      </c>
      <c r="Z1602" s="19">
        <v>30.545681253394811</v>
      </c>
      <c r="AA1602" s="19">
        <v>70.287185501124355</v>
      </c>
      <c r="AB1602" s="19">
        <v>14.924846545930718</v>
      </c>
      <c r="AC1602">
        <v>3237.9</v>
      </c>
      <c r="AD1602" t="str">
        <f t="shared" si="212"/>
        <v>No rainfall</v>
      </c>
      <c r="AE1602" t="str">
        <f t="shared" si="213"/>
        <v>Non-Rainy</v>
      </c>
      <c r="AF1602" t="str">
        <f t="shared" si="214"/>
        <v>No discomfort</v>
      </c>
    </row>
    <row r="1603" spans="1:32" x14ac:dyDescent="0.3">
      <c r="A1603">
        <v>2</v>
      </c>
      <c r="B1603" s="1">
        <v>44780</v>
      </c>
      <c r="C1603" s="1" t="str">
        <f t="shared" si="210"/>
        <v>Sunday</v>
      </c>
      <c r="D1603" s="1" t="str">
        <f t="shared" si="211"/>
        <v>Aug</v>
      </c>
      <c r="E1603" s="19">
        <v>21.7</v>
      </c>
      <c r="F1603" s="19">
        <v>8.1999999999999993</v>
      </c>
      <c r="G1603" s="19">
        <v>16.222222222222221</v>
      </c>
      <c r="H1603" s="19">
        <v>3.8</v>
      </c>
      <c r="I1603" s="19">
        <v>0.1</v>
      </c>
      <c r="J1603" s="19">
        <v>1015.5</v>
      </c>
      <c r="K1603" s="19">
        <v>3.7</v>
      </c>
      <c r="L1603" s="19">
        <v>7</v>
      </c>
      <c r="M1603" s="19">
        <v>270</v>
      </c>
      <c r="N1603" s="19">
        <v>14</v>
      </c>
      <c r="O1603" s="19">
        <v>17.347000000000001</v>
      </c>
      <c r="P1603" s="19">
        <v>2.9</v>
      </c>
      <c r="Q1603" s="19">
        <v>3.9</v>
      </c>
      <c r="R1603" s="19">
        <v>34.4</v>
      </c>
      <c r="S1603" s="19">
        <v>34.4</v>
      </c>
      <c r="T1603" s="19">
        <v>35.200000000000003</v>
      </c>
      <c r="U1603" s="19">
        <v>12.9</v>
      </c>
      <c r="V1603" s="19">
        <v>1881</v>
      </c>
      <c r="W1603" s="19">
        <v>10.444444444444443</v>
      </c>
      <c r="X1603" s="19">
        <v>18.413990145267999</v>
      </c>
      <c r="Y1603" s="19">
        <v>12.637899981210277</v>
      </c>
      <c r="Z1603" s="19">
        <v>34.765425708872804</v>
      </c>
      <c r="AA1603" s="19">
        <v>68.632055744082962</v>
      </c>
      <c r="AB1603" s="19">
        <v>17.708498484272223</v>
      </c>
      <c r="AC1603">
        <v>2644.35</v>
      </c>
      <c r="AD1603" t="str">
        <f t="shared" si="212"/>
        <v>Trace (Intermittent) rainfall</v>
      </c>
      <c r="AE1603" t="str">
        <f t="shared" si="213"/>
        <v>Non-Rainy</v>
      </c>
      <c r="AF1603" t="str">
        <f t="shared" si="214"/>
        <v>No discomfort</v>
      </c>
    </row>
    <row r="1604" spans="1:32" x14ac:dyDescent="0.3">
      <c r="A1604">
        <v>2</v>
      </c>
      <c r="B1604" s="1">
        <v>44781</v>
      </c>
      <c r="C1604" s="1" t="str">
        <f t="shared" si="210"/>
        <v>Monday</v>
      </c>
      <c r="D1604" s="1" t="str">
        <f t="shared" si="211"/>
        <v>Aug</v>
      </c>
      <c r="E1604" s="19">
        <v>22.2</v>
      </c>
      <c r="F1604" s="19">
        <v>5.4</v>
      </c>
      <c r="G1604" s="19">
        <v>15.888888888888889</v>
      </c>
      <c r="H1604" s="19">
        <v>2</v>
      </c>
      <c r="I1604" s="19">
        <v>0</v>
      </c>
      <c r="J1604" s="19">
        <v>1016.7</v>
      </c>
      <c r="K1604" s="19">
        <v>2.5</v>
      </c>
      <c r="L1604" s="19">
        <v>7</v>
      </c>
      <c r="M1604" s="19">
        <v>190</v>
      </c>
      <c r="N1604" s="19">
        <v>11</v>
      </c>
      <c r="O1604" s="19">
        <v>18.164999999999999</v>
      </c>
      <c r="P1604" s="19">
        <v>3.3</v>
      </c>
      <c r="Q1604" s="19">
        <v>4.5</v>
      </c>
      <c r="R1604" s="19">
        <v>36.700000000000003</v>
      </c>
      <c r="S1604" s="19">
        <v>36.700000000000003</v>
      </c>
      <c r="T1604" s="19">
        <v>37.700000000000003</v>
      </c>
      <c r="U1604" s="19">
        <v>13.3</v>
      </c>
      <c r="V1604" s="19">
        <v>2402</v>
      </c>
      <c r="W1604" s="19">
        <v>10.5</v>
      </c>
      <c r="X1604" s="19">
        <v>18.026825493128207</v>
      </c>
      <c r="Y1604" s="19">
        <v>12.684782021573339</v>
      </c>
      <c r="Z1604" s="19">
        <v>34.048598526516905</v>
      </c>
      <c r="AA1604" s="19">
        <v>70.366144202198853</v>
      </c>
      <c r="AB1604" s="19">
        <v>17.401560676974171</v>
      </c>
      <c r="AC1604">
        <v>2113.15</v>
      </c>
      <c r="AD1604" t="str">
        <f t="shared" si="212"/>
        <v>No rainfall</v>
      </c>
      <c r="AE1604" t="str">
        <f t="shared" si="213"/>
        <v>Non-Rainy</v>
      </c>
      <c r="AF1604" t="str">
        <f t="shared" si="214"/>
        <v>No discomfort</v>
      </c>
    </row>
    <row r="1605" spans="1:32" x14ac:dyDescent="0.3">
      <c r="A1605">
        <v>2</v>
      </c>
      <c r="B1605" s="1">
        <v>44782</v>
      </c>
      <c r="C1605" s="1" t="str">
        <f t="shared" si="210"/>
        <v>Tuesday</v>
      </c>
      <c r="D1605" s="1" t="str">
        <f t="shared" si="211"/>
        <v>Aug</v>
      </c>
      <c r="E1605" s="19">
        <v>24.8</v>
      </c>
      <c r="F1605" s="19">
        <v>8.9</v>
      </c>
      <c r="G1605" s="19">
        <v>17.388888888888889</v>
      </c>
      <c r="H1605" s="19">
        <v>6.3</v>
      </c>
      <c r="I1605" s="19">
        <v>0</v>
      </c>
      <c r="J1605" s="19">
        <v>1017.2</v>
      </c>
      <c r="K1605" s="19">
        <v>2.5</v>
      </c>
      <c r="L1605" s="19">
        <v>5</v>
      </c>
      <c r="M1605" s="19">
        <v>200</v>
      </c>
      <c r="N1605" s="19">
        <v>10</v>
      </c>
      <c r="O1605" s="19">
        <v>19.492999999999999</v>
      </c>
      <c r="P1605" s="19">
        <v>3.7</v>
      </c>
      <c r="Q1605" s="19">
        <v>4.9000000000000004</v>
      </c>
      <c r="R1605" s="19">
        <v>39.200000000000003</v>
      </c>
      <c r="S1605" s="19">
        <v>39.200000000000003</v>
      </c>
      <c r="T1605" s="19">
        <v>40.4</v>
      </c>
      <c r="U1605" s="19">
        <v>13.9</v>
      </c>
      <c r="V1605" s="19">
        <v>2469</v>
      </c>
      <c r="W1605" s="19">
        <v>11.277777777777777</v>
      </c>
      <c r="X1605" s="19">
        <v>19.827056865586854</v>
      </c>
      <c r="Y1605" s="19">
        <v>13.357370769295235</v>
      </c>
      <c r="Z1605" s="19">
        <v>37.378477896647532</v>
      </c>
      <c r="AA1605" s="19">
        <v>67.369407672800733</v>
      </c>
      <c r="AB1605" s="19">
        <v>19.280515353010077</v>
      </c>
      <c r="AC1605">
        <v>2622.6</v>
      </c>
      <c r="AD1605" t="str">
        <f t="shared" si="212"/>
        <v>No rainfall</v>
      </c>
      <c r="AE1605" t="str">
        <f t="shared" si="213"/>
        <v>Non-Rainy</v>
      </c>
      <c r="AF1605" t="str">
        <f t="shared" si="214"/>
        <v>No discomfort</v>
      </c>
    </row>
    <row r="1606" spans="1:32" x14ac:dyDescent="0.3">
      <c r="A1606">
        <v>2</v>
      </c>
      <c r="B1606" s="1">
        <v>44783</v>
      </c>
      <c r="C1606" s="1" t="str">
        <f t="shared" si="210"/>
        <v>Wednesday</v>
      </c>
      <c r="D1606" s="1" t="str">
        <f t="shared" si="211"/>
        <v>Aug</v>
      </c>
      <c r="E1606" s="19">
        <v>26.1</v>
      </c>
      <c r="F1606" s="19">
        <v>6</v>
      </c>
      <c r="G1606" s="19">
        <v>18.277777777777782</v>
      </c>
      <c r="H1606" s="19">
        <v>2.5</v>
      </c>
      <c r="I1606" s="19">
        <v>0.1</v>
      </c>
      <c r="J1606" s="19">
        <v>1013.8</v>
      </c>
      <c r="K1606" s="19">
        <v>2.1</v>
      </c>
      <c r="L1606" s="19">
        <v>6</v>
      </c>
      <c r="M1606" s="19">
        <v>280</v>
      </c>
      <c r="N1606" s="19">
        <v>10</v>
      </c>
      <c r="O1606" s="19">
        <v>19.611999999999998</v>
      </c>
      <c r="P1606" s="19">
        <v>3.8</v>
      </c>
      <c r="Q1606" s="19">
        <v>5.0999999999999996</v>
      </c>
      <c r="R1606" s="19">
        <v>41.5</v>
      </c>
      <c r="S1606" s="19">
        <v>41.5</v>
      </c>
      <c r="T1606" s="19">
        <v>43</v>
      </c>
      <c r="U1606" s="19">
        <v>14.2</v>
      </c>
      <c r="V1606" s="19">
        <v>2583</v>
      </c>
      <c r="W1606" s="19">
        <v>10.444444444444443</v>
      </c>
      <c r="X1606" s="19">
        <v>20.966542473469644</v>
      </c>
      <c r="Y1606" s="19">
        <v>12.637899981210277</v>
      </c>
      <c r="Z1606" s="19">
        <v>39.482097009412932</v>
      </c>
      <c r="AA1606" s="19">
        <v>60.276509573296835</v>
      </c>
      <c r="AB1606" s="19">
        <v>19.764054039827784</v>
      </c>
      <c r="AC1606">
        <v>2106.4499999999998</v>
      </c>
      <c r="AD1606" t="str">
        <f t="shared" si="212"/>
        <v>Trace (Intermittent) rainfall</v>
      </c>
      <c r="AE1606" t="str">
        <f t="shared" si="213"/>
        <v>Non-Rainy</v>
      </c>
      <c r="AF1606" t="str">
        <f t="shared" si="214"/>
        <v>No discomfort</v>
      </c>
    </row>
    <row r="1607" spans="1:32" x14ac:dyDescent="0.3">
      <c r="A1607">
        <v>2</v>
      </c>
      <c r="B1607" s="1">
        <v>44784</v>
      </c>
      <c r="C1607" s="1" t="str">
        <f t="shared" si="210"/>
        <v>Thursday</v>
      </c>
      <c r="D1607" s="1" t="str">
        <f t="shared" si="211"/>
        <v>Aug</v>
      </c>
      <c r="E1607" s="19">
        <v>27.7</v>
      </c>
      <c r="F1607" s="19">
        <v>8.1</v>
      </c>
      <c r="G1607" s="19">
        <v>18.777777777777779</v>
      </c>
      <c r="H1607" s="19">
        <v>5.7</v>
      </c>
      <c r="I1607" s="19">
        <v>0</v>
      </c>
      <c r="J1607" s="19">
        <v>1010.4</v>
      </c>
      <c r="K1607" s="19">
        <v>2</v>
      </c>
      <c r="L1607" s="19">
        <v>5</v>
      </c>
      <c r="M1607" s="19">
        <v>80</v>
      </c>
      <c r="N1607" s="19">
        <v>9</v>
      </c>
      <c r="O1607" s="19">
        <v>20.524999999999999</v>
      </c>
      <c r="P1607" s="19">
        <v>3.9</v>
      </c>
      <c r="Q1607" s="19">
        <v>5.2</v>
      </c>
      <c r="R1607" s="19">
        <v>43.9</v>
      </c>
      <c r="S1607" s="19">
        <v>43.9</v>
      </c>
      <c r="T1607" s="19">
        <v>45.6</v>
      </c>
      <c r="U1607" s="19">
        <v>14.1</v>
      </c>
      <c r="V1607" s="19">
        <v>2503</v>
      </c>
      <c r="W1607" s="19">
        <v>9.7222222222222214</v>
      </c>
      <c r="X1607" s="19">
        <v>21.632363042477639</v>
      </c>
      <c r="Y1607" s="19">
        <v>12.042148193515553</v>
      </c>
      <c r="Z1607" s="19">
        <v>40.709881358478782</v>
      </c>
      <c r="AA1607" s="19">
        <v>55.66728040699671</v>
      </c>
      <c r="AB1607" s="19">
        <v>19.928853284586594</v>
      </c>
      <c r="AC1607">
        <v>2753</v>
      </c>
      <c r="AD1607" t="str">
        <f t="shared" si="212"/>
        <v>No rainfall</v>
      </c>
      <c r="AE1607" t="str">
        <f t="shared" si="213"/>
        <v>Non-Rainy</v>
      </c>
      <c r="AF1607" t="str">
        <f t="shared" si="214"/>
        <v>No discomfort</v>
      </c>
    </row>
    <row r="1608" spans="1:32" x14ac:dyDescent="0.3">
      <c r="A1608">
        <v>2</v>
      </c>
      <c r="B1608" s="1">
        <v>44785</v>
      </c>
      <c r="C1608" s="1" t="str">
        <f t="shared" si="210"/>
        <v>Friday</v>
      </c>
      <c r="D1608" s="1" t="str">
        <f t="shared" si="211"/>
        <v>Aug</v>
      </c>
      <c r="E1608" s="19">
        <v>26.9</v>
      </c>
      <c r="F1608" s="19">
        <v>12.9</v>
      </c>
      <c r="G1608" s="19">
        <v>17.944444444444443</v>
      </c>
      <c r="H1608" s="19">
        <v>9.1</v>
      </c>
      <c r="I1608" s="19">
        <v>0</v>
      </c>
      <c r="J1608" s="19">
        <v>1008.2</v>
      </c>
      <c r="K1608" s="19">
        <v>4.5</v>
      </c>
      <c r="L1608" s="19">
        <v>8</v>
      </c>
      <c r="M1608" s="19">
        <v>110</v>
      </c>
      <c r="N1608" s="19">
        <v>14</v>
      </c>
      <c r="O1608" s="19">
        <v>21.015000000000001</v>
      </c>
      <c r="P1608" s="19">
        <v>4.3</v>
      </c>
      <c r="Q1608" s="19">
        <v>5.6</v>
      </c>
      <c r="R1608" s="19">
        <v>46.5</v>
      </c>
      <c r="S1608" s="19">
        <v>46.5</v>
      </c>
      <c r="T1608" s="19">
        <v>48.4</v>
      </c>
      <c r="U1608" s="19">
        <v>13.9</v>
      </c>
      <c r="V1608" s="19">
        <v>2501</v>
      </c>
      <c r="W1608" s="19">
        <v>11.777777777777779</v>
      </c>
      <c r="X1608" s="19">
        <v>20.532691558526988</v>
      </c>
      <c r="Y1608" s="19">
        <v>13.806115838513405</v>
      </c>
      <c r="Z1608" s="19">
        <v>38.681519758359265</v>
      </c>
      <c r="AA1608" s="19">
        <v>67.239678729698184</v>
      </c>
      <c r="AB1608" s="19">
        <v>20.089187447811774</v>
      </c>
      <c r="AC1608">
        <v>3793.05</v>
      </c>
      <c r="AD1608" t="str">
        <f t="shared" si="212"/>
        <v>No rainfall</v>
      </c>
      <c r="AE1608" t="str">
        <f t="shared" si="213"/>
        <v>Non-Rainy</v>
      </c>
      <c r="AF1608" t="str">
        <f t="shared" si="214"/>
        <v>No discomfort</v>
      </c>
    </row>
    <row r="1609" spans="1:32" x14ac:dyDescent="0.3">
      <c r="A1609">
        <v>2</v>
      </c>
      <c r="B1609" s="1">
        <v>44786</v>
      </c>
      <c r="C1609" s="1" t="str">
        <f t="shared" si="210"/>
        <v>Saturday</v>
      </c>
      <c r="D1609" s="1" t="str">
        <f t="shared" si="211"/>
        <v>Aug</v>
      </c>
      <c r="E1609" s="19">
        <v>27</v>
      </c>
      <c r="F1609" s="19">
        <v>10.4</v>
      </c>
      <c r="G1609" s="19">
        <v>18.111111111111107</v>
      </c>
      <c r="H1609" s="19">
        <v>7.5</v>
      </c>
      <c r="I1609" s="19">
        <v>0</v>
      </c>
      <c r="J1609" s="19">
        <v>1003.1</v>
      </c>
      <c r="K1609" s="19">
        <v>4.4000000000000004</v>
      </c>
      <c r="L1609" s="19">
        <v>9</v>
      </c>
      <c r="M1609" s="19">
        <v>60</v>
      </c>
      <c r="N1609" s="19">
        <v>13</v>
      </c>
      <c r="O1609" s="19">
        <v>21.073</v>
      </c>
      <c r="P1609" s="19">
        <v>3.9</v>
      </c>
      <c r="Q1609" s="19">
        <v>5.0999999999999996</v>
      </c>
      <c r="R1609" s="19">
        <v>48.8</v>
      </c>
      <c r="S1609" s="19">
        <v>48.8</v>
      </c>
      <c r="T1609" s="19">
        <v>50.8</v>
      </c>
      <c r="U1609" s="19">
        <v>11.1</v>
      </c>
      <c r="V1609" s="19">
        <v>2301</v>
      </c>
      <c r="W1609" s="19">
        <v>13.111111111111111</v>
      </c>
      <c r="X1609" s="19">
        <v>20.74862439850482</v>
      </c>
      <c r="Y1609" s="19">
        <v>15.068147845543994</v>
      </c>
      <c r="Z1609" s="19">
        <v>39.080031473880837</v>
      </c>
      <c r="AA1609" s="19">
        <v>72.622394411023365</v>
      </c>
      <c r="AB1609" s="19">
        <v>20.968888605222965</v>
      </c>
      <c r="AC1609">
        <v>3154</v>
      </c>
      <c r="AD1609" t="str">
        <f t="shared" si="212"/>
        <v>No rainfall</v>
      </c>
      <c r="AE1609" t="str">
        <f t="shared" si="213"/>
        <v>Non-Rainy</v>
      </c>
      <c r="AF1609" t="str">
        <f t="shared" si="214"/>
        <v>No discomfort</v>
      </c>
    </row>
    <row r="1610" spans="1:32" x14ac:dyDescent="0.3">
      <c r="A1610">
        <v>2</v>
      </c>
      <c r="B1610" s="1">
        <v>44787</v>
      </c>
      <c r="C1610" s="1" t="str">
        <f t="shared" si="210"/>
        <v>Sunday</v>
      </c>
      <c r="D1610" s="1" t="str">
        <f t="shared" si="211"/>
        <v>Aug</v>
      </c>
      <c r="E1610" s="19">
        <v>24.5</v>
      </c>
      <c r="F1610" s="19">
        <v>14.5</v>
      </c>
      <c r="G1610" s="19">
        <v>18.166666666666668</v>
      </c>
      <c r="H1610" s="19">
        <v>11.6</v>
      </c>
      <c r="I1610" s="19">
        <v>5</v>
      </c>
      <c r="J1610" s="19">
        <v>996.5</v>
      </c>
      <c r="K1610" s="19">
        <v>3.3</v>
      </c>
      <c r="L1610" s="19">
        <v>9</v>
      </c>
      <c r="M1610" s="19">
        <v>300</v>
      </c>
      <c r="N1610" s="19">
        <v>14</v>
      </c>
      <c r="O1610" s="19">
        <v>20.733000000000001</v>
      </c>
      <c r="P1610" s="19">
        <v>2.6</v>
      </c>
      <c r="Q1610" s="19">
        <v>3.4</v>
      </c>
      <c r="R1610" s="19">
        <v>45.2</v>
      </c>
      <c r="S1610" s="19">
        <v>45.2</v>
      </c>
      <c r="T1610" s="19">
        <v>47.3</v>
      </c>
      <c r="U1610" s="19">
        <v>6.7</v>
      </c>
      <c r="V1610" s="19">
        <v>1411</v>
      </c>
      <c r="W1610" s="19">
        <v>13.777777777777777</v>
      </c>
      <c r="X1610" s="19">
        <v>20.821042414404179</v>
      </c>
      <c r="Y1610" s="19">
        <v>15.736313250362732</v>
      </c>
      <c r="Z1610" s="19">
        <v>39.213657149305845</v>
      </c>
      <c r="AA1610" s="19">
        <v>75.578892435645841</v>
      </c>
      <c r="AB1610" s="19">
        <v>21.402639485165672</v>
      </c>
      <c r="AC1610">
        <v>3058.15</v>
      </c>
      <c r="AD1610" t="str">
        <f t="shared" si="212"/>
        <v>Heavy rainfall</v>
      </c>
      <c r="AE1610" t="str">
        <f t="shared" si="213"/>
        <v>Rainy</v>
      </c>
      <c r="AF1610" t="str">
        <f t="shared" si="214"/>
        <v>No discomfort</v>
      </c>
    </row>
    <row r="1611" spans="1:32" x14ac:dyDescent="0.3">
      <c r="A1611">
        <v>2</v>
      </c>
      <c r="B1611" s="1">
        <v>44788</v>
      </c>
      <c r="C1611" s="1" t="str">
        <f t="shared" si="210"/>
        <v>Monday</v>
      </c>
      <c r="D1611" s="1" t="str">
        <f t="shared" si="211"/>
        <v>Aug</v>
      </c>
      <c r="E1611" s="19">
        <v>21.1</v>
      </c>
      <c r="F1611" s="19">
        <v>14.5</v>
      </c>
      <c r="G1611" s="19">
        <v>17.055555555555557</v>
      </c>
      <c r="H1611" s="19">
        <v>13</v>
      </c>
      <c r="I1611" s="19">
        <v>0.8</v>
      </c>
      <c r="J1611" s="19">
        <v>994</v>
      </c>
      <c r="K1611" s="19">
        <v>4.2</v>
      </c>
      <c r="L1611" s="19">
        <v>10</v>
      </c>
      <c r="M1611" s="19">
        <v>320</v>
      </c>
      <c r="N1611" s="19">
        <v>18</v>
      </c>
      <c r="O1611" s="19">
        <v>20.18</v>
      </c>
      <c r="P1611" s="19">
        <v>2.8</v>
      </c>
      <c r="Q1611" s="19">
        <v>3.7</v>
      </c>
      <c r="R1611" s="19">
        <v>46.1</v>
      </c>
      <c r="S1611" s="19">
        <v>46.1</v>
      </c>
      <c r="T1611" s="19">
        <v>48.3</v>
      </c>
      <c r="U1611" s="19">
        <v>5.5</v>
      </c>
      <c r="V1611" s="19">
        <v>1698</v>
      </c>
      <c r="W1611" s="19">
        <v>15.388888888888889</v>
      </c>
      <c r="X1611" s="19">
        <v>19.413948717492147</v>
      </c>
      <c r="Y1611" s="19">
        <v>17.459455556508189</v>
      </c>
      <c r="Z1611" s="19">
        <v>36.615066902362685</v>
      </c>
      <c r="AA1611" s="19">
        <v>89.932531555402008</v>
      </c>
      <c r="AB1611" s="19">
        <v>21.268990250127299</v>
      </c>
      <c r="AC1611">
        <v>1937.05</v>
      </c>
      <c r="AD1611" t="str">
        <f t="shared" si="212"/>
        <v>Light rainfall</v>
      </c>
      <c r="AE1611" t="str">
        <f t="shared" si="213"/>
        <v>Non-Rainy</v>
      </c>
      <c r="AF1611" t="str">
        <f t="shared" si="214"/>
        <v>No discomfort</v>
      </c>
    </row>
    <row r="1612" spans="1:32" x14ac:dyDescent="0.3">
      <c r="A1612">
        <v>2</v>
      </c>
      <c r="B1612" s="1">
        <v>44789</v>
      </c>
      <c r="C1612" s="1" t="str">
        <f t="shared" si="210"/>
        <v>Tuesday</v>
      </c>
      <c r="D1612" s="1" t="str">
        <f t="shared" si="211"/>
        <v>Aug</v>
      </c>
      <c r="E1612" s="19">
        <v>17.899999999999999</v>
      </c>
      <c r="F1612" s="19">
        <v>9</v>
      </c>
      <c r="G1612" s="19">
        <v>15.055555555555555</v>
      </c>
      <c r="H1612" s="19">
        <v>9.4</v>
      </c>
      <c r="I1612" s="19">
        <v>0</v>
      </c>
      <c r="J1612" s="19">
        <v>1001.2</v>
      </c>
      <c r="K1612" s="19">
        <v>7.4</v>
      </c>
      <c r="L1612" s="19">
        <v>11</v>
      </c>
      <c r="M1612" s="19">
        <v>330</v>
      </c>
      <c r="N1612" s="19">
        <v>22</v>
      </c>
      <c r="O1612" s="19">
        <v>18.236999999999998</v>
      </c>
      <c r="P1612" s="19">
        <v>2.4</v>
      </c>
      <c r="Q1612" s="19">
        <v>3.4</v>
      </c>
      <c r="R1612" s="19">
        <v>47.5</v>
      </c>
      <c r="S1612" s="19">
        <v>47.5</v>
      </c>
      <c r="T1612" s="19">
        <v>49.8</v>
      </c>
      <c r="U1612" s="19">
        <v>1.2</v>
      </c>
      <c r="V1612" s="19">
        <v>1609</v>
      </c>
      <c r="W1612" s="19">
        <v>9.8888888888888875</v>
      </c>
      <c r="X1612" s="19">
        <v>17.089963349420515</v>
      </c>
      <c r="Y1612" s="19">
        <v>12.177391695561091</v>
      </c>
      <c r="Z1612" s="19">
        <v>32.312388787966931</v>
      </c>
      <c r="AA1612" s="19">
        <v>71.254639033348198</v>
      </c>
      <c r="AB1612" s="19">
        <v>16.282690176370355</v>
      </c>
      <c r="AC1612">
        <v>2075.5</v>
      </c>
      <c r="AD1612" t="str">
        <f t="shared" si="212"/>
        <v>No rainfall</v>
      </c>
      <c r="AE1612" t="str">
        <f t="shared" si="213"/>
        <v>Non-Rainy</v>
      </c>
      <c r="AF1612" t="str">
        <f t="shared" si="214"/>
        <v>No discomfort</v>
      </c>
    </row>
    <row r="1613" spans="1:32" x14ac:dyDescent="0.3">
      <c r="A1613">
        <v>2</v>
      </c>
      <c r="B1613" s="1">
        <v>44790</v>
      </c>
      <c r="C1613" s="1" t="str">
        <f t="shared" ref="C1613:C1676" si="215">TEXT(B1613, "dddd")</f>
        <v>Wednesday</v>
      </c>
      <c r="D1613" s="1" t="str">
        <f t="shared" ref="D1613:D1676" si="216">TEXT(B1613, "mmm")</f>
        <v>Aug</v>
      </c>
      <c r="E1613" s="19">
        <v>19.3</v>
      </c>
      <c r="F1613" s="19">
        <v>7.1</v>
      </c>
      <c r="G1613" s="19">
        <v>13.777777777777777</v>
      </c>
      <c r="H1613" s="19">
        <v>4.8</v>
      </c>
      <c r="I1613" s="19">
        <v>0</v>
      </c>
      <c r="J1613" s="19">
        <v>1004.2</v>
      </c>
      <c r="K1613" s="19">
        <v>4</v>
      </c>
      <c r="L1613" s="19">
        <v>7</v>
      </c>
      <c r="M1613" s="19">
        <v>340</v>
      </c>
      <c r="N1613" s="19">
        <v>12</v>
      </c>
      <c r="O1613" s="19">
        <v>17.413</v>
      </c>
      <c r="P1613" s="19">
        <v>2.5</v>
      </c>
      <c r="Q1613" s="19">
        <v>3.3</v>
      </c>
      <c r="R1613" s="19">
        <v>48.9</v>
      </c>
      <c r="S1613" s="19">
        <v>48.9</v>
      </c>
      <c r="T1613" s="19">
        <v>51.3</v>
      </c>
      <c r="U1613" s="19">
        <v>1.5</v>
      </c>
      <c r="V1613" s="19">
        <v>1542</v>
      </c>
      <c r="W1613" s="19">
        <v>10.888888888888889</v>
      </c>
      <c r="X1613" s="19">
        <v>15.736313250362732</v>
      </c>
      <c r="Y1613" s="19">
        <v>13.017258992302274</v>
      </c>
      <c r="Z1613" s="19">
        <v>29.799536230755635</v>
      </c>
      <c r="AA1613" s="19">
        <v>82.721148118999338</v>
      </c>
      <c r="AB1613" s="19">
        <v>15.477712340731221</v>
      </c>
      <c r="AC1613">
        <v>2636.4</v>
      </c>
      <c r="AD1613" t="str">
        <f t="shared" si="212"/>
        <v>No rainfall</v>
      </c>
      <c r="AE1613" t="str">
        <f t="shared" si="213"/>
        <v>Non-Rainy</v>
      </c>
      <c r="AF1613" t="str">
        <f t="shared" si="214"/>
        <v>No discomfort</v>
      </c>
    </row>
    <row r="1614" spans="1:32" x14ac:dyDescent="0.3">
      <c r="A1614">
        <v>2</v>
      </c>
      <c r="B1614" s="1">
        <v>44791</v>
      </c>
      <c r="C1614" s="1" t="str">
        <f t="shared" si="215"/>
        <v>Thursday</v>
      </c>
      <c r="D1614" s="1" t="str">
        <f t="shared" si="216"/>
        <v>Aug</v>
      </c>
      <c r="E1614" s="19">
        <v>21.7</v>
      </c>
      <c r="F1614" s="19">
        <v>12</v>
      </c>
      <c r="G1614" s="19">
        <v>16.888888888888889</v>
      </c>
      <c r="H1614" s="19">
        <v>12.6</v>
      </c>
      <c r="I1614" s="19">
        <v>3</v>
      </c>
      <c r="J1614" s="19">
        <v>998.8</v>
      </c>
      <c r="K1614" s="19">
        <v>6.3</v>
      </c>
      <c r="L1614" s="19">
        <v>11</v>
      </c>
      <c r="M1614" s="19">
        <v>220</v>
      </c>
      <c r="N1614" s="19">
        <v>24</v>
      </c>
      <c r="O1614" s="19">
        <v>17.79</v>
      </c>
      <c r="P1614" s="19">
        <v>2.2000000000000002</v>
      </c>
      <c r="Q1614" s="19">
        <v>2.9</v>
      </c>
      <c r="R1614" s="19">
        <v>47.1</v>
      </c>
      <c r="S1614" s="19">
        <v>47.1</v>
      </c>
      <c r="T1614" s="19">
        <v>49.5</v>
      </c>
      <c r="U1614" s="19">
        <v>4.4000000000000004</v>
      </c>
      <c r="V1614" s="19">
        <v>1209</v>
      </c>
      <c r="W1614" s="19">
        <v>12.444444444444445</v>
      </c>
      <c r="X1614" s="19">
        <v>19.210236497096989</v>
      </c>
      <c r="Y1614" s="19">
        <v>14.425016372614399</v>
      </c>
      <c r="Z1614" s="19">
        <v>36.2384592639917</v>
      </c>
      <c r="AA1614" s="19">
        <v>75.090259168825312</v>
      </c>
      <c r="AB1614" s="19">
        <v>19.383088707773524</v>
      </c>
      <c r="AC1614">
        <v>2684.45</v>
      </c>
      <c r="AD1614" t="str">
        <f t="shared" si="212"/>
        <v>Moderate rainfall</v>
      </c>
      <c r="AE1614" t="str">
        <f t="shared" si="213"/>
        <v>Rainy</v>
      </c>
      <c r="AF1614" t="str">
        <f t="shared" si="214"/>
        <v>No discomfort</v>
      </c>
    </row>
    <row r="1615" spans="1:32" x14ac:dyDescent="0.3">
      <c r="A1615">
        <v>2</v>
      </c>
      <c r="B1615" s="1">
        <v>44792</v>
      </c>
      <c r="C1615" s="1" t="str">
        <f t="shared" si="215"/>
        <v>Friday</v>
      </c>
      <c r="D1615" s="1" t="str">
        <f t="shared" si="216"/>
        <v>Aug</v>
      </c>
      <c r="E1615" s="19">
        <v>18.8</v>
      </c>
      <c r="F1615" s="19">
        <v>11.3</v>
      </c>
      <c r="G1615" s="19">
        <v>15.222222222222221</v>
      </c>
      <c r="H1615" s="19">
        <v>9.4</v>
      </c>
      <c r="I1615" s="19">
        <v>1.4</v>
      </c>
      <c r="J1615" s="19">
        <v>1000.1</v>
      </c>
      <c r="K1615" s="19">
        <v>7.6</v>
      </c>
      <c r="L1615" s="19">
        <v>13</v>
      </c>
      <c r="M1615" s="19">
        <v>220</v>
      </c>
      <c r="N1615" s="19">
        <v>22</v>
      </c>
      <c r="O1615" s="19">
        <v>16.925000000000001</v>
      </c>
      <c r="P1615" s="19">
        <v>2.6</v>
      </c>
      <c r="Q1615" s="19">
        <v>3.6</v>
      </c>
      <c r="R1615" s="19">
        <v>47.2</v>
      </c>
      <c r="S1615" s="19">
        <v>47.2</v>
      </c>
      <c r="T1615" s="19">
        <v>49.7</v>
      </c>
      <c r="U1615" s="19">
        <v>7.7</v>
      </c>
      <c r="V1615" s="19">
        <v>1688</v>
      </c>
      <c r="W1615" s="19">
        <v>10.388888888888891</v>
      </c>
      <c r="X1615" s="19">
        <v>17.273843271057704</v>
      </c>
      <c r="Y1615" s="19">
        <v>12.59117033284436</v>
      </c>
      <c r="Z1615" s="19">
        <v>32.653343353232039</v>
      </c>
      <c r="AA1615" s="19">
        <v>72.891539741713672</v>
      </c>
      <c r="AB1615" s="19">
        <v>16.682191251428016</v>
      </c>
      <c r="AC1615">
        <v>3661.35</v>
      </c>
      <c r="AD1615" t="str">
        <f t="shared" si="212"/>
        <v>Moderate rainfall</v>
      </c>
      <c r="AE1615" t="str">
        <f t="shared" si="213"/>
        <v>Rainy</v>
      </c>
      <c r="AF1615" t="str">
        <f t="shared" si="214"/>
        <v>No discomfort</v>
      </c>
    </row>
    <row r="1616" spans="1:32" x14ac:dyDescent="0.3">
      <c r="A1616">
        <v>2</v>
      </c>
      <c r="B1616" s="1">
        <v>44793</v>
      </c>
      <c r="C1616" s="1" t="str">
        <f t="shared" si="215"/>
        <v>Saturday</v>
      </c>
      <c r="D1616" s="1" t="str">
        <f t="shared" si="216"/>
        <v>Aug</v>
      </c>
      <c r="E1616" s="19">
        <v>18.399999999999999</v>
      </c>
      <c r="F1616" s="19">
        <v>6.6</v>
      </c>
      <c r="G1616" s="19">
        <v>16.388888888888889</v>
      </c>
      <c r="H1616" s="19">
        <v>7.9</v>
      </c>
      <c r="I1616" s="19">
        <v>5.7</v>
      </c>
      <c r="J1616" s="19">
        <v>999.8</v>
      </c>
      <c r="K1616" s="19">
        <v>7.4</v>
      </c>
      <c r="L1616" s="19">
        <v>15</v>
      </c>
      <c r="M1616" s="19">
        <v>220</v>
      </c>
      <c r="N1616" s="19">
        <v>27</v>
      </c>
      <c r="O1616" s="19">
        <v>16.632000000000001</v>
      </c>
      <c r="P1616" s="19">
        <v>1.6</v>
      </c>
      <c r="Q1616" s="19">
        <v>2.2000000000000002</v>
      </c>
      <c r="R1616" s="19">
        <v>42.4</v>
      </c>
      <c r="S1616" s="19">
        <v>42.4</v>
      </c>
      <c r="T1616" s="19">
        <v>44.9</v>
      </c>
      <c r="U1616" s="19">
        <v>7.7</v>
      </c>
      <c r="V1616" s="19">
        <v>887</v>
      </c>
      <c r="W1616" s="19">
        <v>11.722222222222221</v>
      </c>
      <c r="X1616" s="19">
        <v>18.610290490390806</v>
      </c>
      <c r="Y1616" s="19">
        <v>13.755609888749932</v>
      </c>
      <c r="Z1616" s="19">
        <v>35.128724567991519</v>
      </c>
      <c r="AA1616" s="19">
        <v>73.913998794658639</v>
      </c>
      <c r="AB1616" s="19">
        <v>18.505132666763053</v>
      </c>
      <c r="AC1616">
        <v>3252.05</v>
      </c>
      <c r="AD1616" t="str">
        <f t="shared" si="212"/>
        <v>Heavy rainfall</v>
      </c>
      <c r="AE1616" t="str">
        <f t="shared" si="213"/>
        <v>Rainy</v>
      </c>
      <c r="AF1616" t="str">
        <f t="shared" si="214"/>
        <v>No discomfort</v>
      </c>
    </row>
    <row r="1617" spans="1:32" x14ac:dyDescent="0.3">
      <c r="A1617">
        <v>2</v>
      </c>
      <c r="B1617" s="1">
        <v>44794</v>
      </c>
      <c r="C1617" s="1" t="str">
        <f t="shared" si="215"/>
        <v>Sunday</v>
      </c>
      <c r="D1617" s="1" t="str">
        <f t="shared" si="216"/>
        <v>Aug</v>
      </c>
      <c r="E1617" s="19">
        <v>20.8</v>
      </c>
      <c r="F1617" s="19">
        <v>5.2</v>
      </c>
      <c r="G1617" s="19">
        <v>14.111111111111111</v>
      </c>
      <c r="H1617" s="19">
        <v>1.5</v>
      </c>
      <c r="I1617" s="19">
        <v>0</v>
      </c>
      <c r="J1617" s="19">
        <v>1001.3</v>
      </c>
      <c r="K1617" s="19">
        <v>2.9</v>
      </c>
      <c r="L1617" s="19">
        <v>6</v>
      </c>
      <c r="M1617" s="19">
        <v>130</v>
      </c>
      <c r="N1617" s="19">
        <v>11</v>
      </c>
      <c r="O1617" s="19">
        <v>16.59</v>
      </c>
      <c r="P1617" s="19">
        <v>2.9</v>
      </c>
      <c r="Q1617" s="19">
        <v>3.9</v>
      </c>
      <c r="R1617" s="19">
        <v>44.1</v>
      </c>
      <c r="S1617" s="19">
        <v>44.1</v>
      </c>
      <c r="T1617" s="19">
        <v>46.8</v>
      </c>
      <c r="U1617" s="19">
        <v>11</v>
      </c>
      <c r="V1617" s="19">
        <v>2159</v>
      </c>
      <c r="W1617" s="19">
        <v>8.7777777777777768</v>
      </c>
      <c r="X1617" s="19">
        <v>16.080040441347155</v>
      </c>
      <c r="Y1617" s="19">
        <v>11.300430425267379</v>
      </c>
      <c r="Z1617" s="19">
        <v>30.438105213128001</v>
      </c>
      <c r="AA1617" s="19">
        <v>70.276131869732112</v>
      </c>
      <c r="AB1617" s="19">
        <v>14.845434218233118</v>
      </c>
      <c r="AC1617">
        <v>2505.15</v>
      </c>
      <c r="AD1617" t="str">
        <f t="shared" si="212"/>
        <v>No rainfall</v>
      </c>
      <c r="AE1617" t="str">
        <f t="shared" si="213"/>
        <v>Non-Rainy</v>
      </c>
      <c r="AF1617" t="str">
        <f t="shared" si="214"/>
        <v>No discomfort</v>
      </c>
    </row>
    <row r="1618" spans="1:32" x14ac:dyDescent="0.3">
      <c r="A1618">
        <v>2</v>
      </c>
      <c r="B1618" s="1">
        <v>44795</v>
      </c>
      <c r="C1618" s="1" t="str">
        <f t="shared" si="215"/>
        <v>Monday</v>
      </c>
      <c r="D1618" s="1" t="str">
        <f t="shared" si="216"/>
        <v>Aug</v>
      </c>
      <c r="E1618" s="19">
        <v>20.9</v>
      </c>
      <c r="F1618" s="19">
        <v>13.7</v>
      </c>
      <c r="G1618" s="19">
        <v>17.888888888888889</v>
      </c>
      <c r="H1618" s="19">
        <v>12.1</v>
      </c>
      <c r="I1618" s="19">
        <v>2.5</v>
      </c>
      <c r="J1618" s="19">
        <v>998</v>
      </c>
      <c r="K1618" s="19">
        <v>4.7</v>
      </c>
      <c r="L1618" s="19">
        <v>8</v>
      </c>
      <c r="M1618" s="19">
        <v>210</v>
      </c>
      <c r="N1618" s="19">
        <v>15</v>
      </c>
      <c r="O1618" s="19">
        <v>17.812000000000001</v>
      </c>
      <c r="P1618" s="19">
        <v>1.9</v>
      </c>
      <c r="Q1618" s="19">
        <v>2.5</v>
      </c>
      <c r="R1618" s="19">
        <v>42.8</v>
      </c>
      <c r="S1618" s="19">
        <v>42.8</v>
      </c>
      <c r="T1618" s="19">
        <v>45.5</v>
      </c>
      <c r="U1618" s="19">
        <v>5</v>
      </c>
      <c r="V1618" s="19">
        <v>1000</v>
      </c>
      <c r="W1618" s="19">
        <v>14.166666666666666</v>
      </c>
      <c r="X1618" s="19">
        <v>20.461152452769877</v>
      </c>
      <c r="Y1618" s="19">
        <v>16.137964131277801</v>
      </c>
      <c r="Z1618" s="19">
        <v>38.549467715551444</v>
      </c>
      <c r="AA1618" s="19">
        <v>78.871237426771458</v>
      </c>
      <c r="AB1618" s="19">
        <v>21.352428940559943</v>
      </c>
      <c r="AC1618">
        <v>2443.15</v>
      </c>
      <c r="AD1618" t="str">
        <f t="shared" si="212"/>
        <v>Moderate rainfall</v>
      </c>
      <c r="AE1618" t="str">
        <f t="shared" si="213"/>
        <v>Rainy</v>
      </c>
      <c r="AF1618" t="str">
        <f t="shared" si="214"/>
        <v>No discomfort</v>
      </c>
    </row>
    <row r="1619" spans="1:32" x14ac:dyDescent="0.3">
      <c r="A1619">
        <v>2</v>
      </c>
      <c r="B1619" s="1">
        <v>44796</v>
      </c>
      <c r="C1619" s="1" t="str">
        <f t="shared" si="215"/>
        <v>Tuesday</v>
      </c>
      <c r="D1619" s="1" t="str">
        <f t="shared" si="216"/>
        <v>Aug</v>
      </c>
      <c r="E1619" s="19">
        <v>21.8</v>
      </c>
      <c r="F1619" s="19">
        <v>13.2</v>
      </c>
      <c r="G1619" s="19">
        <v>19.055555555555557</v>
      </c>
      <c r="H1619" s="19">
        <v>14.5</v>
      </c>
      <c r="I1619" s="19">
        <v>0.3</v>
      </c>
      <c r="J1619" s="19">
        <v>997.6</v>
      </c>
      <c r="K1619" s="19">
        <v>3.8</v>
      </c>
      <c r="L1619" s="19">
        <v>8</v>
      </c>
      <c r="M1619" s="19">
        <v>220</v>
      </c>
      <c r="N1619" s="19">
        <v>14</v>
      </c>
      <c r="O1619" s="19">
        <v>19.059999999999999</v>
      </c>
      <c r="P1619" s="19">
        <v>2.6</v>
      </c>
      <c r="Q1619" s="19">
        <v>3.4</v>
      </c>
      <c r="R1619" s="19">
        <v>44.1</v>
      </c>
      <c r="S1619" s="19">
        <v>44.1</v>
      </c>
      <c r="T1619" s="19">
        <v>46.9</v>
      </c>
      <c r="U1619" s="19">
        <v>6.1</v>
      </c>
      <c r="V1619" s="19">
        <v>1633</v>
      </c>
      <c r="W1619" s="19">
        <v>13.166666666666668</v>
      </c>
      <c r="X1619" s="19">
        <v>22.01019912891698</v>
      </c>
      <c r="Y1619" s="19">
        <v>15.122860911288486</v>
      </c>
      <c r="Z1619" s="19">
        <v>41.406172234429761</v>
      </c>
      <c r="AA1619" s="19">
        <v>68.708423866188852</v>
      </c>
      <c r="AB1619" s="19">
        <v>21.944284057123735</v>
      </c>
      <c r="AC1619">
        <v>2311.4499999999998</v>
      </c>
      <c r="AD1619" t="str">
        <f t="shared" si="212"/>
        <v>Trace (Intermittent) rainfall</v>
      </c>
      <c r="AE1619" t="str">
        <f t="shared" si="213"/>
        <v>Non-Rainy</v>
      </c>
      <c r="AF1619" t="str">
        <f t="shared" si="214"/>
        <v>No discomfort</v>
      </c>
    </row>
    <row r="1620" spans="1:32" x14ac:dyDescent="0.3">
      <c r="A1620">
        <v>2</v>
      </c>
      <c r="B1620" s="1">
        <v>44797</v>
      </c>
      <c r="C1620" s="1" t="str">
        <f t="shared" si="215"/>
        <v>Wednesday</v>
      </c>
      <c r="D1620" s="1" t="str">
        <f t="shared" si="216"/>
        <v>Aug</v>
      </c>
      <c r="E1620" s="19">
        <v>19.3</v>
      </c>
      <c r="F1620" s="19">
        <v>10.1</v>
      </c>
      <c r="G1620" s="19">
        <v>15.666666666666666</v>
      </c>
      <c r="H1620" s="19">
        <v>5.8</v>
      </c>
      <c r="I1620" s="19">
        <v>0.7</v>
      </c>
      <c r="J1620" s="19">
        <v>1002.5</v>
      </c>
      <c r="K1620" s="19">
        <v>4.9000000000000004</v>
      </c>
      <c r="L1620" s="19">
        <v>11</v>
      </c>
      <c r="M1620" s="19">
        <v>210</v>
      </c>
      <c r="N1620" s="19">
        <v>18</v>
      </c>
      <c r="O1620" s="19">
        <v>17.632000000000001</v>
      </c>
      <c r="P1620" s="19">
        <v>2.4</v>
      </c>
      <c r="Q1620" s="19">
        <v>3.2</v>
      </c>
      <c r="R1620" s="19">
        <v>44.8</v>
      </c>
      <c r="S1620" s="19">
        <v>44.8</v>
      </c>
      <c r="T1620" s="19">
        <v>47.7</v>
      </c>
      <c r="U1620" s="19">
        <v>3.8</v>
      </c>
      <c r="V1620" s="19">
        <v>1540</v>
      </c>
      <c r="W1620" s="19">
        <v>11.055555555555555</v>
      </c>
      <c r="X1620" s="19">
        <v>17.772696707535616</v>
      </c>
      <c r="Y1620" s="19">
        <v>13.162077675427881</v>
      </c>
      <c r="Z1620" s="19">
        <v>33.577872570983381</v>
      </c>
      <c r="AA1620" s="19">
        <v>74.057853414260805</v>
      </c>
      <c r="AB1620" s="19">
        <v>17.448207261191346</v>
      </c>
      <c r="AC1620">
        <v>2644.55</v>
      </c>
      <c r="AD1620" t="str">
        <f t="shared" si="212"/>
        <v>Light rainfall</v>
      </c>
      <c r="AE1620" t="str">
        <f t="shared" si="213"/>
        <v>Non-Rainy</v>
      </c>
      <c r="AF1620" t="str">
        <f t="shared" si="214"/>
        <v>No discomfort</v>
      </c>
    </row>
    <row r="1621" spans="1:32" x14ac:dyDescent="0.3">
      <c r="A1621">
        <v>2</v>
      </c>
      <c r="B1621" s="1">
        <v>44798</v>
      </c>
      <c r="C1621" s="1" t="str">
        <f t="shared" si="215"/>
        <v>Thursday</v>
      </c>
      <c r="D1621" s="1" t="str">
        <f t="shared" si="216"/>
        <v>Aug</v>
      </c>
      <c r="E1621" s="19">
        <v>18.3</v>
      </c>
      <c r="F1621" s="19">
        <v>9.8000000000000007</v>
      </c>
      <c r="G1621" s="19">
        <v>15.444444444444445</v>
      </c>
      <c r="H1621" s="19">
        <v>5.3</v>
      </c>
      <c r="I1621" s="19">
        <v>0.1</v>
      </c>
      <c r="J1621" s="19">
        <v>1006.5</v>
      </c>
      <c r="K1621" s="19">
        <v>4.3</v>
      </c>
      <c r="L1621" s="19">
        <v>8</v>
      </c>
      <c r="M1621" s="19">
        <v>200</v>
      </c>
      <c r="N1621" s="19">
        <v>14</v>
      </c>
      <c r="O1621" s="19">
        <v>16.93</v>
      </c>
      <c r="P1621" s="19">
        <v>1.9</v>
      </c>
      <c r="Q1621" s="19">
        <v>2.6</v>
      </c>
      <c r="R1621" s="19">
        <v>45.8</v>
      </c>
      <c r="S1621" s="19">
        <v>45.8</v>
      </c>
      <c r="T1621" s="19">
        <v>48.8</v>
      </c>
      <c r="U1621" s="19">
        <v>7.2</v>
      </c>
      <c r="V1621" s="19">
        <v>1187</v>
      </c>
      <c r="W1621" s="19">
        <v>9.2222222222222214</v>
      </c>
      <c r="X1621" s="19">
        <v>17.521713678506686</v>
      </c>
      <c r="Y1621" s="19">
        <v>11.644309936698479</v>
      </c>
      <c r="Z1621" s="19">
        <v>33.112806529365876</v>
      </c>
      <c r="AA1621" s="19">
        <v>66.45645597429305</v>
      </c>
      <c r="AB1621" s="19">
        <v>16.371904459785053</v>
      </c>
      <c r="AC1621">
        <v>3587.35</v>
      </c>
      <c r="AD1621" t="str">
        <f t="shared" si="212"/>
        <v>Trace (Intermittent) rainfall</v>
      </c>
      <c r="AE1621" t="str">
        <f t="shared" si="213"/>
        <v>Non-Rainy</v>
      </c>
      <c r="AF1621" t="str">
        <f t="shared" si="214"/>
        <v>No discomfort</v>
      </c>
    </row>
    <row r="1622" spans="1:32" x14ac:dyDescent="0.3">
      <c r="A1622">
        <v>2</v>
      </c>
      <c r="B1622" s="1">
        <v>44799</v>
      </c>
      <c r="C1622" s="1" t="str">
        <f t="shared" si="215"/>
        <v>Friday</v>
      </c>
      <c r="D1622" s="1" t="str">
        <f t="shared" si="216"/>
        <v>Aug</v>
      </c>
      <c r="E1622" s="19">
        <v>18.7</v>
      </c>
      <c r="F1622" s="19">
        <v>10.199999999999999</v>
      </c>
      <c r="G1622" s="19">
        <v>14.611111111111111</v>
      </c>
      <c r="H1622" s="19">
        <v>12.1</v>
      </c>
      <c r="I1622" s="19">
        <v>0.9</v>
      </c>
      <c r="J1622" s="19">
        <v>1007.2</v>
      </c>
      <c r="K1622" s="19">
        <v>4.4000000000000004</v>
      </c>
      <c r="L1622" s="19">
        <v>8</v>
      </c>
      <c r="M1622" s="19">
        <v>280</v>
      </c>
      <c r="N1622" s="19">
        <v>15</v>
      </c>
      <c r="O1622" s="19">
        <v>17.266999999999999</v>
      </c>
      <c r="P1622" s="19">
        <v>2</v>
      </c>
      <c r="Q1622" s="19">
        <v>2.7</v>
      </c>
      <c r="R1622" s="19">
        <v>46.1</v>
      </c>
      <c r="S1622" s="19">
        <v>46.1</v>
      </c>
      <c r="T1622" s="19">
        <v>49.1</v>
      </c>
      <c r="U1622" s="19">
        <v>0.8</v>
      </c>
      <c r="V1622" s="19">
        <v>1210</v>
      </c>
      <c r="W1622" s="19">
        <v>11.388888888888889</v>
      </c>
      <c r="X1622" s="19">
        <v>16.607981886013025</v>
      </c>
      <c r="Y1622" s="19">
        <v>13.455968662548369</v>
      </c>
      <c r="Z1622" s="19">
        <v>31.418248933032345</v>
      </c>
      <c r="AA1622" s="19">
        <v>81.02109428407293</v>
      </c>
      <c r="AB1622" s="19">
        <v>16.558332966329662</v>
      </c>
      <c r="AC1622">
        <v>4069.4</v>
      </c>
      <c r="AD1622" t="str">
        <f t="shared" si="212"/>
        <v>Light rainfall</v>
      </c>
      <c r="AE1622" t="str">
        <f t="shared" si="213"/>
        <v>Non-Rainy</v>
      </c>
      <c r="AF1622" t="str">
        <f t="shared" si="214"/>
        <v>No discomfort</v>
      </c>
    </row>
    <row r="1623" spans="1:32" x14ac:dyDescent="0.3">
      <c r="A1623">
        <v>2</v>
      </c>
      <c r="B1623" s="1">
        <v>44800</v>
      </c>
      <c r="C1623" s="1" t="str">
        <f t="shared" si="215"/>
        <v>Saturday</v>
      </c>
      <c r="D1623" s="1" t="str">
        <f t="shared" si="216"/>
        <v>Aug</v>
      </c>
      <c r="E1623" s="19">
        <v>21.2</v>
      </c>
      <c r="F1623" s="19">
        <v>9.6999999999999993</v>
      </c>
      <c r="G1623" s="19">
        <v>13.611111111111111</v>
      </c>
      <c r="H1623" s="19">
        <v>7.4</v>
      </c>
      <c r="I1623" s="19">
        <v>0</v>
      </c>
      <c r="J1623" s="19">
        <v>1008.9</v>
      </c>
      <c r="K1623" s="19">
        <v>2.1</v>
      </c>
      <c r="L1623" s="19">
        <v>5</v>
      </c>
      <c r="M1623" s="19">
        <v>250</v>
      </c>
      <c r="N1623" s="19">
        <v>11</v>
      </c>
      <c r="O1623" s="19">
        <v>18.21</v>
      </c>
      <c r="P1623" s="19">
        <v>2.6</v>
      </c>
      <c r="Q1623" s="19">
        <v>3.4</v>
      </c>
      <c r="R1623" s="19">
        <v>47.6</v>
      </c>
      <c r="S1623" s="19">
        <v>47.6</v>
      </c>
      <c r="T1623" s="19">
        <v>50.7</v>
      </c>
      <c r="U1623" s="19">
        <v>10.7</v>
      </c>
      <c r="V1623" s="19">
        <v>1784</v>
      </c>
      <c r="W1623" s="19">
        <v>9.8888888888888875</v>
      </c>
      <c r="X1623" s="19">
        <v>15.566880255192904</v>
      </c>
      <c r="Y1623" s="19">
        <v>12.177391695561091</v>
      </c>
      <c r="Z1623" s="19">
        <v>29.484641451641178</v>
      </c>
      <c r="AA1623" s="19">
        <v>78.226282311761693</v>
      </c>
      <c r="AB1623" s="19">
        <v>14.838245731925912</v>
      </c>
      <c r="AC1623">
        <v>2944.9</v>
      </c>
      <c r="AD1623" t="str">
        <f t="shared" si="212"/>
        <v>No rainfall</v>
      </c>
      <c r="AE1623" t="str">
        <f t="shared" si="213"/>
        <v>Non-Rainy</v>
      </c>
      <c r="AF1623" t="str">
        <f t="shared" si="214"/>
        <v>No discomfort</v>
      </c>
    </row>
    <row r="1624" spans="1:32" x14ac:dyDescent="0.3">
      <c r="A1624">
        <v>2</v>
      </c>
      <c r="B1624" s="1">
        <v>44801</v>
      </c>
      <c r="C1624" s="1" t="str">
        <f t="shared" si="215"/>
        <v>Sunday</v>
      </c>
      <c r="D1624" s="1" t="str">
        <f t="shared" si="216"/>
        <v>Aug</v>
      </c>
      <c r="E1624" s="19">
        <v>19.100000000000001</v>
      </c>
      <c r="F1624" s="19">
        <v>13.2</v>
      </c>
      <c r="G1624" s="19">
        <v>14.444444444444445</v>
      </c>
      <c r="H1624" s="19">
        <v>11.4</v>
      </c>
      <c r="I1624" s="19">
        <v>0.2</v>
      </c>
      <c r="J1624" s="19">
        <v>1010.5</v>
      </c>
      <c r="K1624" s="19">
        <v>3.8</v>
      </c>
      <c r="L1624" s="19">
        <v>7</v>
      </c>
      <c r="M1624" s="19">
        <v>40</v>
      </c>
      <c r="N1624" s="19">
        <v>12</v>
      </c>
      <c r="O1624" s="19">
        <v>17.695</v>
      </c>
      <c r="P1624" s="19">
        <v>1.8</v>
      </c>
      <c r="Q1624" s="19">
        <v>2.4</v>
      </c>
      <c r="R1624" s="19">
        <v>48.4</v>
      </c>
      <c r="S1624" s="19">
        <v>48.4</v>
      </c>
      <c r="T1624" s="19">
        <v>51.5</v>
      </c>
      <c r="U1624" s="19">
        <v>0</v>
      </c>
      <c r="V1624" s="19">
        <v>849</v>
      </c>
      <c r="W1624" s="19">
        <v>11.333333333333334</v>
      </c>
      <c r="X1624" s="19">
        <v>16.430336937524302</v>
      </c>
      <c r="Y1624" s="19">
        <v>13.406590072507271</v>
      </c>
      <c r="Z1624" s="19">
        <v>31.08853172439607</v>
      </c>
      <c r="AA1624" s="19">
        <v>81.596562039386612</v>
      </c>
      <c r="AB1624" s="19">
        <v>16.363822342025035</v>
      </c>
      <c r="AC1624">
        <v>3189.55</v>
      </c>
      <c r="AD1624" t="str">
        <f t="shared" si="212"/>
        <v>Trace (Intermittent) rainfall</v>
      </c>
      <c r="AE1624" t="str">
        <f t="shared" si="213"/>
        <v>Non-Rainy</v>
      </c>
      <c r="AF1624" t="str">
        <f t="shared" si="214"/>
        <v>No discomfort</v>
      </c>
    </row>
    <row r="1625" spans="1:32" x14ac:dyDescent="0.3">
      <c r="A1625">
        <v>2</v>
      </c>
      <c r="B1625" s="1">
        <v>44802</v>
      </c>
      <c r="C1625" s="1" t="str">
        <f t="shared" si="215"/>
        <v>Monday</v>
      </c>
      <c r="D1625" s="1" t="str">
        <f t="shared" si="216"/>
        <v>Aug</v>
      </c>
      <c r="E1625" s="19">
        <v>23.5</v>
      </c>
      <c r="F1625" s="19">
        <v>13.5</v>
      </c>
      <c r="G1625" s="19">
        <v>16.277777777777779</v>
      </c>
      <c r="H1625" s="19">
        <v>11.9</v>
      </c>
      <c r="I1625" s="19">
        <v>0</v>
      </c>
      <c r="J1625" s="19">
        <v>1012</v>
      </c>
      <c r="K1625" s="19">
        <v>5.8</v>
      </c>
      <c r="L1625" s="19">
        <v>12</v>
      </c>
      <c r="M1625" s="19">
        <v>100</v>
      </c>
      <c r="N1625" s="19">
        <v>20</v>
      </c>
      <c r="O1625" s="19">
        <v>18.13</v>
      </c>
      <c r="P1625" s="19">
        <v>2.7</v>
      </c>
      <c r="Q1625" s="19">
        <v>3.5</v>
      </c>
      <c r="R1625" s="19">
        <v>49.9</v>
      </c>
      <c r="S1625" s="19">
        <v>49.9</v>
      </c>
      <c r="T1625" s="19">
        <v>53.1</v>
      </c>
      <c r="U1625" s="19">
        <v>7.7</v>
      </c>
      <c r="V1625" s="19">
        <v>1390</v>
      </c>
      <c r="W1625" s="19">
        <v>13.388888888888889</v>
      </c>
      <c r="X1625" s="19">
        <v>18.479221020997748</v>
      </c>
      <c r="Y1625" s="19">
        <v>15.343460961137323</v>
      </c>
      <c r="Z1625" s="19">
        <v>34.886161329205564</v>
      </c>
      <c r="AA1625" s="19">
        <v>83.030886116372045</v>
      </c>
      <c r="AB1625" s="19">
        <v>19.291331190937509</v>
      </c>
      <c r="AC1625">
        <v>2048.1999999999998</v>
      </c>
      <c r="AD1625" t="str">
        <f t="shared" si="212"/>
        <v>No rainfall</v>
      </c>
      <c r="AE1625" t="str">
        <f t="shared" si="213"/>
        <v>Non-Rainy</v>
      </c>
      <c r="AF1625" t="str">
        <f t="shared" si="214"/>
        <v>No discomfort</v>
      </c>
    </row>
    <row r="1626" spans="1:32" x14ac:dyDescent="0.3">
      <c r="A1626">
        <v>2</v>
      </c>
      <c r="B1626" s="1">
        <v>44803</v>
      </c>
      <c r="C1626" s="1" t="str">
        <f t="shared" si="215"/>
        <v>Tuesday</v>
      </c>
      <c r="D1626" s="1" t="str">
        <f t="shared" si="216"/>
        <v>Aug</v>
      </c>
      <c r="E1626" s="19">
        <v>21.1</v>
      </c>
      <c r="F1626" s="19">
        <v>11</v>
      </c>
      <c r="G1626" s="19">
        <v>15.388888888888889</v>
      </c>
      <c r="H1626" s="19">
        <v>7.8</v>
      </c>
      <c r="I1626" s="19">
        <v>0.1</v>
      </c>
      <c r="J1626" s="19">
        <v>1014.8</v>
      </c>
      <c r="K1626" s="19">
        <v>5.0999999999999996</v>
      </c>
      <c r="L1626" s="19">
        <v>10</v>
      </c>
      <c r="M1626" s="19">
        <v>90</v>
      </c>
      <c r="N1626" s="19">
        <v>18</v>
      </c>
      <c r="O1626" s="19">
        <v>18.242999999999999</v>
      </c>
      <c r="P1626" s="19">
        <v>2.8</v>
      </c>
      <c r="Q1626" s="19">
        <v>3.8</v>
      </c>
      <c r="R1626" s="19">
        <v>51.3</v>
      </c>
      <c r="S1626" s="19">
        <v>51.3</v>
      </c>
      <c r="T1626" s="19">
        <v>54.6</v>
      </c>
      <c r="U1626" s="19">
        <v>10.9</v>
      </c>
      <c r="V1626" s="19">
        <v>1915</v>
      </c>
      <c r="W1626" s="19">
        <v>11.888888888888889</v>
      </c>
      <c r="X1626" s="19">
        <v>17.459455556508189</v>
      </c>
      <c r="Y1626" s="19">
        <v>13.907616668398722</v>
      </c>
      <c r="Z1626" s="19">
        <v>32.997417685213968</v>
      </c>
      <c r="AA1626" s="19">
        <v>79.656645783633934</v>
      </c>
      <c r="AB1626" s="19">
        <v>17.590914728444904</v>
      </c>
      <c r="AC1626">
        <v>2164.0500000000002</v>
      </c>
      <c r="AD1626" t="str">
        <f t="shared" si="212"/>
        <v>Trace (Intermittent) rainfall</v>
      </c>
      <c r="AE1626" t="str">
        <f t="shared" si="213"/>
        <v>Non-Rainy</v>
      </c>
      <c r="AF1626" t="str">
        <f t="shared" si="214"/>
        <v>No discomfort</v>
      </c>
    </row>
    <row r="1627" spans="1:32" x14ac:dyDescent="0.3">
      <c r="A1627">
        <v>2</v>
      </c>
      <c r="B1627" s="1">
        <v>44804</v>
      </c>
      <c r="C1627" s="1" t="str">
        <f t="shared" si="215"/>
        <v>Wednesday</v>
      </c>
      <c r="D1627" s="1" t="str">
        <f t="shared" si="216"/>
        <v>Aug</v>
      </c>
      <c r="E1627" s="19">
        <v>18.899999999999999</v>
      </c>
      <c r="F1627" s="19">
        <v>10.4</v>
      </c>
      <c r="G1627" s="19">
        <v>14.111111111111111</v>
      </c>
      <c r="H1627" s="19">
        <v>4.7</v>
      </c>
      <c r="I1627" s="19">
        <v>0</v>
      </c>
      <c r="J1627" s="19">
        <v>1015.2</v>
      </c>
      <c r="K1627" s="19">
        <v>4.3</v>
      </c>
      <c r="L1627" s="19">
        <v>9</v>
      </c>
      <c r="M1627" s="19">
        <v>20</v>
      </c>
      <c r="N1627" s="19">
        <v>14</v>
      </c>
      <c r="O1627" s="19">
        <v>17.465</v>
      </c>
      <c r="P1627" s="19">
        <v>2.5</v>
      </c>
      <c r="Q1627" s="19">
        <v>3.4</v>
      </c>
      <c r="R1627" s="19">
        <v>52.6</v>
      </c>
      <c r="S1627" s="19">
        <v>52.6</v>
      </c>
      <c r="T1627" s="19">
        <v>55.9</v>
      </c>
      <c r="U1627" s="19">
        <v>11.2</v>
      </c>
      <c r="V1627" s="19">
        <v>1728</v>
      </c>
      <c r="W1627" s="19">
        <v>10.944444444444446</v>
      </c>
      <c r="X1627" s="19">
        <v>16.080040441347155</v>
      </c>
      <c r="Y1627" s="19">
        <v>13.06537550265416</v>
      </c>
      <c r="Z1627" s="19">
        <v>30.438105213128001</v>
      </c>
      <c r="AA1627" s="19">
        <v>81.252130865658245</v>
      </c>
      <c r="AB1627" s="19">
        <v>15.838156943657403</v>
      </c>
      <c r="AC1627">
        <v>2029.75</v>
      </c>
      <c r="AD1627" t="str">
        <f t="shared" si="212"/>
        <v>No rainfall</v>
      </c>
      <c r="AE1627" t="str">
        <f t="shared" si="213"/>
        <v>Non-Rainy</v>
      </c>
      <c r="AF1627" t="str">
        <f t="shared" si="214"/>
        <v>No discomfort</v>
      </c>
    </row>
    <row r="1628" spans="1:32" x14ac:dyDescent="0.3">
      <c r="A1628">
        <v>2</v>
      </c>
      <c r="B1628" s="1">
        <v>44805</v>
      </c>
      <c r="C1628" s="1" t="str">
        <f t="shared" si="215"/>
        <v>Thursday</v>
      </c>
      <c r="D1628" s="1" t="str">
        <f t="shared" si="216"/>
        <v>Sep</v>
      </c>
      <c r="E1628" s="19">
        <v>20.100000000000001</v>
      </c>
      <c r="F1628" s="19">
        <v>9.1999999999999993</v>
      </c>
      <c r="G1628" s="19">
        <v>15.722222222222221</v>
      </c>
      <c r="H1628" s="19">
        <v>5.5</v>
      </c>
      <c r="I1628" s="19">
        <v>0.1</v>
      </c>
      <c r="J1628" s="19">
        <v>1010.2</v>
      </c>
      <c r="K1628" s="19">
        <v>4.5</v>
      </c>
      <c r="L1628" s="19">
        <v>10</v>
      </c>
      <c r="M1628" s="19">
        <v>90</v>
      </c>
      <c r="N1628" s="19">
        <v>18</v>
      </c>
      <c r="O1628" s="19">
        <v>17.128</v>
      </c>
      <c r="P1628" s="19">
        <v>2.2000000000000002</v>
      </c>
      <c r="Q1628" s="19">
        <v>2.9</v>
      </c>
      <c r="R1628" s="19">
        <v>53.7</v>
      </c>
      <c r="S1628" s="19">
        <v>53.7</v>
      </c>
      <c r="T1628" s="19">
        <v>57</v>
      </c>
      <c r="U1628" s="19">
        <v>7</v>
      </c>
      <c r="V1628" s="19">
        <v>1432</v>
      </c>
      <c r="W1628" s="19">
        <v>12.388888888888888</v>
      </c>
      <c r="X1628" s="19">
        <v>17.835932688710791</v>
      </c>
      <c r="Y1628" s="19">
        <v>14.372526764464428</v>
      </c>
      <c r="Z1628" s="19">
        <v>33.695021204533184</v>
      </c>
      <c r="AA1628" s="19">
        <v>80.581862554131988</v>
      </c>
      <c r="AB1628" s="19">
        <v>18.186768049277763</v>
      </c>
      <c r="AC1628">
        <v>2215.9</v>
      </c>
      <c r="AD1628" t="str">
        <f t="shared" si="212"/>
        <v>Trace (Intermittent) rainfall</v>
      </c>
      <c r="AE1628" t="str">
        <f t="shared" si="213"/>
        <v>Non-Rainy</v>
      </c>
      <c r="AF1628" t="str">
        <f t="shared" si="214"/>
        <v>No discomfort</v>
      </c>
    </row>
    <row r="1629" spans="1:32" x14ac:dyDescent="0.3">
      <c r="A1629">
        <v>2</v>
      </c>
      <c r="B1629" s="1">
        <v>44806</v>
      </c>
      <c r="C1629" s="1" t="str">
        <f t="shared" si="215"/>
        <v>Friday</v>
      </c>
      <c r="D1629" s="1" t="str">
        <f t="shared" si="216"/>
        <v>Sep</v>
      </c>
      <c r="E1629" s="19">
        <v>18.7</v>
      </c>
      <c r="F1629" s="19">
        <v>8.9</v>
      </c>
      <c r="G1629" s="19">
        <v>15.888888888888889</v>
      </c>
      <c r="H1629" s="19">
        <v>5.2</v>
      </c>
      <c r="I1629" s="19">
        <v>1.5</v>
      </c>
      <c r="J1629" s="19">
        <v>999.6</v>
      </c>
      <c r="K1629" s="19">
        <v>2.6</v>
      </c>
      <c r="L1629" s="19">
        <v>8</v>
      </c>
      <c r="M1629" s="19">
        <v>160</v>
      </c>
      <c r="N1629" s="19">
        <v>14</v>
      </c>
      <c r="O1629" s="19">
        <v>16.655000000000001</v>
      </c>
      <c r="P1629" s="19">
        <v>1.6</v>
      </c>
      <c r="Q1629" s="19">
        <v>2.1</v>
      </c>
      <c r="R1629" s="19">
        <v>53</v>
      </c>
      <c r="S1629" s="19">
        <v>53</v>
      </c>
      <c r="T1629" s="19">
        <v>56.3</v>
      </c>
      <c r="U1629" s="19">
        <v>1.7</v>
      </c>
      <c r="V1629" s="19">
        <v>889</v>
      </c>
      <c r="W1629" s="19">
        <v>12.444444444444445</v>
      </c>
      <c r="X1629" s="19">
        <v>18.026825493128207</v>
      </c>
      <c r="Y1629" s="19">
        <v>14.425016372614399</v>
      </c>
      <c r="Z1629" s="19">
        <v>34.048598526516905</v>
      </c>
      <c r="AA1629" s="19">
        <v>80.019726036140909</v>
      </c>
      <c r="AB1629" s="19">
        <v>18.383088707773524</v>
      </c>
      <c r="AC1629">
        <v>4113.25</v>
      </c>
      <c r="AD1629" t="str">
        <f t="shared" si="212"/>
        <v>Moderate rainfall</v>
      </c>
      <c r="AE1629" t="str">
        <f t="shared" si="213"/>
        <v>Rainy</v>
      </c>
      <c r="AF1629" t="str">
        <f t="shared" si="214"/>
        <v>No discomfort</v>
      </c>
    </row>
    <row r="1630" spans="1:32" x14ac:dyDescent="0.3">
      <c r="A1630">
        <v>2</v>
      </c>
      <c r="B1630" s="1">
        <v>44807</v>
      </c>
      <c r="C1630" s="1" t="str">
        <f t="shared" si="215"/>
        <v>Saturday</v>
      </c>
      <c r="D1630" s="1" t="str">
        <f t="shared" si="216"/>
        <v>Sep</v>
      </c>
      <c r="E1630" s="19">
        <v>14.2</v>
      </c>
      <c r="F1630" s="19">
        <v>9.6</v>
      </c>
      <c r="G1630" s="19">
        <v>13.777777777777777</v>
      </c>
      <c r="H1630" s="19">
        <v>9.3000000000000007</v>
      </c>
      <c r="I1630" s="19">
        <v>12.1</v>
      </c>
      <c r="J1630" s="19">
        <v>991.4</v>
      </c>
      <c r="K1630" s="19">
        <v>4.2</v>
      </c>
      <c r="L1630" s="19">
        <v>8</v>
      </c>
      <c r="M1630" s="19">
        <v>100</v>
      </c>
      <c r="N1630" s="19">
        <v>13</v>
      </c>
      <c r="O1630" s="19">
        <v>15.637</v>
      </c>
      <c r="P1630" s="19">
        <v>1</v>
      </c>
      <c r="Q1630" s="19">
        <v>1.3</v>
      </c>
      <c r="R1630" s="19">
        <v>41.4</v>
      </c>
      <c r="S1630" s="19">
        <v>41.4</v>
      </c>
      <c r="T1630" s="19">
        <v>44.8</v>
      </c>
      <c r="U1630" s="19">
        <v>0</v>
      </c>
      <c r="V1630" s="19">
        <v>542</v>
      </c>
      <c r="W1630" s="19">
        <v>11.944444444444445</v>
      </c>
      <c r="X1630" s="19">
        <v>15.736313250362732</v>
      </c>
      <c r="Y1630" s="19">
        <v>13.958612443634381</v>
      </c>
      <c r="Z1630" s="19">
        <v>29.799536230755635</v>
      </c>
      <c r="AA1630" s="19">
        <v>88.703193826626617</v>
      </c>
      <c r="AB1630" s="19">
        <v>16.008587779538061</v>
      </c>
      <c r="AC1630">
        <v>3132.9</v>
      </c>
      <c r="AD1630" t="str">
        <f t="shared" si="212"/>
        <v>Torrential rainfall</v>
      </c>
      <c r="AE1630" t="str">
        <f t="shared" si="213"/>
        <v>Rainy</v>
      </c>
      <c r="AF1630" t="str">
        <f t="shared" si="214"/>
        <v>No discomfort</v>
      </c>
    </row>
    <row r="1631" spans="1:32" x14ac:dyDescent="0.3">
      <c r="A1631">
        <v>2</v>
      </c>
      <c r="B1631" s="1">
        <v>44808</v>
      </c>
      <c r="C1631" s="1" t="str">
        <f t="shared" si="215"/>
        <v>Sunday</v>
      </c>
      <c r="D1631" s="1" t="str">
        <f t="shared" si="216"/>
        <v>Sep</v>
      </c>
      <c r="E1631" s="19">
        <v>19.5</v>
      </c>
      <c r="F1631" s="19">
        <v>10.8</v>
      </c>
      <c r="G1631" s="19">
        <v>15.888888888888889</v>
      </c>
      <c r="H1631" s="19">
        <v>7.4</v>
      </c>
      <c r="I1631" s="19">
        <v>15.4</v>
      </c>
      <c r="J1631" s="19">
        <v>992.6</v>
      </c>
      <c r="K1631" s="19">
        <v>7.7</v>
      </c>
      <c r="L1631" s="19">
        <v>15</v>
      </c>
      <c r="M1631" s="19">
        <v>130</v>
      </c>
      <c r="N1631" s="19">
        <v>22</v>
      </c>
      <c r="O1631" s="19">
        <v>15.923</v>
      </c>
      <c r="P1631" s="19">
        <v>2.5</v>
      </c>
      <c r="Q1631" s="19">
        <v>3.5</v>
      </c>
      <c r="R1631" s="19">
        <v>27.5</v>
      </c>
      <c r="S1631" s="19">
        <v>27.5</v>
      </c>
      <c r="T1631" s="19">
        <v>31</v>
      </c>
      <c r="U1631" s="19">
        <v>10.4</v>
      </c>
      <c r="V1631" s="19">
        <v>1768</v>
      </c>
      <c r="W1631" s="19">
        <v>12.444444444444445</v>
      </c>
      <c r="X1631" s="19">
        <v>18.026825493128207</v>
      </c>
      <c r="Y1631" s="19">
        <v>14.425016372614399</v>
      </c>
      <c r="Z1631" s="19">
        <v>34.048598526516905</v>
      </c>
      <c r="AA1631" s="19">
        <v>80.019726036140909</v>
      </c>
      <c r="AB1631" s="19">
        <v>18.383088707773524</v>
      </c>
      <c r="AC1631">
        <v>2550.5500000000002</v>
      </c>
      <c r="AD1631" t="str">
        <f t="shared" si="212"/>
        <v>Torrential rainfall</v>
      </c>
      <c r="AE1631" t="str">
        <f t="shared" si="213"/>
        <v>Rainy</v>
      </c>
      <c r="AF1631" t="str">
        <f t="shared" si="214"/>
        <v>No discomfort</v>
      </c>
    </row>
    <row r="1632" spans="1:32" x14ac:dyDescent="0.3">
      <c r="A1632">
        <v>2</v>
      </c>
      <c r="B1632" s="1">
        <v>44809</v>
      </c>
      <c r="C1632" s="1" t="str">
        <f t="shared" si="215"/>
        <v>Monday</v>
      </c>
      <c r="D1632" s="1" t="str">
        <f t="shared" si="216"/>
        <v>Sep</v>
      </c>
      <c r="E1632" s="19">
        <v>20.6</v>
      </c>
      <c r="F1632" s="19">
        <v>10</v>
      </c>
      <c r="G1632" s="19">
        <v>16.333333333333332</v>
      </c>
      <c r="H1632" s="19">
        <v>5.2</v>
      </c>
      <c r="I1632" s="19">
        <v>4.4000000000000004</v>
      </c>
      <c r="J1632" s="19">
        <v>995.1</v>
      </c>
      <c r="K1632" s="19">
        <v>9.6</v>
      </c>
      <c r="L1632" s="19">
        <v>18</v>
      </c>
      <c r="M1632" s="19">
        <v>120</v>
      </c>
      <c r="N1632" s="19">
        <v>28</v>
      </c>
      <c r="O1632" s="19">
        <v>16.05</v>
      </c>
      <c r="P1632" s="19">
        <v>2.2000000000000002</v>
      </c>
      <c r="Q1632" s="19">
        <v>3.1</v>
      </c>
      <c r="R1632" s="19">
        <v>24.7</v>
      </c>
      <c r="S1632" s="19">
        <v>24.7</v>
      </c>
      <c r="T1632" s="19">
        <v>28.3</v>
      </c>
      <c r="U1632" s="19">
        <v>7.6</v>
      </c>
      <c r="V1632" s="19">
        <v>1407</v>
      </c>
      <c r="W1632" s="19">
        <v>13.166666666666668</v>
      </c>
      <c r="X1632" s="19">
        <v>18.544654291780315</v>
      </c>
      <c r="Y1632" s="19">
        <v>15.122860911288486</v>
      </c>
      <c r="Z1632" s="19">
        <v>35.007260643761271</v>
      </c>
      <c r="AA1632" s="19">
        <v>81.548357134872575</v>
      </c>
      <c r="AB1632" s="19">
        <v>19.22206183490151</v>
      </c>
      <c r="AC1632">
        <v>1640.1</v>
      </c>
      <c r="AD1632" t="str">
        <f t="shared" si="212"/>
        <v>Heavy rainfall</v>
      </c>
      <c r="AE1632" t="str">
        <f t="shared" si="213"/>
        <v>Rainy</v>
      </c>
      <c r="AF1632" t="str">
        <f t="shared" si="214"/>
        <v>No discomfort</v>
      </c>
    </row>
    <row r="1633" spans="1:32" x14ac:dyDescent="0.3">
      <c r="A1633">
        <v>2</v>
      </c>
      <c r="B1633" s="1">
        <v>44810</v>
      </c>
      <c r="C1633" s="1" t="str">
        <f t="shared" si="215"/>
        <v>Tuesday</v>
      </c>
      <c r="D1633" s="1" t="str">
        <f t="shared" si="216"/>
        <v>Sep</v>
      </c>
      <c r="E1633" s="19">
        <v>18.2</v>
      </c>
      <c r="F1633" s="19">
        <v>11.9</v>
      </c>
      <c r="G1633" s="19">
        <v>15.888888888888889</v>
      </c>
      <c r="H1633" s="19">
        <v>11.6</v>
      </c>
      <c r="I1633" s="19">
        <v>5.3</v>
      </c>
      <c r="J1633" s="19">
        <v>991.4</v>
      </c>
      <c r="K1633" s="19">
        <v>7.1</v>
      </c>
      <c r="L1633" s="19">
        <v>14</v>
      </c>
      <c r="M1633" s="19">
        <v>120</v>
      </c>
      <c r="N1633" s="19">
        <v>22</v>
      </c>
      <c r="O1633" s="19">
        <v>15.994999999999999</v>
      </c>
      <c r="P1633" s="19">
        <v>1.5</v>
      </c>
      <c r="Q1633" s="19">
        <v>2</v>
      </c>
      <c r="R1633" s="19">
        <v>20.6</v>
      </c>
      <c r="S1633" s="19">
        <v>20.6</v>
      </c>
      <c r="T1633" s="19">
        <v>24.2</v>
      </c>
      <c r="U1633" s="19">
        <v>1.2</v>
      </c>
      <c r="V1633" s="19">
        <v>759</v>
      </c>
      <c r="W1633" s="19">
        <v>13.611111111111111</v>
      </c>
      <c r="X1633" s="19">
        <v>18.026825493128207</v>
      </c>
      <c r="Y1633" s="19">
        <v>15.566880255192904</v>
      </c>
      <c r="Z1633" s="19">
        <v>34.048598526516905</v>
      </c>
      <c r="AA1633" s="19">
        <v>86.35397430971399</v>
      </c>
      <c r="AB1633" s="19">
        <v>19.028914754085417</v>
      </c>
      <c r="AC1633">
        <v>2278.65</v>
      </c>
      <c r="AD1633" t="str">
        <f t="shared" ref="AD1633:AD1696" si="217">IF(I1633="","",IF(I1633&lt;=0,"No rainfall",IF(I1633&lt;=0.49,"Trace (Intermittent) rainfall",IF(I1633&lt;=0.99,"Light rainfall",IF(I1633&lt;=3,"Moderate rainfall",IF(I1633&lt;=6,"Heavy rainfall",IF(I1633&lt;=12,"Intense rainfall",IF(I1633&lt;=20,"Torrential rainfall",IF(I1633&lt;=32,"Deluge rainfall","Extreme rainfall")))))))))</f>
        <v>Heavy rainfall</v>
      </c>
      <c r="AE1633" t="str">
        <f t="shared" ref="AE1633:AE1696" si="218">IF(AND(I1633&gt;=0,I1633&lt;=0.99),"Non-Rainy",IF(AND(I1633&gt;=1,I1633&lt;=32),"Rainy",IF(I1633 &gt;32, "Storm", " ")))</f>
        <v>Rainy</v>
      </c>
      <c r="AF1633" t="str">
        <f t="shared" si="214"/>
        <v>No discomfort</v>
      </c>
    </row>
    <row r="1634" spans="1:32" x14ac:dyDescent="0.3">
      <c r="A1634">
        <v>2</v>
      </c>
      <c r="B1634" s="1">
        <v>44811</v>
      </c>
      <c r="C1634" s="1" t="str">
        <f t="shared" si="215"/>
        <v>Wednesday</v>
      </c>
      <c r="D1634" s="1" t="str">
        <f t="shared" si="216"/>
        <v>Sep</v>
      </c>
      <c r="E1634" s="19">
        <v>20.2</v>
      </c>
      <c r="F1634" s="19">
        <v>12.4</v>
      </c>
      <c r="G1634" s="19">
        <v>15.777777777777779</v>
      </c>
      <c r="H1634" s="19">
        <v>9.1</v>
      </c>
      <c r="I1634" s="19">
        <v>3.6</v>
      </c>
      <c r="J1634" s="19">
        <v>988.2</v>
      </c>
      <c r="K1634" s="19">
        <v>6.3</v>
      </c>
      <c r="L1634" s="19">
        <v>11</v>
      </c>
      <c r="M1634" s="19">
        <v>140</v>
      </c>
      <c r="N1634" s="19">
        <v>17</v>
      </c>
      <c r="O1634" s="19">
        <v>16.105</v>
      </c>
      <c r="P1634" s="19">
        <v>1.8</v>
      </c>
      <c r="Q1634" s="19">
        <v>2.2999999999999998</v>
      </c>
      <c r="R1634" s="19">
        <v>18.399999999999999</v>
      </c>
      <c r="S1634" s="19">
        <v>18.399999999999999</v>
      </c>
      <c r="T1634" s="19">
        <v>22.1</v>
      </c>
      <c r="U1634" s="19">
        <v>5.4</v>
      </c>
      <c r="V1634" s="19">
        <v>929</v>
      </c>
      <c r="W1634" s="19">
        <v>14.000000000000002</v>
      </c>
      <c r="X1634" s="19">
        <v>17.899365798781904</v>
      </c>
      <c r="Y1634" s="19">
        <v>15.964740005223339</v>
      </c>
      <c r="Z1634" s="19">
        <v>33.812524476290825</v>
      </c>
      <c r="AA1634" s="19">
        <v>89.191651730531035</v>
      </c>
      <c r="AB1634" s="19">
        <v>19.143152046252382</v>
      </c>
      <c r="AC1634">
        <v>2081.35</v>
      </c>
      <c r="AD1634" t="str">
        <f t="shared" si="217"/>
        <v>Heavy rainfall</v>
      </c>
      <c r="AE1634" t="str">
        <f t="shared" si="218"/>
        <v>Rainy</v>
      </c>
      <c r="AF1634" t="str">
        <f t="shared" ref="AF1634:AF1697" si="219">IF(AB1634 &lt; 29, "No discomfort",
    IF(AND(AB1634 &gt;= 30, AB1634 &lt;= 39), "Some discomfort",
        IF(AND(AB1634 &gt;= 40, AB1634 &lt;= 45), "Great discomfort",
            IF(AB1634 &gt; 45, "Dangerous",
                IF(AB1634 &gt; 54, "Heat Stroke Imminent", "")
            ))))</f>
        <v>No discomfort</v>
      </c>
    </row>
    <row r="1635" spans="1:32" x14ac:dyDescent="0.3">
      <c r="A1635">
        <v>2</v>
      </c>
      <c r="B1635" s="1">
        <v>44812</v>
      </c>
      <c r="C1635" s="1" t="str">
        <f t="shared" si="215"/>
        <v>Thursday</v>
      </c>
      <c r="D1635" s="1" t="str">
        <f t="shared" si="216"/>
        <v>Sep</v>
      </c>
      <c r="E1635" s="19">
        <v>20.2</v>
      </c>
      <c r="F1635" s="19">
        <v>13.6</v>
      </c>
      <c r="G1635" s="19">
        <v>15.722222222222221</v>
      </c>
      <c r="H1635" s="19">
        <v>11.5</v>
      </c>
      <c r="I1635" s="19">
        <v>0.1</v>
      </c>
      <c r="J1635" s="19">
        <v>991.8</v>
      </c>
      <c r="K1635" s="19">
        <v>5.6</v>
      </c>
      <c r="L1635" s="19">
        <v>10</v>
      </c>
      <c r="M1635" s="19">
        <v>50</v>
      </c>
      <c r="N1635" s="19">
        <v>16</v>
      </c>
      <c r="O1635" s="19">
        <v>16.684999999999999</v>
      </c>
      <c r="P1635" s="19">
        <v>2.2999999999999998</v>
      </c>
      <c r="Q1635" s="19">
        <v>3</v>
      </c>
      <c r="R1635" s="19">
        <v>20.2</v>
      </c>
      <c r="S1635" s="19">
        <v>20.2</v>
      </c>
      <c r="T1635" s="19">
        <v>24</v>
      </c>
      <c r="U1635" s="19">
        <v>3.7</v>
      </c>
      <c r="V1635" s="19">
        <v>1285</v>
      </c>
      <c r="W1635" s="19">
        <v>13.388888888888889</v>
      </c>
      <c r="X1635" s="19">
        <v>17.835932688710791</v>
      </c>
      <c r="Y1635" s="19">
        <v>15.343460961137323</v>
      </c>
      <c r="Z1635" s="19">
        <v>33.695021204533184</v>
      </c>
      <c r="AA1635" s="19">
        <v>86.025559912820981</v>
      </c>
      <c r="AB1635" s="19">
        <v>18.735775635381952</v>
      </c>
      <c r="AC1635">
        <v>2388.9</v>
      </c>
      <c r="AD1635" t="str">
        <f t="shared" si="217"/>
        <v>Trace (Intermittent) rainfall</v>
      </c>
      <c r="AE1635" t="str">
        <f t="shared" si="218"/>
        <v>Non-Rainy</v>
      </c>
      <c r="AF1635" t="str">
        <f t="shared" si="219"/>
        <v>No discomfort</v>
      </c>
    </row>
    <row r="1636" spans="1:32" x14ac:dyDescent="0.3">
      <c r="A1636">
        <v>2</v>
      </c>
      <c r="B1636" s="1">
        <v>44813</v>
      </c>
      <c r="C1636" s="1" t="str">
        <f t="shared" si="215"/>
        <v>Friday</v>
      </c>
      <c r="D1636" s="1" t="str">
        <f t="shared" si="216"/>
        <v>Sep</v>
      </c>
      <c r="E1636" s="19">
        <v>19.899999999999999</v>
      </c>
      <c r="F1636" s="19">
        <v>12.4</v>
      </c>
      <c r="G1636" s="19">
        <v>15.222222222222221</v>
      </c>
      <c r="H1636" s="19">
        <v>10.199999999999999</v>
      </c>
      <c r="I1636" s="19">
        <v>8.3000000000000007</v>
      </c>
      <c r="J1636" s="19">
        <v>999.5</v>
      </c>
      <c r="K1636" s="19">
        <v>4.7</v>
      </c>
      <c r="L1636" s="19">
        <v>8</v>
      </c>
      <c r="M1636" s="19">
        <v>290</v>
      </c>
      <c r="N1636" s="19">
        <v>16</v>
      </c>
      <c r="O1636" s="19">
        <v>17.001999999999999</v>
      </c>
      <c r="P1636" s="19">
        <v>1.6</v>
      </c>
      <c r="Q1636" s="19">
        <v>2.2000000000000002</v>
      </c>
      <c r="R1636" s="19">
        <v>13.2</v>
      </c>
      <c r="S1636" s="19">
        <v>13.2</v>
      </c>
      <c r="T1636" s="19">
        <v>17.100000000000001</v>
      </c>
      <c r="U1636" s="19">
        <v>1.8</v>
      </c>
      <c r="V1636" s="19">
        <v>1009</v>
      </c>
      <c r="W1636" s="19">
        <v>13.833333333333334</v>
      </c>
      <c r="X1636" s="19">
        <v>17.273843271057704</v>
      </c>
      <c r="Y1636" s="19">
        <v>15.793149389871468</v>
      </c>
      <c r="Z1636" s="19">
        <v>32.653343353232039</v>
      </c>
      <c r="AA1636" s="19">
        <v>91.428115573636489</v>
      </c>
      <c r="AB1636" s="19">
        <v>18.490387068428348</v>
      </c>
      <c r="AC1636">
        <v>3670.35</v>
      </c>
      <c r="AD1636" t="str">
        <f t="shared" si="217"/>
        <v>Intense rainfall</v>
      </c>
      <c r="AE1636" t="str">
        <f t="shared" si="218"/>
        <v>Rainy</v>
      </c>
      <c r="AF1636" t="str">
        <f t="shared" si="219"/>
        <v>No discomfort</v>
      </c>
    </row>
    <row r="1637" spans="1:32" x14ac:dyDescent="0.3">
      <c r="A1637">
        <v>2</v>
      </c>
      <c r="B1637" s="1">
        <v>44814</v>
      </c>
      <c r="C1637" s="1" t="str">
        <f t="shared" si="215"/>
        <v>Saturday</v>
      </c>
      <c r="D1637" s="1" t="str">
        <f t="shared" si="216"/>
        <v>Sep</v>
      </c>
      <c r="E1637" s="19">
        <v>20.3</v>
      </c>
      <c r="F1637" s="19">
        <v>5.9</v>
      </c>
      <c r="G1637" s="19">
        <v>13.111111111111111</v>
      </c>
      <c r="H1637" s="19">
        <v>3.5</v>
      </c>
      <c r="I1637" s="19">
        <v>0.1</v>
      </c>
      <c r="J1637" s="19">
        <v>1005.5</v>
      </c>
      <c r="K1637" s="19">
        <v>3.2</v>
      </c>
      <c r="L1637" s="19">
        <v>7</v>
      </c>
      <c r="M1637" s="19">
        <v>130</v>
      </c>
      <c r="N1637" s="19">
        <v>11</v>
      </c>
      <c r="O1637" s="19">
        <v>16.475000000000001</v>
      </c>
      <c r="P1637" s="19">
        <v>2.2000000000000002</v>
      </c>
      <c r="Q1637" s="19">
        <v>3</v>
      </c>
      <c r="R1637" s="19">
        <v>15.1</v>
      </c>
      <c r="S1637" s="19">
        <v>15.1</v>
      </c>
      <c r="T1637" s="19">
        <v>19</v>
      </c>
      <c r="U1637" s="19">
        <v>9.9</v>
      </c>
      <c r="V1637" s="19">
        <v>1712</v>
      </c>
      <c r="W1637" s="19">
        <v>10.888888888888889</v>
      </c>
      <c r="X1637" s="19">
        <v>15.068147845543994</v>
      </c>
      <c r="Y1637" s="19">
        <v>13.017258992302274</v>
      </c>
      <c r="Z1637" s="19">
        <v>28.557246321935466</v>
      </c>
      <c r="AA1637" s="19">
        <v>86.389243892053955</v>
      </c>
      <c r="AB1637" s="19">
        <v>14.811045674064555</v>
      </c>
      <c r="AC1637">
        <v>3838.75</v>
      </c>
      <c r="AD1637" t="str">
        <f t="shared" si="217"/>
        <v>Trace (Intermittent) rainfall</v>
      </c>
      <c r="AE1637" t="str">
        <f t="shared" si="218"/>
        <v>Non-Rainy</v>
      </c>
      <c r="AF1637" t="str">
        <f t="shared" si="219"/>
        <v>No discomfort</v>
      </c>
    </row>
    <row r="1638" spans="1:32" x14ac:dyDescent="0.3">
      <c r="A1638">
        <v>2</v>
      </c>
      <c r="B1638" s="1">
        <v>44815</v>
      </c>
      <c r="C1638" s="1" t="str">
        <f t="shared" si="215"/>
        <v>Sunday</v>
      </c>
      <c r="D1638" s="1" t="str">
        <f t="shared" si="216"/>
        <v>Sep</v>
      </c>
      <c r="E1638" s="19">
        <v>18.8</v>
      </c>
      <c r="F1638" s="19">
        <v>10.5</v>
      </c>
      <c r="G1638" s="19">
        <v>14.888888888888889</v>
      </c>
      <c r="H1638" s="19">
        <v>6.9</v>
      </c>
      <c r="I1638" s="19">
        <v>13.8</v>
      </c>
      <c r="J1638" s="19">
        <v>1000.7</v>
      </c>
      <c r="K1638" s="19">
        <v>4.8</v>
      </c>
      <c r="L1638" s="19">
        <v>11</v>
      </c>
      <c r="M1638" s="19">
        <v>150</v>
      </c>
      <c r="N1638" s="19">
        <v>17</v>
      </c>
      <c r="O1638" s="19">
        <v>15.693</v>
      </c>
      <c r="P1638" s="19">
        <v>0.7</v>
      </c>
      <c r="Q1638" s="19">
        <v>0.9</v>
      </c>
      <c r="R1638" s="19">
        <v>1.9</v>
      </c>
      <c r="S1638" s="19">
        <v>1.9</v>
      </c>
      <c r="T1638" s="19">
        <v>5.9</v>
      </c>
      <c r="U1638" s="19">
        <v>0.3</v>
      </c>
      <c r="V1638" s="19">
        <v>242</v>
      </c>
      <c r="W1638" s="19">
        <v>13.833333333333334</v>
      </c>
      <c r="X1638" s="19">
        <v>16.907802034885016</v>
      </c>
      <c r="Y1638" s="19">
        <v>15.793149389871468</v>
      </c>
      <c r="Z1638" s="19">
        <v>31.974530278284551</v>
      </c>
      <c r="AA1638" s="19">
        <v>93.407465720773516</v>
      </c>
      <c r="AB1638" s="19">
        <v>18.157053735095015</v>
      </c>
      <c r="AC1638">
        <v>2616.4</v>
      </c>
      <c r="AD1638" t="str">
        <f t="shared" si="217"/>
        <v>Torrential rainfall</v>
      </c>
      <c r="AE1638" t="str">
        <f t="shared" si="218"/>
        <v>Rainy</v>
      </c>
      <c r="AF1638" t="str">
        <f t="shared" si="219"/>
        <v>No discomfort</v>
      </c>
    </row>
    <row r="1639" spans="1:32" x14ac:dyDescent="0.3">
      <c r="A1639">
        <v>2</v>
      </c>
      <c r="B1639" s="1">
        <v>44816</v>
      </c>
      <c r="C1639" s="1" t="str">
        <f t="shared" si="215"/>
        <v>Monday</v>
      </c>
      <c r="D1639" s="1" t="str">
        <f t="shared" si="216"/>
        <v>Sep</v>
      </c>
      <c r="E1639" s="19">
        <v>17.5</v>
      </c>
      <c r="F1639" s="19">
        <v>8</v>
      </c>
      <c r="G1639" s="19">
        <v>15.555555555555555</v>
      </c>
      <c r="H1639" s="19">
        <v>13.6</v>
      </c>
      <c r="I1639" s="19">
        <v>1.8</v>
      </c>
      <c r="J1639" s="19">
        <v>1000</v>
      </c>
      <c r="K1639" s="19">
        <v>2.7</v>
      </c>
      <c r="L1639" s="19">
        <v>7</v>
      </c>
      <c r="M1639" s="19">
        <v>330</v>
      </c>
      <c r="N1639" s="19">
        <v>13</v>
      </c>
      <c r="O1639" s="19">
        <v>16.55</v>
      </c>
      <c r="P1639" s="19">
        <v>1</v>
      </c>
      <c r="Q1639" s="19">
        <v>1.4</v>
      </c>
      <c r="R1639" s="19">
        <v>1.1000000000000001</v>
      </c>
      <c r="S1639" s="19">
        <v>1.1000000000000001</v>
      </c>
      <c r="T1639" s="19">
        <v>5.0999999999999996</v>
      </c>
      <c r="U1639" s="19">
        <v>0</v>
      </c>
      <c r="V1639" s="19">
        <v>670</v>
      </c>
      <c r="W1639" s="19">
        <v>14.666666666666666</v>
      </c>
      <c r="X1639" s="19">
        <v>17.646814051004917</v>
      </c>
      <c r="Y1639" s="19">
        <v>16.667570058899109</v>
      </c>
      <c r="Z1639" s="19">
        <v>33.34463563706656</v>
      </c>
      <c r="AA1639" s="19">
        <v>94.450873742560674</v>
      </c>
      <c r="AB1639" s="19">
        <v>19.319413585508112</v>
      </c>
      <c r="AC1639">
        <v>1723.3</v>
      </c>
      <c r="AD1639" t="str">
        <f t="shared" si="217"/>
        <v>Moderate rainfall</v>
      </c>
      <c r="AE1639" t="str">
        <f t="shared" si="218"/>
        <v>Rainy</v>
      </c>
      <c r="AF1639" t="str">
        <f t="shared" si="219"/>
        <v>No discomfort</v>
      </c>
    </row>
    <row r="1640" spans="1:32" x14ac:dyDescent="0.3">
      <c r="A1640">
        <v>2</v>
      </c>
      <c r="B1640" s="1">
        <v>44817</v>
      </c>
      <c r="C1640" s="1" t="str">
        <f t="shared" si="215"/>
        <v>Tuesday</v>
      </c>
      <c r="D1640" s="1" t="str">
        <f t="shared" si="216"/>
        <v>Sep</v>
      </c>
      <c r="E1640" s="19">
        <v>16.899999999999999</v>
      </c>
      <c r="F1640" s="19">
        <v>8.6</v>
      </c>
      <c r="G1640" s="19">
        <v>11.444444444444445</v>
      </c>
      <c r="H1640" s="19">
        <v>3.3</v>
      </c>
      <c r="I1640" s="19">
        <v>0.1</v>
      </c>
      <c r="J1640" s="19">
        <v>1001.7</v>
      </c>
      <c r="K1640" s="19">
        <v>3.7</v>
      </c>
      <c r="L1640" s="19">
        <v>8</v>
      </c>
      <c r="M1640" s="19">
        <v>20</v>
      </c>
      <c r="N1640" s="19">
        <v>14</v>
      </c>
      <c r="O1640" s="19">
        <v>14.983000000000001</v>
      </c>
      <c r="P1640" s="19">
        <v>1.7</v>
      </c>
      <c r="Q1640" s="19">
        <v>2.4</v>
      </c>
      <c r="R1640" s="19">
        <v>2.7</v>
      </c>
      <c r="S1640" s="19">
        <v>2.7</v>
      </c>
      <c r="T1640" s="19">
        <v>6.8</v>
      </c>
      <c r="U1640" s="19">
        <v>5</v>
      </c>
      <c r="V1640" s="19">
        <v>1264</v>
      </c>
      <c r="W1640" s="19">
        <v>9.0000000000000018</v>
      </c>
      <c r="X1640" s="19">
        <v>13.50550697859453</v>
      </c>
      <c r="Y1640" s="19">
        <v>11.471236528002885</v>
      </c>
      <c r="Z1640" s="19">
        <v>25.646577104275256</v>
      </c>
      <c r="AA1640" s="19">
        <v>84.937474366450289</v>
      </c>
      <c r="AB1640" s="19">
        <v>12.274681857440775</v>
      </c>
      <c r="AC1640">
        <v>1764.2</v>
      </c>
      <c r="AD1640" t="str">
        <f t="shared" si="217"/>
        <v>Trace (Intermittent) rainfall</v>
      </c>
      <c r="AE1640" t="str">
        <f t="shared" si="218"/>
        <v>Non-Rainy</v>
      </c>
      <c r="AF1640" t="str">
        <f t="shared" si="219"/>
        <v>No discomfort</v>
      </c>
    </row>
    <row r="1641" spans="1:32" x14ac:dyDescent="0.3">
      <c r="A1641">
        <v>2</v>
      </c>
      <c r="B1641" s="1">
        <v>44818</v>
      </c>
      <c r="C1641" s="1" t="str">
        <f t="shared" si="215"/>
        <v>Wednesday</v>
      </c>
      <c r="D1641" s="1" t="str">
        <f t="shared" si="216"/>
        <v>Sep</v>
      </c>
      <c r="E1641" s="19">
        <v>16.600000000000001</v>
      </c>
      <c r="F1641" s="19">
        <v>7.7</v>
      </c>
      <c r="G1641" s="19">
        <v>12.277777777777779</v>
      </c>
      <c r="H1641" s="19">
        <v>4.2</v>
      </c>
      <c r="I1641" s="19">
        <v>0.1</v>
      </c>
      <c r="J1641" s="19">
        <v>1001.3</v>
      </c>
      <c r="K1641" s="19">
        <v>4.7</v>
      </c>
      <c r="L1641" s="19">
        <v>8</v>
      </c>
      <c r="M1641" s="19">
        <v>310</v>
      </c>
      <c r="N1641" s="19">
        <v>16</v>
      </c>
      <c r="O1641" s="19">
        <v>14.904999999999999</v>
      </c>
      <c r="P1641" s="19">
        <v>1.4</v>
      </c>
      <c r="Q1641" s="19">
        <v>1.9</v>
      </c>
      <c r="R1641" s="19">
        <v>4</v>
      </c>
      <c r="S1641" s="19">
        <v>4</v>
      </c>
      <c r="T1641" s="19">
        <v>8.1</v>
      </c>
      <c r="U1641" s="19">
        <v>0.1</v>
      </c>
      <c r="V1641" s="19">
        <v>856</v>
      </c>
      <c r="W1641" s="19">
        <v>9.8888888888888875</v>
      </c>
      <c r="X1641" s="19">
        <v>14.268050491998395</v>
      </c>
      <c r="Y1641" s="19">
        <v>12.177391695561091</v>
      </c>
      <c r="Z1641" s="19">
        <v>27.06789266243991</v>
      </c>
      <c r="AA1641" s="19">
        <v>85.347270829958461</v>
      </c>
      <c r="AB1641" s="19">
        <v>13.50491239859258</v>
      </c>
      <c r="AC1641">
        <v>2252.9499999999998</v>
      </c>
      <c r="AD1641" t="str">
        <f t="shared" si="217"/>
        <v>Trace (Intermittent) rainfall</v>
      </c>
      <c r="AE1641" t="str">
        <f t="shared" si="218"/>
        <v>Non-Rainy</v>
      </c>
      <c r="AF1641" t="str">
        <f t="shared" si="219"/>
        <v>No discomfort</v>
      </c>
    </row>
    <row r="1642" spans="1:32" x14ac:dyDescent="0.3">
      <c r="A1642">
        <v>2</v>
      </c>
      <c r="B1642" s="1">
        <v>44819</v>
      </c>
      <c r="C1642" s="1" t="str">
        <f t="shared" si="215"/>
        <v>Thursday</v>
      </c>
      <c r="D1642" s="1" t="str">
        <f t="shared" si="216"/>
        <v>Sep</v>
      </c>
      <c r="E1642" s="19">
        <v>15.9</v>
      </c>
      <c r="F1642" s="19">
        <v>9.9</v>
      </c>
      <c r="G1642" s="19">
        <v>13</v>
      </c>
      <c r="H1642" s="19">
        <v>8.4</v>
      </c>
      <c r="I1642" s="19">
        <v>0</v>
      </c>
      <c r="J1642" s="19">
        <v>1006.2</v>
      </c>
      <c r="K1642" s="19">
        <v>4.8</v>
      </c>
      <c r="L1642" s="19">
        <v>9</v>
      </c>
      <c r="M1642" s="19">
        <v>300</v>
      </c>
      <c r="N1642" s="19">
        <v>16</v>
      </c>
      <c r="O1642" s="19">
        <v>15.266999999999999</v>
      </c>
      <c r="P1642" s="19">
        <v>1.6</v>
      </c>
      <c r="Q1642" s="19">
        <v>2.1</v>
      </c>
      <c r="R1642" s="19">
        <v>5.5</v>
      </c>
      <c r="S1642" s="19">
        <v>5.5</v>
      </c>
      <c r="T1642" s="19">
        <v>9.6999999999999993</v>
      </c>
      <c r="U1642" s="19">
        <v>3</v>
      </c>
      <c r="V1642" s="19">
        <v>1029</v>
      </c>
      <c r="W1642" s="19">
        <v>8.8888888888888893</v>
      </c>
      <c r="X1642" s="19">
        <v>14.959242747180712</v>
      </c>
      <c r="Y1642" s="19">
        <v>11.385551657488421</v>
      </c>
      <c r="Z1642" s="19">
        <v>28.354638101861138</v>
      </c>
      <c r="AA1642" s="19">
        <v>76.110481325227468</v>
      </c>
      <c r="AB1642" s="19">
        <v>13.782117693288697</v>
      </c>
      <c r="AC1642">
        <v>2799.7</v>
      </c>
      <c r="AD1642" t="str">
        <f t="shared" si="217"/>
        <v>No rainfall</v>
      </c>
      <c r="AE1642" t="str">
        <f t="shared" si="218"/>
        <v>Non-Rainy</v>
      </c>
      <c r="AF1642" t="str">
        <f t="shared" si="219"/>
        <v>No discomfort</v>
      </c>
    </row>
    <row r="1643" spans="1:32" x14ac:dyDescent="0.3">
      <c r="A1643">
        <v>2</v>
      </c>
      <c r="B1643" s="1">
        <v>44820</v>
      </c>
      <c r="C1643" s="1" t="str">
        <f t="shared" si="215"/>
        <v>Friday</v>
      </c>
      <c r="D1643" s="1" t="str">
        <f t="shared" si="216"/>
        <v>Sep</v>
      </c>
      <c r="E1643" s="19">
        <v>16.399999999999999</v>
      </c>
      <c r="F1643" s="19">
        <v>4.5999999999999996</v>
      </c>
      <c r="G1643" s="19">
        <v>10.722222222222221</v>
      </c>
      <c r="H1643" s="19">
        <v>0.6</v>
      </c>
      <c r="I1643" s="19">
        <v>0</v>
      </c>
      <c r="J1643" s="19">
        <v>1011.8</v>
      </c>
      <c r="K1643" s="19">
        <v>4</v>
      </c>
      <c r="L1643" s="19">
        <v>9</v>
      </c>
      <c r="M1643" s="19">
        <v>350</v>
      </c>
      <c r="N1643" s="19">
        <v>16</v>
      </c>
      <c r="O1643" s="19">
        <v>14.472</v>
      </c>
      <c r="P1643" s="19">
        <v>1.8</v>
      </c>
      <c r="Q1643" s="19">
        <v>2.4</v>
      </c>
      <c r="R1643" s="19">
        <v>7.2</v>
      </c>
      <c r="S1643" s="19">
        <v>7.2</v>
      </c>
      <c r="T1643" s="19">
        <v>11.4</v>
      </c>
      <c r="U1643" s="19">
        <v>9</v>
      </c>
      <c r="V1643" s="19">
        <v>1474</v>
      </c>
      <c r="W1643" s="19">
        <v>6.5000000000000018</v>
      </c>
      <c r="X1643" s="19">
        <v>12.873842591559624</v>
      </c>
      <c r="Y1643" s="19">
        <v>9.6745329969629505</v>
      </c>
      <c r="Z1643" s="19">
        <v>24.467771168521963</v>
      </c>
      <c r="AA1643" s="19">
        <v>75.148759417843038</v>
      </c>
      <c r="AB1643" s="19">
        <v>10.545297524594394</v>
      </c>
      <c r="AC1643">
        <v>4298.8500000000004</v>
      </c>
      <c r="AD1643" t="str">
        <f t="shared" si="217"/>
        <v>No rainfall</v>
      </c>
      <c r="AE1643" t="str">
        <f t="shared" si="218"/>
        <v>Non-Rainy</v>
      </c>
      <c r="AF1643" t="str">
        <f t="shared" si="219"/>
        <v>No discomfort</v>
      </c>
    </row>
    <row r="1644" spans="1:32" x14ac:dyDescent="0.3">
      <c r="A1644">
        <v>2</v>
      </c>
      <c r="B1644" s="1">
        <v>44821</v>
      </c>
      <c r="C1644" s="1" t="str">
        <f t="shared" si="215"/>
        <v>Saturday</v>
      </c>
      <c r="D1644" s="1" t="str">
        <f t="shared" si="216"/>
        <v>Sep</v>
      </c>
      <c r="E1644" s="19">
        <v>16</v>
      </c>
      <c r="F1644" s="19">
        <v>2.4</v>
      </c>
      <c r="G1644" s="19">
        <v>9.3888888888888893</v>
      </c>
      <c r="H1644" s="19">
        <v>-0.7</v>
      </c>
      <c r="I1644" s="19">
        <v>0.1</v>
      </c>
      <c r="J1644" s="19">
        <v>1013.6</v>
      </c>
      <c r="K1644" s="19">
        <v>2.4</v>
      </c>
      <c r="L1644" s="19">
        <v>5</v>
      </c>
      <c r="M1644" s="19">
        <v>180</v>
      </c>
      <c r="N1644" s="19">
        <v>9</v>
      </c>
      <c r="O1644" s="19">
        <v>13.355</v>
      </c>
      <c r="P1644" s="19">
        <v>1.5</v>
      </c>
      <c r="Q1644" s="19">
        <v>2.2000000000000002</v>
      </c>
      <c r="R1644" s="19">
        <v>8.5</v>
      </c>
      <c r="S1644" s="19">
        <v>8.5</v>
      </c>
      <c r="T1644" s="19">
        <v>12.8</v>
      </c>
      <c r="U1644" s="19">
        <v>8.1999999999999993</v>
      </c>
      <c r="V1644" s="19">
        <v>1327</v>
      </c>
      <c r="W1644" s="19">
        <v>5.1111111111111125</v>
      </c>
      <c r="X1644" s="19">
        <v>11.775618335157793</v>
      </c>
      <c r="Y1644" s="19">
        <v>8.7876271400679951</v>
      </c>
      <c r="Z1644" s="19">
        <v>22.415016640586902</v>
      </c>
      <c r="AA1644" s="19">
        <v>74.625611071575563</v>
      </c>
      <c r="AB1644" s="19">
        <v>8.7162656489588155</v>
      </c>
      <c r="AC1644">
        <v>4012.95</v>
      </c>
      <c r="AD1644" t="str">
        <f t="shared" si="217"/>
        <v>Trace (Intermittent) rainfall</v>
      </c>
      <c r="AE1644" t="str">
        <f t="shared" si="218"/>
        <v>Non-Rainy</v>
      </c>
      <c r="AF1644" t="str">
        <f t="shared" si="219"/>
        <v>No discomfort</v>
      </c>
    </row>
    <row r="1645" spans="1:32" x14ac:dyDescent="0.3">
      <c r="A1645">
        <v>2</v>
      </c>
      <c r="B1645" s="1">
        <v>44822</v>
      </c>
      <c r="C1645" s="1" t="str">
        <f t="shared" si="215"/>
        <v>Sunday</v>
      </c>
      <c r="D1645" s="1" t="str">
        <f t="shared" si="216"/>
        <v>Sep</v>
      </c>
      <c r="E1645" s="19">
        <v>15.7</v>
      </c>
      <c r="F1645" s="19">
        <v>3.5</v>
      </c>
      <c r="G1645" s="19">
        <v>12.5</v>
      </c>
      <c r="H1645" s="19">
        <v>0.7</v>
      </c>
      <c r="I1645" s="19">
        <v>0</v>
      </c>
      <c r="J1645" s="19">
        <v>1012.3</v>
      </c>
      <c r="K1645" s="19">
        <v>2.7</v>
      </c>
      <c r="L1645" s="19">
        <v>7</v>
      </c>
      <c r="M1645" s="19">
        <v>300</v>
      </c>
      <c r="N1645" s="19">
        <v>12</v>
      </c>
      <c r="O1645" s="19">
        <v>13.682</v>
      </c>
      <c r="P1645" s="19">
        <v>1.2</v>
      </c>
      <c r="Q1645" s="19">
        <v>1.6</v>
      </c>
      <c r="R1645" s="19">
        <v>9.6</v>
      </c>
      <c r="S1645" s="19">
        <v>9.6</v>
      </c>
      <c r="T1645" s="19">
        <v>14</v>
      </c>
      <c r="U1645" s="19">
        <v>8.6</v>
      </c>
      <c r="V1645" s="19">
        <v>859</v>
      </c>
      <c r="W1645" s="19">
        <v>7.7222222222222223</v>
      </c>
      <c r="X1645" s="19">
        <v>14.477674239131623</v>
      </c>
      <c r="Y1645" s="19">
        <v>10.519289980818916</v>
      </c>
      <c r="Z1645" s="19">
        <v>27.458290558762013</v>
      </c>
      <c r="AA1645" s="19">
        <v>72.658700610809348</v>
      </c>
      <c r="AB1645" s="19">
        <v>12.796125818049401</v>
      </c>
      <c r="AC1645">
        <v>2745.9</v>
      </c>
      <c r="AD1645" t="str">
        <f t="shared" si="217"/>
        <v>No rainfall</v>
      </c>
      <c r="AE1645" t="str">
        <f t="shared" si="218"/>
        <v>Non-Rainy</v>
      </c>
      <c r="AF1645" t="str">
        <f t="shared" si="219"/>
        <v>No discomfort</v>
      </c>
    </row>
    <row r="1646" spans="1:32" x14ac:dyDescent="0.3">
      <c r="A1646">
        <v>2</v>
      </c>
      <c r="B1646" s="1">
        <v>44823</v>
      </c>
      <c r="C1646" s="1" t="str">
        <f t="shared" si="215"/>
        <v>Monday</v>
      </c>
      <c r="D1646" s="1" t="str">
        <f t="shared" si="216"/>
        <v>Sep</v>
      </c>
      <c r="E1646" s="19">
        <v>18.2</v>
      </c>
      <c r="F1646" s="19">
        <v>10.9</v>
      </c>
      <c r="G1646" s="19">
        <v>14.111111111111111</v>
      </c>
      <c r="H1646" s="19">
        <v>9.9</v>
      </c>
      <c r="I1646" s="19">
        <v>0</v>
      </c>
      <c r="J1646" s="19">
        <v>1013.1</v>
      </c>
      <c r="K1646" s="19">
        <v>1.8</v>
      </c>
      <c r="L1646" s="19">
        <v>6</v>
      </c>
      <c r="M1646" s="19">
        <v>200</v>
      </c>
      <c r="N1646" s="19">
        <v>10</v>
      </c>
      <c r="O1646" s="19">
        <v>15.205</v>
      </c>
      <c r="P1646" s="19">
        <v>1.4</v>
      </c>
      <c r="Q1646" s="19">
        <v>1.9</v>
      </c>
      <c r="R1646" s="19">
        <v>10.9</v>
      </c>
      <c r="S1646" s="19">
        <v>10.9</v>
      </c>
      <c r="T1646" s="19">
        <v>15.3</v>
      </c>
      <c r="U1646" s="19">
        <v>0.7</v>
      </c>
      <c r="V1646" s="19">
        <v>934</v>
      </c>
      <c r="W1646" s="19">
        <v>10.5</v>
      </c>
      <c r="X1646" s="19">
        <v>16.080040441347155</v>
      </c>
      <c r="Y1646" s="19">
        <v>12.684782021573339</v>
      </c>
      <c r="Z1646" s="19">
        <v>30.438105213128001</v>
      </c>
      <c r="AA1646" s="19">
        <v>78.885261936011858</v>
      </c>
      <c r="AB1646" s="19">
        <v>15.623782899196392</v>
      </c>
      <c r="AC1646">
        <v>1931.25</v>
      </c>
      <c r="AD1646" t="str">
        <f t="shared" si="217"/>
        <v>No rainfall</v>
      </c>
      <c r="AE1646" t="str">
        <f t="shared" si="218"/>
        <v>Non-Rainy</v>
      </c>
      <c r="AF1646" t="str">
        <f t="shared" si="219"/>
        <v>No discomfort</v>
      </c>
    </row>
    <row r="1647" spans="1:32" x14ac:dyDescent="0.3">
      <c r="A1647">
        <v>2</v>
      </c>
      <c r="B1647" s="1">
        <v>44824</v>
      </c>
      <c r="C1647" s="1" t="str">
        <f t="shared" si="215"/>
        <v>Tuesday</v>
      </c>
      <c r="D1647" s="1" t="str">
        <f t="shared" si="216"/>
        <v>Sep</v>
      </c>
      <c r="E1647" s="19">
        <v>18.600000000000001</v>
      </c>
      <c r="F1647" s="19">
        <v>8</v>
      </c>
      <c r="G1647" s="19">
        <v>15.166666666666666</v>
      </c>
      <c r="H1647" s="19">
        <v>4.9000000000000004</v>
      </c>
      <c r="I1647" s="19">
        <v>0</v>
      </c>
      <c r="J1647" s="19">
        <v>1012.6</v>
      </c>
      <c r="K1647" s="19">
        <v>3.1</v>
      </c>
      <c r="L1647" s="19">
        <v>8</v>
      </c>
      <c r="M1647" s="19">
        <v>170</v>
      </c>
      <c r="N1647" s="19">
        <v>11</v>
      </c>
      <c r="O1647" s="19">
        <v>15.583</v>
      </c>
      <c r="P1647" s="19">
        <v>1.4</v>
      </c>
      <c r="Q1647" s="19">
        <v>1.9</v>
      </c>
      <c r="R1647" s="19">
        <v>12.1</v>
      </c>
      <c r="S1647" s="19">
        <v>12.1</v>
      </c>
      <c r="T1647" s="19">
        <v>16.600000000000001</v>
      </c>
      <c r="U1647" s="19">
        <v>5.9</v>
      </c>
      <c r="V1647" s="19">
        <v>907</v>
      </c>
      <c r="W1647" s="19">
        <v>9.9444444444444446</v>
      </c>
      <c r="X1647" s="19">
        <v>17.212358160138457</v>
      </c>
      <c r="Y1647" s="19">
        <v>12.222768726226711</v>
      </c>
      <c r="Z1647" s="19">
        <v>32.539346364567614</v>
      </c>
      <c r="AA1647" s="19">
        <v>71.011587212570475</v>
      </c>
      <c r="AB1647" s="19">
        <v>16.419325455051197</v>
      </c>
      <c r="AC1647">
        <v>2062.5</v>
      </c>
      <c r="AD1647" t="str">
        <f t="shared" si="217"/>
        <v>No rainfall</v>
      </c>
      <c r="AE1647" t="str">
        <f t="shared" si="218"/>
        <v>Non-Rainy</v>
      </c>
      <c r="AF1647" t="str">
        <f t="shared" si="219"/>
        <v>No discomfort</v>
      </c>
    </row>
    <row r="1648" spans="1:32" x14ac:dyDescent="0.3">
      <c r="A1648">
        <v>2</v>
      </c>
      <c r="B1648" s="1">
        <v>44825</v>
      </c>
      <c r="C1648" s="1" t="str">
        <f t="shared" si="215"/>
        <v>Wednesday</v>
      </c>
      <c r="D1648" s="1" t="str">
        <f t="shared" si="216"/>
        <v>Sep</v>
      </c>
      <c r="E1648" s="19">
        <v>18.899999999999999</v>
      </c>
      <c r="F1648" s="19">
        <v>12</v>
      </c>
      <c r="G1648" s="19">
        <v>15.222222222222221</v>
      </c>
      <c r="H1648" s="19">
        <v>11.1</v>
      </c>
      <c r="I1648" s="19">
        <v>0.5</v>
      </c>
      <c r="J1648" s="19">
        <v>1008.1</v>
      </c>
      <c r="K1648" s="19">
        <v>6.3</v>
      </c>
      <c r="L1648" s="19">
        <v>10</v>
      </c>
      <c r="M1648" s="19">
        <v>190</v>
      </c>
      <c r="N1648" s="19">
        <v>18</v>
      </c>
      <c r="O1648" s="19">
        <v>15.904999999999999</v>
      </c>
      <c r="P1648" s="19">
        <v>1.7</v>
      </c>
      <c r="Q1648" s="19">
        <v>2.2000000000000002</v>
      </c>
      <c r="R1648" s="19">
        <v>13.1</v>
      </c>
      <c r="S1648" s="19">
        <v>13.1</v>
      </c>
      <c r="T1648" s="19">
        <v>17.7</v>
      </c>
      <c r="U1648" s="19">
        <v>3.7</v>
      </c>
      <c r="V1648" s="19">
        <v>905</v>
      </c>
      <c r="W1648" s="19">
        <v>10.722222222222221</v>
      </c>
      <c r="X1648" s="19">
        <v>17.273843271057704</v>
      </c>
      <c r="Y1648" s="19">
        <v>12.873842591559624</v>
      </c>
      <c r="Z1648" s="19">
        <v>32.653343353232039</v>
      </c>
      <c r="AA1648" s="19">
        <v>74.527957615140153</v>
      </c>
      <c r="AB1648" s="19">
        <v>16.841364246935413</v>
      </c>
      <c r="AC1648">
        <v>2517.65</v>
      </c>
      <c r="AD1648" t="str">
        <f t="shared" si="217"/>
        <v>Light rainfall</v>
      </c>
      <c r="AE1648" t="str">
        <f t="shared" si="218"/>
        <v>Non-Rainy</v>
      </c>
      <c r="AF1648" t="str">
        <f t="shared" si="219"/>
        <v>No discomfort</v>
      </c>
    </row>
    <row r="1649" spans="1:32" x14ac:dyDescent="0.3">
      <c r="A1649">
        <v>2</v>
      </c>
      <c r="B1649" s="1">
        <v>44826</v>
      </c>
      <c r="C1649" s="1" t="str">
        <f t="shared" si="215"/>
        <v>Thursday</v>
      </c>
      <c r="D1649" s="1" t="str">
        <f t="shared" si="216"/>
        <v>Sep</v>
      </c>
      <c r="E1649" s="19">
        <v>17.100000000000001</v>
      </c>
      <c r="F1649" s="19">
        <v>7.8</v>
      </c>
      <c r="G1649" s="19">
        <v>14.222222222222221</v>
      </c>
      <c r="H1649" s="19">
        <v>13.5</v>
      </c>
      <c r="I1649" s="19">
        <v>14.8</v>
      </c>
      <c r="J1649" s="19">
        <v>1003.8</v>
      </c>
      <c r="K1649" s="19">
        <v>3.7</v>
      </c>
      <c r="L1649" s="19">
        <v>9</v>
      </c>
      <c r="M1649" s="19">
        <v>170</v>
      </c>
      <c r="N1649" s="19">
        <v>14</v>
      </c>
      <c r="O1649" s="19">
        <v>15.782999999999999</v>
      </c>
      <c r="P1649" s="19">
        <v>1</v>
      </c>
      <c r="Q1649" s="19">
        <v>1.3</v>
      </c>
      <c r="R1649" s="19">
        <v>0</v>
      </c>
      <c r="S1649" s="19">
        <v>-0.8</v>
      </c>
      <c r="T1649" s="19">
        <v>3.8</v>
      </c>
      <c r="U1649" s="19">
        <v>0.9</v>
      </c>
      <c r="V1649" s="19">
        <v>652</v>
      </c>
      <c r="W1649" s="19">
        <v>12.5</v>
      </c>
      <c r="X1649" s="19">
        <v>16.196070788968697</v>
      </c>
      <c r="Y1649" s="19">
        <v>14.477674239131623</v>
      </c>
      <c r="Z1649" s="19">
        <v>30.653587511556012</v>
      </c>
      <c r="AA1649" s="19">
        <v>89.390040509038215</v>
      </c>
      <c r="AB1649" s="19">
        <v>16.746174086209507</v>
      </c>
      <c r="AC1649">
        <v>2460.75</v>
      </c>
      <c r="AD1649" t="str">
        <f t="shared" si="217"/>
        <v>Torrential rainfall</v>
      </c>
      <c r="AE1649" t="str">
        <f t="shared" si="218"/>
        <v>Rainy</v>
      </c>
      <c r="AF1649" t="str">
        <f t="shared" si="219"/>
        <v>No discomfort</v>
      </c>
    </row>
    <row r="1650" spans="1:32" x14ac:dyDescent="0.3">
      <c r="A1650">
        <v>2</v>
      </c>
      <c r="B1650" s="1">
        <v>44827</v>
      </c>
      <c r="C1650" s="1" t="str">
        <f t="shared" si="215"/>
        <v>Friday</v>
      </c>
      <c r="D1650" s="1" t="str">
        <f t="shared" si="216"/>
        <v>Sep</v>
      </c>
      <c r="E1650" s="19">
        <v>15.8</v>
      </c>
      <c r="F1650" s="19">
        <v>3.8</v>
      </c>
      <c r="G1650" s="19">
        <v>10.611111111111111</v>
      </c>
      <c r="H1650" s="19">
        <v>2</v>
      </c>
      <c r="I1650" s="19">
        <v>0.1</v>
      </c>
      <c r="J1650" s="19">
        <v>1007.3</v>
      </c>
      <c r="K1650" s="19">
        <v>3.5</v>
      </c>
      <c r="L1650" s="19">
        <v>8</v>
      </c>
      <c r="M1650" s="19">
        <v>300</v>
      </c>
      <c r="N1650" s="19">
        <v>15</v>
      </c>
      <c r="O1650" s="19">
        <v>13.74</v>
      </c>
      <c r="P1650" s="19">
        <v>1.2</v>
      </c>
      <c r="Q1650" s="19">
        <v>1.7</v>
      </c>
      <c r="R1650" s="19">
        <v>1.1000000000000001</v>
      </c>
      <c r="S1650" s="19">
        <v>1.1000000000000001</v>
      </c>
      <c r="T1650" s="19">
        <v>4.9000000000000004</v>
      </c>
      <c r="U1650" s="19">
        <v>6</v>
      </c>
      <c r="V1650" s="19">
        <v>1087</v>
      </c>
      <c r="W1650" s="19">
        <v>8.7777777777777768</v>
      </c>
      <c r="X1650" s="19">
        <v>12.779004974092121</v>
      </c>
      <c r="Y1650" s="19">
        <v>11.300430425267379</v>
      </c>
      <c r="Z1650" s="19">
        <v>24.290670342326369</v>
      </c>
      <c r="AA1650" s="19">
        <v>88.429658241605097</v>
      </c>
      <c r="AB1650" s="19">
        <v>11.345434218233118</v>
      </c>
      <c r="AC1650">
        <v>4313.25</v>
      </c>
      <c r="AD1650" t="str">
        <f t="shared" si="217"/>
        <v>Trace (Intermittent) rainfall</v>
      </c>
      <c r="AE1650" t="str">
        <f t="shared" si="218"/>
        <v>Non-Rainy</v>
      </c>
      <c r="AF1650" t="str">
        <f t="shared" si="219"/>
        <v>No discomfort</v>
      </c>
    </row>
    <row r="1651" spans="1:32" x14ac:dyDescent="0.3">
      <c r="A1651">
        <v>2</v>
      </c>
      <c r="B1651" s="1">
        <v>44828</v>
      </c>
      <c r="C1651" s="1" t="str">
        <f t="shared" si="215"/>
        <v>Saturday</v>
      </c>
      <c r="D1651" s="1" t="str">
        <f t="shared" si="216"/>
        <v>Sep</v>
      </c>
      <c r="E1651" s="19">
        <v>15.8</v>
      </c>
      <c r="F1651" s="19">
        <v>7.7</v>
      </c>
      <c r="G1651" s="19">
        <v>10.277777777777779</v>
      </c>
      <c r="H1651" s="19">
        <v>3</v>
      </c>
      <c r="I1651" s="19">
        <v>0.1</v>
      </c>
      <c r="J1651" s="19">
        <v>1011.1</v>
      </c>
      <c r="K1651" s="19">
        <v>4.7</v>
      </c>
      <c r="L1651" s="19">
        <v>10</v>
      </c>
      <c r="M1651" s="19">
        <v>340</v>
      </c>
      <c r="N1651" s="19">
        <v>20</v>
      </c>
      <c r="O1651" s="19">
        <v>14.003</v>
      </c>
      <c r="P1651" s="19">
        <v>1.6</v>
      </c>
      <c r="Q1651" s="19">
        <v>2.2000000000000002</v>
      </c>
      <c r="R1651" s="19">
        <v>2.6</v>
      </c>
      <c r="S1651" s="19">
        <v>2.6</v>
      </c>
      <c r="T1651" s="19">
        <v>6.4</v>
      </c>
      <c r="U1651" s="19">
        <v>5.8</v>
      </c>
      <c r="V1651" s="19">
        <v>1216</v>
      </c>
      <c r="W1651" s="19">
        <v>6.9444444444444446</v>
      </c>
      <c r="X1651" s="19">
        <v>12.498166522021462</v>
      </c>
      <c r="Y1651" s="19">
        <v>9.9745326530689713</v>
      </c>
      <c r="Z1651" s="19">
        <v>23.766048563280215</v>
      </c>
      <c r="AA1651" s="19">
        <v>79.80796731659872</v>
      </c>
      <c r="AB1651" s="19">
        <v>10.268747652841022</v>
      </c>
      <c r="AC1651">
        <v>3556.05</v>
      </c>
      <c r="AD1651" t="str">
        <f t="shared" si="217"/>
        <v>Trace (Intermittent) rainfall</v>
      </c>
      <c r="AE1651" t="str">
        <f t="shared" si="218"/>
        <v>Non-Rainy</v>
      </c>
      <c r="AF1651" t="str">
        <f t="shared" si="219"/>
        <v>No discomfort</v>
      </c>
    </row>
    <row r="1652" spans="1:32" x14ac:dyDescent="0.3">
      <c r="A1652">
        <v>2</v>
      </c>
      <c r="B1652" s="1">
        <v>44829</v>
      </c>
      <c r="C1652" s="1" t="str">
        <f t="shared" si="215"/>
        <v>Sunday</v>
      </c>
      <c r="D1652" s="1" t="str">
        <f t="shared" si="216"/>
        <v>Sep</v>
      </c>
      <c r="E1652" s="19">
        <v>14.5</v>
      </c>
      <c r="F1652" s="19">
        <v>6.1</v>
      </c>
      <c r="G1652" s="19">
        <v>10.222222222222221</v>
      </c>
      <c r="H1652" s="19">
        <v>1.3</v>
      </c>
      <c r="I1652" s="19">
        <v>0.8</v>
      </c>
      <c r="J1652" s="19">
        <v>1004.7</v>
      </c>
      <c r="K1652" s="19">
        <v>4.5999999999999996</v>
      </c>
      <c r="L1652" s="19">
        <v>13</v>
      </c>
      <c r="M1652" s="19">
        <v>280</v>
      </c>
      <c r="N1652" s="19">
        <v>25</v>
      </c>
      <c r="O1652" s="19">
        <v>13.618</v>
      </c>
      <c r="P1652" s="19">
        <v>0.8</v>
      </c>
      <c r="Q1652" s="19">
        <v>1.1000000000000001</v>
      </c>
      <c r="R1652" s="19">
        <v>2.5</v>
      </c>
      <c r="S1652" s="19">
        <v>2.5</v>
      </c>
      <c r="T1652" s="19">
        <v>6.3</v>
      </c>
      <c r="U1652" s="19">
        <v>0.2</v>
      </c>
      <c r="V1652" s="19">
        <v>539</v>
      </c>
      <c r="W1652" s="19">
        <v>8.0555555555555554</v>
      </c>
      <c r="X1652" s="19">
        <v>12.451891516900588</v>
      </c>
      <c r="Y1652" s="19">
        <v>10.760663545271443</v>
      </c>
      <c r="Z1652" s="19">
        <v>23.679578109529469</v>
      </c>
      <c r="AA1652" s="19">
        <v>86.417903100635826</v>
      </c>
      <c r="AB1652" s="19">
        <v>10.653673390779032</v>
      </c>
      <c r="AC1652">
        <v>2992.4</v>
      </c>
      <c r="AD1652" t="str">
        <f t="shared" si="217"/>
        <v>Light rainfall</v>
      </c>
      <c r="AE1652" t="str">
        <f t="shared" si="218"/>
        <v>Non-Rainy</v>
      </c>
      <c r="AF1652" t="str">
        <f t="shared" si="219"/>
        <v>No discomfort</v>
      </c>
    </row>
    <row r="1653" spans="1:32" x14ac:dyDescent="0.3">
      <c r="A1653">
        <v>2</v>
      </c>
      <c r="B1653" s="1">
        <v>44830</v>
      </c>
      <c r="C1653" s="1" t="str">
        <f t="shared" si="215"/>
        <v>Monday</v>
      </c>
      <c r="D1653" s="1" t="str">
        <f t="shared" si="216"/>
        <v>Sep</v>
      </c>
      <c r="E1653" s="19">
        <v>14.5</v>
      </c>
      <c r="F1653" s="19">
        <v>9.4</v>
      </c>
      <c r="G1653" s="19">
        <v>11.833333333333332</v>
      </c>
      <c r="H1653" s="19">
        <v>7</v>
      </c>
      <c r="I1653" s="19">
        <v>0.1</v>
      </c>
      <c r="J1653" s="19">
        <v>996.6</v>
      </c>
      <c r="K1653" s="19">
        <v>8</v>
      </c>
      <c r="L1653" s="19">
        <v>16</v>
      </c>
      <c r="M1653" s="19">
        <v>300</v>
      </c>
      <c r="N1653" s="19">
        <v>26</v>
      </c>
      <c r="O1653" s="19">
        <v>13.757</v>
      </c>
      <c r="P1653" s="19">
        <v>1.3</v>
      </c>
      <c r="Q1653" s="19">
        <v>1.9</v>
      </c>
      <c r="R1653" s="19">
        <v>3.7</v>
      </c>
      <c r="S1653" s="19">
        <v>3.7</v>
      </c>
      <c r="T1653" s="19">
        <v>7.6</v>
      </c>
      <c r="U1653" s="19">
        <v>4.5999999999999996</v>
      </c>
      <c r="V1653" s="19">
        <v>993</v>
      </c>
      <c r="W1653" s="19">
        <v>7.6111111111111125</v>
      </c>
      <c r="X1653" s="19">
        <v>13.85678461604282</v>
      </c>
      <c r="Y1653" s="19">
        <v>10.439898316342587</v>
      </c>
      <c r="Z1653" s="19">
        <v>26.301559875840343</v>
      </c>
      <c r="AA1653" s="19">
        <v>75.341420146313737</v>
      </c>
      <c r="AB1653" s="19">
        <v>12.08496388415748</v>
      </c>
      <c r="AC1653">
        <v>1873.55</v>
      </c>
      <c r="AD1653" t="str">
        <f t="shared" si="217"/>
        <v>Trace (Intermittent) rainfall</v>
      </c>
      <c r="AE1653" t="str">
        <f t="shared" si="218"/>
        <v>Non-Rainy</v>
      </c>
      <c r="AF1653" t="str">
        <f t="shared" si="219"/>
        <v>No discomfort</v>
      </c>
    </row>
    <row r="1654" spans="1:32" x14ac:dyDescent="0.3">
      <c r="A1654">
        <v>2</v>
      </c>
      <c r="B1654" s="1">
        <v>44831</v>
      </c>
      <c r="C1654" s="1" t="str">
        <f t="shared" si="215"/>
        <v>Tuesday</v>
      </c>
      <c r="D1654" s="1" t="str">
        <f t="shared" si="216"/>
        <v>Sep</v>
      </c>
      <c r="E1654" s="19">
        <v>11.4</v>
      </c>
      <c r="F1654" s="19">
        <v>8.3000000000000007</v>
      </c>
      <c r="G1654" s="19">
        <v>10.722222222222221</v>
      </c>
      <c r="H1654" s="19">
        <v>6.5</v>
      </c>
      <c r="I1654" s="19">
        <v>2.8</v>
      </c>
      <c r="J1654" s="19">
        <v>993.9</v>
      </c>
      <c r="K1654" s="19">
        <v>6</v>
      </c>
      <c r="L1654" s="19">
        <v>9</v>
      </c>
      <c r="M1654" s="19">
        <v>270</v>
      </c>
      <c r="N1654" s="19">
        <v>21</v>
      </c>
      <c r="O1654" s="19">
        <v>12.585000000000001</v>
      </c>
      <c r="P1654" s="19">
        <v>0.7</v>
      </c>
      <c r="Q1654" s="19">
        <v>1</v>
      </c>
      <c r="R1654" s="19">
        <v>1.6</v>
      </c>
      <c r="S1654" s="19">
        <v>1.6</v>
      </c>
      <c r="T1654" s="19">
        <v>5.5</v>
      </c>
      <c r="U1654" s="19">
        <v>0</v>
      </c>
      <c r="V1654" s="19">
        <v>271</v>
      </c>
      <c r="W1654" s="19">
        <v>7.6666666666666652</v>
      </c>
      <c r="X1654" s="19">
        <v>12.873842591559624</v>
      </c>
      <c r="Y1654" s="19">
        <v>10.479527953906929</v>
      </c>
      <c r="Z1654" s="19">
        <v>24.467771168521963</v>
      </c>
      <c r="AA1654" s="19">
        <v>81.401709546903575</v>
      </c>
      <c r="AB1654" s="19">
        <v>10.996062350541706</v>
      </c>
      <c r="AC1654">
        <v>1892.05</v>
      </c>
      <c r="AD1654" t="str">
        <f t="shared" si="217"/>
        <v>Moderate rainfall</v>
      </c>
      <c r="AE1654" t="str">
        <f t="shared" si="218"/>
        <v>Rainy</v>
      </c>
      <c r="AF1654" t="str">
        <f t="shared" si="219"/>
        <v>No discomfort</v>
      </c>
    </row>
    <row r="1655" spans="1:32" x14ac:dyDescent="0.3">
      <c r="A1655">
        <v>2</v>
      </c>
      <c r="B1655" s="1">
        <v>44832</v>
      </c>
      <c r="C1655" s="1" t="str">
        <f t="shared" si="215"/>
        <v>Wednesday</v>
      </c>
      <c r="D1655" s="1" t="str">
        <f t="shared" si="216"/>
        <v>Sep</v>
      </c>
      <c r="E1655" s="19">
        <v>13.9</v>
      </c>
      <c r="F1655" s="19">
        <v>7</v>
      </c>
      <c r="G1655" s="19">
        <v>9.5</v>
      </c>
      <c r="H1655" s="19">
        <v>3.2</v>
      </c>
      <c r="I1655" s="19">
        <v>0.9</v>
      </c>
      <c r="J1655" s="19">
        <v>993.7</v>
      </c>
      <c r="K1655" s="19">
        <v>5.3</v>
      </c>
      <c r="L1655" s="19">
        <v>9</v>
      </c>
      <c r="M1655" s="19">
        <v>300</v>
      </c>
      <c r="N1655" s="19">
        <v>16</v>
      </c>
      <c r="O1655" s="19">
        <v>12.535</v>
      </c>
      <c r="P1655" s="19">
        <v>1.3</v>
      </c>
      <c r="Q1655" s="19">
        <v>1.8</v>
      </c>
      <c r="R1655" s="19">
        <v>1.9</v>
      </c>
      <c r="S1655" s="19">
        <v>1.9</v>
      </c>
      <c r="T1655" s="19">
        <v>5.8</v>
      </c>
      <c r="U1655" s="19">
        <v>3.7</v>
      </c>
      <c r="V1655" s="19">
        <v>1066</v>
      </c>
      <c r="W1655" s="19">
        <v>7.1111111111111098</v>
      </c>
      <c r="X1655" s="19">
        <v>11.863879198044042</v>
      </c>
      <c r="Y1655" s="19">
        <v>10.089127169965568</v>
      </c>
      <c r="Z1655" s="19">
        <v>22.580148309758012</v>
      </c>
      <c r="AA1655" s="19">
        <v>85.040710559737732</v>
      </c>
      <c r="AB1655" s="19">
        <v>9.5551319354089514</v>
      </c>
      <c r="AC1655">
        <v>2377.8000000000002</v>
      </c>
      <c r="AD1655" t="str">
        <f t="shared" si="217"/>
        <v>Light rainfall</v>
      </c>
      <c r="AE1655" t="str">
        <f t="shared" si="218"/>
        <v>Non-Rainy</v>
      </c>
      <c r="AF1655" t="str">
        <f t="shared" si="219"/>
        <v>No discomfort</v>
      </c>
    </row>
    <row r="1656" spans="1:32" x14ac:dyDescent="0.3">
      <c r="A1656">
        <v>2</v>
      </c>
      <c r="B1656" s="1">
        <v>44833</v>
      </c>
      <c r="C1656" s="1" t="str">
        <f t="shared" si="215"/>
        <v>Thursday</v>
      </c>
      <c r="D1656" s="1" t="str">
        <f t="shared" si="216"/>
        <v>Sep</v>
      </c>
      <c r="E1656" s="19">
        <v>16.399999999999999</v>
      </c>
      <c r="F1656" s="19">
        <v>6.1</v>
      </c>
      <c r="G1656" s="19">
        <v>11.222222222222223</v>
      </c>
      <c r="H1656" s="19">
        <v>2.7</v>
      </c>
      <c r="I1656" s="19">
        <v>0.1</v>
      </c>
      <c r="J1656" s="19">
        <v>996.8</v>
      </c>
      <c r="K1656" s="19">
        <v>4.2</v>
      </c>
      <c r="L1656" s="19">
        <v>8</v>
      </c>
      <c r="M1656" s="19">
        <v>340</v>
      </c>
      <c r="N1656" s="19">
        <v>14</v>
      </c>
      <c r="O1656" s="19">
        <v>12.815</v>
      </c>
      <c r="P1656" s="19">
        <v>1.4</v>
      </c>
      <c r="Q1656" s="19">
        <v>1.9</v>
      </c>
      <c r="R1656" s="19">
        <v>3.2</v>
      </c>
      <c r="S1656" s="19">
        <v>3.2</v>
      </c>
      <c r="T1656" s="19">
        <v>7.1</v>
      </c>
      <c r="U1656" s="19">
        <v>1.2</v>
      </c>
      <c r="V1656" s="19">
        <v>1214</v>
      </c>
      <c r="W1656" s="19">
        <v>8.7777777777777768</v>
      </c>
      <c r="X1656" s="19">
        <v>13.308310314714642</v>
      </c>
      <c r="Y1656" s="19">
        <v>11.300430425267379</v>
      </c>
      <c r="Z1656" s="19">
        <v>25.278713084450342</v>
      </c>
      <c r="AA1656" s="19">
        <v>84.912585880814603</v>
      </c>
      <c r="AB1656" s="19">
        <v>11.95654532934423</v>
      </c>
      <c r="AC1656">
        <v>2678.5</v>
      </c>
      <c r="AD1656" t="str">
        <f t="shared" si="217"/>
        <v>Trace (Intermittent) rainfall</v>
      </c>
      <c r="AE1656" t="str">
        <f t="shared" si="218"/>
        <v>Non-Rainy</v>
      </c>
      <c r="AF1656" t="str">
        <f t="shared" si="219"/>
        <v>No discomfort</v>
      </c>
    </row>
    <row r="1657" spans="1:32" x14ac:dyDescent="0.3">
      <c r="A1657">
        <v>2</v>
      </c>
      <c r="B1657" s="1">
        <v>44834</v>
      </c>
      <c r="C1657" s="1" t="str">
        <f t="shared" si="215"/>
        <v>Friday</v>
      </c>
      <c r="D1657" s="1" t="str">
        <f t="shared" si="216"/>
        <v>Sep</v>
      </c>
      <c r="E1657" s="19">
        <v>17.399999999999999</v>
      </c>
      <c r="F1657" s="19">
        <v>8.4</v>
      </c>
      <c r="G1657" s="19">
        <v>13.222222222222221</v>
      </c>
      <c r="H1657" s="19">
        <v>1.5</v>
      </c>
      <c r="I1657" s="19">
        <v>17.100000000000001</v>
      </c>
      <c r="J1657" s="19">
        <v>987.3</v>
      </c>
      <c r="K1657" s="19">
        <v>8.4</v>
      </c>
      <c r="L1657" s="19">
        <v>15</v>
      </c>
      <c r="M1657" s="19">
        <v>210</v>
      </c>
      <c r="N1657" s="19">
        <v>26</v>
      </c>
      <c r="O1657" s="19">
        <v>13.48</v>
      </c>
      <c r="P1657" s="19">
        <v>1.1000000000000001</v>
      </c>
      <c r="Q1657" s="19">
        <v>1.5</v>
      </c>
      <c r="R1657" s="19">
        <v>0</v>
      </c>
      <c r="S1657" s="19">
        <v>-10</v>
      </c>
      <c r="T1657" s="19">
        <v>-8.9</v>
      </c>
      <c r="U1657" s="19">
        <v>2.2999999999999998</v>
      </c>
      <c r="V1657" s="19">
        <v>687</v>
      </c>
      <c r="W1657" s="19">
        <v>10.444444444444443</v>
      </c>
      <c r="X1657" s="19">
        <v>15.177748282840225</v>
      </c>
      <c r="Y1657" s="19">
        <v>12.637899981210277</v>
      </c>
      <c r="Z1657" s="19">
        <v>28.761112196350158</v>
      </c>
      <c r="AA1657" s="19">
        <v>83.265974278269795</v>
      </c>
      <c r="AB1657" s="19">
        <v>14.708498484272225</v>
      </c>
      <c r="AC1657">
        <v>3796.55</v>
      </c>
      <c r="AD1657" t="str">
        <f t="shared" si="217"/>
        <v>Torrential rainfall</v>
      </c>
      <c r="AE1657" t="str">
        <f t="shared" si="218"/>
        <v>Rainy</v>
      </c>
      <c r="AF1657" t="str">
        <f t="shared" si="219"/>
        <v>No discomfort</v>
      </c>
    </row>
    <row r="1658" spans="1:32" x14ac:dyDescent="0.3">
      <c r="A1658">
        <v>2</v>
      </c>
      <c r="B1658" s="1">
        <v>44835</v>
      </c>
      <c r="C1658" s="1" t="str">
        <f t="shared" si="215"/>
        <v>Saturday</v>
      </c>
      <c r="D1658" s="1" t="str">
        <f t="shared" si="216"/>
        <v>Oct</v>
      </c>
      <c r="E1658" s="19">
        <v>16.8</v>
      </c>
      <c r="F1658" s="19">
        <v>9.8000000000000007</v>
      </c>
      <c r="G1658" s="19">
        <v>12.888888888888891</v>
      </c>
      <c r="H1658" s="19">
        <v>7.1</v>
      </c>
      <c r="I1658" s="19">
        <v>1.3</v>
      </c>
      <c r="J1658" s="19">
        <v>993.7</v>
      </c>
      <c r="K1658" s="19">
        <v>5.9</v>
      </c>
      <c r="L1658" s="19">
        <v>10</v>
      </c>
      <c r="M1658" s="19">
        <v>230</v>
      </c>
      <c r="N1658" s="19">
        <v>23</v>
      </c>
      <c r="O1658" s="19">
        <v>13.233000000000001</v>
      </c>
      <c r="P1658" s="19">
        <v>1.5</v>
      </c>
      <c r="Q1658" s="19">
        <v>2</v>
      </c>
      <c r="R1658" s="19">
        <v>0.2</v>
      </c>
      <c r="S1658" s="19">
        <v>0.2</v>
      </c>
      <c r="T1658" s="19">
        <v>-8.3000000000000007</v>
      </c>
      <c r="U1658" s="19">
        <v>7.9</v>
      </c>
      <c r="V1658" s="19">
        <v>998</v>
      </c>
      <c r="W1658" s="19">
        <v>8.9444444444444446</v>
      </c>
      <c r="X1658" s="19">
        <v>14.851029229447814</v>
      </c>
      <c r="Y1658" s="19">
        <v>11.428323439266617</v>
      </c>
      <c r="Z1658" s="19">
        <v>28.153281022462291</v>
      </c>
      <c r="AA1658" s="19">
        <v>76.953073505542761</v>
      </c>
      <c r="AB1658" s="19">
        <v>13.695025679434993</v>
      </c>
      <c r="AC1658">
        <v>3658.45</v>
      </c>
      <c r="AD1658" t="str">
        <f t="shared" si="217"/>
        <v>Moderate rainfall</v>
      </c>
      <c r="AE1658" t="str">
        <f t="shared" si="218"/>
        <v>Rainy</v>
      </c>
      <c r="AF1658" t="str">
        <f t="shared" si="219"/>
        <v>No discomfort</v>
      </c>
    </row>
    <row r="1659" spans="1:32" x14ac:dyDescent="0.3">
      <c r="A1659">
        <v>2</v>
      </c>
      <c r="B1659" s="1">
        <v>44836</v>
      </c>
      <c r="C1659" s="1" t="str">
        <f t="shared" si="215"/>
        <v>Sunday</v>
      </c>
      <c r="D1659" s="1" t="str">
        <f t="shared" si="216"/>
        <v>Oct</v>
      </c>
      <c r="E1659" s="19">
        <v>16.2</v>
      </c>
      <c r="F1659" s="19">
        <v>8.1999999999999993</v>
      </c>
      <c r="G1659" s="19">
        <v>12.5</v>
      </c>
      <c r="H1659" s="19">
        <v>4.3</v>
      </c>
      <c r="I1659" s="19">
        <v>0</v>
      </c>
      <c r="J1659" s="19">
        <v>1007.3</v>
      </c>
      <c r="K1659" s="19">
        <v>2.7</v>
      </c>
      <c r="L1659" s="19">
        <v>7</v>
      </c>
      <c r="M1659" s="19">
        <v>270</v>
      </c>
      <c r="N1659" s="19">
        <v>13</v>
      </c>
      <c r="O1659" s="19">
        <v>13.345000000000001</v>
      </c>
      <c r="P1659" s="19">
        <v>1.1000000000000001</v>
      </c>
      <c r="Q1659" s="19">
        <v>1.5</v>
      </c>
      <c r="R1659" s="19">
        <v>1.3</v>
      </c>
      <c r="S1659" s="19">
        <v>1.3</v>
      </c>
      <c r="T1659" s="19">
        <v>-6.8</v>
      </c>
      <c r="U1659" s="19">
        <v>4.7</v>
      </c>
      <c r="V1659" s="19">
        <v>856</v>
      </c>
      <c r="W1659" s="19">
        <v>8.9444444444444446</v>
      </c>
      <c r="X1659" s="19">
        <v>14.477674239131623</v>
      </c>
      <c r="Y1659" s="19">
        <v>11.428323439266617</v>
      </c>
      <c r="Z1659" s="19">
        <v>27.458290558762013</v>
      </c>
      <c r="AA1659" s="19">
        <v>78.937564490690548</v>
      </c>
      <c r="AB1659" s="19">
        <v>13.306136790546102</v>
      </c>
      <c r="AC1659">
        <v>3291.2</v>
      </c>
      <c r="AD1659" t="str">
        <f t="shared" si="217"/>
        <v>No rainfall</v>
      </c>
      <c r="AE1659" t="str">
        <f t="shared" si="218"/>
        <v>Non-Rainy</v>
      </c>
      <c r="AF1659" t="str">
        <f t="shared" si="219"/>
        <v>No discomfort</v>
      </c>
    </row>
    <row r="1660" spans="1:32" x14ac:dyDescent="0.3">
      <c r="A1660">
        <v>2</v>
      </c>
      <c r="B1660" s="1">
        <v>44837</v>
      </c>
      <c r="C1660" s="1" t="str">
        <f t="shared" si="215"/>
        <v>Monday</v>
      </c>
      <c r="D1660" s="1" t="str">
        <f t="shared" si="216"/>
        <v>Oct</v>
      </c>
      <c r="E1660" s="19">
        <v>17.399999999999999</v>
      </c>
      <c r="F1660" s="19">
        <v>10.5</v>
      </c>
      <c r="G1660" s="19">
        <v>14.388888888888889</v>
      </c>
      <c r="H1660" s="19">
        <v>9.1999999999999993</v>
      </c>
      <c r="I1660" s="19">
        <v>0</v>
      </c>
      <c r="J1660" s="19">
        <v>1005</v>
      </c>
      <c r="K1660" s="19">
        <v>9</v>
      </c>
      <c r="L1660" s="19">
        <v>16</v>
      </c>
      <c r="M1660" s="19">
        <v>170</v>
      </c>
      <c r="N1660" s="19">
        <v>27</v>
      </c>
      <c r="O1660" s="19">
        <v>13.802</v>
      </c>
      <c r="P1660" s="19">
        <v>1.2</v>
      </c>
      <c r="Q1660" s="19">
        <v>1.5</v>
      </c>
      <c r="R1660" s="19">
        <v>2.5</v>
      </c>
      <c r="S1660" s="19">
        <v>2.5</v>
      </c>
      <c r="T1660" s="19">
        <v>-5.3</v>
      </c>
      <c r="U1660" s="19">
        <v>2.6</v>
      </c>
      <c r="V1660" s="19">
        <v>503</v>
      </c>
      <c r="W1660" s="19">
        <v>10</v>
      </c>
      <c r="X1660" s="19">
        <v>16.37149348603727</v>
      </c>
      <c r="Y1660" s="19">
        <v>12.268294378187747</v>
      </c>
      <c r="Z1660" s="19">
        <v>30.97929608974853</v>
      </c>
      <c r="AA1660" s="19">
        <v>74.936928562143635</v>
      </c>
      <c r="AB1660" s="19">
        <v>15.667157831017272</v>
      </c>
      <c r="AC1660">
        <v>2031.95</v>
      </c>
      <c r="AD1660" t="str">
        <f t="shared" si="217"/>
        <v>No rainfall</v>
      </c>
      <c r="AE1660" t="str">
        <f t="shared" si="218"/>
        <v>Non-Rainy</v>
      </c>
      <c r="AF1660" t="str">
        <f t="shared" si="219"/>
        <v>No discomfort</v>
      </c>
    </row>
    <row r="1661" spans="1:32" x14ac:dyDescent="0.3">
      <c r="A1661">
        <v>2</v>
      </c>
      <c r="B1661" s="1">
        <v>44838</v>
      </c>
      <c r="C1661" s="1" t="str">
        <f t="shared" si="215"/>
        <v>Tuesday</v>
      </c>
      <c r="D1661" s="1" t="str">
        <f t="shared" si="216"/>
        <v>Oct</v>
      </c>
      <c r="E1661" s="19">
        <v>16.3</v>
      </c>
      <c r="F1661" s="19">
        <v>13.4</v>
      </c>
      <c r="G1661" s="19">
        <v>16</v>
      </c>
      <c r="H1661" s="19">
        <v>12.2</v>
      </c>
      <c r="I1661" s="19">
        <v>9.6999999999999993</v>
      </c>
      <c r="J1661" s="19">
        <v>993.4</v>
      </c>
      <c r="K1661" s="19">
        <v>7.1</v>
      </c>
      <c r="L1661" s="19">
        <v>13</v>
      </c>
      <c r="M1661" s="19">
        <v>170</v>
      </c>
      <c r="N1661" s="19">
        <v>23</v>
      </c>
      <c r="O1661" s="19">
        <v>14.708</v>
      </c>
      <c r="P1661" s="19">
        <v>0.8</v>
      </c>
      <c r="Q1661" s="19">
        <v>1</v>
      </c>
      <c r="R1661" s="19">
        <v>0</v>
      </c>
      <c r="S1661" s="19">
        <v>-6.5</v>
      </c>
      <c r="T1661" s="19">
        <v>-10</v>
      </c>
      <c r="U1661" s="19">
        <v>0</v>
      </c>
      <c r="V1661" s="19">
        <v>312</v>
      </c>
      <c r="W1661" s="19">
        <v>13.388888888888889</v>
      </c>
      <c r="X1661" s="19">
        <v>18.155079976714376</v>
      </c>
      <c r="Y1661" s="19">
        <v>15.343460961137323</v>
      </c>
      <c r="Z1661" s="19">
        <v>34.286101923618702</v>
      </c>
      <c r="AA1661" s="19">
        <v>84.513320683890001</v>
      </c>
      <c r="AB1661" s="19">
        <v>19.01355341315973</v>
      </c>
      <c r="AC1661">
        <v>1945.2</v>
      </c>
      <c r="AD1661" t="str">
        <f t="shared" si="217"/>
        <v>Intense rainfall</v>
      </c>
      <c r="AE1661" t="str">
        <f t="shared" si="218"/>
        <v>Rainy</v>
      </c>
      <c r="AF1661" t="str">
        <f t="shared" si="219"/>
        <v>No discomfort</v>
      </c>
    </row>
    <row r="1662" spans="1:32" x14ac:dyDescent="0.3">
      <c r="A1662">
        <v>2</v>
      </c>
      <c r="B1662" s="1">
        <v>44839</v>
      </c>
      <c r="C1662" s="1" t="str">
        <f t="shared" si="215"/>
        <v>Wednesday</v>
      </c>
      <c r="D1662" s="1" t="str">
        <f t="shared" si="216"/>
        <v>Oct</v>
      </c>
      <c r="E1662" s="19">
        <v>13.7</v>
      </c>
      <c r="F1662" s="19">
        <v>7</v>
      </c>
      <c r="G1662" s="19">
        <v>11.333333333333334</v>
      </c>
      <c r="H1662" s="19">
        <v>9.8000000000000007</v>
      </c>
      <c r="I1662" s="19">
        <v>8.1999999999999993</v>
      </c>
      <c r="J1662" s="19">
        <v>997.3</v>
      </c>
      <c r="K1662" s="19">
        <v>6</v>
      </c>
      <c r="L1662" s="19">
        <v>12</v>
      </c>
      <c r="M1662" s="19">
        <v>220</v>
      </c>
      <c r="N1662" s="19">
        <v>25</v>
      </c>
      <c r="O1662" s="19">
        <v>13.288</v>
      </c>
      <c r="P1662" s="19">
        <v>0.8</v>
      </c>
      <c r="Q1662" s="19">
        <v>1.1000000000000001</v>
      </c>
      <c r="R1662" s="19">
        <v>0</v>
      </c>
      <c r="S1662" s="19">
        <v>-7.4</v>
      </c>
      <c r="T1662" s="19">
        <v>-10</v>
      </c>
      <c r="U1662" s="19">
        <v>4.0999999999999996</v>
      </c>
      <c r="V1662" s="19">
        <v>722</v>
      </c>
      <c r="W1662" s="19">
        <v>8.8333333333333339</v>
      </c>
      <c r="X1662" s="19">
        <v>13.406590072507271</v>
      </c>
      <c r="Y1662" s="19">
        <v>11.34292078505614</v>
      </c>
      <c r="Z1662" s="19">
        <v>25.462066803074386</v>
      </c>
      <c r="AA1662" s="19">
        <v>84.607053126185519</v>
      </c>
      <c r="AB1662" s="19">
        <v>12.091513212597386</v>
      </c>
      <c r="AC1662">
        <v>2209.9499999999998</v>
      </c>
      <c r="AD1662" t="str">
        <f t="shared" si="217"/>
        <v>Intense rainfall</v>
      </c>
      <c r="AE1662" t="str">
        <f t="shared" si="218"/>
        <v>Rainy</v>
      </c>
      <c r="AF1662" t="str">
        <f t="shared" si="219"/>
        <v>No discomfort</v>
      </c>
    </row>
    <row r="1663" spans="1:32" x14ac:dyDescent="0.3">
      <c r="A1663">
        <v>2</v>
      </c>
      <c r="B1663" s="1">
        <v>44840</v>
      </c>
      <c r="C1663" s="1" t="str">
        <f t="shared" si="215"/>
        <v>Thursday</v>
      </c>
      <c r="D1663" s="1" t="str">
        <f t="shared" si="216"/>
        <v>Oct</v>
      </c>
      <c r="E1663" s="19">
        <v>15.9</v>
      </c>
      <c r="F1663" s="19">
        <v>7.6</v>
      </c>
      <c r="G1663" s="19">
        <v>12.944444444444443</v>
      </c>
      <c r="H1663" s="19">
        <v>4.9000000000000004</v>
      </c>
      <c r="I1663" s="19">
        <v>2.6</v>
      </c>
      <c r="J1663" s="19">
        <v>1005.1</v>
      </c>
      <c r="K1663" s="19">
        <v>9.8000000000000007</v>
      </c>
      <c r="L1663" s="19">
        <v>13</v>
      </c>
      <c r="M1663" s="19">
        <v>210</v>
      </c>
      <c r="N1663" s="19">
        <v>25</v>
      </c>
      <c r="O1663" s="19">
        <v>12.65</v>
      </c>
      <c r="P1663" s="19">
        <v>1</v>
      </c>
      <c r="Q1663" s="19">
        <v>1.4</v>
      </c>
      <c r="R1663" s="19">
        <v>0</v>
      </c>
      <c r="S1663" s="19">
        <v>-1.6</v>
      </c>
      <c r="T1663" s="19">
        <v>-10</v>
      </c>
      <c r="U1663" s="19">
        <v>3.7</v>
      </c>
      <c r="V1663" s="19">
        <v>518</v>
      </c>
      <c r="W1663" s="19">
        <v>9.9444444444444446</v>
      </c>
      <c r="X1663" s="19">
        <v>14.905049774987086</v>
      </c>
      <c r="Y1663" s="19">
        <v>12.222768726226711</v>
      </c>
      <c r="Z1663" s="19">
        <v>28.253803575642706</v>
      </c>
      <c r="AA1663" s="19">
        <v>82.004212738278497</v>
      </c>
      <c r="AB1663" s="19">
        <v>14.197103232828974</v>
      </c>
      <c r="AC1663">
        <v>2374.0500000000002</v>
      </c>
      <c r="AD1663" t="str">
        <f t="shared" si="217"/>
        <v>Moderate rainfall</v>
      </c>
      <c r="AE1663" t="str">
        <f t="shared" si="218"/>
        <v>Rainy</v>
      </c>
      <c r="AF1663" t="str">
        <f t="shared" si="219"/>
        <v>No discomfort</v>
      </c>
    </row>
    <row r="1664" spans="1:32" x14ac:dyDescent="0.3">
      <c r="A1664">
        <v>2</v>
      </c>
      <c r="B1664" s="1">
        <v>44841</v>
      </c>
      <c r="C1664" s="1" t="str">
        <f t="shared" si="215"/>
        <v>Friday</v>
      </c>
      <c r="D1664" s="1" t="str">
        <f t="shared" si="216"/>
        <v>Oct</v>
      </c>
      <c r="E1664" s="19">
        <v>14.8</v>
      </c>
      <c r="F1664" s="19">
        <v>6.1</v>
      </c>
      <c r="G1664" s="19">
        <v>12.166666666666666</v>
      </c>
      <c r="H1664" s="19">
        <v>9.1</v>
      </c>
      <c r="I1664" s="19">
        <v>8.6999999999999993</v>
      </c>
      <c r="J1664" s="19">
        <v>1002.9</v>
      </c>
      <c r="K1664" s="19">
        <v>6.6</v>
      </c>
      <c r="L1664" s="19">
        <v>13</v>
      </c>
      <c r="M1664" s="19">
        <v>210</v>
      </c>
      <c r="N1664" s="19">
        <v>27</v>
      </c>
      <c r="O1664" s="19">
        <v>13.113</v>
      </c>
      <c r="P1664" s="19">
        <v>0.9</v>
      </c>
      <c r="Q1664" s="19">
        <v>1.4</v>
      </c>
      <c r="R1664" s="19">
        <v>0</v>
      </c>
      <c r="S1664" s="19">
        <v>-7.8</v>
      </c>
      <c r="T1664" s="19">
        <v>-10</v>
      </c>
      <c r="U1664" s="19">
        <v>6.2</v>
      </c>
      <c r="V1664" s="19">
        <v>984</v>
      </c>
      <c r="W1664" s="19">
        <v>8.6111111111111107</v>
      </c>
      <c r="X1664" s="19">
        <v>14.164241769276506</v>
      </c>
      <c r="Y1664" s="19">
        <v>11.173798468352288</v>
      </c>
      <c r="Z1664" s="19">
        <v>26.87451105461723</v>
      </c>
      <c r="AA1664" s="19">
        <v>78.887374632288797</v>
      </c>
      <c r="AB1664" s="19">
        <v>12.829903304277614</v>
      </c>
      <c r="AC1664">
        <v>4372.55</v>
      </c>
      <c r="AD1664" t="str">
        <f t="shared" si="217"/>
        <v>Intense rainfall</v>
      </c>
      <c r="AE1664" t="str">
        <f t="shared" si="218"/>
        <v>Rainy</v>
      </c>
      <c r="AF1664" t="str">
        <f t="shared" si="219"/>
        <v>No discomfort</v>
      </c>
    </row>
    <row r="1665" spans="1:32" x14ac:dyDescent="0.3">
      <c r="A1665">
        <v>2</v>
      </c>
      <c r="B1665" s="1">
        <v>44842</v>
      </c>
      <c r="C1665" s="1" t="str">
        <f t="shared" si="215"/>
        <v>Saturday</v>
      </c>
      <c r="D1665" s="1" t="str">
        <f t="shared" si="216"/>
        <v>Oct</v>
      </c>
      <c r="E1665" s="19">
        <v>14.7</v>
      </c>
      <c r="F1665" s="19">
        <v>3.2</v>
      </c>
      <c r="G1665" s="19">
        <v>10.333333333333334</v>
      </c>
      <c r="H1665" s="19">
        <v>-0.8</v>
      </c>
      <c r="I1665" s="19">
        <v>0.2</v>
      </c>
      <c r="J1665" s="19">
        <v>1007.2</v>
      </c>
      <c r="K1665" s="19">
        <v>4.5</v>
      </c>
      <c r="L1665" s="19">
        <v>10</v>
      </c>
      <c r="M1665" s="19">
        <v>190</v>
      </c>
      <c r="N1665" s="19">
        <v>15</v>
      </c>
      <c r="O1665" s="19">
        <v>11.507</v>
      </c>
      <c r="P1665" s="19">
        <v>1</v>
      </c>
      <c r="Q1665" s="19">
        <v>1.3</v>
      </c>
      <c r="R1665" s="19">
        <v>0.8</v>
      </c>
      <c r="S1665" s="19">
        <v>0.8</v>
      </c>
      <c r="T1665" s="19">
        <v>-8.6999999999999993</v>
      </c>
      <c r="U1665" s="19">
        <v>6.9</v>
      </c>
      <c r="V1665" s="19">
        <v>884</v>
      </c>
      <c r="W1665" s="19">
        <v>7.0555555555555571</v>
      </c>
      <c r="X1665" s="19">
        <v>12.544592653717066</v>
      </c>
      <c r="Y1665" s="19">
        <v>10.050800830753948</v>
      </c>
      <c r="Z1665" s="19">
        <v>23.852793935488176</v>
      </c>
      <c r="AA1665" s="19">
        <v>80.120583491212955</v>
      </c>
      <c r="AB1665" s="19">
        <v>10.367004355884822</v>
      </c>
      <c r="AC1665">
        <v>3473.2</v>
      </c>
      <c r="AD1665" t="str">
        <f t="shared" si="217"/>
        <v>Trace (Intermittent) rainfall</v>
      </c>
      <c r="AE1665" t="str">
        <f t="shared" si="218"/>
        <v>Non-Rainy</v>
      </c>
      <c r="AF1665" t="str">
        <f t="shared" si="219"/>
        <v>No discomfort</v>
      </c>
    </row>
    <row r="1666" spans="1:32" x14ac:dyDescent="0.3">
      <c r="A1666">
        <v>2</v>
      </c>
      <c r="B1666" s="1">
        <v>44843</v>
      </c>
      <c r="C1666" s="1" t="str">
        <f t="shared" si="215"/>
        <v>Sunday</v>
      </c>
      <c r="D1666" s="1" t="str">
        <f t="shared" si="216"/>
        <v>Oct</v>
      </c>
      <c r="E1666" s="19">
        <v>13.8</v>
      </c>
      <c r="F1666" s="19">
        <v>5.8</v>
      </c>
      <c r="G1666" s="19">
        <v>12</v>
      </c>
      <c r="H1666" s="19">
        <v>5.3</v>
      </c>
      <c r="I1666" s="19">
        <v>11.2</v>
      </c>
      <c r="J1666" s="19">
        <v>997.1</v>
      </c>
      <c r="K1666" s="19">
        <v>8.5</v>
      </c>
      <c r="L1666" s="19">
        <v>15</v>
      </c>
      <c r="M1666" s="19">
        <v>170</v>
      </c>
      <c r="N1666" s="19">
        <v>25</v>
      </c>
      <c r="O1666" s="19">
        <v>11.555</v>
      </c>
      <c r="P1666" s="19">
        <v>0.6</v>
      </c>
      <c r="Q1666" s="19">
        <v>0.8</v>
      </c>
      <c r="R1666" s="19">
        <v>0</v>
      </c>
      <c r="S1666" s="19">
        <v>-9.9</v>
      </c>
      <c r="T1666" s="19">
        <v>-10</v>
      </c>
      <c r="U1666" s="19">
        <v>0.1</v>
      </c>
      <c r="V1666" s="19">
        <v>208</v>
      </c>
      <c r="W1666" s="19">
        <v>8.7222222222222232</v>
      </c>
      <c r="X1666" s="19">
        <v>14.009772390797446</v>
      </c>
      <c r="Y1666" s="19">
        <v>11.258080182327955</v>
      </c>
      <c r="Z1666" s="19">
        <v>26.586692544782416</v>
      </c>
      <c r="AA1666" s="19">
        <v>80.35876578353988</v>
      </c>
      <c r="AB1666" s="19">
        <v>12.710547136120931</v>
      </c>
      <c r="AC1666">
        <v>2692.05</v>
      </c>
      <c r="AD1666" t="str">
        <f t="shared" si="217"/>
        <v>Intense rainfall</v>
      </c>
      <c r="AE1666" t="str">
        <f t="shared" si="218"/>
        <v>Rainy</v>
      </c>
      <c r="AF1666" t="str">
        <f t="shared" si="219"/>
        <v>No discomfort</v>
      </c>
    </row>
    <row r="1667" spans="1:32" x14ac:dyDescent="0.3">
      <c r="A1667">
        <v>2</v>
      </c>
      <c r="B1667" s="1">
        <v>44844</v>
      </c>
      <c r="C1667" s="1" t="str">
        <f t="shared" si="215"/>
        <v>Monday</v>
      </c>
      <c r="D1667" s="1" t="str">
        <f t="shared" si="216"/>
        <v>Oct</v>
      </c>
      <c r="E1667" s="19">
        <v>13.8</v>
      </c>
      <c r="F1667" s="19">
        <v>3.9</v>
      </c>
      <c r="G1667" s="19">
        <v>8.8888888888888893</v>
      </c>
      <c r="H1667" s="19">
        <v>-0.3</v>
      </c>
      <c r="I1667" s="19">
        <v>0.2</v>
      </c>
      <c r="J1667" s="19">
        <v>1007.4</v>
      </c>
      <c r="K1667" s="19">
        <v>3.4</v>
      </c>
      <c r="L1667" s="19">
        <v>9</v>
      </c>
      <c r="M1667" s="19">
        <v>280</v>
      </c>
      <c r="N1667" s="19">
        <v>16</v>
      </c>
      <c r="O1667" s="19">
        <v>10.717000000000001</v>
      </c>
      <c r="P1667" s="19">
        <v>0.9</v>
      </c>
      <c r="Q1667" s="19">
        <v>1.4</v>
      </c>
      <c r="R1667" s="19">
        <v>0.7</v>
      </c>
      <c r="S1667" s="19">
        <v>0.7</v>
      </c>
      <c r="T1667" s="19">
        <v>-8.8000000000000007</v>
      </c>
      <c r="U1667" s="19">
        <v>8</v>
      </c>
      <c r="V1667" s="19">
        <v>908</v>
      </c>
      <c r="W1667" s="19">
        <v>5.4999999999999991</v>
      </c>
      <c r="X1667" s="19">
        <v>11.385551657488421</v>
      </c>
      <c r="Y1667" s="19">
        <v>9.0284260965091168</v>
      </c>
      <c r="Z1667" s="19">
        <v>21.684879531507125</v>
      </c>
      <c r="AA1667" s="19">
        <v>79.297221321471994</v>
      </c>
      <c r="AB1667" s="19">
        <v>8.3507520298153093</v>
      </c>
      <c r="AC1667">
        <v>1671.8</v>
      </c>
      <c r="AD1667" t="str">
        <f t="shared" si="217"/>
        <v>Trace (Intermittent) rainfall</v>
      </c>
      <c r="AE1667" t="str">
        <f t="shared" si="218"/>
        <v>Non-Rainy</v>
      </c>
      <c r="AF1667" t="str">
        <f t="shared" si="219"/>
        <v>No discomfort</v>
      </c>
    </row>
    <row r="1668" spans="1:32" x14ac:dyDescent="0.3">
      <c r="A1668">
        <v>2</v>
      </c>
      <c r="B1668" s="1">
        <v>44845</v>
      </c>
      <c r="C1668" s="1" t="str">
        <f t="shared" si="215"/>
        <v>Tuesday</v>
      </c>
      <c r="D1668" s="1" t="str">
        <f t="shared" si="216"/>
        <v>Oct</v>
      </c>
      <c r="E1668" s="19">
        <v>14.1</v>
      </c>
      <c r="F1668" s="19">
        <v>7.7</v>
      </c>
      <c r="G1668" s="19">
        <v>10.944444444444446</v>
      </c>
      <c r="H1668" s="19">
        <v>1.8</v>
      </c>
      <c r="I1668" s="19">
        <v>0</v>
      </c>
      <c r="J1668" s="19">
        <v>1008.8</v>
      </c>
      <c r="K1668" s="19">
        <v>6.5</v>
      </c>
      <c r="L1668" s="19">
        <v>13</v>
      </c>
      <c r="M1668" s="19">
        <v>160</v>
      </c>
      <c r="N1668" s="19">
        <v>21</v>
      </c>
      <c r="O1668" s="19">
        <v>11.573</v>
      </c>
      <c r="P1668" s="19">
        <v>1.1000000000000001</v>
      </c>
      <c r="Q1668" s="19">
        <v>1.5</v>
      </c>
      <c r="R1668" s="19">
        <v>1.9</v>
      </c>
      <c r="S1668" s="19">
        <v>1.9</v>
      </c>
      <c r="T1668" s="19">
        <v>-7.2</v>
      </c>
      <c r="U1668" s="19">
        <v>0.9</v>
      </c>
      <c r="V1668" s="19">
        <v>607</v>
      </c>
      <c r="W1668" s="19">
        <v>5.7777777777777768</v>
      </c>
      <c r="X1668" s="19">
        <v>13.06537550265416</v>
      </c>
      <c r="Y1668" s="19">
        <v>9.2039680872246681</v>
      </c>
      <c r="Z1668" s="19">
        <v>24.825348884970385</v>
      </c>
      <c r="AA1668" s="19">
        <v>70.445492250528375</v>
      </c>
      <c r="AB1668" s="19">
        <v>10.504394140237471</v>
      </c>
      <c r="AC1668">
        <v>2084.15</v>
      </c>
      <c r="AD1668" t="str">
        <f t="shared" si="217"/>
        <v>No rainfall</v>
      </c>
      <c r="AE1668" t="str">
        <f t="shared" si="218"/>
        <v>Non-Rainy</v>
      </c>
      <c r="AF1668" t="str">
        <f t="shared" si="219"/>
        <v>No discomfort</v>
      </c>
    </row>
    <row r="1669" spans="1:32" x14ac:dyDescent="0.3">
      <c r="A1669">
        <v>2</v>
      </c>
      <c r="B1669" s="1">
        <v>44846</v>
      </c>
      <c r="C1669" s="1" t="str">
        <f t="shared" si="215"/>
        <v>Wednesday</v>
      </c>
      <c r="D1669" s="1" t="str">
        <f t="shared" si="216"/>
        <v>Oct</v>
      </c>
      <c r="E1669" s="19">
        <v>13.8</v>
      </c>
      <c r="F1669" s="19">
        <v>3.3</v>
      </c>
      <c r="G1669" s="19">
        <v>11.666666666666666</v>
      </c>
      <c r="H1669" s="19">
        <v>8.9</v>
      </c>
      <c r="I1669" s="19">
        <v>2.4</v>
      </c>
      <c r="J1669" s="19">
        <v>1003.4</v>
      </c>
      <c r="K1669" s="19">
        <v>4.0999999999999996</v>
      </c>
      <c r="L1669" s="19">
        <v>12</v>
      </c>
      <c r="M1669" s="19">
        <v>160</v>
      </c>
      <c r="N1669" s="19">
        <v>20</v>
      </c>
      <c r="O1669" s="19">
        <v>12.17</v>
      </c>
      <c r="P1669" s="19">
        <v>0.6</v>
      </c>
      <c r="Q1669" s="19">
        <v>0.8</v>
      </c>
      <c r="R1669" s="19">
        <v>0</v>
      </c>
      <c r="S1669" s="19">
        <v>0</v>
      </c>
      <c r="T1669" s="19">
        <v>-8.6</v>
      </c>
      <c r="U1669" s="19">
        <v>0.1</v>
      </c>
      <c r="V1669" s="19">
        <v>472</v>
      </c>
      <c r="W1669" s="19">
        <v>8.7222222222222232</v>
      </c>
      <c r="X1669" s="19">
        <v>13.705266320683039</v>
      </c>
      <c r="Y1669" s="19">
        <v>11.258080182327955</v>
      </c>
      <c r="Z1669" s="19">
        <v>26.019091971418593</v>
      </c>
      <c r="AA1669" s="19">
        <v>82.1441912831569</v>
      </c>
      <c r="AB1669" s="19">
        <v>12.377213802787598</v>
      </c>
      <c r="AC1669">
        <v>2401.4499999999998</v>
      </c>
      <c r="AD1669" t="str">
        <f t="shared" si="217"/>
        <v>Moderate rainfall</v>
      </c>
      <c r="AE1669" t="str">
        <f t="shared" si="218"/>
        <v>Rainy</v>
      </c>
      <c r="AF1669" t="str">
        <f t="shared" si="219"/>
        <v>No discomfort</v>
      </c>
    </row>
    <row r="1670" spans="1:32" x14ac:dyDescent="0.3">
      <c r="A1670">
        <v>2</v>
      </c>
      <c r="B1670" s="1">
        <v>44847</v>
      </c>
      <c r="C1670" s="1" t="str">
        <f t="shared" si="215"/>
        <v>Thursday</v>
      </c>
      <c r="D1670" s="1" t="str">
        <f t="shared" si="216"/>
        <v>Oct</v>
      </c>
      <c r="E1670" s="19">
        <v>14.7</v>
      </c>
      <c r="F1670" s="19">
        <v>0.8</v>
      </c>
      <c r="G1670" s="19">
        <v>10</v>
      </c>
      <c r="H1670" s="19">
        <v>-1.1000000000000001</v>
      </c>
      <c r="I1670" s="19">
        <v>0.2</v>
      </c>
      <c r="J1670" s="19">
        <v>1000.9</v>
      </c>
      <c r="K1670" s="19">
        <v>4.0999999999999996</v>
      </c>
      <c r="L1670" s="19">
        <v>10</v>
      </c>
      <c r="M1670" s="19">
        <v>180</v>
      </c>
      <c r="N1670" s="19">
        <v>16</v>
      </c>
      <c r="O1670" s="19">
        <v>10.68</v>
      </c>
      <c r="P1670" s="19">
        <v>0.7</v>
      </c>
      <c r="Q1670" s="19">
        <v>1</v>
      </c>
      <c r="R1670" s="19">
        <v>0.6</v>
      </c>
      <c r="S1670" s="19">
        <v>0.6</v>
      </c>
      <c r="T1670" s="19">
        <v>-7.7</v>
      </c>
      <c r="U1670" s="19">
        <v>6.5</v>
      </c>
      <c r="V1670" s="19">
        <v>662</v>
      </c>
      <c r="W1670" s="19">
        <v>7.5</v>
      </c>
      <c r="X1670" s="19">
        <v>12.268294378187747</v>
      </c>
      <c r="Y1670" s="19">
        <v>10.361034701841534</v>
      </c>
      <c r="Z1670" s="19">
        <v>23.336430839203974</v>
      </c>
      <c r="AA1670" s="19">
        <v>84.453750313187797</v>
      </c>
      <c r="AB1670" s="19">
        <v>10.207438820149584</v>
      </c>
      <c r="AC1670">
        <v>2475.15</v>
      </c>
      <c r="AD1670" t="str">
        <f t="shared" si="217"/>
        <v>Trace (Intermittent) rainfall</v>
      </c>
      <c r="AE1670" t="str">
        <f t="shared" si="218"/>
        <v>Non-Rainy</v>
      </c>
      <c r="AF1670" t="str">
        <f t="shared" si="219"/>
        <v>No discomfort</v>
      </c>
    </row>
    <row r="1671" spans="1:32" x14ac:dyDescent="0.3">
      <c r="A1671">
        <v>2</v>
      </c>
      <c r="B1671" s="1">
        <v>44848</v>
      </c>
      <c r="C1671" s="1" t="str">
        <f t="shared" si="215"/>
        <v>Friday</v>
      </c>
      <c r="D1671" s="1" t="str">
        <f t="shared" si="216"/>
        <v>Oct</v>
      </c>
      <c r="E1671" s="19">
        <v>14.3</v>
      </c>
      <c r="F1671" s="19">
        <v>4</v>
      </c>
      <c r="G1671" s="19">
        <v>10.777777777777779</v>
      </c>
      <c r="H1671" s="19">
        <v>3</v>
      </c>
      <c r="I1671" s="19">
        <v>0.2</v>
      </c>
      <c r="J1671" s="19">
        <v>991.5</v>
      </c>
      <c r="K1671" s="19">
        <v>4.7</v>
      </c>
      <c r="L1671" s="19">
        <v>9</v>
      </c>
      <c r="M1671" s="19">
        <v>200</v>
      </c>
      <c r="N1671" s="19">
        <v>17</v>
      </c>
      <c r="O1671" s="19">
        <v>11.452999999999999</v>
      </c>
      <c r="P1671" s="19">
        <v>0.8</v>
      </c>
      <c r="Q1671" s="19">
        <v>1.2</v>
      </c>
      <c r="R1671" s="19">
        <v>1.2</v>
      </c>
      <c r="S1671" s="19">
        <v>1.2</v>
      </c>
      <c r="T1671" s="19">
        <v>-6.7</v>
      </c>
      <c r="U1671" s="19">
        <v>6.6</v>
      </c>
      <c r="V1671" s="19">
        <v>904</v>
      </c>
      <c r="W1671" s="19">
        <v>7.7222222222222223</v>
      </c>
      <c r="X1671" s="19">
        <v>12.921492966700491</v>
      </c>
      <c r="Y1671" s="19">
        <v>10.519289980818916</v>
      </c>
      <c r="Z1671" s="19">
        <v>24.55674246827466</v>
      </c>
      <c r="AA1671" s="19">
        <v>81.409245881476664</v>
      </c>
      <c r="AB1671" s="19">
        <v>11.073903595827179</v>
      </c>
      <c r="AC1671">
        <v>4076.35</v>
      </c>
      <c r="AD1671" t="str">
        <f t="shared" si="217"/>
        <v>Trace (Intermittent) rainfall</v>
      </c>
      <c r="AE1671" t="str">
        <f t="shared" si="218"/>
        <v>Non-Rainy</v>
      </c>
      <c r="AF1671" t="str">
        <f t="shared" si="219"/>
        <v>No discomfort</v>
      </c>
    </row>
    <row r="1672" spans="1:32" x14ac:dyDescent="0.3">
      <c r="A1672">
        <v>2</v>
      </c>
      <c r="B1672" s="1">
        <v>44849</v>
      </c>
      <c r="C1672" s="1" t="str">
        <f t="shared" si="215"/>
        <v>Saturday</v>
      </c>
      <c r="D1672" s="1" t="str">
        <f t="shared" si="216"/>
        <v>Oct</v>
      </c>
      <c r="E1672" s="19">
        <v>12.1</v>
      </c>
      <c r="F1672" s="19">
        <v>4.5999999999999996</v>
      </c>
      <c r="G1672" s="19">
        <v>9.6666666666666661</v>
      </c>
      <c r="H1672" s="19">
        <v>-0.7</v>
      </c>
      <c r="I1672" s="19">
        <v>23.3</v>
      </c>
      <c r="J1672" s="19">
        <v>982.3</v>
      </c>
      <c r="K1672" s="19">
        <v>7.6</v>
      </c>
      <c r="L1672" s="19">
        <v>15</v>
      </c>
      <c r="M1672" s="19">
        <v>190</v>
      </c>
      <c r="N1672" s="19">
        <v>26</v>
      </c>
      <c r="O1672" s="19">
        <v>10.065</v>
      </c>
      <c r="P1672" s="19">
        <v>0.9</v>
      </c>
      <c r="Q1672" s="19">
        <v>1.2</v>
      </c>
      <c r="R1672" s="19">
        <v>0</v>
      </c>
      <c r="S1672" s="19">
        <v>-10</v>
      </c>
      <c r="T1672" s="19">
        <v>-10</v>
      </c>
      <c r="U1672" s="19">
        <v>5</v>
      </c>
      <c r="V1672" s="19">
        <v>500</v>
      </c>
      <c r="W1672" s="19">
        <v>5.7222222222222205</v>
      </c>
      <c r="X1672" s="19">
        <v>11.997361514891777</v>
      </c>
      <c r="Y1672" s="19">
        <v>9.168620977625384</v>
      </c>
      <c r="Z1672" s="19">
        <v>22.82983355710445</v>
      </c>
      <c r="AA1672" s="19">
        <v>76.421978001119612</v>
      </c>
      <c r="AB1672" s="19">
        <v>9.2068625435294713</v>
      </c>
      <c r="AC1672">
        <v>3859.3</v>
      </c>
      <c r="AD1672" t="str">
        <f t="shared" si="217"/>
        <v>Deluge rainfall</v>
      </c>
      <c r="AE1672" t="str">
        <f t="shared" si="218"/>
        <v>Rainy</v>
      </c>
      <c r="AF1672" t="str">
        <f t="shared" si="219"/>
        <v>No discomfort</v>
      </c>
    </row>
    <row r="1673" spans="1:32" x14ac:dyDescent="0.3">
      <c r="A1673">
        <v>2</v>
      </c>
      <c r="B1673" s="1">
        <v>44850</v>
      </c>
      <c r="C1673" s="1" t="str">
        <f t="shared" si="215"/>
        <v>Sunday</v>
      </c>
      <c r="D1673" s="1" t="str">
        <f t="shared" si="216"/>
        <v>Oct</v>
      </c>
      <c r="E1673" s="19">
        <v>11.3</v>
      </c>
      <c r="F1673" s="19">
        <v>3.5</v>
      </c>
      <c r="G1673" s="19">
        <v>9.7222222222222214</v>
      </c>
      <c r="H1673" s="19">
        <v>0.9</v>
      </c>
      <c r="I1673" s="19">
        <v>20.8</v>
      </c>
      <c r="J1673" s="19">
        <v>989.2</v>
      </c>
      <c r="K1673" s="19">
        <v>6.7</v>
      </c>
      <c r="L1673" s="19">
        <v>14</v>
      </c>
      <c r="M1673" s="19">
        <v>150</v>
      </c>
      <c r="N1673" s="19">
        <v>23</v>
      </c>
      <c r="O1673" s="19">
        <v>8.9239999999999995</v>
      </c>
      <c r="P1673" s="19">
        <v>0.6</v>
      </c>
      <c r="Q1673" s="19">
        <v>0.8</v>
      </c>
      <c r="R1673" s="19">
        <v>0</v>
      </c>
      <c r="S1673" s="19">
        <v>-10</v>
      </c>
      <c r="T1673" s="19">
        <v>-10</v>
      </c>
      <c r="U1673" s="19">
        <v>0.1</v>
      </c>
      <c r="V1673" s="19">
        <v>273</v>
      </c>
      <c r="W1673" s="19">
        <v>6.1666666666666679</v>
      </c>
      <c r="X1673" s="19">
        <v>12.042148193515553</v>
      </c>
      <c r="Y1673" s="19">
        <v>9.45477887812544</v>
      </c>
      <c r="Z1673" s="19">
        <v>22.913594895294811</v>
      </c>
      <c r="AA1673" s="19">
        <v>78.514055185076046</v>
      </c>
      <c r="AB1673" s="19">
        <v>9.4223832287380578</v>
      </c>
      <c r="AC1673">
        <v>2408.35</v>
      </c>
      <c r="AD1673" t="str">
        <f t="shared" si="217"/>
        <v>Deluge rainfall</v>
      </c>
      <c r="AE1673" t="str">
        <f t="shared" si="218"/>
        <v>Rainy</v>
      </c>
      <c r="AF1673" t="str">
        <f t="shared" si="219"/>
        <v>No discomfort</v>
      </c>
    </row>
    <row r="1674" spans="1:32" x14ac:dyDescent="0.3">
      <c r="A1674">
        <v>2</v>
      </c>
      <c r="B1674" s="1">
        <v>44851</v>
      </c>
      <c r="C1674" s="1" t="str">
        <f t="shared" si="215"/>
        <v>Monday</v>
      </c>
      <c r="D1674" s="1" t="str">
        <f t="shared" si="216"/>
        <v>Oct</v>
      </c>
      <c r="E1674" s="19">
        <v>14.6</v>
      </c>
      <c r="F1674" s="19">
        <v>3.6</v>
      </c>
      <c r="G1674" s="19">
        <v>12.444444444444445</v>
      </c>
      <c r="H1674" s="19">
        <v>6.5</v>
      </c>
      <c r="I1674" s="19">
        <v>0</v>
      </c>
      <c r="J1674" s="19">
        <v>997.1</v>
      </c>
      <c r="K1674" s="19">
        <v>10.4</v>
      </c>
      <c r="L1674" s="19">
        <v>19</v>
      </c>
      <c r="M1674" s="19">
        <v>210</v>
      </c>
      <c r="N1674" s="19">
        <v>33</v>
      </c>
      <c r="O1674" s="19">
        <v>10.488</v>
      </c>
      <c r="P1674" s="19">
        <v>1.2</v>
      </c>
      <c r="Q1674" s="19">
        <v>1.6</v>
      </c>
      <c r="R1674" s="19">
        <v>1.2</v>
      </c>
      <c r="S1674" s="19">
        <v>1.2</v>
      </c>
      <c r="T1674" s="19">
        <v>-8.3000000000000007</v>
      </c>
      <c r="U1674" s="19">
        <v>8.1999999999999993</v>
      </c>
      <c r="V1674" s="19">
        <v>803</v>
      </c>
      <c r="W1674" s="19">
        <v>6.8333333333333321</v>
      </c>
      <c r="X1674" s="19">
        <v>14.425016372614399</v>
      </c>
      <c r="Y1674" s="19">
        <v>9.8987746971215245</v>
      </c>
      <c r="Z1674" s="19">
        <v>27.360234766608123</v>
      </c>
      <c r="AA1674" s="19">
        <v>68.62227703196335</v>
      </c>
      <c r="AB1674" s="19">
        <v>12.393005933121485</v>
      </c>
      <c r="AC1674">
        <v>1934.15</v>
      </c>
      <c r="AD1674" t="str">
        <f t="shared" si="217"/>
        <v>No rainfall</v>
      </c>
      <c r="AE1674" t="str">
        <f t="shared" si="218"/>
        <v>Non-Rainy</v>
      </c>
      <c r="AF1674" t="str">
        <f t="shared" si="219"/>
        <v>No discomfort</v>
      </c>
    </row>
    <row r="1675" spans="1:32" x14ac:dyDescent="0.3">
      <c r="A1675">
        <v>2</v>
      </c>
      <c r="B1675" s="1">
        <v>44852</v>
      </c>
      <c r="C1675" s="1" t="str">
        <f t="shared" si="215"/>
        <v>Tuesday</v>
      </c>
      <c r="D1675" s="1" t="str">
        <f t="shared" si="216"/>
        <v>Oct</v>
      </c>
      <c r="E1675" s="19">
        <v>15.7</v>
      </c>
      <c r="F1675" s="19">
        <v>1.1000000000000001</v>
      </c>
      <c r="G1675" s="19">
        <v>8.8333333333333339</v>
      </c>
      <c r="H1675" s="19">
        <v>-1.9</v>
      </c>
      <c r="I1675" s="19">
        <v>0</v>
      </c>
      <c r="J1675" s="19">
        <v>1011.5</v>
      </c>
      <c r="K1675" s="19">
        <v>5.9</v>
      </c>
      <c r="L1675" s="19">
        <v>12</v>
      </c>
      <c r="M1675" s="19">
        <v>80</v>
      </c>
      <c r="N1675" s="19">
        <v>19</v>
      </c>
      <c r="O1675" s="19">
        <v>9.8030000000000008</v>
      </c>
      <c r="P1675" s="19">
        <v>0.8</v>
      </c>
      <c r="Q1675" s="19">
        <v>1.1000000000000001</v>
      </c>
      <c r="R1675" s="19">
        <v>2</v>
      </c>
      <c r="S1675" s="19">
        <v>2</v>
      </c>
      <c r="T1675" s="19">
        <v>-7.1</v>
      </c>
      <c r="U1675" s="19">
        <v>6.3</v>
      </c>
      <c r="V1675" s="19">
        <v>858</v>
      </c>
      <c r="W1675" s="19">
        <v>7.166666666666667</v>
      </c>
      <c r="X1675" s="19">
        <v>11.34292078505614</v>
      </c>
      <c r="Y1675" s="19">
        <v>10.127582166990857</v>
      </c>
      <c r="Z1675" s="19">
        <v>21.60504775198466</v>
      </c>
      <c r="AA1675" s="19">
        <v>89.285487917129387</v>
      </c>
      <c r="AB1675" s="19">
        <v>8.9100000374540951</v>
      </c>
      <c r="AC1675">
        <v>2041.6</v>
      </c>
      <c r="AD1675" t="str">
        <f t="shared" si="217"/>
        <v>No rainfall</v>
      </c>
      <c r="AE1675" t="str">
        <f t="shared" si="218"/>
        <v>Non-Rainy</v>
      </c>
      <c r="AF1675" t="str">
        <f t="shared" si="219"/>
        <v>No discomfort</v>
      </c>
    </row>
    <row r="1676" spans="1:32" x14ac:dyDescent="0.3">
      <c r="A1676">
        <v>2</v>
      </c>
      <c r="B1676" s="1">
        <v>44853</v>
      </c>
      <c r="C1676" s="1" t="str">
        <f t="shared" si="215"/>
        <v>Wednesday</v>
      </c>
      <c r="D1676" s="1" t="str">
        <f t="shared" si="216"/>
        <v>Oct</v>
      </c>
      <c r="E1676" s="19">
        <v>13.1</v>
      </c>
      <c r="F1676" s="19">
        <v>11.1</v>
      </c>
      <c r="G1676" s="19">
        <v>12.444444444444445</v>
      </c>
      <c r="H1676" s="19">
        <v>8.6999999999999993</v>
      </c>
      <c r="I1676" s="19">
        <v>18.2</v>
      </c>
      <c r="J1676" s="19">
        <v>1001.6</v>
      </c>
      <c r="K1676" s="19">
        <v>11</v>
      </c>
      <c r="L1676" s="19">
        <v>16</v>
      </c>
      <c r="M1676" s="19">
        <v>80</v>
      </c>
      <c r="N1676" s="19">
        <v>28</v>
      </c>
      <c r="O1676" s="19">
        <v>11.53</v>
      </c>
      <c r="P1676" s="19">
        <v>0.7</v>
      </c>
      <c r="Q1676" s="19">
        <v>0.9</v>
      </c>
      <c r="R1676" s="19">
        <v>0</v>
      </c>
      <c r="S1676" s="19">
        <v>-10</v>
      </c>
      <c r="T1676" s="19">
        <v>-10</v>
      </c>
      <c r="U1676" s="19">
        <v>0</v>
      </c>
      <c r="V1676" s="19">
        <v>168</v>
      </c>
      <c r="W1676" s="19">
        <v>11.222222222222223</v>
      </c>
      <c r="X1676" s="19">
        <v>14.425016372614399</v>
      </c>
      <c r="Y1676" s="19">
        <v>13.308310314714642</v>
      </c>
      <c r="Z1676" s="19">
        <v>27.360234766608123</v>
      </c>
      <c r="AA1676" s="19">
        <v>92.258545646992815</v>
      </c>
      <c r="AB1676" s="19">
        <v>14.30841172990954</v>
      </c>
      <c r="AC1676">
        <v>2123</v>
      </c>
      <c r="AD1676" t="str">
        <f t="shared" si="217"/>
        <v>Torrential rainfall</v>
      </c>
      <c r="AE1676" t="str">
        <f t="shared" si="218"/>
        <v>Rainy</v>
      </c>
      <c r="AF1676" t="str">
        <f t="shared" si="219"/>
        <v>No discomfort</v>
      </c>
    </row>
    <row r="1677" spans="1:32" x14ac:dyDescent="0.3">
      <c r="A1677">
        <v>2</v>
      </c>
      <c r="B1677" s="1">
        <v>44854</v>
      </c>
      <c r="C1677" s="1" t="str">
        <f t="shared" ref="C1677:C1740" si="220">TEXT(B1677, "dddd")</f>
        <v>Thursday</v>
      </c>
      <c r="D1677" s="1" t="str">
        <f t="shared" ref="D1677:D1740" si="221">TEXT(B1677, "mmm")</f>
        <v>Oct</v>
      </c>
      <c r="E1677" s="19">
        <v>17.399999999999999</v>
      </c>
      <c r="F1677" s="19">
        <v>10</v>
      </c>
      <c r="G1677" s="19">
        <v>13.222222222222221</v>
      </c>
      <c r="H1677" s="19">
        <v>5.7</v>
      </c>
      <c r="I1677" s="19">
        <v>0.2</v>
      </c>
      <c r="J1677" s="19">
        <v>989.8</v>
      </c>
      <c r="K1677" s="19">
        <v>6</v>
      </c>
      <c r="L1677" s="19">
        <v>10</v>
      </c>
      <c r="M1677" s="19">
        <v>90</v>
      </c>
      <c r="N1677" s="19">
        <v>19</v>
      </c>
      <c r="O1677" s="19">
        <v>12.387</v>
      </c>
      <c r="P1677" s="19">
        <v>0.9</v>
      </c>
      <c r="Q1677" s="19">
        <v>1.2</v>
      </c>
      <c r="R1677" s="19">
        <v>0.7</v>
      </c>
      <c r="S1677" s="19">
        <v>0.7</v>
      </c>
      <c r="T1677" s="19">
        <v>-8.8000000000000007</v>
      </c>
      <c r="U1677" s="19">
        <v>4.0999999999999996</v>
      </c>
      <c r="V1677" s="19">
        <v>761</v>
      </c>
      <c r="W1677" s="19">
        <v>12.222222222222221</v>
      </c>
      <c r="X1677" s="19">
        <v>15.177748282840225</v>
      </c>
      <c r="Y1677" s="19">
        <v>14.21606291456888</v>
      </c>
      <c r="Z1677" s="19">
        <v>28.761112196350158</v>
      </c>
      <c r="AA1677" s="19">
        <v>93.663846900408714</v>
      </c>
      <c r="AB1677" s="19">
        <v>15.598391567443548</v>
      </c>
      <c r="AC1677">
        <v>2490.65</v>
      </c>
      <c r="AD1677" t="str">
        <f t="shared" si="217"/>
        <v>Trace (Intermittent) rainfall</v>
      </c>
      <c r="AE1677" t="str">
        <f t="shared" si="218"/>
        <v>Non-Rainy</v>
      </c>
      <c r="AF1677" t="str">
        <f t="shared" si="219"/>
        <v>No discomfort</v>
      </c>
    </row>
    <row r="1678" spans="1:32" x14ac:dyDescent="0.3">
      <c r="A1678">
        <v>2</v>
      </c>
      <c r="B1678" s="1">
        <v>44855</v>
      </c>
      <c r="C1678" s="1" t="str">
        <f t="shared" si="220"/>
        <v>Friday</v>
      </c>
      <c r="D1678" s="1" t="str">
        <f t="shared" si="221"/>
        <v>Oct</v>
      </c>
      <c r="E1678" s="19">
        <v>16.5</v>
      </c>
      <c r="F1678" s="19">
        <v>11.3</v>
      </c>
      <c r="G1678" s="19">
        <v>13.888888888888889</v>
      </c>
      <c r="H1678" s="19">
        <v>6.9</v>
      </c>
      <c r="I1678" s="19">
        <v>12.3</v>
      </c>
      <c r="J1678" s="19">
        <v>980.8</v>
      </c>
      <c r="K1678" s="19">
        <v>9.5</v>
      </c>
      <c r="L1678" s="19">
        <v>14</v>
      </c>
      <c r="M1678" s="19">
        <v>130</v>
      </c>
      <c r="N1678" s="19">
        <v>26</v>
      </c>
      <c r="O1678" s="19">
        <v>12.667</v>
      </c>
      <c r="P1678" s="19">
        <v>0.8</v>
      </c>
      <c r="Q1678" s="19">
        <v>1.1000000000000001</v>
      </c>
      <c r="R1678" s="19">
        <v>0</v>
      </c>
      <c r="S1678" s="19">
        <v>-10</v>
      </c>
      <c r="T1678" s="19">
        <v>-10</v>
      </c>
      <c r="U1678" s="19">
        <v>3.6</v>
      </c>
      <c r="V1678" s="19">
        <v>431</v>
      </c>
      <c r="W1678" s="19">
        <v>12.666666666666664</v>
      </c>
      <c r="X1678" s="19">
        <v>15.850165572095888</v>
      </c>
      <c r="Y1678" s="19">
        <v>14.636661984744947</v>
      </c>
      <c r="Z1678" s="19">
        <v>30.011086315201013</v>
      </c>
      <c r="AA1678" s="19">
        <v>92.34390592431852</v>
      </c>
      <c r="AB1678" s="19">
        <v>16.502688047663334</v>
      </c>
      <c r="AC1678">
        <v>3843.55</v>
      </c>
      <c r="AD1678" t="str">
        <f t="shared" si="217"/>
        <v>Torrential rainfall</v>
      </c>
      <c r="AE1678" t="str">
        <f t="shared" si="218"/>
        <v>Rainy</v>
      </c>
      <c r="AF1678" t="str">
        <f t="shared" si="219"/>
        <v>No discomfort</v>
      </c>
    </row>
    <row r="1679" spans="1:32" x14ac:dyDescent="0.3">
      <c r="A1679">
        <v>2</v>
      </c>
      <c r="B1679" s="1">
        <v>44856</v>
      </c>
      <c r="C1679" s="1" t="str">
        <f t="shared" si="220"/>
        <v>Saturday</v>
      </c>
      <c r="D1679" s="1" t="str">
        <f t="shared" si="221"/>
        <v>Oct</v>
      </c>
      <c r="E1679" s="19">
        <v>16.8</v>
      </c>
      <c r="F1679" s="19">
        <v>10.5</v>
      </c>
      <c r="G1679" s="19">
        <v>13.944444444444445</v>
      </c>
      <c r="H1679" s="19">
        <v>10.4</v>
      </c>
      <c r="I1679" s="19">
        <v>1.9</v>
      </c>
      <c r="J1679" s="19">
        <v>986.7</v>
      </c>
      <c r="K1679" s="19">
        <v>7.4</v>
      </c>
      <c r="L1679" s="19">
        <v>13</v>
      </c>
      <c r="M1679" s="19">
        <v>190</v>
      </c>
      <c r="N1679" s="19">
        <v>21</v>
      </c>
      <c r="O1679" s="19">
        <v>12.837</v>
      </c>
      <c r="P1679" s="19">
        <v>0.9</v>
      </c>
      <c r="Q1679" s="19">
        <v>1.2</v>
      </c>
      <c r="R1679" s="19">
        <v>0</v>
      </c>
      <c r="S1679" s="19">
        <v>-1</v>
      </c>
      <c r="T1679" s="19">
        <v>-10</v>
      </c>
      <c r="U1679" s="19">
        <v>8.1999999999999993</v>
      </c>
      <c r="V1679" s="19">
        <v>565</v>
      </c>
      <c r="W1679" s="19">
        <v>10.444444444444443</v>
      </c>
      <c r="X1679" s="19">
        <v>15.907362281905652</v>
      </c>
      <c r="Y1679" s="19">
        <v>12.637899981210277</v>
      </c>
      <c r="Z1679" s="19">
        <v>30.117349937529976</v>
      </c>
      <c r="AA1679" s="19">
        <v>79.446860876398532</v>
      </c>
      <c r="AB1679" s="19">
        <v>15.430720706494448</v>
      </c>
      <c r="AC1679">
        <v>3772.9</v>
      </c>
      <c r="AD1679" t="str">
        <f t="shared" si="217"/>
        <v>Moderate rainfall</v>
      </c>
      <c r="AE1679" t="str">
        <f t="shared" si="218"/>
        <v>Rainy</v>
      </c>
      <c r="AF1679" t="str">
        <f t="shared" si="219"/>
        <v>No discomfort</v>
      </c>
    </row>
    <row r="1680" spans="1:32" x14ac:dyDescent="0.3">
      <c r="A1680">
        <v>2</v>
      </c>
      <c r="B1680" s="1">
        <v>44857</v>
      </c>
      <c r="C1680" s="1" t="str">
        <f t="shared" si="220"/>
        <v>Sunday</v>
      </c>
      <c r="D1680" s="1" t="str">
        <f t="shared" si="221"/>
        <v>Oct</v>
      </c>
      <c r="E1680" s="19">
        <v>17.600000000000001</v>
      </c>
      <c r="F1680" s="19">
        <v>8.1</v>
      </c>
      <c r="G1680" s="19">
        <v>13.777777777777777</v>
      </c>
      <c r="H1680" s="19">
        <v>5.4</v>
      </c>
      <c r="I1680" s="19">
        <v>12.5</v>
      </c>
      <c r="J1680" s="19">
        <v>986</v>
      </c>
      <c r="K1680" s="19">
        <v>3.4</v>
      </c>
      <c r="L1680" s="19">
        <v>8</v>
      </c>
      <c r="M1680" s="19">
        <v>70</v>
      </c>
      <c r="N1680" s="19">
        <v>13</v>
      </c>
      <c r="O1680" s="19">
        <v>13.01</v>
      </c>
      <c r="P1680" s="19">
        <v>0.7</v>
      </c>
      <c r="Q1680" s="19">
        <v>1</v>
      </c>
      <c r="R1680" s="19">
        <v>0</v>
      </c>
      <c r="S1680" s="19">
        <v>-10</v>
      </c>
      <c r="T1680" s="19">
        <v>-10</v>
      </c>
      <c r="U1680" s="19">
        <v>5.2</v>
      </c>
      <c r="V1680" s="19">
        <v>514</v>
      </c>
      <c r="W1680" s="19">
        <v>11.722222222222221</v>
      </c>
      <c r="X1680" s="19">
        <v>15.736313250362732</v>
      </c>
      <c r="Y1680" s="19">
        <v>13.755609888749932</v>
      </c>
      <c r="Z1680" s="19">
        <v>29.799536230755635</v>
      </c>
      <c r="AA1680" s="19">
        <v>87.413167683560545</v>
      </c>
      <c r="AB1680" s="19">
        <v>15.894021555651943</v>
      </c>
      <c r="AC1680">
        <v>2622.1</v>
      </c>
      <c r="AD1680" t="str">
        <f t="shared" si="217"/>
        <v>Torrential rainfall</v>
      </c>
      <c r="AE1680" t="str">
        <f t="shared" si="218"/>
        <v>Rainy</v>
      </c>
      <c r="AF1680" t="str">
        <f t="shared" si="219"/>
        <v>No discomfort</v>
      </c>
    </row>
    <row r="1681" spans="1:32" x14ac:dyDescent="0.3">
      <c r="A1681">
        <v>2</v>
      </c>
      <c r="B1681" s="1">
        <v>44858</v>
      </c>
      <c r="C1681" s="1" t="str">
        <f t="shared" si="220"/>
        <v>Monday</v>
      </c>
      <c r="D1681" s="1" t="str">
        <f t="shared" si="221"/>
        <v>Oct</v>
      </c>
      <c r="E1681" s="19">
        <v>14.2</v>
      </c>
      <c r="F1681" s="19">
        <v>8.4</v>
      </c>
      <c r="G1681" s="19">
        <v>11.888888888888889</v>
      </c>
      <c r="H1681" s="19">
        <v>3.3</v>
      </c>
      <c r="I1681" s="19">
        <v>1.4</v>
      </c>
      <c r="J1681" s="19">
        <v>986.8</v>
      </c>
      <c r="K1681" s="19">
        <v>5.0999999999999996</v>
      </c>
      <c r="L1681" s="19">
        <v>10</v>
      </c>
      <c r="M1681" s="19">
        <v>220</v>
      </c>
      <c r="N1681" s="19">
        <v>16</v>
      </c>
      <c r="O1681" s="19">
        <v>11.797000000000001</v>
      </c>
      <c r="P1681" s="19">
        <v>0.6</v>
      </c>
      <c r="Q1681" s="19">
        <v>0.8</v>
      </c>
      <c r="R1681" s="19">
        <v>0</v>
      </c>
      <c r="S1681" s="19">
        <v>-0.8</v>
      </c>
      <c r="T1681" s="19">
        <v>-10</v>
      </c>
      <c r="U1681" s="19">
        <v>4</v>
      </c>
      <c r="V1681" s="19">
        <v>537</v>
      </c>
      <c r="W1681" s="19">
        <v>9.7777777777777786</v>
      </c>
      <c r="X1681" s="19">
        <v>13.907616668398722</v>
      </c>
      <c r="Y1681" s="19">
        <v>12.087081842050742</v>
      </c>
      <c r="Z1681" s="19">
        <v>26.396306975758275</v>
      </c>
      <c r="AA1681" s="19">
        <v>86.909800077502481</v>
      </c>
      <c r="AB1681" s="19">
        <v>13.065232121118132</v>
      </c>
      <c r="AC1681">
        <v>2106.65</v>
      </c>
      <c r="AD1681" t="str">
        <f t="shared" si="217"/>
        <v>Moderate rainfall</v>
      </c>
      <c r="AE1681" t="str">
        <f t="shared" si="218"/>
        <v>Rainy</v>
      </c>
      <c r="AF1681" t="str">
        <f t="shared" si="219"/>
        <v>No discomfort</v>
      </c>
    </row>
    <row r="1682" spans="1:32" x14ac:dyDescent="0.3">
      <c r="A1682">
        <v>2</v>
      </c>
      <c r="B1682" s="1">
        <v>44859</v>
      </c>
      <c r="C1682" s="1" t="str">
        <f t="shared" si="220"/>
        <v>Tuesday</v>
      </c>
      <c r="D1682" s="1" t="str">
        <f t="shared" si="221"/>
        <v>Oct</v>
      </c>
      <c r="E1682" s="19">
        <v>15.4</v>
      </c>
      <c r="F1682" s="19">
        <v>7.9</v>
      </c>
      <c r="G1682" s="19">
        <v>12.611111111111112</v>
      </c>
      <c r="H1682" s="19">
        <v>4</v>
      </c>
      <c r="I1682" s="19">
        <v>4.2</v>
      </c>
      <c r="J1682" s="19">
        <v>986.3</v>
      </c>
      <c r="K1682" s="19">
        <v>7.7</v>
      </c>
      <c r="L1682" s="19">
        <v>14</v>
      </c>
      <c r="M1682" s="19">
        <v>110</v>
      </c>
      <c r="N1682" s="19">
        <v>24</v>
      </c>
      <c r="O1682" s="19">
        <v>11.63</v>
      </c>
      <c r="P1682" s="19">
        <v>0.6</v>
      </c>
      <c r="Q1682" s="19">
        <v>0.8</v>
      </c>
      <c r="R1682" s="19">
        <v>0</v>
      </c>
      <c r="S1682" s="19">
        <v>-3.6</v>
      </c>
      <c r="T1682" s="19">
        <v>-10</v>
      </c>
      <c r="U1682" s="19">
        <v>2</v>
      </c>
      <c r="V1682" s="19">
        <v>496</v>
      </c>
      <c r="W1682" s="19">
        <v>10.388888888888891</v>
      </c>
      <c r="X1682" s="19">
        <v>14.583496584598366</v>
      </c>
      <c r="Y1682" s="19">
        <v>12.59117033284436</v>
      </c>
      <c r="Z1682" s="19">
        <v>27.655319558016988</v>
      </c>
      <c r="AA1682" s="19">
        <v>86.338487205749388</v>
      </c>
      <c r="AB1682" s="19">
        <v>14.071080140316905</v>
      </c>
      <c r="AC1682">
        <v>1775.95</v>
      </c>
      <c r="AD1682" t="str">
        <f t="shared" si="217"/>
        <v>Heavy rainfall</v>
      </c>
      <c r="AE1682" t="str">
        <f t="shared" si="218"/>
        <v>Rainy</v>
      </c>
      <c r="AF1682" t="str">
        <f t="shared" si="219"/>
        <v>No discomfort</v>
      </c>
    </row>
    <row r="1683" spans="1:32" x14ac:dyDescent="0.3">
      <c r="A1683">
        <v>2</v>
      </c>
      <c r="B1683" s="1">
        <v>44860</v>
      </c>
      <c r="C1683" s="1" t="str">
        <f t="shared" si="220"/>
        <v>Wednesday</v>
      </c>
      <c r="D1683" s="1" t="str">
        <f t="shared" si="221"/>
        <v>Oct</v>
      </c>
      <c r="E1683" s="19">
        <v>15.3</v>
      </c>
      <c r="F1683" s="19">
        <v>10.4</v>
      </c>
      <c r="G1683" s="19">
        <v>13.333333333333334</v>
      </c>
      <c r="H1683" s="19">
        <v>9.5</v>
      </c>
      <c r="I1683" s="19">
        <v>3.7</v>
      </c>
      <c r="J1683" s="19">
        <v>985.9</v>
      </c>
      <c r="K1683" s="19">
        <v>10.7</v>
      </c>
      <c r="L1683" s="19">
        <v>16</v>
      </c>
      <c r="M1683" s="19">
        <v>200</v>
      </c>
      <c r="N1683" s="19">
        <v>29</v>
      </c>
      <c r="O1683" s="19">
        <v>12.335000000000001</v>
      </c>
      <c r="P1683" s="19">
        <v>0.8</v>
      </c>
      <c r="Q1683" s="19">
        <v>1.1000000000000001</v>
      </c>
      <c r="R1683" s="19">
        <v>0</v>
      </c>
      <c r="S1683" s="19">
        <v>-2.9</v>
      </c>
      <c r="T1683" s="19">
        <v>-10</v>
      </c>
      <c r="U1683" s="19">
        <v>5.2</v>
      </c>
      <c r="V1683" s="19">
        <v>725</v>
      </c>
      <c r="W1683" s="19">
        <v>10</v>
      </c>
      <c r="X1683" s="19">
        <v>15.288047833850957</v>
      </c>
      <c r="Y1683" s="19">
        <v>12.268294378187747</v>
      </c>
      <c r="Z1683" s="19">
        <v>28.96624226541045</v>
      </c>
      <c r="AA1683" s="19">
        <v>80.247618999615895</v>
      </c>
      <c r="AB1683" s="19">
        <v>14.611602275461717</v>
      </c>
      <c r="AC1683">
        <v>2309.0500000000002</v>
      </c>
      <c r="AD1683" t="str">
        <f t="shared" si="217"/>
        <v>Heavy rainfall</v>
      </c>
      <c r="AE1683" t="str">
        <f t="shared" si="218"/>
        <v>Rainy</v>
      </c>
      <c r="AF1683" t="str">
        <f t="shared" si="219"/>
        <v>No discomfort</v>
      </c>
    </row>
    <row r="1684" spans="1:32" x14ac:dyDescent="0.3">
      <c r="A1684">
        <v>2</v>
      </c>
      <c r="B1684" s="1">
        <v>44861</v>
      </c>
      <c r="C1684" s="1" t="str">
        <f t="shared" si="220"/>
        <v>Thursday</v>
      </c>
      <c r="D1684" s="1" t="str">
        <f t="shared" si="221"/>
        <v>Oct</v>
      </c>
      <c r="E1684" s="19">
        <v>17.399999999999999</v>
      </c>
      <c r="F1684" s="19">
        <v>10.9</v>
      </c>
      <c r="G1684" s="19">
        <v>14.611111111111111</v>
      </c>
      <c r="H1684" s="19">
        <v>6.7</v>
      </c>
      <c r="I1684" s="19">
        <v>1.1000000000000001</v>
      </c>
      <c r="J1684" s="19">
        <v>990.9</v>
      </c>
      <c r="K1684" s="19">
        <v>9.5</v>
      </c>
      <c r="L1684" s="19">
        <v>14</v>
      </c>
      <c r="M1684" s="19">
        <v>140</v>
      </c>
      <c r="N1684" s="19">
        <v>22</v>
      </c>
      <c r="O1684" s="19">
        <v>12.685</v>
      </c>
      <c r="P1684" s="19">
        <v>0.9</v>
      </c>
      <c r="Q1684" s="19">
        <v>1.1000000000000001</v>
      </c>
      <c r="R1684" s="19">
        <v>0</v>
      </c>
      <c r="S1684" s="19">
        <v>-0.2</v>
      </c>
      <c r="T1684" s="19">
        <v>-9.6999999999999993</v>
      </c>
      <c r="U1684" s="19">
        <v>0.9</v>
      </c>
      <c r="V1684" s="19">
        <v>409</v>
      </c>
      <c r="W1684" s="19">
        <v>12.055555555555557</v>
      </c>
      <c r="X1684" s="19">
        <v>16.607981886013025</v>
      </c>
      <c r="Y1684" s="19">
        <v>14.061096959931517</v>
      </c>
      <c r="Z1684" s="19">
        <v>31.418248933032345</v>
      </c>
      <c r="AA1684" s="19">
        <v>84.664693497610003</v>
      </c>
      <c r="AB1684" s="19">
        <v>16.899776309362728</v>
      </c>
      <c r="AC1684">
        <v>3018</v>
      </c>
      <c r="AD1684" t="str">
        <f t="shared" si="217"/>
        <v>Moderate rainfall</v>
      </c>
      <c r="AE1684" t="str">
        <f t="shared" si="218"/>
        <v>Rainy</v>
      </c>
      <c r="AF1684" t="str">
        <f t="shared" si="219"/>
        <v>No discomfort</v>
      </c>
    </row>
    <row r="1685" spans="1:32" x14ac:dyDescent="0.3">
      <c r="A1685">
        <v>2</v>
      </c>
      <c r="B1685" s="1">
        <v>44862</v>
      </c>
      <c r="C1685" s="1" t="str">
        <f t="shared" si="220"/>
        <v>Friday</v>
      </c>
      <c r="D1685" s="1" t="str">
        <f t="shared" si="221"/>
        <v>Oct</v>
      </c>
      <c r="E1685" s="19">
        <v>16.100000000000001</v>
      </c>
      <c r="F1685" s="19">
        <v>8.5</v>
      </c>
      <c r="G1685" s="19">
        <v>13.944444444444445</v>
      </c>
      <c r="H1685" s="19">
        <v>6.7</v>
      </c>
      <c r="I1685" s="19">
        <v>39.299999999999997</v>
      </c>
      <c r="J1685" s="19">
        <v>990.9</v>
      </c>
      <c r="K1685" s="19">
        <v>8.1999999999999993</v>
      </c>
      <c r="L1685" s="19">
        <v>14</v>
      </c>
      <c r="M1685" s="19">
        <v>180</v>
      </c>
      <c r="N1685" s="19">
        <v>23</v>
      </c>
      <c r="O1685" s="19">
        <v>12.585000000000001</v>
      </c>
      <c r="P1685" s="19">
        <v>0.6</v>
      </c>
      <c r="Q1685" s="19">
        <v>0.8</v>
      </c>
      <c r="R1685" s="19">
        <v>0</v>
      </c>
      <c r="S1685" s="19">
        <v>-10</v>
      </c>
      <c r="T1685" s="19">
        <v>-10</v>
      </c>
      <c r="U1685" s="19">
        <v>8</v>
      </c>
      <c r="V1685" s="19">
        <v>589</v>
      </c>
      <c r="W1685" s="19">
        <v>10.5</v>
      </c>
      <c r="X1685" s="19">
        <v>15.907362281905652</v>
      </c>
      <c r="Y1685" s="19">
        <v>12.684782021573339</v>
      </c>
      <c r="Z1685" s="19">
        <v>30.117349937529976</v>
      </c>
      <c r="AA1685" s="19">
        <v>79.741580010421075</v>
      </c>
      <c r="AB1685" s="19">
        <v>15.457116232529726</v>
      </c>
      <c r="AC1685">
        <v>4708.7</v>
      </c>
      <c r="AD1685" t="str">
        <f t="shared" si="217"/>
        <v>Extreme rainfall</v>
      </c>
      <c r="AE1685" t="str">
        <f t="shared" si="218"/>
        <v>Storm</v>
      </c>
      <c r="AF1685" t="str">
        <f t="shared" si="219"/>
        <v>No discomfort</v>
      </c>
    </row>
    <row r="1686" spans="1:32" x14ac:dyDescent="0.3">
      <c r="A1686">
        <v>2</v>
      </c>
      <c r="B1686" s="1">
        <v>44863</v>
      </c>
      <c r="C1686" s="1" t="str">
        <f t="shared" si="220"/>
        <v>Saturday</v>
      </c>
      <c r="D1686" s="1" t="str">
        <f t="shared" si="221"/>
        <v>Oct</v>
      </c>
      <c r="E1686" s="19">
        <v>15.4</v>
      </c>
      <c r="F1686" s="19">
        <v>10.6</v>
      </c>
      <c r="G1686" s="19">
        <v>13.611111111111111</v>
      </c>
      <c r="H1686" s="19">
        <v>6.8</v>
      </c>
      <c r="I1686" s="19">
        <v>6.6</v>
      </c>
      <c r="J1686" s="19">
        <v>992.3</v>
      </c>
      <c r="K1686" s="19">
        <v>9.1</v>
      </c>
      <c r="L1686" s="19">
        <v>16</v>
      </c>
      <c r="M1686" s="19">
        <v>180</v>
      </c>
      <c r="N1686" s="19">
        <v>25</v>
      </c>
      <c r="O1686" s="19">
        <v>11.795</v>
      </c>
      <c r="P1686" s="19">
        <v>0.7</v>
      </c>
      <c r="Q1686" s="19">
        <v>0.9</v>
      </c>
      <c r="R1686" s="19">
        <v>0</v>
      </c>
      <c r="S1686" s="19">
        <v>-5.9</v>
      </c>
      <c r="T1686" s="19">
        <v>-10</v>
      </c>
      <c r="U1686" s="19">
        <v>2.7</v>
      </c>
      <c r="V1686" s="19">
        <v>232</v>
      </c>
      <c r="W1686" s="19">
        <v>10.777777777777779</v>
      </c>
      <c r="X1686" s="19">
        <v>15.566880255192904</v>
      </c>
      <c r="Y1686" s="19">
        <v>12.921492966700491</v>
      </c>
      <c r="Z1686" s="19">
        <v>29.484641451641178</v>
      </c>
      <c r="AA1686" s="19">
        <v>83.00631054440116</v>
      </c>
      <c r="AB1686" s="19">
        <v>15.257094033916319</v>
      </c>
      <c r="AC1686">
        <v>3677.65</v>
      </c>
      <c r="AD1686" t="str">
        <f t="shared" si="217"/>
        <v>Intense rainfall</v>
      </c>
      <c r="AE1686" t="str">
        <f t="shared" si="218"/>
        <v>Rainy</v>
      </c>
      <c r="AF1686" t="str">
        <f t="shared" si="219"/>
        <v>No discomfort</v>
      </c>
    </row>
    <row r="1687" spans="1:32" x14ac:dyDescent="0.3">
      <c r="A1687">
        <v>2</v>
      </c>
      <c r="B1687" s="1">
        <v>44864</v>
      </c>
      <c r="C1687" s="1" t="str">
        <f t="shared" si="220"/>
        <v>Sunday</v>
      </c>
      <c r="D1687" s="1" t="str">
        <f t="shared" si="221"/>
        <v>Oct</v>
      </c>
      <c r="E1687" s="19">
        <v>14.4</v>
      </c>
      <c r="F1687" s="19">
        <v>9.9</v>
      </c>
      <c r="G1687" s="19">
        <v>13</v>
      </c>
      <c r="H1687" s="19">
        <v>8</v>
      </c>
      <c r="I1687" s="19">
        <v>0.3</v>
      </c>
      <c r="J1687" s="19">
        <v>990.7</v>
      </c>
      <c r="K1687" s="19">
        <v>9.4</v>
      </c>
      <c r="L1687" s="19">
        <v>15</v>
      </c>
      <c r="M1687" s="19">
        <v>170</v>
      </c>
      <c r="N1687" s="19">
        <v>25</v>
      </c>
      <c r="O1687" s="19">
        <v>11.505000000000001</v>
      </c>
      <c r="P1687" s="19">
        <v>0.8</v>
      </c>
      <c r="Q1687" s="19">
        <v>1.1000000000000001</v>
      </c>
      <c r="R1687" s="19">
        <v>0.5</v>
      </c>
      <c r="S1687" s="19">
        <v>0.5</v>
      </c>
      <c r="T1687" s="19">
        <v>-9</v>
      </c>
      <c r="U1687" s="19">
        <v>6</v>
      </c>
      <c r="V1687" s="19">
        <v>473</v>
      </c>
      <c r="W1687" s="19">
        <v>8.6666666666666661</v>
      </c>
      <c r="X1687" s="19">
        <v>14.959242747180712</v>
      </c>
      <c r="Y1687" s="19">
        <v>11.215869661350368</v>
      </c>
      <c r="Z1687" s="19">
        <v>28.354638101861138</v>
      </c>
      <c r="AA1687" s="19">
        <v>74.976185966794091</v>
      </c>
      <c r="AB1687" s="19">
        <v>13.686851726126598</v>
      </c>
      <c r="AC1687">
        <v>2951.3</v>
      </c>
      <c r="AD1687" t="str">
        <f t="shared" si="217"/>
        <v>Trace (Intermittent) rainfall</v>
      </c>
      <c r="AE1687" t="str">
        <f t="shared" si="218"/>
        <v>Non-Rainy</v>
      </c>
      <c r="AF1687" t="str">
        <f t="shared" si="219"/>
        <v>No discomfort</v>
      </c>
    </row>
    <row r="1688" spans="1:32" x14ac:dyDescent="0.3">
      <c r="A1688">
        <v>2</v>
      </c>
      <c r="B1688" s="1">
        <v>44865</v>
      </c>
      <c r="C1688" s="1" t="str">
        <f t="shared" si="220"/>
        <v>Monday</v>
      </c>
      <c r="D1688" s="1" t="str">
        <f t="shared" si="221"/>
        <v>Oct</v>
      </c>
      <c r="E1688" s="19">
        <v>13.7</v>
      </c>
      <c r="F1688" s="19">
        <v>8.3000000000000007</v>
      </c>
      <c r="G1688" s="19">
        <v>13.111111111111111</v>
      </c>
      <c r="H1688" s="19">
        <v>5.8</v>
      </c>
      <c r="I1688" s="19">
        <v>18.100000000000001</v>
      </c>
      <c r="J1688" s="19">
        <v>988.5</v>
      </c>
      <c r="K1688" s="19">
        <v>7.1</v>
      </c>
      <c r="L1688" s="19">
        <v>15</v>
      </c>
      <c r="M1688" s="19">
        <v>150</v>
      </c>
      <c r="N1688" s="19">
        <v>24</v>
      </c>
      <c r="O1688" s="19">
        <v>11.525</v>
      </c>
      <c r="P1688" s="19">
        <v>0.5</v>
      </c>
      <c r="Q1688" s="19">
        <v>0.7</v>
      </c>
      <c r="R1688" s="19">
        <v>0</v>
      </c>
      <c r="S1688" s="19">
        <v>-10</v>
      </c>
      <c r="T1688" s="19">
        <v>-10</v>
      </c>
      <c r="U1688" s="19">
        <v>0.1</v>
      </c>
      <c r="V1688" s="19">
        <v>141</v>
      </c>
      <c r="W1688" s="19">
        <v>10</v>
      </c>
      <c r="X1688" s="19">
        <v>15.068147845543994</v>
      </c>
      <c r="Y1688" s="19">
        <v>12.268294378187747</v>
      </c>
      <c r="Z1688" s="19">
        <v>28.557246321935466</v>
      </c>
      <c r="AA1688" s="19">
        <v>81.418728459156782</v>
      </c>
      <c r="AB1688" s="19">
        <v>14.389380053239494</v>
      </c>
      <c r="AC1688">
        <v>3672.9</v>
      </c>
      <c r="AD1688" t="str">
        <f t="shared" si="217"/>
        <v>Torrential rainfall</v>
      </c>
      <c r="AE1688" t="str">
        <f t="shared" si="218"/>
        <v>Rainy</v>
      </c>
      <c r="AF1688" t="str">
        <f t="shared" si="219"/>
        <v>No discomfort</v>
      </c>
    </row>
    <row r="1689" spans="1:32" x14ac:dyDescent="0.3">
      <c r="A1689">
        <v>2</v>
      </c>
      <c r="B1689" s="1">
        <v>44866</v>
      </c>
      <c r="C1689" s="1" t="str">
        <f t="shared" si="220"/>
        <v>Tuesday</v>
      </c>
      <c r="D1689" s="1" t="str">
        <f t="shared" si="221"/>
        <v>Nov</v>
      </c>
      <c r="E1689" s="19">
        <v>11.4</v>
      </c>
      <c r="F1689" s="19">
        <v>5.3</v>
      </c>
      <c r="G1689" s="19">
        <v>9.3333333333333321</v>
      </c>
      <c r="H1689" s="19">
        <v>4.4000000000000004</v>
      </c>
      <c r="I1689" s="19">
        <v>0.7</v>
      </c>
      <c r="J1689" s="19">
        <v>988.7</v>
      </c>
      <c r="K1689" s="19">
        <v>6.7</v>
      </c>
      <c r="L1689" s="19">
        <v>11</v>
      </c>
      <c r="M1689" s="19">
        <v>210</v>
      </c>
      <c r="N1689" s="19">
        <v>18</v>
      </c>
      <c r="O1689" s="19">
        <v>10.157</v>
      </c>
      <c r="P1689" s="19">
        <v>0.6</v>
      </c>
      <c r="Q1689" s="19">
        <v>0.8</v>
      </c>
      <c r="R1689" s="19">
        <v>0</v>
      </c>
      <c r="S1689" s="19">
        <v>-0.1</v>
      </c>
      <c r="T1689" s="19">
        <v>-9.6</v>
      </c>
      <c r="U1689" s="19">
        <v>1.6</v>
      </c>
      <c r="V1689" s="19">
        <v>365</v>
      </c>
      <c r="W1689" s="19">
        <v>6.6111111111111107</v>
      </c>
      <c r="X1689" s="19">
        <v>11.731704887834338</v>
      </c>
      <c r="Y1689" s="19">
        <v>9.7487777716964938</v>
      </c>
      <c r="Z1689" s="19">
        <v>22.332846219603166</v>
      </c>
      <c r="AA1689" s="19">
        <v>83.097707152571488</v>
      </c>
      <c r="AB1689" s="19">
        <v>9.1979492860094272</v>
      </c>
      <c r="AC1689">
        <v>2162.4</v>
      </c>
      <c r="AD1689" t="str">
        <f t="shared" si="217"/>
        <v>Light rainfall</v>
      </c>
      <c r="AE1689" t="str">
        <f t="shared" si="218"/>
        <v>Non-Rainy</v>
      </c>
      <c r="AF1689" t="str">
        <f t="shared" si="219"/>
        <v>No discomfort</v>
      </c>
    </row>
    <row r="1690" spans="1:32" x14ac:dyDescent="0.3">
      <c r="A1690">
        <v>2</v>
      </c>
      <c r="B1690" s="1">
        <v>44867</v>
      </c>
      <c r="C1690" s="1" t="str">
        <f t="shared" si="220"/>
        <v>Wednesday</v>
      </c>
      <c r="D1690" s="1" t="str">
        <f t="shared" si="221"/>
        <v>Nov</v>
      </c>
      <c r="E1690" s="19">
        <v>13</v>
      </c>
      <c r="F1690" s="19">
        <v>4.7</v>
      </c>
      <c r="G1690" s="19">
        <v>10.166666666666664</v>
      </c>
      <c r="H1690" s="19">
        <v>2.1</v>
      </c>
      <c r="I1690" s="19">
        <v>16.399999999999999</v>
      </c>
      <c r="J1690" s="19">
        <v>986</v>
      </c>
      <c r="K1690" s="19">
        <v>12.3</v>
      </c>
      <c r="L1690" s="19">
        <v>22</v>
      </c>
      <c r="M1690" s="19">
        <v>200</v>
      </c>
      <c r="N1690" s="19">
        <v>36</v>
      </c>
      <c r="O1690" s="19">
        <v>9.3650000000000002</v>
      </c>
      <c r="P1690" s="19">
        <v>0.7</v>
      </c>
      <c r="Q1690" s="19">
        <v>0.9</v>
      </c>
      <c r="R1690" s="19">
        <v>0</v>
      </c>
      <c r="S1690" s="19">
        <v>-10</v>
      </c>
      <c r="T1690" s="19">
        <v>-10</v>
      </c>
      <c r="U1690" s="19">
        <v>0.6</v>
      </c>
      <c r="V1690" s="19">
        <v>273</v>
      </c>
      <c r="W1690" s="19">
        <v>5.9999999999999982</v>
      </c>
      <c r="X1690" s="19">
        <v>12.405767218445934</v>
      </c>
      <c r="Y1690" s="19">
        <v>9.3465605276691885</v>
      </c>
      <c r="Z1690" s="19">
        <v>23.593381841081793</v>
      </c>
      <c r="AA1690" s="19">
        <v>75.340447415230699</v>
      </c>
      <c r="AB1690" s="19">
        <v>9.8063204514651083</v>
      </c>
      <c r="AC1690">
        <v>2437.4</v>
      </c>
      <c r="AD1690" t="str">
        <f t="shared" si="217"/>
        <v>Torrential rainfall</v>
      </c>
      <c r="AE1690" t="str">
        <f t="shared" si="218"/>
        <v>Rainy</v>
      </c>
      <c r="AF1690" t="str">
        <f t="shared" si="219"/>
        <v>No discomfort</v>
      </c>
    </row>
    <row r="1691" spans="1:32" x14ac:dyDescent="0.3">
      <c r="A1691">
        <v>2</v>
      </c>
      <c r="B1691" s="1">
        <v>44868</v>
      </c>
      <c r="C1691" s="1" t="str">
        <f t="shared" si="220"/>
        <v>Thursday</v>
      </c>
      <c r="D1691" s="1" t="str">
        <f t="shared" si="221"/>
        <v>Nov</v>
      </c>
      <c r="E1691" s="19">
        <v>11.9</v>
      </c>
      <c r="F1691" s="19">
        <v>2.2999999999999998</v>
      </c>
      <c r="G1691" s="19">
        <v>7.7777777777777777</v>
      </c>
      <c r="H1691" s="19">
        <v>-1</v>
      </c>
      <c r="I1691" s="19">
        <v>0.3</v>
      </c>
      <c r="J1691" s="19">
        <v>988.7</v>
      </c>
      <c r="K1691" s="19">
        <v>4.7</v>
      </c>
      <c r="L1691" s="19">
        <v>10</v>
      </c>
      <c r="M1691" s="19">
        <v>200</v>
      </c>
      <c r="N1691" s="19">
        <v>16</v>
      </c>
      <c r="O1691" s="19">
        <v>8.7129999999999992</v>
      </c>
      <c r="P1691" s="19">
        <v>0.5</v>
      </c>
      <c r="Q1691" s="19">
        <v>0.7</v>
      </c>
      <c r="R1691" s="19">
        <v>0.2</v>
      </c>
      <c r="S1691" s="19">
        <v>0.2</v>
      </c>
      <c r="T1691" s="19">
        <v>-9.3000000000000007</v>
      </c>
      <c r="U1691" s="19">
        <v>3.9</v>
      </c>
      <c r="V1691" s="19">
        <v>646</v>
      </c>
      <c r="W1691" s="19">
        <v>4.3333333333333321</v>
      </c>
      <c r="X1691" s="19">
        <v>10.559184775027518</v>
      </c>
      <c r="Y1691" s="19">
        <v>8.3229557469369109</v>
      </c>
      <c r="Z1691" s="19">
        <v>20.136167466194131</v>
      </c>
      <c r="AA1691" s="19">
        <v>78.821953818070398</v>
      </c>
      <c r="AB1691" s="19">
        <v>6.8458441491598467</v>
      </c>
      <c r="AC1691">
        <v>2861.1</v>
      </c>
      <c r="AD1691" t="str">
        <f t="shared" si="217"/>
        <v>Trace (Intermittent) rainfall</v>
      </c>
      <c r="AE1691" t="str">
        <f t="shared" si="218"/>
        <v>Non-Rainy</v>
      </c>
      <c r="AF1691" t="str">
        <f t="shared" si="219"/>
        <v>No discomfort</v>
      </c>
    </row>
    <row r="1692" spans="1:32" x14ac:dyDescent="0.3">
      <c r="A1692">
        <v>2</v>
      </c>
      <c r="B1692" s="1">
        <v>44869</v>
      </c>
      <c r="C1692" s="1" t="str">
        <f t="shared" si="220"/>
        <v>Friday</v>
      </c>
      <c r="D1692" s="1" t="str">
        <f t="shared" si="221"/>
        <v>Nov</v>
      </c>
      <c r="E1692" s="19">
        <v>11</v>
      </c>
      <c r="F1692" s="19">
        <v>2.7</v>
      </c>
      <c r="G1692" s="19">
        <v>7.166666666666667</v>
      </c>
      <c r="H1692" s="19">
        <v>-1.5</v>
      </c>
      <c r="I1692" s="19">
        <v>0.3</v>
      </c>
      <c r="J1692" s="19">
        <v>999</v>
      </c>
      <c r="K1692" s="19">
        <v>4.0999999999999996</v>
      </c>
      <c r="L1692" s="19">
        <v>7</v>
      </c>
      <c r="M1692" s="19">
        <v>200</v>
      </c>
      <c r="N1692" s="19">
        <v>12</v>
      </c>
      <c r="O1692" s="19">
        <v>8.1620000000000008</v>
      </c>
      <c r="P1692" s="19">
        <v>0.4</v>
      </c>
      <c r="Q1692" s="19">
        <v>0.5</v>
      </c>
      <c r="R1692" s="19">
        <v>0.2</v>
      </c>
      <c r="S1692" s="19">
        <v>0.2</v>
      </c>
      <c r="T1692" s="19">
        <v>-8.8000000000000007</v>
      </c>
      <c r="U1692" s="19">
        <v>3.5</v>
      </c>
      <c r="V1692" s="19">
        <v>405</v>
      </c>
      <c r="W1692" s="19">
        <v>5.1666666666666652</v>
      </c>
      <c r="X1692" s="19">
        <v>10.127582166990857</v>
      </c>
      <c r="Y1692" s="19">
        <v>8.8216764884594649</v>
      </c>
      <c r="Z1692" s="19">
        <v>19.326227084217031</v>
      </c>
      <c r="AA1692" s="19">
        <v>87.105454618894413</v>
      </c>
      <c r="AB1692" s="19">
        <v>6.5130555431781492</v>
      </c>
      <c r="AC1692">
        <v>3707.3</v>
      </c>
      <c r="AD1692" t="str">
        <f t="shared" si="217"/>
        <v>Trace (Intermittent) rainfall</v>
      </c>
      <c r="AE1692" t="str">
        <f t="shared" si="218"/>
        <v>Non-Rainy</v>
      </c>
      <c r="AF1692" t="str">
        <f t="shared" si="219"/>
        <v>No discomfort</v>
      </c>
    </row>
    <row r="1693" spans="1:32" x14ac:dyDescent="0.3">
      <c r="A1693">
        <v>2</v>
      </c>
      <c r="B1693" s="1">
        <v>44870</v>
      </c>
      <c r="C1693" s="1" t="str">
        <f t="shared" si="220"/>
        <v>Saturday</v>
      </c>
      <c r="D1693" s="1" t="str">
        <f t="shared" si="221"/>
        <v>Nov</v>
      </c>
      <c r="E1693" s="19">
        <v>13.8</v>
      </c>
      <c r="F1693" s="19">
        <v>8.6999999999999993</v>
      </c>
      <c r="G1693" s="19">
        <v>11.111111111111111</v>
      </c>
      <c r="H1693" s="19">
        <v>4.5999999999999996</v>
      </c>
      <c r="I1693" s="19">
        <v>3.2</v>
      </c>
      <c r="J1693" s="19">
        <v>993.6</v>
      </c>
      <c r="K1693" s="19">
        <v>7.1</v>
      </c>
      <c r="L1693" s="19">
        <v>11</v>
      </c>
      <c r="M1693" s="19">
        <v>170</v>
      </c>
      <c r="N1693" s="19">
        <v>18</v>
      </c>
      <c r="O1693" s="19">
        <v>10.23</v>
      </c>
      <c r="P1693" s="19">
        <v>0.6</v>
      </c>
      <c r="Q1693" s="19">
        <v>0.8</v>
      </c>
      <c r="R1693" s="19">
        <v>0</v>
      </c>
      <c r="S1693" s="19">
        <v>-2.4</v>
      </c>
      <c r="T1693" s="19">
        <v>-10</v>
      </c>
      <c r="U1693" s="19">
        <v>5</v>
      </c>
      <c r="V1693" s="19">
        <v>492</v>
      </c>
      <c r="W1693" s="19">
        <v>7.833333333333333</v>
      </c>
      <c r="X1693" s="19">
        <v>13.210664203539743</v>
      </c>
      <c r="Y1693" s="19">
        <v>10.599212715359604</v>
      </c>
      <c r="Z1693" s="19">
        <v>25.096509851004992</v>
      </c>
      <c r="AA1693" s="19">
        <v>80.232246857955786</v>
      </c>
      <c r="AB1693" s="19">
        <v>11.452037561210762</v>
      </c>
      <c r="AC1693">
        <v>3178.9</v>
      </c>
      <c r="AD1693" t="str">
        <f t="shared" si="217"/>
        <v>Heavy rainfall</v>
      </c>
      <c r="AE1693" t="str">
        <f t="shared" si="218"/>
        <v>Rainy</v>
      </c>
      <c r="AF1693" t="str">
        <f t="shared" si="219"/>
        <v>No discomfort</v>
      </c>
    </row>
    <row r="1694" spans="1:32" x14ac:dyDescent="0.3">
      <c r="A1694">
        <v>2</v>
      </c>
      <c r="B1694" s="1">
        <v>44871</v>
      </c>
      <c r="C1694" s="1" t="str">
        <f t="shared" si="220"/>
        <v>Sunday</v>
      </c>
      <c r="D1694" s="1" t="str">
        <f t="shared" si="221"/>
        <v>Nov</v>
      </c>
      <c r="E1694" s="19">
        <v>12.3</v>
      </c>
      <c r="F1694" s="19">
        <v>7.4</v>
      </c>
      <c r="G1694" s="19">
        <v>10.611111111111111</v>
      </c>
      <c r="H1694" s="19">
        <v>4</v>
      </c>
      <c r="I1694" s="19">
        <v>5.4</v>
      </c>
      <c r="J1694" s="19">
        <v>983.2</v>
      </c>
      <c r="K1694" s="19">
        <v>8.1</v>
      </c>
      <c r="L1694" s="19">
        <v>12</v>
      </c>
      <c r="M1694" s="19">
        <v>210</v>
      </c>
      <c r="N1694" s="19">
        <v>21</v>
      </c>
      <c r="O1694" s="19">
        <v>9.6479999999999997</v>
      </c>
      <c r="P1694" s="19">
        <v>0.6</v>
      </c>
      <c r="Q1694" s="19">
        <v>0.8</v>
      </c>
      <c r="R1694" s="19">
        <v>0</v>
      </c>
      <c r="S1694" s="19">
        <v>-4.8</v>
      </c>
      <c r="T1694" s="19">
        <v>-10</v>
      </c>
      <c r="U1694" s="19">
        <v>5.2</v>
      </c>
      <c r="V1694" s="19">
        <v>429</v>
      </c>
      <c r="W1694" s="19">
        <v>7.0555555555555571</v>
      </c>
      <c r="X1694" s="19">
        <v>12.779004974092121</v>
      </c>
      <c r="Y1694" s="19">
        <v>10.050800830753948</v>
      </c>
      <c r="Z1694" s="19">
        <v>24.290670342326369</v>
      </c>
      <c r="AA1694" s="19">
        <v>78.650887538824222</v>
      </c>
      <c r="AB1694" s="19">
        <v>10.644782133662599</v>
      </c>
      <c r="AC1694">
        <v>2566.5</v>
      </c>
      <c r="AD1694" t="str">
        <f t="shared" si="217"/>
        <v>Heavy rainfall</v>
      </c>
      <c r="AE1694" t="str">
        <f t="shared" si="218"/>
        <v>Rainy</v>
      </c>
      <c r="AF1694" t="str">
        <f t="shared" si="219"/>
        <v>No discomfort</v>
      </c>
    </row>
    <row r="1695" spans="1:32" x14ac:dyDescent="0.3">
      <c r="A1695">
        <v>2</v>
      </c>
      <c r="B1695" s="1">
        <v>44872</v>
      </c>
      <c r="C1695" s="1" t="str">
        <f t="shared" si="220"/>
        <v>Monday</v>
      </c>
      <c r="D1695" s="1" t="str">
        <f t="shared" si="221"/>
        <v>Nov</v>
      </c>
      <c r="E1695" s="19">
        <v>14.2</v>
      </c>
      <c r="F1695" s="19">
        <v>7.4</v>
      </c>
      <c r="G1695" s="19">
        <v>12.944444444444443</v>
      </c>
      <c r="H1695" s="19">
        <v>5.4</v>
      </c>
      <c r="I1695" s="19">
        <v>9.3000000000000007</v>
      </c>
      <c r="J1695" s="19">
        <v>974.8</v>
      </c>
      <c r="K1695" s="19">
        <v>11.4</v>
      </c>
      <c r="L1695" s="19">
        <v>20</v>
      </c>
      <c r="M1695" s="19">
        <v>160</v>
      </c>
      <c r="N1695" s="19">
        <v>32</v>
      </c>
      <c r="O1695" s="19">
        <v>10.516999999999999</v>
      </c>
      <c r="P1695" s="19">
        <v>0.8</v>
      </c>
      <c r="Q1695" s="19">
        <v>1</v>
      </c>
      <c r="R1695" s="19">
        <v>0</v>
      </c>
      <c r="S1695" s="19">
        <v>-8.5</v>
      </c>
      <c r="T1695" s="19">
        <v>-10</v>
      </c>
      <c r="U1695" s="19">
        <v>0.2</v>
      </c>
      <c r="V1695" s="19">
        <v>135</v>
      </c>
      <c r="W1695" s="19">
        <v>9.4444444444444446</v>
      </c>
      <c r="X1695" s="19">
        <v>14.905049774987086</v>
      </c>
      <c r="Y1695" s="19">
        <v>11.819676303271381</v>
      </c>
      <c r="Z1695" s="19">
        <v>28.253803575642706</v>
      </c>
      <c r="AA1695" s="19">
        <v>79.299811015100232</v>
      </c>
      <c r="AB1695" s="19">
        <v>13.970450981420809</v>
      </c>
      <c r="AC1695">
        <v>1669.85</v>
      </c>
      <c r="AD1695" t="str">
        <f t="shared" si="217"/>
        <v>Intense rainfall</v>
      </c>
      <c r="AE1695" t="str">
        <f t="shared" si="218"/>
        <v>Rainy</v>
      </c>
      <c r="AF1695" t="str">
        <f t="shared" si="219"/>
        <v>No discomfort</v>
      </c>
    </row>
    <row r="1696" spans="1:32" x14ac:dyDescent="0.3">
      <c r="A1696">
        <v>2</v>
      </c>
      <c r="B1696" s="1">
        <v>44873</v>
      </c>
      <c r="C1696" s="1" t="str">
        <f t="shared" si="220"/>
        <v>Tuesday</v>
      </c>
      <c r="D1696" s="1" t="str">
        <f t="shared" si="221"/>
        <v>Nov</v>
      </c>
      <c r="E1696" s="19">
        <v>11.9</v>
      </c>
      <c r="F1696" s="19">
        <v>6.7</v>
      </c>
      <c r="G1696" s="19">
        <v>10.444444444444443</v>
      </c>
      <c r="H1696" s="19">
        <v>3.2</v>
      </c>
      <c r="I1696" s="19">
        <v>2</v>
      </c>
      <c r="J1696" s="19">
        <v>975</v>
      </c>
      <c r="K1696" s="19">
        <v>8</v>
      </c>
      <c r="L1696" s="19">
        <v>14</v>
      </c>
      <c r="M1696" s="19">
        <v>170</v>
      </c>
      <c r="N1696" s="19">
        <v>24</v>
      </c>
      <c r="O1696" s="19">
        <v>9.51</v>
      </c>
      <c r="P1696" s="19">
        <v>0.5</v>
      </c>
      <c r="Q1696" s="19">
        <v>0.7</v>
      </c>
      <c r="R1696" s="19">
        <v>0</v>
      </c>
      <c r="S1696" s="19">
        <v>-1.5</v>
      </c>
      <c r="T1696" s="19">
        <v>-10</v>
      </c>
      <c r="U1696" s="19">
        <v>4.9000000000000004</v>
      </c>
      <c r="V1696" s="19">
        <v>461</v>
      </c>
      <c r="W1696" s="19">
        <v>6.5555555555555536</v>
      </c>
      <c r="X1696" s="19">
        <v>12.637899981210277</v>
      </c>
      <c r="Y1696" s="19">
        <v>9.711592878115308</v>
      </c>
      <c r="Z1696" s="19">
        <v>24.027112375638417</v>
      </c>
      <c r="AA1696" s="19">
        <v>76.844989219366099</v>
      </c>
      <c r="AB1696" s="19">
        <v>10.288254243667989</v>
      </c>
      <c r="AC1696">
        <v>2342.8000000000002</v>
      </c>
      <c r="AD1696" t="str">
        <f t="shared" si="217"/>
        <v>Moderate rainfall</v>
      </c>
      <c r="AE1696" t="str">
        <f t="shared" si="218"/>
        <v>Rainy</v>
      </c>
      <c r="AF1696" t="str">
        <f t="shared" si="219"/>
        <v>No discomfort</v>
      </c>
    </row>
    <row r="1697" spans="1:32" x14ac:dyDescent="0.3">
      <c r="A1697">
        <v>2</v>
      </c>
      <c r="B1697" s="1">
        <v>44874</v>
      </c>
      <c r="C1697" s="1" t="str">
        <f t="shared" si="220"/>
        <v>Wednesday</v>
      </c>
      <c r="D1697" s="1" t="str">
        <f t="shared" si="221"/>
        <v>Nov</v>
      </c>
      <c r="E1697" s="19">
        <v>12.9</v>
      </c>
      <c r="F1697" s="19">
        <v>6.7</v>
      </c>
      <c r="G1697" s="19">
        <v>10.333333333333334</v>
      </c>
      <c r="H1697" s="19">
        <v>4</v>
      </c>
      <c r="I1697" s="19">
        <v>2</v>
      </c>
      <c r="J1697" s="19">
        <v>986.3</v>
      </c>
      <c r="K1697" s="19">
        <v>8.8000000000000007</v>
      </c>
      <c r="L1697" s="19">
        <v>14</v>
      </c>
      <c r="M1697" s="19">
        <v>190</v>
      </c>
      <c r="N1697" s="19">
        <v>23</v>
      </c>
      <c r="O1697" s="19">
        <v>9.4450000000000003</v>
      </c>
      <c r="P1697" s="19">
        <v>0.4</v>
      </c>
      <c r="Q1697" s="19">
        <v>0.6</v>
      </c>
      <c r="R1697" s="19">
        <v>0</v>
      </c>
      <c r="S1697" s="19">
        <v>-1.6</v>
      </c>
      <c r="T1697" s="19">
        <v>-10</v>
      </c>
      <c r="U1697" s="19">
        <v>3.5</v>
      </c>
      <c r="V1697" s="19">
        <v>405</v>
      </c>
      <c r="W1697" s="19">
        <v>7.2777777777777777</v>
      </c>
      <c r="X1697" s="19">
        <v>12.544592653717066</v>
      </c>
      <c r="Y1697" s="19">
        <v>10.204879612354032</v>
      </c>
      <c r="Z1697" s="19">
        <v>23.852793935488176</v>
      </c>
      <c r="AA1697" s="19">
        <v>81.348832074911911</v>
      </c>
      <c r="AB1697" s="19">
        <v>10.453292035204582</v>
      </c>
      <c r="AC1697">
        <v>2527.15</v>
      </c>
      <c r="AD1697" t="str">
        <f t="shared" ref="AD1697:AD1760" si="222">IF(I1697="","",IF(I1697&lt;=0,"No rainfall",IF(I1697&lt;=0.49,"Trace (Intermittent) rainfall",IF(I1697&lt;=0.99,"Light rainfall",IF(I1697&lt;=3,"Moderate rainfall",IF(I1697&lt;=6,"Heavy rainfall",IF(I1697&lt;=12,"Intense rainfall",IF(I1697&lt;=20,"Torrential rainfall",IF(I1697&lt;=32,"Deluge rainfall","Extreme rainfall")))))))))</f>
        <v>Moderate rainfall</v>
      </c>
      <c r="AE1697" t="str">
        <f t="shared" ref="AE1697:AE1760" si="223">IF(AND(I1697&gt;=0,I1697&lt;=0.99),"Non-Rainy",IF(AND(I1697&gt;=1,I1697&lt;=32),"Rainy",IF(I1697 &gt;32, "Storm", " ")))</f>
        <v>Rainy</v>
      </c>
      <c r="AF1697" t="str">
        <f t="shared" si="219"/>
        <v>No discomfort</v>
      </c>
    </row>
    <row r="1698" spans="1:32" x14ac:dyDescent="0.3">
      <c r="A1698">
        <v>2</v>
      </c>
      <c r="B1698" s="1">
        <v>44875</v>
      </c>
      <c r="C1698" s="1" t="str">
        <f t="shared" si="220"/>
        <v>Thursday</v>
      </c>
      <c r="D1698" s="1" t="str">
        <f t="shared" si="221"/>
        <v>Nov</v>
      </c>
      <c r="E1698" s="19">
        <v>15.7</v>
      </c>
      <c r="F1698" s="19">
        <v>12.3</v>
      </c>
      <c r="G1698" s="19">
        <v>14.5</v>
      </c>
      <c r="H1698" s="19">
        <v>6.3</v>
      </c>
      <c r="I1698" s="19">
        <v>1.5</v>
      </c>
      <c r="J1698" s="19">
        <v>994.1</v>
      </c>
      <c r="K1698" s="19">
        <v>13.2</v>
      </c>
      <c r="L1698" s="19">
        <v>18</v>
      </c>
      <c r="M1698" s="19">
        <v>190</v>
      </c>
      <c r="N1698" s="19">
        <v>30</v>
      </c>
      <c r="O1698" s="19">
        <v>11.574999999999999</v>
      </c>
      <c r="P1698" s="19">
        <v>1</v>
      </c>
      <c r="Q1698" s="19">
        <v>1.2</v>
      </c>
      <c r="R1698" s="19">
        <v>0</v>
      </c>
      <c r="S1698" s="19">
        <v>-0.5</v>
      </c>
      <c r="T1698" s="19">
        <v>-10</v>
      </c>
      <c r="U1698" s="19">
        <v>0.6</v>
      </c>
      <c r="V1698" s="19">
        <v>312</v>
      </c>
      <c r="W1698" s="19">
        <v>11.055555555555555</v>
      </c>
      <c r="X1698" s="19">
        <v>16.489365823475705</v>
      </c>
      <c r="Y1698" s="19">
        <v>13.162077675427881</v>
      </c>
      <c r="Z1698" s="19">
        <v>31.198101837966487</v>
      </c>
      <c r="AA1698" s="19">
        <v>79.821612403608597</v>
      </c>
      <c r="AB1698" s="19">
        <v>16.281540594524678</v>
      </c>
      <c r="AC1698">
        <v>2439.3000000000002</v>
      </c>
      <c r="AD1698" t="str">
        <f t="shared" si="222"/>
        <v>Moderate rainfall</v>
      </c>
      <c r="AE1698" t="str">
        <f t="shared" si="223"/>
        <v>Rainy</v>
      </c>
      <c r="AF1698" t="str">
        <f t="shared" ref="AF1698:AF1761" si="224">IF(AB1698 &lt; 29, "No discomfort",
    IF(AND(AB1698 &gt;= 30, AB1698 &lt;= 39), "Some discomfort",
        IF(AND(AB1698 &gt;= 40, AB1698 &lt;= 45), "Great discomfort",
            IF(AB1698 &gt; 45, "Dangerous",
                IF(AB1698 &gt; 54, "Heat Stroke Imminent", "")
            ))))</f>
        <v>No discomfort</v>
      </c>
    </row>
    <row r="1699" spans="1:32" x14ac:dyDescent="0.3">
      <c r="A1699">
        <v>2</v>
      </c>
      <c r="B1699" s="1">
        <v>44876</v>
      </c>
      <c r="C1699" s="1" t="str">
        <f t="shared" si="220"/>
        <v>Friday</v>
      </c>
      <c r="D1699" s="1" t="str">
        <f t="shared" si="221"/>
        <v>Nov</v>
      </c>
      <c r="E1699" s="19">
        <v>16.399999999999999</v>
      </c>
      <c r="F1699" s="19">
        <v>10.8</v>
      </c>
      <c r="G1699" s="19">
        <v>15.222222222222221</v>
      </c>
      <c r="H1699" s="19">
        <v>12.3</v>
      </c>
      <c r="I1699" s="19">
        <v>3.7</v>
      </c>
      <c r="J1699" s="19">
        <v>1001.4</v>
      </c>
      <c r="K1699" s="19">
        <v>11.1</v>
      </c>
      <c r="L1699" s="19">
        <v>19</v>
      </c>
      <c r="M1699" s="19">
        <v>170</v>
      </c>
      <c r="N1699" s="19">
        <v>33</v>
      </c>
      <c r="O1699" s="19">
        <v>12.583</v>
      </c>
      <c r="P1699" s="19">
        <v>0.8</v>
      </c>
      <c r="Q1699" s="19">
        <v>1</v>
      </c>
      <c r="R1699" s="19">
        <v>0</v>
      </c>
      <c r="S1699" s="19">
        <v>-2.9</v>
      </c>
      <c r="T1699" s="19">
        <v>-10</v>
      </c>
      <c r="U1699" s="19">
        <v>1.1000000000000001</v>
      </c>
      <c r="V1699" s="19">
        <v>107</v>
      </c>
      <c r="W1699" s="19">
        <v>12.444444444444445</v>
      </c>
      <c r="X1699" s="19">
        <v>17.273843271057704</v>
      </c>
      <c r="Y1699" s="19">
        <v>14.425016372614399</v>
      </c>
      <c r="Z1699" s="19">
        <v>32.653343353232039</v>
      </c>
      <c r="AA1699" s="19">
        <v>83.507857205023342</v>
      </c>
      <c r="AB1699" s="19">
        <v>17.716422041106856</v>
      </c>
      <c r="AC1699">
        <v>4441.75</v>
      </c>
      <c r="AD1699" t="str">
        <f t="shared" si="222"/>
        <v>Heavy rainfall</v>
      </c>
      <c r="AE1699" t="str">
        <f t="shared" si="223"/>
        <v>Rainy</v>
      </c>
      <c r="AF1699" t="str">
        <f t="shared" si="224"/>
        <v>No discomfort</v>
      </c>
    </row>
    <row r="1700" spans="1:32" x14ac:dyDescent="0.3">
      <c r="A1700">
        <v>2</v>
      </c>
      <c r="B1700" s="1">
        <v>44877</v>
      </c>
      <c r="C1700" s="1" t="str">
        <f t="shared" si="220"/>
        <v>Saturday</v>
      </c>
      <c r="D1700" s="1" t="str">
        <f t="shared" si="221"/>
        <v>Nov</v>
      </c>
      <c r="E1700" s="19">
        <v>13.9</v>
      </c>
      <c r="F1700" s="19">
        <v>10.8</v>
      </c>
      <c r="G1700" s="19">
        <v>13.444444444444446</v>
      </c>
      <c r="H1700" s="19">
        <v>10.9</v>
      </c>
      <c r="I1700" s="19">
        <v>2.2000000000000002</v>
      </c>
      <c r="J1700" s="19">
        <v>1004.6</v>
      </c>
      <c r="K1700" s="19">
        <v>8.8000000000000007</v>
      </c>
      <c r="L1700" s="19">
        <v>14</v>
      </c>
      <c r="M1700" s="19">
        <v>130</v>
      </c>
      <c r="N1700" s="19">
        <v>22</v>
      </c>
      <c r="O1700" s="19">
        <v>12.128</v>
      </c>
      <c r="P1700" s="19">
        <v>0.4</v>
      </c>
      <c r="Q1700" s="19">
        <v>0.6</v>
      </c>
      <c r="R1700" s="19">
        <v>0</v>
      </c>
      <c r="S1700" s="19">
        <v>-1.8</v>
      </c>
      <c r="T1700" s="19">
        <v>-10</v>
      </c>
      <c r="U1700" s="19">
        <v>0.3</v>
      </c>
      <c r="V1700" s="19">
        <v>150</v>
      </c>
      <c r="W1700" s="19">
        <v>11.277777777777777</v>
      </c>
      <c r="X1700" s="19">
        <v>15.399050289888974</v>
      </c>
      <c r="Y1700" s="19">
        <v>13.357370769295235</v>
      </c>
      <c r="Z1700" s="19">
        <v>29.172643096135527</v>
      </c>
      <c r="AA1700" s="19">
        <v>86.741523131888812</v>
      </c>
      <c r="AB1700" s="19">
        <v>15.336070908565635</v>
      </c>
      <c r="AC1700">
        <v>3362.25</v>
      </c>
      <c r="AD1700" t="str">
        <f t="shared" si="222"/>
        <v>Moderate rainfall</v>
      </c>
      <c r="AE1700" t="str">
        <f t="shared" si="223"/>
        <v>Rainy</v>
      </c>
      <c r="AF1700" t="str">
        <f t="shared" si="224"/>
        <v>No discomfort</v>
      </c>
    </row>
    <row r="1701" spans="1:32" x14ac:dyDescent="0.3">
      <c r="A1701">
        <v>2</v>
      </c>
      <c r="B1701" s="1">
        <v>44878</v>
      </c>
      <c r="C1701" s="1" t="str">
        <f t="shared" si="220"/>
        <v>Sunday</v>
      </c>
      <c r="D1701" s="1" t="str">
        <f t="shared" si="221"/>
        <v>Nov</v>
      </c>
      <c r="E1701" s="19">
        <v>15.9</v>
      </c>
      <c r="F1701" s="19">
        <v>10.3</v>
      </c>
      <c r="G1701" s="19">
        <v>13.888888888888889</v>
      </c>
      <c r="H1701" s="19">
        <v>9.6999999999999993</v>
      </c>
      <c r="I1701" s="19">
        <v>11.8</v>
      </c>
      <c r="J1701" s="19">
        <v>998.1</v>
      </c>
      <c r="K1701" s="19">
        <v>9.1</v>
      </c>
      <c r="L1701" s="19">
        <v>15</v>
      </c>
      <c r="M1701" s="19">
        <v>130</v>
      </c>
      <c r="N1701" s="19">
        <v>27</v>
      </c>
      <c r="O1701" s="19">
        <v>11.95</v>
      </c>
      <c r="P1701" s="19">
        <v>0.6</v>
      </c>
      <c r="Q1701" s="19">
        <v>0.7</v>
      </c>
      <c r="R1701" s="19">
        <v>0</v>
      </c>
      <c r="S1701" s="19">
        <v>-10</v>
      </c>
      <c r="T1701" s="19">
        <v>-10</v>
      </c>
      <c r="U1701" s="19">
        <v>6.1</v>
      </c>
      <c r="V1701" s="19">
        <v>368</v>
      </c>
      <c r="W1701" s="19">
        <v>11.833333333333332</v>
      </c>
      <c r="X1701" s="19">
        <v>15.850165572095888</v>
      </c>
      <c r="Y1701" s="19">
        <v>13.85678461604282</v>
      </c>
      <c r="Z1701" s="19">
        <v>30.011086315201013</v>
      </c>
      <c r="AA1701" s="19">
        <v>87.423595375165036</v>
      </c>
      <c r="AB1701" s="19">
        <v>16.062225821011651</v>
      </c>
      <c r="AC1701">
        <v>2022.9</v>
      </c>
      <c r="AD1701" t="str">
        <f t="shared" si="222"/>
        <v>Intense rainfall</v>
      </c>
      <c r="AE1701" t="str">
        <f t="shared" si="223"/>
        <v>Rainy</v>
      </c>
      <c r="AF1701" t="str">
        <f t="shared" si="224"/>
        <v>No discomfort</v>
      </c>
    </row>
    <row r="1702" spans="1:32" x14ac:dyDescent="0.3">
      <c r="A1702">
        <v>2</v>
      </c>
      <c r="B1702" s="1">
        <v>44879</v>
      </c>
      <c r="C1702" s="1" t="str">
        <f t="shared" si="220"/>
        <v>Monday</v>
      </c>
      <c r="D1702" s="1" t="str">
        <f t="shared" si="221"/>
        <v>Nov</v>
      </c>
      <c r="E1702" s="19">
        <v>11.6</v>
      </c>
      <c r="F1702" s="19">
        <v>8.3000000000000007</v>
      </c>
      <c r="G1702" s="19">
        <v>10.777777777777779</v>
      </c>
      <c r="H1702" s="19">
        <v>6.4</v>
      </c>
      <c r="I1702" s="19">
        <v>2.1</v>
      </c>
      <c r="J1702" s="19">
        <v>985.5</v>
      </c>
      <c r="K1702" s="19">
        <v>8</v>
      </c>
      <c r="L1702" s="19">
        <v>20</v>
      </c>
      <c r="M1702" s="19">
        <v>130</v>
      </c>
      <c r="N1702" s="19">
        <v>35</v>
      </c>
      <c r="O1702" s="19">
        <v>11.032999999999999</v>
      </c>
      <c r="P1702" s="19">
        <v>0.4</v>
      </c>
      <c r="Q1702" s="19">
        <v>0.5</v>
      </c>
      <c r="R1702" s="19">
        <v>0</v>
      </c>
      <c r="S1702" s="19">
        <v>-1.7</v>
      </c>
      <c r="T1702" s="19">
        <v>-10</v>
      </c>
      <c r="U1702" s="19">
        <v>4.5</v>
      </c>
      <c r="V1702" s="19">
        <v>470</v>
      </c>
      <c r="W1702" s="19">
        <v>8.1111111111111107</v>
      </c>
      <c r="X1702" s="19">
        <v>12.921492966700491</v>
      </c>
      <c r="Y1702" s="19">
        <v>10.801362929456264</v>
      </c>
      <c r="Z1702" s="19">
        <v>24.55674246827466</v>
      </c>
      <c r="AA1702" s="19">
        <v>83.592220785106363</v>
      </c>
      <c r="AB1702" s="19">
        <v>11.232053861628406</v>
      </c>
      <c r="AC1702">
        <v>1865.7</v>
      </c>
      <c r="AD1702" t="str">
        <f t="shared" si="222"/>
        <v>Moderate rainfall</v>
      </c>
      <c r="AE1702" t="str">
        <f t="shared" si="223"/>
        <v>Rainy</v>
      </c>
      <c r="AF1702" t="str">
        <f t="shared" si="224"/>
        <v>No discomfort</v>
      </c>
    </row>
    <row r="1703" spans="1:32" x14ac:dyDescent="0.3">
      <c r="A1703">
        <v>2</v>
      </c>
      <c r="B1703" s="1">
        <v>44880</v>
      </c>
      <c r="C1703" s="1" t="str">
        <f t="shared" si="220"/>
        <v>Tuesday</v>
      </c>
      <c r="D1703" s="1" t="str">
        <f t="shared" si="221"/>
        <v>Nov</v>
      </c>
      <c r="E1703" s="19">
        <v>11.6</v>
      </c>
      <c r="F1703" s="19">
        <v>3.8</v>
      </c>
      <c r="G1703" s="19">
        <v>8.2777777777777786</v>
      </c>
      <c r="H1703" s="19">
        <v>0.7</v>
      </c>
      <c r="I1703" s="19">
        <v>0.9</v>
      </c>
      <c r="J1703" s="19">
        <v>975.9</v>
      </c>
      <c r="K1703" s="19">
        <v>4.8</v>
      </c>
      <c r="L1703" s="19">
        <v>15</v>
      </c>
      <c r="M1703" s="19">
        <v>140</v>
      </c>
      <c r="N1703" s="19">
        <v>25</v>
      </c>
      <c r="O1703" s="19">
        <v>9.4670000000000005</v>
      </c>
      <c r="P1703" s="19">
        <v>0</v>
      </c>
      <c r="Q1703" s="19">
        <v>0.1</v>
      </c>
      <c r="R1703" s="19">
        <v>0</v>
      </c>
      <c r="S1703" s="19">
        <v>-0.9</v>
      </c>
      <c r="T1703" s="19">
        <v>-10</v>
      </c>
      <c r="U1703" s="19">
        <v>5.0999999999999996</v>
      </c>
      <c r="V1703" s="19">
        <v>500</v>
      </c>
      <c r="W1703" s="19">
        <v>4.9444444444444438</v>
      </c>
      <c r="X1703" s="19">
        <v>10.924275248588971</v>
      </c>
      <c r="Y1703" s="19">
        <v>8.6861733044703175</v>
      </c>
      <c r="Z1703" s="19">
        <v>20.820715423489876</v>
      </c>
      <c r="AA1703" s="19">
        <v>79.512581904161223</v>
      </c>
      <c r="AB1703" s="19">
        <v>7.548514563654245</v>
      </c>
      <c r="AC1703">
        <v>2207.9</v>
      </c>
      <c r="AD1703" t="str">
        <f t="shared" si="222"/>
        <v>Light rainfall</v>
      </c>
      <c r="AE1703" t="str">
        <f t="shared" si="223"/>
        <v>Non-Rainy</v>
      </c>
      <c r="AF1703" t="str">
        <f t="shared" si="224"/>
        <v>No discomfort</v>
      </c>
    </row>
    <row r="1704" spans="1:32" x14ac:dyDescent="0.3">
      <c r="A1704">
        <v>2</v>
      </c>
      <c r="B1704" s="1">
        <v>44881</v>
      </c>
      <c r="C1704" s="1" t="str">
        <f t="shared" si="220"/>
        <v>Wednesday</v>
      </c>
      <c r="D1704" s="1" t="str">
        <f t="shared" si="221"/>
        <v>Nov</v>
      </c>
      <c r="E1704" s="19">
        <v>9.3000000000000007</v>
      </c>
      <c r="F1704" s="19">
        <v>0.2</v>
      </c>
      <c r="G1704" s="19">
        <v>6.3888888888888893</v>
      </c>
      <c r="H1704" s="19">
        <v>-2.7</v>
      </c>
      <c r="I1704" s="19">
        <v>0.1</v>
      </c>
      <c r="J1704" s="19">
        <v>973.4</v>
      </c>
      <c r="K1704" s="19">
        <v>2.2999999999999998</v>
      </c>
      <c r="L1704" s="19">
        <v>5</v>
      </c>
      <c r="M1704" s="19">
        <v>120</v>
      </c>
      <c r="N1704" s="19">
        <v>8</v>
      </c>
      <c r="O1704" s="19">
        <v>7.5659999999999998</v>
      </c>
      <c r="P1704" s="19">
        <v>0</v>
      </c>
      <c r="Q1704" s="19">
        <v>0.2</v>
      </c>
      <c r="R1704" s="19">
        <v>0</v>
      </c>
      <c r="S1704" s="19">
        <v>-0.1</v>
      </c>
      <c r="T1704" s="19">
        <v>-9.6</v>
      </c>
      <c r="U1704" s="19">
        <v>5.9</v>
      </c>
      <c r="V1704" s="19">
        <v>496</v>
      </c>
      <c r="W1704" s="19">
        <v>4.3888888888888884</v>
      </c>
      <c r="X1704" s="19">
        <v>9.6007868333605249</v>
      </c>
      <c r="Y1704" s="19">
        <v>8.3554126147773218</v>
      </c>
      <c r="Z1704" s="19">
        <v>18.336615198941384</v>
      </c>
      <c r="AA1704" s="19">
        <v>87.028415064317286</v>
      </c>
      <c r="AB1704" s="19">
        <v>5.4750588636189725</v>
      </c>
      <c r="AC1704">
        <v>2401.75</v>
      </c>
      <c r="AD1704" t="str">
        <f t="shared" si="222"/>
        <v>Trace (Intermittent) rainfall</v>
      </c>
      <c r="AE1704" t="str">
        <f t="shared" si="223"/>
        <v>Non-Rainy</v>
      </c>
      <c r="AF1704" t="str">
        <f t="shared" si="224"/>
        <v>No discomfort</v>
      </c>
    </row>
    <row r="1705" spans="1:32" x14ac:dyDescent="0.3">
      <c r="A1705">
        <v>2</v>
      </c>
      <c r="B1705" s="1">
        <v>44882</v>
      </c>
      <c r="C1705" s="1" t="str">
        <f t="shared" si="220"/>
        <v>Thursday</v>
      </c>
      <c r="D1705" s="1" t="str">
        <f t="shared" si="221"/>
        <v>Nov</v>
      </c>
      <c r="E1705" s="19">
        <v>6.1</v>
      </c>
      <c r="F1705" s="19">
        <v>-0.3</v>
      </c>
      <c r="G1705" s="19">
        <v>4.6666666666666661</v>
      </c>
      <c r="H1705" s="19">
        <v>-2.6</v>
      </c>
      <c r="I1705" s="19">
        <v>0</v>
      </c>
      <c r="J1705" s="19">
        <v>979.4</v>
      </c>
      <c r="K1705" s="19">
        <v>3.2</v>
      </c>
      <c r="L1705" s="19">
        <v>7</v>
      </c>
      <c r="M1705" s="19">
        <v>270</v>
      </c>
      <c r="N1705" s="19">
        <v>14</v>
      </c>
      <c r="O1705" s="19">
        <v>7.03</v>
      </c>
      <c r="P1705" s="19">
        <v>0.1</v>
      </c>
      <c r="Q1705" s="19">
        <v>0.1</v>
      </c>
      <c r="R1705" s="19">
        <v>0.1</v>
      </c>
      <c r="S1705" s="19">
        <v>0.1</v>
      </c>
      <c r="T1705" s="19">
        <v>-9.1</v>
      </c>
      <c r="U1705" s="19">
        <v>1.9</v>
      </c>
      <c r="V1705" s="19">
        <v>356</v>
      </c>
      <c r="W1705" s="19">
        <v>4.0000000000000018</v>
      </c>
      <c r="X1705" s="19">
        <v>8.5193774057615119</v>
      </c>
      <c r="Y1705" s="19">
        <v>8.13053963926051</v>
      </c>
      <c r="Z1705" s="19">
        <v>16.301375749831177</v>
      </c>
      <c r="AA1705" s="19">
        <v>95.435842926291343</v>
      </c>
      <c r="AB1705" s="19">
        <v>3.6274361599207747</v>
      </c>
      <c r="AC1705">
        <v>2511.8000000000002</v>
      </c>
      <c r="AD1705" t="str">
        <f t="shared" si="222"/>
        <v>No rainfall</v>
      </c>
      <c r="AE1705" t="str">
        <f t="shared" si="223"/>
        <v>Non-Rainy</v>
      </c>
      <c r="AF1705" t="str">
        <f t="shared" si="224"/>
        <v>No discomfort</v>
      </c>
    </row>
    <row r="1706" spans="1:32" x14ac:dyDescent="0.3">
      <c r="A1706">
        <v>2</v>
      </c>
      <c r="B1706" s="1">
        <v>44883</v>
      </c>
      <c r="C1706" s="1" t="str">
        <f t="shared" si="220"/>
        <v>Friday</v>
      </c>
      <c r="D1706" s="1" t="str">
        <f t="shared" si="221"/>
        <v>Nov</v>
      </c>
      <c r="E1706" s="19">
        <v>9.3000000000000007</v>
      </c>
      <c r="F1706" s="19">
        <v>0.3</v>
      </c>
      <c r="G1706" s="19">
        <v>6.2222222222222241</v>
      </c>
      <c r="H1706" s="19">
        <v>0.7</v>
      </c>
      <c r="I1706" s="19">
        <v>0.1</v>
      </c>
      <c r="J1706" s="19">
        <v>992.5</v>
      </c>
      <c r="K1706" s="19">
        <v>5.5</v>
      </c>
      <c r="L1706" s="19">
        <v>9</v>
      </c>
      <c r="M1706" s="19">
        <v>280</v>
      </c>
      <c r="N1706" s="19">
        <v>17</v>
      </c>
      <c r="O1706" s="19">
        <v>7.2480000000000002</v>
      </c>
      <c r="P1706" s="19">
        <v>0.1</v>
      </c>
      <c r="Q1706" s="19">
        <v>0.2</v>
      </c>
      <c r="R1706" s="19">
        <v>0.1</v>
      </c>
      <c r="S1706" s="19">
        <v>0.1</v>
      </c>
      <c r="T1706" s="19">
        <v>-8.6</v>
      </c>
      <c r="U1706" s="19">
        <v>6.4</v>
      </c>
      <c r="V1706" s="19">
        <v>467</v>
      </c>
      <c r="W1706" s="19">
        <v>3.8333333333333326</v>
      </c>
      <c r="X1706" s="19">
        <v>9.4910962121780251</v>
      </c>
      <c r="Y1706" s="19">
        <v>8.0358116750180422</v>
      </c>
      <c r="Z1706" s="19">
        <v>18.130408867589477</v>
      </c>
      <c r="AA1706" s="19">
        <v>84.666844539066972</v>
      </c>
      <c r="AB1706" s="19">
        <v>5.1301861732725733</v>
      </c>
      <c r="AC1706">
        <v>4143.95</v>
      </c>
      <c r="AD1706" t="str">
        <f t="shared" si="222"/>
        <v>Trace (Intermittent) rainfall</v>
      </c>
      <c r="AE1706" t="str">
        <f t="shared" si="223"/>
        <v>Non-Rainy</v>
      </c>
      <c r="AF1706" t="str">
        <f t="shared" si="224"/>
        <v>No discomfort</v>
      </c>
    </row>
    <row r="1707" spans="1:32" x14ac:dyDescent="0.3">
      <c r="A1707">
        <v>2</v>
      </c>
      <c r="B1707" s="1">
        <v>44884</v>
      </c>
      <c r="C1707" s="1" t="str">
        <f t="shared" si="220"/>
        <v>Saturday</v>
      </c>
      <c r="D1707" s="1" t="str">
        <f t="shared" si="221"/>
        <v>Nov</v>
      </c>
      <c r="E1707" s="19">
        <v>7.5</v>
      </c>
      <c r="F1707" s="19">
        <v>-1.1000000000000001</v>
      </c>
      <c r="G1707" s="19">
        <v>5.5555555555555554</v>
      </c>
      <c r="H1707" s="19">
        <v>-5.6</v>
      </c>
      <c r="I1707" s="19">
        <v>4.0999999999999996</v>
      </c>
      <c r="J1707" s="19">
        <v>996.9</v>
      </c>
      <c r="K1707" s="19">
        <v>6</v>
      </c>
      <c r="L1707" s="19">
        <v>14</v>
      </c>
      <c r="M1707" s="19">
        <v>150</v>
      </c>
      <c r="N1707" s="19">
        <v>22</v>
      </c>
      <c r="O1707" s="19">
        <v>5.7530000000000001</v>
      </c>
      <c r="P1707" s="19">
        <v>0.3</v>
      </c>
      <c r="Q1707" s="19">
        <v>0.4</v>
      </c>
      <c r="R1707" s="19">
        <v>0</v>
      </c>
      <c r="S1707" s="19">
        <v>-3.8</v>
      </c>
      <c r="T1707" s="19">
        <v>-10</v>
      </c>
      <c r="U1707" s="19">
        <v>0.8</v>
      </c>
      <c r="V1707" s="19">
        <v>146</v>
      </c>
      <c r="W1707" s="19">
        <v>2.9999999999999991</v>
      </c>
      <c r="X1707" s="19">
        <v>9.0632964762159229</v>
      </c>
      <c r="Y1707" s="19">
        <v>7.5766271914306378</v>
      </c>
      <c r="Z1707" s="19">
        <v>17.325694730573087</v>
      </c>
      <c r="AA1707" s="19">
        <v>83.59681503648666</v>
      </c>
      <c r="AB1707" s="19">
        <v>4.2077148300257488</v>
      </c>
      <c r="AC1707">
        <v>3752.3</v>
      </c>
      <c r="AD1707" t="str">
        <f t="shared" si="222"/>
        <v>Heavy rainfall</v>
      </c>
      <c r="AE1707" t="str">
        <f t="shared" si="223"/>
        <v>Rainy</v>
      </c>
      <c r="AF1707" t="str">
        <f t="shared" si="224"/>
        <v>No discomfort</v>
      </c>
    </row>
    <row r="1708" spans="1:32" x14ac:dyDescent="0.3">
      <c r="A1708">
        <v>2</v>
      </c>
      <c r="B1708" s="1">
        <v>44885</v>
      </c>
      <c r="C1708" s="1" t="str">
        <f t="shared" si="220"/>
        <v>Sunday</v>
      </c>
      <c r="D1708" s="1" t="str">
        <f t="shared" si="221"/>
        <v>Nov</v>
      </c>
      <c r="E1708" s="19">
        <v>8.9</v>
      </c>
      <c r="F1708" s="19">
        <v>2.7</v>
      </c>
      <c r="G1708" s="19">
        <v>6.666666666666667</v>
      </c>
      <c r="H1708" s="19">
        <v>-0.2</v>
      </c>
      <c r="I1708" s="19">
        <v>1.1000000000000001</v>
      </c>
      <c r="J1708" s="19">
        <v>990.9</v>
      </c>
      <c r="K1708" s="19">
        <v>6</v>
      </c>
      <c r="L1708" s="19">
        <v>13</v>
      </c>
      <c r="M1708" s="19">
        <v>220</v>
      </c>
      <c r="N1708" s="19">
        <v>23</v>
      </c>
      <c r="O1708" s="19">
        <v>6.2869999999999999</v>
      </c>
      <c r="P1708" s="19">
        <v>0.3</v>
      </c>
      <c r="Q1708" s="19">
        <v>0.4</v>
      </c>
      <c r="R1708" s="19">
        <v>0</v>
      </c>
      <c r="S1708" s="19">
        <v>-0.8</v>
      </c>
      <c r="T1708" s="19">
        <v>-10</v>
      </c>
      <c r="U1708" s="19">
        <v>4.3</v>
      </c>
      <c r="V1708" s="19">
        <v>362</v>
      </c>
      <c r="W1708" s="19">
        <v>3.3888888888888897</v>
      </c>
      <c r="X1708" s="19">
        <v>9.7860880384105435</v>
      </c>
      <c r="Y1708" s="19">
        <v>7.787947651681133</v>
      </c>
      <c r="Z1708" s="19">
        <v>18.684845094579597</v>
      </c>
      <c r="AA1708" s="19">
        <v>79.581826988612008</v>
      </c>
      <c r="AB1708" s="19">
        <v>5.4365152958797651</v>
      </c>
      <c r="AC1708">
        <v>2634.3</v>
      </c>
      <c r="AD1708" t="str">
        <f t="shared" si="222"/>
        <v>Moderate rainfall</v>
      </c>
      <c r="AE1708" t="str">
        <f t="shared" si="223"/>
        <v>Rainy</v>
      </c>
      <c r="AF1708" t="str">
        <f t="shared" si="224"/>
        <v>No discomfort</v>
      </c>
    </row>
    <row r="1709" spans="1:32" x14ac:dyDescent="0.3">
      <c r="A1709">
        <v>2</v>
      </c>
      <c r="B1709" s="1">
        <v>44886</v>
      </c>
      <c r="C1709" s="1" t="str">
        <f t="shared" si="220"/>
        <v>Monday</v>
      </c>
      <c r="D1709" s="1" t="str">
        <f t="shared" si="221"/>
        <v>Nov</v>
      </c>
      <c r="E1709" s="19">
        <v>8.9</v>
      </c>
      <c r="F1709" s="19">
        <v>2.5</v>
      </c>
      <c r="G1709" s="19">
        <v>7.2222222222222223</v>
      </c>
      <c r="H1709" s="19">
        <v>-1.3</v>
      </c>
      <c r="I1709" s="19">
        <v>18.399999999999999</v>
      </c>
      <c r="J1709" s="19">
        <v>980.2</v>
      </c>
      <c r="K1709" s="19">
        <v>6.3</v>
      </c>
      <c r="L1709" s="19">
        <v>16</v>
      </c>
      <c r="M1709" s="19">
        <v>120</v>
      </c>
      <c r="N1709" s="19">
        <v>25</v>
      </c>
      <c r="O1709" s="19">
        <v>7.0960000000000001</v>
      </c>
      <c r="P1709" s="19">
        <v>0.2</v>
      </c>
      <c r="Q1709" s="19">
        <v>0.3</v>
      </c>
      <c r="R1709" s="19">
        <v>0</v>
      </c>
      <c r="S1709" s="19">
        <v>-10</v>
      </c>
      <c r="T1709" s="19">
        <v>-10</v>
      </c>
      <c r="U1709" s="19">
        <v>2</v>
      </c>
      <c r="V1709" s="19">
        <v>318</v>
      </c>
      <c r="W1709" s="19">
        <v>4.8888888888888875</v>
      </c>
      <c r="X1709" s="19">
        <v>10.16616619108197</v>
      </c>
      <c r="Y1709" s="19">
        <v>8.6525856373006889</v>
      </c>
      <c r="Z1709" s="19">
        <v>19.398664026281114</v>
      </c>
      <c r="AA1709" s="19">
        <v>85.111589508451729</v>
      </c>
      <c r="AB1709" s="19">
        <v>6.4742104678995416</v>
      </c>
      <c r="AC1709">
        <v>2017.7</v>
      </c>
      <c r="AD1709" t="str">
        <f t="shared" si="222"/>
        <v>Torrential rainfall</v>
      </c>
      <c r="AE1709" t="str">
        <f t="shared" si="223"/>
        <v>Rainy</v>
      </c>
      <c r="AF1709" t="str">
        <f t="shared" si="224"/>
        <v>No discomfort</v>
      </c>
    </row>
    <row r="1710" spans="1:32" x14ac:dyDescent="0.3">
      <c r="A1710">
        <v>2</v>
      </c>
      <c r="B1710" s="1">
        <v>44887</v>
      </c>
      <c r="C1710" s="1" t="str">
        <f t="shared" si="220"/>
        <v>Tuesday</v>
      </c>
      <c r="D1710" s="1" t="str">
        <f t="shared" si="221"/>
        <v>Nov</v>
      </c>
      <c r="E1710" s="19">
        <v>7</v>
      </c>
      <c r="F1710" s="19">
        <v>2.7</v>
      </c>
      <c r="G1710" s="19">
        <v>3.2222222222222205</v>
      </c>
      <c r="H1710" s="19">
        <v>-1.7</v>
      </c>
      <c r="I1710" s="19">
        <v>0.3</v>
      </c>
      <c r="J1710" s="19">
        <v>974.5</v>
      </c>
      <c r="K1710" s="19">
        <v>3.6</v>
      </c>
      <c r="L1710" s="19">
        <v>9</v>
      </c>
      <c r="M1710" s="19">
        <v>130</v>
      </c>
      <c r="N1710" s="19">
        <v>14</v>
      </c>
      <c r="O1710" s="19">
        <v>7.0039999999999996</v>
      </c>
      <c r="P1710" s="19">
        <v>0.3</v>
      </c>
      <c r="Q1710" s="19">
        <v>0.3</v>
      </c>
      <c r="R1710" s="19">
        <v>0</v>
      </c>
      <c r="S1710" s="19">
        <v>0</v>
      </c>
      <c r="T1710" s="19">
        <v>-9.5</v>
      </c>
      <c r="U1710" s="19">
        <v>0.2</v>
      </c>
      <c r="V1710" s="19">
        <v>125</v>
      </c>
      <c r="W1710" s="19">
        <v>2.3888888888888875</v>
      </c>
      <c r="X1710" s="19">
        <v>7.6967531553094366</v>
      </c>
      <c r="Y1710" s="19">
        <v>7.2547708515603579</v>
      </c>
      <c r="Z1710" s="19">
        <v>14.749554969622547</v>
      </c>
      <c r="AA1710" s="19">
        <v>94.257548672401086</v>
      </c>
      <c r="AB1710" s="19">
        <v>1.6952441726887222</v>
      </c>
      <c r="AC1710">
        <v>1859.15</v>
      </c>
      <c r="AD1710" t="str">
        <f t="shared" si="222"/>
        <v>Trace (Intermittent) rainfall</v>
      </c>
      <c r="AE1710" t="str">
        <f t="shared" si="223"/>
        <v>Non-Rainy</v>
      </c>
      <c r="AF1710" t="str">
        <f t="shared" si="224"/>
        <v>No discomfort</v>
      </c>
    </row>
    <row r="1711" spans="1:32" x14ac:dyDescent="0.3">
      <c r="A1711">
        <v>2</v>
      </c>
      <c r="B1711" s="1">
        <v>44888</v>
      </c>
      <c r="C1711" s="1" t="str">
        <f t="shared" si="220"/>
        <v>Wednesday</v>
      </c>
      <c r="D1711" s="1" t="str">
        <f t="shared" si="221"/>
        <v>Nov</v>
      </c>
      <c r="E1711" s="19">
        <v>8.9</v>
      </c>
      <c r="F1711" s="19">
        <v>4.5</v>
      </c>
      <c r="G1711" s="19">
        <v>7.6111111111111125</v>
      </c>
      <c r="H1711" s="19">
        <v>0.4</v>
      </c>
      <c r="I1711" s="19">
        <v>14.8</v>
      </c>
      <c r="J1711" s="19">
        <v>970.5</v>
      </c>
      <c r="K1711" s="19">
        <v>9.3000000000000007</v>
      </c>
      <c r="L1711" s="19">
        <v>15</v>
      </c>
      <c r="M1711" s="19">
        <v>200</v>
      </c>
      <c r="N1711" s="19">
        <v>27</v>
      </c>
      <c r="O1711" s="19">
        <v>6.9370000000000003</v>
      </c>
      <c r="P1711" s="19">
        <v>0.3</v>
      </c>
      <c r="Q1711" s="19">
        <v>0.4</v>
      </c>
      <c r="R1711" s="19">
        <v>0</v>
      </c>
      <c r="S1711" s="19">
        <v>-10</v>
      </c>
      <c r="T1711" s="19">
        <v>-10</v>
      </c>
      <c r="U1711" s="19">
        <v>5.3</v>
      </c>
      <c r="V1711" s="19">
        <v>263</v>
      </c>
      <c r="W1711" s="19">
        <v>4.2222222222222232</v>
      </c>
      <c r="X1711" s="19">
        <v>10.439898316342587</v>
      </c>
      <c r="Y1711" s="19">
        <v>8.2583754731005588</v>
      </c>
      <c r="Z1711" s="19">
        <v>19.912390611219916</v>
      </c>
      <c r="AA1711" s="19">
        <v>79.103983801958307</v>
      </c>
      <c r="AB1711" s="19">
        <v>6.6431603036008786</v>
      </c>
      <c r="AC1711">
        <v>2752.6</v>
      </c>
      <c r="AD1711" t="str">
        <f t="shared" si="222"/>
        <v>Torrential rainfall</v>
      </c>
      <c r="AE1711" t="str">
        <f t="shared" si="223"/>
        <v>Rainy</v>
      </c>
      <c r="AF1711" t="str">
        <f t="shared" si="224"/>
        <v>No discomfort</v>
      </c>
    </row>
    <row r="1712" spans="1:32" x14ac:dyDescent="0.3">
      <c r="A1712">
        <v>2</v>
      </c>
      <c r="B1712" s="1">
        <v>44889</v>
      </c>
      <c r="C1712" s="1" t="str">
        <f t="shared" si="220"/>
        <v>Thursday</v>
      </c>
      <c r="D1712" s="1" t="str">
        <f t="shared" si="221"/>
        <v>Nov</v>
      </c>
      <c r="E1712" s="19">
        <v>10.4</v>
      </c>
      <c r="F1712" s="19">
        <v>5</v>
      </c>
      <c r="G1712" s="19">
        <v>8.4999999999999982</v>
      </c>
      <c r="H1712" s="19">
        <v>2.4</v>
      </c>
      <c r="I1712" s="19">
        <v>3.5</v>
      </c>
      <c r="J1712" s="19">
        <v>978.2</v>
      </c>
      <c r="K1712" s="19">
        <v>10.199999999999999</v>
      </c>
      <c r="L1712" s="19">
        <v>18</v>
      </c>
      <c r="M1712" s="19">
        <v>200</v>
      </c>
      <c r="N1712" s="19">
        <v>29</v>
      </c>
      <c r="O1712" s="19">
        <v>6.9320000000000004</v>
      </c>
      <c r="P1712" s="19">
        <v>0.5</v>
      </c>
      <c r="Q1712" s="19">
        <v>0.6</v>
      </c>
      <c r="R1712" s="19">
        <v>0</v>
      </c>
      <c r="S1712" s="19">
        <v>-3</v>
      </c>
      <c r="T1712" s="19">
        <v>-10</v>
      </c>
      <c r="U1712" s="19">
        <v>3.1</v>
      </c>
      <c r="V1712" s="19">
        <v>323</v>
      </c>
      <c r="W1712" s="19">
        <v>4.3333333333333321</v>
      </c>
      <c r="X1712" s="19">
        <v>11.090072494881969</v>
      </c>
      <c r="Y1712" s="19">
        <v>8.3229557469369109</v>
      </c>
      <c r="Z1712" s="19">
        <v>21.131416267880532</v>
      </c>
      <c r="AA1712" s="19">
        <v>75.048704602949414</v>
      </c>
      <c r="AB1712" s="19">
        <v>7.5680663713820673</v>
      </c>
      <c r="AC1712">
        <v>3003.7</v>
      </c>
      <c r="AD1712" t="str">
        <f t="shared" si="222"/>
        <v>Heavy rainfall</v>
      </c>
      <c r="AE1712" t="str">
        <f t="shared" si="223"/>
        <v>Rainy</v>
      </c>
      <c r="AF1712" t="str">
        <f t="shared" si="224"/>
        <v>No discomfort</v>
      </c>
    </row>
    <row r="1713" spans="1:32" x14ac:dyDescent="0.3">
      <c r="A1713">
        <v>2</v>
      </c>
      <c r="B1713" s="1">
        <v>44890</v>
      </c>
      <c r="C1713" s="1" t="str">
        <f t="shared" si="220"/>
        <v>Friday</v>
      </c>
      <c r="D1713" s="1" t="str">
        <f t="shared" si="221"/>
        <v>Nov</v>
      </c>
      <c r="E1713" s="19">
        <v>10.5</v>
      </c>
      <c r="F1713" s="19">
        <v>4.5999999999999996</v>
      </c>
      <c r="G1713" s="19">
        <v>8.9444444444444446</v>
      </c>
      <c r="H1713" s="19">
        <v>0.7</v>
      </c>
      <c r="I1713" s="19">
        <v>0.2</v>
      </c>
      <c r="J1713" s="19">
        <v>993.8</v>
      </c>
      <c r="K1713" s="19">
        <v>7.8</v>
      </c>
      <c r="L1713" s="19">
        <v>12</v>
      </c>
      <c r="M1713" s="19">
        <v>220</v>
      </c>
      <c r="N1713" s="19">
        <v>19</v>
      </c>
      <c r="O1713" s="19">
        <v>6.64</v>
      </c>
      <c r="P1713" s="19">
        <v>0.4</v>
      </c>
      <c r="Q1713" s="19">
        <v>0.4</v>
      </c>
      <c r="R1713" s="19">
        <v>0.2</v>
      </c>
      <c r="S1713" s="19">
        <v>0.2</v>
      </c>
      <c r="T1713" s="19">
        <v>-9.3000000000000007</v>
      </c>
      <c r="U1713" s="19">
        <v>4.5999999999999996</v>
      </c>
      <c r="V1713" s="19">
        <v>306</v>
      </c>
      <c r="W1713" s="19">
        <v>4.9444444444444438</v>
      </c>
      <c r="X1713" s="19">
        <v>11.428323439266617</v>
      </c>
      <c r="Y1713" s="19">
        <v>8.6861733044703175</v>
      </c>
      <c r="Z1713" s="19">
        <v>21.764968359488751</v>
      </c>
      <c r="AA1713" s="19">
        <v>76.005665665931929</v>
      </c>
      <c r="AB1713" s="19">
        <v>8.2151812303209102</v>
      </c>
      <c r="AC1713">
        <v>4653.6499999999996</v>
      </c>
      <c r="AD1713" t="str">
        <f t="shared" si="222"/>
        <v>Trace (Intermittent) rainfall</v>
      </c>
      <c r="AE1713" t="str">
        <f t="shared" si="223"/>
        <v>Non-Rainy</v>
      </c>
      <c r="AF1713" t="str">
        <f t="shared" si="224"/>
        <v>No discomfort</v>
      </c>
    </row>
    <row r="1714" spans="1:32" x14ac:dyDescent="0.3">
      <c r="A1714">
        <v>2</v>
      </c>
      <c r="B1714" s="1">
        <v>44891</v>
      </c>
      <c r="C1714" s="1" t="str">
        <f t="shared" si="220"/>
        <v>Saturday</v>
      </c>
      <c r="D1714" s="1" t="str">
        <f t="shared" si="221"/>
        <v>Nov</v>
      </c>
      <c r="E1714" s="19">
        <v>13.2</v>
      </c>
      <c r="F1714" s="19">
        <v>9.1999999999999993</v>
      </c>
      <c r="G1714" s="19">
        <v>12.555555555555555</v>
      </c>
      <c r="H1714" s="19">
        <v>4.8</v>
      </c>
      <c r="I1714" s="19">
        <v>4.0999999999999996</v>
      </c>
      <c r="J1714" s="19">
        <v>995</v>
      </c>
      <c r="K1714" s="19">
        <v>13.5</v>
      </c>
      <c r="L1714" s="19">
        <v>19</v>
      </c>
      <c r="M1714" s="19">
        <v>160</v>
      </c>
      <c r="N1714" s="19">
        <v>32</v>
      </c>
      <c r="O1714" s="19">
        <v>9.1859999999999999</v>
      </c>
      <c r="P1714" s="19">
        <v>0.9</v>
      </c>
      <c r="Q1714" s="19">
        <v>1.2</v>
      </c>
      <c r="R1714" s="19">
        <v>0</v>
      </c>
      <c r="S1714" s="19">
        <v>-3</v>
      </c>
      <c r="T1714" s="19">
        <v>-10</v>
      </c>
      <c r="U1714" s="19">
        <v>0</v>
      </c>
      <c r="V1714" s="19">
        <v>58</v>
      </c>
      <c r="W1714" s="19">
        <v>8.8888888888888893</v>
      </c>
      <c r="X1714" s="19">
        <v>14.530500823095714</v>
      </c>
      <c r="Y1714" s="19">
        <v>11.385551657488421</v>
      </c>
      <c r="Z1714" s="19">
        <v>27.556651889726496</v>
      </c>
      <c r="AA1714" s="19">
        <v>78.356223203205019</v>
      </c>
      <c r="AB1714" s="19">
        <v>13.337673248844252</v>
      </c>
      <c r="AC1714">
        <v>3720.95</v>
      </c>
      <c r="AD1714" t="str">
        <f t="shared" si="222"/>
        <v>Heavy rainfall</v>
      </c>
      <c r="AE1714" t="str">
        <f t="shared" si="223"/>
        <v>Rainy</v>
      </c>
      <c r="AF1714" t="str">
        <f t="shared" si="224"/>
        <v>No discomfort</v>
      </c>
    </row>
    <row r="1715" spans="1:32" x14ac:dyDescent="0.3">
      <c r="A1715">
        <v>2</v>
      </c>
      <c r="B1715" s="1">
        <v>44892</v>
      </c>
      <c r="C1715" s="1" t="str">
        <f t="shared" si="220"/>
        <v>Sunday</v>
      </c>
      <c r="D1715" s="1" t="str">
        <f t="shared" si="221"/>
        <v>Nov</v>
      </c>
      <c r="E1715" s="19">
        <v>10.5</v>
      </c>
      <c r="F1715" s="19">
        <v>5.9</v>
      </c>
      <c r="G1715" s="19">
        <v>9.2222222222222214</v>
      </c>
      <c r="H1715" s="19">
        <v>1.9</v>
      </c>
      <c r="I1715" s="19">
        <v>0.4</v>
      </c>
      <c r="J1715" s="19">
        <v>990.8</v>
      </c>
      <c r="K1715" s="19">
        <v>8.9</v>
      </c>
      <c r="L1715" s="19">
        <v>14</v>
      </c>
      <c r="M1715" s="19">
        <v>170</v>
      </c>
      <c r="N1715" s="19">
        <v>21</v>
      </c>
      <c r="O1715" s="19">
        <v>7.6539999999999999</v>
      </c>
      <c r="P1715" s="19">
        <v>0.5</v>
      </c>
      <c r="Q1715" s="19">
        <v>0.6</v>
      </c>
      <c r="R1715" s="19">
        <v>0.1</v>
      </c>
      <c r="S1715" s="19">
        <v>0.1</v>
      </c>
      <c r="T1715" s="19">
        <v>-9.4</v>
      </c>
      <c r="U1715" s="19">
        <v>5.2</v>
      </c>
      <c r="V1715" s="19">
        <v>297</v>
      </c>
      <c r="W1715" s="19">
        <v>5.2222222222222214</v>
      </c>
      <c r="X1715" s="19">
        <v>11.644309936698479</v>
      </c>
      <c r="Y1715" s="19">
        <v>8.8558421030477383</v>
      </c>
      <c r="Z1715" s="19">
        <v>22.169292661456655</v>
      </c>
      <c r="AA1715" s="19">
        <v>76.052957635020164</v>
      </c>
      <c r="AB1715" s="19">
        <v>8.5876896159423062</v>
      </c>
      <c r="AC1715">
        <v>3012.3</v>
      </c>
      <c r="AD1715" t="str">
        <f t="shared" si="222"/>
        <v>Trace (Intermittent) rainfall</v>
      </c>
      <c r="AE1715" t="str">
        <f t="shared" si="223"/>
        <v>Non-Rainy</v>
      </c>
      <c r="AF1715" t="str">
        <f t="shared" si="224"/>
        <v>No discomfort</v>
      </c>
    </row>
    <row r="1716" spans="1:32" x14ac:dyDescent="0.3">
      <c r="A1716">
        <v>2</v>
      </c>
      <c r="B1716" s="1">
        <v>44893</v>
      </c>
      <c r="C1716" s="1" t="str">
        <f t="shared" si="220"/>
        <v>Monday</v>
      </c>
      <c r="D1716" s="1" t="str">
        <f t="shared" si="221"/>
        <v>Nov</v>
      </c>
      <c r="E1716" s="19">
        <v>9.6999999999999993</v>
      </c>
      <c r="F1716" s="19">
        <v>4.3</v>
      </c>
      <c r="G1716" s="19">
        <v>6.7777777777777795</v>
      </c>
      <c r="H1716" s="19">
        <v>-0.5</v>
      </c>
      <c r="I1716" s="19">
        <v>0.3</v>
      </c>
      <c r="J1716" s="19">
        <v>995.6</v>
      </c>
      <c r="K1716" s="19">
        <v>5</v>
      </c>
      <c r="L1716" s="19">
        <v>9</v>
      </c>
      <c r="M1716" s="19">
        <v>300</v>
      </c>
      <c r="N1716" s="19">
        <v>17</v>
      </c>
      <c r="O1716" s="19">
        <v>7.1829999999999998</v>
      </c>
      <c r="P1716" s="19">
        <v>0.3</v>
      </c>
      <c r="Q1716" s="19">
        <v>0.4</v>
      </c>
      <c r="R1716" s="19">
        <v>0.1</v>
      </c>
      <c r="S1716" s="19">
        <v>0.1</v>
      </c>
      <c r="T1716" s="19">
        <v>-8.9</v>
      </c>
      <c r="U1716" s="19">
        <v>0.7</v>
      </c>
      <c r="V1716" s="19">
        <v>202</v>
      </c>
      <c r="W1716" s="19">
        <v>4.8333333333333348</v>
      </c>
      <c r="X1716" s="19">
        <v>9.8610861382956703</v>
      </c>
      <c r="Y1716" s="19">
        <v>8.6191125485788724</v>
      </c>
      <c r="Z1716" s="19">
        <v>18.825745284998074</v>
      </c>
      <c r="AA1716" s="19">
        <v>87.405306349636518</v>
      </c>
      <c r="AB1716" s="19">
        <v>6.0110828732514952</v>
      </c>
      <c r="AC1716">
        <v>1825.4</v>
      </c>
      <c r="AD1716" t="str">
        <f t="shared" si="222"/>
        <v>Trace (Intermittent) rainfall</v>
      </c>
      <c r="AE1716" t="str">
        <f t="shared" si="223"/>
        <v>Non-Rainy</v>
      </c>
      <c r="AF1716" t="str">
        <f t="shared" si="224"/>
        <v>No discomfort</v>
      </c>
    </row>
    <row r="1717" spans="1:32" x14ac:dyDescent="0.3">
      <c r="A1717">
        <v>2</v>
      </c>
      <c r="B1717" s="1">
        <v>44894</v>
      </c>
      <c r="C1717" s="1" t="str">
        <f t="shared" si="220"/>
        <v>Tuesday</v>
      </c>
      <c r="D1717" s="1" t="str">
        <f t="shared" si="221"/>
        <v>Nov</v>
      </c>
      <c r="E1717" s="19">
        <v>7.8</v>
      </c>
      <c r="F1717" s="19">
        <v>2.6</v>
      </c>
      <c r="G1717" s="19">
        <v>5.6111111111111116</v>
      </c>
      <c r="H1717" s="19">
        <v>-0.3</v>
      </c>
      <c r="I1717" s="19">
        <v>0</v>
      </c>
      <c r="J1717" s="19">
        <v>1005.6</v>
      </c>
      <c r="K1717" s="19">
        <v>3.6</v>
      </c>
      <c r="L1717" s="19">
        <v>9</v>
      </c>
      <c r="M1717" s="19">
        <v>160</v>
      </c>
      <c r="N1717" s="19">
        <v>13</v>
      </c>
      <c r="O1717" s="19">
        <v>6.782</v>
      </c>
      <c r="P1717" s="19">
        <v>0.2</v>
      </c>
      <c r="Q1717" s="19">
        <v>0.3</v>
      </c>
      <c r="R1717" s="19">
        <v>0.3</v>
      </c>
      <c r="S1717" s="19">
        <v>0.3</v>
      </c>
      <c r="T1717" s="19">
        <v>-8.3000000000000007</v>
      </c>
      <c r="U1717" s="19">
        <v>0.1</v>
      </c>
      <c r="V1717" s="19">
        <v>205</v>
      </c>
      <c r="W1717" s="19">
        <v>4.166666666666667</v>
      </c>
      <c r="X1717" s="19">
        <v>9.0982855190421681</v>
      </c>
      <c r="Y1717" s="19">
        <v>8.2262514135293721</v>
      </c>
      <c r="Z1717" s="19">
        <v>17.391541134621175</v>
      </c>
      <c r="AA1717" s="19">
        <v>90.415401850297172</v>
      </c>
      <c r="AB1717" s="19">
        <v>4.6252463378119764</v>
      </c>
      <c r="AC1717">
        <v>1918.7</v>
      </c>
      <c r="AD1717" t="str">
        <f t="shared" si="222"/>
        <v>No rainfall</v>
      </c>
      <c r="AE1717" t="str">
        <f t="shared" si="223"/>
        <v>Non-Rainy</v>
      </c>
      <c r="AF1717" t="str">
        <f t="shared" si="224"/>
        <v>No discomfort</v>
      </c>
    </row>
    <row r="1718" spans="1:32" x14ac:dyDescent="0.3">
      <c r="A1718">
        <v>2</v>
      </c>
      <c r="B1718" s="1">
        <v>44895</v>
      </c>
      <c r="C1718" s="1" t="str">
        <f t="shared" si="220"/>
        <v>Wednesday</v>
      </c>
      <c r="D1718" s="1" t="str">
        <f t="shared" si="221"/>
        <v>Nov</v>
      </c>
      <c r="E1718" s="19">
        <v>10.3</v>
      </c>
      <c r="F1718" s="19">
        <v>4.7</v>
      </c>
      <c r="G1718" s="19">
        <v>7.7777777777777777</v>
      </c>
      <c r="H1718" s="19">
        <v>1</v>
      </c>
      <c r="I1718" s="19">
        <v>0.1</v>
      </c>
      <c r="J1718" s="19">
        <v>1009.1</v>
      </c>
      <c r="K1718" s="19">
        <v>6.6</v>
      </c>
      <c r="L1718" s="19">
        <v>10</v>
      </c>
      <c r="M1718" s="19">
        <v>140</v>
      </c>
      <c r="N1718" s="19">
        <v>17</v>
      </c>
      <c r="O1718" s="19">
        <v>7.1909999999999998</v>
      </c>
      <c r="P1718" s="19">
        <v>0.4</v>
      </c>
      <c r="Q1718" s="19">
        <v>0.5</v>
      </c>
      <c r="R1718" s="19">
        <v>0.6</v>
      </c>
      <c r="S1718" s="19">
        <v>0.6</v>
      </c>
      <c r="T1718" s="19">
        <v>-7.6</v>
      </c>
      <c r="U1718" s="19">
        <v>0.6</v>
      </c>
      <c r="V1718" s="19">
        <v>138</v>
      </c>
      <c r="W1718" s="19">
        <v>6.3333333333333321</v>
      </c>
      <c r="X1718" s="19">
        <v>10.559184775027518</v>
      </c>
      <c r="Y1718" s="19">
        <v>9.5640998337299408</v>
      </c>
      <c r="Z1718" s="19">
        <v>20.136167466194131</v>
      </c>
      <c r="AA1718" s="19">
        <v>90.576119629510089</v>
      </c>
      <c r="AB1718" s="19">
        <v>7.539077363708679</v>
      </c>
      <c r="AC1718">
        <v>2338.65</v>
      </c>
      <c r="AD1718" t="str">
        <f t="shared" si="222"/>
        <v>Trace (Intermittent) rainfall</v>
      </c>
      <c r="AE1718" t="str">
        <f t="shared" si="223"/>
        <v>Non-Rainy</v>
      </c>
      <c r="AF1718" t="str">
        <f t="shared" si="224"/>
        <v>No discomfort</v>
      </c>
    </row>
    <row r="1719" spans="1:32" x14ac:dyDescent="0.3">
      <c r="A1719">
        <v>2</v>
      </c>
      <c r="B1719" s="1">
        <v>44896</v>
      </c>
      <c r="C1719" s="1" t="str">
        <f t="shared" si="220"/>
        <v>Thursday</v>
      </c>
      <c r="D1719" s="1" t="str">
        <f t="shared" si="221"/>
        <v>Dec</v>
      </c>
      <c r="E1719" s="19">
        <v>10.9</v>
      </c>
      <c r="F1719" s="19">
        <v>7.6</v>
      </c>
      <c r="G1719" s="19">
        <v>9.1666666666666661</v>
      </c>
      <c r="H1719" s="19">
        <v>4</v>
      </c>
      <c r="I1719" s="19">
        <v>0</v>
      </c>
      <c r="J1719" s="19">
        <v>1013.3</v>
      </c>
      <c r="K1719" s="19">
        <v>5.9</v>
      </c>
      <c r="L1719" s="19">
        <v>10</v>
      </c>
      <c r="M1719" s="19">
        <v>180</v>
      </c>
      <c r="N1719" s="19">
        <v>15</v>
      </c>
      <c r="O1719" s="19">
        <v>8.5280000000000005</v>
      </c>
      <c r="P1719" s="19">
        <v>0.5</v>
      </c>
      <c r="Q1719" s="19">
        <v>0.7</v>
      </c>
      <c r="R1719" s="19">
        <v>1.1000000000000001</v>
      </c>
      <c r="S1719" s="19">
        <v>1.1000000000000001</v>
      </c>
      <c r="T1719" s="19">
        <v>-6.7</v>
      </c>
      <c r="U1719" s="19">
        <v>4.7</v>
      </c>
      <c r="V1719" s="19">
        <v>171</v>
      </c>
      <c r="W1719" s="19">
        <v>5.2222222222222214</v>
      </c>
      <c r="X1719" s="19">
        <v>11.600827625759919</v>
      </c>
      <c r="Y1719" s="19">
        <v>8.8558421030477383</v>
      </c>
      <c r="Z1719" s="19">
        <v>22.087908111472331</v>
      </c>
      <c r="AA1719" s="19">
        <v>76.338019913192454</v>
      </c>
      <c r="AB1719" s="19">
        <v>8.5321340603867508</v>
      </c>
      <c r="AC1719">
        <v>2761.2</v>
      </c>
      <c r="AD1719" t="str">
        <f t="shared" si="222"/>
        <v>No rainfall</v>
      </c>
      <c r="AE1719" t="str">
        <f t="shared" si="223"/>
        <v>Non-Rainy</v>
      </c>
      <c r="AF1719" t="str">
        <f t="shared" si="224"/>
        <v>No discomfort</v>
      </c>
    </row>
    <row r="1720" spans="1:32" x14ac:dyDescent="0.3">
      <c r="A1720">
        <v>2</v>
      </c>
      <c r="B1720" s="1">
        <v>44897</v>
      </c>
      <c r="C1720" s="1" t="str">
        <f t="shared" si="220"/>
        <v>Friday</v>
      </c>
      <c r="D1720" s="1" t="str">
        <f t="shared" si="221"/>
        <v>Dec</v>
      </c>
      <c r="E1720" s="19">
        <v>9.6</v>
      </c>
      <c r="F1720" s="19">
        <v>4.3</v>
      </c>
      <c r="G1720" s="19">
        <v>7.2222222222222223</v>
      </c>
      <c r="H1720" s="19">
        <v>0.6</v>
      </c>
      <c r="I1720" s="19">
        <v>0</v>
      </c>
      <c r="J1720" s="19">
        <v>1013.8</v>
      </c>
      <c r="K1720" s="19">
        <v>2.6</v>
      </c>
      <c r="L1720" s="19">
        <v>6</v>
      </c>
      <c r="M1720" s="19">
        <v>140</v>
      </c>
      <c r="N1720" s="19">
        <v>9</v>
      </c>
      <c r="O1720" s="19">
        <v>7.74</v>
      </c>
      <c r="P1720" s="19">
        <v>0.2</v>
      </c>
      <c r="Q1720" s="19">
        <v>0.3</v>
      </c>
      <c r="R1720" s="19">
        <v>1.3</v>
      </c>
      <c r="S1720" s="19">
        <v>1.3</v>
      </c>
      <c r="T1720" s="19">
        <v>-6.1</v>
      </c>
      <c r="U1720" s="19">
        <v>3.5</v>
      </c>
      <c r="V1720" s="19">
        <v>201</v>
      </c>
      <c r="W1720" s="19">
        <v>5.0555555555555562</v>
      </c>
      <c r="X1720" s="19">
        <v>10.16616619108197</v>
      </c>
      <c r="Y1720" s="19">
        <v>8.7536937187086146</v>
      </c>
      <c r="Z1720" s="19">
        <v>19.398664026281114</v>
      </c>
      <c r="AA1720" s="19">
        <v>86.106144186267443</v>
      </c>
      <c r="AB1720" s="19">
        <v>6.5306530634056807</v>
      </c>
      <c r="AC1720">
        <v>4600.25</v>
      </c>
      <c r="AD1720" t="str">
        <f t="shared" si="222"/>
        <v>No rainfall</v>
      </c>
      <c r="AE1720" t="str">
        <f t="shared" si="223"/>
        <v>Non-Rainy</v>
      </c>
      <c r="AF1720" t="str">
        <f t="shared" si="224"/>
        <v>No discomfort</v>
      </c>
    </row>
    <row r="1721" spans="1:32" x14ac:dyDescent="0.3">
      <c r="A1721">
        <v>2</v>
      </c>
      <c r="B1721" s="1">
        <v>44898</v>
      </c>
      <c r="C1721" s="1" t="str">
        <f t="shared" si="220"/>
        <v>Saturday</v>
      </c>
      <c r="D1721" s="1" t="str">
        <f t="shared" si="221"/>
        <v>Dec</v>
      </c>
      <c r="E1721" s="19">
        <v>7.6</v>
      </c>
      <c r="F1721" s="19">
        <v>3.3</v>
      </c>
      <c r="G1721" s="19">
        <v>6.666666666666667</v>
      </c>
      <c r="H1721" s="19">
        <v>3</v>
      </c>
      <c r="I1721" s="19">
        <v>0</v>
      </c>
      <c r="J1721" s="19">
        <v>1011.6</v>
      </c>
      <c r="K1721" s="19">
        <v>2.7</v>
      </c>
      <c r="L1721" s="19">
        <v>5</v>
      </c>
      <c r="M1721" s="19">
        <v>110</v>
      </c>
      <c r="N1721" s="19">
        <v>8</v>
      </c>
      <c r="O1721" s="19">
        <v>7.5519999999999996</v>
      </c>
      <c r="P1721" s="19">
        <v>0.2</v>
      </c>
      <c r="Q1721" s="19">
        <v>0.3</v>
      </c>
      <c r="R1721" s="19">
        <v>1.5</v>
      </c>
      <c r="S1721" s="19">
        <v>1.5</v>
      </c>
      <c r="T1721" s="19">
        <v>-5.6</v>
      </c>
      <c r="U1721" s="19">
        <v>2.2999999999999998</v>
      </c>
      <c r="V1721" s="19">
        <v>165</v>
      </c>
      <c r="W1721" s="19">
        <v>3.444444444444446</v>
      </c>
      <c r="X1721" s="19">
        <v>9.7860880384105435</v>
      </c>
      <c r="Y1721" s="19">
        <v>7.8185570128860942</v>
      </c>
      <c r="Z1721" s="19">
        <v>18.684845094579597</v>
      </c>
      <c r="AA1721" s="19">
        <v>79.894611434090308</v>
      </c>
      <c r="AB1721" s="19">
        <v>5.4535671928759513</v>
      </c>
      <c r="AC1721">
        <v>3972.2</v>
      </c>
      <c r="AD1721" t="str">
        <f t="shared" si="222"/>
        <v>No rainfall</v>
      </c>
      <c r="AE1721" t="str">
        <f t="shared" si="223"/>
        <v>Non-Rainy</v>
      </c>
      <c r="AF1721" t="str">
        <f t="shared" si="224"/>
        <v>No discomfort</v>
      </c>
    </row>
    <row r="1722" spans="1:32" x14ac:dyDescent="0.3">
      <c r="A1722">
        <v>2</v>
      </c>
      <c r="B1722" s="1">
        <v>44899</v>
      </c>
      <c r="C1722" s="1" t="str">
        <f t="shared" si="220"/>
        <v>Sunday</v>
      </c>
      <c r="D1722" s="1" t="str">
        <f t="shared" si="221"/>
        <v>Dec</v>
      </c>
      <c r="E1722" s="19">
        <v>6</v>
      </c>
      <c r="F1722" s="19">
        <v>3</v>
      </c>
      <c r="G1722" s="19">
        <v>5.9444444444444464</v>
      </c>
      <c r="H1722" s="19">
        <v>-0.6</v>
      </c>
      <c r="I1722" s="19">
        <v>10.9</v>
      </c>
      <c r="J1722" s="19">
        <v>1008.8</v>
      </c>
      <c r="K1722" s="19">
        <v>5.2</v>
      </c>
      <c r="L1722" s="19">
        <v>11</v>
      </c>
      <c r="M1722" s="19">
        <v>60</v>
      </c>
      <c r="N1722" s="19">
        <v>20</v>
      </c>
      <c r="O1722" s="19">
        <v>6.2240000000000002</v>
      </c>
      <c r="P1722" s="19">
        <v>0.3</v>
      </c>
      <c r="Q1722" s="19">
        <v>0.3</v>
      </c>
      <c r="R1722" s="19">
        <v>0</v>
      </c>
      <c r="S1722" s="19">
        <v>-9.1</v>
      </c>
      <c r="T1722" s="19">
        <v>-10</v>
      </c>
      <c r="U1722" s="19">
        <v>0.1</v>
      </c>
      <c r="V1722" s="19">
        <v>166</v>
      </c>
      <c r="W1722" s="19">
        <v>3.5555555555555549</v>
      </c>
      <c r="X1722" s="19">
        <v>9.3107311176271548</v>
      </c>
      <c r="Y1722" s="19">
        <v>7.880094416271521</v>
      </c>
      <c r="Z1722" s="19">
        <v>17.791229824795252</v>
      </c>
      <c r="AA1722" s="19">
        <v>84.634539615829524</v>
      </c>
      <c r="AB1722" s="19">
        <v>4.7656299804296456</v>
      </c>
      <c r="AC1722">
        <v>2894.8</v>
      </c>
      <c r="AD1722" t="str">
        <f t="shared" si="222"/>
        <v>Intense rainfall</v>
      </c>
      <c r="AE1722" t="str">
        <f t="shared" si="223"/>
        <v>Rainy</v>
      </c>
      <c r="AF1722" t="str">
        <f t="shared" si="224"/>
        <v>No discomfort</v>
      </c>
    </row>
    <row r="1723" spans="1:32" x14ac:dyDescent="0.3">
      <c r="A1723">
        <v>2</v>
      </c>
      <c r="B1723" s="1">
        <v>44900</v>
      </c>
      <c r="C1723" s="1" t="str">
        <f t="shared" si="220"/>
        <v>Monday</v>
      </c>
      <c r="D1723" s="1" t="str">
        <f t="shared" si="221"/>
        <v>Dec</v>
      </c>
      <c r="E1723" s="19">
        <v>6.5</v>
      </c>
      <c r="F1723" s="19">
        <v>4.2</v>
      </c>
      <c r="G1723" s="19">
        <v>6.666666666666667</v>
      </c>
      <c r="H1723" s="19">
        <v>0.9</v>
      </c>
      <c r="I1723" s="19">
        <v>2.5</v>
      </c>
      <c r="J1723" s="19">
        <v>1013.4</v>
      </c>
      <c r="K1723" s="19">
        <v>5.7</v>
      </c>
      <c r="L1723" s="19">
        <v>9</v>
      </c>
      <c r="M1723" s="19">
        <v>50</v>
      </c>
      <c r="N1723" s="19">
        <v>15</v>
      </c>
      <c r="O1723" s="19">
        <v>6.6280000000000001</v>
      </c>
      <c r="P1723" s="19">
        <v>0.3</v>
      </c>
      <c r="Q1723" s="19">
        <v>0.4</v>
      </c>
      <c r="R1723" s="19">
        <v>0</v>
      </c>
      <c r="S1723" s="19">
        <v>-2.2000000000000002</v>
      </c>
      <c r="T1723" s="19">
        <v>-10</v>
      </c>
      <c r="U1723" s="19">
        <v>0.3</v>
      </c>
      <c r="V1723" s="19">
        <v>153</v>
      </c>
      <c r="W1723" s="19">
        <v>3.8333333333333326</v>
      </c>
      <c r="X1723" s="19">
        <v>9.7860880384105435</v>
      </c>
      <c r="Y1723" s="19">
        <v>8.0358116750180422</v>
      </c>
      <c r="Z1723" s="19">
        <v>18.684845094579597</v>
      </c>
      <c r="AA1723" s="19">
        <v>82.114647277618587</v>
      </c>
      <c r="AB1723" s="19">
        <v>5.5746306177170162</v>
      </c>
      <c r="AC1723">
        <v>1902.45</v>
      </c>
      <c r="AD1723" t="str">
        <f t="shared" si="222"/>
        <v>Moderate rainfall</v>
      </c>
      <c r="AE1723" t="str">
        <f t="shared" si="223"/>
        <v>Rainy</v>
      </c>
      <c r="AF1723" t="str">
        <f t="shared" si="224"/>
        <v>No discomfort</v>
      </c>
    </row>
    <row r="1724" spans="1:32" x14ac:dyDescent="0.3">
      <c r="A1724">
        <v>2</v>
      </c>
      <c r="B1724" s="1">
        <v>44901</v>
      </c>
      <c r="C1724" s="1" t="str">
        <f t="shared" si="220"/>
        <v>Tuesday</v>
      </c>
      <c r="D1724" s="1" t="str">
        <f t="shared" si="221"/>
        <v>Dec</v>
      </c>
      <c r="E1724" s="19">
        <v>6</v>
      </c>
      <c r="F1724" s="19">
        <v>-0.3</v>
      </c>
      <c r="G1724" s="19">
        <v>4.4444444444444446</v>
      </c>
      <c r="H1724" s="19">
        <v>-0.8</v>
      </c>
      <c r="I1724" s="19">
        <v>0.2</v>
      </c>
      <c r="J1724" s="19">
        <v>1015.9</v>
      </c>
      <c r="K1724" s="19">
        <v>3.8</v>
      </c>
      <c r="L1724" s="19">
        <v>8</v>
      </c>
      <c r="M1724" s="19">
        <v>20</v>
      </c>
      <c r="N1724" s="19">
        <v>13</v>
      </c>
      <c r="O1724" s="19">
        <v>5.62</v>
      </c>
      <c r="P1724" s="19">
        <v>0.1</v>
      </c>
      <c r="Q1724" s="19">
        <v>0.1</v>
      </c>
      <c r="R1724" s="19">
        <v>0</v>
      </c>
      <c r="S1724" s="19">
        <v>-0.1</v>
      </c>
      <c r="T1724" s="19">
        <v>-9.6</v>
      </c>
      <c r="U1724" s="19">
        <v>1.7</v>
      </c>
      <c r="V1724" s="19">
        <v>275</v>
      </c>
      <c r="W1724" s="19">
        <v>2.5555555555555562</v>
      </c>
      <c r="X1724" s="19">
        <v>8.3879810735966647</v>
      </c>
      <c r="Y1724" s="19">
        <v>7.3413296343300161</v>
      </c>
      <c r="Z1724" s="19">
        <v>16.053723584591378</v>
      </c>
      <c r="AA1724" s="19">
        <v>87.522010003560283</v>
      </c>
      <c r="AB1724" s="19">
        <v>2.9656295523802161</v>
      </c>
      <c r="AC1724">
        <v>2662.8</v>
      </c>
      <c r="AD1724" t="str">
        <f t="shared" si="222"/>
        <v>Trace (Intermittent) rainfall</v>
      </c>
      <c r="AE1724" t="str">
        <f t="shared" si="223"/>
        <v>Non-Rainy</v>
      </c>
      <c r="AF1724" t="str">
        <f t="shared" si="224"/>
        <v>No discomfort</v>
      </c>
    </row>
    <row r="1725" spans="1:32" x14ac:dyDescent="0.3">
      <c r="A1725">
        <v>2</v>
      </c>
      <c r="B1725" s="1">
        <v>44902</v>
      </c>
      <c r="C1725" s="1" t="str">
        <f t="shared" si="220"/>
        <v>Wednesday</v>
      </c>
      <c r="D1725" s="1" t="str">
        <f t="shared" si="221"/>
        <v>Dec</v>
      </c>
      <c r="E1725" s="19">
        <v>4.7</v>
      </c>
      <c r="F1725" s="19">
        <v>-0.7</v>
      </c>
      <c r="G1725" s="19">
        <v>2.2222222222222223</v>
      </c>
      <c r="H1725" s="19">
        <v>-5.9</v>
      </c>
      <c r="I1725" s="19">
        <v>0</v>
      </c>
      <c r="J1725" s="19">
        <v>1011.5</v>
      </c>
      <c r="K1725" s="19">
        <v>3.4</v>
      </c>
      <c r="L1725" s="19">
        <v>6</v>
      </c>
      <c r="M1725" s="19">
        <v>310</v>
      </c>
      <c r="N1725" s="19">
        <v>10</v>
      </c>
      <c r="O1725" s="19">
        <v>4.1829999999999998</v>
      </c>
      <c r="P1725" s="19">
        <v>0</v>
      </c>
      <c r="Q1725" s="19">
        <v>0.1</v>
      </c>
      <c r="R1725" s="19">
        <v>0</v>
      </c>
      <c r="S1725" s="19">
        <v>0</v>
      </c>
      <c r="T1725" s="19">
        <v>-9.1</v>
      </c>
      <c r="U1725" s="19">
        <v>6.2</v>
      </c>
      <c r="V1725" s="19">
        <v>267</v>
      </c>
      <c r="W1725" s="19">
        <v>0.33333333333333415</v>
      </c>
      <c r="X1725" s="19">
        <v>7.1691145127521008</v>
      </c>
      <c r="Y1725" s="19">
        <v>6.2589472488377158</v>
      </c>
      <c r="Z1725" s="19">
        <v>13.752431090447528</v>
      </c>
      <c r="AA1725" s="19">
        <v>87.304327999009928</v>
      </c>
      <c r="AB1725" s="19">
        <v>0.14185557034111618</v>
      </c>
      <c r="AC1725">
        <v>2497.5500000000002</v>
      </c>
      <c r="AD1725" t="str">
        <f t="shared" si="222"/>
        <v>No rainfall</v>
      </c>
      <c r="AE1725" t="str">
        <f t="shared" si="223"/>
        <v>Non-Rainy</v>
      </c>
      <c r="AF1725" t="str">
        <f t="shared" si="224"/>
        <v>No discomfort</v>
      </c>
    </row>
    <row r="1726" spans="1:32" x14ac:dyDescent="0.3">
      <c r="A1726">
        <v>2</v>
      </c>
      <c r="B1726" s="1">
        <v>44903</v>
      </c>
      <c r="C1726" s="1" t="str">
        <f t="shared" si="220"/>
        <v>Thursday</v>
      </c>
      <c r="D1726" s="1" t="str">
        <f t="shared" si="221"/>
        <v>Dec</v>
      </c>
      <c r="E1726" s="19">
        <v>3.4</v>
      </c>
      <c r="F1726" s="19">
        <v>-1.3</v>
      </c>
      <c r="G1726" s="19">
        <v>0.38888888888889045</v>
      </c>
      <c r="H1726" s="19">
        <v>-4.7</v>
      </c>
      <c r="I1726" s="19">
        <v>0.2</v>
      </c>
      <c r="J1726" s="19">
        <v>1003.7</v>
      </c>
      <c r="K1726" s="19">
        <v>3.8</v>
      </c>
      <c r="L1726" s="19">
        <v>7</v>
      </c>
      <c r="M1726" s="19">
        <v>330</v>
      </c>
      <c r="N1726" s="19">
        <v>12</v>
      </c>
      <c r="O1726" s="19">
        <v>3.7509999999999999</v>
      </c>
      <c r="P1726" s="19">
        <v>0</v>
      </c>
      <c r="Q1726" s="19">
        <v>0</v>
      </c>
      <c r="R1726" s="19">
        <v>0</v>
      </c>
      <c r="S1726" s="19">
        <v>-0.2</v>
      </c>
      <c r="T1726" s="19">
        <v>-8.9</v>
      </c>
      <c r="U1726" s="19">
        <v>3.2</v>
      </c>
      <c r="V1726" s="19">
        <v>284</v>
      </c>
      <c r="W1726" s="19">
        <v>-0.61111111111111194</v>
      </c>
      <c r="X1726" s="19">
        <v>6.284183922065691</v>
      </c>
      <c r="Y1726" s="19">
        <v>5.8434166258236946</v>
      </c>
      <c r="Z1726" s="19">
        <v>12.076754279746744</v>
      </c>
      <c r="AA1726" s="19">
        <v>92.986085357967838</v>
      </c>
      <c r="AB1726" s="19">
        <v>-1.9220056768827358</v>
      </c>
      <c r="AC1726">
        <v>3289.25</v>
      </c>
      <c r="AD1726" t="str">
        <f t="shared" si="222"/>
        <v>Trace (Intermittent) rainfall</v>
      </c>
      <c r="AE1726" t="str">
        <f t="shared" si="223"/>
        <v>Non-Rainy</v>
      </c>
      <c r="AF1726" t="str">
        <f t="shared" si="224"/>
        <v>No discomfort</v>
      </c>
    </row>
    <row r="1727" spans="1:32" x14ac:dyDescent="0.3">
      <c r="A1727">
        <v>2</v>
      </c>
      <c r="B1727" s="1">
        <v>44904</v>
      </c>
      <c r="C1727" s="1" t="str">
        <f t="shared" si="220"/>
        <v>Friday</v>
      </c>
      <c r="D1727" s="1" t="str">
        <f t="shared" si="221"/>
        <v>Dec</v>
      </c>
      <c r="E1727" s="19">
        <v>1.4</v>
      </c>
      <c r="F1727" s="19">
        <v>-3.9</v>
      </c>
      <c r="G1727" s="19">
        <v>-1.6111111111111103</v>
      </c>
      <c r="H1727" s="19">
        <v>-8.6</v>
      </c>
      <c r="I1727" s="19">
        <v>0</v>
      </c>
      <c r="J1727" s="19">
        <v>999</v>
      </c>
      <c r="K1727" s="19">
        <v>3.1</v>
      </c>
      <c r="L1727" s="19">
        <v>6</v>
      </c>
      <c r="M1727" s="19">
        <v>210</v>
      </c>
      <c r="N1727" s="19">
        <v>9</v>
      </c>
      <c r="O1727" s="19">
        <v>2.6549999999999998</v>
      </c>
      <c r="P1727" s="19">
        <v>0</v>
      </c>
      <c r="Q1727" s="19">
        <v>0</v>
      </c>
      <c r="R1727" s="19">
        <v>0</v>
      </c>
      <c r="S1727" s="19">
        <v>0</v>
      </c>
      <c r="T1727" s="19">
        <v>-8.4</v>
      </c>
      <c r="U1727" s="19">
        <v>2.9</v>
      </c>
      <c r="V1727" s="19">
        <v>323</v>
      </c>
      <c r="W1727" s="19">
        <v>-2.1666666666666661</v>
      </c>
      <c r="X1727" s="19">
        <v>5.4302180990189592</v>
      </c>
      <c r="Y1727" s="19">
        <v>5.2120215511201042</v>
      </c>
      <c r="Z1727" s="19">
        <v>10.455390794504396</v>
      </c>
      <c r="AA1727" s="19">
        <v>95.981808761267345</v>
      </c>
      <c r="AB1727" s="19">
        <v>-4.2718581884919224</v>
      </c>
      <c r="AC1727">
        <v>4160.7</v>
      </c>
      <c r="AD1727" t="str">
        <f t="shared" si="222"/>
        <v>No rainfall</v>
      </c>
      <c r="AE1727" t="str">
        <f t="shared" si="223"/>
        <v>Non-Rainy</v>
      </c>
      <c r="AF1727" t="str">
        <f t="shared" si="224"/>
        <v>No discomfort</v>
      </c>
    </row>
    <row r="1728" spans="1:32" x14ac:dyDescent="0.3">
      <c r="A1728">
        <v>2</v>
      </c>
      <c r="B1728" s="1">
        <v>44905</v>
      </c>
      <c r="C1728" s="1" t="str">
        <f t="shared" si="220"/>
        <v>Saturday</v>
      </c>
      <c r="D1728" s="1" t="str">
        <f t="shared" si="221"/>
        <v>Dec</v>
      </c>
      <c r="E1728" s="19">
        <v>0.7</v>
      </c>
      <c r="F1728" s="19">
        <v>-5.2</v>
      </c>
      <c r="G1728" s="19">
        <v>-0.49999999999999922</v>
      </c>
      <c r="H1728" s="19">
        <v>-8.3000000000000007</v>
      </c>
      <c r="I1728" s="19">
        <v>0</v>
      </c>
      <c r="J1728" s="19">
        <v>997</v>
      </c>
      <c r="K1728" s="19">
        <v>2.2999999999999998</v>
      </c>
      <c r="L1728" s="19">
        <v>6</v>
      </c>
      <c r="M1728" s="19">
        <v>340</v>
      </c>
      <c r="N1728" s="19">
        <v>11</v>
      </c>
      <c r="O1728" s="19">
        <v>2.5960000000000001</v>
      </c>
      <c r="P1728" s="19">
        <v>0.1</v>
      </c>
      <c r="Q1728" s="19">
        <v>0.1</v>
      </c>
      <c r="R1728" s="19">
        <v>0.1</v>
      </c>
      <c r="S1728" s="19">
        <v>0.1</v>
      </c>
      <c r="T1728" s="19">
        <v>-7.9</v>
      </c>
      <c r="U1728" s="19">
        <v>0</v>
      </c>
      <c r="V1728" s="19">
        <v>149</v>
      </c>
      <c r="W1728" s="19">
        <v>-0.6666666666666663</v>
      </c>
      <c r="X1728" s="19">
        <v>5.8910012795269742</v>
      </c>
      <c r="Y1728" s="19">
        <v>5.8197520367312263</v>
      </c>
      <c r="Z1728" s="19">
        <v>11.330800166959525</v>
      </c>
      <c r="AA1728" s="19">
        <v>98.79054104022417</v>
      </c>
      <c r="AB1728" s="19">
        <v>-2.8240163662019464</v>
      </c>
      <c r="AC1728">
        <v>4508.5</v>
      </c>
      <c r="AD1728" t="str">
        <f t="shared" si="222"/>
        <v>No rainfall</v>
      </c>
      <c r="AE1728" t="str">
        <f t="shared" si="223"/>
        <v>Non-Rainy</v>
      </c>
      <c r="AF1728" t="str">
        <f t="shared" si="224"/>
        <v>No discomfort</v>
      </c>
    </row>
    <row r="1729" spans="1:32" x14ac:dyDescent="0.3">
      <c r="A1729">
        <v>2</v>
      </c>
      <c r="B1729" s="1">
        <v>44906</v>
      </c>
      <c r="C1729" s="1" t="str">
        <f t="shared" si="220"/>
        <v>Sunday</v>
      </c>
      <c r="D1729" s="1" t="str">
        <f t="shared" si="221"/>
        <v>Dec</v>
      </c>
      <c r="E1729" s="19">
        <v>1.6</v>
      </c>
      <c r="F1729" s="19">
        <v>-3.2</v>
      </c>
      <c r="G1729" s="19">
        <v>0.16666666666666508</v>
      </c>
      <c r="H1729" s="19">
        <v>-6.5</v>
      </c>
      <c r="I1729" s="19">
        <v>0</v>
      </c>
      <c r="J1729" s="19">
        <v>997.8</v>
      </c>
      <c r="K1729" s="19">
        <v>3.3</v>
      </c>
      <c r="L1729" s="19">
        <v>7</v>
      </c>
      <c r="M1729" s="19">
        <v>340</v>
      </c>
      <c r="N1729" s="19">
        <v>11</v>
      </c>
      <c r="O1729" s="19">
        <v>2.74</v>
      </c>
      <c r="P1729" s="19">
        <v>0</v>
      </c>
      <c r="Q1729" s="19">
        <v>0</v>
      </c>
      <c r="R1729" s="19">
        <v>0.1</v>
      </c>
      <c r="S1729" s="19">
        <v>0.1</v>
      </c>
      <c r="T1729" s="19">
        <v>-7.5</v>
      </c>
      <c r="U1729" s="19">
        <v>0</v>
      </c>
      <c r="V1729" s="19">
        <v>269</v>
      </c>
      <c r="W1729" s="19">
        <v>-0.49999999999999922</v>
      </c>
      <c r="X1729" s="19">
        <v>6.1837739500055395</v>
      </c>
      <c r="Y1729" s="19">
        <v>5.8910012795269742</v>
      </c>
      <c r="Z1729" s="19">
        <v>11.886341567024239</v>
      </c>
      <c r="AA1729" s="19">
        <v>95.265469390608899</v>
      </c>
      <c r="AB1729" s="19">
        <v>-2.1178404150954666</v>
      </c>
      <c r="AC1729">
        <v>2647.6</v>
      </c>
      <c r="AD1729" t="str">
        <f t="shared" si="222"/>
        <v>No rainfall</v>
      </c>
      <c r="AE1729" t="str">
        <f t="shared" si="223"/>
        <v>Non-Rainy</v>
      </c>
      <c r="AF1729" t="str">
        <f t="shared" si="224"/>
        <v>No discomfort</v>
      </c>
    </row>
    <row r="1730" spans="1:32" x14ac:dyDescent="0.3">
      <c r="A1730">
        <v>2</v>
      </c>
      <c r="B1730" s="1">
        <v>44907</v>
      </c>
      <c r="C1730" s="1" t="str">
        <f t="shared" si="220"/>
        <v>Monday</v>
      </c>
      <c r="D1730" s="1" t="str">
        <f t="shared" si="221"/>
        <v>Dec</v>
      </c>
      <c r="E1730" s="19">
        <v>-1.8</v>
      </c>
      <c r="F1730" s="19">
        <v>-4.9000000000000004</v>
      </c>
      <c r="G1730" s="19">
        <v>-1.555555555555556</v>
      </c>
      <c r="H1730" s="19">
        <v>-6.1</v>
      </c>
      <c r="I1730" s="19">
        <v>0</v>
      </c>
      <c r="J1730" s="19">
        <v>995.4</v>
      </c>
      <c r="K1730" s="19">
        <v>3.2</v>
      </c>
      <c r="L1730" s="19">
        <v>5</v>
      </c>
      <c r="M1730" s="19">
        <v>150</v>
      </c>
      <c r="N1730" s="19">
        <v>8</v>
      </c>
      <c r="O1730" s="19">
        <v>2.6360000000000001</v>
      </c>
      <c r="P1730" s="19">
        <v>0.1</v>
      </c>
      <c r="Q1730" s="19">
        <v>0.1</v>
      </c>
      <c r="R1730" s="19">
        <v>0.2</v>
      </c>
      <c r="S1730" s="19">
        <v>0.2</v>
      </c>
      <c r="T1730" s="19">
        <v>-7</v>
      </c>
      <c r="U1730" s="19">
        <v>0.1</v>
      </c>
      <c r="V1730" s="19">
        <v>144</v>
      </c>
      <c r="W1730" s="19">
        <v>-1.6666666666666667</v>
      </c>
      <c r="X1730" s="19">
        <v>5.4524761007709683</v>
      </c>
      <c r="Y1730" s="19">
        <v>5.4080405447940061</v>
      </c>
      <c r="Z1730" s="19">
        <v>10.497708048751317</v>
      </c>
      <c r="AA1730" s="19">
        <v>99.185038959259643</v>
      </c>
      <c r="AB1730" s="19">
        <v>-4.1077450436618124</v>
      </c>
      <c r="AC1730">
        <v>2166.85</v>
      </c>
      <c r="AD1730" t="str">
        <f t="shared" si="222"/>
        <v>No rainfall</v>
      </c>
      <c r="AE1730" t="str">
        <f t="shared" si="223"/>
        <v>Non-Rainy</v>
      </c>
      <c r="AF1730" t="str">
        <f t="shared" si="224"/>
        <v>No discomfort</v>
      </c>
    </row>
    <row r="1731" spans="1:32" x14ac:dyDescent="0.3">
      <c r="A1731">
        <v>2</v>
      </c>
      <c r="B1731" s="1">
        <v>44908</v>
      </c>
      <c r="C1731" s="1" t="str">
        <f t="shared" si="220"/>
        <v>Tuesday</v>
      </c>
      <c r="D1731" s="1" t="str">
        <f t="shared" si="221"/>
        <v>Dec</v>
      </c>
      <c r="E1731" s="19">
        <v>0</v>
      </c>
      <c r="F1731" s="19">
        <v>-4.0999999999999996</v>
      </c>
      <c r="G1731" s="19">
        <v>1.0555555555555547</v>
      </c>
      <c r="H1731" s="19">
        <v>-5.3</v>
      </c>
      <c r="I1731" s="19">
        <v>0</v>
      </c>
      <c r="J1731" s="19">
        <v>995.3</v>
      </c>
      <c r="K1731" s="19">
        <v>2.1</v>
      </c>
      <c r="L1731" s="19">
        <v>4</v>
      </c>
      <c r="M1731" s="19">
        <v>30</v>
      </c>
      <c r="N1731" s="19">
        <v>8</v>
      </c>
      <c r="O1731" s="19">
        <v>2.3490000000000002</v>
      </c>
      <c r="P1731" s="19">
        <v>0</v>
      </c>
      <c r="Q1731" s="19">
        <v>0.1</v>
      </c>
      <c r="R1731" s="19">
        <v>0.2</v>
      </c>
      <c r="S1731" s="19">
        <v>0.2</v>
      </c>
      <c r="T1731" s="19">
        <v>-6.7</v>
      </c>
      <c r="U1731" s="19">
        <v>0.1</v>
      </c>
      <c r="V1731" s="19">
        <v>194</v>
      </c>
      <c r="W1731" s="19">
        <v>-1.0555555555555547</v>
      </c>
      <c r="X1731" s="19">
        <v>6.5941162965376039</v>
      </c>
      <c r="Y1731" s="19">
        <v>5.6564599323844513</v>
      </c>
      <c r="Z1731" s="19">
        <v>12.664128434992893</v>
      </c>
      <c r="AA1731" s="19">
        <v>85.780409049723744</v>
      </c>
      <c r="AB1731" s="19">
        <v>-1.3589848069724766</v>
      </c>
      <c r="AC1731">
        <v>2412.65</v>
      </c>
      <c r="AD1731" t="str">
        <f t="shared" si="222"/>
        <v>No rainfall</v>
      </c>
      <c r="AE1731" t="str">
        <f t="shared" si="223"/>
        <v>Non-Rainy</v>
      </c>
      <c r="AF1731" t="str">
        <f t="shared" si="224"/>
        <v>No discomfort</v>
      </c>
    </row>
    <row r="1732" spans="1:32" x14ac:dyDescent="0.3">
      <c r="A1732">
        <v>2</v>
      </c>
      <c r="B1732" s="1">
        <v>44909</v>
      </c>
      <c r="C1732" s="1" t="str">
        <f t="shared" si="220"/>
        <v>Wednesday</v>
      </c>
      <c r="D1732" s="1" t="str">
        <f t="shared" si="221"/>
        <v>Dec</v>
      </c>
      <c r="E1732" s="19">
        <v>1.4</v>
      </c>
      <c r="F1732" s="19">
        <v>-3.6</v>
      </c>
      <c r="G1732" s="19">
        <v>0.94444444444444597</v>
      </c>
      <c r="H1732" s="19">
        <v>-8.1</v>
      </c>
      <c r="I1732" s="19">
        <v>0</v>
      </c>
      <c r="J1732" s="19">
        <v>998.7</v>
      </c>
      <c r="K1732" s="19">
        <v>3.6</v>
      </c>
      <c r="L1732" s="19">
        <v>6</v>
      </c>
      <c r="M1732" s="19">
        <v>10</v>
      </c>
      <c r="N1732" s="19">
        <v>10</v>
      </c>
      <c r="O1732" s="19">
        <v>1.8919999999999999</v>
      </c>
      <c r="P1732" s="19">
        <v>0</v>
      </c>
      <c r="Q1732" s="19">
        <v>0</v>
      </c>
      <c r="R1732" s="19">
        <v>0.2</v>
      </c>
      <c r="S1732" s="19">
        <v>0.2</v>
      </c>
      <c r="T1732" s="19">
        <v>-6.3</v>
      </c>
      <c r="U1732" s="19">
        <v>1.3</v>
      </c>
      <c r="V1732" s="19">
        <v>340</v>
      </c>
      <c r="W1732" s="19">
        <v>-2.8333333333333339</v>
      </c>
      <c r="X1732" s="19">
        <v>6.5415414131404415</v>
      </c>
      <c r="Y1732" s="19">
        <v>4.9604570569464608</v>
      </c>
      <c r="Z1732" s="19">
        <v>12.56452867297911</v>
      </c>
      <c r="AA1732" s="19">
        <v>75.830094830280387</v>
      </c>
      <c r="AB1732" s="19">
        <v>-1.8555496933174047</v>
      </c>
      <c r="AC1732">
        <v>2536</v>
      </c>
      <c r="AD1732" t="str">
        <f t="shared" si="222"/>
        <v>No rainfall</v>
      </c>
      <c r="AE1732" t="str">
        <f t="shared" si="223"/>
        <v>Non-Rainy</v>
      </c>
      <c r="AF1732" t="str">
        <f t="shared" si="224"/>
        <v>No discomfort</v>
      </c>
    </row>
    <row r="1733" spans="1:32" x14ac:dyDescent="0.3">
      <c r="A1733">
        <v>2</v>
      </c>
      <c r="B1733" s="1">
        <v>44910</v>
      </c>
      <c r="C1733" s="1" t="str">
        <f t="shared" si="220"/>
        <v>Thursday</v>
      </c>
      <c r="D1733" s="1" t="str">
        <f t="shared" si="221"/>
        <v>Dec</v>
      </c>
      <c r="E1733" s="19">
        <v>1.8</v>
      </c>
      <c r="F1733" s="19">
        <v>-6.3</v>
      </c>
      <c r="G1733" s="19">
        <v>-1.555555555555556</v>
      </c>
      <c r="H1733" s="19">
        <v>-9.1</v>
      </c>
      <c r="I1733" s="19">
        <v>0</v>
      </c>
      <c r="J1733" s="19">
        <v>1003.5</v>
      </c>
      <c r="K1733" s="19">
        <v>3.6</v>
      </c>
      <c r="L1733" s="19">
        <v>7</v>
      </c>
      <c r="M1733" s="19">
        <v>290</v>
      </c>
      <c r="N1733" s="19">
        <v>9</v>
      </c>
      <c r="O1733" s="19">
        <v>1.5549999999999999</v>
      </c>
      <c r="P1733" s="19">
        <v>0</v>
      </c>
      <c r="Q1733" s="19">
        <v>0</v>
      </c>
      <c r="R1733" s="19">
        <v>0.2</v>
      </c>
      <c r="S1733" s="19">
        <v>0.2</v>
      </c>
      <c r="T1733" s="19">
        <v>-6</v>
      </c>
      <c r="U1733" s="19">
        <v>6.2</v>
      </c>
      <c r="V1733" s="19">
        <v>327</v>
      </c>
      <c r="W1733" s="19">
        <v>-2.8333333333333339</v>
      </c>
      <c r="X1733" s="19">
        <v>5.4524761007709683</v>
      </c>
      <c r="Y1733" s="19">
        <v>4.9604570569464608</v>
      </c>
      <c r="Z1733" s="19">
        <v>10.497708048751317</v>
      </c>
      <c r="AA1733" s="19">
        <v>90.976227410608232</v>
      </c>
      <c r="AB1733" s="19">
        <v>-4.3555496933174069</v>
      </c>
      <c r="AC1733">
        <v>3254.4</v>
      </c>
      <c r="AD1733" t="str">
        <f t="shared" si="222"/>
        <v>No rainfall</v>
      </c>
      <c r="AE1733" t="str">
        <f t="shared" si="223"/>
        <v>Non-Rainy</v>
      </c>
      <c r="AF1733" t="str">
        <f t="shared" si="224"/>
        <v>No discomfort</v>
      </c>
    </row>
    <row r="1734" spans="1:32" x14ac:dyDescent="0.3">
      <c r="A1734">
        <v>2</v>
      </c>
      <c r="B1734" s="1">
        <v>44911</v>
      </c>
      <c r="C1734" s="1" t="str">
        <f t="shared" si="220"/>
        <v>Friday</v>
      </c>
      <c r="D1734" s="1" t="str">
        <f t="shared" si="221"/>
        <v>Dec</v>
      </c>
      <c r="E1734" s="19">
        <v>2.2999999999999998</v>
      </c>
      <c r="F1734" s="19">
        <v>-6.8</v>
      </c>
      <c r="G1734" s="19">
        <v>0.11111111111111269</v>
      </c>
      <c r="H1734" s="19">
        <v>-8.8000000000000007</v>
      </c>
      <c r="I1734" s="19">
        <v>0.2</v>
      </c>
      <c r="J1734" s="19">
        <v>1003.6</v>
      </c>
      <c r="K1734" s="19">
        <v>4.5999999999999996</v>
      </c>
      <c r="L1734" s="19">
        <v>8</v>
      </c>
      <c r="M1734" s="19">
        <v>210</v>
      </c>
      <c r="N1734" s="19">
        <v>14</v>
      </c>
      <c r="O1734" s="19">
        <v>1.395</v>
      </c>
      <c r="P1734" s="19">
        <v>0</v>
      </c>
      <c r="Q1734" s="19">
        <v>0</v>
      </c>
      <c r="R1734" s="19">
        <v>0</v>
      </c>
      <c r="S1734" s="19">
        <v>0</v>
      </c>
      <c r="T1734" s="19">
        <v>-5.9</v>
      </c>
      <c r="U1734" s="19">
        <v>6.1</v>
      </c>
      <c r="V1734" s="19">
        <v>366</v>
      </c>
      <c r="W1734" s="19">
        <v>-2.2777777777777786</v>
      </c>
      <c r="X1734" s="19">
        <v>6.1588941796198506</v>
      </c>
      <c r="Y1734" s="19">
        <v>5.1693257597571769</v>
      </c>
      <c r="Z1734" s="19">
        <v>11.839151606783755</v>
      </c>
      <c r="AA1734" s="19">
        <v>83.932693256246964</v>
      </c>
      <c r="AB1734" s="19">
        <v>-2.5732748248203259</v>
      </c>
      <c r="AC1734">
        <v>4811.55</v>
      </c>
      <c r="AD1734" t="str">
        <f t="shared" si="222"/>
        <v>Trace (Intermittent) rainfall</v>
      </c>
      <c r="AE1734" t="str">
        <f t="shared" si="223"/>
        <v>Non-Rainy</v>
      </c>
      <c r="AF1734" t="str">
        <f t="shared" si="224"/>
        <v>No discomfort</v>
      </c>
    </row>
    <row r="1735" spans="1:32" x14ac:dyDescent="0.3">
      <c r="A1735">
        <v>2</v>
      </c>
      <c r="B1735" s="1">
        <v>44912</v>
      </c>
      <c r="C1735" s="1" t="str">
        <f t="shared" si="220"/>
        <v>Saturday</v>
      </c>
      <c r="D1735" s="1" t="str">
        <f t="shared" si="221"/>
        <v>Dec</v>
      </c>
      <c r="E1735" s="19">
        <v>5.2</v>
      </c>
      <c r="F1735" s="19">
        <v>-0.7</v>
      </c>
      <c r="G1735" s="19">
        <v>3.111111111111112</v>
      </c>
      <c r="H1735" s="19">
        <v>-7.1</v>
      </c>
      <c r="I1735" s="19">
        <v>0</v>
      </c>
      <c r="J1735" s="19">
        <v>1001.8</v>
      </c>
      <c r="K1735" s="19">
        <v>4.7</v>
      </c>
      <c r="L1735" s="19">
        <v>8</v>
      </c>
      <c r="M1735" s="19">
        <v>210</v>
      </c>
      <c r="N1735" s="19">
        <v>12</v>
      </c>
      <c r="O1735" s="19">
        <v>1.746</v>
      </c>
      <c r="P1735" s="19">
        <v>0</v>
      </c>
      <c r="Q1735" s="19">
        <v>0</v>
      </c>
      <c r="R1735" s="19">
        <v>0</v>
      </c>
      <c r="S1735" s="19">
        <v>0</v>
      </c>
      <c r="T1735" s="19">
        <v>-5.6</v>
      </c>
      <c r="U1735" s="19">
        <v>5.7</v>
      </c>
      <c r="V1735" s="19">
        <v>283</v>
      </c>
      <c r="W1735" s="19">
        <v>1.1111111111111112</v>
      </c>
      <c r="X1735" s="19">
        <v>7.6364816834537255</v>
      </c>
      <c r="Y1735" s="19">
        <v>6.6205434888767503</v>
      </c>
      <c r="Z1735" s="19">
        <v>14.635726845123884</v>
      </c>
      <c r="AA1735" s="19">
        <v>86.696253108571582</v>
      </c>
      <c r="AB1735" s="19">
        <v>1.2315358111503723</v>
      </c>
      <c r="AC1735">
        <v>4156.6499999999996</v>
      </c>
      <c r="AD1735" t="str">
        <f t="shared" si="222"/>
        <v>No rainfall</v>
      </c>
      <c r="AE1735" t="str">
        <f t="shared" si="223"/>
        <v>Non-Rainy</v>
      </c>
      <c r="AF1735" t="str">
        <f t="shared" si="224"/>
        <v>No discomfort</v>
      </c>
    </row>
    <row r="1736" spans="1:32" x14ac:dyDescent="0.3">
      <c r="A1736">
        <v>2</v>
      </c>
      <c r="B1736" s="1">
        <v>44913</v>
      </c>
      <c r="C1736" s="1" t="str">
        <f t="shared" si="220"/>
        <v>Sunday</v>
      </c>
      <c r="D1736" s="1" t="str">
        <f t="shared" si="221"/>
        <v>Dec</v>
      </c>
      <c r="E1736" s="19">
        <v>12.5</v>
      </c>
      <c r="F1736" s="19">
        <v>1.6</v>
      </c>
      <c r="G1736" s="19">
        <v>7.6666666666666652</v>
      </c>
      <c r="H1736" s="19">
        <v>-5.5</v>
      </c>
      <c r="I1736" s="19">
        <v>0.2</v>
      </c>
      <c r="J1736" s="19">
        <v>989.3</v>
      </c>
      <c r="K1736" s="19">
        <v>10.199999999999999</v>
      </c>
      <c r="L1736" s="19">
        <v>16</v>
      </c>
      <c r="M1736" s="19">
        <v>120</v>
      </c>
      <c r="N1736" s="19">
        <v>24</v>
      </c>
      <c r="O1736" s="19">
        <v>3.8010000000000002</v>
      </c>
      <c r="P1736" s="19">
        <v>0.4</v>
      </c>
      <c r="Q1736" s="19">
        <v>0.6</v>
      </c>
      <c r="R1736" s="19">
        <v>0.3</v>
      </c>
      <c r="S1736" s="19">
        <v>0.3</v>
      </c>
      <c r="T1736" s="19">
        <v>-5.0999999999999996</v>
      </c>
      <c r="U1736" s="19">
        <v>0</v>
      </c>
      <c r="V1736" s="19">
        <v>57</v>
      </c>
      <c r="W1736" s="19">
        <v>5.8888888888888893</v>
      </c>
      <c r="X1736" s="19">
        <v>10.479527953906929</v>
      </c>
      <c r="Y1736" s="19">
        <v>9.2750228078279253</v>
      </c>
      <c r="Z1736" s="19">
        <v>19.986740578792698</v>
      </c>
      <c r="AA1736" s="19">
        <v>88.506112571321054</v>
      </c>
      <c r="AB1736" s="19">
        <v>7.2663302241699901</v>
      </c>
      <c r="AC1736">
        <v>3545.1</v>
      </c>
      <c r="AD1736" t="str">
        <f t="shared" si="222"/>
        <v>Trace (Intermittent) rainfall</v>
      </c>
      <c r="AE1736" t="str">
        <f t="shared" si="223"/>
        <v>Non-Rainy</v>
      </c>
      <c r="AF1736" t="str">
        <f t="shared" si="224"/>
        <v>No discomfort</v>
      </c>
    </row>
    <row r="1737" spans="1:32" x14ac:dyDescent="0.3">
      <c r="A1737">
        <v>2</v>
      </c>
      <c r="B1737" s="1">
        <v>44914</v>
      </c>
      <c r="C1737" s="1" t="str">
        <f t="shared" si="220"/>
        <v>Monday</v>
      </c>
      <c r="D1737" s="1" t="str">
        <f t="shared" si="221"/>
        <v>Dec</v>
      </c>
      <c r="E1737" s="19">
        <v>13.1</v>
      </c>
      <c r="F1737" s="19">
        <v>5.2</v>
      </c>
      <c r="G1737" s="19">
        <v>11.222222222222223</v>
      </c>
      <c r="H1737" s="19">
        <v>3.6</v>
      </c>
      <c r="I1737" s="19">
        <v>5.3</v>
      </c>
      <c r="J1737" s="19">
        <v>978.4</v>
      </c>
      <c r="K1737" s="19">
        <v>11.3</v>
      </c>
      <c r="L1737" s="19">
        <v>17</v>
      </c>
      <c r="M1737" s="19">
        <v>160</v>
      </c>
      <c r="N1737" s="19">
        <v>29</v>
      </c>
      <c r="O1737" s="19">
        <v>7.4630000000000001</v>
      </c>
      <c r="P1737" s="19">
        <v>0.5</v>
      </c>
      <c r="Q1737" s="19">
        <v>0.6</v>
      </c>
      <c r="R1737" s="19">
        <v>0</v>
      </c>
      <c r="S1737" s="19">
        <v>-4.5</v>
      </c>
      <c r="T1737" s="19">
        <v>-9.6</v>
      </c>
      <c r="U1737" s="19">
        <v>0.8</v>
      </c>
      <c r="V1737" s="19">
        <v>140</v>
      </c>
      <c r="W1737" s="19">
        <v>8.2777777777777786</v>
      </c>
      <c r="X1737" s="19">
        <v>13.308310314714642</v>
      </c>
      <c r="Y1737" s="19">
        <v>10.924275248588971</v>
      </c>
      <c r="Z1737" s="19">
        <v>25.278713084450342</v>
      </c>
      <c r="AA1737" s="19">
        <v>82.086117547997745</v>
      </c>
      <c r="AB1737" s="19">
        <v>11.74544174228704</v>
      </c>
      <c r="AC1737">
        <v>2789.2</v>
      </c>
      <c r="AD1737" t="str">
        <f t="shared" si="222"/>
        <v>Heavy rainfall</v>
      </c>
      <c r="AE1737" t="str">
        <f t="shared" si="223"/>
        <v>Rainy</v>
      </c>
      <c r="AF1737" t="str">
        <f t="shared" si="224"/>
        <v>No discomfort</v>
      </c>
    </row>
    <row r="1738" spans="1:32" x14ac:dyDescent="0.3">
      <c r="A1738">
        <v>2</v>
      </c>
      <c r="B1738" s="1">
        <v>44915</v>
      </c>
      <c r="C1738" s="1" t="str">
        <f t="shared" si="220"/>
        <v>Tuesday</v>
      </c>
      <c r="D1738" s="1" t="str">
        <f t="shared" si="221"/>
        <v>Dec</v>
      </c>
      <c r="E1738" s="19">
        <v>7.6</v>
      </c>
      <c r="F1738" s="19">
        <v>4.0999999999999996</v>
      </c>
      <c r="G1738" s="19">
        <v>7.166666666666667</v>
      </c>
      <c r="H1738" s="19">
        <v>1.1000000000000001</v>
      </c>
      <c r="I1738" s="19">
        <v>0.2</v>
      </c>
      <c r="J1738" s="19">
        <v>985.2</v>
      </c>
      <c r="K1738" s="19">
        <v>10.7</v>
      </c>
      <c r="L1738" s="19">
        <v>16</v>
      </c>
      <c r="M1738" s="19">
        <v>210</v>
      </c>
      <c r="N1738" s="19">
        <v>28</v>
      </c>
      <c r="O1738" s="19">
        <v>4.9160000000000004</v>
      </c>
      <c r="P1738" s="19">
        <v>0.5</v>
      </c>
      <c r="Q1738" s="19">
        <v>0.5</v>
      </c>
      <c r="R1738" s="19">
        <v>0.3</v>
      </c>
      <c r="S1738" s="19">
        <v>0.3</v>
      </c>
      <c r="T1738" s="19">
        <v>-8.8000000000000007</v>
      </c>
      <c r="U1738" s="19">
        <v>5.0999999999999996</v>
      </c>
      <c r="V1738" s="19">
        <v>287</v>
      </c>
      <c r="W1738" s="19">
        <v>2.1111111111111094</v>
      </c>
      <c r="X1738" s="19">
        <v>10.127582166990857</v>
      </c>
      <c r="Y1738" s="19">
        <v>7.1125076460149437</v>
      </c>
      <c r="Z1738" s="19">
        <v>19.326227084217031</v>
      </c>
      <c r="AA1738" s="19">
        <v>70.229078656078059</v>
      </c>
      <c r="AB1738" s="19">
        <v>5.5605516828609041</v>
      </c>
      <c r="AC1738">
        <v>3553.6</v>
      </c>
      <c r="AD1738" t="str">
        <f t="shared" si="222"/>
        <v>Trace (Intermittent) rainfall</v>
      </c>
      <c r="AE1738" t="str">
        <f t="shared" si="223"/>
        <v>Non-Rainy</v>
      </c>
      <c r="AF1738" t="str">
        <f t="shared" si="224"/>
        <v>No discomfort</v>
      </c>
    </row>
    <row r="1739" spans="1:32" x14ac:dyDescent="0.3">
      <c r="A1739">
        <v>2</v>
      </c>
      <c r="B1739" s="1">
        <v>44916</v>
      </c>
      <c r="C1739" s="1" t="str">
        <f t="shared" si="220"/>
        <v>Wednesday</v>
      </c>
      <c r="D1739" s="1" t="str">
        <f t="shared" si="221"/>
        <v>Dec</v>
      </c>
      <c r="E1739" s="19">
        <v>8.3000000000000007</v>
      </c>
      <c r="F1739" s="19">
        <v>1.6</v>
      </c>
      <c r="G1739" s="19">
        <v>6.3888888888888893</v>
      </c>
      <c r="H1739" s="19">
        <v>1.5</v>
      </c>
      <c r="I1739" s="19">
        <v>0.1</v>
      </c>
      <c r="J1739" s="19">
        <v>986</v>
      </c>
      <c r="K1739" s="19">
        <v>10</v>
      </c>
      <c r="L1739" s="19">
        <v>15</v>
      </c>
      <c r="M1739" s="19">
        <v>210</v>
      </c>
      <c r="N1739" s="19">
        <v>26</v>
      </c>
      <c r="O1739" s="19">
        <v>4.516</v>
      </c>
      <c r="P1739" s="19">
        <v>0.4</v>
      </c>
      <c r="Q1739" s="19">
        <v>0.4</v>
      </c>
      <c r="R1739" s="19">
        <v>0.6</v>
      </c>
      <c r="S1739" s="19">
        <v>0.6</v>
      </c>
      <c r="T1739" s="19">
        <v>-8.1</v>
      </c>
      <c r="U1739" s="19">
        <v>4.9000000000000004</v>
      </c>
      <c r="V1739" s="19">
        <v>268</v>
      </c>
      <c r="W1739" s="19">
        <v>1.8333333333333317</v>
      </c>
      <c r="X1739" s="19">
        <v>9.6007868333605249</v>
      </c>
      <c r="Y1739" s="19">
        <v>6.9727138817444319</v>
      </c>
      <c r="Z1739" s="19">
        <v>18.336615198941384</v>
      </c>
      <c r="AA1739" s="19">
        <v>72.626483670232687</v>
      </c>
      <c r="AB1739" s="19">
        <v>4.7050365543370924</v>
      </c>
      <c r="AC1739">
        <v>4700.1000000000004</v>
      </c>
      <c r="AD1739" t="str">
        <f t="shared" si="222"/>
        <v>Trace (Intermittent) rainfall</v>
      </c>
      <c r="AE1739" t="str">
        <f t="shared" si="223"/>
        <v>Non-Rainy</v>
      </c>
      <c r="AF1739" t="str">
        <f t="shared" si="224"/>
        <v>No discomfort</v>
      </c>
    </row>
    <row r="1740" spans="1:32" x14ac:dyDescent="0.3">
      <c r="A1740">
        <v>2</v>
      </c>
      <c r="B1740" s="1">
        <v>44917</v>
      </c>
      <c r="C1740" s="1" t="str">
        <f t="shared" si="220"/>
        <v>Thursday</v>
      </c>
      <c r="D1740" s="1" t="str">
        <f t="shared" si="221"/>
        <v>Dec</v>
      </c>
      <c r="E1740" s="19">
        <v>7.1</v>
      </c>
      <c r="F1740" s="19">
        <v>2</v>
      </c>
      <c r="G1740" s="19">
        <v>4.8333333333333348</v>
      </c>
      <c r="H1740" s="19">
        <v>-2.4</v>
      </c>
      <c r="I1740" s="19">
        <v>2.7</v>
      </c>
      <c r="J1740" s="19">
        <v>989.4</v>
      </c>
      <c r="K1740" s="19">
        <v>1.9</v>
      </c>
      <c r="L1740" s="19">
        <v>5</v>
      </c>
      <c r="M1740" s="19">
        <v>220</v>
      </c>
      <c r="N1740" s="19">
        <v>8</v>
      </c>
      <c r="O1740" s="19">
        <v>5.0339999999999998</v>
      </c>
      <c r="P1740" s="19">
        <v>0</v>
      </c>
      <c r="Q1740" s="19">
        <v>0</v>
      </c>
      <c r="R1740" s="19">
        <v>0</v>
      </c>
      <c r="S1740" s="19">
        <v>-2.1</v>
      </c>
      <c r="T1740" s="19">
        <v>-10</v>
      </c>
      <c r="U1740" s="19">
        <v>0.2</v>
      </c>
      <c r="V1740" s="19">
        <v>226</v>
      </c>
      <c r="W1740" s="19">
        <v>3.8888888888888888</v>
      </c>
      <c r="X1740" s="19">
        <v>8.6191125485788724</v>
      </c>
      <c r="Y1740" s="19">
        <v>8.0672788883370643</v>
      </c>
      <c r="Z1740" s="19">
        <v>16.489300098332127</v>
      </c>
      <c r="AA1740" s="19">
        <v>93.597558250555679</v>
      </c>
      <c r="AB1740" s="19">
        <v>3.7588372088390947</v>
      </c>
      <c r="AC1740">
        <v>4066.2</v>
      </c>
      <c r="AD1740" t="str">
        <f t="shared" si="222"/>
        <v>Moderate rainfall</v>
      </c>
      <c r="AE1740" t="str">
        <f t="shared" si="223"/>
        <v>Rainy</v>
      </c>
      <c r="AF1740" t="str">
        <f t="shared" si="224"/>
        <v>No discomfort</v>
      </c>
    </row>
    <row r="1741" spans="1:32" x14ac:dyDescent="0.3">
      <c r="A1741">
        <v>2</v>
      </c>
      <c r="B1741" s="1">
        <v>44918</v>
      </c>
      <c r="C1741" s="1" t="str">
        <f t="shared" ref="C1741:C1804" si="225">TEXT(B1741, "dddd")</f>
        <v>Friday</v>
      </c>
      <c r="D1741" s="1" t="str">
        <f t="shared" ref="D1741:D1804" si="226">TEXT(B1741, "mmm")</f>
        <v>Dec</v>
      </c>
      <c r="E1741" s="19">
        <v>10</v>
      </c>
      <c r="F1741" s="19">
        <v>3.2</v>
      </c>
      <c r="G1741" s="19">
        <v>6.5555555555555536</v>
      </c>
      <c r="H1741" s="19">
        <v>-0.6</v>
      </c>
      <c r="I1741" s="19">
        <v>12.4</v>
      </c>
      <c r="J1741" s="19">
        <v>985.5</v>
      </c>
      <c r="K1741" s="19">
        <v>7.1</v>
      </c>
      <c r="L1741" s="19">
        <v>13</v>
      </c>
      <c r="M1741" s="19">
        <v>100</v>
      </c>
      <c r="N1741" s="19">
        <v>21</v>
      </c>
      <c r="O1741" s="19">
        <v>5.8849999999999998</v>
      </c>
      <c r="P1741" s="19">
        <v>0.3</v>
      </c>
      <c r="Q1741" s="19">
        <v>0.4</v>
      </c>
      <c r="R1741" s="19">
        <v>0</v>
      </c>
      <c r="S1741" s="19">
        <v>-10</v>
      </c>
      <c r="T1741" s="19">
        <v>-10</v>
      </c>
      <c r="U1741" s="19">
        <v>0.8</v>
      </c>
      <c r="V1741" s="19">
        <v>105</v>
      </c>
      <c r="W1741" s="19">
        <v>5.4444444444444429</v>
      </c>
      <c r="X1741" s="19">
        <v>9.711592878115308</v>
      </c>
      <c r="Y1741" s="19">
        <v>8.9936740350545303</v>
      </c>
      <c r="Z1741" s="19">
        <v>18.544866438707157</v>
      </c>
      <c r="AA1741" s="19">
        <v>92.607609770395342</v>
      </c>
      <c r="AB1741" s="19">
        <v>5.9980051086314727</v>
      </c>
      <c r="AC1741">
        <v>5493.3</v>
      </c>
      <c r="AD1741" t="str">
        <f t="shared" si="222"/>
        <v>Torrential rainfall</v>
      </c>
      <c r="AE1741" t="str">
        <f t="shared" si="223"/>
        <v>Rainy</v>
      </c>
      <c r="AF1741" t="str">
        <f t="shared" si="224"/>
        <v>No discomfort</v>
      </c>
    </row>
    <row r="1742" spans="1:32" x14ac:dyDescent="0.3">
      <c r="A1742">
        <v>2</v>
      </c>
      <c r="B1742" s="1">
        <v>44919</v>
      </c>
      <c r="C1742" s="1" t="str">
        <f t="shared" si="225"/>
        <v>Saturday</v>
      </c>
      <c r="D1742" s="1" t="str">
        <f t="shared" si="226"/>
        <v>Dec</v>
      </c>
      <c r="E1742" s="19">
        <v>8.3000000000000007</v>
      </c>
      <c r="F1742" s="19">
        <v>3.3</v>
      </c>
      <c r="G1742" s="19">
        <v>7.7777777777777777</v>
      </c>
      <c r="H1742" s="19">
        <v>-0.7</v>
      </c>
      <c r="I1742" s="19">
        <v>4.9000000000000004</v>
      </c>
      <c r="J1742" s="19">
        <v>986.8</v>
      </c>
      <c r="K1742" s="19">
        <v>7.3</v>
      </c>
      <c r="L1742" s="19">
        <v>15</v>
      </c>
      <c r="M1742" s="19">
        <v>170</v>
      </c>
      <c r="N1742" s="19">
        <v>24</v>
      </c>
      <c r="O1742" s="19">
        <v>5.1749999999999998</v>
      </c>
      <c r="P1742" s="19">
        <v>0.4</v>
      </c>
      <c r="Q1742" s="19">
        <v>0.6</v>
      </c>
      <c r="R1742" s="19">
        <v>0</v>
      </c>
      <c r="S1742" s="19">
        <v>-4.5</v>
      </c>
      <c r="T1742" s="19">
        <v>-10</v>
      </c>
      <c r="U1742" s="19">
        <v>0.8</v>
      </c>
      <c r="V1742" s="19">
        <v>66</v>
      </c>
      <c r="W1742" s="19">
        <v>5.2222222222222214</v>
      </c>
      <c r="X1742" s="19">
        <v>10.559184775027518</v>
      </c>
      <c r="Y1742" s="19">
        <v>8.8558421030477383</v>
      </c>
      <c r="Z1742" s="19">
        <v>20.136167466194131</v>
      </c>
      <c r="AA1742" s="19">
        <v>83.868615728666981</v>
      </c>
      <c r="AB1742" s="19">
        <v>7.1432451714978615</v>
      </c>
      <c r="AC1742">
        <v>4376.1499999999996</v>
      </c>
      <c r="AD1742" t="str">
        <f t="shared" si="222"/>
        <v>Heavy rainfall</v>
      </c>
      <c r="AE1742" t="str">
        <f t="shared" si="223"/>
        <v>Rainy</v>
      </c>
      <c r="AF1742" t="str">
        <f t="shared" si="224"/>
        <v>No discomfort</v>
      </c>
    </row>
    <row r="1743" spans="1:32" x14ac:dyDescent="0.3">
      <c r="A1743">
        <v>2</v>
      </c>
      <c r="B1743" s="1">
        <v>44920</v>
      </c>
      <c r="C1743" s="1" t="str">
        <f t="shared" si="225"/>
        <v>Sunday</v>
      </c>
      <c r="D1743" s="1" t="str">
        <f t="shared" si="226"/>
        <v>Dec</v>
      </c>
      <c r="E1743" s="19">
        <v>10.1</v>
      </c>
      <c r="F1743" s="19">
        <v>1.4</v>
      </c>
      <c r="G1743" s="19">
        <v>7.7222222222222223</v>
      </c>
      <c r="H1743" s="19">
        <v>2.1</v>
      </c>
      <c r="I1743" s="19">
        <v>5</v>
      </c>
      <c r="J1743" s="19">
        <v>990.2</v>
      </c>
      <c r="K1743" s="19">
        <v>6.8</v>
      </c>
      <c r="L1743" s="19">
        <v>13</v>
      </c>
      <c r="M1743" s="19">
        <v>330</v>
      </c>
      <c r="N1743" s="19">
        <v>25</v>
      </c>
      <c r="O1743" s="19">
        <v>5.5650000000000004</v>
      </c>
      <c r="P1743" s="19">
        <v>0.2</v>
      </c>
      <c r="Q1743" s="19">
        <v>0.3</v>
      </c>
      <c r="R1743" s="19">
        <v>0</v>
      </c>
      <c r="S1743" s="19">
        <v>-4.8</v>
      </c>
      <c r="T1743" s="19">
        <v>-10</v>
      </c>
      <c r="U1743" s="19">
        <v>3.2</v>
      </c>
      <c r="V1743" s="19">
        <v>214</v>
      </c>
      <c r="W1743" s="19">
        <v>5.6111111111111116</v>
      </c>
      <c r="X1743" s="19">
        <v>10.519289980818916</v>
      </c>
      <c r="Y1743" s="19">
        <v>9.0982855190421681</v>
      </c>
      <c r="Z1743" s="19">
        <v>20.061332642346692</v>
      </c>
      <c r="AA1743" s="19">
        <v>86.491441301001913</v>
      </c>
      <c r="AB1743" s="19">
        <v>7.2231156394950515</v>
      </c>
      <c r="AC1743">
        <v>0</v>
      </c>
      <c r="AD1743" t="str">
        <f t="shared" si="222"/>
        <v>Heavy rainfall</v>
      </c>
      <c r="AE1743" t="str">
        <f t="shared" si="223"/>
        <v>Rainy</v>
      </c>
      <c r="AF1743" t="str">
        <f t="shared" si="224"/>
        <v>No discomfort</v>
      </c>
    </row>
    <row r="1744" spans="1:32" x14ac:dyDescent="0.3">
      <c r="A1744">
        <v>2</v>
      </c>
      <c r="B1744" s="1">
        <v>44921</v>
      </c>
      <c r="C1744" s="1" t="str">
        <f t="shared" si="225"/>
        <v>Monday</v>
      </c>
      <c r="D1744" s="1" t="str">
        <f t="shared" si="226"/>
        <v>Dec</v>
      </c>
      <c r="E1744" s="19">
        <v>5.2</v>
      </c>
      <c r="F1744" s="19">
        <v>-0.1</v>
      </c>
      <c r="G1744" s="19">
        <v>2.9999999999999991</v>
      </c>
      <c r="H1744" s="19">
        <v>-3</v>
      </c>
      <c r="I1744" s="19">
        <v>0</v>
      </c>
      <c r="J1744" s="19">
        <v>1000.8</v>
      </c>
      <c r="K1744" s="19">
        <v>5.7</v>
      </c>
      <c r="L1744" s="19">
        <v>10</v>
      </c>
      <c r="M1744" s="19">
        <v>210</v>
      </c>
      <c r="N1744" s="19">
        <v>19</v>
      </c>
      <c r="O1744" s="19">
        <v>3.5840000000000001</v>
      </c>
      <c r="P1744" s="19">
        <v>0.2</v>
      </c>
      <c r="Q1744" s="19">
        <v>0.2</v>
      </c>
      <c r="R1744" s="19">
        <v>0.2</v>
      </c>
      <c r="S1744" s="19">
        <v>0.2</v>
      </c>
      <c r="T1744" s="19">
        <v>-9.3000000000000007</v>
      </c>
      <c r="U1744" s="19">
        <v>4.5</v>
      </c>
      <c r="V1744" s="19">
        <v>227</v>
      </c>
      <c r="W1744" s="19">
        <v>1.1666666666666674</v>
      </c>
      <c r="X1744" s="19">
        <v>7.5766271914306378</v>
      </c>
      <c r="Y1744" s="19">
        <v>6.6470642264699498</v>
      </c>
      <c r="Z1744" s="19">
        <v>14.522668082523985</v>
      </c>
      <c r="AA1744" s="19">
        <v>87.731177191718658</v>
      </c>
      <c r="AB1744" s="19">
        <v>1.1351582302847085</v>
      </c>
      <c r="AC1744">
        <v>0</v>
      </c>
      <c r="AD1744" t="str">
        <f t="shared" si="222"/>
        <v>No rainfall</v>
      </c>
      <c r="AE1744" t="str">
        <f t="shared" si="223"/>
        <v>Non-Rainy</v>
      </c>
      <c r="AF1744" t="str">
        <f t="shared" si="224"/>
        <v>No discomfort</v>
      </c>
    </row>
    <row r="1745" spans="1:32" x14ac:dyDescent="0.3">
      <c r="A1745">
        <v>2</v>
      </c>
      <c r="B1745" s="1">
        <v>44922</v>
      </c>
      <c r="C1745" s="1" t="str">
        <f t="shared" si="225"/>
        <v>Tuesday</v>
      </c>
      <c r="D1745" s="1" t="str">
        <f t="shared" si="226"/>
        <v>Dec</v>
      </c>
      <c r="E1745" s="19">
        <v>9.6999999999999993</v>
      </c>
      <c r="F1745" s="19">
        <v>1.2</v>
      </c>
      <c r="G1745" s="19">
        <v>7.166666666666667</v>
      </c>
      <c r="H1745" s="19">
        <v>-2.5</v>
      </c>
      <c r="I1745" s="19">
        <v>1.1000000000000001</v>
      </c>
      <c r="J1745" s="19">
        <v>998.6</v>
      </c>
      <c r="K1745" s="19">
        <v>7.3</v>
      </c>
      <c r="L1745" s="19">
        <v>13</v>
      </c>
      <c r="M1745" s="19">
        <v>180</v>
      </c>
      <c r="N1745" s="19">
        <v>22</v>
      </c>
      <c r="O1745" s="19">
        <v>4.8579999999999997</v>
      </c>
      <c r="P1745" s="19">
        <v>0.3</v>
      </c>
      <c r="Q1745" s="19">
        <v>0.3</v>
      </c>
      <c r="R1745" s="19">
        <v>0</v>
      </c>
      <c r="S1745" s="19">
        <v>-0.7</v>
      </c>
      <c r="T1745" s="19">
        <v>-9.6999999999999993</v>
      </c>
      <c r="U1745" s="19">
        <v>0</v>
      </c>
      <c r="V1745" s="19">
        <v>131</v>
      </c>
      <c r="W1745" s="19">
        <v>4.9444444444444438</v>
      </c>
      <c r="X1745" s="19">
        <v>10.127582166990857</v>
      </c>
      <c r="Y1745" s="19">
        <v>8.6861733044703175</v>
      </c>
      <c r="Z1745" s="19">
        <v>19.326227084217031</v>
      </c>
      <c r="AA1745" s="19">
        <v>85.76749278600208</v>
      </c>
      <c r="AB1745" s="19">
        <v>6.4374034525431334</v>
      </c>
      <c r="AC1745">
        <v>4157</v>
      </c>
      <c r="AD1745" t="str">
        <f t="shared" si="222"/>
        <v>Moderate rainfall</v>
      </c>
      <c r="AE1745" t="str">
        <f t="shared" si="223"/>
        <v>Rainy</v>
      </c>
      <c r="AF1745" t="str">
        <f t="shared" si="224"/>
        <v>No discomfort</v>
      </c>
    </row>
    <row r="1746" spans="1:32" x14ac:dyDescent="0.3">
      <c r="A1746">
        <v>2</v>
      </c>
      <c r="B1746" s="1">
        <v>44923</v>
      </c>
      <c r="C1746" s="1" t="str">
        <f t="shared" si="225"/>
        <v>Wednesday</v>
      </c>
      <c r="D1746" s="1" t="str">
        <f t="shared" si="226"/>
        <v>Dec</v>
      </c>
      <c r="E1746" s="19">
        <v>10.4</v>
      </c>
      <c r="F1746" s="19">
        <v>3.3</v>
      </c>
      <c r="G1746" s="19">
        <v>7.833333333333333</v>
      </c>
      <c r="H1746" s="19">
        <v>-0.2</v>
      </c>
      <c r="I1746" s="19">
        <v>7</v>
      </c>
      <c r="J1746" s="19">
        <v>981</v>
      </c>
      <c r="K1746" s="19">
        <v>8</v>
      </c>
      <c r="L1746" s="19">
        <v>17</v>
      </c>
      <c r="M1746" s="19">
        <v>220</v>
      </c>
      <c r="N1746" s="19">
        <v>27</v>
      </c>
      <c r="O1746" s="19">
        <v>5.7329999999999997</v>
      </c>
      <c r="P1746" s="19">
        <v>0.3</v>
      </c>
      <c r="Q1746" s="19">
        <v>0.4</v>
      </c>
      <c r="R1746" s="19">
        <v>0</v>
      </c>
      <c r="S1746" s="19">
        <v>-6.7</v>
      </c>
      <c r="T1746" s="19">
        <v>-10</v>
      </c>
      <c r="U1746" s="19">
        <v>0.1</v>
      </c>
      <c r="V1746" s="19">
        <v>137</v>
      </c>
      <c r="W1746" s="19">
        <v>5.3333333333333339</v>
      </c>
      <c r="X1746" s="19">
        <v>10.599212715359604</v>
      </c>
      <c r="Y1746" s="19">
        <v>8.9245234915265748</v>
      </c>
      <c r="Z1746" s="19">
        <v>20.211245716094247</v>
      </c>
      <c r="AA1746" s="19">
        <v>84.199871548891622</v>
      </c>
      <c r="AB1746" s="19">
        <v>7.2371577792762212</v>
      </c>
      <c r="AC1746">
        <v>3238.9</v>
      </c>
      <c r="AD1746" t="str">
        <f t="shared" si="222"/>
        <v>Intense rainfall</v>
      </c>
      <c r="AE1746" t="str">
        <f t="shared" si="223"/>
        <v>Rainy</v>
      </c>
      <c r="AF1746" t="str">
        <f t="shared" si="224"/>
        <v>No discomfort</v>
      </c>
    </row>
    <row r="1747" spans="1:32" x14ac:dyDescent="0.3">
      <c r="A1747">
        <v>2</v>
      </c>
      <c r="B1747" s="1">
        <v>44924</v>
      </c>
      <c r="C1747" s="1" t="str">
        <f t="shared" si="225"/>
        <v>Thursday</v>
      </c>
      <c r="D1747" s="1" t="str">
        <f t="shared" si="226"/>
        <v>Dec</v>
      </c>
      <c r="E1747" s="19">
        <v>8</v>
      </c>
      <c r="F1747" s="19">
        <v>3.3</v>
      </c>
      <c r="G1747" s="19">
        <v>5.7777777777777768</v>
      </c>
      <c r="H1747" s="19">
        <v>1.9</v>
      </c>
      <c r="I1747" s="19">
        <v>11.8</v>
      </c>
      <c r="J1747" s="19">
        <v>980.6</v>
      </c>
      <c r="K1747" s="19">
        <v>8.1</v>
      </c>
      <c r="L1747" s="19">
        <v>13</v>
      </c>
      <c r="M1747" s="19">
        <v>210</v>
      </c>
      <c r="N1747" s="19">
        <v>22</v>
      </c>
      <c r="O1747" s="19">
        <v>4.7619999999999996</v>
      </c>
      <c r="P1747" s="19">
        <v>0.4</v>
      </c>
      <c r="Q1747" s="19">
        <v>0.4</v>
      </c>
      <c r="R1747" s="19">
        <v>0</v>
      </c>
      <c r="S1747" s="19">
        <v>-10</v>
      </c>
      <c r="T1747" s="19">
        <v>-10</v>
      </c>
      <c r="U1747" s="19">
        <v>2.8</v>
      </c>
      <c r="V1747" s="19">
        <v>252</v>
      </c>
      <c r="W1747" s="19">
        <v>2.8888888888888906</v>
      </c>
      <c r="X1747" s="19">
        <v>9.2039680872246681</v>
      </c>
      <c r="Y1747" s="19">
        <v>7.5171872008222014</v>
      </c>
      <c r="Z1747" s="19">
        <v>17.590393879443077</v>
      </c>
      <c r="AA1747" s="19">
        <v>81.673329694137479</v>
      </c>
      <c r="AB1747" s="19">
        <v>4.3968440135432223</v>
      </c>
      <c r="AC1747">
        <v>3612.85</v>
      </c>
      <c r="AD1747" t="str">
        <f t="shared" si="222"/>
        <v>Intense rainfall</v>
      </c>
      <c r="AE1747" t="str">
        <f t="shared" si="223"/>
        <v>Rainy</v>
      </c>
      <c r="AF1747" t="str">
        <f t="shared" si="224"/>
        <v>No discomfort</v>
      </c>
    </row>
    <row r="1748" spans="1:32" x14ac:dyDescent="0.3">
      <c r="A1748">
        <v>2</v>
      </c>
      <c r="B1748" s="1">
        <v>44925</v>
      </c>
      <c r="C1748" s="1" t="str">
        <f t="shared" si="225"/>
        <v>Friday</v>
      </c>
      <c r="D1748" s="1" t="str">
        <f t="shared" si="226"/>
        <v>Dec</v>
      </c>
      <c r="E1748" s="19">
        <v>9.6</v>
      </c>
      <c r="F1748" s="19">
        <v>4.0999999999999996</v>
      </c>
      <c r="G1748" s="19">
        <v>9.0555555555555536</v>
      </c>
      <c r="H1748" s="19">
        <v>1</v>
      </c>
      <c r="I1748" s="19">
        <v>14.4</v>
      </c>
      <c r="J1748" s="19">
        <v>973.1</v>
      </c>
      <c r="K1748" s="19">
        <v>9.1</v>
      </c>
      <c r="L1748" s="19">
        <v>16</v>
      </c>
      <c r="M1748" s="19">
        <v>220</v>
      </c>
      <c r="N1748" s="19">
        <v>27</v>
      </c>
      <c r="O1748" s="19">
        <v>6.1230000000000002</v>
      </c>
      <c r="P1748" s="19">
        <v>0.2</v>
      </c>
      <c r="Q1748" s="19">
        <v>0.2</v>
      </c>
      <c r="R1748" s="19">
        <v>0</v>
      </c>
      <c r="S1748" s="19">
        <v>-10</v>
      </c>
      <c r="T1748" s="19">
        <v>-10</v>
      </c>
      <c r="U1748" s="19">
        <v>0.3</v>
      </c>
      <c r="V1748" s="19">
        <v>200</v>
      </c>
      <c r="W1748" s="19">
        <v>5.8888888888888893</v>
      </c>
      <c r="X1748" s="19">
        <v>11.514291322220643</v>
      </c>
      <c r="Y1748" s="19">
        <v>9.2750228078279253</v>
      </c>
      <c r="Z1748" s="19">
        <v>21.925919948929057</v>
      </c>
      <c r="AA1748" s="19">
        <v>80.55226803171719</v>
      </c>
      <c r="AB1748" s="19">
        <v>8.6552191130588785</v>
      </c>
      <c r="AC1748">
        <v>3777.5</v>
      </c>
      <c r="AD1748" t="str">
        <f t="shared" si="222"/>
        <v>Torrential rainfall</v>
      </c>
      <c r="AE1748" t="str">
        <f t="shared" si="223"/>
        <v>Rainy</v>
      </c>
      <c r="AF1748" t="str">
        <f t="shared" si="224"/>
        <v>No discomfort</v>
      </c>
    </row>
    <row r="1749" spans="1:32" x14ac:dyDescent="0.3">
      <c r="A1749">
        <v>2</v>
      </c>
      <c r="B1749" s="1">
        <v>44926</v>
      </c>
      <c r="C1749" s="1" t="str">
        <f t="shared" si="225"/>
        <v>Saturday</v>
      </c>
      <c r="D1749" s="1" t="str">
        <f t="shared" si="226"/>
        <v>Dec</v>
      </c>
      <c r="E1749" s="19">
        <v>5.6</v>
      </c>
      <c r="F1749" s="19">
        <v>4</v>
      </c>
      <c r="G1749" s="19">
        <v>7.1111111111111098</v>
      </c>
      <c r="H1749" s="19">
        <v>0.2</v>
      </c>
      <c r="I1749" s="19">
        <v>5.4</v>
      </c>
      <c r="J1749" s="19">
        <v>980.3</v>
      </c>
      <c r="K1749" s="19">
        <v>2.2999999999999998</v>
      </c>
      <c r="L1749" s="19">
        <v>7</v>
      </c>
      <c r="M1749" s="19">
        <v>320</v>
      </c>
      <c r="N1749" s="19">
        <v>12</v>
      </c>
      <c r="O1749" s="19">
        <v>5.5430000000000001</v>
      </c>
      <c r="P1749" s="19">
        <v>0.3</v>
      </c>
      <c r="Q1749" s="19">
        <v>0.4</v>
      </c>
      <c r="R1749" s="19">
        <v>0</v>
      </c>
      <c r="S1749" s="19">
        <v>-5.0999999999999996</v>
      </c>
      <c r="T1749" s="19">
        <v>-10</v>
      </c>
      <c r="U1749" s="19">
        <v>0.6</v>
      </c>
      <c r="V1749" s="19">
        <v>52</v>
      </c>
      <c r="W1749" s="19">
        <v>5.9999999999999982</v>
      </c>
      <c r="X1749" s="19">
        <v>10.089127169965568</v>
      </c>
      <c r="Y1749" s="19">
        <v>9.3465605276691885</v>
      </c>
      <c r="Z1749" s="19">
        <v>19.254026324071692</v>
      </c>
      <c r="AA1749" s="19">
        <v>92.639931782137367</v>
      </c>
      <c r="AB1749" s="19">
        <v>6.750764895909553</v>
      </c>
      <c r="AC1749">
        <v>3255.7</v>
      </c>
      <c r="AD1749" t="str">
        <f t="shared" si="222"/>
        <v>Heavy rainfall</v>
      </c>
      <c r="AE1749" t="str">
        <f t="shared" si="223"/>
        <v>Rainy</v>
      </c>
      <c r="AF1749" t="str">
        <f t="shared" si="224"/>
        <v>No discomfort</v>
      </c>
    </row>
    <row r="1750" spans="1:32" x14ac:dyDescent="0.3">
      <c r="A1750">
        <v>2</v>
      </c>
      <c r="B1750" s="1">
        <v>44927</v>
      </c>
      <c r="C1750" s="1" t="str">
        <f t="shared" si="225"/>
        <v>Sunday</v>
      </c>
      <c r="D1750" s="1" t="str">
        <f t="shared" si="226"/>
        <v>Jan</v>
      </c>
      <c r="E1750" s="19">
        <v>6.3</v>
      </c>
      <c r="F1750" s="19">
        <v>1.5</v>
      </c>
      <c r="G1750" s="19">
        <v>4.6111111111111098</v>
      </c>
      <c r="H1750" s="19">
        <v>1.5</v>
      </c>
      <c r="I1750" s="19">
        <v>2.2000000000000002</v>
      </c>
      <c r="J1750" s="19">
        <v>989.6</v>
      </c>
      <c r="K1750" s="19">
        <v>2.6</v>
      </c>
      <c r="L1750" s="19">
        <v>8</v>
      </c>
      <c r="M1750" s="19">
        <v>210</v>
      </c>
      <c r="N1750" s="19">
        <v>12</v>
      </c>
      <c r="O1750" s="19">
        <v>5.4770000000000003</v>
      </c>
      <c r="P1750" s="19">
        <v>0.2</v>
      </c>
      <c r="Q1750" s="19">
        <v>0.3</v>
      </c>
      <c r="R1750" s="19">
        <v>0</v>
      </c>
      <c r="S1750" s="19">
        <v>-2</v>
      </c>
      <c r="T1750" s="19">
        <v>-10</v>
      </c>
      <c r="U1750" s="19">
        <v>0.3</v>
      </c>
      <c r="V1750" s="19">
        <v>136</v>
      </c>
      <c r="W1750" s="19">
        <v>3.444444444444446</v>
      </c>
      <c r="X1750" s="19">
        <v>8.4863592874951035</v>
      </c>
      <c r="Y1750" s="19">
        <v>7.8185570128860942</v>
      </c>
      <c r="Z1750" s="19">
        <v>16.239151709719419</v>
      </c>
      <c r="AA1750" s="19">
        <v>92.130874359832546</v>
      </c>
      <c r="AB1750" s="19">
        <v>3.3980116373203941</v>
      </c>
      <c r="AC1750">
        <v>1832.7</v>
      </c>
      <c r="AD1750" t="str">
        <f t="shared" si="222"/>
        <v>Moderate rainfall</v>
      </c>
      <c r="AE1750" t="str">
        <f t="shared" si="223"/>
        <v>Rainy</v>
      </c>
      <c r="AF1750" t="str">
        <f t="shared" si="224"/>
        <v>No discomfort</v>
      </c>
    </row>
    <row r="1751" spans="1:32" x14ac:dyDescent="0.3">
      <c r="A1751">
        <v>2</v>
      </c>
      <c r="B1751" s="1">
        <v>44928</v>
      </c>
      <c r="C1751" s="1" t="str">
        <f t="shared" si="225"/>
        <v>Monday</v>
      </c>
      <c r="D1751" s="1" t="str">
        <f t="shared" si="226"/>
        <v>Jan</v>
      </c>
      <c r="E1751" s="19">
        <v>5.3</v>
      </c>
      <c r="F1751" s="19">
        <v>0.5</v>
      </c>
      <c r="G1751" s="19">
        <v>3.1666666666666683</v>
      </c>
      <c r="H1751" s="19">
        <v>-2.7</v>
      </c>
      <c r="I1751" s="19">
        <v>0</v>
      </c>
      <c r="J1751" s="19">
        <v>1000.4</v>
      </c>
      <c r="K1751" s="19">
        <v>5</v>
      </c>
      <c r="L1751" s="19">
        <v>13</v>
      </c>
      <c r="M1751" s="19">
        <v>140</v>
      </c>
      <c r="N1751" s="19">
        <v>21</v>
      </c>
      <c r="O1751" s="19">
        <v>4.3310000000000004</v>
      </c>
      <c r="P1751" s="19">
        <v>0.1</v>
      </c>
      <c r="Q1751" s="19">
        <v>0.1</v>
      </c>
      <c r="R1751" s="19">
        <v>0.1</v>
      </c>
      <c r="S1751" s="19">
        <v>0.1</v>
      </c>
      <c r="T1751" s="19">
        <v>-9.4</v>
      </c>
      <c r="U1751" s="19">
        <v>6.9</v>
      </c>
      <c r="V1751" s="19">
        <v>297</v>
      </c>
      <c r="W1751" s="19">
        <v>0.83333333333333337</v>
      </c>
      <c r="X1751" s="19">
        <v>7.6665651415280625</v>
      </c>
      <c r="Y1751" s="19">
        <v>6.4893373143876749</v>
      </c>
      <c r="Z1751" s="19">
        <v>14.692544460799301</v>
      </c>
      <c r="AA1751" s="19">
        <v>84.644651086787121</v>
      </c>
      <c r="AB1751" s="19">
        <v>1.2142137469322216</v>
      </c>
      <c r="AC1751">
        <v>2857.85</v>
      </c>
      <c r="AD1751" t="str">
        <f t="shared" si="222"/>
        <v>No rainfall</v>
      </c>
      <c r="AE1751" t="str">
        <f t="shared" si="223"/>
        <v>Non-Rainy</v>
      </c>
      <c r="AF1751" t="str">
        <f t="shared" si="224"/>
        <v>No discomfort</v>
      </c>
    </row>
    <row r="1752" spans="1:32" x14ac:dyDescent="0.3">
      <c r="A1752">
        <v>2</v>
      </c>
      <c r="B1752" s="1">
        <v>44929</v>
      </c>
      <c r="C1752" s="1" t="str">
        <f t="shared" si="225"/>
        <v>Tuesday</v>
      </c>
      <c r="D1752" s="1" t="str">
        <f t="shared" si="226"/>
        <v>Jan</v>
      </c>
      <c r="E1752" s="19">
        <v>12.2</v>
      </c>
      <c r="F1752" s="19">
        <v>5</v>
      </c>
      <c r="G1752" s="19">
        <v>10.833333333333334</v>
      </c>
      <c r="H1752" s="19">
        <v>-2.5</v>
      </c>
      <c r="I1752" s="19">
        <v>8.3000000000000007</v>
      </c>
      <c r="J1752" s="19">
        <v>992.9</v>
      </c>
      <c r="K1752" s="19">
        <v>11</v>
      </c>
      <c r="L1752" s="19">
        <v>18</v>
      </c>
      <c r="M1752" s="19">
        <v>220</v>
      </c>
      <c r="N1752" s="19">
        <v>32</v>
      </c>
      <c r="O1752" s="19">
        <v>6.5510000000000002</v>
      </c>
      <c r="P1752" s="19">
        <v>0.5</v>
      </c>
      <c r="Q1752" s="19">
        <v>0.7</v>
      </c>
      <c r="R1752" s="19">
        <v>0</v>
      </c>
      <c r="S1752" s="19">
        <v>-7.7</v>
      </c>
      <c r="T1752" s="19">
        <v>-10</v>
      </c>
      <c r="U1752" s="19">
        <v>0.1</v>
      </c>
      <c r="V1752" s="19">
        <v>61</v>
      </c>
      <c r="W1752" s="19">
        <v>8.4999999999999982</v>
      </c>
      <c r="X1752" s="19">
        <v>12.969298290460234</v>
      </c>
      <c r="Y1752" s="19">
        <v>11.090072494881969</v>
      </c>
      <c r="Z1752" s="19">
        <v>24.645995354842064</v>
      </c>
      <c r="AA1752" s="19">
        <v>85.510196824136912</v>
      </c>
      <c r="AB1752" s="19">
        <v>11.449579803260312</v>
      </c>
      <c r="AC1752">
        <v>2614.0500000000002</v>
      </c>
      <c r="AD1752" t="str">
        <f t="shared" si="222"/>
        <v>Intense rainfall</v>
      </c>
      <c r="AE1752" t="str">
        <f t="shared" si="223"/>
        <v>Rainy</v>
      </c>
      <c r="AF1752" t="str">
        <f t="shared" si="224"/>
        <v>No discomfort</v>
      </c>
    </row>
    <row r="1753" spans="1:32" x14ac:dyDescent="0.3">
      <c r="A1753">
        <v>2</v>
      </c>
      <c r="B1753" s="1">
        <v>44930</v>
      </c>
      <c r="C1753" s="1" t="str">
        <f t="shared" si="225"/>
        <v>Wednesday</v>
      </c>
      <c r="D1753" s="1" t="str">
        <f t="shared" si="226"/>
        <v>Jan</v>
      </c>
      <c r="E1753" s="19">
        <v>11.6</v>
      </c>
      <c r="F1753" s="19">
        <v>7.8</v>
      </c>
      <c r="G1753" s="19">
        <v>10.944444444444446</v>
      </c>
      <c r="H1753" s="19">
        <v>7.1</v>
      </c>
      <c r="I1753" s="19">
        <v>0.4</v>
      </c>
      <c r="J1753" s="19">
        <v>996.4</v>
      </c>
      <c r="K1753" s="19">
        <v>9.1999999999999993</v>
      </c>
      <c r="L1753" s="19">
        <v>15</v>
      </c>
      <c r="M1753" s="19">
        <v>210</v>
      </c>
      <c r="N1753" s="19">
        <v>32</v>
      </c>
      <c r="O1753" s="19">
        <v>8.0299999999999994</v>
      </c>
      <c r="P1753" s="19">
        <v>0.5</v>
      </c>
      <c r="Q1753" s="19">
        <v>0.6</v>
      </c>
      <c r="R1753" s="19">
        <v>0.1</v>
      </c>
      <c r="S1753" s="19">
        <v>0.1</v>
      </c>
      <c r="T1753" s="19">
        <v>-9.4</v>
      </c>
      <c r="U1753" s="19">
        <v>0.2</v>
      </c>
      <c r="V1753" s="19">
        <v>142</v>
      </c>
      <c r="W1753" s="19">
        <v>7.3333333333333348</v>
      </c>
      <c r="X1753" s="19">
        <v>13.06537550265416</v>
      </c>
      <c r="Y1753" s="19">
        <v>10.24372280178663</v>
      </c>
      <c r="Z1753" s="19">
        <v>24.825348884970385</v>
      </c>
      <c r="AA1753" s="19">
        <v>78.403585107107503</v>
      </c>
      <c r="AB1753" s="19">
        <v>11.086160823168601</v>
      </c>
      <c r="AC1753">
        <v>2587.9499999999998</v>
      </c>
      <c r="AD1753" t="str">
        <f t="shared" si="222"/>
        <v>Trace (Intermittent) rainfall</v>
      </c>
      <c r="AE1753" t="str">
        <f t="shared" si="223"/>
        <v>Non-Rainy</v>
      </c>
      <c r="AF1753" t="str">
        <f t="shared" si="224"/>
        <v>No discomfort</v>
      </c>
    </row>
    <row r="1754" spans="1:32" x14ac:dyDescent="0.3">
      <c r="A1754">
        <v>2</v>
      </c>
      <c r="B1754" s="1">
        <v>44931</v>
      </c>
      <c r="C1754" s="1" t="str">
        <f t="shared" si="225"/>
        <v>Thursday</v>
      </c>
      <c r="D1754" s="1" t="str">
        <f t="shared" si="226"/>
        <v>Jan</v>
      </c>
      <c r="E1754" s="19">
        <v>11.8</v>
      </c>
      <c r="F1754" s="19">
        <v>5.9</v>
      </c>
      <c r="G1754" s="19">
        <v>9.8888888888888875</v>
      </c>
      <c r="H1754" s="19">
        <v>4.4000000000000004</v>
      </c>
      <c r="I1754" s="19">
        <v>2.1</v>
      </c>
      <c r="J1754" s="19">
        <v>997.9</v>
      </c>
      <c r="K1754" s="19">
        <v>8.8000000000000007</v>
      </c>
      <c r="L1754" s="19">
        <v>14</v>
      </c>
      <c r="M1754" s="19">
        <v>200</v>
      </c>
      <c r="N1754" s="19">
        <v>28</v>
      </c>
      <c r="O1754" s="19">
        <v>7.5609999999999999</v>
      </c>
      <c r="P1754" s="19">
        <v>0.6</v>
      </c>
      <c r="Q1754" s="19">
        <v>0.8</v>
      </c>
      <c r="R1754" s="19">
        <v>0</v>
      </c>
      <c r="S1754" s="19">
        <v>-1.4</v>
      </c>
      <c r="T1754" s="19">
        <v>-10</v>
      </c>
      <c r="U1754" s="19">
        <v>0</v>
      </c>
      <c r="V1754" s="19">
        <v>87</v>
      </c>
      <c r="W1754" s="19">
        <v>7.2777777777777777</v>
      </c>
      <c r="X1754" s="19">
        <v>12.177391695561091</v>
      </c>
      <c r="Y1754" s="19">
        <v>10.204879612354032</v>
      </c>
      <c r="Z1754" s="19">
        <v>23.166487726140854</v>
      </c>
      <c r="AA1754" s="19">
        <v>83.801850736836528</v>
      </c>
      <c r="AB1754" s="19">
        <v>10.008847590760135</v>
      </c>
      <c r="AC1754">
        <v>2108.0500000000002</v>
      </c>
      <c r="AD1754" t="str">
        <f t="shared" si="222"/>
        <v>Moderate rainfall</v>
      </c>
      <c r="AE1754" t="str">
        <f t="shared" si="223"/>
        <v>Rainy</v>
      </c>
      <c r="AF1754" t="str">
        <f t="shared" si="224"/>
        <v>No discomfort</v>
      </c>
    </row>
    <row r="1755" spans="1:32" x14ac:dyDescent="0.3">
      <c r="A1755">
        <v>2</v>
      </c>
      <c r="B1755" s="1">
        <v>44932</v>
      </c>
      <c r="C1755" s="1" t="str">
        <f t="shared" si="225"/>
        <v>Friday</v>
      </c>
      <c r="D1755" s="1" t="str">
        <f t="shared" si="226"/>
        <v>Jan</v>
      </c>
      <c r="E1755" s="19">
        <v>9.9</v>
      </c>
      <c r="F1755" s="19">
        <v>3.9</v>
      </c>
      <c r="G1755" s="19">
        <v>8.3888888888888893</v>
      </c>
      <c r="H1755" s="19">
        <v>0.2</v>
      </c>
      <c r="I1755" s="19">
        <v>3.7</v>
      </c>
      <c r="J1755" s="19">
        <v>988.2</v>
      </c>
      <c r="K1755" s="19">
        <v>8.1999999999999993</v>
      </c>
      <c r="L1755" s="19">
        <v>13</v>
      </c>
      <c r="M1755" s="19">
        <v>160</v>
      </c>
      <c r="N1755" s="19">
        <v>20</v>
      </c>
      <c r="O1755" s="19">
        <v>6.2140000000000004</v>
      </c>
      <c r="P1755" s="19">
        <v>0.2</v>
      </c>
      <c r="Q1755" s="19">
        <v>0.3</v>
      </c>
      <c r="R1755" s="19">
        <v>0</v>
      </c>
      <c r="S1755" s="19">
        <v>-3.5</v>
      </c>
      <c r="T1755" s="19">
        <v>-10</v>
      </c>
      <c r="U1755" s="19">
        <v>0.7</v>
      </c>
      <c r="V1755" s="19">
        <v>195</v>
      </c>
      <c r="W1755" s="19">
        <v>5.1111111111111125</v>
      </c>
      <c r="X1755" s="19">
        <v>11.006899128103624</v>
      </c>
      <c r="Y1755" s="19">
        <v>8.7876271400679951</v>
      </c>
      <c r="Z1755" s="19">
        <v>20.975564153901317</v>
      </c>
      <c r="AA1755" s="19">
        <v>79.83744593089601</v>
      </c>
      <c r="AB1755" s="19">
        <v>7.7162656489588155</v>
      </c>
      <c r="AC1755">
        <v>4110.3</v>
      </c>
      <c r="AD1755" t="str">
        <f t="shared" si="222"/>
        <v>Heavy rainfall</v>
      </c>
      <c r="AE1755" t="str">
        <f t="shared" si="223"/>
        <v>Rainy</v>
      </c>
      <c r="AF1755" t="str">
        <f t="shared" si="224"/>
        <v>No discomfort</v>
      </c>
    </row>
    <row r="1756" spans="1:32" x14ac:dyDescent="0.3">
      <c r="A1756">
        <v>2</v>
      </c>
      <c r="B1756" s="1">
        <v>44933</v>
      </c>
      <c r="C1756" s="1" t="str">
        <f t="shared" si="225"/>
        <v>Saturday</v>
      </c>
      <c r="D1756" s="1" t="str">
        <f t="shared" si="226"/>
        <v>Jan</v>
      </c>
      <c r="E1756" s="19">
        <v>8</v>
      </c>
      <c r="F1756" s="19">
        <v>4.0999999999999996</v>
      </c>
      <c r="G1756" s="19">
        <v>7.833333333333333</v>
      </c>
      <c r="H1756" s="19">
        <v>-0.3</v>
      </c>
      <c r="I1756" s="19">
        <v>2.8</v>
      </c>
      <c r="J1756" s="19">
        <v>974.6</v>
      </c>
      <c r="K1756" s="19">
        <v>9.6999999999999993</v>
      </c>
      <c r="L1756" s="19">
        <v>19</v>
      </c>
      <c r="M1756" s="19">
        <v>190</v>
      </c>
      <c r="N1756" s="19">
        <v>33</v>
      </c>
      <c r="O1756" s="19">
        <v>6.2619999999999996</v>
      </c>
      <c r="P1756" s="19">
        <v>0.2</v>
      </c>
      <c r="Q1756" s="19">
        <v>0.3</v>
      </c>
      <c r="R1756" s="19">
        <v>0</v>
      </c>
      <c r="S1756" s="19">
        <v>-2.6</v>
      </c>
      <c r="T1756" s="19">
        <v>-10</v>
      </c>
      <c r="U1756" s="19">
        <v>4.5999999999999996</v>
      </c>
      <c r="V1756" s="19">
        <v>258</v>
      </c>
      <c r="W1756" s="19">
        <v>4.4444444444444446</v>
      </c>
      <c r="X1756" s="19">
        <v>10.599212715359604</v>
      </c>
      <c r="Y1756" s="19">
        <v>8.3879810735966647</v>
      </c>
      <c r="Z1756" s="19">
        <v>20.211245716094247</v>
      </c>
      <c r="AA1756" s="19">
        <v>79.137774652275965</v>
      </c>
      <c r="AB1756" s="19">
        <v>6.937670515032452</v>
      </c>
      <c r="AC1756">
        <v>4065.75</v>
      </c>
      <c r="AD1756" t="str">
        <f t="shared" si="222"/>
        <v>Moderate rainfall</v>
      </c>
      <c r="AE1756" t="str">
        <f t="shared" si="223"/>
        <v>Rainy</v>
      </c>
      <c r="AF1756" t="str">
        <f t="shared" si="224"/>
        <v>No discomfort</v>
      </c>
    </row>
    <row r="1757" spans="1:32" x14ac:dyDescent="0.3">
      <c r="A1757">
        <v>2</v>
      </c>
      <c r="B1757" s="1">
        <v>44934</v>
      </c>
      <c r="C1757" s="1" t="str">
        <f t="shared" si="225"/>
        <v>Sunday</v>
      </c>
      <c r="D1757" s="1" t="str">
        <f t="shared" si="226"/>
        <v>Jan</v>
      </c>
      <c r="E1757" s="19">
        <v>6.6</v>
      </c>
      <c r="F1757" s="19">
        <v>2.2999999999999998</v>
      </c>
      <c r="G1757" s="19">
        <v>6.2222222222222241</v>
      </c>
      <c r="H1757" s="19">
        <v>-0.4</v>
      </c>
      <c r="I1757" s="19">
        <v>1.2</v>
      </c>
      <c r="J1757" s="19">
        <v>971.6</v>
      </c>
      <c r="K1757" s="19">
        <v>8.4</v>
      </c>
      <c r="L1757" s="19">
        <v>16</v>
      </c>
      <c r="M1757" s="19">
        <v>190</v>
      </c>
      <c r="N1757" s="19">
        <v>28</v>
      </c>
      <c r="O1757" s="19">
        <v>5.03</v>
      </c>
      <c r="P1757" s="19">
        <v>0.4</v>
      </c>
      <c r="Q1757" s="19">
        <v>0.5</v>
      </c>
      <c r="R1757" s="19">
        <v>0</v>
      </c>
      <c r="S1757" s="19">
        <v>-0.8</v>
      </c>
      <c r="T1757" s="19">
        <v>-10</v>
      </c>
      <c r="U1757" s="19">
        <v>2.2999999999999998</v>
      </c>
      <c r="V1757" s="19">
        <v>230</v>
      </c>
      <c r="W1757" s="19">
        <v>2.1111111111111094</v>
      </c>
      <c r="X1757" s="19">
        <v>9.4910962121780251</v>
      </c>
      <c r="Y1757" s="19">
        <v>7.1125076460149437</v>
      </c>
      <c r="Z1757" s="19">
        <v>18.130408867589477</v>
      </c>
      <c r="AA1757" s="19">
        <v>74.938737180736666</v>
      </c>
      <c r="AB1757" s="19">
        <v>4.6161072384164612</v>
      </c>
      <c r="AC1757">
        <v>1753.35</v>
      </c>
      <c r="AD1757" t="str">
        <f t="shared" si="222"/>
        <v>Moderate rainfall</v>
      </c>
      <c r="AE1757" t="str">
        <f t="shared" si="223"/>
        <v>Rainy</v>
      </c>
      <c r="AF1757" t="str">
        <f t="shared" si="224"/>
        <v>No discomfort</v>
      </c>
    </row>
    <row r="1758" spans="1:32" x14ac:dyDescent="0.3">
      <c r="A1758">
        <v>2</v>
      </c>
      <c r="B1758" s="1">
        <v>44935</v>
      </c>
      <c r="C1758" s="1" t="str">
        <f t="shared" si="225"/>
        <v>Monday</v>
      </c>
      <c r="D1758" s="1" t="str">
        <f t="shared" si="226"/>
        <v>Jan</v>
      </c>
      <c r="E1758" s="19">
        <v>7.8</v>
      </c>
      <c r="F1758" s="19">
        <v>3.5</v>
      </c>
      <c r="G1758" s="19">
        <v>5.4999999999999991</v>
      </c>
      <c r="H1758" s="19">
        <v>0.5</v>
      </c>
      <c r="I1758" s="19">
        <v>0.9</v>
      </c>
      <c r="J1758" s="19">
        <v>985.5</v>
      </c>
      <c r="K1758" s="19">
        <v>7.7</v>
      </c>
      <c r="L1758" s="19">
        <v>13</v>
      </c>
      <c r="M1758" s="19">
        <v>250</v>
      </c>
      <c r="N1758" s="19">
        <v>25</v>
      </c>
      <c r="O1758" s="19">
        <v>4.6929999999999996</v>
      </c>
      <c r="P1758" s="19">
        <v>0.5</v>
      </c>
      <c r="Q1758" s="19">
        <v>0.5</v>
      </c>
      <c r="R1758" s="19">
        <v>0</v>
      </c>
      <c r="S1758" s="19">
        <v>-0.4</v>
      </c>
      <c r="T1758" s="19">
        <v>-9.9</v>
      </c>
      <c r="U1758" s="19">
        <v>2.7</v>
      </c>
      <c r="V1758" s="19">
        <v>283</v>
      </c>
      <c r="W1758" s="19">
        <v>2.2777777777777786</v>
      </c>
      <c r="X1758" s="19">
        <v>9.0284260965091168</v>
      </c>
      <c r="Y1758" s="19">
        <v>7.197566854887536</v>
      </c>
      <c r="Z1758" s="19">
        <v>17.260066229265735</v>
      </c>
      <c r="AA1758" s="19">
        <v>79.721169315109179</v>
      </c>
      <c r="AB1758" s="19">
        <v>3.9411978165836992</v>
      </c>
      <c r="AC1758">
        <v>1679.15</v>
      </c>
      <c r="AD1758" t="str">
        <f t="shared" si="222"/>
        <v>Light rainfall</v>
      </c>
      <c r="AE1758" t="str">
        <f t="shared" si="223"/>
        <v>Non-Rainy</v>
      </c>
      <c r="AF1758" t="str">
        <f t="shared" si="224"/>
        <v>No discomfort</v>
      </c>
    </row>
    <row r="1759" spans="1:32" x14ac:dyDescent="0.3">
      <c r="A1759">
        <v>2</v>
      </c>
      <c r="B1759" s="1">
        <v>44936</v>
      </c>
      <c r="C1759" s="1" t="str">
        <f t="shared" si="225"/>
        <v>Tuesday</v>
      </c>
      <c r="D1759" s="1" t="str">
        <f t="shared" si="226"/>
        <v>Jan</v>
      </c>
      <c r="E1759" s="19">
        <v>12.4</v>
      </c>
      <c r="F1759" s="19">
        <v>4.4000000000000004</v>
      </c>
      <c r="G1759" s="19">
        <v>9.3888888888888893</v>
      </c>
      <c r="H1759" s="19">
        <v>1.5</v>
      </c>
      <c r="I1759" s="19">
        <v>22.8</v>
      </c>
      <c r="J1759" s="19">
        <v>985.2</v>
      </c>
      <c r="K1759" s="19">
        <v>10</v>
      </c>
      <c r="L1759" s="19">
        <v>16</v>
      </c>
      <c r="M1759" s="19">
        <v>150</v>
      </c>
      <c r="N1759" s="19">
        <v>26</v>
      </c>
      <c r="O1759" s="19">
        <v>6.6230000000000002</v>
      </c>
      <c r="P1759" s="19">
        <v>0.5</v>
      </c>
      <c r="Q1759" s="19">
        <v>0.7</v>
      </c>
      <c r="R1759" s="19">
        <v>0</v>
      </c>
      <c r="S1759" s="19">
        <v>-10</v>
      </c>
      <c r="T1759" s="19">
        <v>-10</v>
      </c>
      <c r="U1759" s="19">
        <v>0</v>
      </c>
      <c r="V1759" s="19">
        <v>67</v>
      </c>
      <c r="W1759" s="19">
        <v>7.1111111111111098</v>
      </c>
      <c r="X1759" s="19">
        <v>11.775618335157793</v>
      </c>
      <c r="Y1759" s="19">
        <v>10.089127169965568</v>
      </c>
      <c r="Z1759" s="19">
        <v>22.415016640586902</v>
      </c>
      <c r="AA1759" s="19">
        <v>85.678109486981555</v>
      </c>
      <c r="AB1759" s="19">
        <v>9.4440208242978407</v>
      </c>
      <c r="AC1759">
        <v>1614.25</v>
      </c>
      <c r="AD1759" t="str">
        <f t="shared" si="222"/>
        <v>Deluge rainfall</v>
      </c>
      <c r="AE1759" t="str">
        <f t="shared" si="223"/>
        <v>Rainy</v>
      </c>
      <c r="AF1759" t="str">
        <f t="shared" si="224"/>
        <v>No discomfort</v>
      </c>
    </row>
    <row r="1760" spans="1:32" x14ac:dyDescent="0.3">
      <c r="A1760">
        <v>2</v>
      </c>
      <c r="B1760" s="1">
        <v>44937</v>
      </c>
      <c r="C1760" s="1" t="str">
        <f t="shared" si="225"/>
        <v>Wednesday</v>
      </c>
      <c r="D1760" s="1" t="str">
        <f t="shared" si="226"/>
        <v>Jan</v>
      </c>
      <c r="E1760" s="19">
        <v>11.2</v>
      </c>
      <c r="F1760" s="19">
        <v>4.5999999999999996</v>
      </c>
      <c r="G1760" s="19">
        <v>7.0000000000000009</v>
      </c>
      <c r="H1760" s="19">
        <v>2.4</v>
      </c>
      <c r="I1760" s="19">
        <v>10.1</v>
      </c>
      <c r="J1760" s="19">
        <v>983.8</v>
      </c>
      <c r="K1760" s="19">
        <v>10.3</v>
      </c>
      <c r="L1760" s="19">
        <v>17</v>
      </c>
      <c r="M1760" s="19">
        <v>250</v>
      </c>
      <c r="N1760" s="19">
        <v>36</v>
      </c>
      <c r="O1760" s="19">
        <v>5.6230000000000002</v>
      </c>
      <c r="P1760" s="19">
        <v>0.6</v>
      </c>
      <c r="Q1760" s="19">
        <v>0.8</v>
      </c>
      <c r="R1760" s="19">
        <v>0</v>
      </c>
      <c r="S1760" s="19">
        <v>-9.5</v>
      </c>
      <c r="T1760" s="19">
        <v>-10</v>
      </c>
      <c r="U1760" s="19">
        <v>0.3</v>
      </c>
      <c r="V1760" s="19">
        <v>156</v>
      </c>
      <c r="W1760" s="19">
        <v>3.8333333333333326</v>
      </c>
      <c r="X1760" s="19">
        <v>10.01260278096531</v>
      </c>
      <c r="Y1760" s="19">
        <v>8.0358116750180422</v>
      </c>
      <c r="Z1760" s="19">
        <v>19.110330751104748</v>
      </c>
      <c r="AA1760" s="19">
        <v>80.256970647978847</v>
      </c>
      <c r="AB1760" s="19">
        <v>5.9079639510503501</v>
      </c>
      <c r="AC1760">
        <v>2370.65</v>
      </c>
      <c r="AD1760" t="str">
        <f t="shared" si="222"/>
        <v>Intense rainfall</v>
      </c>
      <c r="AE1760" t="str">
        <f t="shared" si="223"/>
        <v>Rainy</v>
      </c>
      <c r="AF1760" t="str">
        <f t="shared" si="224"/>
        <v>No discomfort</v>
      </c>
    </row>
    <row r="1761" spans="1:32" x14ac:dyDescent="0.3">
      <c r="A1761">
        <v>2</v>
      </c>
      <c r="B1761" s="1">
        <v>44938</v>
      </c>
      <c r="C1761" s="1" t="str">
        <f t="shared" si="225"/>
        <v>Thursday</v>
      </c>
      <c r="D1761" s="1" t="str">
        <f t="shared" si="226"/>
        <v>Jan</v>
      </c>
      <c r="E1761" s="19">
        <v>10.7</v>
      </c>
      <c r="F1761" s="19">
        <v>5.3</v>
      </c>
      <c r="G1761" s="19">
        <v>8.8888888888888893</v>
      </c>
      <c r="H1761" s="19">
        <v>4.2</v>
      </c>
      <c r="I1761" s="19">
        <v>7.8</v>
      </c>
      <c r="J1761" s="19">
        <v>981.7</v>
      </c>
      <c r="K1761" s="19">
        <v>13</v>
      </c>
      <c r="L1761" s="19">
        <v>21</v>
      </c>
      <c r="M1761" s="19">
        <v>220</v>
      </c>
      <c r="N1761" s="19">
        <v>39</v>
      </c>
      <c r="O1761" s="19">
        <v>6.891</v>
      </c>
      <c r="P1761" s="19">
        <v>0.6</v>
      </c>
      <c r="Q1761" s="19">
        <v>0.7</v>
      </c>
      <c r="R1761" s="19">
        <v>0</v>
      </c>
      <c r="S1761" s="19">
        <v>-7.2</v>
      </c>
      <c r="T1761" s="19">
        <v>-10</v>
      </c>
      <c r="U1761" s="19">
        <v>0.5</v>
      </c>
      <c r="V1761" s="19">
        <v>211</v>
      </c>
      <c r="W1761" s="19">
        <v>4.7777777777777786</v>
      </c>
      <c r="X1761" s="19">
        <v>11.385551657488421</v>
      </c>
      <c r="Y1761" s="19">
        <v>8.5857537031702673</v>
      </c>
      <c r="Z1761" s="19">
        <v>21.684879531507125</v>
      </c>
      <c r="AA1761" s="19">
        <v>75.409202482721241</v>
      </c>
      <c r="AB1761" s="19">
        <v>8.1035760235812653</v>
      </c>
      <c r="AC1761">
        <v>2353.9</v>
      </c>
      <c r="AD1761" t="str">
        <f t="shared" ref="AD1761:AD1824" si="227">IF(I1761="","",IF(I1761&lt;=0,"No rainfall",IF(I1761&lt;=0.49,"Trace (Intermittent) rainfall",IF(I1761&lt;=0.99,"Light rainfall",IF(I1761&lt;=3,"Moderate rainfall",IF(I1761&lt;=6,"Heavy rainfall",IF(I1761&lt;=12,"Intense rainfall",IF(I1761&lt;=20,"Torrential rainfall",IF(I1761&lt;=32,"Deluge rainfall","Extreme rainfall")))))))))</f>
        <v>Intense rainfall</v>
      </c>
      <c r="AE1761" t="str">
        <f t="shared" ref="AE1761:AE1824" si="228">IF(AND(I1761&gt;=0,I1761&lt;=0.99),"Non-Rainy",IF(AND(I1761&gt;=1,I1761&lt;=32),"Rainy",IF(I1761 &gt;32, "Storm", " ")))</f>
        <v>Rainy</v>
      </c>
      <c r="AF1761" t="str">
        <f t="shared" si="224"/>
        <v>No discomfort</v>
      </c>
    </row>
    <row r="1762" spans="1:32" x14ac:dyDescent="0.3">
      <c r="A1762">
        <v>2</v>
      </c>
      <c r="B1762" s="1">
        <v>44939</v>
      </c>
      <c r="C1762" s="1" t="str">
        <f t="shared" si="225"/>
        <v>Friday</v>
      </c>
      <c r="D1762" s="1" t="str">
        <f t="shared" si="226"/>
        <v>Jan</v>
      </c>
      <c r="E1762" s="19">
        <v>8.6</v>
      </c>
      <c r="F1762" s="19">
        <v>5.2</v>
      </c>
      <c r="G1762" s="19">
        <v>7.3888888888888875</v>
      </c>
      <c r="H1762" s="19">
        <v>2.7</v>
      </c>
      <c r="I1762" s="19">
        <v>7.6</v>
      </c>
      <c r="J1762" s="19">
        <v>990.6</v>
      </c>
      <c r="K1762" s="19">
        <v>8</v>
      </c>
      <c r="L1762" s="19">
        <v>12</v>
      </c>
      <c r="M1762" s="19">
        <v>160</v>
      </c>
      <c r="N1762" s="19">
        <v>25</v>
      </c>
      <c r="O1762" s="19">
        <v>5.9729999999999999</v>
      </c>
      <c r="P1762" s="19">
        <v>0.3</v>
      </c>
      <c r="Q1762" s="19">
        <v>0.3</v>
      </c>
      <c r="R1762" s="19">
        <v>0</v>
      </c>
      <c r="S1762" s="19">
        <v>-7.3</v>
      </c>
      <c r="T1762" s="19">
        <v>-10</v>
      </c>
      <c r="U1762" s="19">
        <v>4.3</v>
      </c>
      <c r="V1762" s="19">
        <v>298</v>
      </c>
      <c r="W1762" s="19">
        <v>3.6666666666666674</v>
      </c>
      <c r="X1762" s="19">
        <v>10.282696131225279</v>
      </c>
      <c r="Y1762" s="19">
        <v>7.9420588349074803</v>
      </c>
      <c r="Z1762" s="19">
        <v>19.617398465012197</v>
      </c>
      <c r="AA1762" s="19">
        <v>77.237124714693962</v>
      </c>
      <c r="AB1762" s="19">
        <v>6.2446023101322083</v>
      </c>
      <c r="AC1762">
        <v>4098.05</v>
      </c>
      <c r="AD1762" t="str">
        <f t="shared" si="227"/>
        <v>Intense rainfall</v>
      </c>
      <c r="AE1762" t="str">
        <f t="shared" si="228"/>
        <v>Rainy</v>
      </c>
      <c r="AF1762" t="str">
        <f t="shared" ref="AF1762:AF1825" si="229">IF(AB1762 &lt; 29, "No discomfort",
    IF(AND(AB1762 &gt;= 30, AB1762 &lt;= 39), "Some discomfort",
        IF(AND(AB1762 &gt;= 40, AB1762 &lt;= 45), "Great discomfort",
            IF(AB1762 &gt; 45, "Dangerous",
                IF(AB1762 &gt; 54, "Heat Stroke Imminent", "")
            ))))</f>
        <v>No discomfort</v>
      </c>
    </row>
    <row r="1763" spans="1:32" x14ac:dyDescent="0.3">
      <c r="A1763">
        <v>2</v>
      </c>
      <c r="B1763" s="1">
        <v>44940</v>
      </c>
      <c r="C1763" s="1" t="str">
        <f t="shared" si="225"/>
        <v>Saturday</v>
      </c>
      <c r="D1763" s="1" t="str">
        <f t="shared" si="226"/>
        <v>Jan</v>
      </c>
      <c r="E1763" s="19">
        <v>8.3000000000000007</v>
      </c>
      <c r="F1763" s="19">
        <v>1.4</v>
      </c>
      <c r="G1763" s="19">
        <v>5.4999999999999991</v>
      </c>
      <c r="H1763" s="19">
        <v>0.9</v>
      </c>
      <c r="I1763" s="19">
        <v>3.3</v>
      </c>
      <c r="J1763" s="19">
        <v>982.7</v>
      </c>
      <c r="K1763" s="19">
        <v>7.9</v>
      </c>
      <c r="L1763" s="19">
        <v>16</v>
      </c>
      <c r="M1763" s="19">
        <v>280</v>
      </c>
      <c r="N1763" s="19">
        <v>29</v>
      </c>
      <c r="O1763" s="19">
        <v>5.5510000000000002</v>
      </c>
      <c r="P1763" s="19">
        <v>0.2</v>
      </c>
      <c r="Q1763" s="19">
        <v>0.2</v>
      </c>
      <c r="R1763" s="19">
        <v>0</v>
      </c>
      <c r="S1763" s="19">
        <v>-3.1</v>
      </c>
      <c r="T1763" s="19">
        <v>-10</v>
      </c>
      <c r="U1763" s="19">
        <v>5.0999999999999996</v>
      </c>
      <c r="V1763" s="19">
        <v>345</v>
      </c>
      <c r="W1763" s="19">
        <v>2.8333333333333339</v>
      </c>
      <c r="X1763" s="19">
        <v>9.0284260965091168</v>
      </c>
      <c r="Y1763" s="19">
        <v>7.4876218723488268</v>
      </c>
      <c r="Z1763" s="19">
        <v>17.260066229265735</v>
      </c>
      <c r="AA1763" s="19">
        <v>82.933855716490285</v>
      </c>
      <c r="AB1763" s="19">
        <v>4.1026075457238305</v>
      </c>
      <c r="AC1763">
        <v>3195</v>
      </c>
      <c r="AD1763" t="str">
        <f t="shared" si="227"/>
        <v>Heavy rainfall</v>
      </c>
      <c r="AE1763" t="str">
        <f t="shared" si="228"/>
        <v>Rainy</v>
      </c>
      <c r="AF1763" t="str">
        <f t="shared" si="229"/>
        <v>No discomfort</v>
      </c>
    </row>
    <row r="1764" spans="1:32" x14ac:dyDescent="0.3">
      <c r="A1764">
        <v>2</v>
      </c>
      <c r="B1764" s="1">
        <v>44941</v>
      </c>
      <c r="C1764" s="1" t="str">
        <f t="shared" si="225"/>
        <v>Sunday</v>
      </c>
      <c r="D1764" s="1" t="str">
        <f t="shared" si="226"/>
        <v>Jan</v>
      </c>
      <c r="E1764" s="19">
        <v>5.6</v>
      </c>
      <c r="F1764" s="19">
        <v>-0.4</v>
      </c>
      <c r="G1764" s="19">
        <v>3.444444444444446</v>
      </c>
      <c r="H1764" s="19">
        <v>-0.5</v>
      </c>
      <c r="I1764" s="19">
        <v>0.6</v>
      </c>
      <c r="J1764" s="19">
        <v>982.6</v>
      </c>
      <c r="K1764" s="19">
        <v>5</v>
      </c>
      <c r="L1764" s="19">
        <v>12</v>
      </c>
      <c r="M1764" s="19">
        <v>210</v>
      </c>
      <c r="N1764" s="19">
        <v>25</v>
      </c>
      <c r="O1764" s="19">
        <v>4.2110000000000003</v>
      </c>
      <c r="P1764" s="19">
        <v>0.2</v>
      </c>
      <c r="Q1764" s="19">
        <v>0.3</v>
      </c>
      <c r="R1764" s="19">
        <v>0</v>
      </c>
      <c r="S1764" s="19">
        <v>-0.4</v>
      </c>
      <c r="T1764" s="19">
        <v>-9.9</v>
      </c>
      <c r="U1764" s="19">
        <v>0</v>
      </c>
      <c r="V1764" s="19">
        <v>200</v>
      </c>
      <c r="W1764" s="19">
        <v>2.1111111111111094</v>
      </c>
      <c r="X1764" s="19">
        <v>7.8185570128860942</v>
      </c>
      <c r="Y1764" s="19">
        <v>7.1125076460149437</v>
      </c>
      <c r="Z1764" s="19">
        <v>14.979537040769205</v>
      </c>
      <c r="AA1764" s="19">
        <v>90.969569375685552</v>
      </c>
      <c r="AB1764" s="19">
        <v>1.8383294606386835</v>
      </c>
      <c r="AC1764">
        <v>2615.1999999999998</v>
      </c>
      <c r="AD1764" t="str">
        <f t="shared" si="227"/>
        <v>Light rainfall</v>
      </c>
      <c r="AE1764" t="str">
        <f t="shared" si="228"/>
        <v>Non-Rainy</v>
      </c>
      <c r="AF1764" t="str">
        <f t="shared" si="229"/>
        <v>No discomfort</v>
      </c>
    </row>
    <row r="1765" spans="1:32" x14ac:dyDescent="0.3">
      <c r="A1765">
        <v>2</v>
      </c>
      <c r="B1765" s="1">
        <v>44942</v>
      </c>
      <c r="C1765" s="1" t="str">
        <f t="shared" si="225"/>
        <v>Monday</v>
      </c>
      <c r="D1765" s="1" t="str">
        <f t="shared" si="226"/>
        <v>Jan</v>
      </c>
      <c r="E1765" s="19">
        <v>2.9</v>
      </c>
      <c r="F1765" s="19">
        <v>-4</v>
      </c>
      <c r="G1765" s="19">
        <v>0.22222222222222143</v>
      </c>
      <c r="H1765" s="19">
        <v>-8.6999999999999993</v>
      </c>
      <c r="I1765" s="19">
        <v>0</v>
      </c>
      <c r="J1765" s="19">
        <v>979.7</v>
      </c>
      <c r="K1765" s="19">
        <v>2.9</v>
      </c>
      <c r="L1765" s="19">
        <v>5</v>
      </c>
      <c r="M1765" s="19">
        <v>300</v>
      </c>
      <c r="N1765" s="19">
        <v>11</v>
      </c>
      <c r="O1765" s="19">
        <v>2.9929999999999999</v>
      </c>
      <c r="P1765" s="19">
        <v>0</v>
      </c>
      <c r="Q1765" s="19">
        <v>0</v>
      </c>
      <c r="R1765" s="19">
        <v>0</v>
      </c>
      <c r="S1765" s="19">
        <v>0</v>
      </c>
      <c r="T1765" s="19">
        <v>-9.4</v>
      </c>
      <c r="U1765" s="19">
        <v>4.0999999999999996</v>
      </c>
      <c r="V1765" s="19">
        <v>387</v>
      </c>
      <c r="W1765" s="19">
        <v>-1.8333333333333337</v>
      </c>
      <c r="X1765" s="19">
        <v>6.208742536469634</v>
      </c>
      <c r="Y1765" s="19">
        <v>5.3419880640497945</v>
      </c>
      <c r="Z1765" s="19">
        <v>11.933696325358671</v>
      </c>
      <c r="AA1765" s="19">
        <v>86.039774280724373</v>
      </c>
      <c r="AB1765" s="19">
        <v>-2.3665534390318848</v>
      </c>
      <c r="AC1765">
        <v>1595.2</v>
      </c>
      <c r="AD1765" t="str">
        <f t="shared" si="227"/>
        <v>No rainfall</v>
      </c>
      <c r="AE1765" t="str">
        <f t="shared" si="228"/>
        <v>Non-Rainy</v>
      </c>
      <c r="AF1765" t="str">
        <f t="shared" si="229"/>
        <v>No discomfort</v>
      </c>
    </row>
    <row r="1766" spans="1:32" x14ac:dyDescent="0.3">
      <c r="A1766">
        <v>2</v>
      </c>
      <c r="B1766" s="1">
        <v>44943</v>
      </c>
      <c r="C1766" s="1" t="str">
        <f t="shared" si="225"/>
        <v>Tuesday</v>
      </c>
      <c r="D1766" s="1" t="str">
        <f t="shared" si="226"/>
        <v>Jan</v>
      </c>
      <c r="E1766" s="19">
        <v>2.5</v>
      </c>
      <c r="F1766" s="19">
        <v>-5.6</v>
      </c>
      <c r="G1766" s="19">
        <v>-1.0555555555555547</v>
      </c>
      <c r="H1766" s="19">
        <v>-10</v>
      </c>
      <c r="I1766" s="19">
        <v>1</v>
      </c>
      <c r="J1766" s="19">
        <v>980.5</v>
      </c>
      <c r="K1766" s="19">
        <v>4.9000000000000004</v>
      </c>
      <c r="L1766" s="19">
        <v>9</v>
      </c>
      <c r="M1766" s="19">
        <v>280</v>
      </c>
      <c r="N1766" s="19">
        <v>16</v>
      </c>
      <c r="O1766" s="19">
        <v>1.8129999999999999</v>
      </c>
      <c r="P1766" s="19">
        <v>0</v>
      </c>
      <c r="Q1766" s="19">
        <v>0.1</v>
      </c>
      <c r="R1766" s="19">
        <v>0</v>
      </c>
      <c r="S1766" s="19">
        <v>-1</v>
      </c>
      <c r="T1766" s="19">
        <v>-9.9</v>
      </c>
      <c r="U1766" s="19">
        <v>5.4</v>
      </c>
      <c r="V1766" s="19">
        <v>423</v>
      </c>
      <c r="W1766" s="19">
        <v>-2.9444444444444446</v>
      </c>
      <c r="X1766" s="19">
        <v>5.6564599323844513</v>
      </c>
      <c r="Y1766" s="19">
        <v>4.9195919173721245</v>
      </c>
      <c r="Z1766" s="19">
        <v>10.885377935430238</v>
      </c>
      <c r="AA1766" s="19">
        <v>86.972982681383485</v>
      </c>
      <c r="AB1766" s="19">
        <v>-3.8781619401776855</v>
      </c>
      <c r="AC1766">
        <v>1811.1</v>
      </c>
      <c r="AD1766" t="str">
        <f t="shared" si="227"/>
        <v>Moderate rainfall</v>
      </c>
      <c r="AE1766" t="str">
        <f t="shared" si="228"/>
        <v>Rainy</v>
      </c>
      <c r="AF1766" t="str">
        <f t="shared" si="229"/>
        <v>No discomfort</v>
      </c>
    </row>
    <row r="1767" spans="1:32" x14ac:dyDescent="0.3">
      <c r="A1767">
        <v>2</v>
      </c>
      <c r="B1767" s="1">
        <v>44944</v>
      </c>
      <c r="C1767" s="1" t="str">
        <f t="shared" si="225"/>
        <v>Wednesday</v>
      </c>
      <c r="D1767" s="1" t="str">
        <f t="shared" si="226"/>
        <v>Jan</v>
      </c>
      <c r="E1767" s="19">
        <v>2.9</v>
      </c>
      <c r="F1767" s="19">
        <v>-0.9</v>
      </c>
      <c r="G1767" s="19">
        <v>1.2777777777777761</v>
      </c>
      <c r="H1767" s="19">
        <v>-8.8000000000000007</v>
      </c>
      <c r="I1767" s="19">
        <v>1.4</v>
      </c>
      <c r="J1767" s="19">
        <v>990</v>
      </c>
      <c r="K1767" s="19">
        <v>6.4</v>
      </c>
      <c r="L1767" s="19">
        <v>13</v>
      </c>
      <c r="M1767" s="19">
        <v>300</v>
      </c>
      <c r="N1767" s="19">
        <v>22</v>
      </c>
      <c r="O1767" s="19">
        <v>2.16</v>
      </c>
      <c r="P1767" s="19">
        <v>0.1</v>
      </c>
      <c r="Q1767" s="19">
        <v>0.2</v>
      </c>
      <c r="R1767" s="19">
        <v>0</v>
      </c>
      <c r="S1767" s="19">
        <v>-1.3</v>
      </c>
      <c r="T1767" s="19">
        <v>-10</v>
      </c>
      <c r="U1767" s="19">
        <v>1.7</v>
      </c>
      <c r="V1767" s="19">
        <v>372</v>
      </c>
      <c r="W1767" s="19">
        <v>-0.61111111111111194</v>
      </c>
      <c r="X1767" s="19">
        <v>6.7003874761550852</v>
      </c>
      <c r="Y1767" s="19">
        <v>5.8434166258236946</v>
      </c>
      <c r="Z1767" s="19">
        <v>12.865405085513734</v>
      </c>
      <c r="AA1767" s="19">
        <v>87.2101299606758</v>
      </c>
      <c r="AB1767" s="19">
        <v>-1.0331167879938501</v>
      </c>
      <c r="AC1767">
        <v>2158.9</v>
      </c>
      <c r="AD1767" t="str">
        <f t="shared" si="227"/>
        <v>Moderate rainfall</v>
      </c>
      <c r="AE1767" t="str">
        <f t="shared" si="228"/>
        <v>Rainy</v>
      </c>
      <c r="AF1767" t="str">
        <f t="shared" si="229"/>
        <v>No discomfort</v>
      </c>
    </row>
    <row r="1768" spans="1:32" x14ac:dyDescent="0.3">
      <c r="A1768">
        <v>2</v>
      </c>
      <c r="B1768" s="1">
        <v>44945</v>
      </c>
      <c r="C1768" s="1" t="str">
        <f t="shared" si="225"/>
        <v>Thursday</v>
      </c>
      <c r="D1768" s="1" t="str">
        <f t="shared" si="226"/>
        <v>Jan</v>
      </c>
      <c r="E1768" s="19">
        <v>4.3</v>
      </c>
      <c r="F1768" s="19">
        <v>-3.8</v>
      </c>
      <c r="G1768" s="19">
        <v>0.94444444444444597</v>
      </c>
      <c r="H1768" s="19">
        <v>-5.0999999999999996</v>
      </c>
      <c r="I1768" s="19">
        <v>0</v>
      </c>
      <c r="J1768" s="19">
        <v>999</v>
      </c>
      <c r="K1768" s="19">
        <v>2.5</v>
      </c>
      <c r="L1768" s="19">
        <v>7</v>
      </c>
      <c r="M1768" s="19">
        <v>290</v>
      </c>
      <c r="N1768" s="19">
        <v>10</v>
      </c>
      <c r="O1768" s="19">
        <v>2.4239999999999999</v>
      </c>
      <c r="P1768" s="19">
        <v>0</v>
      </c>
      <c r="Q1768" s="19">
        <v>0.1</v>
      </c>
      <c r="R1768" s="19">
        <v>0</v>
      </c>
      <c r="S1768" s="19">
        <v>0</v>
      </c>
      <c r="T1768" s="19">
        <v>-9.5</v>
      </c>
      <c r="U1768" s="19">
        <v>6.5</v>
      </c>
      <c r="V1768" s="19">
        <v>437</v>
      </c>
      <c r="W1768" s="19">
        <v>-0.94444444444444409</v>
      </c>
      <c r="X1768" s="19">
        <v>6.5415414131404415</v>
      </c>
      <c r="Y1768" s="19">
        <v>5.7026959903234653</v>
      </c>
      <c r="Z1768" s="19">
        <v>12.56452867297911</v>
      </c>
      <c r="AA1768" s="19">
        <v>87.176639726962051</v>
      </c>
      <c r="AB1768" s="19">
        <v>-1.4444676463192931</v>
      </c>
      <c r="AC1768">
        <v>2824.55</v>
      </c>
      <c r="AD1768" t="str">
        <f t="shared" si="227"/>
        <v>No rainfall</v>
      </c>
      <c r="AE1768" t="str">
        <f t="shared" si="228"/>
        <v>Non-Rainy</v>
      </c>
      <c r="AF1768" t="str">
        <f t="shared" si="229"/>
        <v>No discomfort</v>
      </c>
    </row>
    <row r="1769" spans="1:32" x14ac:dyDescent="0.3">
      <c r="A1769">
        <v>2</v>
      </c>
      <c r="B1769" s="1">
        <v>44946</v>
      </c>
      <c r="C1769" s="1" t="str">
        <f t="shared" si="225"/>
        <v>Friday</v>
      </c>
      <c r="D1769" s="1" t="str">
        <f t="shared" si="226"/>
        <v>Jan</v>
      </c>
      <c r="E1769" s="19">
        <v>5.5</v>
      </c>
      <c r="F1769" s="19">
        <v>-3</v>
      </c>
      <c r="G1769" s="19">
        <v>2.2777777777777786</v>
      </c>
      <c r="H1769" s="19">
        <v>-9.5</v>
      </c>
      <c r="I1769" s="19">
        <v>0</v>
      </c>
      <c r="J1769" s="19">
        <v>1008.3</v>
      </c>
      <c r="K1769" s="19">
        <v>3.4</v>
      </c>
      <c r="L1769" s="19">
        <v>7</v>
      </c>
      <c r="M1769" s="19">
        <v>120</v>
      </c>
      <c r="N1769" s="19">
        <v>12</v>
      </c>
      <c r="O1769" s="19">
        <v>2.528</v>
      </c>
      <c r="P1769" s="19">
        <v>0</v>
      </c>
      <c r="Q1769" s="19">
        <v>0.1</v>
      </c>
      <c r="R1769" s="19">
        <v>0</v>
      </c>
      <c r="S1769" s="19">
        <v>0</v>
      </c>
      <c r="T1769" s="19">
        <v>-9</v>
      </c>
      <c r="U1769" s="19">
        <v>5.9</v>
      </c>
      <c r="V1769" s="19">
        <v>417</v>
      </c>
      <c r="W1769" s="19">
        <v>-0.77777777777777701</v>
      </c>
      <c r="X1769" s="19">
        <v>7.197566854887536</v>
      </c>
      <c r="Y1769" s="19">
        <v>5.7726770217476524</v>
      </c>
      <c r="Z1769" s="19">
        <v>13.806236763827306</v>
      </c>
      <c r="AA1769" s="19">
        <v>80.203173351945921</v>
      </c>
      <c r="AB1769" s="19">
        <v>-7.2339074988395868E-2</v>
      </c>
      <c r="AC1769">
        <v>4303.8</v>
      </c>
      <c r="AD1769" t="str">
        <f t="shared" si="227"/>
        <v>No rainfall</v>
      </c>
      <c r="AE1769" t="str">
        <f t="shared" si="228"/>
        <v>Non-Rainy</v>
      </c>
      <c r="AF1769" t="str">
        <f t="shared" si="229"/>
        <v>No discomfort</v>
      </c>
    </row>
    <row r="1770" spans="1:32" x14ac:dyDescent="0.3">
      <c r="A1770">
        <v>2</v>
      </c>
      <c r="B1770" s="1">
        <v>44947</v>
      </c>
      <c r="C1770" s="1" t="str">
        <f t="shared" si="225"/>
        <v>Saturday</v>
      </c>
      <c r="D1770" s="1" t="str">
        <f t="shared" si="226"/>
        <v>Jan</v>
      </c>
      <c r="E1770" s="19">
        <v>8.3000000000000007</v>
      </c>
      <c r="F1770" s="19">
        <v>5</v>
      </c>
      <c r="G1770" s="19">
        <v>6.9444444444444446</v>
      </c>
      <c r="H1770" s="19">
        <v>-2.9</v>
      </c>
      <c r="I1770" s="19">
        <v>0</v>
      </c>
      <c r="J1770" s="19">
        <v>1013.8</v>
      </c>
      <c r="K1770" s="19">
        <v>8.5</v>
      </c>
      <c r="L1770" s="19">
        <v>14</v>
      </c>
      <c r="M1770" s="19">
        <v>170</v>
      </c>
      <c r="N1770" s="19">
        <v>23</v>
      </c>
      <c r="O1770" s="19">
        <v>4.9379999999999997</v>
      </c>
      <c r="P1770" s="19">
        <v>0.5</v>
      </c>
      <c r="Q1770" s="19">
        <v>0.6</v>
      </c>
      <c r="R1770" s="19">
        <v>0.5</v>
      </c>
      <c r="S1770" s="19">
        <v>0.5</v>
      </c>
      <c r="T1770" s="19">
        <v>-8.1</v>
      </c>
      <c r="U1770" s="19">
        <v>0</v>
      </c>
      <c r="V1770" s="19">
        <v>65</v>
      </c>
      <c r="W1770" s="19">
        <v>3.6666666666666674</v>
      </c>
      <c r="X1770" s="19">
        <v>9.9745326530689713</v>
      </c>
      <c r="Y1770" s="19">
        <v>7.9420588349074803</v>
      </c>
      <c r="Z1770" s="19">
        <v>19.038834642622007</v>
      </c>
      <c r="AA1770" s="19">
        <v>79.623367942595905</v>
      </c>
      <c r="AB1770" s="19">
        <v>5.8001578656877655</v>
      </c>
      <c r="AC1770">
        <v>4039.65</v>
      </c>
      <c r="AD1770" t="str">
        <f t="shared" si="227"/>
        <v>No rainfall</v>
      </c>
      <c r="AE1770" t="str">
        <f t="shared" si="228"/>
        <v>Non-Rainy</v>
      </c>
      <c r="AF1770" t="str">
        <f t="shared" si="229"/>
        <v>No discomfort</v>
      </c>
    </row>
    <row r="1771" spans="1:32" x14ac:dyDescent="0.3">
      <c r="A1771">
        <v>2</v>
      </c>
      <c r="B1771" s="1">
        <v>44948</v>
      </c>
      <c r="C1771" s="1" t="str">
        <f t="shared" si="225"/>
        <v>Sunday</v>
      </c>
      <c r="D1771" s="1" t="str">
        <f t="shared" si="226"/>
        <v>Jan</v>
      </c>
      <c r="E1771" s="19">
        <v>10.199999999999999</v>
      </c>
      <c r="F1771" s="19">
        <v>8</v>
      </c>
      <c r="G1771" s="19">
        <v>9.1666666666666661</v>
      </c>
      <c r="H1771" s="19">
        <v>5.4</v>
      </c>
      <c r="I1771" s="19">
        <v>0.9</v>
      </c>
      <c r="J1771" s="19">
        <v>1015</v>
      </c>
      <c r="K1771" s="19">
        <v>7.8</v>
      </c>
      <c r="L1771" s="19">
        <v>15</v>
      </c>
      <c r="M1771" s="19">
        <v>160</v>
      </c>
      <c r="N1771" s="19">
        <v>21</v>
      </c>
      <c r="O1771" s="19">
        <v>6.9969999999999999</v>
      </c>
      <c r="P1771" s="19">
        <v>0.4</v>
      </c>
      <c r="Q1771" s="19">
        <v>0.5</v>
      </c>
      <c r="R1771" s="19">
        <v>0</v>
      </c>
      <c r="S1771" s="19">
        <v>0</v>
      </c>
      <c r="T1771" s="19">
        <v>-8.1999999999999993</v>
      </c>
      <c r="U1771" s="19">
        <v>1.6</v>
      </c>
      <c r="V1771" s="19">
        <v>180</v>
      </c>
      <c r="W1771" s="19">
        <v>6.9444444444444446</v>
      </c>
      <c r="X1771" s="19">
        <v>11.600827625759919</v>
      </c>
      <c r="Y1771" s="19">
        <v>9.9745326530689713</v>
      </c>
      <c r="Z1771" s="19">
        <v>22.087908111472331</v>
      </c>
      <c r="AA1771" s="19">
        <v>85.981215951526423</v>
      </c>
      <c r="AB1771" s="19">
        <v>9.157636541729909</v>
      </c>
      <c r="AC1771">
        <v>2047.25</v>
      </c>
      <c r="AD1771" t="str">
        <f t="shared" si="227"/>
        <v>Light rainfall</v>
      </c>
      <c r="AE1771" t="str">
        <f t="shared" si="228"/>
        <v>Non-Rainy</v>
      </c>
      <c r="AF1771" t="str">
        <f t="shared" si="229"/>
        <v>No discomfort</v>
      </c>
    </row>
    <row r="1772" spans="1:32" x14ac:dyDescent="0.3">
      <c r="A1772">
        <v>2</v>
      </c>
      <c r="B1772" s="1">
        <v>44949</v>
      </c>
      <c r="C1772" s="1" t="str">
        <f t="shared" si="225"/>
        <v>Monday</v>
      </c>
      <c r="D1772" s="1" t="str">
        <f t="shared" si="226"/>
        <v>Jan</v>
      </c>
      <c r="E1772" s="19">
        <v>9.6</v>
      </c>
      <c r="F1772" s="19">
        <v>2.7</v>
      </c>
      <c r="G1772" s="19">
        <v>9.3333333333333321</v>
      </c>
      <c r="H1772" s="19">
        <v>5.8</v>
      </c>
      <c r="I1772" s="19">
        <v>1.1000000000000001</v>
      </c>
      <c r="J1772" s="19">
        <v>1020.5</v>
      </c>
      <c r="K1772" s="19">
        <v>3</v>
      </c>
      <c r="L1772" s="19">
        <v>6</v>
      </c>
      <c r="M1772" s="19">
        <v>200</v>
      </c>
      <c r="N1772" s="19">
        <v>10</v>
      </c>
      <c r="O1772" s="19">
        <v>7.2290000000000001</v>
      </c>
      <c r="P1772" s="19">
        <v>0.2</v>
      </c>
      <c r="Q1772" s="19">
        <v>0.3</v>
      </c>
      <c r="R1772" s="19">
        <v>0</v>
      </c>
      <c r="S1772" s="19">
        <v>-0.9</v>
      </c>
      <c r="T1772" s="19">
        <v>-8.6999999999999993</v>
      </c>
      <c r="U1772" s="19">
        <v>0</v>
      </c>
      <c r="V1772" s="19">
        <v>204</v>
      </c>
      <c r="W1772" s="19">
        <v>7.9444444444444429</v>
      </c>
      <c r="X1772" s="19">
        <v>11.731704887834338</v>
      </c>
      <c r="Y1772" s="19">
        <v>10.679669554100323</v>
      </c>
      <c r="Z1772" s="19">
        <v>22.332846219603166</v>
      </c>
      <c r="AA1772" s="19">
        <v>91.032545194475816</v>
      </c>
      <c r="AB1772" s="19">
        <v>9.7193676179317947</v>
      </c>
      <c r="AC1772">
        <v>1779.1</v>
      </c>
      <c r="AD1772" t="str">
        <f t="shared" si="227"/>
        <v>Moderate rainfall</v>
      </c>
      <c r="AE1772" t="str">
        <f t="shared" si="228"/>
        <v>Rainy</v>
      </c>
      <c r="AF1772" t="str">
        <f t="shared" si="229"/>
        <v>No discomfort</v>
      </c>
    </row>
    <row r="1773" spans="1:32" x14ac:dyDescent="0.3">
      <c r="A1773">
        <v>2</v>
      </c>
      <c r="B1773" s="1">
        <v>44950</v>
      </c>
      <c r="C1773" s="1" t="str">
        <f t="shared" si="225"/>
        <v>Tuesday</v>
      </c>
      <c r="D1773" s="1" t="str">
        <f t="shared" si="226"/>
        <v>Jan</v>
      </c>
      <c r="E1773" s="19">
        <v>9.1999999999999993</v>
      </c>
      <c r="F1773" s="19">
        <v>6.1</v>
      </c>
      <c r="G1773" s="19">
        <v>8.7777777777777768</v>
      </c>
      <c r="H1773" s="19">
        <v>-0.3</v>
      </c>
      <c r="I1773" s="19">
        <v>0.2</v>
      </c>
      <c r="J1773" s="19">
        <v>1024.3</v>
      </c>
      <c r="K1773" s="19">
        <v>4.0999999999999996</v>
      </c>
      <c r="L1773" s="19">
        <v>6</v>
      </c>
      <c r="M1773" s="19">
        <v>210</v>
      </c>
      <c r="N1773" s="19">
        <v>11</v>
      </c>
      <c r="O1773" s="19">
        <v>7.0960000000000001</v>
      </c>
      <c r="P1773" s="19">
        <v>0.2</v>
      </c>
      <c r="Q1773" s="19">
        <v>0.3</v>
      </c>
      <c r="R1773" s="19">
        <v>0</v>
      </c>
      <c r="S1773" s="19">
        <v>0</v>
      </c>
      <c r="T1773" s="19">
        <v>-8.3000000000000007</v>
      </c>
      <c r="U1773" s="19">
        <v>5.8</v>
      </c>
      <c r="V1773" s="19">
        <v>256</v>
      </c>
      <c r="W1773" s="19">
        <v>7.0555555555555571</v>
      </c>
      <c r="X1773" s="19">
        <v>11.300430425267379</v>
      </c>
      <c r="Y1773" s="19">
        <v>10.050800830753948</v>
      </c>
      <c r="Z1773" s="19">
        <v>21.525472325763165</v>
      </c>
      <c r="AA1773" s="19">
        <v>88.94175223875277</v>
      </c>
      <c r="AB1773" s="19">
        <v>8.8114488003292646</v>
      </c>
      <c r="AC1773">
        <v>1724.8</v>
      </c>
      <c r="AD1773" t="str">
        <f t="shared" si="227"/>
        <v>Trace (Intermittent) rainfall</v>
      </c>
      <c r="AE1773" t="str">
        <f t="shared" si="228"/>
        <v>Non-Rainy</v>
      </c>
      <c r="AF1773" t="str">
        <f t="shared" si="229"/>
        <v>No discomfort</v>
      </c>
    </row>
    <row r="1774" spans="1:32" x14ac:dyDescent="0.3">
      <c r="A1774">
        <v>2</v>
      </c>
      <c r="B1774" s="1">
        <v>44951</v>
      </c>
      <c r="C1774" s="1" t="str">
        <f t="shared" si="225"/>
        <v>Wednesday</v>
      </c>
      <c r="D1774" s="1" t="str">
        <f t="shared" si="226"/>
        <v>Jan</v>
      </c>
      <c r="E1774" s="19">
        <v>9.5</v>
      </c>
      <c r="F1774" s="19">
        <v>2</v>
      </c>
      <c r="G1774" s="19">
        <v>7.4444444444444446</v>
      </c>
      <c r="H1774" s="19">
        <v>5.4</v>
      </c>
      <c r="I1774" s="19">
        <v>0.8</v>
      </c>
      <c r="J1774" s="19">
        <v>1022.5</v>
      </c>
      <c r="K1774" s="19">
        <v>5.3</v>
      </c>
      <c r="L1774" s="19">
        <v>10</v>
      </c>
      <c r="M1774" s="19">
        <v>280</v>
      </c>
      <c r="N1774" s="19">
        <v>19</v>
      </c>
      <c r="O1774" s="19">
        <v>7.2539999999999996</v>
      </c>
      <c r="P1774" s="19">
        <v>0.1</v>
      </c>
      <c r="Q1774" s="19">
        <v>0.2</v>
      </c>
      <c r="R1774" s="19">
        <v>0</v>
      </c>
      <c r="S1774" s="19">
        <v>-0.6</v>
      </c>
      <c r="T1774" s="19">
        <v>-8.5</v>
      </c>
      <c r="U1774" s="19">
        <v>2</v>
      </c>
      <c r="V1774" s="19">
        <v>299</v>
      </c>
      <c r="W1774" s="19">
        <v>5.5555555555555554</v>
      </c>
      <c r="X1774" s="19">
        <v>10.321799973382953</v>
      </c>
      <c r="Y1774" s="19">
        <v>9.0632964762159229</v>
      </c>
      <c r="Z1774" s="19">
        <v>19.690786662922584</v>
      </c>
      <c r="AA1774" s="19">
        <v>87.807325268728704</v>
      </c>
      <c r="AB1774" s="19">
        <v>6.9257888044521527</v>
      </c>
      <c r="AC1774">
        <v>2221.4499999999998</v>
      </c>
      <c r="AD1774" t="str">
        <f t="shared" si="227"/>
        <v>Light rainfall</v>
      </c>
      <c r="AE1774" t="str">
        <f t="shared" si="228"/>
        <v>Non-Rainy</v>
      </c>
      <c r="AF1774" t="str">
        <f t="shared" si="229"/>
        <v>No discomfort</v>
      </c>
    </row>
    <row r="1775" spans="1:32" x14ac:dyDescent="0.3">
      <c r="A1775">
        <v>2</v>
      </c>
      <c r="B1775" s="1">
        <v>44952</v>
      </c>
      <c r="C1775" s="1" t="str">
        <f t="shared" si="225"/>
        <v>Thursday</v>
      </c>
      <c r="D1775" s="1" t="str">
        <f t="shared" si="226"/>
        <v>Jan</v>
      </c>
      <c r="E1775" s="19">
        <v>7.6</v>
      </c>
      <c r="F1775" s="19">
        <v>2.5</v>
      </c>
      <c r="G1775" s="19">
        <v>5.1111111111111125</v>
      </c>
      <c r="H1775" s="19">
        <v>-3.7</v>
      </c>
      <c r="I1775" s="19">
        <v>0</v>
      </c>
      <c r="J1775" s="19">
        <v>1025</v>
      </c>
      <c r="K1775" s="19">
        <v>3.3</v>
      </c>
      <c r="L1775" s="19">
        <v>6</v>
      </c>
      <c r="M1775" s="19">
        <v>0</v>
      </c>
      <c r="N1775" s="19">
        <v>13</v>
      </c>
      <c r="O1775" s="19">
        <v>5.6269999999999998</v>
      </c>
      <c r="P1775" s="19">
        <v>0.4</v>
      </c>
      <c r="Q1775" s="19">
        <v>0.5</v>
      </c>
      <c r="R1775" s="19">
        <v>0.4</v>
      </c>
      <c r="S1775" s="19">
        <v>0.4</v>
      </c>
      <c r="T1775" s="19">
        <v>-7.7</v>
      </c>
      <c r="U1775" s="19">
        <v>0.2</v>
      </c>
      <c r="V1775" s="19">
        <v>270</v>
      </c>
      <c r="W1775" s="19">
        <v>2.8333333333333339</v>
      </c>
      <c r="X1775" s="19">
        <v>8.7876271400679951</v>
      </c>
      <c r="Y1775" s="19">
        <v>7.4876218723488268</v>
      </c>
      <c r="Z1775" s="19">
        <v>16.806716963417475</v>
      </c>
      <c r="AA1775" s="19">
        <v>85.206412982730299</v>
      </c>
      <c r="AB1775" s="19">
        <v>3.7137186568349438</v>
      </c>
      <c r="AC1775">
        <v>2900.85</v>
      </c>
      <c r="AD1775" t="str">
        <f t="shared" si="227"/>
        <v>No rainfall</v>
      </c>
      <c r="AE1775" t="str">
        <f t="shared" si="228"/>
        <v>Non-Rainy</v>
      </c>
      <c r="AF1775" t="str">
        <f t="shared" si="229"/>
        <v>No discomfort</v>
      </c>
    </row>
    <row r="1776" spans="1:32" x14ac:dyDescent="0.3">
      <c r="A1776">
        <v>2</v>
      </c>
      <c r="B1776" s="1">
        <v>44953</v>
      </c>
      <c r="C1776" s="1" t="str">
        <f t="shared" si="225"/>
        <v>Friday</v>
      </c>
      <c r="D1776" s="1" t="str">
        <f t="shared" si="226"/>
        <v>Jan</v>
      </c>
      <c r="E1776" s="19">
        <v>6.3</v>
      </c>
      <c r="F1776" s="19">
        <v>0.1</v>
      </c>
      <c r="G1776" s="19">
        <v>3.2222222222222205</v>
      </c>
      <c r="H1776" s="19">
        <v>-2.5</v>
      </c>
      <c r="I1776" s="19">
        <v>0</v>
      </c>
      <c r="J1776" s="19">
        <v>1022.1</v>
      </c>
      <c r="K1776" s="19">
        <v>2.2999999999999998</v>
      </c>
      <c r="L1776" s="19">
        <v>5</v>
      </c>
      <c r="M1776" s="19">
        <v>230</v>
      </c>
      <c r="N1776" s="19">
        <v>9</v>
      </c>
      <c r="O1776" s="19">
        <v>5.5640000000000001</v>
      </c>
      <c r="P1776" s="19">
        <v>0.3</v>
      </c>
      <c r="Q1776" s="19">
        <v>0.4</v>
      </c>
      <c r="R1776" s="19">
        <v>0.6</v>
      </c>
      <c r="S1776" s="19">
        <v>0.6</v>
      </c>
      <c r="T1776" s="19">
        <v>-7.1</v>
      </c>
      <c r="U1776" s="19">
        <v>4.2</v>
      </c>
      <c r="V1776" s="19">
        <v>259</v>
      </c>
      <c r="W1776" s="19">
        <v>1.1666666666666674</v>
      </c>
      <c r="X1776" s="19">
        <v>7.6967531553094366</v>
      </c>
      <c r="Y1776" s="19">
        <v>6.6470642264699498</v>
      </c>
      <c r="Z1776" s="19">
        <v>14.749554969622547</v>
      </c>
      <c r="AA1776" s="19">
        <v>86.361925507311071</v>
      </c>
      <c r="AB1776" s="19">
        <v>1.35738045250693</v>
      </c>
      <c r="AC1776">
        <v>4627.6000000000004</v>
      </c>
      <c r="AD1776" t="str">
        <f t="shared" si="227"/>
        <v>No rainfall</v>
      </c>
      <c r="AE1776" t="str">
        <f t="shared" si="228"/>
        <v>Non-Rainy</v>
      </c>
      <c r="AF1776" t="str">
        <f t="shared" si="229"/>
        <v>No discomfort</v>
      </c>
    </row>
    <row r="1777" spans="1:32" x14ac:dyDescent="0.3">
      <c r="A1777">
        <v>2</v>
      </c>
      <c r="B1777" s="1">
        <v>44954</v>
      </c>
      <c r="C1777" s="1" t="str">
        <f t="shared" si="225"/>
        <v>Saturday</v>
      </c>
      <c r="D1777" s="1" t="str">
        <f t="shared" si="226"/>
        <v>Jan</v>
      </c>
      <c r="E1777" s="19">
        <v>6.5</v>
      </c>
      <c r="F1777" s="19">
        <v>0.6</v>
      </c>
      <c r="G1777" s="19">
        <v>5.1111111111111125</v>
      </c>
      <c r="H1777" s="19">
        <v>-3</v>
      </c>
      <c r="I1777" s="19">
        <v>0.4</v>
      </c>
      <c r="J1777" s="19">
        <v>1019.1</v>
      </c>
      <c r="K1777" s="19">
        <v>2.7</v>
      </c>
      <c r="L1777" s="19">
        <v>5</v>
      </c>
      <c r="M1777" s="19">
        <v>290</v>
      </c>
      <c r="N1777" s="19">
        <v>8</v>
      </c>
      <c r="O1777" s="19">
        <v>5.3719999999999999</v>
      </c>
      <c r="P1777" s="19">
        <v>0.3</v>
      </c>
      <c r="Q1777" s="19">
        <v>0.4</v>
      </c>
      <c r="R1777" s="19">
        <v>0.5</v>
      </c>
      <c r="S1777" s="19">
        <v>0.5</v>
      </c>
      <c r="T1777" s="19">
        <v>-6.8</v>
      </c>
      <c r="U1777" s="19">
        <v>0.1</v>
      </c>
      <c r="V1777" s="19">
        <v>152</v>
      </c>
      <c r="W1777" s="19">
        <v>4.166666666666667</v>
      </c>
      <c r="X1777" s="19">
        <v>8.7876271400679951</v>
      </c>
      <c r="Y1777" s="19">
        <v>8.2262514135293721</v>
      </c>
      <c r="Z1777" s="19">
        <v>16.806716963417475</v>
      </c>
      <c r="AA1777" s="19">
        <v>93.611748455063832</v>
      </c>
      <c r="AB1777" s="19">
        <v>4.1252463378119772</v>
      </c>
      <c r="AC1777">
        <v>3702.7</v>
      </c>
      <c r="AD1777" t="str">
        <f t="shared" si="227"/>
        <v>Trace (Intermittent) rainfall</v>
      </c>
      <c r="AE1777" t="str">
        <f t="shared" si="228"/>
        <v>Non-Rainy</v>
      </c>
      <c r="AF1777" t="str">
        <f t="shared" si="229"/>
        <v>No discomfort</v>
      </c>
    </row>
    <row r="1778" spans="1:32" x14ac:dyDescent="0.3">
      <c r="A1778">
        <v>2</v>
      </c>
      <c r="B1778" s="1">
        <v>44955</v>
      </c>
      <c r="C1778" s="1" t="str">
        <f t="shared" si="225"/>
        <v>Sunday</v>
      </c>
      <c r="D1778" s="1" t="str">
        <f t="shared" si="226"/>
        <v>Jan</v>
      </c>
      <c r="E1778" s="19">
        <v>10.7</v>
      </c>
      <c r="F1778" s="19">
        <v>2.5</v>
      </c>
      <c r="G1778" s="19">
        <v>6.7777777777777795</v>
      </c>
      <c r="H1778" s="19">
        <v>-1.4</v>
      </c>
      <c r="I1778" s="19">
        <v>0.4</v>
      </c>
      <c r="J1778" s="19">
        <v>1012.9</v>
      </c>
      <c r="K1778" s="19">
        <v>6.8</v>
      </c>
      <c r="L1778" s="19">
        <v>12</v>
      </c>
      <c r="M1778" s="19">
        <v>240</v>
      </c>
      <c r="N1778" s="19">
        <v>24</v>
      </c>
      <c r="O1778" s="19">
        <v>6.2949999999999999</v>
      </c>
      <c r="P1778" s="19">
        <v>0.4</v>
      </c>
      <c r="Q1778" s="19">
        <v>0.6</v>
      </c>
      <c r="R1778" s="19">
        <v>0.5</v>
      </c>
      <c r="S1778" s="19">
        <v>0.5</v>
      </c>
      <c r="T1778" s="19">
        <v>-6.5</v>
      </c>
      <c r="U1778" s="19">
        <v>0.4</v>
      </c>
      <c r="V1778" s="19">
        <v>244</v>
      </c>
      <c r="W1778" s="19">
        <v>4.8333333333333348</v>
      </c>
      <c r="X1778" s="19">
        <v>9.8610861382956703</v>
      </c>
      <c r="Y1778" s="19">
        <v>8.6191125485788724</v>
      </c>
      <c r="Z1778" s="19">
        <v>18.825745284998074</v>
      </c>
      <c r="AA1778" s="19">
        <v>87.405306349636518</v>
      </c>
      <c r="AB1778" s="19">
        <v>6.0110828732514952</v>
      </c>
      <c r="AC1778">
        <v>2683.5</v>
      </c>
      <c r="AD1778" t="str">
        <f t="shared" si="227"/>
        <v>Trace (Intermittent) rainfall</v>
      </c>
      <c r="AE1778" t="str">
        <f t="shared" si="228"/>
        <v>Non-Rainy</v>
      </c>
      <c r="AF1778" t="str">
        <f t="shared" si="229"/>
        <v>No discomfort</v>
      </c>
    </row>
    <row r="1779" spans="1:32" x14ac:dyDescent="0.3">
      <c r="A1779">
        <v>2</v>
      </c>
      <c r="B1779" s="1">
        <v>44956</v>
      </c>
      <c r="C1779" s="1" t="str">
        <f t="shared" si="225"/>
        <v>Monday</v>
      </c>
      <c r="D1779" s="1" t="str">
        <f t="shared" si="226"/>
        <v>Jan</v>
      </c>
      <c r="E1779" s="19">
        <v>8.6</v>
      </c>
      <c r="F1779" s="19">
        <v>3.8</v>
      </c>
      <c r="G1779" s="19">
        <v>6.6111111111111107</v>
      </c>
      <c r="H1779" s="19">
        <v>0.1</v>
      </c>
      <c r="I1779" s="19">
        <v>0.3</v>
      </c>
      <c r="J1779" s="19">
        <v>1012.9</v>
      </c>
      <c r="K1779" s="19">
        <v>6.1</v>
      </c>
      <c r="L1779" s="19">
        <v>10</v>
      </c>
      <c r="M1779" s="19">
        <v>230</v>
      </c>
      <c r="N1779" s="19">
        <v>18</v>
      </c>
      <c r="O1779" s="19">
        <v>6.0759999999999996</v>
      </c>
      <c r="P1779" s="19">
        <v>0.4</v>
      </c>
      <c r="Q1779" s="19">
        <v>0.5</v>
      </c>
      <c r="R1779" s="19">
        <v>0.6</v>
      </c>
      <c r="S1779" s="19">
        <v>0.6</v>
      </c>
      <c r="T1779" s="19">
        <v>-6.1</v>
      </c>
      <c r="U1779" s="19">
        <v>0.5</v>
      </c>
      <c r="V1779" s="19">
        <v>354</v>
      </c>
      <c r="W1779" s="19">
        <v>2.8333333333333339</v>
      </c>
      <c r="X1779" s="19">
        <v>9.7487777716964938</v>
      </c>
      <c r="Y1779" s="19">
        <v>7.4876218723488268</v>
      </c>
      <c r="Z1779" s="19">
        <v>18.614740893618897</v>
      </c>
      <c r="AA1779" s="19">
        <v>76.805749886796548</v>
      </c>
      <c r="AB1779" s="19">
        <v>5.2137186568349421</v>
      </c>
      <c r="AC1779">
        <v>1791.25</v>
      </c>
      <c r="AD1779" t="str">
        <f t="shared" si="227"/>
        <v>Trace (Intermittent) rainfall</v>
      </c>
      <c r="AE1779" t="str">
        <f t="shared" si="228"/>
        <v>Non-Rainy</v>
      </c>
      <c r="AF1779" t="str">
        <f t="shared" si="229"/>
        <v>No discomfort</v>
      </c>
    </row>
    <row r="1780" spans="1:32" x14ac:dyDescent="0.3">
      <c r="A1780">
        <v>2</v>
      </c>
      <c r="B1780" s="1">
        <v>44957</v>
      </c>
      <c r="C1780" s="1" t="str">
        <f t="shared" si="225"/>
        <v>Tuesday</v>
      </c>
      <c r="D1780" s="1" t="str">
        <f t="shared" si="226"/>
        <v>Jan</v>
      </c>
      <c r="E1780" s="19">
        <v>9.1</v>
      </c>
      <c r="F1780" s="19">
        <v>5.2</v>
      </c>
      <c r="G1780" s="19">
        <v>7.2222222222222223</v>
      </c>
      <c r="H1780" s="19">
        <v>1.1000000000000001</v>
      </c>
      <c r="I1780" s="19">
        <v>0.8</v>
      </c>
      <c r="J1780" s="19">
        <v>1011.4</v>
      </c>
      <c r="K1780" s="19">
        <v>7.7</v>
      </c>
      <c r="L1780" s="19">
        <v>12</v>
      </c>
      <c r="M1780" s="19">
        <v>280</v>
      </c>
      <c r="N1780" s="19">
        <v>27</v>
      </c>
      <c r="O1780" s="19">
        <v>6.26</v>
      </c>
      <c r="P1780" s="19">
        <v>0.4</v>
      </c>
      <c r="Q1780" s="19">
        <v>0.5</v>
      </c>
      <c r="R1780" s="19">
        <v>0.2</v>
      </c>
      <c r="S1780" s="19">
        <v>0.2</v>
      </c>
      <c r="T1780" s="19">
        <v>-6.2</v>
      </c>
      <c r="U1780" s="19">
        <v>5.0999999999999996</v>
      </c>
      <c r="V1780" s="19">
        <v>452</v>
      </c>
      <c r="W1780" s="19">
        <v>3.6111111111111112</v>
      </c>
      <c r="X1780" s="19">
        <v>10.16616619108197</v>
      </c>
      <c r="Y1780" s="19">
        <v>7.9110230902525958</v>
      </c>
      <c r="Z1780" s="19">
        <v>19.398664026281114</v>
      </c>
      <c r="AA1780" s="19">
        <v>77.817172585594307</v>
      </c>
      <c r="AB1780" s="19">
        <v>6.0606412470689248</v>
      </c>
      <c r="AC1780">
        <v>1755.5</v>
      </c>
      <c r="AD1780" t="str">
        <f t="shared" si="227"/>
        <v>Light rainfall</v>
      </c>
      <c r="AE1780" t="str">
        <f t="shared" si="228"/>
        <v>Non-Rainy</v>
      </c>
      <c r="AF1780" t="str">
        <f t="shared" si="229"/>
        <v>No discomfort</v>
      </c>
    </row>
    <row r="1781" spans="1:32" x14ac:dyDescent="0.3">
      <c r="A1781">
        <v>2</v>
      </c>
      <c r="B1781" s="1">
        <v>44958</v>
      </c>
      <c r="C1781" s="1" t="str">
        <f t="shared" si="225"/>
        <v>Wednesday</v>
      </c>
      <c r="D1781" s="1" t="str">
        <f t="shared" si="226"/>
        <v>Feb</v>
      </c>
      <c r="E1781" s="19">
        <v>10</v>
      </c>
      <c r="F1781" s="19">
        <v>5.0999999999999996</v>
      </c>
      <c r="G1781" s="19">
        <v>7.833333333333333</v>
      </c>
      <c r="H1781" s="19">
        <v>2.1</v>
      </c>
      <c r="I1781" s="19">
        <v>0.2</v>
      </c>
      <c r="J1781" s="19">
        <v>1011.5</v>
      </c>
      <c r="K1781" s="19">
        <v>7.6</v>
      </c>
      <c r="L1781" s="19">
        <v>11</v>
      </c>
      <c r="M1781" s="19">
        <v>260</v>
      </c>
      <c r="N1781" s="19">
        <v>22</v>
      </c>
      <c r="O1781" s="19">
        <v>5.8449999999999998</v>
      </c>
      <c r="P1781" s="19">
        <v>0.5</v>
      </c>
      <c r="Q1781" s="19">
        <v>0.7</v>
      </c>
      <c r="R1781" s="19">
        <v>0.5</v>
      </c>
      <c r="S1781" s="19">
        <v>0.5</v>
      </c>
      <c r="T1781" s="19">
        <v>-5.6</v>
      </c>
      <c r="U1781" s="19">
        <v>0.1</v>
      </c>
      <c r="V1781" s="19">
        <v>327</v>
      </c>
      <c r="W1781" s="19">
        <v>4.3888888888888884</v>
      </c>
      <c r="X1781" s="19">
        <v>10.599212715359604</v>
      </c>
      <c r="Y1781" s="19">
        <v>8.3554126147773218</v>
      </c>
      <c r="Z1781" s="19">
        <v>20.211245716094247</v>
      </c>
      <c r="AA1781" s="19">
        <v>78.83050221899282</v>
      </c>
      <c r="AB1781" s="19">
        <v>6.9195033080634163</v>
      </c>
      <c r="AC1781">
        <v>2162.9</v>
      </c>
      <c r="AD1781" t="str">
        <f t="shared" si="227"/>
        <v>Trace (Intermittent) rainfall</v>
      </c>
      <c r="AE1781" t="str">
        <f t="shared" si="228"/>
        <v>Non-Rainy</v>
      </c>
      <c r="AF1781" t="str">
        <f t="shared" si="229"/>
        <v>No discomfort</v>
      </c>
    </row>
    <row r="1782" spans="1:32" x14ac:dyDescent="0.3">
      <c r="A1782">
        <v>2</v>
      </c>
      <c r="B1782" s="1">
        <v>44959</v>
      </c>
      <c r="C1782" s="1" t="str">
        <f t="shared" si="225"/>
        <v>Thursday</v>
      </c>
      <c r="D1782" s="1" t="str">
        <f t="shared" si="226"/>
        <v>Feb</v>
      </c>
      <c r="E1782" s="19">
        <v>10</v>
      </c>
      <c r="F1782" s="19">
        <v>8.1</v>
      </c>
      <c r="G1782" s="19">
        <v>9.4444444444444446</v>
      </c>
      <c r="H1782" s="19">
        <v>3.7</v>
      </c>
      <c r="I1782" s="19">
        <v>2</v>
      </c>
      <c r="J1782" s="19">
        <v>1011.6</v>
      </c>
      <c r="K1782" s="19">
        <v>8.5</v>
      </c>
      <c r="L1782" s="19">
        <v>12</v>
      </c>
      <c r="M1782" s="19">
        <v>240</v>
      </c>
      <c r="N1782" s="19">
        <v>23</v>
      </c>
      <c r="O1782" s="19">
        <v>7.5209999999999999</v>
      </c>
      <c r="P1782" s="19">
        <v>0.5</v>
      </c>
      <c r="Q1782" s="19">
        <v>0.7</v>
      </c>
      <c r="R1782" s="19">
        <v>0</v>
      </c>
      <c r="S1782" s="19">
        <v>-1</v>
      </c>
      <c r="T1782" s="19">
        <v>-6.8</v>
      </c>
      <c r="U1782" s="19">
        <v>0.1</v>
      </c>
      <c r="V1782" s="19">
        <v>186</v>
      </c>
      <c r="W1782" s="19">
        <v>7.1111111111111098</v>
      </c>
      <c r="X1782" s="19">
        <v>11.819676303271381</v>
      </c>
      <c r="Y1782" s="19">
        <v>10.089127169965568</v>
      </c>
      <c r="Z1782" s="19">
        <v>22.497450433908856</v>
      </c>
      <c r="AA1782" s="19">
        <v>85.358743429996963</v>
      </c>
      <c r="AB1782" s="19">
        <v>9.4995763798533961</v>
      </c>
      <c r="AC1782">
        <v>2585.8000000000002</v>
      </c>
      <c r="AD1782" t="str">
        <f t="shared" si="227"/>
        <v>Moderate rainfall</v>
      </c>
      <c r="AE1782" t="str">
        <f t="shared" si="228"/>
        <v>Rainy</v>
      </c>
      <c r="AF1782" t="str">
        <f t="shared" si="229"/>
        <v>No discomfort</v>
      </c>
    </row>
    <row r="1783" spans="1:32" x14ac:dyDescent="0.3">
      <c r="A1783">
        <v>2</v>
      </c>
      <c r="B1783" s="1">
        <v>44960</v>
      </c>
      <c r="C1783" s="1" t="str">
        <f t="shared" si="225"/>
        <v>Friday</v>
      </c>
      <c r="D1783" s="1" t="str">
        <f t="shared" si="226"/>
        <v>Feb</v>
      </c>
      <c r="E1783" s="19">
        <v>11.9</v>
      </c>
      <c r="F1783" s="19">
        <v>7.8</v>
      </c>
      <c r="G1783" s="19">
        <v>10.166666666666664</v>
      </c>
      <c r="H1783" s="19">
        <v>8.1</v>
      </c>
      <c r="I1783" s="19">
        <v>0.8</v>
      </c>
      <c r="J1783" s="19">
        <v>1016.7</v>
      </c>
      <c r="K1783" s="19">
        <v>6.5</v>
      </c>
      <c r="L1783" s="19">
        <v>11</v>
      </c>
      <c r="M1783" s="19">
        <v>240</v>
      </c>
      <c r="N1783" s="19">
        <v>19</v>
      </c>
      <c r="O1783" s="19">
        <v>8.39</v>
      </c>
      <c r="P1783" s="19">
        <v>0.5</v>
      </c>
      <c r="Q1783" s="19">
        <v>0.6</v>
      </c>
      <c r="R1783" s="19">
        <v>0</v>
      </c>
      <c r="S1783" s="19">
        <v>-0.3</v>
      </c>
      <c r="T1783" s="19">
        <v>-6.7</v>
      </c>
      <c r="U1783" s="19">
        <v>2.5</v>
      </c>
      <c r="V1783" s="19">
        <v>359</v>
      </c>
      <c r="W1783" s="19">
        <v>7.4444444444444446</v>
      </c>
      <c r="X1783" s="19">
        <v>12.405767218445934</v>
      </c>
      <c r="Y1783" s="19">
        <v>10.321799973382953</v>
      </c>
      <c r="Z1783" s="19">
        <v>23.593381841081793</v>
      </c>
      <c r="AA1783" s="19">
        <v>83.201625434625569</v>
      </c>
      <c r="AB1783" s="19">
        <v>10.35212287889671</v>
      </c>
      <c r="AC1783">
        <v>4331.05</v>
      </c>
      <c r="AD1783" t="str">
        <f t="shared" si="227"/>
        <v>Light rainfall</v>
      </c>
      <c r="AE1783" t="str">
        <f t="shared" si="228"/>
        <v>Non-Rainy</v>
      </c>
      <c r="AF1783" t="str">
        <f t="shared" si="229"/>
        <v>No discomfort</v>
      </c>
    </row>
    <row r="1784" spans="1:32" x14ac:dyDescent="0.3">
      <c r="A1784">
        <v>2</v>
      </c>
      <c r="B1784" s="1">
        <v>44961</v>
      </c>
      <c r="C1784" s="1" t="str">
        <f t="shared" si="225"/>
        <v>Saturday</v>
      </c>
      <c r="D1784" s="1" t="str">
        <f t="shared" si="226"/>
        <v>Feb</v>
      </c>
      <c r="E1784" s="19">
        <v>10.199999999999999</v>
      </c>
      <c r="F1784" s="19">
        <v>-1.6</v>
      </c>
      <c r="G1784" s="19">
        <v>7.6111111111111125</v>
      </c>
      <c r="H1784" s="19">
        <v>4.4000000000000004</v>
      </c>
      <c r="I1784" s="19">
        <v>0.3</v>
      </c>
      <c r="J1784" s="19">
        <v>1025.9000000000001</v>
      </c>
      <c r="K1784" s="19">
        <v>5.6</v>
      </c>
      <c r="L1784" s="19">
        <v>12</v>
      </c>
      <c r="M1784" s="19">
        <v>300</v>
      </c>
      <c r="N1784" s="19">
        <v>22</v>
      </c>
      <c r="O1784" s="19">
        <v>7.3259999999999996</v>
      </c>
      <c r="P1784" s="19">
        <v>0.4</v>
      </c>
      <c r="Q1784" s="19">
        <v>0.6</v>
      </c>
      <c r="R1784" s="19">
        <v>0.1</v>
      </c>
      <c r="S1784" s="19">
        <v>0.1</v>
      </c>
      <c r="T1784" s="19">
        <v>-6.3</v>
      </c>
      <c r="U1784" s="19">
        <v>0.2</v>
      </c>
      <c r="V1784" s="19">
        <v>218</v>
      </c>
      <c r="W1784" s="19">
        <v>4.4444444444444446</v>
      </c>
      <c r="X1784" s="19">
        <v>10.439898316342587</v>
      </c>
      <c r="Y1784" s="19">
        <v>8.3879810735966647</v>
      </c>
      <c r="Z1784" s="19">
        <v>19.912390611219916</v>
      </c>
      <c r="AA1784" s="19">
        <v>80.34542884834562</v>
      </c>
      <c r="AB1784" s="19">
        <v>6.7154482928102315</v>
      </c>
      <c r="AC1784">
        <v>3439</v>
      </c>
      <c r="AD1784" t="str">
        <f t="shared" si="227"/>
        <v>Trace (Intermittent) rainfall</v>
      </c>
      <c r="AE1784" t="str">
        <f t="shared" si="228"/>
        <v>Non-Rainy</v>
      </c>
      <c r="AF1784" t="str">
        <f t="shared" si="229"/>
        <v>No discomfort</v>
      </c>
    </row>
    <row r="1785" spans="1:32" x14ac:dyDescent="0.3">
      <c r="A1785">
        <v>2</v>
      </c>
      <c r="B1785" s="1">
        <v>44962</v>
      </c>
      <c r="C1785" s="1" t="str">
        <f t="shared" si="225"/>
        <v>Sunday</v>
      </c>
      <c r="D1785" s="1" t="str">
        <f t="shared" si="226"/>
        <v>Feb</v>
      </c>
      <c r="E1785" s="19">
        <v>8.8000000000000007</v>
      </c>
      <c r="F1785" s="19">
        <v>-4.3</v>
      </c>
      <c r="G1785" s="19">
        <v>1.8888888888888882</v>
      </c>
      <c r="H1785" s="19">
        <v>-8</v>
      </c>
      <c r="I1785" s="19">
        <v>0</v>
      </c>
      <c r="J1785" s="19">
        <v>1031.5</v>
      </c>
      <c r="K1785" s="19">
        <v>4.3</v>
      </c>
      <c r="L1785" s="19">
        <v>12</v>
      </c>
      <c r="M1785" s="19">
        <v>190</v>
      </c>
      <c r="N1785" s="19">
        <v>17</v>
      </c>
      <c r="O1785" s="19">
        <v>4.4249999999999998</v>
      </c>
      <c r="P1785" s="19">
        <v>0.4</v>
      </c>
      <c r="Q1785" s="19">
        <v>0.6</v>
      </c>
      <c r="R1785" s="19">
        <v>0.5</v>
      </c>
      <c r="S1785" s="19">
        <v>0.5</v>
      </c>
      <c r="T1785" s="19">
        <v>-5.5</v>
      </c>
      <c r="U1785" s="19">
        <v>5.8</v>
      </c>
      <c r="V1785" s="19">
        <v>660</v>
      </c>
      <c r="W1785" s="19">
        <v>-0.6666666666666663</v>
      </c>
      <c r="X1785" s="19">
        <v>7.000476857724272</v>
      </c>
      <c r="Y1785" s="19">
        <v>5.8197520367312263</v>
      </c>
      <c r="Z1785" s="19">
        <v>13.43343542044674</v>
      </c>
      <c r="AA1785" s="19">
        <v>83.13365153560585</v>
      </c>
      <c r="AB1785" s="19">
        <v>-0.43512747731305912</v>
      </c>
      <c r="AC1785">
        <v>2670.85</v>
      </c>
      <c r="AD1785" t="str">
        <f t="shared" si="227"/>
        <v>No rainfall</v>
      </c>
      <c r="AE1785" t="str">
        <f t="shared" si="228"/>
        <v>Non-Rainy</v>
      </c>
      <c r="AF1785" t="str">
        <f t="shared" si="229"/>
        <v>No discomfort</v>
      </c>
    </row>
    <row r="1786" spans="1:32" x14ac:dyDescent="0.3">
      <c r="A1786">
        <v>2</v>
      </c>
      <c r="B1786" s="1">
        <v>44963</v>
      </c>
      <c r="C1786" s="1" t="str">
        <f t="shared" si="225"/>
        <v>Monday</v>
      </c>
      <c r="D1786" s="1" t="str">
        <f t="shared" si="226"/>
        <v>Feb</v>
      </c>
      <c r="E1786" s="19">
        <v>9.6999999999999993</v>
      </c>
      <c r="F1786" s="19">
        <v>3.4</v>
      </c>
      <c r="G1786" s="19">
        <v>5.0555555555555562</v>
      </c>
      <c r="H1786" s="19">
        <v>-5.4</v>
      </c>
      <c r="I1786" s="19">
        <v>0</v>
      </c>
      <c r="J1786" s="19">
        <v>1025.8</v>
      </c>
      <c r="K1786" s="19">
        <v>6.8</v>
      </c>
      <c r="L1786" s="19">
        <v>11</v>
      </c>
      <c r="M1786" s="19">
        <v>190</v>
      </c>
      <c r="N1786" s="19">
        <v>17</v>
      </c>
      <c r="O1786" s="19">
        <v>6.093</v>
      </c>
      <c r="P1786" s="19">
        <v>0.6</v>
      </c>
      <c r="Q1786" s="19">
        <v>0.8</v>
      </c>
      <c r="R1786" s="19">
        <v>1.2</v>
      </c>
      <c r="S1786" s="19">
        <v>1.2</v>
      </c>
      <c r="T1786" s="19">
        <v>-4.5999999999999996</v>
      </c>
      <c r="U1786" s="19">
        <v>3.3</v>
      </c>
      <c r="V1786" s="19">
        <v>361</v>
      </c>
      <c r="W1786" s="19">
        <v>1.555555555555554</v>
      </c>
      <c r="X1786" s="19">
        <v>8.7536937187086146</v>
      </c>
      <c r="Y1786" s="19">
        <v>6.8353526449840958</v>
      </c>
      <c r="Z1786" s="19">
        <v>16.742809853220912</v>
      </c>
      <c r="AA1786" s="19">
        <v>78.085353047884325</v>
      </c>
      <c r="AB1786" s="19">
        <v>3.2953436113853121</v>
      </c>
      <c r="AC1786">
        <v>3105.4</v>
      </c>
      <c r="AD1786" t="str">
        <f t="shared" si="227"/>
        <v>No rainfall</v>
      </c>
      <c r="AE1786" t="str">
        <f t="shared" si="228"/>
        <v>Non-Rainy</v>
      </c>
      <c r="AF1786" t="str">
        <f t="shared" si="229"/>
        <v>No discomfort</v>
      </c>
    </row>
    <row r="1787" spans="1:32" x14ac:dyDescent="0.3">
      <c r="A1787">
        <v>2</v>
      </c>
      <c r="B1787" s="1">
        <v>44964</v>
      </c>
      <c r="C1787" s="1" t="str">
        <f t="shared" si="225"/>
        <v>Tuesday</v>
      </c>
      <c r="D1787" s="1" t="str">
        <f t="shared" si="226"/>
        <v>Feb</v>
      </c>
      <c r="E1787" s="19">
        <v>10.199999999999999</v>
      </c>
      <c r="F1787" s="19">
        <v>3.5</v>
      </c>
      <c r="G1787" s="19">
        <v>7.5</v>
      </c>
      <c r="H1787" s="19">
        <v>-2.2000000000000002</v>
      </c>
      <c r="I1787" s="19">
        <v>0</v>
      </c>
      <c r="J1787" s="19">
        <v>1023.1</v>
      </c>
      <c r="K1787" s="19">
        <v>3.7</v>
      </c>
      <c r="L1787" s="19">
        <v>7</v>
      </c>
      <c r="M1787" s="19">
        <v>200</v>
      </c>
      <c r="N1787" s="19">
        <v>12</v>
      </c>
      <c r="O1787" s="19">
        <v>6.5620000000000003</v>
      </c>
      <c r="P1787" s="19">
        <v>0.4</v>
      </c>
      <c r="Q1787" s="19">
        <v>0.6</v>
      </c>
      <c r="R1787" s="19">
        <v>1.6</v>
      </c>
      <c r="S1787" s="19">
        <v>1.6</v>
      </c>
      <c r="T1787" s="19">
        <v>-4</v>
      </c>
      <c r="U1787" s="19">
        <v>0</v>
      </c>
      <c r="V1787" s="19">
        <v>325</v>
      </c>
      <c r="W1787" s="19">
        <v>4.2777777777777795</v>
      </c>
      <c r="X1787" s="19">
        <v>10.361034701841534</v>
      </c>
      <c r="Y1787" s="19">
        <v>8.2906101421051162</v>
      </c>
      <c r="Z1787" s="19">
        <v>19.764414313989825</v>
      </c>
      <c r="AA1787" s="19">
        <v>80.017202728136525</v>
      </c>
      <c r="AB1787" s="19">
        <v>6.5500261757616389</v>
      </c>
      <c r="AC1787">
        <v>2070.8000000000002</v>
      </c>
      <c r="AD1787" t="str">
        <f t="shared" si="227"/>
        <v>No rainfall</v>
      </c>
      <c r="AE1787" t="str">
        <f t="shared" si="228"/>
        <v>Non-Rainy</v>
      </c>
      <c r="AF1787" t="str">
        <f t="shared" si="229"/>
        <v>No discomfort</v>
      </c>
    </row>
    <row r="1788" spans="1:32" x14ac:dyDescent="0.3">
      <c r="A1788">
        <v>2</v>
      </c>
      <c r="B1788" s="1">
        <v>44965</v>
      </c>
      <c r="C1788" s="1" t="str">
        <f t="shared" si="225"/>
        <v>Wednesday</v>
      </c>
      <c r="D1788" s="1" t="str">
        <f t="shared" si="226"/>
        <v>Feb</v>
      </c>
      <c r="E1788" s="19">
        <v>8.6</v>
      </c>
      <c r="F1788" s="19">
        <v>1.7</v>
      </c>
      <c r="G1788" s="19">
        <v>6.5000000000000018</v>
      </c>
      <c r="H1788" s="19">
        <v>-1.4</v>
      </c>
      <c r="I1788" s="19">
        <v>2</v>
      </c>
      <c r="J1788" s="19">
        <v>1016.4</v>
      </c>
      <c r="K1788" s="19">
        <v>7.6</v>
      </c>
      <c r="L1788" s="19">
        <v>15</v>
      </c>
      <c r="M1788" s="19">
        <v>200</v>
      </c>
      <c r="N1788" s="19">
        <v>24</v>
      </c>
      <c r="O1788" s="19">
        <v>6.2149999999999999</v>
      </c>
      <c r="P1788" s="19">
        <v>0.4</v>
      </c>
      <c r="Q1788" s="19">
        <v>0.6</v>
      </c>
      <c r="R1788" s="19">
        <v>0</v>
      </c>
      <c r="S1788" s="19">
        <v>0</v>
      </c>
      <c r="T1788" s="19">
        <v>-5.4</v>
      </c>
      <c r="U1788" s="19">
        <v>0.1</v>
      </c>
      <c r="V1788" s="19">
        <v>406</v>
      </c>
      <c r="W1788" s="19">
        <v>3.0555555555555554</v>
      </c>
      <c r="X1788" s="19">
        <v>9.6745329969629505</v>
      </c>
      <c r="Y1788" s="19">
        <v>7.6065024701480102</v>
      </c>
      <c r="Z1788" s="19">
        <v>18.475221094011602</v>
      </c>
      <c r="AA1788" s="19">
        <v>78.623975674441951</v>
      </c>
      <c r="AB1788" s="19">
        <v>5.168793989355704</v>
      </c>
      <c r="AC1788">
        <v>1689.7</v>
      </c>
      <c r="AD1788" t="str">
        <f t="shared" si="227"/>
        <v>Moderate rainfall</v>
      </c>
      <c r="AE1788" t="str">
        <f t="shared" si="228"/>
        <v>Rainy</v>
      </c>
      <c r="AF1788" t="str">
        <f t="shared" si="229"/>
        <v>No discomfort</v>
      </c>
    </row>
    <row r="1789" spans="1:32" x14ac:dyDescent="0.3">
      <c r="A1789">
        <v>2</v>
      </c>
      <c r="B1789" s="1">
        <v>44966</v>
      </c>
      <c r="C1789" s="1" t="str">
        <f t="shared" si="225"/>
        <v>Thursday</v>
      </c>
      <c r="D1789" s="1" t="str">
        <f t="shared" si="226"/>
        <v>Feb</v>
      </c>
      <c r="E1789" s="19">
        <v>8.6</v>
      </c>
      <c r="F1789" s="19">
        <v>-1.6</v>
      </c>
      <c r="G1789" s="19">
        <v>4.7222222222222223</v>
      </c>
      <c r="H1789" s="19">
        <v>-7.2</v>
      </c>
      <c r="I1789" s="19">
        <v>0</v>
      </c>
      <c r="J1789" s="19">
        <v>1019.2</v>
      </c>
      <c r="K1789" s="19">
        <v>4</v>
      </c>
      <c r="L1789" s="19">
        <v>8</v>
      </c>
      <c r="M1789" s="19">
        <v>270</v>
      </c>
      <c r="N1789" s="19">
        <v>17</v>
      </c>
      <c r="O1789" s="19">
        <v>4.9269999999999996</v>
      </c>
      <c r="P1789" s="19">
        <v>0.5</v>
      </c>
      <c r="Q1789" s="19">
        <v>0.7</v>
      </c>
      <c r="R1789" s="19">
        <v>0.5</v>
      </c>
      <c r="S1789" s="19">
        <v>0.5</v>
      </c>
      <c r="T1789" s="19">
        <v>-4.5999999999999996</v>
      </c>
      <c r="U1789" s="19">
        <v>5</v>
      </c>
      <c r="V1789" s="19">
        <v>557</v>
      </c>
      <c r="W1789" s="19">
        <v>0.55555555555555558</v>
      </c>
      <c r="X1789" s="19">
        <v>8.5525087667420028</v>
      </c>
      <c r="Y1789" s="19">
        <v>6.3604345083752323</v>
      </c>
      <c r="Z1789" s="19">
        <v>16.363808101484874</v>
      </c>
      <c r="AA1789" s="19">
        <v>74.369225239603935</v>
      </c>
      <c r="AB1789" s="19">
        <v>2.6981931851726859</v>
      </c>
      <c r="AC1789">
        <v>2466.5</v>
      </c>
      <c r="AD1789" t="str">
        <f t="shared" si="227"/>
        <v>No rainfall</v>
      </c>
      <c r="AE1789" t="str">
        <f t="shared" si="228"/>
        <v>Non-Rainy</v>
      </c>
      <c r="AF1789" t="str">
        <f t="shared" si="229"/>
        <v>No discomfort</v>
      </c>
    </row>
    <row r="1790" spans="1:32" x14ac:dyDescent="0.3">
      <c r="A1790">
        <v>2</v>
      </c>
      <c r="B1790" s="1">
        <v>44967</v>
      </c>
      <c r="C1790" s="1" t="str">
        <f t="shared" si="225"/>
        <v>Friday</v>
      </c>
      <c r="D1790" s="1" t="str">
        <f t="shared" si="226"/>
        <v>Feb</v>
      </c>
      <c r="E1790" s="19">
        <v>11.4</v>
      </c>
      <c r="F1790" s="19">
        <v>2.2999999999999998</v>
      </c>
      <c r="G1790" s="19">
        <v>8.2222222222222214</v>
      </c>
      <c r="H1790" s="19">
        <v>-2.2999999999999998</v>
      </c>
      <c r="I1790" s="19">
        <v>0.1</v>
      </c>
      <c r="J1790" s="19">
        <v>1020.5</v>
      </c>
      <c r="K1790" s="19">
        <v>6.3</v>
      </c>
      <c r="L1790" s="19">
        <v>11</v>
      </c>
      <c r="M1790" s="19">
        <v>260</v>
      </c>
      <c r="N1790" s="19">
        <v>23</v>
      </c>
      <c r="O1790" s="19">
        <v>6.4889999999999999</v>
      </c>
      <c r="P1790" s="19">
        <v>0.6</v>
      </c>
      <c r="Q1790" s="19">
        <v>0.8</v>
      </c>
      <c r="R1790" s="19">
        <v>1</v>
      </c>
      <c r="S1790" s="19">
        <v>1</v>
      </c>
      <c r="T1790" s="19">
        <v>-3.9</v>
      </c>
      <c r="U1790" s="19">
        <v>0.1</v>
      </c>
      <c r="V1790" s="19">
        <v>290</v>
      </c>
      <c r="W1790" s="19">
        <v>5.4999999999999991</v>
      </c>
      <c r="X1790" s="19">
        <v>10.883168395655646</v>
      </c>
      <c r="Y1790" s="19">
        <v>9.0284260965091168</v>
      </c>
      <c r="Z1790" s="19">
        <v>20.743665623491978</v>
      </c>
      <c r="AA1790" s="19">
        <v>82.957699157839855</v>
      </c>
      <c r="AB1790" s="19">
        <v>7.6840853631486414</v>
      </c>
      <c r="AC1790">
        <v>4097.8500000000004</v>
      </c>
      <c r="AD1790" t="str">
        <f t="shared" si="227"/>
        <v>Trace (Intermittent) rainfall</v>
      </c>
      <c r="AE1790" t="str">
        <f t="shared" si="228"/>
        <v>Non-Rainy</v>
      </c>
      <c r="AF1790" t="str">
        <f t="shared" si="229"/>
        <v>No discomfort</v>
      </c>
    </row>
    <row r="1791" spans="1:32" x14ac:dyDescent="0.3">
      <c r="A1791">
        <v>2</v>
      </c>
      <c r="B1791" s="1">
        <v>44968</v>
      </c>
      <c r="C1791" s="1" t="str">
        <f t="shared" si="225"/>
        <v>Saturday</v>
      </c>
      <c r="D1791" s="1" t="str">
        <f t="shared" si="226"/>
        <v>Feb</v>
      </c>
      <c r="E1791" s="19">
        <v>9.8000000000000007</v>
      </c>
      <c r="F1791" s="19">
        <v>6.9</v>
      </c>
      <c r="G1791" s="19">
        <v>8.5555555555555554</v>
      </c>
      <c r="H1791" s="19">
        <v>5.2</v>
      </c>
      <c r="I1791" s="19">
        <v>0.5</v>
      </c>
      <c r="J1791" s="19">
        <v>1022.1</v>
      </c>
      <c r="K1791" s="19">
        <v>3.9</v>
      </c>
      <c r="L1791" s="19">
        <v>7</v>
      </c>
      <c r="M1791" s="19">
        <v>200</v>
      </c>
      <c r="N1791" s="19">
        <v>11</v>
      </c>
      <c r="O1791" s="19">
        <v>7.3209999999999997</v>
      </c>
      <c r="P1791" s="19">
        <v>0.6</v>
      </c>
      <c r="Q1791" s="19">
        <v>0.8</v>
      </c>
      <c r="R1791" s="19">
        <v>1.1000000000000001</v>
      </c>
      <c r="S1791" s="19">
        <v>1.1000000000000001</v>
      </c>
      <c r="T1791" s="19">
        <v>-3.6</v>
      </c>
      <c r="U1791" s="19">
        <v>0.2</v>
      </c>
      <c r="V1791" s="19">
        <v>193</v>
      </c>
      <c r="W1791" s="19">
        <v>4.6666666666666661</v>
      </c>
      <c r="X1791" s="19">
        <v>11.131866210255019</v>
      </c>
      <c r="Y1791" s="19">
        <v>8.5193774057615119</v>
      </c>
      <c r="Z1791" s="19">
        <v>21.209720302862774</v>
      </c>
      <c r="AA1791" s="19">
        <v>76.53143906736139</v>
      </c>
      <c r="AB1791" s="19">
        <v>7.7332015372794762</v>
      </c>
      <c r="AC1791">
        <v>3164.3</v>
      </c>
      <c r="AD1791" t="str">
        <f t="shared" si="227"/>
        <v>Light rainfall</v>
      </c>
      <c r="AE1791" t="str">
        <f t="shared" si="228"/>
        <v>Non-Rainy</v>
      </c>
      <c r="AF1791" t="str">
        <f t="shared" si="229"/>
        <v>No discomfort</v>
      </c>
    </row>
    <row r="1792" spans="1:32" x14ac:dyDescent="0.3">
      <c r="A1792">
        <v>2</v>
      </c>
      <c r="B1792" s="1">
        <v>44969</v>
      </c>
      <c r="C1792" s="1" t="str">
        <f t="shared" si="225"/>
        <v>Sunday</v>
      </c>
      <c r="D1792" s="1" t="str">
        <f t="shared" si="226"/>
        <v>Feb</v>
      </c>
      <c r="E1792" s="19">
        <v>8.6999999999999993</v>
      </c>
      <c r="F1792" s="19">
        <v>6.5</v>
      </c>
      <c r="G1792" s="19">
        <v>7.9444444444444429</v>
      </c>
      <c r="H1792" s="19">
        <v>5.3</v>
      </c>
      <c r="I1792" s="19">
        <v>0</v>
      </c>
      <c r="J1792" s="19">
        <v>1020.4</v>
      </c>
      <c r="K1792" s="19">
        <v>6.2</v>
      </c>
      <c r="L1792" s="19">
        <v>11</v>
      </c>
      <c r="M1792" s="19">
        <v>160</v>
      </c>
      <c r="N1792" s="19">
        <v>17</v>
      </c>
      <c r="O1792" s="19">
        <v>6.9219999999999997</v>
      </c>
      <c r="P1792" s="19">
        <v>0.7</v>
      </c>
      <c r="Q1792" s="19">
        <v>0.9</v>
      </c>
      <c r="R1792" s="19">
        <v>1.8</v>
      </c>
      <c r="S1792" s="19">
        <v>1.8</v>
      </c>
      <c r="T1792" s="19">
        <v>-2.7</v>
      </c>
      <c r="U1792" s="19">
        <v>1.6</v>
      </c>
      <c r="V1792" s="19">
        <v>200</v>
      </c>
      <c r="W1792" s="19">
        <v>2.9999999999999991</v>
      </c>
      <c r="X1792" s="19">
        <v>10.679669554100323</v>
      </c>
      <c r="Y1792" s="19">
        <v>7.5766271914306378</v>
      </c>
      <c r="Z1792" s="19">
        <v>20.362135164336397</v>
      </c>
      <c r="AA1792" s="19">
        <v>70.944397231108042</v>
      </c>
      <c r="AB1792" s="19">
        <v>6.5966037189146363</v>
      </c>
      <c r="AC1792">
        <v>2627.1</v>
      </c>
      <c r="AD1792" t="str">
        <f t="shared" si="227"/>
        <v>No rainfall</v>
      </c>
      <c r="AE1792" t="str">
        <f t="shared" si="228"/>
        <v>Non-Rainy</v>
      </c>
      <c r="AF1792" t="str">
        <f t="shared" si="229"/>
        <v>No discomfort</v>
      </c>
    </row>
    <row r="1793" spans="1:32" x14ac:dyDescent="0.3">
      <c r="A1793">
        <v>2</v>
      </c>
      <c r="B1793" s="1">
        <v>44970</v>
      </c>
      <c r="C1793" s="1" t="str">
        <f t="shared" si="225"/>
        <v>Monday</v>
      </c>
      <c r="D1793" s="1" t="str">
        <f t="shared" si="226"/>
        <v>Feb</v>
      </c>
      <c r="E1793" s="19">
        <v>10.1</v>
      </c>
      <c r="F1793" s="19">
        <v>5.2</v>
      </c>
      <c r="G1793" s="19">
        <v>7.2222222222222223</v>
      </c>
      <c r="H1793" s="19">
        <v>4.3</v>
      </c>
      <c r="I1793" s="19">
        <v>0</v>
      </c>
      <c r="J1793" s="19">
        <v>1015.1</v>
      </c>
      <c r="K1793" s="19">
        <v>8.4</v>
      </c>
      <c r="L1793" s="19">
        <v>15</v>
      </c>
      <c r="M1793" s="19">
        <v>170</v>
      </c>
      <c r="N1793" s="19">
        <v>23</v>
      </c>
      <c r="O1793" s="19">
        <v>6.9249999999999998</v>
      </c>
      <c r="P1793" s="19">
        <v>0.8</v>
      </c>
      <c r="Q1793" s="19">
        <v>1.1000000000000001</v>
      </c>
      <c r="R1793" s="19">
        <v>2.6</v>
      </c>
      <c r="S1793" s="19">
        <v>2.6</v>
      </c>
      <c r="T1793" s="19">
        <v>-1.7</v>
      </c>
      <c r="U1793" s="19">
        <v>7.4</v>
      </c>
      <c r="V1793" s="19">
        <v>564</v>
      </c>
      <c r="W1793" s="19">
        <v>3.111111111111112</v>
      </c>
      <c r="X1793" s="19">
        <v>10.16616619108197</v>
      </c>
      <c r="Y1793" s="19">
        <v>7.6364816834537255</v>
      </c>
      <c r="Z1793" s="19">
        <v>19.398664026281114</v>
      </c>
      <c r="AA1793" s="19">
        <v>75.116632365823904</v>
      </c>
      <c r="AB1793" s="19">
        <v>5.9077099684476346</v>
      </c>
      <c r="AC1793">
        <v>2054</v>
      </c>
      <c r="AD1793" t="str">
        <f t="shared" si="227"/>
        <v>No rainfall</v>
      </c>
      <c r="AE1793" t="str">
        <f t="shared" si="228"/>
        <v>Non-Rainy</v>
      </c>
      <c r="AF1793" t="str">
        <f t="shared" si="229"/>
        <v>No discomfort</v>
      </c>
    </row>
    <row r="1794" spans="1:32" x14ac:dyDescent="0.3">
      <c r="A1794">
        <v>2</v>
      </c>
      <c r="B1794" s="1">
        <v>44971</v>
      </c>
      <c r="C1794" s="1" t="str">
        <f t="shared" si="225"/>
        <v>Tuesday</v>
      </c>
      <c r="D1794" s="1" t="str">
        <f t="shared" si="226"/>
        <v>Feb</v>
      </c>
      <c r="E1794" s="19">
        <v>13.4</v>
      </c>
      <c r="F1794" s="19">
        <v>5.9</v>
      </c>
      <c r="G1794" s="19">
        <v>9.9444444444444446</v>
      </c>
      <c r="H1794" s="19">
        <v>-0.9</v>
      </c>
      <c r="I1794" s="19">
        <v>0</v>
      </c>
      <c r="J1794" s="19">
        <v>1008.8</v>
      </c>
      <c r="K1794" s="19">
        <v>10.4</v>
      </c>
      <c r="L1794" s="19">
        <v>17</v>
      </c>
      <c r="M1794" s="19">
        <v>170</v>
      </c>
      <c r="N1794" s="19">
        <v>24</v>
      </c>
      <c r="O1794" s="19">
        <v>7.4329999999999998</v>
      </c>
      <c r="P1794" s="19">
        <v>1</v>
      </c>
      <c r="Q1794" s="19">
        <v>1.2</v>
      </c>
      <c r="R1794" s="19">
        <v>3.6</v>
      </c>
      <c r="S1794" s="19">
        <v>3.6</v>
      </c>
      <c r="T1794" s="19">
        <v>-0.7</v>
      </c>
      <c r="U1794" s="19">
        <v>2.2999999999999998</v>
      </c>
      <c r="V1794" s="19">
        <v>315</v>
      </c>
      <c r="W1794" s="19">
        <v>5.1666666666666652</v>
      </c>
      <c r="X1794" s="19">
        <v>12.222768726226711</v>
      </c>
      <c r="Y1794" s="19">
        <v>8.8216764884594649</v>
      </c>
      <c r="Z1794" s="19">
        <v>23.251324011328347</v>
      </c>
      <c r="AA1794" s="19">
        <v>72.174125896128302</v>
      </c>
      <c r="AB1794" s="19">
        <v>9.2908333209559277</v>
      </c>
      <c r="AC1794">
        <v>2337.25</v>
      </c>
      <c r="AD1794" t="str">
        <f t="shared" si="227"/>
        <v>No rainfall</v>
      </c>
      <c r="AE1794" t="str">
        <f t="shared" si="228"/>
        <v>Non-Rainy</v>
      </c>
      <c r="AF1794" t="str">
        <f t="shared" si="229"/>
        <v>No discomfort</v>
      </c>
    </row>
    <row r="1795" spans="1:32" x14ac:dyDescent="0.3">
      <c r="A1795">
        <v>2</v>
      </c>
      <c r="B1795" s="1">
        <v>44972</v>
      </c>
      <c r="C1795" s="1" t="str">
        <f t="shared" si="225"/>
        <v>Wednesday</v>
      </c>
      <c r="D1795" s="1" t="str">
        <f t="shared" si="226"/>
        <v>Feb</v>
      </c>
      <c r="E1795" s="19">
        <v>10.5</v>
      </c>
      <c r="F1795" s="19">
        <v>4.2</v>
      </c>
      <c r="G1795" s="19">
        <v>8.3888888888888893</v>
      </c>
      <c r="H1795" s="19">
        <v>1.8</v>
      </c>
      <c r="I1795" s="19">
        <v>9.5</v>
      </c>
      <c r="J1795" s="19">
        <v>1002.3</v>
      </c>
      <c r="K1795" s="19">
        <v>8.1999999999999993</v>
      </c>
      <c r="L1795" s="19">
        <v>13</v>
      </c>
      <c r="M1795" s="19">
        <v>240</v>
      </c>
      <c r="N1795" s="19">
        <v>21</v>
      </c>
      <c r="O1795" s="19">
        <v>7.3090000000000002</v>
      </c>
      <c r="P1795" s="19">
        <v>0.7</v>
      </c>
      <c r="Q1795" s="19">
        <v>0.9</v>
      </c>
      <c r="R1795" s="19">
        <v>0</v>
      </c>
      <c r="S1795" s="19">
        <v>-5.3</v>
      </c>
      <c r="T1795" s="19">
        <v>-9.5</v>
      </c>
      <c r="U1795" s="19">
        <v>3.2</v>
      </c>
      <c r="V1795" s="19">
        <v>590</v>
      </c>
      <c r="W1795" s="19">
        <v>4.0000000000000018</v>
      </c>
      <c r="X1795" s="19">
        <v>11.006899128103624</v>
      </c>
      <c r="Y1795" s="19">
        <v>8.13053963926051</v>
      </c>
      <c r="Z1795" s="19">
        <v>20.975564153901317</v>
      </c>
      <c r="AA1795" s="19">
        <v>73.867667402356929</v>
      </c>
      <c r="AB1795" s="19">
        <v>7.3496583821429979</v>
      </c>
      <c r="AC1795">
        <v>2381.4</v>
      </c>
      <c r="AD1795" t="str">
        <f t="shared" si="227"/>
        <v>Intense rainfall</v>
      </c>
      <c r="AE1795" t="str">
        <f t="shared" si="228"/>
        <v>Rainy</v>
      </c>
      <c r="AF1795" t="str">
        <f t="shared" si="229"/>
        <v>No discomfort</v>
      </c>
    </row>
    <row r="1796" spans="1:32" x14ac:dyDescent="0.3">
      <c r="A1796">
        <v>2</v>
      </c>
      <c r="B1796" s="1">
        <v>44973</v>
      </c>
      <c r="C1796" s="1" t="str">
        <f t="shared" si="225"/>
        <v>Thursday</v>
      </c>
      <c r="D1796" s="1" t="str">
        <f t="shared" si="226"/>
        <v>Feb</v>
      </c>
      <c r="E1796" s="19">
        <v>11.6</v>
      </c>
      <c r="F1796" s="19">
        <v>6.4</v>
      </c>
      <c r="G1796" s="19">
        <v>10.444444444444443</v>
      </c>
      <c r="H1796" s="19">
        <v>4.3</v>
      </c>
      <c r="I1796" s="19">
        <v>1.6</v>
      </c>
      <c r="J1796" s="19">
        <v>1001.4</v>
      </c>
      <c r="K1796" s="19">
        <v>7.9</v>
      </c>
      <c r="L1796" s="19">
        <v>16</v>
      </c>
      <c r="M1796" s="19">
        <v>250</v>
      </c>
      <c r="N1796" s="19">
        <v>25</v>
      </c>
      <c r="O1796" s="19">
        <v>8.3849999999999998</v>
      </c>
      <c r="P1796" s="19">
        <v>0.4</v>
      </c>
      <c r="Q1796" s="19">
        <v>0.6</v>
      </c>
      <c r="R1796" s="19">
        <v>0</v>
      </c>
      <c r="S1796" s="19">
        <v>-1.2</v>
      </c>
      <c r="T1796" s="19">
        <v>-10</v>
      </c>
      <c r="U1796" s="19">
        <v>1.6</v>
      </c>
      <c r="V1796" s="19">
        <v>270</v>
      </c>
      <c r="W1796" s="19">
        <v>8.7777777777777768</v>
      </c>
      <c r="X1796" s="19">
        <v>12.637899981210277</v>
      </c>
      <c r="Y1796" s="19">
        <v>11.300430425267379</v>
      </c>
      <c r="Z1796" s="19">
        <v>24.027112375638417</v>
      </c>
      <c r="AA1796" s="19">
        <v>89.416995245005779</v>
      </c>
      <c r="AB1796" s="19">
        <v>11.17876755156645</v>
      </c>
      <c r="AC1796">
        <v>3424.9</v>
      </c>
      <c r="AD1796" t="str">
        <f t="shared" si="227"/>
        <v>Moderate rainfall</v>
      </c>
      <c r="AE1796" t="str">
        <f t="shared" si="228"/>
        <v>Rainy</v>
      </c>
      <c r="AF1796" t="str">
        <f t="shared" si="229"/>
        <v>No discomfort</v>
      </c>
    </row>
    <row r="1797" spans="1:32" x14ac:dyDescent="0.3">
      <c r="A1797">
        <v>2</v>
      </c>
      <c r="B1797" s="1">
        <v>44974</v>
      </c>
      <c r="C1797" s="1" t="str">
        <f t="shared" si="225"/>
        <v>Friday</v>
      </c>
      <c r="D1797" s="1" t="str">
        <f t="shared" si="226"/>
        <v>Feb</v>
      </c>
      <c r="E1797" s="19">
        <v>11.6</v>
      </c>
      <c r="F1797" s="19">
        <v>9.5</v>
      </c>
      <c r="G1797" s="19">
        <v>11.555555555555554</v>
      </c>
      <c r="H1797" s="19">
        <v>7.4</v>
      </c>
      <c r="I1797" s="19">
        <v>3.5</v>
      </c>
      <c r="J1797" s="19">
        <v>1004.5</v>
      </c>
      <c r="K1797" s="19">
        <v>8.5</v>
      </c>
      <c r="L1797" s="19">
        <v>16</v>
      </c>
      <c r="M1797" s="19">
        <v>230</v>
      </c>
      <c r="N1797" s="19">
        <v>26</v>
      </c>
      <c r="O1797" s="19">
        <v>9.4149999999999991</v>
      </c>
      <c r="P1797" s="19">
        <v>0.6</v>
      </c>
      <c r="Q1797" s="19">
        <v>0.8</v>
      </c>
      <c r="R1797" s="19">
        <v>0</v>
      </c>
      <c r="S1797" s="19">
        <v>-2.9</v>
      </c>
      <c r="T1797" s="19">
        <v>-10</v>
      </c>
      <c r="U1797" s="19">
        <v>1.6</v>
      </c>
      <c r="V1797" s="19">
        <v>260</v>
      </c>
      <c r="W1797" s="19">
        <v>9.0555555555555536</v>
      </c>
      <c r="X1797" s="19">
        <v>13.605064550307636</v>
      </c>
      <c r="Y1797" s="19">
        <v>11.514291322220643</v>
      </c>
      <c r="Z1797" s="19">
        <v>25.832250110920221</v>
      </c>
      <c r="AA1797" s="19">
        <v>84.632390237062737</v>
      </c>
      <c r="AB1797" s="19">
        <v>12.409975358766077</v>
      </c>
      <c r="AC1797">
        <v>3759.3</v>
      </c>
      <c r="AD1797" t="str">
        <f t="shared" si="227"/>
        <v>Heavy rainfall</v>
      </c>
      <c r="AE1797" t="str">
        <f t="shared" si="228"/>
        <v>Rainy</v>
      </c>
      <c r="AF1797" t="str">
        <f t="shared" si="229"/>
        <v>No discomfort</v>
      </c>
    </row>
    <row r="1798" spans="1:32" x14ac:dyDescent="0.3">
      <c r="A1798">
        <v>2</v>
      </c>
      <c r="B1798" s="1">
        <v>44975</v>
      </c>
      <c r="C1798" s="1" t="str">
        <f t="shared" si="225"/>
        <v>Saturday</v>
      </c>
      <c r="D1798" s="1" t="str">
        <f t="shared" si="226"/>
        <v>Feb</v>
      </c>
      <c r="E1798" s="19">
        <v>11.7</v>
      </c>
      <c r="F1798" s="19">
        <v>7.9</v>
      </c>
      <c r="G1798" s="19">
        <v>10.222222222222221</v>
      </c>
      <c r="H1798" s="19">
        <v>7.1</v>
      </c>
      <c r="I1798" s="19">
        <v>4.0999999999999996</v>
      </c>
      <c r="J1798" s="19">
        <v>1008.2</v>
      </c>
      <c r="K1798" s="19">
        <v>8.6999999999999993</v>
      </c>
      <c r="L1798" s="19">
        <v>13</v>
      </c>
      <c r="M1798" s="19">
        <v>250</v>
      </c>
      <c r="N1798" s="19">
        <v>26</v>
      </c>
      <c r="O1798" s="19">
        <v>9.2729999999999997</v>
      </c>
      <c r="P1798" s="19">
        <v>0.6</v>
      </c>
      <c r="Q1798" s="19">
        <v>0.9</v>
      </c>
      <c r="R1798" s="19">
        <v>0</v>
      </c>
      <c r="S1798" s="19">
        <v>-3.5</v>
      </c>
      <c r="T1798" s="19">
        <v>-10</v>
      </c>
      <c r="U1798" s="19">
        <v>1.2</v>
      </c>
      <c r="V1798" s="19">
        <v>413</v>
      </c>
      <c r="W1798" s="19">
        <v>7.5555555555555554</v>
      </c>
      <c r="X1798" s="19">
        <v>12.451891516900588</v>
      </c>
      <c r="Y1798" s="19">
        <v>10.400400691053335</v>
      </c>
      <c r="Z1798" s="19">
        <v>23.679578109529469</v>
      </c>
      <c r="AA1798" s="19">
        <v>83.524665123665557</v>
      </c>
      <c r="AB1798" s="19">
        <v>10.451719079543244</v>
      </c>
      <c r="AC1798">
        <v>3238.85</v>
      </c>
      <c r="AD1798" t="str">
        <f t="shared" si="227"/>
        <v>Heavy rainfall</v>
      </c>
      <c r="AE1798" t="str">
        <f t="shared" si="228"/>
        <v>Rainy</v>
      </c>
      <c r="AF1798" t="str">
        <f t="shared" si="229"/>
        <v>No discomfort</v>
      </c>
    </row>
    <row r="1799" spans="1:32" x14ac:dyDescent="0.3">
      <c r="A1799">
        <v>2</v>
      </c>
      <c r="B1799" s="1">
        <v>44976</v>
      </c>
      <c r="C1799" s="1" t="str">
        <f t="shared" si="225"/>
        <v>Sunday</v>
      </c>
      <c r="D1799" s="1" t="str">
        <f t="shared" si="226"/>
        <v>Feb</v>
      </c>
      <c r="E1799" s="19">
        <v>11.8</v>
      </c>
      <c r="F1799" s="19">
        <v>6.3</v>
      </c>
      <c r="G1799" s="19">
        <v>9.6111111111111089</v>
      </c>
      <c r="H1799" s="19">
        <v>3.8</v>
      </c>
      <c r="I1799" s="19">
        <v>0</v>
      </c>
      <c r="J1799" s="19">
        <v>1011.6</v>
      </c>
      <c r="K1799" s="19">
        <v>7.8</v>
      </c>
      <c r="L1799" s="19">
        <v>14</v>
      </c>
      <c r="M1799" s="19">
        <v>220</v>
      </c>
      <c r="N1799" s="19">
        <v>24</v>
      </c>
      <c r="O1799" s="19">
        <v>8.6820000000000004</v>
      </c>
      <c r="P1799" s="19">
        <v>0.7</v>
      </c>
      <c r="Q1799" s="19">
        <v>0.9</v>
      </c>
      <c r="R1799" s="19">
        <v>0.7</v>
      </c>
      <c r="S1799" s="19">
        <v>0.7</v>
      </c>
      <c r="T1799" s="19">
        <v>-8.8000000000000007</v>
      </c>
      <c r="U1799" s="19">
        <v>3.9</v>
      </c>
      <c r="V1799" s="19">
        <v>386</v>
      </c>
      <c r="W1799" s="19">
        <v>6.5000000000000018</v>
      </c>
      <c r="X1799" s="19">
        <v>11.952721395669423</v>
      </c>
      <c r="Y1799" s="19">
        <v>9.6745329969629505</v>
      </c>
      <c r="Z1799" s="19">
        <v>22.746339157373878</v>
      </c>
      <c r="AA1799" s="19">
        <v>80.940002504100192</v>
      </c>
      <c r="AB1799" s="19">
        <v>9.4341864134832818</v>
      </c>
      <c r="AC1799">
        <v>2558.4499999999998</v>
      </c>
      <c r="AD1799" t="str">
        <f t="shared" si="227"/>
        <v>No rainfall</v>
      </c>
      <c r="AE1799" t="str">
        <f t="shared" si="228"/>
        <v>Non-Rainy</v>
      </c>
      <c r="AF1799" t="str">
        <f t="shared" si="229"/>
        <v>No discomfort</v>
      </c>
    </row>
    <row r="1800" spans="1:32" x14ac:dyDescent="0.3">
      <c r="A1800">
        <v>2</v>
      </c>
      <c r="B1800" s="1">
        <v>44977</v>
      </c>
      <c r="C1800" s="1" t="str">
        <f t="shared" si="225"/>
        <v>Monday</v>
      </c>
      <c r="D1800" s="1" t="str">
        <f t="shared" si="226"/>
        <v>Feb</v>
      </c>
      <c r="E1800" s="19">
        <v>11.6</v>
      </c>
      <c r="F1800" s="19">
        <v>8</v>
      </c>
      <c r="G1800" s="19">
        <v>10.722222222222221</v>
      </c>
      <c r="H1800" s="19">
        <v>7.7</v>
      </c>
      <c r="I1800" s="19">
        <v>1.3</v>
      </c>
      <c r="J1800" s="19">
        <v>1007.2</v>
      </c>
      <c r="K1800" s="19">
        <v>8.6</v>
      </c>
      <c r="L1800" s="19">
        <v>14</v>
      </c>
      <c r="M1800" s="19">
        <v>240</v>
      </c>
      <c r="N1800" s="19">
        <v>24</v>
      </c>
      <c r="O1800" s="19">
        <v>9.4600000000000009</v>
      </c>
      <c r="P1800" s="19">
        <v>0.6</v>
      </c>
      <c r="Q1800" s="19">
        <v>0.8</v>
      </c>
      <c r="R1800" s="19">
        <v>0</v>
      </c>
      <c r="S1800" s="19">
        <v>-0.1</v>
      </c>
      <c r="T1800" s="19">
        <v>-9.1</v>
      </c>
      <c r="U1800" s="19">
        <v>0.4</v>
      </c>
      <c r="V1800" s="19">
        <v>317</v>
      </c>
      <c r="W1800" s="19">
        <v>8.1111111111111107</v>
      </c>
      <c r="X1800" s="19">
        <v>12.873842591559624</v>
      </c>
      <c r="Y1800" s="19">
        <v>10.801362929456264</v>
      </c>
      <c r="Z1800" s="19">
        <v>24.467771168521963</v>
      </c>
      <c r="AA1800" s="19">
        <v>83.901623409143411</v>
      </c>
      <c r="AB1800" s="19">
        <v>11.176498306072849</v>
      </c>
      <c r="AC1800">
        <v>1997.3</v>
      </c>
      <c r="AD1800" t="str">
        <f t="shared" si="227"/>
        <v>Moderate rainfall</v>
      </c>
      <c r="AE1800" t="str">
        <f t="shared" si="228"/>
        <v>Rainy</v>
      </c>
      <c r="AF1800" t="str">
        <f t="shared" si="229"/>
        <v>No discomfort</v>
      </c>
    </row>
    <row r="1801" spans="1:32" x14ac:dyDescent="0.3">
      <c r="A1801">
        <v>2</v>
      </c>
      <c r="B1801" s="1">
        <v>44978</v>
      </c>
      <c r="C1801" s="1" t="str">
        <f t="shared" si="225"/>
        <v>Tuesday</v>
      </c>
      <c r="D1801" s="1" t="str">
        <f t="shared" si="226"/>
        <v>Feb</v>
      </c>
      <c r="E1801" s="19">
        <v>11.7</v>
      </c>
      <c r="F1801" s="19">
        <v>4.9000000000000004</v>
      </c>
      <c r="G1801" s="19">
        <v>9.7222222222222214</v>
      </c>
      <c r="H1801" s="19">
        <v>5.2</v>
      </c>
      <c r="I1801" s="19">
        <v>3.4</v>
      </c>
      <c r="J1801" s="19">
        <v>1001.1</v>
      </c>
      <c r="K1801" s="19">
        <v>6.9</v>
      </c>
      <c r="L1801" s="19">
        <v>11</v>
      </c>
      <c r="M1801" s="19">
        <v>200</v>
      </c>
      <c r="N1801" s="19">
        <v>18</v>
      </c>
      <c r="O1801" s="19">
        <v>9.0679999999999996</v>
      </c>
      <c r="P1801" s="19">
        <v>0.7</v>
      </c>
      <c r="Q1801" s="19">
        <v>1</v>
      </c>
      <c r="R1801" s="19">
        <v>0</v>
      </c>
      <c r="S1801" s="19">
        <v>-2.7</v>
      </c>
      <c r="T1801" s="19">
        <v>-10</v>
      </c>
      <c r="U1801" s="19">
        <v>4.4000000000000004</v>
      </c>
      <c r="V1801" s="19">
        <v>400</v>
      </c>
      <c r="W1801" s="19">
        <v>6.8333333333333321</v>
      </c>
      <c r="X1801" s="19">
        <v>12.042148193515553</v>
      </c>
      <c r="Y1801" s="19">
        <v>9.8987746971215245</v>
      </c>
      <c r="Z1801" s="19">
        <v>22.913594895294811</v>
      </c>
      <c r="AA1801" s="19">
        <v>82.201070257977804</v>
      </c>
      <c r="AB1801" s="19">
        <v>9.6707837108992614</v>
      </c>
      <c r="AC1801">
        <v>1599.25</v>
      </c>
      <c r="AD1801" t="str">
        <f t="shared" si="227"/>
        <v>Heavy rainfall</v>
      </c>
      <c r="AE1801" t="str">
        <f t="shared" si="228"/>
        <v>Rainy</v>
      </c>
      <c r="AF1801" t="str">
        <f t="shared" si="229"/>
        <v>No discomfort</v>
      </c>
    </row>
    <row r="1802" spans="1:32" x14ac:dyDescent="0.3">
      <c r="A1802">
        <v>2</v>
      </c>
      <c r="B1802" s="1">
        <v>44979</v>
      </c>
      <c r="C1802" s="1" t="str">
        <f t="shared" si="225"/>
        <v>Wednesday</v>
      </c>
      <c r="D1802" s="1" t="str">
        <f t="shared" si="226"/>
        <v>Feb</v>
      </c>
      <c r="E1802" s="19">
        <v>8.4</v>
      </c>
      <c r="F1802" s="19">
        <v>1.3</v>
      </c>
      <c r="G1802" s="19">
        <v>5.0555555555555562</v>
      </c>
      <c r="H1802" s="19">
        <v>-0.9</v>
      </c>
      <c r="I1802" s="19">
        <v>0.4</v>
      </c>
      <c r="J1802" s="19">
        <v>1004.9</v>
      </c>
      <c r="K1802" s="19">
        <v>6.8</v>
      </c>
      <c r="L1802" s="19">
        <v>12</v>
      </c>
      <c r="M1802" s="19">
        <v>340</v>
      </c>
      <c r="N1802" s="19">
        <v>25</v>
      </c>
      <c r="O1802" s="19">
        <v>7.4640000000000004</v>
      </c>
      <c r="P1802" s="19">
        <v>0.7</v>
      </c>
      <c r="Q1802" s="19">
        <v>1.1000000000000001</v>
      </c>
      <c r="R1802" s="19">
        <v>0.3</v>
      </c>
      <c r="S1802" s="19">
        <v>0.3</v>
      </c>
      <c r="T1802" s="19">
        <v>-9.1999999999999993</v>
      </c>
      <c r="U1802" s="19">
        <v>5.5</v>
      </c>
      <c r="V1802" s="19">
        <v>870</v>
      </c>
      <c r="W1802" s="19">
        <v>2.4444444444444438</v>
      </c>
      <c r="X1802" s="19">
        <v>8.7536937187086146</v>
      </c>
      <c r="Y1802" s="19">
        <v>7.283523106258488</v>
      </c>
      <c r="Z1802" s="19">
        <v>16.742809853220912</v>
      </c>
      <c r="AA1802" s="19">
        <v>83.205139913588226</v>
      </c>
      <c r="AB1802" s="19">
        <v>3.5445747857670016</v>
      </c>
      <c r="AC1802">
        <v>2290.4499999999998</v>
      </c>
      <c r="AD1802" t="str">
        <f t="shared" si="227"/>
        <v>Trace (Intermittent) rainfall</v>
      </c>
      <c r="AE1802" t="str">
        <f t="shared" si="228"/>
        <v>Non-Rainy</v>
      </c>
      <c r="AF1802" t="str">
        <f t="shared" si="229"/>
        <v>No discomfort</v>
      </c>
    </row>
    <row r="1803" spans="1:32" x14ac:dyDescent="0.3">
      <c r="A1803">
        <v>2</v>
      </c>
      <c r="B1803" s="1">
        <v>44980</v>
      </c>
      <c r="C1803" s="1" t="str">
        <f t="shared" si="225"/>
        <v>Thursday</v>
      </c>
      <c r="D1803" s="1" t="str">
        <f t="shared" si="226"/>
        <v>Feb</v>
      </c>
      <c r="E1803" s="19">
        <v>9</v>
      </c>
      <c r="F1803" s="19">
        <v>-0.5</v>
      </c>
      <c r="G1803" s="19">
        <v>4.3888888888888884</v>
      </c>
      <c r="H1803" s="19">
        <v>-5.3</v>
      </c>
      <c r="I1803" s="19">
        <v>0</v>
      </c>
      <c r="J1803" s="19">
        <v>1012.1</v>
      </c>
      <c r="K1803" s="19">
        <v>4.0999999999999996</v>
      </c>
      <c r="L1803" s="19">
        <v>8</v>
      </c>
      <c r="M1803" s="19">
        <v>340</v>
      </c>
      <c r="N1803" s="19">
        <v>14</v>
      </c>
      <c r="O1803" s="19">
        <v>6.3</v>
      </c>
      <c r="P1803" s="19">
        <v>0.6</v>
      </c>
      <c r="Q1803" s="19">
        <v>0.9</v>
      </c>
      <c r="R1803" s="19">
        <v>1</v>
      </c>
      <c r="S1803" s="19">
        <v>1</v>
      </c>
      <c r="T1803" s="19">
        <v>-8.1</v>
      </c>
      <c r="U1803" s="19">
        <v>6.6</v>
      </c>
      <c r="V1803" s="19">
        <v>751</v>
      </c>
      <c r="W1803" s="19">
        <v>1.1666666666666674</v>
      </c>
      <c r="X1803" s="19">
        <v>8.3554126147773218</v>
      </c>
      <c r="Y1803" s="19">
        <v>6.6470642264699498</v>
      </c>
      <c r="Z1803" s="19">
        <v>15.992326923226821</v>
      </c>
      <c r="AA1803" s="19">
        <v>79.553991321912704</v>
      </c>
      <c r="AB1803" s="19">
        <v>2.5240471191735976</v>
      </c>
      <c r="AC1803">
        <v>2725.65</v>
      </c>
      <c r="AD1803" t="str">
        <f t="shared" si="227"/>
        <v>No rainfall</v>
      </c>
      <c r="AE1803" t="str">
        <f t="shared" si="228"/>
        <v>Non-Rainy</v>
      </c>
      <c r="AF1803" t="str">
        <f t="shared" si="229"/>
        <v>No discomfort</v>
      </c>
    </row>
    <row r="1804" spans="1:32" x14ac:dyDescent="0.3">
      <c r="A1804">
        <v>2</v>
      </c>
      <c r="B1804" s="1">
        <v>44981</v>
      </c>
      <c r="C1804" s="1" t="str">
        <f t="shared" si="225"/>
        <v>Friday</v>
      </c>
      <c r="D1804" s="1" t="str">
        <f t="shared" si="226"/>
        <v>Feb</v>
      </c>
      <c r="E1804" s="19">
        <v>10.1</v>
      </c>
      <c r="F1804" s="19">
        <v>3.6</v>
      </c>
      <c r="G1804" s="19">
        <v>6.8888888888888884</v>
      </c>
      <c r="H1804" s="19">
        <v>-0.1</v>
      </c>
      <c r="I1804" s="19">
        <v>0.1</v>
      </c>
      <c r="J1804" s="19">
        <v>1007.3</v>
      </c>
      <c r="K1804" s="19">
        <v>5.0999999999999996</v>
      </c>
      <c r="L1804" s="19">
        <v>8</v>
      </c>
      <c r="M1804" s="19">
        <v>350</v>
      </c>
      <c r="N1804" s="19">
        <v>16</v>
      </c>
      <c r="O1804" s="19">
        <v>7.3339999999999996</v>
      </c>
      <c r="P1804" s="19">
        <v>0.7</v>
      </c>
      <c r="Q1804" s="19">
        <v>0.9</v>
      </c>
      <c r="R1804" s="19">
        <v>1.5</v>
      </c>
      <c r="S1804" s="19">
        <v>1.5</v>
      </c>
      <c r="T1804" s="19">
        <v>-7.1</v>
      </c>
      <c r="U1804" s="19">
        <v>0.7</v>
      </c>
      <c r="V1804" s="19">
        <v>371</v>
      </c>
      <c r="W1804" s="19">
        <v>4.5000000000000009</v>
      </c>
      <c r="X1804" s="19">
        <v>9.936590080392758</v>
      </c>
      <c r="Y1804" s="19">
        <v>8.4206614521555938</v>
      </c>
      <c r="Z1804" s="19">
        <v>18.967572124731166</v>
      </c>
      <c r="AA1804" s="19">
        <v>84.743975388212405</v>
      </c>
      <c r="AB1804" s="19">
        <v>6.0114570775871563</v>
      </c>
      <c r="AC1804">
        <v>3817.2</v>
      </c>
      <c r="AD1804" t="str">
        <f t="shared" si="227"/>
        <v>Trace (Intermittent) rainfall</v>
      </c>
      <c r="AE1804" t="str">
        <f t="shared" si="228"/>
        <v>Non-Rainy</v>
      </c>
      <c r="AF1804" t="str">
        <f t="shared" si="229"/>
        <v>No discomfort</v>
      </c>
    </row>
    <row r="1805" spans="1:32" x14ac:dyDescent="0.3">
      <c r="A1805">
        <v>2</v>
      </c>
      <c r="B1805" s="1">
        <v>44982</v>
      </c>
      <c r="C1805" s="1" t="str">
        <f t="shared" ref="C1805:C1868" si="230">TEXT(B1805, "dddd")</f>
        <v>Saturday</v>
      </c>
      <c r="D1805" s="1" t="str">
        <f t="shared" ref="D1805:D1868" si="231">TEXT(B1805, "mmm")</f>
        <v>Feb</v>
      </c>
      <c r="E1805" s="19">
        <v>7.5</v>
      </c>
      <c r="F1805" s="19">
        <v>0.7</v>
      </c>
      <c r="G1805" s="19">
        <v>4.9444444444444438</v>
      </c>
      <c r="H1805" s="19">
        <v>-4.9000000000000004</v>
      </c>
      <c r="I1805" s="19">
        <v>0</v>
      </c>
      <c r="J1805" s="19">
        <v>1011.2</v>
      </c>
      <c r="K1805" s="19">
        <v>4.4000000000000004</v>
      </c>
      <c r="L1805" s="19">
        <v>10</v>
      </c>
      <c r="M1805" s="19">
        <v>70</v>
      </c>
      <c r="N1805" s="19">
        <v>15</v>
      </c>
      <c r="O1805" s="19">
        <v>5.7960000000000003</v>
      </c>
      <c r="P1805" s="19">
        <v>0.7</v>
      </c>
      <c r="Q1805" s="19">
        <v>1</v>
      </c>
      <c r="R1805" s="19">
        <v>2.2999999999999998</v>
      </c>
      <c r="S1805" s="19">
        <v>2.2999999999999998</v>
      </c>
      <c r="T1805" s="19">
        <v>-6</v>
      </c>
      <c r="U1805" s="19">
        <v>4</v>
      </c>
      <c r="V1805" s="19">
        <v>546</v>
      </c>
      <c r="W1805" s="19">
        <v>5.5555555555556344E-2</v>
      </c>
      <c r="X1805" s="19">
        <v>8.6861733044703175</v>
      </c>
      <c r="Y1805" s="19">
        <v>6.134102953370264</v>
      </c>
      <c r="Z1805" s="19">
        <v>16.615632431408919</v>
      </c>
      <c r="AA1805" s="19">
        <v>70.619163794640883</v>
      </c>
      <c r="AB1805" s="19">
        <v>2.7947928409899081</v>
      </c>
      <c r="AC1805">
        <v>3640.9</v>
      </c>
      <c r="AD1805" t="str">
        <f t="shared" si="227"/>
        <v>No rainfall</v>
      </c>
      <c r="AE1805" t="str">
        <f t="shared" si="228"/>
        <v>Non-Rainy</v>
      </c>
      <c r="AF1805" t="str">
        <f t="shared" si="229"/>
        <v>No discomfort</v>
      </c>
    </row>
    <row r="1806" spans="1:32" x14ac:dyDescent="0.3">
      <c r="A1806">
        <v>2</v>
      </c>
      <c r="B1806" s="1">
        <v>44983</v>
      </c>
      <c r="C1806" s="1" t="str">
        <f t="shared" si="230"/>
        <v>Sunday</v>
      </c>
      <c r="D1806" s="1" t="str">
        <f t="shared" si="231"/>
        <v>Feb</v>
      </c>
      <c r="E1806" s="19">
        <v>7.6</v>
      </c>
      <c r="F1806" s="19">
        <v>-0.3</v>
      </c>
      <c r="G1806" s="19">
        <v>5.833333333333333</v>
      </c>
      <c r="H1806" s="19">
        <v>-1.3</v>
      </c>
      <c r="I1806" s="19">
        <v>0</v>
      </c>
      <c r="J1806" s="19">
        <v>1018.1</v>
      </c>
      <c r="K1806" s="19">
        <v>4.9000000000000004</v>
      </c>
      <c r="L1806" s="19">
        <v>9</v>
      </c>
      <c r="M1806" s="19">
        <v>80</v>
      </c>
      <c r="N1806" s="19">
        <v>15</v>
      </c>
      <c r="O1806" s="19">
        <v>6.2750000000000004</v>
      </c>
      <c r="P1806" s="19">
        <v>0.8</v>
      </c>
      <c r="Q1806" s="19">
        <v>1</v>
      </c>
      <c r="R1806" s="19">
        <v>3</v>
      </c>
      <c r="S1806" s="19">
        <v>3</v>
      </c>
      <c r="T1806" s="19">
        <v>-4.9000000000000004</v>
      </c>
      <c r="U1806" s="19">
        <v>1.5</v>
      </c>
      <c r="V1806" s="19">
        <v>494</v>
      </c>
      <c r="W1806" s="19">
        <v>0.72222222222222066</v>
      </c>
      <c r="X1806" s="19">
        <v>9.2394352476309169</v>
      </c>
      <c r="Y1806" s="19">
        <v>6.4375017496728413</v>
      </c>
      <c r="Z1806" s="19">
        <v>17.657118017519302</v>
      </c>
      <c r="AA1806" s="19">
        <v>69.674190869225271</v>
      </c>
      <c r="AB1806" s="19">
        <v>3.8520949420793658</v>
      </c>
      <c r="AC1806">
        <v>2841.45</v>
      </c>
      <c r="AD1806" t="str">
        <f t="shared" si="227"/>
        <v>No rainfall</v>
      </c>
      <c r="AE1806" t="str">
        <f t="shared" si="228"/>
        <v>Non-Rainy</v>
      </c>
      <c r="AF1806" t="str">
        <f t="shared" si="229"/>
        <v>No discomfort</v>
      </c>
    </row>
    <row r="1807" spans="1:32" x14ac:dyDescent="0.3">
      <c r="A1807">
        <v>2</v>
      </c>
      <c r="B1807" s="1">
        <v>44984</v>
      </c>
      <c r="C1807" s="1" t="str">
        <f t="shared" si="230"/>
        <v>Monday</v>
      </c>
      <c r="D1807" s="1" t="str">
        <f t="shared" si="231"/>
        <v>Feb</v>
      </c>
      <c r="E1807" s="19">
        <v>7.1</v>
      </c>
      <c r="F1807" s="19">
        <v>0.5</v>
      </c>
      <c r="G1807" s="19">
        <v>5.9999999999999982</v>
      </c>
      <c r="H1807" s="19">
        <v>-4.7</v>
      </c>
      <c r="I1807" s="19">
        <v>0</v>
      </c>
      <c r="J1807" s="19">
        <v>1023.4</v>
      </c>
      <c r="K1807" s="19">
        <v>4.5</v>
      </c>
      <c r="L1807" s="19">
        <v>10</v>
      </c>
      <c r="M1807" s="19">
        <v>100</v>
      </c>
      <c r="N1807" s="19">
        <v>14</v>
      </c>
      <c r="O1807" s="19">
        <v>5.86</v>
      </c>
      <c r="P1807" s="19">
        <v>0.7</v>
      </c>
      <c r="Q1807" s="19">
        <v>0.9</v>
      </c>
      <c r="R1807" s="19">
        <v>3.7</v>
      </c>
      <c r="S1807" s="19">
        <v>3.7</v>
      </c>
      <c r="T1807" s="19">
        <v>-4</v>
      </c>
      <c r="U1807" s="19">
        <v>0.9</v>
      </c>
      <c r="V1807" s="19">
        <v>332</v>
      </c>
      <c r="W1807" s="19">
        <v>1.8333333333333317</v>
      </c>
      <c r="X1807" s="19">
        <v>9.3465605276691885</v>
      </c>
      <c r="Y1807" s="19">
        <v>6.9727138817444319</v>
      </c>
      <c r="Z1807" s="19">
        <v>17.858618730941284</v>
      </c>
      <c r="AA1807" s="19">
        <v>74.601922933069176</v>
      </c>
      <c r="AB1807" s="19">
        <v>4.3161476654482014</v>
      </c>
      <c r="AC1807">
        <v>1843.3</v>
      </c>
      <c r="AD1807" t="str">
        <f t="shared" si="227"/>
        <v>No rainfall</v>
      </c>
      <c r="AE1807" t="str">
        <f t="shared" si="228"/>
        <v>Non-Rainy</v>
      </c>
      <c r="AF1807" t="str">
        <f t="shared" si="229"/>
        <v>No discomfort</v>
      </c>
    </row>
    <row r="1808" spans="1:32" x14ac:dyDescent="0.3">
      <c r="A1808">
        <v>2</v>
      </c>
      <c r="B1808" s="1">
        <v>44985</v>
      </c>
      <c r="C1808" s="1" t="str">
        <f t="shared" si="230"/>
        <v>Tuesday</v>
      </c>
      <c r="D1808" s="1" t="str">
        <f t="shared" si="231"/>
        <v>Feb</v>
      </c>
      <c r="E1808" s="19">
        <v>6.6</v>
      </c>
      <c r="F1808" s="19">
        <v>3.6</v>
      </c>
      <c r="G1808" s="19">
        <v>5.7222222222222205</v>
      </c>
      <c r="H1808" s="19">
        <v>1.7</v>
      </c>
      <c r="I1808" s="19">
        <v>0</v>
      </c>
      <c r="J1808" s="19">
        <v>1026.2</v>
      </c>
      <c r="K1808" s="19">
        <v>4.3</v>
      </c>
      <c r="L1808" s="19">
        <v>9</v>
      </c>
      <c r="M1808" s="19">
        <v>50</v>
      </c>
      <c r="N1808" s="19">
        <v>15</v>
      </c>
      <c r="O1808" s="19">
        <v>6.202</v>
      </c>
      <c r="P1808" s="19">
        <v>0.8</v>
      </c>
      <c r="Q1808" s="19">
        <v>1.1000000000000001</v>
      </c>
      <c r="R1808" s="19">
        <v>4.4000000000000004</v>
      </c>
      <c r="S1808" s="19">
        <v>4.4000000000000004</v>
      </c>
      <c r="T1808" s="19">
        <v>-3</v>
      </c>
      <c r="U1808" s="19">
        <v>0.1</v>
      </c>
      <c r="V1808" s="19">
        <v>381</v>
      </c>
      <c r="W1808" s="19">
        <v>2.5</v>
      </c>
      <c r="X1808" s="19">
        <v>9.168620977625384</v>
      </c>
      <c r="Y1808" s="19">
        <v>7.3123759332044642</v>
      </c>
      <c r="Z1808" s="19">
        <v>17.523890096067312</v>
      </c>
      <c r="AA1808" s="19">
        <v>79.75437037968085</v>
      </c>
      <c r="AB1808" s="19">
        <v>4.2272957785889052</v>
      </c>
      <c r="AC1808">
        <v>2295.85</v>
      </c>
      <c r="AD1808" t="str">
        <f t="shared" si="227"/>
        <v>No rainfall</v>
      </c>
      <c r="AE1808" t="str">
        <f t="shared" si="228"/>
        <v>Non-Rainy</v>
      </c>
      <c r="AF1808" t="str">
        <f t="shared" si="229"/>
        <v>No discomfort</v>
      </c>
    </row>
    <row r="1809" spans="1:32" x14ac:dyDescent="0.3">
      <c r="A1809">
        <v>2</v>
      </c>
      <c r="B1809" s="1">
        <v>44986</v>
      </c>
      <c r="C1809" s="1" t="str">
        <f t="shared" si="230"/>
        <v>Wednesday</v>
      </c>
      <c r="D1809" s="1" t="str">
        <f t="shared" si="231"/>
        <v>Mar</v>
      </c>
      <c r="E1809" s="19">
        <v>7.6</v>
      </c>
      <c r="F1809" s="19">
        <v>4</v>
      </c>
      <c r="G1809" s="19">
        <v>6.4444444444444455</v>
      </c>
      <c r="H1809" s="19">
        <v>3.3</v>
      </c>
      <c r="I1809" s="19">
        <v>0.2</v>
      </c>
      <c r="J1809" s="19">
        <v>1022.4</v>
      </c>
      <c r="K1809" s="19">
        <v>5.3</v>
      </c>
      <c r="L1809" s="19">
        <v>10</v>
      </c>
      <c r="M1809" s="19">
        <v>80</v>
      </c>
      <c r="N1809" s="19">
        <v>17</v>
      </c>
      <c r="O1809" s="19">
        <v>6.4219999999999997</v>
      </c>
      <c r="P1809" s="19">
        <v>0.9</v>
      </c>
      <c r="Q1809" s="19">
        <v>1.2</v>
      </c>
      <c r="R1809" s="19">
        <v>5.0999999999999996</v>
      </c>
      <c r="S1809" s="19">
        <v>5.0999999999999996</v>
      </c>
      <c r="T1809" s="19">
        <v>-2.2000000000000002</v>
      </c>
      <c r="U1809" s="19">
        <v>2.2000000000000002</v>
      </c>
      <c r="V1809" s="19">
        <v>475</v>
      </c>
      <c r="W1809" s="19">
        <v>2.2222222222222223</v>
      </c>
      <c r="X1809" s="19">
        <v>9.6375977683820668</v>
      </c>
      <c r="Y1809" s="19">
        <v>7.1691145127521008</v>
      </c>
      <c r="Z1809" s="19">
        <v>18.405804225100546</v>
      </c>
      <c r="AA1809" s="19">
        <v>74.386944600154564</v>
      </c>
      <c r="AB1809" s="19">
        <v>4.8698150512705105</v>
      </c>
      <c r="AC1809">
        <v>2081.35</v>
      </c>
      <c r="AD1809" t="str">
        <f t="shared" si="227"/>
        <v>Trace (Intermittent) rainfall</v>
      </c>
      <c r="AE1809" t="str">
        <f t="shared" si="228"/>
        <v>Non-Rainy</v>
      </c>
      <c r="AF1809" t="str">
        <f t="shared" si="229"/>
        <v>No discomfort</v>
      </c>
    </row>
    <row r="1810" spans="1:32" x14ac:dyDescent="0.3">
      <c r="A1810">
        <v>2</v>
      </c>
      <c r="B1810" s="1">
        <v>44987</v>
      </c>
      <c r="C1810" s="1" t="str">
        <f t="shared" si="230"/>
        <v>Thursday</v>
      </c>
      <c r="D1810" s="1" t="str">
        <f t="shared" si="231"/>
        <v>Mar</v>
      </c>
      <c r="E1810" s="19">
        <v>7.7</v>
      </c>
      <c r="F1810" s="19">
        <v>3.9</v>
      </c>
      <c r="G1810" s="19">
        <v>5.7777777777777768</v>
      </c>
      <c r="H1810" s="19">
        <v>2.1</v>
      </c>
      <c r="I1810" s="19">
        <v>2</v>
      </c>
      <c r="J1810" s="19">
        <v>1017.1</v>
      </c>
      <c r="K1810" s="19">
        <v>4</v>
      </c>
      <c r="L1810" s="19">
        <v>9</v>
      </c>
      <c r="M1810" s="19">
        <v>60</v>
      </c>
      <c r="N1810" s="19">
        <v>15</v>
      </c>
      <c r="O1810" s="19">
        <v>6.9560000000000004</v>
      </c>
      <c r="P1810" s="19">
        <v>0.6</v>
      </c>
      <c r="Q1810" s="19">
        <v>0.9</v>
      </c>
      <c r="R1810" s="19">
        <v>3.6</v>
      </c>
      <c r="S1810" s="19">
        <v>3.6</v>
      </c>
      <c r="T1810" s="19">
        <v>-3.5</v>
      </c>
      <c r="U1810" s="19">
        <v>1.3</v>
      </c>
      <c r="V1810" s="19">
        <v>528</v>
      </c>
      <c r="W1810" s="19">
        <v>3.0555555555555554</v>
      </c>
      <c r="X1810" s="19">
        <v>9.2039680872246681</v>
      </c>
      <c r="Y1810" s="19">
        <v>7.6065024701480102</v>
      </c>
      <c r="Z1810" s="19">
        <v>17.590393879443077</v>
      </c>
      <c r="AA1810" s="19">
        <v>82.643729292217145</v>
      </c>
      <c r="AB1810" s="19">
        <v>4.446571767133479</v>
      </c>
      <c r="AC1810">
        <v>3001.8</v>
      </c>
      <c r="AD1810" t="str">
        <f t="shared" si="227"/>
        <v>Moderate rainfall</v>
      </c>
      <c r="AE1810" t="str">
        <f t="shared" si="228"/>
        <v>Rainy</v>
      </c>
      <c r="AF1810" t="str">
        <f t="shared" si="229"/>
        <v>No discomfort</v>
      </c>
    </row>
    <row r="1811" spans="1:32" x14ac:dyDescent="0.3">
      <c r="A1811">
        <v>2</v>
      </c>
      <c r="B1811" s="1">
        <v>44988</v>
      </c>
      <c r="C1811" s="1" t="str">
        <f t="shared" si="230"/>
        <v>Friday</v>
      </c>
      <c r="D1811" s="1" t="str">
        <f t="shared" si="231"/>
        <v>Mar</v>
      </c>
      <c r="E1811" s="19">
        <v>7.3</v>
      </c>
      <c r="F1811" s="19">
        <v>4</v>
      </c>
      <c r="G1811" s="19">
        <v>5.1111111111111125</v>
      </c>
      <c r="H1811" s="19">
        <v>2.7</v>
      </c>
      <c r="I1811" s="19">
        <v>0</v>
      </c>
      <c r="J1811" s="19">
        <v>1019.9</v>
      </c>
      <c r="K1811" s="19">
        <v>3.2</v>
      </c>
      <c r="L1811" s="19">
        <v>7</v>
      </c>
      <c r="M1811" s="19">
        <v>60</v>
      </c>
      <c r="N1811" s="19">
        <v>12</v>
      </c>
      <c r="O1811" s="19">
        <v>6.87</v>
      </c>
      <c r="P1811" s="19">
        <v>0.8</v>
      </c>
      <c r="Q1811" s="19">
        <v>1</v>
      </c>
      <c r="R1811" s="19">
        <v>4.4000000000000004</v>
      </c>
      <c r="S1811" s="19">
        <v>4.4000000000000004</v>
      </c>
      <c r="T1811" s="19">
        <v>-2.5</v>
      </c>
      <c r="U1811" s="19">
        <v>0.1</v>
      </c>
      <c r="V1811" s="19">
        <v>422</v>
      </c>
      <c r="W1811" s="19">
        <v>2.2777777777777786</v>
      </c>
      <c r="X1811" s="19">
        <v>8.7876271400679951</v>
      </c>
      <c r="Y1811" s="19">
        <v>7.197566854887536</v>
      </c>
      <c r="Z1811" s="19">
        <v>16.806716963417475</v>
      </c>
      <c r="AA1811" s="19">
        <v>81.905692403237808</v>
      </c>
      <c r="AB1811" s="19">
        <v>3.5523089276948125</v>
      </c>
      <c r="AC1811">
        <v>4361</v>
      </c>
      <c r="AD1811" t="str">
        <f t="shared" si="227"/>
        <v>No rainfall</v>
      </c>
      <c r="AE1811" t="str">
        <f t="shared" si="228"/>
        <v>Non-Rainy</v>
      </c>
      <c r="AF1811" t="str">
        <f t="shared" si="229"/>
        <v>No discomfort</v>
      </c>
    </row>
    <row r="1812" spans="1:32" x14ac:dyDescent="0.3">
      <c r="A1812">
        <v>2</v>
      </c>
      <c r="B1812" s="1">
        <v>44989</v>
      </c>
      <c r="C1812" s="1" t="str">
        <f t="shared" si="230"/>
        <v>Saturday</v>
      </c>
      <c r="D1812" s="1" t="str">
        <f t="shared" si="231"/>
        <v>Mar</v>
      </c>
      <c r="E1812" s="19">
        <v>4.5999999999999996</v>
      </c>
      <c r="F1812" s="19">
        <v>2.5</v>
      </c>
      <c r="G1812" s="19">
        <v>3.8333333333333326</v>
      </c>
      <c r="H1812" s="19">
        <v>2.2999999999999998</v>
      </c>
      <c r="I1812" s="19">
        <v>0</v>
      </c>
      <c r="J1812" s="19">
        <v>1018.6</v>
      </c>
      <c r="K1812" s="19">
        <v>2</v>
      </c>
      <c r="L1812" s="19">
        <v>4</v>
      </c>
      <c r="M1812" s="19">
        <v>50</v>
      </c>
      <c r="N1812" s="19">
        <v>8</v>
      </c>
      <c r="O1812" s="19">
        <v>6.1459999999999999</v>
      </c>
      <c r="P1812" s="19">
        <v>0.7</v>
      </c>
      <c r="Q1812" s="19">
        <v>0.9</v>
      </c>
      <c r="R1812" s="19">
        <v>5</v>
      </c>
      <c r="S1812" s="19">
        <v>5</v>
      </c>
      <c r="T1812" s="19">
        <v>-1.8</v>
      </c>
      <c r="U1812" s="19">
        <v>0</v>
      </c>
      <c r="V1812" s="19">
        <v>270</v>
      </c>
      <c r="W1812" s="19">
        <v>-0.38888888888888851</v>
      </c>
      <c r="X1812" s="19">
        <v>8.0358116750180422</v>
      </c>
      <c r="Y1812" s="19">
        <v>5.9389283248179661</v>
      </c>
      <c r="Z1812" s="19">
        <v>15.38956094718916</v>
      </c>
      <c r="AA1812" s="19">
        <v>73.905767892508905</v>
      </c>
      <c r="AB1812" s="19">
        <v>1.5754066098632884</v>
      </c>
      <c r="AC1812">
        <v>3443.95</v>
      </c>
      <c r="AD1812" t="str">
        <f t="shared" si="227"/>
        <v>No rainfall</v>
      </c>
      <c r="AE1812" t="str">
        <f t="shared" si="228"/>
        <v>Non-Rainy</v>
      </c>
      <c r="AF1812" t="str">
        <f t="shared" si="229"/>
        <v>No discomfort</v>
      </c>
    </row>
    <row r="1813" spans="1:32" x14ac:dyDescent="0.3">
      <c r="A1813">
        <v>2</v>
      </c>
      <c r="B1813" s="1">
        <v>44990</v>
      </c>
      <c r="C1813" s="1" t="str">
        <f t="shared" si="230"/>
        <v>Sunday</v>
      </c>
      <c r="D1813" s="1" t="str">
        <f t="shared" si="231"/>
        <v>Mar</v>
      </c>
      <c r="E1813" s="19">
        <v>9.8000000000000007</v>
      </c>
      <c r="F1813" s="19">
        <v>1.3</v>
      </c>
      <c r="G1813" s="19">
        <v>5.1666666666666652</v>
      </c>
      <c r="H1813" s="19">
        <v>-1.7</v>
      </c>
      <c r="I1813" s="19">
        <v>0.1</v>
      </c>
      <c r="J1813" s="19">
        <v>1008</v>
      </c>
      <c r="K1813" s="19">
        <v>4.0999999999999996</v>
      </c>
      <c r="L1813" s="19">
        <v>7</v>
      </c>
      <c r="M1813" s="19">
        <v>300</v>
      </c>
      <c r="N1813" s="19">
        <v>12</v>
      </c>
      <c r="O1813" s="19">
        <v>6.7759999999999998</v>
      </c>
      <c r="P1813" s="19">
        <v>0.9</v>
      </c>
      <c r="Q1813" s="19">
        <v>1.3</v>
      </c>
      <c r="R1813" s="19">
        <v>5.8</v>
      </c>
      <c r="S1813" s="19">
        <v>5.8</v>
      </c>
      <c r="T1813" s="19">
        <v>-0.9</v>
      </c>
      <c r="U1813" s="19">
        <v>2.5</v>
      </c>
      <c r="V1813" s="19">
        <v>838</v>
      </c>
      <c r="W1813" s="19">
        <v>1.555555555555554</v>
      </c>
      <c r="X1813" s="19">
        <v>8.8216764884594649</v>
      </c>
      <c r="Y1813" s="19">
        <v>6.8353526449840958</v>
      </c>
      <c r="Z1813" s="19">
        <v>16.870837137699741</v>
      </c>
      <c r="AA1813" s="19">
        <v>77.483601375839598</v>
      </c>
      <c r="AB1813" s="19">
        <v>3.406454722496421</v>
      </c>
      <c r="AC1813">
        <v>3077.8</v>
      </c>
      <c r="AD1813" t="str">
        <f t="shared" si="227"/>
        <v>Trace (Intermittent) rainfall</v>
      </c>
      <c r="AE1813" t="str">
        <f t="shared" si="228"/>
        <v>Non-Rainy</v>
      </c>
      <c r="AF1813" t="str">
        <f t="shared" si="229"/>
        <v>No discomfort</v>
      </c>
    </row>
    <row r="1814" spans="1:32" x14ac:dyDescent="0.3">
      <c r="A1814">
        <v>2</v>
      </c>
      <c r="B1814" s="1">
        <v>44991</v>
      </c>
      <c r="C1814" s="1" t="str">
        <f t="shared" si="230"/>
        <v>Monday</v>
      </c>
      <c r="D1814" s="1" t="str">
        <f t="shared" si="231"/>
        <v>Mar</v>
      </c>
      <c r="E1814" s="19">
        <v>7.7</v>
      </c>
      <c r="F1814" s="19">
        <v>1.8</v>
      </c>
      <c r="G1814" s="19">
        <v>4.5000000000000009</v>
      </c>
      <c r="H1814" s="19">
        <v>-1.3</v>
      </c>
      <c r="I1814" s="19">
        <v>4.5</v>
      </c>
      <c r="J1814" s="19">
        <v>996</v>
      </c>
      <c r="K1814" s="19">
        <v>4</v>
      </c>
      <c r="L1814" s="19">
        <v>7</v>
      </c>
      <c r="M1814" s="19">
        <v>280</v>
      </c>
      <c r="N1814" s="19">
        <v>13</v>
      </c>
      <c r="O1814" s="19">
        <v>6.9809999999999999</v>
      </c>
      <c r="P1814" s="19">
        <v>0.6</v>
      </c>
      <c r="Q1814" s="19">
        <v>0.9</v>
      </c>
      <c r="R1814" s="19">
        <v>1.9</v>
      </c>
      <c r="S1814" s="19">
        <v>1.9</v>
      </c>
      <c r="T1814" s="19">
        <v>-4.7</v>
      </c>
      <c r="U1814" s="19">
        <v>0</v>
      </c>
      <c r="V1814" s="19">
        <v>398</v>
      </c>
      <c r="W1814" s="19">
        <v>2.8333333333333339</v>
      </c>
      <c r="X1814" s="19">
        <v>8.4206614521555938</v>
      </c>
      <c r="Y1814" s="19">
        <v>7.4876218723488268</v>
      </c>
      <c r="Z1814" s="19">
        <v>16.115326213178289</v>
      </c>
      <c r="AA1814" s="19">
        <v>88.919640278758393</v>
      </c>
      <c r="AB1814" s="19">
        <v>3.1026075457238322</v>
      </c>
      <c r="AC1814">
        <v>1638.4</v>
      </c>
      <c r="AD1814" t="str">
        <f t="shared" si="227"/>
        <v>Heavy rainfall</v>
      </c>
      <c r="AE1814" t="str">
        <f t="shared" si="228"/>
        <v>Rainy</v>
      </c>
      <c r="AF1814" t="str">
        <f t="shared" si="229"/>
        <v>No discomfort</v>
      </c>
    </row>
    <row r="1815" spans="1:32" x14ac:dyDescent="0.3">
      <c r="A1815">
        <v>2</v>
      </c>
      <c r="B1815" s="1">
        <v>44992</v>
      </c>
      <c r="C1815" s="1" t="str">
        <f t="shared" si="230"/>
        <v>Tuesday</v>
      </c>
      <c r="D1815" s="1" t="str">
        <f t="shared" si="231"/>
        <v>Mar</v>
      </c>
      <c r="E1815" s="19">
        <v>6.3</v>
      </c>
      <c r="F1815" s="19">
        <v>-2.2999999999999998</v>
      </c>
      <c r="G1815" s="19">
        <v>0.66666666666666829</v>
      </c>
      <c r="H1815" s="19">
        <v>-5.4</v>
      </c>
      <c r="I1815" s="19">
        <v>0</v>
      </c>
      <c r="J1815" s="19">
        <v>988.2</v>
      </c>
      <c r="K1815" s="19">
        <v>3.9</v>
      </c>
      <c r="L1815" s="19">
        <v>8</v>
      </c>
      <c r="M1815" s="19">
        <v>20</v>
      </c>
      <c r="N1815" s="19">
        <v>13</v>
      </c>
      <c r="O1815" s="19">
        <v>6.01</v>
      </c>
      <c r="P1815" s="19">
        <v>1</v>
      </c>
      <c r="Q1815" s="19">
        <v>1.5</v>
      </c>
      <c r="R1815" s="19">
        <v>2.9</v>
      </c>
      <c r="S1815" s="19">
        <v>2.9</v>
      </c>
      <c r="T1815" s="19">
        <v>-3.4</v>
      </c>
      <c r="U1815" s="19">
        <v>8.1</v>
      </c>
      <c r="V1815" s="19">
        <v>1298</v>
      </c>
      <c r="W1815" s="19">
        <v>-3.0555555555555554</v>
      </c>
      <c r="X1815" s="19">
        <v>6.4117214673402421</v>
      </c>
      <c r="Y1815" s="19">
        <v>4.8790252079914911</v>
      </c>
      <c r="Z1815" s="19">
        <v>12.318525988403717</v>
      </c>
      <c r="AA1815" s="19">
        <v>76.09540172392181</v>
      </c>
      <c r="AB1815" s="19">
        <v>-2.1783847461008734</v>
      </c>
      <c r="AC1815">
        <v>1820.35</v>
      </c>
      <c r="AD1815" t="str">
        <f t="shared" si="227"/>
        <v>No rainfall</v>
      </c>
      <c r="AE1815" t="str">
        <f t="shared" si="228"/>
        <v>Non-Rainy</v>
      </c>
      <c r="AF1815" t="str">
        <f t="shared" si="229"/>
        <v>No discomfort</v>
      </c>
    </row>
    <row r="1816" spans="1:32" x14ac:dyDescent="0.3">
      <c r="A1816">
        <v>2</v>
      </c>
      <c r="B1816" s="1">
        <v>44993</v>
      </c>
      <c r="C1816" s="1" t="str">
        <f t="shared" si="230"/>
        <v>Wednesday</v>
      </c>
      <c r="D1816" s="1" t="str">
        <f t="shared" si="231"/>
        <v>Mar</v>
      </c>
      <c r="E1816" s="19">
        <v>5.5</v>
      </c>
      <c r="F1816" s="19">
        <v>-0.5</v>
      </c>
      <c r="G1816" s="19">
        <v>2.8333333333333339</v>
      </c>
      <c r="H1816" s="19">
        <v>-5.9</v>
      </c>
      <c r="I1816" s="19">
        <v>0</v>
      </c>
      <c r="J1816" s="19">
        <v>981.3</v>
      </c>
      <c r="K1816" s="19">
        <v>8.1</v>
      </c>
      <c r="L1816" s="19">
        <v>15</v>
      </c>
      <c r="M1816" s="19">
        <v>100</v>
      </c>
      <c r="N1816" s="19">
        <v>23</v>
      </c>
      <c r="O1816" s="19">
        <v>4.8650000000000002</v>
      </c>
      <c r="P1816" s="19">
        <v>1.2</v>
      </c>
      <c r="Q1816" s="19">
        <v>1.6</v>
      </c>
      <c r="R1816" s="19">
        <v>4</v>
      </c>
      <c r="S1816" s="19">
        <v>4</v>
      </c>
      <c r="T1816" s="19">
        <v>-2.1</v>
      </c>
      <c r="U1816" s="19">
        <v>0.2</v>
      </c>
      <c r="V1816" s="19">
        <v>787</v>
      </c>
      <c r="W1816" s="19">
        <v>-2.7777777777777777</v>
      </c>
      <c r="X1816" s="19">
        <v>7.4876218723488268</v>
      </c>
      <c r="Y1816" s="19">
        <v>4.9810021287853754</v>
      </c>
      <c r="Z1816" s="19">
        <v>14.354512853698024</v>
      </c>
      <c r="AA1816" s="19">
        <v>66.523152660523735</v>
      </c>
      <c r="AB1816" s="19">
        <v>4.4708369255964442E-2</v>
      </c>
      <c r="AC1816">
        <v>2495.9</v>
      </c>
      <c r="AD1816" t="str">
        <f t="shared" si="227"/>
        <v>No rainfall</v>
      </c>
      <c r="AE1816" t="str">
        <f t="shared" si="228"/>
        <v>Non-Rainy</v>
      </c>
      <c r="AF1816" t="str">
        <f t="shared" si="229"/>
        <v>No discomfort</v>
      </c>
    </row>
    <row r="1817" spans="1:32" x14ac:dyDescent="0.3">
      <c r="A1817">
        <v>2</v>
      </c>
      <c r="B1817" s="1">
        <v>44994</v>
      </c>
      <c r="C1817" s="1" t="str">
        <f t="shared" si="230"/>
        <v>Thursday</v>
      </c>
      <c r="D1817" s="1" t="str">
        <f t="shared" si="231"/>
        <v>Mar</v>
      </c>
      <c r="E1817" s="19">
        <v>2.6</v>
      </c>
      <c r="F1817" s="19">
        <v>0.1</v>
      </c>
      <c r="G1817" s="19">
        <v>2.2777777777777786</v>
      </c>
      <c r="H1817" s="19">
        <v>-0.3</v>
      </c>
      <c r="I1817" s="19">
        <v>17.399999999999999</v>
      </c>
      <c r="J1817" s="19">
        <v>978.3</v>
      </c>
      <c r="K1817" s="19">
        <v>9.6</v>
      </c>
      <c r="L1817" s="19">
        <v>16</v>
      </c>
      <c r="M1817" s="19">
        <v>90</v>
      </c>
      <c r="N1817" s="19">
        <v>27</v>
      </c>
      <c r="O1817" s="19">
        <v>4.0369999999999999</v>
      </c>
      <c r="P1817" s="19">
        <v>0.4</v>
      </c>
      <c r="Q1817" s="19">
        <v>0.6</v>
      </c>
      <c r="R1817" s="19">
        <v>0</v>
      </c>
      <c r="S1817" s="19">
        <v>-10</v>
      </c>
      <c r="T1817" s="19">
        <v>-10</v>
      </c>
      <c r="U1817" s="19">
        <v>0</v>
      </c>
      <c r="V1817" s="19">
        <v>246</v>
      </c>
      <c r="W1817" s="19">
        <v>1.2777777777777761</v>
      </c>
      <c r="X1817" s="19">
        <v>7.197566854887536</v>
      </c>
      <c r="Y1817" s="19">
        <v>6.7003874761550852</v>
      </c>
      <c r="Z1817" s="19">
        <v>13.806236763827306</v>
      </c>
      <c r="AA1817" s="19">
        <v>93.09239651737532</v>
      </c>
      <c r="AB1817" s="19">
        <v>0.44256241458458234</v>
      </c>
      <c r="AC1817">
        <v>2462.1999999999998</v>
      </c>
      <c r="AD1817" t="str">
        <f t="shared" si="227"/>
        <v>Torrential rainfall</v>
      </c>
      <c r="AE1817" t="str">
        <f t="shared" si="228"/>
        <v>Rainy</v>
      </c>
      <c r="AF1817" t="str">
        <f t="shared" si="229"/>
        <v>No discomfort</v>
      </c>
    </row>
    <row r="1818" spans="1:32" x14ac:dyDescent="0.3">
      <c r="A1818">
        <v>2</v>
      </c>
      <c r="B1818" s="1">
        <v>44995</v>
      </c>
      <c r="C1818" s="1" t="str">
        <f t="shared" si="230"/>
        <v>Friday</v>
      </c>
      <c r="D1818" s="1" t="str">
        <f t="shared" si="231"/>
        <v>Mar</v>
      </c>
      <c r="E1818" s="19">
        <v>6.3</v>
      </c>
      <c r="F1818" s="19">
        <v>-1</v>
      </c>
      <c r="G1818" s="19">
        <v>0.88888888888888973</v>
      </c>
      <c r="H1818" s="19">
        <v>-2.5</v>
      </c>
      <c r="I1818" s="19">
        <v>0.5</v>
      </c>
      <c r="J1818" s="19">
        <v>990</v>
      </c>
      <c r="K1818" s="19">
        <v>4.4000000000000004</v>
      </c>
      <c r="L1818" s="19">
        <v>10</v>
      </c>
      <c r="M1818" s="19">
        <v>0</v>
      </c>
      <c r="N1818" s="19">
        <v>19</v>
      </c>
      <c r="O1818" s="19">
        <v>4.4340000000000002</v>
      </c>
      <c r="P1818" s="19">
        <v>1</v>
      </c>
      <c r="Q1818" s="19">
        <v>1.5</v>
      </c>
      <c r="R1818" s="19">
        <v>0.5</v>
      </c>
      <c r="S1818" s="19">
        <v>0.5</v>
      </c>
      <c r="T1818" s="19">
        <v>-9</v>
      </c>
      <c r="U1818" s="19">
        <v>8.3000000000000007</v>
      </c>
      <c r="V1818" s="19">
        <v>1216</v>
      </c>
      <c r="W1818" s="19">
        <v>-1.722222222222223</v>
      </c>
      <c r="X1818" s="19">
        <v>6.5153931566103909</v>
      </c>
      <c r="Y1818" s="19">
        <v>5.3859431874508132</v>
      </c>
      <c r="Z1818" s="19">
        <v>12.514986660123334</v>
      </c>
      <c r="AA1818" s="19">
        <v>82.664899231542762</v>
      </c>
      <c r="AB1818" s="19">
        <v>-1.6755408552632409</v>
      </c>
      <c r="AC1818">
        <v>3798.85</v>
      </c>
      <c r="AD1818" t="str">
        <f t="shared" si="227"/>
        <v>Light rainfall</v>
      </c>
      <c r="AE1818" t="str">
        <f t="shared" si="228"/>
        <v>Non-Rainy</v>
      </c>
      <c r="AF1818" t="str">
        <f t="shared" si="229"/>
        <v>No discomfort</v>
      </c>
    </row>
    <row r="1819" spans="1:32" x14ac:dyDescent="0.3">
      <c r="A1819">
        <v>2</v>
      </c>
      <c r="B1819" s="1">
        <v>44996</v>
      </c>
      <c r="C1819" s="1" t="str">
        <f t="shared" si="230"/>
        <v>Saturday</v>
      </c>
      <c r="D1819" s="1" t="str">
        <f t="shared" si="231"/>
        <v>Mar</v>
      </c>
      <c r="E1819" s="19">
        <v>9.5</v>
      </c>
      <c r="F1819" s="19">
        <v>-0.6</v>
      </c>
      <c r="G1819" s="19">
        <v>4.2777777777777795</v>
      </c>
      <c r="H1819" s="19">
        <v>-5.5</v>
      </c>
      <c r="I1819" s="19">
        <v>13.8</v>
      </c>
      <c r="J1819" s="19">
        <v>990.9</v>
      </c>
      <c r="K1819" s="19">
        <v>6.1</v>
      </c>
      <c r="L1819" s="19">
        <v>12</v>
      </c>
      <c r="M1819" s="19">
        <v>140</v>
      </c>
      <c r="N1819" s="19">
        <v>21</v>
      </c>
      <c r="O1819" s="19">
        <v>4.1970000000000001</v>
      </c>
      <c r="P1819" s="19">
        <v>0.5</v>
      </c>
      <c r="Q1819" s="19">
        <v>0.7</v>
      </c>
      <c r="R1819" s="19">
        <v>0</v>
      </c>
      <c r="S1819" s="19">
        <v>-10</v>
      </c>
      <c r="T1819" s="19">
        <v>-10</v>
      </c>
      <c r="U1819" s="19">
        <v>0</v>
      </c>
      <c r="V1819" s="19">
        <v>224</v>
      </c>
      <c r="W1819" s="19">
        <v>2.8333333333333339</v>
      </c>
      <c r="X1819" s="19">
        <v>8.2906101421051162</v>
      </c>
      <c r="Y1819" s="19">
        <v>7.4876218723488268</v>
      </c>
      <c r="Z1819" s="19">
        <v>15.87014917238545</v>
      </c>
      <c r="AA1819" s="19">
        <v>90.314485230970007</v>
      </c>
      <c r="AB1819" s="19">
        <v>2.8803853235016108</v>
      </c>
      <c r="AC1819">
        <v>3070.45</v>
      </c>
      <c r="AD1819" t="str">
        <f t="shared" si="227"/>
        <v>Torrential rainfall</v>
      </c>
      <c r="AE1819" t="str">
        <f t="shared" si="228"/>
        <v>Rainy</v>
      </c>
      <c r="AF1819" t="str">
        <f t="shared" si="229"/>
        <v>No discomfort</v>
      </c>
    </row>
    <row r="1820" spans="1:32" x14ac:dyDescent="0.3">
      <c r="A1820">
        <v>2</v>
      </c>
      <c r="B1820" s="1">
        <v>44997</v>
      </c>
      <c r="C1820" s="1" t="str">
        <f t="shared" si="230"/>
        <v>Sunday</v>
      </c>
      <c r="D1820" s="1" t="str">
        <f t="shared" si="231"/>
        <v>Mar</v>
      </c>
      <c r="E1820" s="19">
        <v>12</v>
      </c>
      <c r="F1820" s="19">
        <v>6.6</v>
      </c>
      <c r="G1820" s="19">
        <v>10.222222222222221</v>
      </c>
      <c r="H1820" s="19">
        <v>-0.1</v>
      </c>
      <c r="I1820" s="19">
        <v>4.2</v>
      </c>
      <c r="J1820" s="19">
        <v>980.1</v>
      </c>
      <c r="K1820" s="19">
        <v>8.6</v>
      </c>
      <c r="L1820" s="19">
        <v>13</v>
      </c>
      <c r="M1820" s="19">
        <v>200</v>
      </c>
      <c r="N1820" s="19">
        <v>22</v>
      </c>
      <c r="O1820" s="19">
        <v>7.2110000000000003</v>
      </c>
      <c r="P1820" s="19">
        <v>0.6</v>
      </c>
      <c r="Q1820" s="19">
        <v>0.9</v>
      </c>
      <c r="R1820" s="19">
        <v>0</v>
      </c>
      <c r="S1820" s="19">
        <v>-3.6</v>
      </c>
      <c r="T1820" s="19">
        <v>-10</v>
      </c>
      <c r="U1820" s="19">
        <v>2.2000000000000002</v>
      </c>
      <c r="V1820" s="19">
        <v>472</v>
      </c>
      <c r="W1820" s="19">
        <v>7.7777777777777777</v>
      </c>
      <c r="X1820" s="19">
        <v>12.451891516900588</v>
      </c>
      <c r="Y1820" s="19">
        <v>10.559184775027518</v>
      </c>
      <c r="Z1820" s="19">
        <v>23.679578109529469</v>
      </c>
      <c r="AA1820" s="19">
        <v>84.799845555157987</v>
      </c>
      <c r="AB1820" s="19">
        <v>10.540710071061726</v>
      </c>
      <c r="AC1820">
        <v>2708.1</v>
      </c>
      <c r="AD1820" t="str">
        <f t="shared" si="227"/>
        <v>Heavy rainfall</v>
      </c>
      <c r="AE1820" t="str">
        <f t="shared" si="228"/>
        <v>Rainy</v>
      </c>
      <c r="AF1820" t="str">
        <f t="shared" si="229"/>
        <v>No discomfort</v>
      </c>
    </row>
    <row r="1821" spans="1:32" x14ac:dyDescent="0.3">
      <c r="A1821">
        <v>2</v>
      </c>
      <c r="B1821" s="1">
        <v>44998</v>
      </c>
      <c r="C1821" s="1" t="str">
        <f t="shared" si="230"/>
        <v>Monday</v>
      </c>
      <c r="D1821" s="1" t="str">
        <f t="shared" si="231"/>
        <v>Mar</v>
      </c>
      <c r="E1821" s="19">
        <v>12</v>
      </c>
      <c r="F1821" s="19">
        <v>1.7</v>
      </c>
      <c r="G1821" s="19">
        <v>9.1111111111111107</v>
      </c>
      <c r="H1821" s="19">
        <v>7.1</v>
      </c>
      <c r="I1821" s="19">
        <v>5.6</v>
      </c>
      <c r="J1821" s="19">
        <v>972.9</v>
      </c>
      <c r="K1821" s="19">
        <v>9</v>
      </c>
      <c r="L1821" s="19">
        <v>17</v>
      </c>
      <c r="M1821" s="19">
        <v>200</v>
      </c>
      <c r="N1821" s="19">
        <v>28</v>
      </c>
      <c r="O1821" s="19">
        <v>8.4130000000000003</v>
      </c>
      <c r="P1821" s="19">
        <v>0.7</v>
      </c>
      <c r="Q1821" s="19">
        <v>1.1000000000000001</v>
      </c>
      <c r="R1821" s="19">
        <v>0</v>
      </c>
      <c r="S1821" s="19">
        <v>-4.9000000000000004</v>
      </c>
      <c r="T1821" s="19">
        <v>-10</v>
      </c>
      <c r="U1821" s="19">
        <v>2.4</v>
      </c>
      <c r="V1821" s="19">
        <v>586</v>
      </c>
      <c r="W1821" s="19">
        <v>6.4444444444444455</v>
      </c>
      <c r="X1821" s="19">
        <v>11.557488221356127</v>
      </c>
      <c r="Y1821" s="19">
        <v>9.6375977683820668</v>
      </c>
      <c r="Z1821" s="19">
        <v>22.006784108178412</v>
      </c>
      <c r="AA1821" s="19">
        <v>83.388341686332382</v>
      </c>
      <c r="AB1821" s="19">
        <v>8.9135233564045748</v>
      </c>
      <c r="AC1821">
        <v>1804.5</v>
      </c>
      <c r="AD1821" t="str">
        <f t="shared" si="227"/>
        <v>Heavy rainfall</v>
      </c>
      <c r="AE1821" t="str">
        <f t="shared" si="228"/>
        <v>Rainy</v>
      </c>
      <c r="AF1821" t="str">
        <f t="shared" si="229"/>
        <v>No discomfort</v>
      </c>
    </row>
    <row r="1822" spans="1:32" x14ac:dyDescent="0.3">
      <c r="A1822">
        <v>2</v>
      </c>
      <c r="B1822" s="1">
        <v>44999</v>
      </c>
      <c r="C1822" s="1" t="str">
        <f t="shared" si="230"/>
        <v>Tuesday</v>
      </c>
      <c r="D1822" s="1" t="str">
        <f t="shared" si="231"/>
        <v>Mar</v>
      </c>
      <c r="E1822" s="19">
        <v>7.2</v>
      </c>
      <c r="F1822" s="19">
        <v>-2.1</v>
      </c>
      <c r="G1822" s="19">
        <v>2.7777777777777777</v>
      </c>
      <c r="H1822" s="19">
        <v>-5</v>
      </c>
      <c r="I1822" s="19">
        <v>1.3</v>
      </c>
      <c r="J1822" s="19">
        <v>991.8</v>
      </c>
      <c r="K1822" s="19">
        <v>5.4</v>
      </c>
      <c r="L1822" s="19">
        <v>12</v>
      </c>
      <c r="M1822" s="19">
        <v>280</v>
      </c>
      <c r="N1822" s="19">
        <v>20</v>
      </c>
      <c r="O1822" s="19">
        <v>5.6630000000000003</v>
      </c>
      <c r="P1822" s="19">
        <v>1</v>
      </c>
      <c r="Q1822" s="19">
        <v>1.5</v>
      </c>
      <c r="R1822" s="19">
        <v>0</v>
      </c>
      <c r="S1822" s="19">
        <v>-0.3</v>
      </c>
      <c r="T1822" s="19">
        <v>-9.8000000000000007</v>
      </c>
      <c r="U1822" s="19">
        <v>6.6</v>
      </c>
      <c r="V1822" s="19">
        <v>1154</v>
      </c>
      <c r="W1822" s="19">
        <v>0</v>
      </c>
      <c r="X1822" s="19">
        <v>7.4581592452964207</v>
      </c>
      <c r="Y1822" s="19">
        <v>6.1093999999999999</v>
      </c>
      <c r="Z1822" s="19">
        <v>14.298841028482988</v>
      </c>
      <c r="AA1822" s="19">
        <v>81.915655043876512</v>
      </c>
      <c r="AB1822" s="19">
        <v>0.61441918737696932</v>
      </c>
      <c r="AC1822">
        <v>2236.5</v>
      </c>
      <c r="AD1822" t="str">
        <f t="shared" si="227"/>
        <v>Moderate rainfall</v>
      </c>
      <c r="AE1822" t="str">
        <f t="shared" si="228"/>
        <v>Rainy</v>
      </c>
      <c r="AF1822" t="str">
        <f t="shared" si="229"/>
        <v>No discomfort</v>
      </c>
    </row>
    <row r="1823" spans="1:32" x14ac:dyDescent="0.3">
      <c r="A1823">
        <v>2</v>
      </c>
      <c r="B1823" s="1">
        <v>45000</v>
      </c>
      <c r="C1823" s="1" t="str">
        <f t="shared" si="230"/>
        <v>Wednesday</v>
      </c>
      <c r="D1823" s="1" t="str">
        <f t="shared" si="231"/>
        <v>Mar</v>
      </c>
      <c r="E1823" s="19">
        <v>10</v>
      </c>
      <c r="F1823" s="19">
        <v>-3.1</v>
      </c>
      <c r="G1823" s="19">
        <v>5.4444444444444429</v>
      </c>
      <c r="H1823" s="19">
        <v>-7.6</v>
      </c>
      <c r="I1823" s="19">
        <v>12.3</v>
      </c>
      <c r="J1823" s="19">
        <v>993.7</v>
      </c>
      <c r="K1823" s="19">
        <v>6.9</v>
      </c>
      <c r="L1823" s="19">
        <v>14</v>
      </c>
      <c r="M1823" s="19">
        <v>160</v>
      </c>
      <c r="N1823" s="19">
        <v>23</v>
      </c>
      <c r="O1823" s="19">
        <v>5.149</v>
      </c>
      <c r="P1823" s="19">
        <v>0.3</v>
      </c>
      <c r="Q1823" s="19">
        <v>0.5</v>
      </c>
      <c r="R1823" s="19">
        <v>0</v>
      </c>
      <c r="S1823" s="19">
        <v>-10</v>
      </c>
      <c r="T1823" s="19">
        <v>-10</v>
      </c>
      <c r="U1823" s="19">
        <v>0</v>
      </c>
      <c r="V1823" s="19">
        <v>237</v>
      </c>
      <c r="W1823" s="19">
        <v>3.5555555555555549</v>
      </c>
      <c r="X1823" s="19">
        <v>8.9936740350545303</v>
      </c>
      <c r="Y1823" s="19">
        <v>7.880094416271521</v>
      </c>
      <c r="Z1823" s="19">
        <v>17.194655021120795</v>
      </c>
      <c r="AA1823" s="19">
        <v>87.618190136282195</v>
      </c>
      <c r="AB1823" s="19">
        <v>4.265629980429642</v>
      </c>
      <c r="AC1823">
        <v>2848.2</v>
      </c>
      <c r="AD1823" t="str">
        <f t="shared" si="227"/>
        <v>Torrential rainfall</v>
      </c>
      <c r="AE1823" t="str">
        <f t="shared" si="228"/>
        <v>Rainy</v>
      </c>
      <c r="AF1823" t="str">
        <f t="shared" si="229"/>
        <v>No discomfort</v>
      </c>
    </row>
    <row r="1824" spans="1:32" x14ac:dyDescent="0.3">
      <c r="A1824">
        <v>2</v>
      </c>
      <c r="B1824" s="1">
        <v>45001</v>
      </c>
      <c r="C1824" s="1" t="str">
        <f t="shared" si="230"/>
        <v>Thursday</v>
      </c>
      <c r="D1824" s="1" t="str">
        <f t="shared" si="231"/>
        <v>Mar</v>
      </c>
      <c r="E1824" s="19">
        <v>15.7</v>
      </c>
      <c r="F1824" s="19">
        <v>7.7</v>
      </c>
      <c r="G1824" s="19">
        <v>11.833333333333332</v>
      </c>
      <c r="H1824" s="19">
        <v>2.8</v>
      </c>
      <c r="I1824" s="19">
        <v>2.9</v>
      </c>
      <c r="J1824" s="19">
        <v>983.2</v>
      </c>
      <c r="K1824" s="19">
        <v>9.1999999999999993</v>
      </c>
      <c r="L1824" s="19">
        <v>13</v>
      </c>
      <c r="M1824" s="19">
        <v>180</v>
      </c>
      <c r="N1824" s="19">
        <v>21</v>
      </c>
      <c r="O1824" s="19">
        <v>9.2520000000000007</v>
      </c>
      <c r="P1824" s="19">
        <v>1.3</v>
      </c>
      <c r="Q1824" s="19">
        <v>1.8</v>
      </c>
      <c r="R1824" s="19">
        <v>0</v>
      </c>
      <c r="S1824" s="19">
        <v>-1.6</v>
      </c>
      <c r="T1824" s="19">
        <v>-10</v>
      </c>
      <c r="U1824" s="19">
        <v>6.9</v>
      </c>
      <c r="V1824" s="19">
        <v>850</v>
      </c>
      <c r="W1824" s="19">
        <v>8.6111111111111107</v>
      </c>
      <c r="X1824" s="19">
        <v>13.85678461604282</v>
      </c>
      <c r="Y1824" s="19">
        <v>11.173798468352288</v>
      </c>
      <c r="Z1824" s="19">
        <v>26.301559875840343</v>
      </c>
      <c r="AA1824" s="19">
        <v>80.637743733244733</v>
      </c>
      <c r="AB1824" s="19">
        <v>12.496569970944281</v>
      </c>
      <c r="AC1824">
        <v>3574.4</v>
      </c>
      <c r="AD1824" t="str">
        <f t="shared" si="227"/>
        <v>Moderate rainfall</v>
      </c>
      <c r="AE1824" t="str">
        <f t="shared" si="228"/>
        <v>Rainy</v>
      </c>
      <c r="AF1824" t="str">
        <f t="shared" si="229"/>
        <v>No discomfort</v>
      </c>
    </row>
    <row r="1825" spans="1:32" x14ac:dyDescent="0.3">
      <c r="A1825">
        <v>2</v>
      </c>
      <c r="B1825" s="1">
        <v>45002</v>
      </c>
      <c r="C1825" s="1" t="str">
        <f t="shared" si="230"/>
        <v>Friday</v>
      </c>
      <c r="D1825" s="1" t="str">
        <f t="shared" si="231"/>
        <v>Mar</v>
      </c>
      <c r="E1825" s="19">
        <v>13.2</v>
      </c>
      <c r="F1825" s="19">
        <v>7.4</v>
      </c>
      <c r="G1825" s="19">
        <v>9.6111111111111089</v>
      </c>
      <c r="H1825" s="19">
        <v>3.3</v>
      </c>
      <c r="I1825" s="19">
        <v>4.0999999999999996</v>
      </c>
      <c r="J1825" s="19">
        <v>984.7</v>
      </c>
      <c r="K1825" s="19">
        <v>6.1</v>
      </c>
      <c r="L1825" s="19">
        <v>11</v>
      </c>
      <c r="M1825" s="19">
        <v>150</v>
      </c>
      <c r="N1825" s="19">
        <v>17</v>
      </c>
      <c r="O1825" s="19">
        <v>8.6120000000000001</v>
      </c>
      <c r="P1825" s="19">
        <v>0.8</v>
      </c>
      <c r="Q1825" s="19">
        <v>1.2</v>
      </c>
      <c r="R1825" s="19">
        <v>0</v>
      </c>
      <c r="S1825" s="19">
        <v>-3.3</v>
      </c>
      <c r="T1825" s="19">
        <v>-10</v>
      </c>
      <c r="U1825" s="19">
        <v>2.5</v>
      </c>
      <c r="V1825" s="19">
        <v>531</v>
      </c>
      <c r="W1825" s="19">
        <v>7.9444444444444429</v>
      </c>
      <c r="X1825" s="19">
        <v>11.952721395669423</v>
      </c>
      <c r="Y1825" s="19">
        <v>10.679669554100323</v>
      </c>
      <c r="Z1825" s="19">
        <v>22.746339157373878</v>
      </c>
      <c r="AA1825" s="19">
        <v>89.349272024107094</v>
      </c>
      <c r="AB1825" s="19">
        <v>9.9971453957095715</v>
      </c>
      <c r="AC1825">
        <v>3369.5</v>
      </c>
      <c r="AD1825" t="str">
        <f t="shared" ref="AD1825:AD1888" si="232">IF(I1825="","",IF(I1825&lt;=0,"No rainfall",IF(I1825&lt;=0.49,"Trace (Intermittent) rainfall",IF(I1825&lt;=0.99,"Light rainfall",IF(I1825&lt;=3,"Moderate rainfall",IF(I1825&lt;=6,"Heavy rainfall",IF(I1825&lt;=12,"Intense rainfall",IF(I1825&lt;=20,"Torrential rainfall",IF(I1825&lt;=32,"Deluge rainfall","Extreme rainfall")))))))))</f>
        <v>Heavy rainfall</v>
      </c>
      <c r="AE1825" t="str">
        <f t="shared" ref="AE1825:AE1888" si="233">IF(AND(I1825&gt;=0,I1825&lt;=0.99),"Non-Rainy",IF(AND(I1825&gt;=1,I1825&lt;=32),"Rainy",IF(I1825 &gt;32, "Storm", " ")))</f>
        <v>Rainy</v>
      </c>
      <c r="AF1825" t="str">
        <f t="shared" si="229"/>
        <v>No discomfort</v>
      </c>
    </row>
    <row r="1826" spans="1:32" x14ac:dyDescent="0.3">
      <c r="A1826">
        <v>2</v>
      </c>
      <c r="B1826" s="1">
        <v>45003</v>
      </c>
      <c r="C1826" s="1" t="str">
        <f t="shared" si="230"/>
        <v>Saturday</v>
      </c>
      <c r="D1826" s="1" t="str">
        <f t="shared" si="231"/>
        <v>Mar</v>
      </c>
      <c r="E1826" s="19">
        <v>10.5</v>
      </c>
      <c r="F1826" s="19">
        <v>3.4</v>
      </c>
      <c r="G1826" s="19">
        <v>8.2222222222222214</v>
      </c>
      <c r="H1826" s="19">
        <v>2.7</v>
      </c>
      <c r="I1826" s="19">
        <v>3.1</v>
      </c>
      <c r="J1826" s="19">
        <v>995.1</v>
      </c>
      <c r="K1826" s="19">
        <v>6.3</v>
      </c>
      <c r="L1826" s="19">
        <v>14</v>
      </c>
      <c r="M1826" s="19">
        <v>320</v>
      </c>
      <c r="N1826" s="19">
        <v>24</v>
      </c>
      <c r="O1826" s="19">
        <v>8.8369999999999997</v>
      </c>
      <c r="P1826" s="19">
        <v>0.9</v>
      </c>
      <c r="Q1826" s="19">
        <v>1.3</v>
      </c>
      <c r="R1826" s="19">
        <v>0</v>
      </c>
      <c r="S1826" s="19">
        <v>-2.2000000000000002</v>
      </c>
      <c r="T1826" s="19">
        <v>-10</v>
      </c>
      <c r="U1826" s="19">
        <v>1.6</v>
      </c>
      <c r="V1826" s="19">
        <v>838</v>
      </c>
      <c r="W1826" s="19">
        <v>5.8888888888888893</v>
      </c>
      <c r="X1826" s="19">
        <v>10.883168395655646</v>
      </c>
      <c r="Y1826" s="19">
        <v>9.2750228078279253</v>
      </c>
      <c r="Z1826" s="19">
        <v>20.743665623491978</v>
      </c>
      <c r="AA1826" s="19">
        <v>85.223553202855314</v>
      </c>
      <c r="AB1826" s="19">
        <v>7.8218857797255463</v>
      </c>
      <c r="AC1826">
        <v>4250.95</v>
      </c>
      <c r="AD1826" t="str">
        <f t="shared" si="232"/>
        <v>Heavy rainfall</v>
      </c>
      <c r="AE1826" t="str">
        <f t="shared" si="233"/>
        <v>Rainy</v>
      </c>
      <c r="AF1826" t="str">
        <f t="shared" ref="AF1826:AF1889" si="234">IF(AB1826 &lt; 29, "No discomfort",
    IF(AND(AB1826 &gt;= 30, AB1826 &lt;= 39), "Some discomfort",
        IF(AND(AB1826 &gt;= 40, AB1826 &lt;= 45), "Great discomfort",
            IF(AB1826 &gt; 45, "Dangerous",
                IF(AB1826 &gt; 54, "Heat Stroke Imminent", "")
            ))))</f>
        <v>No discomfort</v>
      </c>
    </row>
    <row r="1827" spans="1:32" x14ac:dyDescent="0.3">
      <c r="A1827">
        <v>2</v>
      </c>
      <c r="B1827" s="1">
        <v>45004</v>
      </c>
      <c r="C1827" s="1" t="str">
        <f t="shared" si="230"/>
        <v>Sunday</v>
      </c>
      <c r="D1827" s="1" t="str">
        <f t="shared" si="231"/>
        <v>Mar</v>
      </c>
      <c r="E1827" s="19">
        <v>10.4</v>
      </c>
      <c r="F1827" s="19">
        <v>0.6</v>
      </c>
      <c r="G1827" s="19">
        <v>6.0555555555555545</v>
      </c>
      <c r="H1827" s="19">
        <v>-3.5</v>
      </c>
      <c r="I1827" s="19">
        <v>5</v>
      </c>
      <c r="J1827" s="19">
        <v>1001.6</v>
      </c>
      <c r="K1827" s="19">
        <v>6.3</v>
      </c>
      <c r="L1827" s="19">
        <v>12</v>
      </c>
      <c r="M1827" s="19">
        <v>180</v>
      </c>
      <c r="N1827" s="19">
        <v>19</v>
      </c>
      <c r="O1827" s="19">
        <v>6.7750000000000004</v>
      </c>
      <c r="P1827" s="19">
        <v>0.6</v>
      </c>
      <c r="Q1827" s="19">
        <v>1</v>
      </c>
      <c r="R1827" s="19">
        <v>0</v>
      </c>
      <c r="S1827" s="19">
        <v>-4.4000000000000004</v>
      </c>
      <c r="T1827" s="19">
        <v>-10</v>
      </c>
      <c r="U1827" s="19">
        <v>2.6</v>
      </c>
      <c r="V1827" s="19">
        <v>626</v>
      </c>
      <c r="W1827" s="19">
        <v>2.8333333333333339</v>
      </c>
      <c r="X1827" s="19">
        <v>9.382511389425197</v>
      </c>
      <c r="Y1827" s="19">
        <v>7.4876218723488268</v>
      </c>
      <c r="Z1827" s="19">
        <v>17.926230465684601</v>
      </c>
      <c r="AA1827" s="19">
        <v>79.80402646553614</v>
      </c>
      <c r="AB1827" s="19">
        <v>4.6581631012793858</v>
      </c>
      <c r="AC1827">
        <v>2694.5</v>
      </c>
      <c r="AD1827" t="str">
        <f t="shared" si="232"/>
        <v>Heavy rainfall</v>
      </c>
      <c r="AE1827" t="str">
        <f t="shared" si="233"/>
        <v>Rainy</v>
      </c>
      <c r="AF1827" t="str">
        <f t="shared" si="234"/>
        <v>No discomfort</v>
      </c>
    </row>
    <row r="1828" spans="1:32" x14ac:dyDescent="0.3">
      <c r="A1828">
        <v>2</v>
      </c>
      <c r="B1828" s="1">
        <v>45005</v>
      </c>
      <c r="C1828" s="1" t="str">
        <f t="shared" si="230"/>
        <v>Monday</v>
      </c>
      <c r="D1828" s="1" t="str">
        <f t="shared" si="231"/>
        <v>Mar</v>
      </c>
      <c r="E1828" s="19">
        <v>14.7</v>
      </c>
      <c r="F1828" s="19">
        <v>9.5</v>
      </c>
      <c r="G1828" s="19">
        <v>12</v>
      </c>
      <c r="H1828" s="19">
        <v>6.2</v>
      </c>
      <c r="I1828" s="19">
        <v>4.5999999999999996</v>
      </c>
      <c r="J1828" s="19">
        <v>994.5</v>
      </c>
      <c r="K1828" s="19">
        <v>7.6</v>
      </c>
      <c r="L1828" s="19">
        <v>12</v>
      </c>
      <c r="M1828" s="19">
        <v>180</v>
      </c>
      <c r="N1828" s="19">
        <v>19</v>
      </c>
      <c r="O1828" s="19">
        <v>9.8420000000000005</v>
      </c>
      <c r="P1828" s="19">
        <v>1</v>
      </c>
      <c r="Q1828" s="19">
        <v>1.4</v>
      </c>
      <c r="R1828" s="19">
        <v>0</v>
      </c>
      <c r="S1828" s="19">
        <v>-3.6</v>
      </c>
      <c r="T1828" s="19">
        <v>-10</v>
      </c>
      <c r="U1828" s="19">
        <v>0.8</v>
      </c>
      <c r="V1828" s="19">
        <v>618</v>
      </c>
      <c r="W1828" s="19">
        <v>9.2777777777777786</v>
      </c>
      <c r="X1828" s="19">
        <v>14.009772390797446</v>
      </c>
      <c r="Y1828" s="19">
        <v>11.687935556355677</v>
      </c>
      <c r="Z1828" s="19">
        <v>26.586692544782416</v>
      </c>
      <c r="AA1828" s="19">
        <v>83.427019585508006</v>
      </c>
      <c r="AB1828" s="19">
        <v>12.951971914587055</v>
      </c>
      <c r="AC1828">
        <v>1984.8</v>
      </c>
      <c r="AD1828" t="str">
        <f t="shared" si="232"/>
        <v>Heavy rainfall</v>
      </c>
      <c r="AE1828" t="str">
        <f t="shared" si="233"/>
        <v>Rainy</v>
      </c>
      <c r="AF1828" t="str">
        <f t="shared" si="234"/>
        <v>No discomfort</v>
      </c>
    </row>
    <row r="1829" spans="1:32" x14ac:dyDescent="0.3">
      <c r="A1829">
        <v>2</v>
      </c>
      <c r="B1829" s="1">
        <v>45006</v>
      </c>
      <c r="C1829" s="1" t="str">
        <f t="shared" si="230"/>
        <v>Tuesday</v>
      </c>
      <c r="D1829" s="1" t="str">
        <f t="shared" si="231"/>
        <v>Mar</v>
      </c>
      <c r="E1829" s="19">
        <v>11.5</v>
      </c>
      <c r="F1829" s="19">
        <v>8.3000000000000007</v>
      </c>
      <c r="G1829" s="19">
        <v>10.777777777777779</v>
      </c>
      <c r="H1829" s="19">
        <v>5.2</v>
      </c>
      <c r="I1829" s="19">
        <v>11.4</v>
      </c>
      <c r="J1829" s="19">
        <v>981.3</v>
      </c>
      <c r="K1829" s="19">
        <v>9.6999999999999993</v>
      </c>
      <c r="L1829" s="19">
        <v>17</v>
      </c>
      <c r="M1829" s="19">
        <v>230</v>
      </c>
      <c r="N1829" s="19">
        <v>31</v>
      </c>
      <c r="O1829" s="19">
        <v>9.5030000000000001</v>
      </c>
      <c r="P1829" s="19">
        <v>0.8</v>
      </c>
      <c r="Q1829" s="19">
        <v>1.2</v>
      </c>
      <c r="R1829" s="19">
        <v>0</v>
      </c>
      <c r="S1829" s="19">
        <v>-10</v>
      </c>
      <c r="T1829" s="19">
        <v>-10</v>
      </c>
      <c r="U1829" s="19">
        <v>2</v>
      </c>
      <c r="V1829" s="19">
        <v>510</v>
      </c>
      <c r="W1829" s="19">
        <v>7.833333333333333</v>
      </c>
      <c r="X1829" s="19">
        <v>12.921492966700491</v>
      </c>
      <c r="Y1829" s="19">
        <v>10.599212715359604</v>
      </c>
      <c r="Z1829" s="19">
        <v>24.55674246827466</v>
      </c>
      <c r="AA1829" s="19">
        <v>82.027771424513006</v>
      </c>
      <c r="AB1829" s="19">
        <v>11.11870422787743</v>
      </c>
      <c r="AC1829">
        <v>2072.5</v>
      </c>
      <c r="AD1829" t="str">
        <f t="shared" si="232"/>
        <v>Intense rainfall</v>
      </c>
      <c r="AE1829" t="str">
        <f t="shared" si="233"/>
        <v>Rainy</v>
      </c>
      <c r="AF1829" t="str">
        <f t="shared" si="234"/>
        <v>No discomfort</v>
      </c>
    </row>
    <row r="1830" spans="1:32" x14ac:dyDescent="0.3">
      <c r="A1830">
        <v>2</v>
      </c>
      <c r="B1830" s="1">
        <v>45007</v>
      </c>
      <c r="C1830" s="1" t="str">
        <f t="shared" si="230"/>
        <v>Wednesday</v>
      </c>
      <c r="D1830" s="1" t="str">
        <f t="shared" si="231"/>
        <v>Mar</v>
      </c>
      <c r="E1830" s="19">
        <v>11.9</v>
      </c>
      <c r="F1830" s="19">
        <v>4.5999999999999996</v>
      </c>
      <c r="G1830" s="19">
        <v>9.0555555555555536</v>
      </c>
      <c r="H1830" s="19">
        <v>2.4</v>
      </c>
      <c r="I1830" s="19">
        <v>8.3000000000000007</v>
      </c>
      <c r="J1830" s="19">
        <v>974.6</v>
      </c>
      <c r="K1830" s="19">
        <v>9.9</v>
      </c>
      <c r="L1830" s="19">
        <v>17</v>
      </c>
      <c r="M1830" s="19">
        <v>230</v>
      </c>
      <c r="N1830" s="19">
        <v>34</v>
      </c>
      <c r="O1830" s="19">
        <v>8.3840000000000003</v>
      </c>
      <c r="P1830" s="19">
        <v>1.5</v>
      </c>
      <c r="Q1830" s="19">
        <v>2.1</v>
      </c>
      <c r="R1830" s="19">
        <v>0</v>
      </c>
      <c r="S1830" s="19">
        <v>-6.8</v>
      </c>
      <c r="T1830" s="19">
        <v>-10</v>
      </c>
      <c r="U1830" s="19">
        <v>6.3</v>
      </c>
      <c r="V1830" s="19">
        <v>952</v>
      </c>
      <c r="W1830" s="19">
        <v>3.8333333333333326</v>
      </c>
      <c r="X1830" s="19">
        <v>11.514291322220643</v>
      </c>
      <c r="Y1830" s="19">
        <v>8.0358116750180422</v>
      </c>
      <c r="Z1830" s="19">
        <v>21.925919948929057</v>
      </c>
      <c r="AA1830" s="19">
        <v>69.789893708093686</v>
      </c>
      <c r="AB1830" s="19">
        <v>7.9635195066059028</v>
      </c>
      <c r="AC1830">
        <v>2170.4499999999998</v>
      </c>
      <c r="AD1830" t="str">
        <f t="shared" si="232"/>
        <v>Intense rainfall</v>
      </c>
      <c r="AE1830" t="str">
        <f t="shared" si="233"/>
        <v>Rainy</v>
      </c>
      <c r="AF1830" t="str">
        <f t="shared" si="234"/>
        <v>No discomfort</v>
      </c>
    </row>
    <row r="1831" spans="1:32" x14ac:dyDescent="0.3">
      <c r="A1831">
        <v>2</v>
      </c>
      <c r="B1831" s="1">
        <v>45008</v>
      </c>
      <c r="C1831" s="1" t="str">
        <f t="shared" si="230"/>
        <v>Thursday</v>
      </c>
      <c r="D1831" s="1" t="str">
        <f t="shared" si="231"/>
        <v>Mar</v>
      </c>
      <c r="E1831" s="19">
        <v>12.4</v>
      </c>
      <c r="F1831" s="19">
        <v>4.4000000000000004</v>
      </c>
      <c r="G1831" s="19">
        <v>8.8888888888888893</v>
      </c>
      <c r="H1831" s="19">
        <v>0.8</v>
      </c>
      <c r="I1831" s="19">
        <v>13.6</v>
      </c>
      <c r="J1831" s="19">
        <v>972.1</v>
      </c>
      <c r="K1831" s="19">
        <v>9.9</v>
      </c>
      <c r="L1831" s="19">
        <v>17</v>
      </c>
      <c r="M1831" s="19">
        <v>190</v>
      </c>
      <c r="N1831" s="19">
        <v>27</v>
      </c>
      <c r="O1831" s="19">
        <v>8.3879999999999999</v>
      </c>
      <c r="P1831" s="19">
        <v>1.4</v>
      </c>
      <c r="Q1831" s="19">
        <v>2.1</v>
      </c>
      <c r="R1831" s="19">
        <v>0</v>
      </c>
      <c r="S1831" s="19">
        <v>-10</v>
      </c>
      <c r="T1831" s="19">
        <v>-10</v>
      </c>
      <c r="U1831" s="19">
        <v>6.9</v>
      </c>
      <c r="V1831" s="19">
        <v>1100</v>
      </c>
      <c r="W1831" s="19">
        <v>4.5000000000000009</v>
      </c>
      <c r="X1831" s="19">
        <v>11.385551657488421</v>
      </c>
      <c r="Y1831" s="19">
        <v>8.4206614521555938</v>
      </c>
      <c r="Z1831" s="19">
        <v>21.684879531507125</v>
      </c>
      <c r="AA1831" s="19">
        <v>73.959187094963625</v>
      </c>
      <c r="AB1831" s="19">
        <v>8.0114570775871563</v>
      </c>
      <c r="AC1831">
        <v>2997.7</v>
      </c>
      <c r="AD1831" t="str">
        <f t="shared" si="232"/>
        <v>Torrential rainfall</v>
      </c>
      <c r="AE1831" t="str">
        <f t="shared" si="233"/>
        <v>Rainy</v>
      </c>
      <c r="AF1831" t="str">
        <f t="shared" si="234"/>
        <v>No discomfort</v>
      </c>
    </row>
    <row r="1832" spans="1:32" x14ac:dyDescent="0.3">
      <c r="A1832">
        <v>2</v>
      </c>
      <c r="B1832" s="1">
        <v>45009</v>
      </c>
      <c r="C1832" s="1" t="str">
        <f t="shared" si="230"/>
        <v>Friday</v>
      </c>
      <c r="D1832" s="1" t="str">
        <f t="shared" si="231"/>
        <v>Mar</v>
      </c>
      <c r="E1832" s="19">
        <v>10.8</v>
      </c>
      <c r="F1832" s="19">
        <v>5</v>
      </c>
      <c r="G1832" s="19">
        <v>8.8333333333333339</v>
      </c>
      <c r="H1832" s="19">
        <v>3.5</v>
      </c>
      <c r="I1832" s="19">
        <v>4.5999999999999996</v>
      </c>
      <c r="J1832" s="19">
        <v>977</v>
      </c>
      <c r="K1832" s="19">
        <v>11.1</v>
      </c>
      <c r="L1832" s="19">
        <v>20</v>
      </c>
      <c r="M1832" s="19">
        <v>200</v>
      </c>
      <c r="N1832" s="19">
        <v>33</v>
      </c>
      <c r="O1832" s="19">
        <v>8.0229999999999997</v>
      </c>
      <c r="P1832" s="19">
        <v>1.2</v>
      </c>
      <c r="Q1832" s="19">
        <v>1.8</v>
      </c>
      <c r="R1832" s="19">
        <v>0</v>
      </c>
      <c r="S1832" s="19">
        <v>-3.4</v>
      </c>
      <c r="T1832" s="19">
        <v>-10</v>
      </c>
      <c r="U1832" s="19">
        <v>5.6</v>
      </c>
      <c r="V1832" s="19">
        <v>836</v>
      </c>
      <c r="W1832" s="19">
        <v>4.1111111111111107</v>
      </c>
      <c r="X1832" s="19">
        <v>11.34292078505614</v>
      </c>
      <c r="Y1832" s="19">
        <v>8.1942376377838002</v>
      </c>
      <c r="Z1832" s="19">
        <v>21.60504775198466</v>
      </c>
      <c r="AA1832" s="19">
        <v>72.240984425981281</v>
      </c>
      <c r="AB1832" s="19">
        <v>7.8296174173749575</v>
      </c>
      <c r="AC1832">
        <v>4200.5</v>
      </c>
      <c r="AD1832" t="str">
        <f t="shared" si="232"/>
        <v>Heavy rainfall</v>
      </c>
      <c r="AE1832" t="str">
        <f t="shared" si="233"/>
        <v>Rainy</v>
      </c>
      <c r="AF1832" t="str">
        <f t="shared" si="234"/>
        <v>No discomfort</v>
      </c>
    </row>
    <row r="1833" spans="1:32" x14ac:dyDescent="0.3">
      <c r="A1833">
        <v>2</v>
      </c>
      <c r="B1833" s="1">
        <v>45010</v>
      </c>
      <c r="C1833" s="1" t="str">
        <f t="shared" si="230"/>
        <v>Saturday</v>
      </c>
      <c r="D1833" s="1" t="str">
        <f t="shared" si="231"/>
        <v>Mar</v>
      </c>
      <c r="E1833" s="19">
        <v>12.9</v>
      </c>
      <c r="F1833" s="19">
        <v>5.3</v>
      </c>
      <c r="G1833" s="19">
        <v>8.3333333333333339</v>
      </c>
      <c r="H1833" s="19">
        <v>2.8</v>
      </c>
      <c r="I1833" s="19">
        <v>0.8</v>
      </c>
      <c r="J1833" s="19">
        <v>986.2</v>
      </c>
      <c r="K1833" s="19">
        <v>5.4</v>
      </c>
      <c r="L1833" s="19">
        <v>9</v>
      </c>
      <c r="M1833" s="19">
        <v>230</v>
      </c>
      <c r="N1833" s="19">
        <v>18</v>
      </c>
      <c r="O1833" s="19">
        <v>9.2080000000000002</v>
      </c>
      <c r="P1833" s="19">
        <v>1.6</v>
      </c>
      <c r="Q1833" s="19">
        <v>2.2000000000000002</v>
      </c>
      <c r="R1833" s="19">
        <v>0.8</v>
      </c>
      <c r="S1833" s="19">
        <v>0.8</v>
      </c>
      <c r="T1833" s="19">
        <v>-8.6999999999999993</v>
      </c>
      <c r="U1833" s="19">
        <v>5.3</v>
      </c>
      <c r="V1833" s="19">
        <v>1376</v>
      </c>
      <c r="W1833" s="19">
        <v>5.1666666666666652</v>
      </c>
      <c r="X1833" s="19">
        <v>10.965518696842016</v>
      </c>
      <c r="Y1833" s="19">
        <v>8.8216764884594649</v>
      </c>
      <c r="Z1833" s="19">
        <v>20.898014706843547</v>
      </c>
      <c r="AA1833" s="19">
        <v>80.449240317286936</v>
      </c>
      <c r="AB1833" s="19">
        <v>7.679722209844817</v>
      </c>
      <c r="AC1833">
        <v>3576.7</v>
      </c>
      <c r="AD1833" t="str">
        <f t="shared" si="232"/>
        <v>Light rainfall</v>
      </c>
      <c r="AE1833" t="str">
        <f t="shared" si="233"/>
        <v>Non-Rainy</v>
      </c>
      <c r="AF1833" t="str">
        <f t="shared" si="234"/>
        <v>No discomfort</v>
      </c>
    </row>
    <row r="1834" spans="1:32" x14ac:dyDescent="0.3">
      <c r="A1834">
        <v>2</v>
      </c>
      <c r="B1834" s="1">
        <v>45011</v>
      </c>
      <c r="C1834" s="1" t="str">
        <f t="shared" si="230"/>
        <v>Sunday</v>
      </c>
      <c r="D1834" s="1" t="str">
        <f t="shared" si="231"/>
        <v>Mar</v>
      </c>
      <c r="E1834" s="19">
        <v>11.2</v>
      </c>
      <c r="F1834" s="19">
        <v>3.2</v>
      </c>
      <c r="G1834" s="19">
        <v>6.666666666666667</v>
      </c>
      <c r="H1834" s="19">
        <v>0.7</v>
      </c>
      <c r="I1834" s="19">
        <v>0</v>
      </c>
      <c r="J1834" s="19">
        <v>999.7</v>
      </c>
      <c r="K1834" s="19">
        <v>4.5</v>
      </c>
      <c r="L1834" s="19">
        <v>9</v>
      </c>
      <c r="M1834" s="19">
        <v>40</v>
      </c>
      <c r="N1834" s="19">
        <v>14</v>
      </c>
      <c r="O1834" s="19">
        <v>9.2379999999999995</v>
      </c>
      <c r="P1834" s="19">
        <v>1.2</v>
      </c>
      <c r="Q1834" s="19">
        <v>1.7</v>
      </c>
      <c r="R1834" s="19">
        <v>2</v>
      </c>
      <c r="S1834" s="19">
        <v>2</v>
      </c>
      <c r="T1834" s="19">
        <v>-7.1</v>
      </c>
      <c r="U1834" s="19">
        <v>1.3</v>
      </c>
      <c r="V1834" s="19">
        <v>953</v>
      </c>
      <c r="W1834" s="19">
        <v>6.666666666666667</v>
      </c>
      <c r="X1834" s="19">
        <v>9.7860880384105435</v>
      </c>
      <c r="Y1834" s="19">
        <v>9.7860880384105435</v>
      </c>
      <c r="Z1834" s="19">
        <v>18.684845094579597</v>
      </c>
      <c r="AA1834" s="19">
        <v>100</v>
      </c>
      <c r="AB1834" s="19">
        <v>6.5521606467845572</v>
      </c>
      <c r="AC1834">
        <v>2974.15</v>
      </c>
      <c r="AD1834" t="str">
        <f t="shared" si="232"/>
        <v>No rainfall</v>
      </c>
      <c r="AE1834" t="str">
        <f t="shared" si="233"/>
        <v>Non-Rainy</v>
      </c>
      <c r="AF1834" t="str">
        <f t="shared" si="234"/>
        <v>No discomfort</v>
      </c>
    </row>
    <row r="1835" spans="1:32" x14ac:dyDescent="0.3">
      <c r="A1835">
        <v>2</v>
      </c>
      <c r="B1835" s="1">
        <v>45012</v>
      </c>
      <c r="C1835" s="1" t="str">
        <f t="shared" si="230"/>
        <v>Monday</v>
      </c>
      <c r="D1835" s="1" t="str">
        <f t="shared" si="231"/>
        <v>Mar</v>
      </c>
      <c r="E1835" s="19">
        <v>11.2</v>
      </c>
      <c r="F1835" s="19">
        <v>-1.1000000000000001</v>
      </c>
      <c r="G1835" s="19">
        <v>3.9444444444444451</v>
      </c>
      <c r="H1835" s="19">
        <v>-6.3</v>
      </c>
      <c r="I1835" s="19">
        <v>0.5</v>
      </c>
      <c r="J1835" s="19">
        <v>1007.7</v>
      </c>
      <c r="K1835" s="19">
        <v>6.5</v>
      </c>
      <c r="L1835" s="19">
        <v>12</v>
      </c>
      <c r="M1835" s="19">
        <v>170</v>
      </c>
      <c r="N1835" s="19">
        <v>20</v>
      </c>
      <c r="O1835" s="19">
        <v>8.0519999999999996</v>
      </c>
      <c r="P1835" s="19">
        <v>1.4</v>
      </c>
      <c r="Q1835" s="19">
        <v>2.1</v>
      </c>
      <c r="R1835" s="19">
        <v>2.9</v>
      </c>
      <c r="S1835" s="19">
        <v>2.9</v>
      </c>
      <c r="T1835" s="19">
        <v>-5.8</v>
      </c>
      <c r="U1835" s="19">
        <v>3.4</v>
      </c>
      <c r="V1835" s="19">
        <v>1311</v>
      </c>
      <c r="W1835" s="19">
        <v>5.5555555555556344E-2</v>
      </c>
      <c r="X1835" s="19">
        <v>8.0988547691850901</v>
      </c>
      <c r="Y1835" s="19">
        <v>6.134102953370264</v>
      </c>
      <c r="Z1835" s="19">
        <v>15.508498795639357</v>
      </c>
      <c r="AA1835" s="19">
        <v>75.740374759028796</v>
      </c>
      <c r="AB1835" s="19">
        <v>1.7947928409899094</v>
      </c>
      <c r="AC1835">
        <v>1569.95</v>
      </c>
      <c r="AD1835" t="str">
        <f t="shared" si="232"/>
        <v>Light rainfall</v>
      </c>
      <c r="AE1835" t="str">
        <f t="shared" si="233"/>
        <v>Non-Rainy</v>
      </c>
      <c r="AF1835" t="str">
        <f t="shared" si="234"/>
        <v>No discomfort</v>
      </c>
    </row>
    <row r="1836" spans="1:32" x14ac:dyDescent="0.3">
      <c r="A1836">
        <v>2</v>
      </c>
      <c r="B1836" s="1">
        <v>45013</v>
      </c>
      <c r="C1836" s="1" t="str">
        <f t="shared" si="230"/>
        <v>Tuesday</v>
      </c>
      <c r="D1836" s="1" t="str">
        <f t="shared" si="231"/>
        <v>Mar</v>
      </c>
      <c r="E1836" s="19">
        <v>15.6</v>
      </c>
      <c r="F1836" s="19">
        <v>6.6</v>
      </c>
      <c r="G1836" s="19">
        <v>10.5</v>
      </c>
      <c r="H1836" s="19">
        <v>5.8</v>
      </c>
      <c r="I1836" s="19">
        <v>5.2</v>
      </c>
      <c r="J1836" s="19">
        <v>997.5</v>
      </c>
      <c r="K1836" s="19">
        <v>8.1999999999999993</v>
      </c>
      <c r="L1836" s="19">
        <v>13</v>
      </c>
      <c r="M1836" s="19">
        <v>170</v>
      </c>
      <c r="N1836" s="19">
        <v>21</v>
      </c>
      <c r="O1836" s="19">
        <v>9.8339999999999996</v>
      </c>
      <c r="P1836" s="19">
        <v>1.5</v>
      </c>
      <c r="Q1836" s="19">
        <v>2</v>
      </c>
      <c r="R1836" s="19">
        <v>0</v>
      </c>
      <c r="S1836" s="19">
        <v>-0.9</v>
      </c>
      <c r="T1836" s="19">
        <v>-9.1999999999999993</v>
      </c>
      <c r="U1836" s="19">
        <v>5</v>
      </c>
      <c r="V1836" s="19">
        <v>930</v>
      </c>
      <c r="W1836" s="19">
        <v>7.2777777777777777</v>
      </c>
      <c r="X1836" s="19">
        <v>12.684782021573339</v>
      </c>
      <c r="Y1836" s="19">
        <v>10.204879612354032</v>
      </c>
      <c r="Z1836" s="19">
        <v>24.114686917642452</v>
      </c>
      <c r="AA1836" s="19">
        <v>80.449783015571953</v>
      </c>
      <c r="AB1836" s="19">
        <v>10.619958701871248</v>
      </c>
      <c r="AC1836">
        <v>2241.1999999999998</v>
      </c>
      <c r="AD1836" t="str">
        <f t="shared" si="232"/>
        <v>Heavy rainfall</v>
      </c>
      <c r="AE1836" t="str">
        <f t="shared" si="233"/>
        <v>Rainy</v>
      </c>
      <c r="AF1836" t="str">
        <f t="shared" si="234"/>
        <v>No discomfort</v>
      </c>
    </row>
    <row r="1837" spans="1:32" x14ac:dyDescent="0.3">
      <c r="A1837">
        <v>2</v>
      </c>
      <c r="B1837" s="1">
        <v>45014</v>
      </c>
      <c r="C1837" s="1" t="str">
        <f t="shared" si="230"/>
        <v>Wednesday</v>
      </c>
      <c r="D1837" s="1" t="str">
        <f t="shared" si="231"/>
        <v>Mar</v>
      </c>
      <c r="E1837" s="19">
        <v>16.399999999999999</v>
      </c>
      <c r="F1837" s="19">
        <v>8.4</v>
      </c>
      <c r="G1837" s="19">
        <v>12</v>
      </c>
      <c r="H1837" s="19">
        <v>7.2</v>
      </c>
      <c r="I1837" s="19">
        <v>2.8</v>
      </c>
      <c r="J1837" s="19">
        <v>987</v>
      </c>
      <c r="K1837" s="19">
        <v>8.6</v>
      </c>
      <c r="L1837" s="19">
        <v>17</v>
      </c>
      <c r="M1837" s="19">
        <v>210</v>
      </c>
      <c r="N1837" s="19">
        <v>28</v>
      </c>
      <c r="O1837" s="19">
        <v>10.823</v>
      </c>
      <c r="P1837" s="19">
        <v>1.6</v>
      </c>
      <c r="Q1837" s="19">
        <v>2.2000000000000002</v>
      </c>
      <c r="R1837" s="19">
        <v>0</v>
      </c>
      <c r="S1837" s="19">
        <v>-1.2</v>
      </c>
      <c r="T1837" s="19">
        <v>-10</v>
      </c>
      <c r="U1837" s="19">
        <v>5.2</v>
      </c>
      <c r="V1837" s="19">
        <v>947</v>
      </c>
      <c r="W1837" s="19">
        <v>8.5555555555555554</v>
      </c>
      <c r="X1837" s="19">
        <v>14.009772390797446</v>
      </c>
      <c r="Y1837" s="19">
        <v>11.131866210255019</v>
      </c>
      <c r="Z1837" s="19">
        <v>26.586692544782416</v>
      </c>
      <c r="AA1837" s="19">
        <v>79.457866264602359</v>
      </c>
      <c r="AB1837" s="19">
        <v>12.639701631650903</v>
      </c>
      <c r="AC1837">
        <v>2581.6999999999998</v>
      </c>
      <c r="AD1837" t="str">
        <f t="shared" si="232"/>
        <v>Moderate rainfall</v>
      </c>
      <c r="AE1837" t="str">
        <f t="shared" si="233"/>
        <v>Rainy</v>
      </c>
      <c r="AF1837" t="str">
        <f t="shared" si="234"/>
        <v>No discomfort</v>
      </c>
    </row>
    <row r="1838" spans="1:32" x14ac:dyDescent="0.3">
      <c r="A1838">
        <v>2</v>
      </c>
      <c r="B1838" s="1">
        <v>45015</v>
      </c>
      <c r="C1838" s="1" t="str">
        <f t="shared" si="230"/>
        <v>Thursday</v>
      </c>
      <c r="D1838" s="1" t="str">
        <f t="shared" si="231"/>
        <v>Mar</v>
      </c>
      <c r="E1838" s="19">
        <v>15.5</v>
      </c>
      <c r="F1838" s="19">
        <v>5.8</v>
      </c>
      <c r="G1838" s="19">
        <v>11.111111111111111</v>
      </c>
      <c r="H1838" s="19">
        <v>1</v>
      </c>
      <c r="I1838" s="19">
        <v>2.8</v>
      </c>
      <c r="J1838" s="19">
        <v>978.6</v>
      </c>
      <c r="K1838" s="19">
        <v>7.1</v>
      </c>
      <c r="L1838" s="19">
        <v>12</v>
      </c>
      <c r="M1838" s="19">
        <v>220</v>
      </c>
      <c r="N1838" s="19">
        <v>24</v>
      </c>
      <c r="O1838" s="19">
        <v>10.797000000000001</v>
      </c>
      <c r="P1838" s="19">
        <v>1.5</v>
      </c>
      <c r="Q1838" s="19">
        <v>2.2000000000000002</v>
      </c>
      <c r="R1838" s="19">
        <v>0</v>
      </c>
      <c r="S1838" s="19">
        <v>-1.3</v>
      </c>
      <c r="T1838" s="19">
        <v>-10</v>
      </c>
      <c r="U1838" s="19">
        <v>6.6</v>
      </c>
      <c r="V1838" s="19">
        <v>1098</v>
      </c>
      <c r="W1838" s="19">
        <v>8.1666666666666679</v>
      </c>
      <c r="X1838" s="19">
        <v>13.210664203539743</v>
      </c>
      <c r="Y1838" s="19">
        <v>10.8421977512462</v>
      </c>
      <c r="Z1838" s="19">
        <v>25.096509851004992</v>
      </c>
      <c r="AA1838" s="19">
        <v>82.071556616669412</v>
      </c>
      <c r="AB1838" s="19">
        <v>11.58829006952287</v>
      </c>
      <c r="AC1838">
        <v>2397.1</v>
      </c>
      <c r="AD1838" t="str">
        <f t="shared" si="232"/>
        <v>Moderate rainfall</v>
      </c>
      <c r="AE1838" t="str">
        <f t="shared" si="233"/>
        <v>Rainy</v>
      </c>
      <c r="AF1838" t="str">
        <f t="shared" si="234"/>
        <v>No discomfort</v>
      </c>
    </row>
    <row r="1839" spans="1:32" x14ac:dyDescent="0.3">
      <c r="A1839">
        <v>2</v>
      </c>
      <c r="B1839" s="1">
        <v>45016</v>
      </c>
      <c r="C1839" s="1" t="str">
        <f t="shared" si="230"/>
        <v>Friday</v>
      </c>
      <c r="D1839" s="1" t="str">
        <f t="shared" si="231"/>
        <v>Mar</v>
      </c>
      <c r="E1839" s="19">
        <v>11.7</v>
      </c>
      <c r="F1839" s="19">
        <v>8.5</v>
      </c>
      <c r="G1839" s="19">
        <v>9.5555555555555571</v>
      </c>
      <c r="H1839" s="19">
        <v>8.1999999999999993</v>
      </c>
      <c r="I1839" s="19">
        <v>9.8000000000000007</v>
      </c>
      <c r="J1839" s="19">
        <v>981.3</v>
      </c>
      <c r="K1839" s="19">
        <v>5.4</v>
      </c>
      <c r="L1839" s="19">
        <v>10</v>
      </c>
      <c r="M1839" s="19">
        <v>300</v>
      </c>
      <c r="N1839" s="19">
        <v>16</v>
      </c>
      <c r="O1839" s="19">
        <v>10.637</v>
      </c>
      <c r="P1839" s="19">
        <v>0.8</v>
      </c>
      <c r="Q1839" s="19">
        <v>1.2</v>
      </c>
      <c r="R1839" s="19">
        <v>0</v>
      </c>
      <c r="S1839" s="19">
        <v>-9</v>
      </c>
      <c r="T1839" s="19">
        <v>-10</v>
      </c>
      <c r="U1839" s="19">
        <v>0</v>
      </c>
      <c r="V1839" s="19">
        <v>559</v>
      </c>
      <c r="W1839" s="19">
        <v>8.6666666666666661</v>
      </c>
      <c r="X1839" s="19">
        <v>11.908227426269821</v>
      </c>
      <c r="Y1839" s="19">
        <v>11.215869661350368</v>
      </c>
      <c r="Z1839" s="19">
        <v>22.663110979839011</v>
      </c>
      <c r="AA1839" s="19">
        <v>94.1858872850203</v>
      </c>
      <c r="AB1839" s="19">
        <v>10.242407281682155</v>
      </c>
      <c r="AC1839">
        <v>4480.1499999999996</v>
      </c>
      <c r="AD1839" t="str">
        <f t="shared" si="232"/>
        <v>Intense rainfall</v>
      </c>
      <c r="AE1839" t="str">
        <f t="shared" si="233"/>
        <v>Rainy</v>
      </c>
      <c r="AF1839" t="str">
        <f t="shared" si="234"/>
        <v>No discomfort</v>
      </c>
    </row>
    <row r="1840" spans="1:32" x14ac:dyDescent="0.3">
      <c r="A1840">
        <v>2</v>
      </c>
      <c r="B1840" s="1">
        <v>45017</v>
      </c>
      <c r="C1840" s="1" t="str">
        <f t="shared" si="230"/>
        <v>Saturday</v>
      </c>
      <c r="D1840" s="1" t="str">
        <f t="shared" si="231"/>
        <v>Apr</v>
      </c>
      <c r="E1840" s="19">
        <v>11.5</v>
      </c>
      <c r="F1840" s="19">
        <v>6</v>
      </c>
      <c r="G1840" s="19">
        <v>8.7777777777777768</v>
      </c>
      <c r="H1840" s="19">
        <v>7.7</v>
      </c>
      <c r="I1840" s="19">
        <v>2.4</v>
      </c>
      <c r="J1840" s="19">
        <v>1001.2</v>
      </c>
      <c r="K1840" s="19">
        <v>7.5</v>
      </c>
      <c r="L1840" s="19">
        <v>13</v>
      </c>
      <c r="M1840" s="19">
        <v>310</v>
      </c>
      <c r="N1840" s="19">
        <v>23</v>
      </c>
      <c r="O1840" s="19">
        <v>10.685</v>
      </c>
      <c r="P1840" s="19">
        <v>1.3</v>
      </c>
      <c r="Q1840" s="19">
        <v>1.9</v>
      </c>
      <c r="R1840" s="19">
        <v>0</v>
      </c>
      <c r="S1840" s="19">
        <v>-1.1000000000000001</v>
      </c>
      <c r="T1840" s="19">
        <v>-10</v>
      </c>
      <c r="U1840" s="19">
        <v>0.2</v>
      </c>
      <c r="V1840" s="19">
        <v>963</v>
      </c>
      <c r="W1840" s="19">
        <v>7.3888888888888875</v>
      </c>
      <c r="X1840" s="19">
        <v>11.300430425267379</v>
      </c>
      <c r="Y1840" s="19">
        <v>10.282696131225279</v>
      </c>
      <c r="Z1840" s="19">
        <v>21.525472325763165</v>
      </c>
      <c r="AA1840" s="19">
        <v>90.993844873674192</v>
      </c>
      <c r="AB1840" s="19">
        <v>8.9413265848399739</v>
      </c>
      <c r="AC1840">
        <v>3691.3</v>
      </c>
      <c r="AD1840" t="str">
        <f t="shared" si="232"/>
        <v>Moderate rainfall</v>
      </c>
      <c r="AE1840" t="str">
        <f t="shared" si="233"/>
        <v>Rainy</v>
      </c>
      <c r="AF1840" t="str">
        <f t="shared" si="234"/>
        <v>No discomfort</v>
      </c>
    </row>
    <row r="1841" spans="1:32" x14ac:dyDescent="0.3">
      <c r="A1841">
        <v>2</v>
      </c>
      <c r="B1841" s="1">
        <v>45018</v>
      </c>
      <c r="C1841" s="1" t="str">
        <f t="shared" si="230"/>
        <v>Sunday</v>
      </c>
      <c r="D1841" s="1" t="str">
        <f t="shared" si="231"/>
        <v>Apr</v>
      </c>
      <c r="E1841" s="19">
        <v>12.9</v>
      </c>
      <c r="F1841" s="19">
        <v>4</v>
      </c>
      <c r="G1841" s="19">
        <v>8.0555555555555554</v>
      </c>
      <c r="H1841" s="19">
        <v>-0.1</v>
      </c>
      <c r="I1841" s="19">
        <v>0</v>
      </c>
      <c r="J1841" s="19">
        <v>1014.4</v>
      </c>
      <c r="K1841" s="19">
        <v>4.8</v>
      </c>
      <c r="L1841" s="19">
        <v>10</v>
      </c>
      <c r="M1841" s="19">
        <v>150</v>
      </c>
      <c r="N1841" s="19">
        <v>15</v>
      </c>
      <c r="O1841" s="19">
        <v>10.083</v>
      </c>
      <c r="P1841" s="19">
        <v>1.5</v>
      </c>
      <c r="Q1841" s="19">
        <v>2.1</v>
      </c>
      <c r="R1841" s="19">
        <v>1.5</v>
      </c>
      <c r="S1841" s="19">
        <v>1.5</v>
      </c>
      <c r="T1841" s="19">
        <v>-8</v>
      </c>
      <c r="U1841" s="19">
        <v>3.6</v>
      </c>
      <c r="V1841" s="19">
        <v>1143</v>
      </c>
      <c r="W1841" s="19">
        <v>5.7222222222222205</v>
      </c>
      <c r="X1841" s="19">
        <v>10.760663545271443</v>
      </c>
      <c r="Y1841" s="19">
        <v>9.168620977625384</v>
      </c>
      <c r="Z1841" s="19">
        <v>20.514006342167082</v>
      </c>
      <c r="AA1841" s="19">
        <v>85.204977732570683</v>
      </c>
      <c r="AB1841" s="19">
        <v>7.5957514324183606</v>
      </c>
      <c r="AC1841">
        <v>3245.1</v>
      </c>
      <c r="AD1841" t="str">
        <f t="shared" si="232"/>
        <v>No rainfall</v>
      </c>
      <c r="AE1841" t="str">
        <f t="shared" si="233"/>
        <v>Non-Rainy</v>
      </c>
      <c r="AF1841" t="str">
        <f t="shared" si="234"/>
        <v>No discomfort</v>
      </c>
    </row>
    <row r="1842" spans="1:32" x14ac:dyDescent="0.3">
      <c r="A1842">
        <v>2</v>
      </c>
      <c r="B1842" s="1">
        <v>45019</v>
      </c>
      <c r="C1842" s="1" t="str">
        <f t="shared" si="230"/>
        <v>Monday</v>
      </c>
      <c r="D1842" s="1" t="str">
        <f t="shared" si="231"/>
        <v>Apr</v>
      </c>
      <c r="E1842" s="19">
        <v>10.4</v>
      </c>
      <c r="F1842" s="19">
        <v>3.9</v>
      </c>
      <c r="G1842" s="19">
        <v>7.9444444444444429</v>
      </c>
      <c r="H1842" s="19">
        <v>1.4</v>
      </c>
      <c r="I1842" s="19">
        <v>0</v>
      </c>
      <c r="J1842" s="19">
        <v>1014.2</v>
      </c>
      <c r="K1842" s="19">
        <v>8.3000000000000007</v>
      </c>
      <c r="L1842" s="19">
        <v>13</v>
      </c>
      <c r="M1842" s="19">
        <v>160</v>
      </c>
      <c r="N1842" s="19">
        <v>20</v>
      </c>
      <c r="O1842" s="19">
        <v>9.0150000000000006</v>
      </c>
      <c r="P1842" s="19">
        <v>1</v>
      </c>
      <c r="Q1842" s="19">
        <v>1.4</v>
      </c>
      <c r="R1842" s="19">
        <v>2.5</v>
      </c>
      <c r="S1842" s="19">
        <v>2.5</v>
      </c>
      <c r="T1842" s="19">
        <v>-6.6</v>
      </c>
      <c r="U1842" s="19">
        <v>4.7</v>
      </c>
      <c r="V1842" s="19">
        <v>598</v>
      </c>
      <c r="W1842" s="19">
        <v>4.8888888888888875</v>
      </c>
      <c r="X1842" s="19">
        <v>10.679669554100323</v>
      </c>
      <c r="Y1842" s="19">
        <v>8.6525856373006889</v>
      </c>
      <c r="Z1842" s="19">
        <v>20.362135164336397</v>
      </c>
      <c r="AA1842" s="19">
        <v>81.019226236064952</v>
      </c>
      <c r="AB1842" s="19">
        <v>7.1964326901217621</v>
      </c>
      <c r="AC1842">
        <v>2287.1999999999998</v>
      </c>
      <c r="AD1842" t="str">
        <f t="shared" si="232"/>
        <v>No rainfall</v>
      </c>
      <c r="AE1842" t="str">
        <f t="shared" si="233"/>
        <v>Non-Rainy</v>
      </c>
      <c r="AF1842" t="str">
        <f t="shared" si="234"/>
        <v>No discomfort</v>
      </c>
    </row>
    <row r="1843" spans="1:32" x14ac:dyDescent="0.3">
      <c r="A1843">
        <v>2</v>
      </c>
      <c r="B1843" s="1">
        <v>45020</v>
      </c>
      <c r="C1843" s="1" t="str">
        <f t="shared" si="230"/>
        <v>Tuesday</v>
      </c>
      <c r="D1843" s="1" t="str">
        <f t="shared" si="231"/>
        <v>Apr</v>
      </c>
      <c r="E1843" s="19">
        <v>13.4</v>
      </c>
      <c r="F1843" s="19">
        <v>6.2</v>
      </c>
      <c r="G1843" s="19">
        <v>9.0555555555555536</v>
      </c>
      <c r="H1843" s="19">
        <v>5.2</v>
      </c>
      <c r="I1843" s="19">
        <v>2.2999999999999998</v>
      </c>
      <c r="J1843" s="19">
        <v>1008.6</v>
      </c>
      <c r="K1843" s="19">
        <v>10</v>
      </c>
      <c r="L1843" s="19">
        <v>15</v>
      </c>
      <c r="M1843" s="19">
        <v>170</v>
      </c>
      <c r="N1843" s="19">
        <v>22</v>
      </c>
      <c r="O1843" s="19">
        <v>10.185</v>
      </c>
      <c r="P1843" s="19">
        <v>1.6</v>
      </c>
      <c r="Q1843" s="19">
        <v>2.5</v>
      </c>
      <c r="R1843" s="19">
        <v>1.8</v>
      </c>
      <c r="S1843" s="19">
        <v>1.8</v>
      </c>
      <c r="T1843" s="19">
        <v>-6.9</v>
      </c>
      <c r="U1843" s="19">
        <v>3.8</v>
      </c>
      <c r="V1843" s="19">
        <v>1276</v>
      </c>
      <c r="W1843" s="19">
        <v>4.166666666666667</v>
      </c>
      <c r="X1843" s="19">
        <v>11.514291322220643</v>
      </c>
      <c r="Y1843" s="19">
        <v>8.2262514135293721</v>
      </c>
      <c r="Z1843" s="19">
        <v>21.925919948929057</v>
      </c>
      <c r="AA1843" s="19">
        <v>71.443836040991002</v>
      </c>
      <c r="AB1843" s="19">
        <v>8.0696907822564192</v>
      </c>
      <c r="AC1843">
        <v>2727.8</v>
      </c>
      <c r="AD1843" t="str">
        <f t="shared" si="232"/>
        <v>Moderate rainfall</v>
      </c>
      <c r="AE1843" t="str">
        <f t="shared" si="233"/>
        <v>Rainy</v>
      </c>
      <c r="AF1843" t="str">
        <f t="shared" si="234"/>
        <v>No discomfort</v>
      </c>
    </row>
    <row r="1844" spans="1:32" x14ac:dyDescent="0.3">
      <c r="A1844">
        <v>2</v>
      </c>
      <c r="B1844" s="1">
        <v>45021</v>
      </c>
      <c r="C1844" s="1" t="str">
        <f t="shared" si="230"/>
        <v>Wednesday</v>
      </c>
      <c r="D1844" s="1" t="str">
        <f t="shared" si="231"/>
        <v>Apr</v>
      </c>
      <c r="E1844" s="19">
        <v>14.5</v>
      </c>
      <c r="F1844" s="19">
        <v>6.5</v>
      </c>
      <c r="G1844" s="19">
        <v>11.555555555555554</v>
      </c>
      <c r="H1844" s="19">
        <v>8.5</v>
      </c>
      <c r="I1844" s="19">
        <v>2.8</v>
      </c>
      <c r="J1844" s="19">
        <v>1002.8</v>
      </c>
      <c r="K1844" s="19">
        <v>5.6</v>
      </c>
      <c r="L1844" s="19">
        <v>10</v>
      </c>
      <c r="M1844" s="19">
        <v>230</v>
      </c>
      <c r="N1844" s="19">
        <v>16</v>
      </c>
      <c r="O1844" s="19">
        <v>10.88</v>
      </c>
      <c r="P1844" s="19">
        <v>1.2</v>
      </c>
      <c r="Q1844" s="19">
        <v>1.7</v>
      </c>
      <c r="R1844" s="19">
        <v>0.2</v>
      </c>
      <c r="S1844" s="19">
        <v>0.2</v>
      </c>
      <c r="T1844" s="19">
        <v>-8.1</v>
      </c>
      <c r="U1844" s="19">
        <v>0</v>
      </c>
      <c r="V1844" s="19">
        <v>724</v>
      </c>
      <c r="W1844" s="19">
        <v>9.1666666666666661</v>
      </c>
      <c r="X1844" s="19">
        <v>13.605064550307636</v>
      </c>
      <c r="Y1844" s="19">
        <v>11.600827625759919</v>
      </c>
      <c r="Z1844" s="19">
        <v>25.832250110920221</v>
      </c>
      <c r="AA1844" s="19">
        <v>85.268449722258779</v>
      </c>
      <c r="AB1844" s="19">
        <v>12.458586415833812</v>
      </c>
      <c r="AC1844">
        <v>2696.1</v>
      </c>
      <c r="AD1844" t="str">
        <f t="shared" si="232"/>
        <v>Moderate rainfall</v>
      </c>
      <c r="AE1844" t="str">
        <f t="shared" si="233"/>
        <v>Rainy</v>
      </c>
      <c r="AF1844" t="str">
        <f t="shared" si="234"/>
        <v>No discomfort</v>
      </c>
    </row>
    <row r="1845" spans="1:32" x14ac:dyDescent="0.3">
      <c r="A1845">
        <v>2</v>
      </c>
      <c r="B1845" s="1">
        <v>45022</v>
      </c>
      <c r="C1845" s="1" t="str">
        <f t="shared" si="230"/>
        <v>Thursday</v>
      </c>
      <c r="D1845" s="1" t="str">
        <f t="shared" si="231"/>
        <v>Apr</v>
      </c>
      <c r="E1845" s="19">
        <v>12.7</v>
      </c>
      <c r="F1845" s="19">
        <v>1.3</v>
      </c>
      <c r="G1845" s="19">
        <v>8.4444444444444464</v>
      </c>
      <c r="H1845" s="19">
        <v>4.5</v>
      </c>
      <c r="I1845" s="19">
        <v>1.4</v>
      </c>
      <c r="J1845" s="19">
        <v>1004.6</v>
      </c>
      <c r="K1845" s="19">
        <v>4.0999999999999996</v>
      </c>
      <c r="L1845" s="19">
        <v>10</v>
      </c>
      <c r="M1845" s="19">
        <v>310</v>
      </c>
      <c r="N1845" s="19">
        <v>18</v>
      </c>
      <c r="O1845" s="19">
        <v>10.833</v>
      </c>
      <c r="P1845" s="19">
        <v>1.7</v>
      </c>
      <c r="Q1845" s="19">
        <v>2.5</v>
      </c>
      <c r="R1845" s="19">
        <v>0.5</v>
      </c>
      <c r="S1845" s="19">
        <v>0.5</v>
      </c>
      <c r="T1845" s="19">
        <v>-7.4</v>
      </c>
      <c r="U1845" s="19">
        <v>8.1</v>
      </c>
      <c r="V1845" s="19">
        <v>1665</v>
      </c>
      <c r="W1845" s="19">
        <v>4.166666666666667</v>
      </c>
      <c r="X1845" s="19">
        <v>11.048416930957149</v>
      </c>
      <c r="Y1845" s="19">
        <v>8.2262514135293721</v>
      </c>
      <c r="Z1845" s="19">
        <v>21.05336444648276</v>
      </c>
      <c r="AA1845" s="19">
        <v>74.456381080983633</v>
      </c>
      <c r="AB1845" s="19">
        <v>7.4585796711453112</v>
      </c>
      <c r="AC1845">
        <v>3447.3</v>
      </c>
      <c r="AD1845" t="str">
        <f t="shared" si="232"/>
        <v>Moderate rainfall</v>
      </c>
      <c r="AE1845" t="str">
        <f t="shared" si="233"/>
        <v>Rainy</v>
      </c>
      <c r="AF1845" t="str">
        <f t="shared" si="234"/>
        <v>No discomfort</v>
      </c>
    </row>
    <row r="1846" spans="1:32" x14ac:dyDescent="0.3">
      <c r="A1846">
        <v>2</v>
      </c>
      <c r="B1846" s="1">
        <v>45023</v>
      </c>
      <c r="C1846" s="1" t="str">
        <f t="shared" si="230"/>
        <v>Friday</v>
      </c>
      <c r="D1846" s="1" t="str">
        <f t="shared" si="231"/>
        <v>Apr</v>
      </c>
      <c r="E1846" s="19">
        <v>14.3</v>
      </c>
      <c r="F1846" s="19">
        <v>-1.4</v>
      </c>
      <c r="G1846" s="19">
        <v>7.2222222222222223</v>
      </c>
      <c r="H1846" s="19">
        <v>-4.5</v>
      </c>
      <c r="I1846" s="19">
        <v>0</v>
      </c>
      <c r="J1846" s="19">
        <v>1007.4</v>
      </c>
      <c r="K1846" s="19">
        <v>6.1</v>
      </c>
      <c r="L1846" s="19">
        <v>13</v>
      </c>
      <c r="M1846" s="19">
        <v>170</v>
      </c>
      <c r="N1846" s="19">
        <v>21</v>
      </c>
      <c r="O1846" s="19">
        <v>9.5760000000000005</v>
      </c>
      <c r="P1846" s="19">
        <v>2.1</v>
      </c>
      <c r="Q1846" s="19">
        <v>3.1</v>
      </c>
      <c r="R1846" s="19">
        <v>2.7</v>
      </c>
      <c r="S1846" s="19">
        <v>2.7</v>
      </c>
      <c r="T1846" s="19">
        <v>-4.9000000000000004</v>
      </c>
      <c r="U1846" s="19">
        <v>6.9</v>
      </c>
      <c r="V1846" s="19">
        <v>1838</v>
      </c>
      <c r="W1846" s="19">
        <v>3.8333333333333326</v>
      </c>
      <c r="X1846" s="19">
        <v>10.16616619108197</v>
      </c>
      <c r="Y1846" s="19">
        <v>8.0358116750180422</v>
      </c>
      <c r="Z1846" s="19">
        <v>19.398664026281114</v>
      </c>
      <c r="AA1846" s="19">
        <v>79.04466171394354</v>
      </c>
      <c r="AB1846" s="19">
        <v>6.1301861732725715</v>
      </c>
      <c r="AC1846">
        <v>4046.5</v>
      </c>
      <c r="AD1846" t="str">
        <f t="shared" si="232"/>
        <v>No rainfall</v>
      </c>
      <c r="AE1846" t="str">
        <f t="shared" si="233"/>
        <v>Non-Rainy</v>
      </c>
      <c r="AF1846" t="str">
        <f t="shared" si="234"/>
        <v>No discomfort</v>
      </c>
    </row>
    <row r="1847" spans="1:32" x14ac:dyDescent="0.3">
      <c r="A1847">
        <v>2</v>
      </c>
      <c r="B1847" s="1">
        <v>45024</v>
      </c>
      <c r="C1847" s="1" t="str">
        <f t="shared" si="230"/>
        <v>Saturday</v>
      </c>
      <c r="D1847" s="1" t="str">
        <f t="shared" si="231"/>
        <v>Apr</v>
      </c>
      <c r="E1847" s="19">
        <v>13.9</v>
      </c>
      <c r="F1847" s="19">
        <v>3.1</v>
      </c>
      <c r="G1847" s="19">
        <v>9.3888888888888893</v>
      </c>
      <c r="H1847" s="19">
        <v>-1.1000000000000001</v>
      </c>
      <c r="I1847" s="19">
        <v>0</v>
      </c>
      <c r="J1847" s="19">
        <v>1007.6</v>
      </c>
      <c r="K1847" s="19">
        <v>8.6</v>
      </c>
      <c r="L1847" s="19">
        <v>16</v>
      </c>
      <c r="M1847" s="19">
        <v>160</v>
      </c>
      <c r="N1847" s="19">
        <v>24</v>
      </c>
      <c r="O1847" s="19">
        <v>9.42</v>
      </c>
      <c r="P1847" s="19">
        <v>1.8</v>
      </c>
      <c r="Q1847" s="19">
        <v>2.5</v>
      </c>
      <c r="R1847" s="19">
        <v>4.4000000000000004</v>
      </c>
      <c r="S1847" s="19">
        <v>4.4000000000000004</v>
      </c>
      <c r="T1847" s="19">
        <v>-2.9</v>
      </c>
      <c r="U1847" s="19">
        <v>5.4</v>
      </c>
      <c r="V1847" s="19">
        <v>1194</v>
      </c>
      <c r="W1847" s="19">
        <v>5.9444444444444464</v>
      </c>
      <c r="X1847" s="19">
        <v>11.775618335157793</v>
      </c>
      <c r="Y1847" s="19">
        <v>9.3107311176271548</v>
      </c>
      <c r="Z1847" s="19">
        <v>22.415016640586902</v>
      </c>
      <c r="AA1847" s="19">
        <v>79.06787442175019</v>
      </c>
      <c r="AB1847" s="19">
        <v>9.0085129090351401</v>
      </c>
      <c r="AC1847">
        <v>3283.85</v>
      </c>
      <c r="AD1847" t="str">
        <f t="shared" si="232"/>
        <v>No rainfall</v>
      </c>
      <c r="AE1847" t="str">
        <f t="shared" si="233"/>
        <v>Non-Rainy</v>
      </c>
      <c r="AF1847" t="str">
        <f t="shared" si="234"/>
        <v>No discomfort</v>
      </c>
    </row>
    <row r="1848" spans="1:32" x14ac:dyDescent="0.3">
      <c r="A1848">
        <v>2</v>
      </c>
      <c r="B1848" s="1">
        <v>45025</v>
      </c>
      <c r="C1848" s="1" t="str">
        <f t="shared" si="230"/>
        <v>Sunday</v>
      </c>
      <c r="D1848" s="1" t="str">
        <f t="shared" si="231"/>
        <v>Apr</v>
      </c>
      <c r="E1848" s="19">
        <v>12.9</v>
      </c>
      <c r="F1848" s="19">
        <v>7.6</v>
      </c>
      <c r="G1848" s="19">
        <v>9.9444444444444446</v>
      </c>
      <c r="H1848" s="19">
        <v>5.2</v>
      </c>
      <c r="I1848" s="19">
        <v>4.5999999999999996</v>
      </c>
      <c r="J1848" s="19">
        <v>999</v>
      </c>
      <c r="K1848" s="19">
        <v>11.5</v>
      </c>
      <c r="L1848" s="19">
        <v>17</v>
      </c>
      <c r="M1848" s="19">
        <v>180</v>
      </c>
      <c r="N1848" s="19">
        <v>26</v>
      </c>
      <c r="O1848" s="19">
        <v>9.5549999999999997</v>
      </c>
      <c r="P1848" s="19">
        <v>1.5</v>
      </c>
      <c r="Q1848" s="19">
        <v>2.1</v>
      </c>
      <c r="R1848" s="19">
        <v>1.2</v>
      </c>
      <c r="S1848" s="19">
        <v>1.2</v>
      </c>
      <c r="T1848" s="19">
        <v>-5.8</v>
      </c>
      <c r="U1848" s="19">
        <v>0</v>
      </c>
      <c r="V1848" s="19">
        <v>601</v>
      </c>
      <c r="W1848" s="19">
        <v>5.5555555555555554</v>
      </c>
      <c r="X1848" s="19">
        <v>12.222768726226711</v>
      </c>
      <c r="Y1848" s="19">
        <v>9.0632964762159229</v>
      </c>
      <c r="Z1848" s="19">
        <v>23.251324011328347</v>
      </c>
      <c r="AA1848" s="19">
        <v>74.150928314372607</v>
      </c>
      <c r="AB1848" s="19">
        <v>9.4257888044521518</v>
      </c>
      <c r="AC1848">
        <v>2041.75</v>
      </c>
      <c r="AD1848" t="str">
        <f t="shared" si="232"/>
        <v>Heavy rainfall</v>
      </c>
      <c r="AE1848" t="str">
        <f t="shared" si="233"/>
        <v>Rainy</v>
      </c>
      <c r="AF1848" t="str">
        <f t="shared" si="234"/>
        <v>No discomfort</v>
      </c>
    </row>
    <row r="1849" spans="1:32" x14ac:dyDescent="0.3">
      <c r="A1849">
        <v>2</v>
      </c>
      <c r="B1849" s="1">
        <v>45026</v>
      </c>
      <c r="C1849" s="1" t="str">
        <f t="shared" si="230"/>
        <v>Monday</v>
      </c>
      <c r="D1849" s="1" t="str">
        <f t="shared" si="231"/>
        <v>Apr</v>
      </c>
      <c r="E1849" s="19">
        <v>10.5</v>
      </c>
      <c r="F1849" s="19">
        <v>3.5</v>
      </c>
      <c r="G1849" s="19">
        <v>8.2222222222222214</v>
      </c>
      <c r="H1849" s="19">
        <v>2.1</v>
      </c>
      <c r="I1849" s="19">
        <v>5.4</v>
      </c>
      <c r="J1849" s="19">
        <v>993.3</v>
      </c>
      <c r="K1849" s="19">
        <v>7</v>
      </c>
      <c r="L1849" s="19">
        <v>14</v>
      </c>
      <c r="M1849" s="19">
        <v>290</v>
      </c>
      <c r="N1849" s="19">
        <v>29</v>
      </c>
      <c r="O1849" s="19">
        <v>9.5150000000000006</v>
      </c>
      <c r="P1849" s="19">
        <v>1.2</v>
      </c>
      <c r="Q1849" s="19">
        <v>1.9</v>
      </c>
      <c r="R1849" s="19">
        <v>0</v>
      </c>
      <c r="S1849" s="19">
        <v>-2.9</v>
      </c>
      <c r="T1849" s="19">
        <v>-9.6999999999999993</v>
      </c>
      <c r="U1849" s="19">
        <v>3.1</v>
      </c>
      <c r="V1849" s="19">
        <v>1025</v>
      </c>
      <c r="W1849" s="19">
        <v>5.2777777777777777</v>
      </c>
      <c r="X1849" s="19">
        <v>10.883168395655646</v>
      </c>
      <c r="Y1849" s="19">
        <v>8.8901243238078429</v>
      </c>
      <c r="Z1849" s="19">
        <v>20.743665623491978</v>
      </c>
      <c r="AA1849" s="19">
        <v>81.686913227921849</v>
      </c>
      <c r="AB1849" s="19">
        <v>7.6068347376610248</v>
      </c>
      <c r="AC1849">
        <v>3176.55</v>
      </c>
      <c r="AD1849" t="str">
        <f t="shared" si="232"/>
        <v>Heavy rainfall</v>
      </c>
      <c r="AE1849" t="str">
        <f t="shared" si="233"/>
        <v>Rainy</v>
      </c>
      <c r="AF1849" t="str">
        <f t="shared" si="234"/>
        <v>No discomfort</v>
      </c>
    </row>
    <row r="1850" spans="1:32" x14ac:dyDescent="0.3">
      <c r="A1850">
        <v>2</v>
      </c>
      <c r="B1850" s="1">
        <v>45027</v>
      </c>
      <c r="C1850" s="1" t="str">
        <f t="shared" si="230"/>
        <v>Tuesday</v>
      </c>
      <c r="D1850" s="1" t="str">
        <f t="shared" si="231"/>
        <v>Apr</v>
      </c>
      <c r="E1850" s="19">
        <v>9.3000000000000007</v>
      </c>
      <c r="F1850" s="19">
        <v>2</v>
      </c>
      <c r="G1850" s="19">
        <v>6.4444444444444455</v>
      </c>
      <c r="H1850" s="19">
        <v>-1.5</v>
      </c>
      <c r="I1850" s="19">
        <v>11.7</v>
      </c>
      <c r="J1850" s="19">
        <v>986</v>
      </c>
      <c r="K1850" s="19">
        <v>8.3000000000000007</v>
      </c>
      <c r="L1850" s="19">
        <v>15</v>
      </c>
      <c r="M1850" s="19">
        <v>270</v>
      </c>
      <c r="N1850" s="19">
        <v>29</v>
      </c>
      <c r="O1850" s="19">
        <v>7.8319999999999999</v>
      </c>
      <c r="P1850" s="19">
        <v>0.8</v>
      </c>
      <c r="Q1850" s="19">
        <v>1.2</v>
      </c>
      <c r="R1850" s="19">
        <v>0</v>
      </c>
      <c r="S1850" s="19">
        <v>-10</v>
      </c>
      <c r="T1850" s="19">
        <v>-10</v>
      </c>
      <c r="U1850" s="19">
        <v>0.4</v>
      </c>
      <c r="V1850" s="19">
        <v>608</v>
      </c>
      <c r="W1850" s="19">
        <v>3.6111111111111112</v>
      </c>
      <c r="X1850" s="19">
        <v>9.6375977683820668</v>
      </c>
      <c r="Y1850" s="19">
        <v>7.9110230902525958</v>
      </c>
      <c r="Z1850" s="19">
        <v>18.405804225100546</v>
      </c>
      <c r="AA1850" s="19">
        <v>82.085009982530906</v>
      </c>
      <c r="AB1850" s="19">
        <v>5.282863469291148</v>
      </c>
      <c r="AC1850">
        <v>2146.9</v>
      </c>
      <c r="AD1850" t="str">
        <f t="shared" si="232"/>
        <v>Intense rainfall</v>
      </c>
      <c r="AE1850" t="str">
        <f t="shared" si="233"/>
        <v>Rainy</v>
      </c>
      <c r="AF1850" t="str">
        <f t="shared" si="234"/>
        <v>No discomfort</v>
      </c>
    </row>
    <row r="1851" spans="1:32" x14ac:dyDescent="0.3">
      <c r="A1851">
        <v>2</v>
      </c>
      <c r="B1851" s="1">
        <v>45028</v>
      </c>
      <c r="C1851" s="1" t="str">
        <f t="shared" si="230"/>
        <v>Wednesday</v>
      </c>
      <c r="D1851" s="1" t="str">
        <f t="shared" si="231"/>
        <v>Apr</v>
      </c>
      <c r="E1851" s="19">
        <v>7.9</v>
      </c>
      <c r="F1851" s="19">
        <v>1.2</v>
      </c>
      <c r="G1851" s="19">
        <v>4.8333333333333348</v>
      </c>
      <c r="H1851" s="19">
        <v>-0.6</v>
      </c>
      <c r="I1851" s="19">
        <v>6.7</v>
      </c>
      <c r="J1851" s="19">
        <v>976.7</v>
      </c>
      <c r="K1851" s="19">
        <v>10</v>
      </c>
      <c r="L1851" s="19">
        <v>21</v>
      </c>
      <c r="M1851" s="19">
        <v>300</v>
      </c>
      <c r="N1851" s="19">
        <v>39</v>
      </c>
      <c r="O1851" s="19">
        <v>6.9569999999999999</v>
      </c>
      <c r="P1851" s="19">
        <v>1</v>
      </c>
      <c r="Q1851" s="19">
        <v>1.5</v>
      </c>
      <c r="R1851" s="19">
        <v>0</v>
      </c>
      <c r="S1851" s="19">
        <v>-5.7</v>
      </c>
      <c r="T1851" s="19">
        <v>-10</v>
      </c>
      <c r="U1851" s="19">
        <v>0.3</v>
      </c>
      <c r="V1851" s="19">
        <v>748</v>
      </c>
      <c r="W1851" s="19">
        <v>1.7777777777777795</v>
      </c>
      <c r="X1851" s="19">
        <v>8.6191125485788724</v>
      </c>
      <c r="Y1851" s="19">
        <v>6.9450482054116165</v>
      </c>
      <c r="Z1851" s="19">
        <v>16.489300098332127</v>
      </c>
      <c r="AA1851" s="19">
        <v>80.577300345807913</v>
      </c>
      <c r="AB1851" s="19">
        <v>3.1340995513673846</v>
      </c>
      <c r="AC1851">
        <v>2705.5</v>
      </c>
      <c r="AD1851" t="str">
        <f t="shared" si="232"/>
        <v>Intense rainfall</v>
      </c>
      <c r="AE1851" t="str">
        <f t="shared" si="233"/>
        <v>Rainy</v>
      </c>
      <c r="AF1851" t="str">
        <f t="shared" si="234"/>
        <v>No discomfort</v>
      </c>
    </row>
    <row r="1852" spans="1:32" x14ac:dyDescent="0.3">
      <c r="A1852">
        <v>2</v>
      </c>
      <c r="B1852" s="1">
        <v>45029</v>
      </c>
      <c r="C1852" s="1" t="str">
        <f t="shared" si="230"/>
        <v>Thursday</v>
      </c>
      <c r="D1852" s="1" t="str">
        <f t="shared" si="231"/>
        <v>Apr</v>
      </c>
      <c r="E1852" s="19">
        <v>12.6</v>
      </c>
      <c r="F1852" s="19">
        <v>-0.1</v>
      </c>
      <c r="G1852" s="19">
        <v>6.7777777777777795</v>
      </c>
      <c r="H1852" s="19">
        <v>-0.3</v>
      </c>
      <c r="I1852" s="19">
        <v>0</v>
      </c>
      <c r="J1852" s="19">
        <v>987.3</v>
      </c>
      <c r="K1852" s="19">
        <v>6</v>
      </c>
      <c r="L1852" s="19">
        <v>12</v>
      </c>
      <c r="M1852" s="19">
        <v>270</v>
      </c>
      <c r="N1852" s="19">
        <v>22</v>
      </c>
      <c r="O1852" s="19">
        <v>8.5579999999999998</v>
      </c>
      <c r="P1852" s="19">
        <v>2.2000000000000002</v>
      </c>
      <c r="Q1852" s="19">
        <v>3.2</v>
      </c>
      <c r="R1852" s="19">
        <v>2.2000000000000002</v>
      </c>
      <c r="S1852" s="19">
        <v>2.2000000000000002</v>
      </c>
      <c r="T1852" s="19">
        <v>-7.3</v>
      </c>
      <c r="U1852" s="19">
        <v>10.5</v>
      </c>
      <c r="V1852" s="19">
        <v>1955</v>
      </c>
      <c r="W1852" s="19">
        <v>1.8333333333333317</v>
      </c>
      <c r="X1852" s="19">
        <v>9.8610861382956703</v>
      </c>
      <c r="Y1852" s="19">
        <v>6.9727138817444319</v>
      </c>
      <c r="Z1852" s="19">
        <v>18.825745284998074</v>
      </c>
      <c r="AA1852" s="19">
        <v>70.709390263470027</v>
      </c>
      <c r="AB1852" s="19">
        <v>5.0939254432259826</v>
      </c>
      <c r="AC1852">
        <v>2618.0500000000002</v>
      </c>
      <c r="AD1852" t="str">
        <f t="shared" si="232"/>
        <v>No rainfall</v>
      </c>
      <c r="AE1852" t="str">
        <f t="shared" si="233"/>
        <v>Non-Rainy</v>
      </c>
      <c r="AF1852" t="str">
        <f t="shared" si="234"/>
        <v>No discomfort</v>
      </c>
    </row>
    <row r="1853" spans="1:32" x14ac:dyDescent="0.3">
      <c r="A1853">
        <v>2</v>
      </c>
      <c r="B1853" s="1">
        <v>45030</v>
      </c>
      <c r="C1853" s="1" t="str">
        <f t="shared" si="230"/>
        <v>Friday</v>
      </c>
      <c r="D1853" s="1" t="str">
        <f t="shared" si="231"/>
        <v>Apr</v>
      </c>
      <c r="E1853" s="19">
        <v>13.2</v>
      </c>
      <c r="F1853" s="19">
        <v>-2.5</v>
      </c>
      <c r="G1853" s="19">
        <v>6.5555555555555536</v>
      </c>
      <c r="H1853" s="19">
        <v>-6.4</v>
      </c>
      <c r="I1853" s="19">
        <v>0.4</v>
      </c>
      <c r="J1853" s="19">
        <v>995</v>
      </c>
      <c r="K1853" s="19">
        <v>3.8</v>
      </c>
      <c r="L1853" s="19">
        <v>13</v>
      </c>
      <c r="M1853" s="19">
        <v>330</v>
      </c>
      <c r="N1853" s="19">
        <v>21</v>
      </c>
      <c r="O1853" s="19">
        <v>9.0630000000000006</v>
      </c>
      <c r="P1853" s="19">
        <v>2.1</v>
      </c>
      <c r="Q1853" s="19">
        <v>3</v>
      </c>
      <c r="R1853" s="19">
        <v>3.8</v>
      </c>
      <c r="S1853" s="19">
        <v>3.8</v>
      </c>
      <c r="T1853" s="19">
        <v>-5.3</v>
      </c>
      <c r="U1853" s="19">
        <v>10.3</v>
      </c>
      <c r="V1853" s="19">
        <v>1962</v>
      </c>
      <c r="W1853" s="19">
        <v>1.555555555555554</v>
      </c>
      <c r="X1853" s="19">
        <v>9.711592878115308</v>
      </c>
      <c r="Y1853" s="19">
        <v>6.8353526449840958</v>
      </c>
      <c r="Z1853" s="19">
        <v>18.544866438707157</v>
      </c>
      <c r="AA1853" s="19">
        <v>70.383434836805137</v>
      </c>
      <c r="AB1853" s="19">
        <v>4.7953436113853094</v>
      </c>
      <c r="AC1853">
        <v>4415.8500000000004</v>
      </c>
      <c r="AD1853" t="str">
        <f t="shared" si="232"/>
        <v>Trace (Intermittent) rainfall</v>
      </c>
      <c r="AE1853" t="str">
        <f t="shared" si="233"/>
        <v>Non-Rainy</v>
      </c>
      <c r="AF1853" t="str">
        <f t="shared" si="234"/>
        <v>No discomfort</v>
      </c>
    </row>
    <row r="1854" spans="1:32" x14ac:dyDescent="0.3">
      <c r="A1854">
        <v>2</v>
      </c>
      <c r="B1854" s="1">
        <v>45031</v>
      </c>
      <c r="C1854" s="1" t="str">
        <f t="shared" si="230"/>
        <v>Saturday</v>
      </c>
      <c r="D1854" s="1" t="str">
        <f t="shared" si="231"/>
        <v>Apr</v>
      </c>
      <c r="E1854" s="19">
        <v>12.5</v>
      </c>
      <c r="F1854" s="19">
        <v>-0.9</v>
      </c>
      <c r="G1854" s="19">
        <v>7.7777777777777777</v>
      </c>
      <c r="H1854" s="19">
        <v>-4.4000000000000004</v>
      </c>
      <c r="I1854" s="19">
        <v>3.7</v>
      </c>
      <c r="J1854" s="19">
        <v>1004.9</v>
      </c>
      <c r="K1854" s="19">
        <v>6</v>
      </c>
      <c r="L1854" s="19">
        <v>12</v>
      </c>
      <c r="M1854" s="19">
        <v>180</v>
      </c>
      <c r="N1854" s="19">
        <v>18</v>
      </c>
      <c r="O1854" s="19">
        <v>8.9009999999999998</v>
      </c>
      <c r="P1854" s="19">
        <v>1.5</v>
      </c>
      <c r="Q1854" s="19">
        <v>2.2000000000000002</v>
      </c>
      <c r="R1854" s="19">
        <v>1.6</v>
      </c>
      <c r="S1854" s="19">
        <v>1.6</v>
      </c>
      <c r="T1854" s="19">
        <v>-7.2</v>
      </c>
      <c r="U1854" s="19">
        <v>6</v>
      </c>
      <c r="V1854" s="19">
        <v>1284</v>
      </c>
      <c r="W1854" s="19">
        <v>3.8333333333333326</v>
      </c>
      <c r="X1854" s="19">
        <v>10.559184775027518</v>
      </c>
      <c r="Y1854" s="19">
        <v>8.0358116750180422</v>
      </c>
      <c r="Z1854" s="19">
        <v>20.136167466194131</v>
      </c>
      <c r="AA1854" s="19">
        <v>76.102576536237393</v>
      </c>
      <c r="AB1854" s="19">
        <v>6.6857417288281269</v>
      </c>
      <c r="AC1854">
        <v>3527.4</v>
      </c>
      <c r="AD1854" t="str">
        <f t="shared" si="232"/>
        <v>Heavy rainfall</v>
      </c>
      <c r="AE1854" t="str">
        <f t="shared" si="233"/>
        <v>Rainy</v>
      </c>
      <c r="AF1854" t="str">
        <f t="shared" si="234"/>
        <v>No discomfort</v>
      </c>
    </row>
    <row r="1855" spans="1:32" x14ac:dyDescent="0.3">
      <c r="A1855">
        <v>2</v>
      </c>
      <c r="B1855" s="1">
        <v>45032</v>
      </c>
      <c r="C1855" s="1" t="str">
        <f t="shared" si="230"/>
        <v>Sunday</v>
      </c>
      <c r="D1855" s="1" t="str">
        <f t="shared" si="231"/>
        <v>Apr</v>
      </c>
      <c r="E1855" s="19">
        <v>19.5</v>
      </c>
      <c r="F1855" s="19">
        <v>8.6999999999999993</v>
      </c>
      <c r="G1855" s="19">
        <v>11.500000000000002</v>
      </c>
      <c r="H1855" s="19">
        <v>7</v>
      </c>
      <c r="I1855" s="19">
        <v>1.5</v>
      </c>
      <c r="J1855" s="19">
        <v>1009.4</v>
      </c>
      <c r="K1855" s="19">
        <v>5.7</v>
      </c>
      <c r="L1855" s="19">
        <v>9</v>
      </c>
      <c r="M1855" s="19">
        <v>190</v>
      </c>
      <c r="N1855" s="19">
        <v>13</v>
      </c>
      <c r="O1855" s="19">
        <v>11.93</v>
      </c>
      <c r="P1855" s="19">
        <v>2.1</v>
      </c>
      <c r="Q1855" s="19">
        <v>2.8</v>
      </c>
      <c r="R1855" s="19">
        <v>2.1</v>
      </c>
      <c r="S1855" s="19">
        <v>2.1</v>
      </c>
      <c r="T1855" s="19">
        <v>-6.3</v>
      </c>
      <c r="U1855" s="19">
        <v>7.3</v>
      </c>
      <c r="V1855" s="19">
        <v>1253</v>
      </c>
      <c r="W1855" s="19">
        <v>9.6666666666666661</v>
      </c>
      <c r="X1855" s="19">
        <v>13.555205460801766</v>
      </c>
      <c r="Y1855" s="19">
        <v>11.997361514891777</v>
      </c>
      <c r="Z1855" s="19">
        <v>25.739267885741132</v>
      </c>
      <c r="AA1855" s="19">
        <v>88.507411780552644</v>
      </c>
      <c r="AB1855" s="19">
        <v>12.625892758750775</v>
      </c>
      <c r="AC1855">
        <v>2561.65</v>
      </c>
      <c r="AD1855" t="str">
        <f t="shared" si="232"/>
        <v>Moderate rainfall</v>
      </c>
      <c r="AE1855" t="str">
        <f t="shared" si="233"/>
        <v>Rainy</v>
      </c>
      <c r="AF1855" t="str">
        <f t="shared" si="234"/>
        <v>No discomfort</v>
      </c>
    </row>
    <row r="1856" spans="1:32" x14ac:dyDescent="0.3">
      <c r="A1856">
        <v>2</v>
      </c>
      <c r="B1856" s="1">
        <v>45033</v>
      </c>
      <c r="C1856" s="1" t="str">
        <f t="shared" si="230"/>
        <v>Monday</v>
      </c>
      <c r="D1856" s="1" t="str">
        <f t="shared" si="231"/>
        <v>Apr</v>
      </c>
      <c r="E1856" s="19">
        <v>16.5</v>
      </c>
      <c r="F1856" s="19">
        <v>8</v>
      </c>
      <c r="G1856" s="19">
        <v>10.888888888888889</v>
      </c>
      <c r="H1856" s="19">
        <v>5.4</v>
      </c>
      <c r="I1856" s="19">
        <v>0</v>
      </c>
      <c r="J1856" s="19">
        <v>1014.1</v>
      </c>
      <c r="K1856" s="19">
        <v>6.3</v>
      </c>
      <c r="L1856" s="19">
        <v>10</v>
      </c>
      <c r="M1856" s="19">
        <v>180</v>
      </c>
      <c r="N1856" s="19">
        <v>14</v>
      </c>
      <c r="O1856" s="19">
        <v>12.657999999999999</v>
      </c>
      <c r="P1856" s="19">
        <v>1.8</v>
      </c>
      <c r="Q1856" s="19">
        <v>2.6</v>
      </c>
      <c r="R1856" s="19">
        <v>3.9</v>
      </c>
      <c r="S1856" s="19">
        <v>3.9</v>
      </c>
      <c r="T1856" s="19">
        <v>-4.0999999999999996</v>
      </c>
      <c r="U1856" s="19">
        <v>6.1</v>
      </c>
      <c r="V1856" s="19">
        <v>1337</v>
      </c>
      <c r="W1856" s="19">
        <v>9.2222222222222214</v>
      </c>
      <c r="X1856" s="19">
        <v>13.017258992302274</v>
      </c>
      <c r="Y1856" s="19">
        <v>11.644309936698479</v>
      </c>
      <c r="Z1856" s="19">
        <v>24.735530576968596</v>
      </c>
      <c r="AA1856" s="19">
        <v>89.45285596287448</v>
      </c>
      <c r="AB1856" s="19">
        <v>11.816348904229498</v>
      </c>
      <c r="AC1856">
        <v>1607.85</v>
      </c>
      <c r="AD1856" t="str">
        <f t="shared" si="232"/>
        <v>No rainfall</v>
      </c>
      <c r="AE1856" t="str">
        <f t="shared" si="233"/>
        <v>Non-Rainy</v>
      </c>
      <c r="AF1856" t="str">
        <f t="shared" si="234"/>
        <v>No discomfort</v>
      </c>
    </row>
    <row r="1857" spans="1:32" x14ac:dyDescent="0.3">
      <c r="A1857">
        <v>2</v>
      </c>
      <c r="B1857" s="1">
        <v>45034</v>
      </c>
      <c r="C1857" s="1" t="str">
        <f t="shared" si="230"/>
        <v>Tuesday</v>
      </c>
      <c r="D1857" s="1" t="str">
        <f t="shared" si="231"/>
        <v>Apr</v>
      </c>
      <c r="E1857" s="19">
        <v>14.4</v>
      </c>
      <c r="F1857" s="19">
        <v>7.1</v>
      </c>
      <c r="G1857" s="19">
        <v>10</v>
      </c>
      <c r="H1857" s="19">
        <v>4.2</v>
      </c>
      <c r="I1857" s="19">
        <v>0</v>
      </c>
      <c r="J1857" s="19">
        <v>1016.9</v>
      </c>
      <c r="K1857" s="19">
        <v>7.2</v>
      </c>
      <c r="L1857" s="19">
        <v>13</v>
      </c>
      <c r="M1857" s="19">
        <v>90</v>
      </c>
      <c r="N1857" s="19">
        <v>21</v>
      </c>
      <c r="O1857" s="19">
        <v>12.68</v>
      </c>
      <c r="P1857" s="19">
        <v>2.2999999999999998</v>
      </c>
      <c r="Q1857" s="19">
        <v>3.4</v>
      </c>
      <c r="R1857" s="19">
        <v>6.1</v>
      </c>
      <c r="S1857" s="19">
        <v>6.1</v>
      </c>
      <c r="T1857" s="19">
        <v>-1.6</v>
      </c>
      <c r="U1857" s="19">
        <v>10.7</v>
      </c>
      <c r="V1857" s="19">
        <v>1908</v>
      </c>
      <c r="W1857" s="19">
        <v>7.4444444444444446</v>
      </c>
      <c r="X1857" s="19">
        <v>12.268294378187747</v>
      </c>
      <c r="Y1857" s="19">
        <v>10.321799973382953</v>
      </c>
      <c r="Z1857" s="19">
        <v>23.336430839203974</v>
      </c>
      <c r="AA1857" s="19">
        <v>84.133944419645346</v>
      </c>
      <c r="AB1857" s="19">
        <v>10.185456212230045</v>
      </c>
      <c r="AC1857">
        <v>1992</v>
      </c>
      <c r="AD1857" t="str">
        <f t="shared" si="232"/>
        <v>No rainfall</v>
      </c>
      <c r="AE1857" t="str">
        <f t="shared" si="233"/>
        <v>Non-Rainy</v>
      </c>
      <c r="AF1857" t="str">
        <f t="shared" si="234"/>
        <v>No discomfort</v>
      </c>
    </row>
    <row r="1858" spans="1:32" x14ac:dyDescent="0.3">
      <c r="A1858">
        <v>2</v>
      </c>
      <c r="B1858" s="1">
        <v>45035</v>
      </c>
      <c r="C1858" s="1" t="str">
        <f t="shared" si="230"/>
        <v>Wednesday</v>
      </c>
      <c r="D1858" s="1" t="str">
        <f t="shared" si="231"/>
        <v>Apr</v>
      </c>
      <c r="E1858" s="19">
        <v>13.1</v>
      </c>
      <c r="F1858" s="19">
        <v>5.6</v>
      </c>
      <c r="G1858" s="19">
        <v>9.3333333333333321</v>
      </c>
      <c r="H1858" s="19">
        <v>1.6</v>
      </c>
      <c r="I1858" s="19">
        <v>0</v>
      </c>
      <c r="J1858" s="19">
        <v>1015</v>
      </c>
      <c r="K1858" s="19">
        <v>8.8000000000000007</v>
      </c>
      <c r="L1858" s="19">
        <v>15</v>
      </c>
      <c r="M1858" s="19">
        <v>90</v>
      </c>
      <c r="N1858" s="19">
        <v>22</v>
      </c>
      <c r="O1858" s="19">
        <v>11.318</v>
      </c>
      <c r="P1858" s="19">
        <v>2.1</v>
      </c>
      <c r="Q1858" s="19">
        <v>3.1</v>
      </c>
      <c r="R1858" s="19">
        <v>8.1</v>
      </c>
      <c r="S1858" s="19">
        <v>8.1</v>
      </c>
      <c r="T1858" s="19">
        <v>0.6</v>
      </c>
      <c r="U1858" s="19">
        <v>1.6</v>
      </c>
      <c r="V1858" s="19">
        <v>1478</v>
      </c>
      <c r="W1858" s="19">
        <v>5.3888888888888902</v>
      </c>
      <c r="X1858" s="19">
        <v>11.731704887834338</v>
      </c>
      <c r="Y1858" s="19">
        <v>8.9590399478039249</v>
      </c>
      <c r="Z1858" s="19">
        <v>22.332846219603166</v>
      </c>
      <c r="AA1858" s="19">
        <v>76.366052789943268</v>
      </c>
      <c r="AB1858" s="19">
        <v>8.7564367233742715</v>
      </c>
      <c r="AC1858">
        <v>2559.25</v>
      </c>
      <c r="AD1858" t="str">
        <f t="shared" si="232"/>
        <v>No rainfall</v>
      </c>
      <c r="AE1858" t="str">
        <f t="shared" si="233"/>
        <v>Non-Rainy</v>
      </c>
      <c r="AF1858" t="str">
        <f t="shared" si="234"/>
        <v>No discomfort</v>
      </c>
    </row>
    <row r="1859" spans="1:32" x14ac:dyDescent="0.3">
      <c r="A1859">
        <v>2</v>
      </c>
      <c r="B1859" s="1">
        <v>45036</v>
      </c>
      <c r="C1859" s="1" t="str">
        <f t="shared" si="230"/>
        <v>Thursday</v>
      </c>
      <c r="D1859" s="1" t="str">
        <f t="shared" si="231"/>
        <v>Apr</v>
      </c>
      <c r="E1859" s="19">
        <v>13.1</v>
      </c>
      <c r="F1859" s="19">
        <v>5.2</v>
      </c>
      <c r="G1859" s="19">
        <v>9.3333333333333321</v>
      </c>
      <c r="H1859" s="19">
        <v>1.9</v>
      </c>
      <c r="I1859" s="19">
        <v>0</v>
      </c>
      <c r="J1859" s="19">
        <v>1011.4</v>
      </c>
      <c r="K1859" s="19">
        <v>9.3000000000000007</v>
      </c>
      <c r="L1859" s="19">
        <v>15</v>
      </c>
      <c r="M1859" s="19">
        <v>80</v>
      </c>
      <c r="N1859" s="19">
        <v>23</v>
      </c>
      <c r="O1859" s="19">
        <v>11.4</v>
      </c>
      <c r="P1859" s="19">
        <v>2.9</v>
      </c>
      <c r="Q1859" s="19">
        <v>4.4000000000000004</v>
      </c>
      <c r="R1859" s="19">
        <v>10.8</v>
      </c>
      <c r="S1859" s="19">
        <v>10.8</v>
      </c>
      <c r="T1859" s="19">
        <v>3.5</v>
      </c>
      <c r="U1859" s="19">
        <v>13.3</v>
      </c>
      <c r="V1859" s="19">
        <v>2396</v>
      </c>
      <c r="W1859" s="19">
        <v>3.5555555555555549</v>
      </c>
      <c r="X1859" s="19">
        <v>11.731704887834338</v>
      </c>
      <c r="Y1859" s="19">
        <v>7.880094416271521</v>
      </c>
      <c r="Z1859" s="19">
        <v>22.332846219603166</v>
      </c>
      <c r="AA1859" s="19">
        <v>67.169217872528492</v>
      </c>
      <c r="AB1859" s="19">
        <v>8.1545188693185313</v>
      </c>
      <c r="AC1859">
        <v>2510.8000000000002</v>
      </c>
      <c r="AD1859" t="str">
        <f t="shared" si="232"/>
        <v>No rainfall</v>
      </c>
      <c r="AE1859" t="str">
        <f t="shared" si="233"/>
        <v>Non-Rainy</v>
      </c>
      <c r="AF1859" t="str">
        <f t="shared" si="234"/>
        <v>No discomfort</v>
      </c>
    </row>
    <row r="1860" spans="1:32" x14ac:dyDescent="0.3">
      <c r="A1860">
        <v>2</v>
      </c>
      <c r="B1860" s="1">
        <v>45037</v>
      </c>
      <c r="C1860" s="1" t="str">
        <f t="shared" si="230"/>
        <v>Friday</v>
      </c>
      <c r="D1860" s="1" t="str">
        <f t="shared" si="231"/>
        <v>Apr</v>
      </c>
      <c r="E1860" s="19">
        <v>15.5</v>
      </c>
      <c r="F1860" s="19">
        <v>4.5</v>
      </c>
      <c r="G1860" s="19">
        <v>9.6666666666666661</v>
      </c>
      <c r="H1860" s="19">
        <v>-0.3</v>
      </c>
      <c r="I1860" s="19">
        <v>0.5</v>
      </c>
      <c r="J1860" s="19">
        <v>1003.2</v>
      </c>
      <c r="K1860" s="19">
        <v>8.4</v>
      </c>
      <c r="L1860" s="19">
        <v>18</v>
      </c>
      <c r="M1860" s="19">
        <v>80</v>
      </c>
      <c r="N1860" s="19">
        <v>32</v>
      </c>
      <c r="O1860" s="19">
        <v>10.97</v>
      </c>
      <c r="P1860" s="19">
        <v>2.5</v>
      </c>
      <c r="Q1860" s="19">
        <v>3.5</v>
      </c>
      <c r="R1860" s="19">
        <v>12.6</v>
      </c>
      <c r="S1860" s="19">
        <v>12.6</v>
      </c>
      <c r="T1860" s="19">
        <v>5.5</v>
      </c>
      <c r="U1860" s="19">
        <v>5.7</v>
      </c>
      <c r="V1860" s="19">
        <v>1632</v>
      </c>
      <c r="W1860" s="19">
        <v>6.0555555555555545</v>
      </c>
      <c r="X1860" s="19">
        <v>11.997361514891777</v>
      </c>
      <c r="Y1860" s="19">
        <v>9.382511389425197</v>
      </c>
      <c r="Z1860" s="19">
        <v>22.82983355710445</v>
      </c>
      <c r="AA1860" s="19">
        <v>78.204790093047663</v>
      </c>
      <c r="AB1860" s="19">
        <v>9.3264197294229412</v>
      </c>
      <c r="AC1860">
        <v>4798.3500000000004</v>
      </c>
      <c r="AD1860" t="str">
        <f t="shared" si="232"/>
        <v>Light rainfall</v>
      </c>
      <c r="AE1860" t="str">
        <f t="shared" si="233"/>
        <v>Non-Rainy</v>
      </c>
      <c r="AF1860" t="str">
        <f t="shared" si="234"/>
        <v>No discomfort</v>
      </c>
    </row>
    <row r="1861" spans="1:32" x14ac:dyDescent="0.3">
      <c r="A1861">
        <v>2</v>
      </c>
      <c r="B1861" s="1">
        <v>45038</v>
      </c>
      <c r="C1861" s="1" t="str">
        <f t="shared" si="230"/>
        <v>Saturday</v>
      </c>
      <c r="D1861" s="1" t="str">
        <f t="shared" si="231"/>
        <v>Apr</v>
      </c>
      <c r="E1861" s="19">
        <v>9.1999999999999993</v>
      </c>
      <c r="F1861" s="19">
        <v>5.6</v>
      </c>
      <c r="G1861" s="19">
        <v>7.5555555555555554</v>
      </c>
      <c r="H1861" s="19">
        <v>4.7</v>
      </c>
      <c r="I1861" s="19">
        <v>18.399999999999999</v>
      </c>
      <c r="J1861" s="19">
        <v>993.4</v>
      </c>
      <c r="K1861" s="19">
        <v>3.7</v>
      </c>
      <c r="L1861" s="19">
        <v>7</v>
      </c>
      <c r="M1861" s="19">
        <v>100</v>
      </c>
      <c r="N1861" s="19">
        <v>16</v>
      </c>
      <c r="O1861" s="19">
        <v>10.493</v>
      </c>
      <c r="P1861" s="19">
        <v>0.8</v>
      </c>
      <c r="Q1861" s="19">
        <v>1.1000000000000001</v>
      </c>
      <c r="R1861" s="19">
        <v>0</v>
      </c>
      <c r="S1861" s="19">
        <v>-5.0999999999999996</v>
      </c>
      <c r="T1861" s="19">
        <v>-10</v>
      </c>
      <c r="U1861" s="19">
        <v>0</v>
      </c>
      <c r="V1861" s="19">
        <v>473</v>
      </c>
      <c r="W1861" s="19">
        <v>6.2777777777777759</v>
      </c>
      <c r="X1861" s="19">
        <v>10.400400691053335</v>
      </c>
      <c r="Y1861" s="19">
        <v>9.5275364121642063</v>
      </c>
      <c r="Z1861" s="19">
        <v>19.838282076760635</v>
      </c>
      <c r="AA1861" s="19">
        <v>91.607397591517923</v>
      </c>
      <c r="AB1861" s="19">
        <v>7.296405108333003</v>
      </c>
      <c r="AC1861">
        <v>3463.55</v>
      </c>
      <c r="AD1861" t="str">
        <f t="shared" si="232"/>
        <v>Torrential rainfall</v>
      </c>
      <c r="AE1861" t="str">
        <f t="shared" si="233"/>
        <v>Rainy</v>
      </c>
      <c r="AF1861" t="str">
        <f t="shared" si="234"/>
        <v>No discomfort</v>
      </c>
    </row>
    <row r="1862" spans="1:32" x14ac:dyDescent="0.3">
      <c r="A1862">
        <v>2</v>
      </c>
      <c r="B1862" s="1">
        <v>45039</v>
      </c>
      <c r="C1862" s="1" t="str">
        <f t="shared" si="230"/>
        <v>Sunday</v>
      </c>
      <c r="D1862" s="1" t="str">
        <f t="shared" si="231"/>
        <v>Apr</v>
      </c>
      <c r="E1862" s="19">
        <v>12.9</v>
      </c>
      <c r="F1862" s="19">
        <v>4.2</v>
      </c>
      <c r="G1862" s="19">
        <v>7.833333333333333</v>
      </c>
      <c r="H1862" s="19">
        <v>-0.1</v>
      </c>
      <c r="I1862" s="19">
        <v>0.8</v>
      </c>
      <c r="J1862" s="19">
        <v>992.9</v>
      </c>
      <c r="K1862" s="19">
        <v>3.3</v>
      </c>
      <c r="L1862" s="19">
        <v>10</v>
      </c>
      <c r="M1862" s="19">
        <v>350</v>
      </c>
      <c r="N1862" s="19">
        <v>20</v>
      </c>
      <c r="O1862" s="19">
        <v>10.952</v>
      </c>
      <c r="P1862" s="19">
        <v>1.6</v>
      </c>
      <c r="Q1862" s="19">
        <v>2.2000000000000002</v>
      </c>
      <c r="R1862" s="19">
        <v>0.8</v>
      </c>
      <c r="S1862" s="19">
        <v>0.8</v>
      </c>
      <c r="T1862" s="19">
        <v>-8.6999999999999993</v>
      </c>
      <c r="U1862" s="19">
        <v>4.7</v>
      </c>
      <c r="V1862" s="19">
        <v>1158</v>
      </c>
      <c r="W1862" s="19">
        <v>5.2777777777777777</v>
      </c>
      <c r="X1862" s="19">
        <v>10.599212715359604</v>
      </c>
      <c r="Y1862" s="19">
        <v>8.8901243238078429</v>
      </c>
      <c r="Z1862" s="19">
        <v>20.211245716094247</v>
      </c>
      <c r="AA1862" s="19">
        <v>83.875326994097634</v>
      </c>
      <c r="AB1862" s="19">
        <v>7.2179458487721364</v>
      </c>
      <c r="AC1862">
        <v>3324.15</v>
      </c>
      <c r="AD1862" t="str">
        <f t="shared" si="232"/>
        <v>Light rainfall</v>
      </c>
      <c r="AE1862" t="str">
        <f t="shared" si="233"/>
        <v>Non-Rainy</v>
      </c>
      <c r="AF1862" t="str">
        <f t="shared" si="234"/>
        <v>No discomfort</v>
      </c>
    </row>
    <row r="1863" spans="1:32" x14ac:dyDescent="0.3">
      <c r="A1863">
        <v>2</v>
      </c>
      <c r="B1863" s="1">
        <v>45040</v>
      </c>
      <c r="C1863" s="1" t="str">
        <f t="shared" si="230"/>
        <v>Monday</v>
      </c>
      <c r="D1863" s="1" t="str">
        <f t="shared" si="231"/>
        <v>Apr</v>
      </c>
      <c r="E1863" s="19">
        <v>9.4</v>
      </c>
      <c r="F1863" s="19">
        <v>1.4</v>
      </c>
      <c r="G1863" s="19">
        <v>5.8888888888888893</v>
      </c>
      <c r="H1863" s="19">
        <v>1.5</v>
      </c>
      <c r="I1863" s="19">
        <v>8.1999999999999993</v>
      </c>
      <c r="J1863" s="19">
        <v>1001.3</v>
      </c>
      <c r="K1863" s="19">
        <v>4.9000000000000004</v>
      </c>
      <c r="L1863" s="19">
        <v>9</v>
      </c>
      <c r="M1863" s="19">
        <v>30</v>
      </c>
      <c r="N1863" s="19">
        <v>17</v>
      </c>
      <c r="O1863" s="19">
        <v>10.16</v>
      </c>
      <c r="P1863" s="19">
        <v>1.6</v>
      </c>
      <c r="Q1863" s="19">
        <v>2.2999999999999998</v>
      </c>
      <c r="R1863" s="19">
        <v>0</v>
      </c>
      <c r="S1863" s="19">
        <v>-5.8</v>
      </c>
      <c r="T1863" s="19">
        <v>-10</v>
      </c>
      <c r="U1863" s="19">
        <v>1.9</v>
      </c>
      <c r="V1863" s="19">
        <v>1241</v>
      </c>
      <c r="W1863" s="19">
        <v>2.7222222222222214</v>
      </c>
      <c r="X1863" s="19">
        <v>9.2750228078279253</v>
      </c>
      <c r="Y1863" s="19">
        <v>7.4287990132546762</v>
      </c>
      <c r="Z1863" s="19">
        <v>17.724063126708192</v>
      </c>
      <c r="AA1863" s="19">
        <v>80.094671109433008</v>
      </c>
      <c r="AB1863" s="19">
        <v>4.4587538012465044</v>
      </c>
      <c r="AC1863">
        <v>1965.3</v>
      </c>
      <c r="AD1863" t="str">
        <f t="shared" si="232"/>
        <v>Intense rainfall</v>
      </c>
      <c r="AE1863" t="str">
        <f t="shared" si="233"/>
        <v>Rainy</v>
      </c>
      <c r="AF1863" t="str">
        <f t="shared" si="234"/>
        <v>No discomfort</v>
      </c>
    </row>
    <row r="1864" spans="1:32" x14ac:dyDescent="0.3">
      <c r="A1864">
        <v>2</v>
      </c>
      <c r="B1864" s="1">
        <v>45041</v>
      </c>
      <c r="C1864" s="1" t="str">
        <f t="shared" si="230"/>
        <v>Tuesday</v>
      </c>
      <c r="D1864" s="1" t="str">
        <f t="shared" si="231"/>
        <v>Apr</v>
      </c>
      <c r="E1864" s="19">
        <v>11.4</v>
      </c>
      <c r="F1864" s="19">
        <v>-1.8</v>
      </c>
      <c r="G1864" s="19">
        <v>5.9999999999999982</v>
      </c>
      <c r="H1864" s="19">
        <v>-5.9</v>
      </c>
      <c r="I1864" s="19">
        <v>0</v>
      </c>
      <c r="J1864" s="19">
        <v>1005.6</v>
      </c>
      <c r="K1864" s="19">
        <v>4.5999999999999996</v>
      </c>
      <c r="L1864" s="19">
        <v>10</v>
      </c>
      <c r="M1864" s="19">
        <v>170</v>
      </c>
      <c r="N1864" s="19">
        <v>15</v>
      </c>
      <c r="O1864" s="19">
        <v>9.6349999999999998</v>
      </c>
      <c r="P1864" s="19">
        <v>1.9</v>
      </c>
      <c r="Q1864" s="19">
        <v>2.8</v>
      </c>
      <c r="R1864" s="19">
        <v>1.9</v>
      </c>
      <c r="S1864" s="19">
        <v>1.9</v>
      </c>
      <c r="T1864" s="19">
        <v>-7.6</v>
      </c>
      <c r="U1864" s="19">
        <v>4.4000000000000004</v>
      </c>
      <c r="V1864" s="19">
        <v>1648</v>
      </c>
      <c r="W1864" s="19">
        <v>1.6666666666666667</v>
      </c>
      <c r="X1864" s="19">
        <v>9.3465605276691885</v>
      </c>
      <c r="Y1864" s="19">
        <v>6.8900075799246858</v>
      </c>
      <c r="Z1864" s="19">
        <v>17.858618730941284</v>
      </c>
      <c r="AA1864" s="19">
        <v>73.717038043329197</v>
      </c>
      <c r="AB1864" s="19">
        <v>4.2701679564766302</v>
      </c>
      <c r="AC1864">
        <v>2070.8000000000002</v>
      </c>
      <c r="AD1864" t="str">
        <f t="shared" si="232"/>
        <v>No rainfall</v>
      </c>
      <c r="AE1864" t="str">
        <f t="shared" si="233"/>
        <v>Non-Rainy</v>
      </c>
      <c r="AF1864" t="str">
        <f t="shared" si="234"/>
        <v>No discomfort</v>
      </c>
    </row>
    <row r="1865" spans="1:32" x14ac:dyDescent="0.3">
      <c r="A1865">
        <v>2</v>
      </c>
      <c r="B1865" s="1">
        <v>45042</v>
      </c>
      <c r="C1865" s="1" t="str">
        <f t="shared" si="230"/>
        <v>Wednesday</v>
      </c>
      <c r="D1865" s="1" t="str">
        <f t="shared" si="231"/>
        <v>Apr</v>
      </c>
      <c r="E1865" s="19">
        <v>14.5</v>
      </c>
      <c r="F1865" s="19">
        <v>4.7</v>
      </c>
      <c r="G1865" s="19">
        <v>9.1111111111111107</v>
      </c>
      <c r="H1865" s="19">
        <v>1.9</v>
      </c>
      <c r="I1865" s="19">
        <v>0</v>
      </c>
      <c r="J1865" s="19">
        <v>1003.6</v>
      </c>
      <c r="K1865" s="19">
        <v>6.3</v>
      </c>
      <c r="L1865" s="19">
        <v>11</v>
      </c>
      <c r="M1865" s="19">
        <v>180</v>
      </c>
      <c r="N1865" s="19">
        <v>17</v>
      </c>
      <c r="O1865" s="19">
        <v>11.657999999999999</v>
      </c>
      <c r="P1865" s="19">
        <v>2.8</v>
      </c>
      <c r="Q1865" s="19">
        <v>4</v>
      </c>
      <c r="R1865" s="19">
        <v>4.7</v>
      </c>
      <c r="S1865" s="19">
        <v>4.7</v>
      </c>
      <c r="T1865" s="19">
        <v>-4.4000000000000004</v>
      </c>
      <c r="U1865" s="19">
        <v>6.9</v>
      </c>
      <c r="V1865" s="19">
        <v>2097</v>
      </c>
      <c r="W1865" s="19">
        <v>2.3888888888888875</v>
      </c>
      <c r="X1865" s="19">
        <v>11.557488221356127</v>
      </c>
      <c r="Y1865" s="19">
        <v>7.2547708515603579</v>
      </c>
      <c r="Z1865" s="19">
        <v>22.006784108178412</v>
      </c>
      <c r="AA1865" s="19">
        <v>62.77117235693882</v>
      </c>
      <c r="AB1865" s="19">
        <v>7.5841330615776119</v>
      </c>
      <c r="AC1865">
        <v>2746.05</v>
      </c>
      <c r="AD1865" t="str">
        <f t="shared" si="232"/>
        <v>No rainfall</v>
      </c>
      <c r="AE1865" t="str">
        <f t="shared" si="233"/>
        <v>Non-Rainy</v>
      </c>
      <c r="AF1865" t="str">
        <f t="shared" si="234"/>
        <v>No discomfort</v>
      </c>
    </row>
    <row r="1866" spans="1:32" x14ac:dyDescent="0.3">
      <c r="A1866">
        <v>2</v>
      </c>
      <c r="B1866" s="1">
        <v>45043</v>
      </c>
      <c r="C1866" s="1" t="str">
        <f t="shared" si="230"/>
        <v>Thursday</v>
      </c>
      <c r="D1866" s="1" t="str">
        <f t="shared" si="231"/>
        <v>Apr</v>
      </c>
      <c r="E1866" s="19">
        <v>13.4</v>
      </c>
      <c r="F1866" s="19">
        <v>7.7</v>
      </c>
      <c r="G1866" s="19">
        <v>9.8333333333333357</v>
      </c>
      <c r="H1866" s="19">
        <v>7.2</v>
      </c>
      <c r="I1866" s="19">
        <v>0.9</v>
      </c>
      <c r="J1866" s="19">
        <v>998.3</v>
      </c>
      <c r="K1866" s="19">
        <v>5.6</v>
      </c>
      <c r="L1866" s="19">
        <v>10</v>
      </c>
      <c r="M1866" s="19">
        <v>160</v>
      </c>
      <c r="N1866" s="19">
        <v>16</v>
      </c>
      <c r="O1866" s="19">
        <v>11.507</v>
      </c>
      <c r="P1866" s="19">
        <v>1.5</v>
      </c>
      <c r="Q1866" s="19">
        <v>2</v>
      </c>
      <c r="R1866" s="19">
        <v>5.3</v>
      </c>
      <c r="S1866" s="19">
        <v>5.3</v>
      </c>
      <c r="T1866" s="19">
        <v>-3.5</v>
      </c>
      <c r="U1866" s="19">
        <v>0</v>
      </c>
      <c r="V1866" s="19">
        <v>704</v>
      </c>
      <c r="W1866" s="19">
        <v>7.6111111111111125</v>
      </c>
      <c r="X1866" s="19">
        <v>12.132162871940171</v>
      </c>
      <c r="Y1866" s="19">
        <v>10.439898316342587</v>
      </c>
      <c r="Z1866" s="19">
        <v>23.081921259733925</v>
      </c>
      <c r="AA1866" s="19">
        <v>86.051419079515227</v>
      </c>
      <c r="AB1866" s="19">
        <v>10.084963884157483</v>
      </c>
      <c r="AC1866">
        <v>2871.8</v>
      </c>
      <c r="AD1866" t="str">
        <f t="shared" si="232"/>
        <v>Light rainfall</v>
      </c>
      <c r="AE1866" t="str">
        <f t="shared" si="233"/>
        <v>Non-Rainy</v>
      </c>
      <c r="AF1866" t="str">
        <f t="shared" si="234"/>
        <v>No discomfort</v>
      </c>
    </row>
    <row r="1867" spans="1:32" x14ac:dyDescent="0.3">
      <c r="A1867">
        <v>2</v>
      </c>
      <c r="B1867" s="1">
        <v>45044</v>
      </c>
      <c r="C1867" s="1" t="str">
        <f t="shared" si="230"/>
        <v>Friday</v>
      </c>
      <c r="D1867" s="1" t="str">
        <f t="shared" si="231"/>
        <v>Apr</v>
      </c>
      <c r="E1867" s="19">
        <v>17.3</v>
      </c>
      <c r="F1867" s="19">
        <v>6.4</v>
      </c>
      <c r="G1867" s="19">
        <v>12</v>
      </c>
      <c r="H1867" s="19">
        <v>9.3000000000000007</v>
      </c>
      <c r="I1867" s="19">
        <v>2.1</v>
      </c>
      <c r="J1867" s="19">
        <v>999.9</v>
      </c>
      <c r="K1867" s="19">
        <v>3.4</v>
      </c>
      <c r="L1867" s="19">
        <v>8</v>
      </c>
      <c r="M1867" s="19">
        <v>240</v>
      </c>
      <c r="N1867" s="19">
        <v>13</v>
      </c>
      <c r="O1867" s="19">
        <v>12.91</v>
      </c>
      <c r="P1867" s="19">
        <v>2</v>
      </c>
      <c r="Q1867" s="19">
        <v>2.7</v>
      </c>
      <c r="R1867" s="19">
        <v>5.0999999999999996</v>
      </c>
      <c r="S1867" s="19">
        <v>5.0999999999999996</v>
      </c>
      <c r="T1867" s="19">
        <v>-3.4</v>
      </c>
      <c r="U1867" s="19">
        <v>2.1</v>
      </c>
      <c r="V1867" s="19">
        <v>1353</v>
      </c>
      <c r="W1867" s="19">
        <v>10.166666666666664</v>
      </c>
      <c r="X1867" s="19">
        <v>14.009772390797446</v>
      </c>
      <c r="Y1867" s="19">
        <v>12.405767218445934</v>
      </c>
      <c r="Z1867" s="19">
        <v>26.586692544782416</v>
      </c>
      <c r="AA1867" s="19">
        <v>88.550812050271929</v>
      </c>
      <c r="AB1867" s="19">
        <v>13.35561786141842</v>
      </c>
      <c r="AC1867">
        <v>4634.8999999999996</v>
      </c>
      <c r="AD1867" t="str">
        <f t="shared" si="232"/>
        <v>Moderate rainfall</v>
      </c>
      <c r="AE1867" t="str">
        <f t="shared" si="233"/>
        <v>Rainy</v>
      </c>
      <c r="AF1867" t="str">
        <f t="shared" si="234"/>
        <v>No discomfort</v>
      </c>
    </row>
    <row r="1868" spans="1:32" x14ac:dyDescent="0.3">
      <c r="A1868">
        <v>2</v>
      </c>
      <c r="B1868" s="1">
        <v>45045</v>
      </c>
      <c r="C1868" s="1" t="str">
        <f t="shared" si="230"/>
        <v>Saturday</v>
      </c>
      <c r="D1868" s="1" t="str">
        <f t="shared" si="231"/>
        <v>Apr</v>
      </c>
      <c r="E1868" s="19">
        <v>19.399999999999999</v>
      </c>
      <c r="F1868" s="19">
        <v>6.7</v>
      </c>
      <c r="G1868" s="19">
        <v>12.888888888888891</v>
      </c>
      <c r="H1868" s="19">
        <v>2</v>
      </c>
      <c r="I1868" s="19">
        <v>2</v>
      </c>
      <c r="J1868" s="19">
        <v>1005.6</v>
      </c>
      <c r="K1868" s="19">
        <v>3.6</v>
      </c>
      <c r="L1868" s="19">
        <v>9</v>
      </c>
      <c r="M1868" s="19">
        <v>200</v>
      </c>
      <c r="N1868" s="19">
        <v>13</v>
      </c>
      <c r="O1868" s="19">
        <v>14.073</v>
      </c>
      <c r="P1868" s="19">
        <v>2.5</v>
      </c>
      <c r="Q1868" s="19">
        <v>3.4</v>
      </c>
      <c r="R1868" s="19">
        <v>5.5</v>
      </c>
      <c r="S1868" s="19">
        <v>5.5</v>
      </c>
      <c r="T1868" s="19">
        <v>-2.8</v>
      </c>
      <c r="U1868" s="19">
        <v>5.3</v>
      </c>
      <c r="V1868" s="19">
        <v>1682</v>
      </c>
      <c r="W1868" s="19">
        <v>10.888888888888889</v>
      </c>
      <c r="X1868" s="19">
        <v>14.851029229447814</v>
      </c>
      <c r="Y1868" s="19">
        <v>13.017258992302274</v>
      </c>
      <c r="Z1868" s="19">
        <v>28.153281022462291</v>
      </c>
      <c r="AA1868" s="19">
        <v>87.652234678055891</v>
      </c>
      <c r="AB1868" s="19">
        <v>14.588823451842336</v>
      </c>
      <c r="AC1868">
        <v>3647.2</v>
      </c>
      <c r="AD1868" t="str">
        <f t="shared" si="232"/>
        <v>Moderate rainfall</v>
      </c>
      <c r="AE1868" t="str">
        <f t="shared" si="233"/>
        <v>Rainy</v>
      </c>
      <c r="AF1868" t="str">
        <f t="shared" si="234"/>
        <v>No discomfort</v>
      </c>
    </row>
    <row r="1869" spans="1:32" x14ac:dyDescent="0.3">
      <c r="A1869">
        <v>2</v>
      </c>
      <c r="B1869" s="1">
        <v>45046</v>
      </c>
      <c r="C1869" s="1" t="str">
        <f t="shared" ref="C1869:C1932" si="235">TEXT(B1869, "dddd")</f>
        <v>Sunday</v>
      </c>
      <c r="D1869" s="1" t="str">
        <f t="shared" ref="D1869:D1932" si="236">TEXT(B1869, "mmm")</f>
        <v>Apr</v>
      </c>
      <c r="E1869" s="19">
        <v>16.8</v>
      </c>
      <c r="F1869" s="19">
        <v>9.6999999999999993</v>
      </c>
      <c r="G1869" s="19">
        <v>12.833333333333334</v>
      </c>
      <c r="H1869" s="19">
        <v>10.199999999999999</v>
      </c>
      <c r="I1869" s="19">
        <v>7</v>
      </c>
      <c r="J1869" s="19">
        <v>1004.7</v>
      </c>
      <c r="K1869" s="19">
        <v>5.5</v>
      </c>
      <c r="L1869" s="19">
        <v>11</v>
      </c>
      <c r="M1869" s="19">
        <v>290</v>
      </c>
      <c r="N1869" s="19">
        <v>19</v>
      </c>
      <c r="O1869" s="19">
        <v>14.427</v>
      </c>
      <c r="P1869" s="19">
        <v>2.4</v>
      </c>
      <c r="Q1869" s="19">
        <v>3.3</v>
      </c>
      <c r="R1869" s="19">
        <v>0.7</v>
      </c>
      <c r="S1869" s="19">
        <v>0.7</v>
      </c>
      <c r="T1869" s="19">
        <v>-7.2</v>
      </c>
      <c r="U1869" s="19">
        <v>6.6</v>
      </c>
      <c r="V1869" s="19">
        <v>1636</v>
      </c>
      <c r="W1869" s="19">
        <v>10.277777777777779</v>
      </c>
      <c r="X1869" s="19">
        <v>14.79718064334134</v>
      </c>
      <c r="Y1869" s="19">
        <v>12.498166522021462</v>
      </c>
      <c r="Z1869" s="19">
        <v>28.053069632262222</v>
      </c>
      <c r="AA1869" s="19">
        <v>84.463161079577517</v>
      </c>
      <c r="AB1869" s="19">
        <v>14.240951741473559</v>
      </c>
      <c r="AC1869">
        <v>3033.25</v>
      </c>
      <c r="AD1869" t="str">
        <f t="shared" si="232"/>
        <v>Intense rainfall</v>
      </c>
      <c r="AE1869" t="str">
        <f t="shared" si="233"/>
        <v>Rainy</v>
      </c>
      <c r="AF1869" t="str">
        <f t="shared" si="234"/>
        <v>No discomfort</v>
      </c>
    </row>
    <row r="1870" spans="1:32" x14ac:dyDescent="0.3">
      <c r="A1870">
        <v>2</v>
      </c>
      <c r="B1870" s="1">
        <v>45047</v>
      </c>
      <c r="C1870" s="1" t="str">
        <f t="shared" si="235"/>
        <v>Monday</v>
      </c>
      <c r="D1870" s="1" t="str">
        <f t="shared" si="236"/>
        <v>May</v>
      </c>
      <c r="E1870" s="19">
        <v>15.7</v>
      </c>
      <c r="F1870" s="19">
        <v>6</v>
      </c>
      <c r="G1870" s="19">
        <v>12.277777777777779</v>
      </c>
      <c r="H1870" s="19">
        <v>5.5</v>
      </c>
      <c r="I1870" s="19">
        <v>0.4</v>
      </c>
      <c r="J1870" s="19">
        <v>1008</v>
      </c>
      <c r="K1870" s="19">
        <v>4.5</v>
      </c>
      <c r="L1870" s="19">
        <v>8</v>
      </c>
      <c r="M1870" s="19">
        <v>300</v>
      </c>
      <c r="N1870" s="19">
        <v>14</v>
      </c>
      <c r="O1870" s="19">
        <v>14.302</v>
      </c>
      <c r="P1870" s="19">
        <v>2.2000000000000002</v>
      </c>
      <c r="Q1870" s="19">
        <v>3.1</v>
      </c>
      <c r="R1870" s="19">
        <v>2.5</v>
      </c>
      <c r="S1870" s="19">
        <v>2.5</v>
      </c>
      <c r="T1870" s="19">
        <v>-5.0999999999999996</v>
      </c>
      <c r="U1870" s="19">
        <v>2.6</v>
      </c>
      <c r="V1870" s="19">
        <v>1594</v>
      </c>
      <c r="W1870" s="19">
        <v>9.2222222222222214</v>
      </c>
      <c r="X1870" s="19">
        <v>14.268050491998395</v>
      </c>
      <c r="Y1870" s="19">
        <v>11.644309936698479</v>
      </c>
      <c r="Z1870" s="19">
        <v>27.06789266243991</v>
      </c>
      <c r="AA1870" s="19">
        <v>81.611078845205071</v>
      </c>
      <c r="AB1870" s="19">
        <v>13.205237793118387</v>
      </c>
      <c r="AC1870">
        <v>3196.6</v>
      </c>
      <c r="AD1870" t="str">
        <f t="shared" si="232"/>
        <v>Trace (Intermittent) rainfall</v>
      </c>
      <c r="AE1870" t="str">
        <f t="shared" si="233"/>
        <v>Non-Rainy</v>
      </c>
      <c r="AF1870" t="str">
        <f t="shared" si="234"/>
        <v>No discomfort</v>
      </c>
    </row>
    <row r="1871" spans="1:32" x14ac:dyDescent="0.3">
      <c r="A1871">
        <v>2</v>
      </c>
      <c r="B1871" s="1">
        <v>45048</v>
      </c>
      <c r="C1871" s="1" t="str">
        <f t="shared" si="235"/>
        <v>Tuesday</v>
      </c>
      <c r="D1871" s="1" t="str">
        <f t="shared" si="236"/>
        <v>May</v>
      </c>
      <c r="E1871" s="19">
        <v>18</v>
      </c>
      <c r="F1871" s="19">
        <v>7.8</v>
      </c>
      <c r="G1871" s="19">
        <v>11.777777777777779</v>
      </c>
      <c r="H1871" s="19">
        <v>2</v>
      </c>
      <c r="I1871" s="19">
        <v>0</v>
      </c>
      <c r="J1871" s="19">
        <v>1011.2</v>
      </c>
      <c r="K1871" s="19">
        <v>6.5</v>
      </c>
      <c r="L1871" s="19">
        <v>11</v>
      </c>
      <c r="M1871" s="19">
        <v>170</v>
      </c>
      <c r="N1871" s="19">
        <v>17</v>
      </c>
      <c r="O1871" s="19">
        <v>14.37</v>
      </c>
      <c r="P1871" s="19">
        <v>2.7</v>
      </c>
      <c r="Q1871" s="19">
        <v>3.8</v>
      </c>
      <c r="R1871" s="19">
        <v>5.2</v>
      </c>
      <c r="S1871" s="19">
        <v>5.2</v>
      </c>
      <c r="T1871" s="19">
        <v>-2.1</v>
      </c>
      <c r="U1871" s="19">
        <v>5.2</v>
      </c>
      <c r="V1871" s="19">
        <v>1828</v>
      </c>
      <c r="W1871" s="19">
        <v>8.4444444444444464</v>
      </c>
      <c r="X1871" s="19">
        <v>13.806115838513405</v>
      </c>
      <c r="Y1871" s="19">
        <v>11.048416930957149</v>
      </c>
      <c r="Z1871" s="19">
        <v>26.207108859794221</v>
      </c>
      <c r="AA1871" s="19">
        <v>80.025526804118172</v>
      </c>
      <c r="AB1871" s="19">
        <v>12.370648692499998</v>
      </c>
      <c r="AC1871">
        <v>1765.4</v>
      </c>
      <c r="AD1871" t="str">
        <f t="shared" si="232"/>
        <v>No rainfall</v>
      </c>
      <c r="AE1871" t="str">
        <f t="shared" si="233"/>
        <v>Non-Rainy</v>
      </c>
      <c r="AF1871" t="str">
        <f t="shared" si="234"/>
        <v>No discomfort</v>
      </c>
    </row>
    <row r="1872" spans="1:32" x14ac:dyDescent="0.3">
      <c r="A1872">
        <v>2</v>
      </c>
      <c r="B1872" s="1">
        <v>45049</v>
      </c>
      <c r="C1872" s="1" t="str">
        <f t="shared" si="235"/>
        <v>Wednesday</v>
      </c>
      <c r="D1872" s="1" t="str">
        <f t="shared" si="236"/>
        <v>May</v>
      </c>
      <c r="E1872" s="19">
        <v>17.399999999999999</v>
      </c>
      <c r="F1872" s="19">
        <v>9.6999999999999993</v>
      </c>
      <c r="G1872" s="19">
        <v>11.777777777777779</v>
      </c>
      <c r="H1872" s="19">
        <v>7.5</v>
      </c>
      <c r="I1872" s="19">
        <v>0</v>
      </c>
      <c r="J1872" s="19">
        <v>1008.1</v>
      </c>
      <c r="K1872" s="19">
        <v>7.7</v>
      </c>
      <c r="L1872" s="19">
        <v>13</v>
      </c>
      <c r="M1872" s="19">
        <v>160</v>
      </c>
      <c r="N1872" s="19">
        <v>19</v>
      </c>
      <c r="O1872" s="19">
        <v>13.914999999999999</v>
      </c>
      <c r="P1872" s="19">
        <v>2.4</v>
      </c>
      <c r="Q1872" s="19">
        <v>3.3</v>
      </c>
      <c r="R1872" s="19">
        <v>7.4</v>
      </c>
      <c r="S1872" s="19">
        <v>7.4</v>
      </c>
      <c r="T1872" s="19">
        <v>0.4</v>
      </c>
      <c r="U1872" s="19">
        <v>2.2999999999999998</v>
      </c>
      <c r="V1872" s="19">
        <v>1327</v>
      </c>
      <c r="W1872" s="19">
        <v>8.3333333333333339</v>
      </c>
      <c r="X1872" s="19">
        <v>13.806115838513405</v>
      </c>
      <c r="Y1872" s="19">
        <v>10.965518696842016</v>
      </c>
      <c r="Z1872" s="19">
        <v>26.207108859794221</v>
      </c>
      <c r="AA1872" s="19">
        <v>79.425081066267126</v>
      </c>
      <c r="AB1872" s="19">
        <v>12.324135453785168</v>
      </c>
      <c r="AC1872">
        <v>2729.2</v>
      </c>
      <c r="AD1872" t="str">
        <f t="shared" si="232"/>
        <v>No rainfall</v>
      </c>
      <c r="AE1872" t="str">
        <f t="shared" si="233"/>
        <v>Non-Rainy</v>
      </c>
      <c r="AF1872" t="str">
        <f t="shared" si="234"/>
        <v>No discomfort</v>
      </c>
    </row>
    <row r="1873" spans="1:32" x14ac:dyDescent="0.3">
      <c r="A1873">
        <v>2</v>
      </c>
      <c r="B1873" s="1">
        <v>45050</v>
      </c>
      <c r="C1873" s="1" t="str">
        <f t="shared" si="235"/>
        <v>Thursday</v>
      </c>
      <c r="D1873" s="1" t="str">
        <f t="shared" si="236"/>
        <v>May</v>
      </c>
      <c r="E1873" s="19">
        <v>15</v>
      </c>
      <c r="F1873" s="19">
        <v>9.1</v>
      </c>
      <c r="G1873" s="19">
        <v>10.611111111111111</v>
      </c>
      <c r="H1873" s="19">
        <v>7.8</v>
      </c>
      <c r="I1873" s="19">
        <v>0.9</v>
      </c>
      <c r="J1873" s="19">
        <v>998.3</v>
      </c>
      <c r="K1873" s="19">
        <v>9.4</v>
      </c>
      <c r="L1873" s="19">
        <v>14</v>
      </c>
      <c r="M1873" s="19">
        <v>100</v>
      </c>
      <c r="N1873" s="19">
        <v>23</v>
      </c>
      <c r="O1873" s="19">
        <v>13.505000000000001</v>
      </c>
      <c r="P1873" s="19">
        <v>2.2999999999999998</v>
      </c>
      <c r="Q1873" s="19">
        <v>3.3</v>
      </c>
      <c r="R1873" s="19">
        <v>8.6999999999999993</v>
      </c>
      <c r="S1873" s="19">
        <v>8.6999999999999993</v>
      </c>
      <c r="T1873" s="19">
        <v>1.8</v>
      </c>
      <c r="U1873" s="19">
        <v>0.5</v>
      </c>
      <c r="V1873" s="19">
        <v>1413</v>
      </c>
      <c r="W1873" s="19">
        <v>8.0555555555555554</v>
      </c>
      <c r="X1873" s="19">
        <v>12.779004974092121</v>
      </c>
      <c r="Y1873" s="19">
        <v>10.760663545271443</v>
      </c>
      <c r="Z1873" s="19">
        <v>24.290670342326369</v>
      </c>
      <c r="AA1873" s="19">
        <v>84.205801367848125</v>
      </c>
      <c r="AB1873" s="19">
        <v>11.042562279667921</v>
      </c>
      <c r="AC1873">
        <v>2676.7</v>
      </c>
      <c r="AD1873" t="str">
        <f t="shared" si="232"/>
        <v>Light rainfall</v>
      </c>
      <c r="AE1873" t="str">
        <f t="shared" si="233"/>
        <v>Non-Rainy</v>
      </c>
      <c r="AF1873" t="str">
        <f t="shared" si="234"/>
        <v>No discomfort</v>
      </c>
    </row>
    <row r="1874" spans="1:32" x14ac:dyDescent="0.3">
      <c r="A1874">
        <v>2</v>
      </c>
      <c r="B1874" s="1">
        <v>45051</v>
      </c>
      <c r="C1874" s="1" t="str">
        <f t="shared" si="235"/>
        <v>Friday</v>
      </c>
      <c r="D1874" s="1" t="str">
        <f t="shared" si="236"/>
        <v>May</v>
      </c>
      <c r="E1874" s="19">
        <v>17.899999999999999</v>
      </c>
      <c r="F1874" s="19">
        <v>9.6999999999999993</v>
      </c>
      <c r="G1874" s="19">
        <v>13.777777777777777</v>
      </c>
      <c r="H1874" s="19">
        <v>9.6</v>
      </c>
      <c r="I1874" s="19">
        <v>6.2</v>
      </c>
      <c r="J1874" s="19">
        <v>993.7</v>
      </c>
      <c r="K1874" s="19">
        <v>6.9</v>
      </c>
      <c r="L1874" s="19">
        <v>14</v>
      </c>
      <c r="M1874" s="19">
        <v>200</v>
      </c>
      <c r="N1874" s="19">
        <v>22</v>
      </c>
      <c r="O1874" s="19">
        <v>14.64</v>
      </c>
      <c r="P1874" s="19">
        <v>2.4</v>
      </c>
      <c r="Q1874" s="19">
        <v>3.3</v>
      </c>
      <c r="R1874" s="19">
        <v>4.7</v>
      </c>
      <c r="S1874" s="19">
        <v>4.7</v>
      </c>
      <c r="T1874" s="19">
        <v>-2.1</v>
      </c>
      <c r="U1874" s="19">
        <v>11</v>
      </c>
      <c r="V1874" s="19">
        <v>1507</v>
      </c>
      <c r="W1874" s="19">
        <v>9.5</v>
      </c>
      <c r="X1874" s="19">
        <v>15.736313250362732</v>
      </c>
      <c r="Y1874" s="19">
        <v>11.863879198044042</v>
      </c>
      <c r="Z1874" s="19">
        <v>29.799536230755635</v>
      </c>
      <c r="AA1874" s="19">
        <v>75.39173254428303</v>
      </c>
      <c r="AB1874" s="19">
        <v>14.828629653379924</v>
      </c>
      <c r="AC1874">
        <v>4372.8500000000004</v>
      </c>
      <c r="AD1874" t="str">
        <f t="shared" si="232"/>
        <v>Intense rainfall</v>
      </c>
      <c r="AE1874" t="str">
        <f t="shared" si="233"/>
        <v>Rainy</v>
      </c>
      <c r="AF1874" t="str">
        <f t="shared" si="234"/>
        <v>No discomfort</v>
      </c>
    </row>
    <row r="1875" spans="1:32" x14ac:dyDescent="0.3">
      <c r="A1875">
        <v>2</v>
      </c>
      <c r="B1875" s="1">
        <v>45052</v>
      </c>
      <c r="C1875" s="1" t="str">
        <f t="shared" si="235"/>
        <v>Saturday</v>
      </c>
      <c r="D1875" s="1" t="str">
        <f t="shared" si="236"/>
        <v>May</v>
      </c>
      <c r="E1875" s="19">
        <v>17.399999999999999</v>
      </c>
      <c r="F1875" s="19">
        <v>9.6</v>
      </c>
      <c r="G1875" s="19">
        <v>12.055555555555557</v>
      </c>
      <c r="H1875" s="19">
        <v>7.6</v>
      </c>
      <c r="I1875" s="19">
        <v>0.8</v>
      </c>
      <c r="J1875" s="19">
        <v>998.8</v>
      </c>
      <c r="K1875" s="19">
        <v>4.3</v>
      </c>
      <c r="L1875" s="19">
        <v>9</v>
      </c>
      <c r="M1875" s="19">
        <v>180</v>
      </c>
      <c r="N1875" s="19">
        <v>13</v>
      </c>
      <c r="O1875" s="19">
        <v>14.92</v>
      </c>
      <c r="P1875" s="19">
        <v>2.2000000000000002</v>
      </c>
      <c r="Q1875" s="19">
        <v>2.9</v>
      </c>
      <c r="R1875" s="19">
        <v>5.9</v>
      </c>
      <c r="S1875" s="19">
        <v>5.9</v>
      </c>
      <c r="T1875" s="19">
        <v>-0.6</v>
      </c>
      <c r="U1875" s="19">
        <v>2.4</v>
      </c>
      <c r="V1875" s="19">
        <v>1387</v>
      </c>
      <c r="W1875" s="19">
        <v>9.7777777777777786</v>
      </c>
      <c r="X1875" s="19">
        <v>14.061096959931517</v>
      </c>
      <c r="Y1875" s="19">
        <v>12.087081842050742</v>
      </c>
      <c r="Z1875" s="19">
        <v>26.682332576713691</v>
      </c>
      <c r="AA1875" s="19">
        <v>85.961158482116105</v>
      </c>
      <c r="AB1875" s="19">
        <v>13.2318987877848</v>
      </c>
      <c r="AC1875">
        <v>3282.5</v>
      </c>
      <c r="AD1875" t="str">
        <f t="shared" si="232"/>
        <v>Light rainfall</v>
      </c>
      <c r="AE1875" t="str">
        <f t="shared" si="233"/>
        <v>Non-Rainy</v>
      </c>
      <c r="AF1875" t="str">
        <f t="shared" si="234"/>
        <v>No discomfort</v>
      </c>
    </row>
    <row r="1876" spans="1:32" x14ac:dyDescent="0.3">
      <c r="A1876">
        <v>2</v>
      </c>
      <c r="B1876" s="1">
        <v>45053</v>
      </c>
      <c r="C1876" s="1" t="str">
        <f t="shared" si="235"/>
        <v>Sunday</v>
      </c>
      <c r="D1876" s="1" t="str">
        <f t="shared" si="236"/>
        <v>May</v>
      </c>
      <c r="E1876" s="19">
        <v>17.399999999999999</v>
      </c>
      <c r="F1876" s="19">
        <v>5.6</v>
      </c>
      <c r="G1876" s="19">
        <v>14.333333333333334</v>
      </c>
      <c r="H1876" s="19">
        <v>1.7</v>
      </c>
      <c r="I1876" s="19">
        <v>5.6</v>
      </c>
      <c r="J1876" s="19">
        <v>1001</v>
      </c>
      <c r="K1876" s="19">
        <v>7.5</v>
      </c>
      <c r="L1876" s="19">
        <v>14</v>
      </c>
      <c r="M1876" s="19">
        <v>210</v>
      </c>
      <c r="N1876" s="19">
        <v>20</v>
      </c>
      <c r="O1876" s="19">
        <v>14.717000000000001</v>
      </c>
      <c r="P1876" s="19">
        <v>2.2999999999999998</v>
      </c>
      <c r="Q1876" s="19">
        <v>3.4</v>
      </c>
      <c r="R1876" s="19">
        <v>2.5</v>
      </c>
      <c r="S1876" s="19">
        <v>2.5</v>
      </c>
      <c r="T1876" s="19">
        <v>-3.8</v>
      </c>
      <c r="U1876" s="19">
        <v>6.9</v>
      </c>
      <c r="V1876" s="19">
        <v>1665</v>
      </c>
      <c r="W1876" s="19">
        <v>9.7222222222222214</v>
      </c>
      <c r="X1876" s="19">
        <v>16.312834973541506</v>
      </c>
      <c r="Y1876" s="19">
        <v>12.042148193515553</v>
      </c>
      <c r="Z1876" s="19">
        <v>30.870394078386269</v>
      </c>
      <c r="AA1876" s="19">
        <v>73.820082242278758</v>
      </c>
      <c r="AB1876" s="19">
        <v>15.484408840142152</v>
      </c>
      <c r="AC1876">
        <v>2750.3</v>
      </c>
      <c r="AD1876" t="str">
        <f t="shared" si="232"/>
        <v>Heavy rainfall</v>
      </c>
      <c r="AE1876" t="str">
        <f t="shared" si="233"/>
        <v>Rainy</v>
      </c>
      <c r="AF1876" t="str">
        <f t="shared" si="234"/>
        <v>No discomfort</v>
      </c>
    </row>
    <row r="1877" spans="1:32" x14ac:dyDescent="0.3">
      <c r="A1877">
        <v>2</v>
      </c>
      <c r="B1877" s="1">
        <v>45054</v>
      </c>
      <c r="C1877" s="1" t="str">
        <f t="shared" si="235"/>
        <v>Monday</v>
      </c>
      <c r="D1877" s="1" t="str">
        <f t="shared" si="236"/>
        <v>May</v>
      </c>
      <c r="E1877" s="19">
        <v>17.7</v>
      </c>
      <c r="F1877" s="19">
        <v>8.4</v>
      </c>
      <c r="G1877" s="19">
        <v>14.944444444444445</v>
      </c>
      <c r="H1877" s="19">
        <v>12.3</v>
      </c>
      <c r="I1877" s="19">
        <v>6.8</v>
      </c>
      <c r="J1877" s="19">
        <v>999.4</v>
      </c>
      <c r="K1877" s="19">
        <v>5.7</v>
      </c>
      <c r="L1877" s="19">
        <v>10</v>
      </c>
      <c r="M1877" s="19">
        <v>170</v>
      </c>
      <c r="N1877" s="19">
        <v>17</v>
      </c>
      <c r="O1877" s="19">
        <v>15.35</v>
      </c>
      <c r="P1877" s="19">
        <v>2</v>
      </c>
      <c r="Q1877" s="19">
        <v>2.7</v>
      </c>
      <c r="R1877" s="19">
        <v>0</v>
      </c>
      <c r="S1877" s="19">
        <v>-2.2999999999999998</v>
      </c>
      <c r="T1877" s="19">
        <v>-8.5</v>
      </c>
      <c r="U1877" s="19">
        <v>2.7</v>
      </c>
      <c r="V1877" s="19">
        <v>1260</v>
      </c>
      <c r="W1877" s="19">
        <v>12.333333333333336</v>
      </c>
      <c r="X1877" s="19">
        <v>16.968332362268065</v>
      </c>
      <c r="Y1877" s="19">
        <v>14.320204956612541</v>
      </c>
      <c r="Z1877" s="19">
        <v>32.086807233159192</v>
      </c>
      <c r="AA1877" s="19">
        <v>84.393708532347716</v>
      </c>
      <c r="AB1877" s="19">
        <v>17.379434050000153</v>
      </c>
      <c r="AC1877">
        <v>2061.9499999999998</v>
      </c>
      <c r="AD1877" t="str">
        <f t="shared" si="232"/>
        <v>Intense rainfall</v>
      </c>
      <c r="AE1877" t="str">
        <f t="shared" si="233"/>
        <v>Rainy</v>
      </c>
      <c r="AF1877" t="str">
        <f t="shared" si="234"/>
        <v>No discomfort</v>
      </c>
    </row>
    <row r="1878" spans="1:32" x14ac:dyDescent="0.3">
      <c r="A1878">
        <v>2</v>
      </c>
      <c r="B1878" s="1">
        <v>45055</v>
      </c>
      <c r="C1878" s="1" t="str">
        <f t="shared" si="235"/>
        <v>Tuesday</v>
      </c>
      <c r="D1878" s="1" t="str">
        <f t="shared" si="236"/>
        <v>May</v>
      </c>
      <c r="E1878" s="19">
        <v>17.3</v>
      </c>
      <c r="F1878" s="19">
        <v>7.9</v>
      </c>
      <c r="G1878" s="19">
        <v>12.555555555555555</v>
      </c>
      <c r="H1878" s="19">
        <v>2.7</v>
      </c>
      <c r="I1878" s="19">
        <v>2.2000000000000002</v>
      </c>
      <c r="J1878" s="19">
        <v>998.6</v>
      </c>
      <c r="K1878" s="19">
        <v>5.0999999999999996</v>
      </c>
      <c r="L1878" s="19">
        <v>10</v>
      </c>
      <c r="M1878" s="19">
        <v>240</v>
      </c>
      <c r="N1878" s="19">
        <v>19</v>
      </c>
      <c r="O1878" s="19">
        <v>15.225</v>
      </c>
      <c r="P1878" s="19">
        <v>3</v>
      </c>
      <c r="Q1878" s="19">
        <v>4.2</v>
      </c>
      <c r="R1878" s="19">
        <v>0.8</v>
      </c>
      <c r="S1878" s="19">
        <v>0.8</v>
      </c>
      <c r="T1878" s="19">
        <v>-7.2</v>
      </c>
      <c r="U1878" s="19">
        <v>6.8</v>
      </c>
      <c r="V1878" s="19">
        <v>2138</v>
      </c>
      <c r="W1878" s="19">
        <v>8.7777777777777768</v>
      </c>
      <c r="X1878" s="19">
        <v>14.530500823095714</v>
      </c>
      <c r="Y1878" s="19">
        <v>11.300430425267379</v>
      </c>
      <c r="Z1878" s="19">
        <v>27.556651889726496</v>
      </c>
      <c r="AA1878" s="19">
        <v>77.770412478183459</v>
      </c>
      <c r="AB1878" s="19">
        <v>13.289878662677562</v>
      </c>
      <c r="AC1878">
        <v>2234.1</v>
      </c>
      <c r="AD1878" t="str">
        <f t="shared" si="232"/>
        <v>Moderate rainfall</v>
      </c>
      <c r="AE1878" t="str">
        <f t="shared" si="233"/>
        <v>Rainy</v>
      </c>
      <c r="AF1878" t="str">
        <f t="shared" si="234"/>
        <v>No discomfort</v>
      </c>
    </row>
    <row r="1879" spans="1:32" x14ac:dyDescent="0.3">
      <c r="A1879">
        <v>2</v>
      </c>
      <c r="B1879" s="1">
        <v>45056</v>
      </c>
      <c r="C1879" s="1" t="str">
        <f t="shared" si="235"/>
        <v>Wednesday</v>
      </c>
      <c r="D1879" s="1" t="str">
        <f t="shared" si="236"/>
        <v>May</v>
      </c>
      <c r="E1879" s="19">
        <v>14.4</v>
      </c>
      <c r="F1879" s="19">
        <v>8.1</v>
      </c>
      <c r="G1879" s="19">
        <v>12.055555555555557</v>
      </c>
      <c r="H1879" s="19">
        <v>9.3000000000000007</v>
      </c>
      <c r="I1879" s="19">
        <v>2.2999999999999998</v>
      </c>
      <c r="J1879" s="19">
        <v>999.2</v>
      </c>
      <c r="K1879" s="19">
        <v>6.6</v>
      </c>
      <c r="L1879" s="19">
        <v>11</v>
      </c>
      <c r="M1879" s="19">
        <v>240</v>
      </c>
      <c r="N1879" s="19">
        <v>24</v>
      </c>
      <c r="O1879" s="19">
        <v>14.766999999999999</v>
      </c>
      <c r="P1879" s="19">
        <v>1.9</v>
      </c>
      <c r="Q1879" s="19">
        <v>2.9</v>
      </c>
      <c r="R1879" s="19">
        <v>0.4</v>
      </c>
      <c r="S1879" s="19">
        <v>0.4</v>
      </c>
      <c r="T1879" s="19">
        <v>-7.2</v>
      </c>
      <c r="U1879" s="19">
        <v>3.4</v>
      </c>
      <c r="V1879" s="19">
        <v>1490</v>
      </c>
      <c r="W1879" s="19">
        <v>8.8888888888888893</v>
      </c>
      <c r="X1879" s="19">
        <v>14.061096959931517</v>
      </c>
      <c r="Y1879" s="19">
        <v>11.385551657488421</v>
      </c>
      <c r="Z1879" s="19">
        <v>26.682332576713691</v>
      </c>
      <c r="AA1879" s="19">
        <v>80.972001615042359</v>
      </c>
      <c r="AB1879" s="19">
        <v>12.837673248844254</v>
      </c>
      <c r="AC1879">
        <v>2576.4</v>
      </c>
      <c r="AD1879" t="str">
        <f t="shared" si="232"/>
        <v>Moderate rainfall</v>
      </c>
      <c r="AE1879" t="str">
        <f t="shared" si="233"/>
        <v>Rainy</v>
      </c>
      <c r="AF1879" t="str">
        <f t="shared" si="234"/>
        <v>No discomfort</v>
      </c>
    </row>
    <row r="1880" spans="1:32" x14ac:dyDescent="0.3">
      <c r="A1880">
        <v>2</v>
      </c>
      <c r="B1880" s="1">
        <v>45057</v>
      </c>
      <c r="C1880" s="1" t="str">
        <f t="shared" si="235"/>
        <v>Thursday</v>
      </c>
      <c r="D1880" s="1" t="str">
        <f t="shared" si="236"/>
        <v>May</v>
      </c>
      <c r="E1880" s="19">
        <v>14.5</v>
      </c>
      <c r="F1880" s="19">
        <v>7.9</v>
      </c>
      <c r="G1880" s="19">
        <v>11.055555555555555</v>
      </c>
      <c r="H1880" s="19">
        <v>3.4</v>
      </c>
      <c r="I1880" s="19">
        <v>3.5</v>
      </c>
      <c r="J1880" s="19">
        <v>1006.7</v>
      </c>
      <c r="K1880" s="19">
        <v>5.3</v>
      </c>
      <c r="L1880" s="19">
        <v>11</v>
      </c>
      <c r="M1880" s="19">
        <v>300</v>
      </c>
      <c r="N1880" s="19">
        <v>23</v>
      </c>
      <c r="O1880" s="19">
        <v>14.285</v>
      </c>
      <c r="P1880" s="19">
        <v>1.9</v>
      </c>
      <c r="Q1880" s="19">
        <v>2.7</v>
      </c>
      <c r="R1880" s="19">
        <v>0</v>
      </c>
      <c r="S1880" s="19">
        <v>-1.1000000000000001</v>
      </c>
      <c r="T1880" s="19">
        <v>-8.4</v>
      </c>
      <c r="U1880" s="19">
        <v>5.4</v>
      </c>
      <c r="V1880" s="19">
        <v>1335</v>
      </c>
      <c r="W1880" s="19">
        <v>8.8333333333333339</v>
      </c>
      <c r="X1880" s="19">
        <v>13.162077675427881</v>
      </c>
      <c r="Y1880" s="19">
        <v>11.34292078505614</v>
      </c>
      <c r="Z1880" s="19">
        <v>25.005837767733787</v>
      </c>
      <c r="AA1880" s="19">
        <v>86.178801438256954</v>
      </c>
      <c r="AB1880" s="19">
        <v>11.813735434819607</v>
      </c>
      <c r="AC1880">
        <v>2382.0500000000002</v>
      </c>
      <c r="AD1880" t="str">
        <f t="shared" si="232"/>
        <v>Heavy rainfall</v>
      </c>
      <c r="AE1880" t="str">
        <f t="shared" si="233"/>
        <v>Rainy</v>
      </c>
      <c r="AF1880" t="str">
        <f t="shared" si="234"/>
        <v>No discomfort</v>
      </c>
    </row>
    <row r="1881" spans="1:32" x14ac:dyDescent="0.3">
      <c r="A1881">
        <v>2</v>
      </c>
      <c r="B1881" s="1">
        <v>45058</v>
      </c>
      <c r="C1881" s="1" t="str">
        <f t="shared" si="235"/>
        <v>Friday</v>
      </c>
      <c r="D1881" s="1" t="str">
        <f t="shared" si="236"/>
        <v>May</v>
      </c>
      <c r="E1881" s="19">
        <v>19</v>
      </c>
      <c r="F1881" s="19">
        <v>7.9</v>
      </c>
      <c r="G1881" s="19">
        <v>10.444444444444443</v>
      </c>
      <c r="H1881" s="19">
        <v>2.5</v>
      </c>
      <c r="I1881" s="19">
        <v>0.2</v>
      </c>
      <c r="J1881" s="19">
        <v>1015</v>
      </c>
      <c r="K1881" s="19">
        <v>3.8</v>
      </c>
      <c r="L1881" s="19">
        <v>7</v>
      </c>
      <c r="M1881" s="19">
        <v>340</v>
      </c>
      <c r="N1881" s="19">
        <v>13</v>
      </c>
      <c r="O1881" s="19">
        <v>15.56</v>
      </c>
      <c r="P1881" s="19">
        <v>3.1</v>
      </c>
      <c r="Q1881" s="19">
        <v>4.3</v>
      </c>
      <c r="R1881" s="19">
        <v>2.9</v>
      </c>
      <c r="S1881" s="19">
        <v>2.9</v>
      </c>
      <c r="T1881" s="19">
        <v>-5.0999999999999996</v>
      </c>
      <c r="U1881" s="19">
        <v>8.1</v>
      </c>
      <c r="V1881" s="19">
        <v>2211</v>
      </c>
      <c r="W1881" s="19">
        <v>8.3333333333333339</v>
      </c>
      <c r="X1881" s="19">
        <v>12.637899981210277</v>
      </c>
      <c r="Y1881" s="19">
        <v>10.965518696842016</v>
      </c>
      <c r="Z1881" s="19">
        <v>24.027112375638417</v>
      </c>
      <c r="AA1881" s="19">
        <v>86.766936857747595</v>
      </c>
      <c r="AB1881" s="19">
        <v>10.990802120451832</v>
      </c>
      <c r="AC1881">
        <v>4247.95</v>
      </c>
      <c r="AD1881" t="str">
        <f t="shared" si="232"/>
        <v>Trace (Intermittent) rainfall</v>
      </c>
      <c r="AE1881" t="str">
        <f t="shared" si="233"/>
        <v>Non-Rainy</v>
      </c>
      <c r="AF1881" t="str">
        <f t="shared" si="234"/>
        <v>No discomfort</v>
      </c>
    </row>
    <row r="1882" spans="1:32" x14ac:dyDescent="0.3">
      <c r="A1882">
        <v>2</v>
      </c>
      <c r="B1882" s="1">
        <v>45059</v>
      </c>
      <c r="C1882" s="1" t="str">
        <f t="shared" si="235"/>
        <v>Saturday</v>
      </c>
      <c r="D1882" s="1" t="str">
        <f t="shared" si="236"/>
        <v>May</v>
      </c>
      <c r="E1882" s="19">
        <v>20</v>
      </c>
      <c r="F1882" s="19">
        <v>4.0999999999999996</v>
      </c>
      <c r="G1882" s="19">
        <v>10.277777777777779</v>
      </c>
      <c r="H1882" s="19">
        <v>0.6</v>
      </c>
      <c r="I1882" s="19">
        <v>0</v>
      </c>
      <c r="J1882" s="19">
        <v>1014.1</v>
      </c>
      <c r="K1882" s="19">
        <v>2.9</v>
      </c>
      <c r="L1882" s="19">
        <v>8</v>
      </c>
      <c r="M1882" s="19">
        <v>170</v>
      </c>
      <c r="N1882" s="19">
        <v>12</v>
      </c>
      <c r="O1882" s="19">
        <v>16.187999999999999</v>
      </c>
      <c r="P1882" s="19">
        <v>3.3</v>
      </c>
      <c r="Q1882" s="19">
        <v>4.4000000000000004</v>
      </c>
      <c r="R1882" s="19">
        <v>6.1</v>
      </c>
      <c r="S1882" s="19">
        <v>6.1</v>
      </c>
      <c r="T1882" s="19">
        <v>-1.5</v>
      </c>
      <c r="U1882" s="19">
        <v>7.6</v>
      </c>
      <c r="V1882" s="19">
        <v>2420</v>
      </c>
      <c r="W1882" s="19">
        <v>8.9444444444444446</v>
      </c>
      <c r="X1882" s="19">
        <v>12.498166522021462</v>
      </c>
      <c r="Y1882" s="19">
        <v>11.428323439266617</v>
      </c>
      <c r="Z1882" s="19">
        <v>23.766048563280215</v>
      </c>
      <c r="AA1882" s="19">
        <v>91.439999772208125</v>
      </c>
      <c r="AB1882" s="19">
        <v>11.08391456832388</v>
      </c>
      <c r="AC1882">
        <v>3823.7</v>
      </c>
      <c r="AD1882" t="str">
        <f t="shared" si="232"/>
        <v>No rainfall</v>
      </c>
      <c r="AE1882" t="str">
        <f t="shared" si="233"/>
        <v>Non-Rainy</v>
      </c>
      <c r="AF1882" t="str">
        <f t="shared" si="234"/>
        <v>No discomfort</v>
      </c>
    </row>
    <row r="1883" spans="1:32" x14ac:dyDescent="0.3">
      <c r="A1883">
        <v>2</v>
      </c>
      <c r="B1883" s="1">
        <v>45060</v>
      </c>
      <c r="C1883" s="1" t="str">
        <f t="shared" si="235"/>
        <v>Sunday</v>
      </c>
      <c r="D1883" s="1" t="str">
        <f t="shared" si="236"/>
        <v>May</v>
      </c>
      <c r="E1883" s="19">
        <v>14.7</v>
      </c>
      <c r="F1883" s="19">
        <v>5.0999999999999996</v>
      </c>
      <c r="G1883" s="19">
        <v>11.777777777777779</v>
      </c>
      <c r="H1883" s="19">
        <v>5.5</v>
      </c>
      <c r="I1883" s="19">
        <v>2.6</v>
      </c>
      <c r="J1883" s="19">
        <v>1009.7</v>
      </c>
      <c r="K1883" s="19">
        <v>5.9</v>
      </c>
      <c r="L1883" s="19">
        <v>13</v>
      </c>
      <c r="M1883" s="19">
        <v>310</v>
      </c>
      <c r="N1883" s="19">
        <v>19</v>
      </c>
      <c r="O1883" s="19">
        <v>15.247</v>
      </c>
      <c r="P1883" s="19">
        <v>2.1</v>
      </c>
      <c r="Q1883" s="19">
        <v>2.9</v>
      </c>
      <c r="R1883" s="19">
        <v>5.5</v>
      </c>
      <c r="S1883" s="19">
        <v>5.5</v>
      </c>
      <c r="T1883" s="19">
        <v>-2</v>
      </c>
      <c r="U1883" s="19">
        <v>1.2</v>
      </c>
      <c r="V1883" s="19">
        <v>1418</v>
      </c>
      <c r="W1883" s="19">
        <v>8.0555555555555554</v>
      </c>
      <c r="X1883" s="19">
        <v>13.806115838513405</v>
      </c>
      <c r="Y1883" s="19">
        <v>10.760663545271443</v>
      </c>
      <c r="Z1883" s="19">
        <v>26.207108859794221</v>
      </c>
      <c r="AA1883" s="19">
        <v>77.941281031798979</v>
      </c>
      <c r="AB1883" s="19">
        <v>12.209228946334589</v>
      </c>
      <c r="AC1883">
        <v>3362.95</v>
      </c>
      <c r="AD1883" t="str">
        <f t="shared" si="232"/>
        <v>Moderate rainfall</v>
      </c>
      <c r="AE1883" t="str">
        <f t="shared" si="233"/>
        <v>Rainy</v>
      </c>
      <c r="AF1883" t="str">
        <f t="shared" si="234"/>
        <v>No discomfort</v>
      </c>
    </row>
    <row r="1884" spans="1:32" x14ac:dyDescent="0.3">
      <c r="A1884">
        <v>2</v>
      </c>
      <c r="B1884" s="1">
        <v>45061</v>
      </c>
      <c r="C1884" s="1" t="str">
        <f t="shared" si="235"/>
        <v>Monday</v>
      </c>
      <c r="D1884" s="1" t="str">
        <f t="shared" si="236"/>
        <v>May</v>
      </c>
      <c r="E1884" s="19">
        <v>15.6</v>
      </c>
      <c r="F1884" s="19">
        <v>3.5</v>
      </c>
      <c r="G1884" s="19">
        <v>9.0555555555555536</v>
      </c>
      <c r="H1884" s="19">
        <v>-0.7</v>
      </c>
      <c r="I1884" s="19">
        <v>0</v>
      </c>
      <c r="J1884" s="19">
        <v>1013.8</v>
      </c>
      <c r="K1884" s="19">
        <v>4.7</v>
      </c>
      <c r="L1884" s="19">
        <v>9</v>
      </c>
      <c r="M1884" s="19">
        <v>290</v>
      </c>
      <c r="N1884" s="19">
        <v>15</v>
      </c>
      <c r="O1884" s="19">
        <v>14.292</v>
      </c>
      <c r="P1884" s="19">
        <v>3.1</v>
      </c>
      <c r="Q1884" s="19">
        <v>4.3</v>
      </c>
      <c r="R1884" s="19">
        <v>8.4</v>
      </c>
      <c r="S1884" s="19">
        <v>8.4</v>
      </c>
      <c r="T1884" s="19">
        <v>1.2</v>
      </c>
      <c r="U1884" s="19">
        <v>10.199999999999999</v>
      </c>
      <c r="V1884" s="19">
        <v>2351</v>
      </c>
      <c r="W1884" s="19">
        <v>4.3333333333333321</v>
      </c>
      <c r="X1884" s="19">
        <v>11.514291322220643</v>
      </c>
      <c r="Y1884" s="19">
        <v>8.3229557469369109</v>
      </c>
      <c r="Z1884" s="19">
        <v>21.925919948929057</v>
      </c>
      <c r="AA1884" s="19">
        <v>72.283699569725215</v>
      </c>
      <c r="AB1884" s="19">
        <v>8.1236219269376218</v>
      </c>
      <c r="AC1884">
        <v>2080.6999999999998</v>
      </c>
      <c r="AD1884" t="str">
        <f t="shared" si="232"/>
        <v>No rainfall</v>
      </c>
      <c r="AE1884" t="str">
        <f t="shared" si="233"/>
        <v>Non-Rainy</v>
      </c>
      <c r="AF1884" t="str">
        <f t="shared" si="234"/>
        <v>No discomfort</v>
      </c>
    </row>
    <row r="1885" spans="1:32" x14ac:dyDescent="0.3">
      <c r="A1885">
        <v>2</v>
      </c>
      <c r="B1885" s="1">
        <v>45062</v>
      </c>
      <c r="C1885" s="1" t="str">
        <f t="shared" si="235"/>
        <v>Tuesday</v>
      </c>
      <c r="D1885" s="1" t="str">
        <f t="shared" si="236"/>
        <v>May</v>
      </c>
      <c r="E1885" s="19">
        <v>17.399999999999999</v>
      </c>
      <c r="F1885" s="19">
        <v>1.8</v>
      </c>
      <c r="G1885" s="19">
        <v>10.277777777777779</v>
      </c>
      <c r="H1885" s="19">
        <v>-1</v>
      </c>
      <c r="I1885" s="19">
        <v>0</v>
      </c>
      <c r="J1885" s="19">
        <v>1016.3</v>
      </c>
      <c r="K1885" s="19">
        <v>4</v>
      </c>
      <c r="L1885" s="19">
        <v>8</v>
      </c>
      <c r="M1885" s="19">
        <v>280</v>
      </c>
      <c r="N1885" s="19">
        <v>14</v>
      </c>
      <c r="O1885" s="19">
        <v>14.435</v>
      </c>
      <c r="P1885" s="19">
        <v>3.1</v>
      </c>
      <c r="Q1885" s="19">
        <v>4.3</v>
      </c>
      <c r="R1885" s="19">
        <v>11.3</v>
      </c>
      <c r="S1885" s="19">
        <v>11.3</v>
      </c>
      <c r="T1885" s="19">
        <v>4.3</v>
      </c>
      <c r="U1885" s="19">
        <v>11.6</v>
      </c>
      <c r="V1885" s="19">
        <v>2340</v>
      </c>
      <c r="W1885" s="19">
        <v>5.833333333333333</v>
      </c>
      <c r="X1885" s="19">
        <v>12.498166522021462</v>
      </c>
      <c r="Y1885" s="19">
        <v>9.2394352476309169</v>
      </c>
      <c r="Z1885" s="19">
        <v>23.766048563280215</v>
      </c>
      <c r="AA1885" s="19">
        <v>73.926325364214492</v>
      </c>
      <c r="AB1885" s="19">
        <v>9.8575499638979291</v>
      </c>
      <c r="AC1885">
        <v>1790.25</v>
      </c>
      <c r="AD1885" t="str">
        <f t="shared" si="232"/>
        <v>No rainfall</v>
      </c>
      <c r="AE1885" t="str">
        <f t="shared" si="233"/>
        <v>Non-Rainy</v>
      </c>
      <c r="AF1885" t="str">
        <f t="shared" si="234"/>
        <v>No discomfort</v>
      </c>
    </row>
    <row r="1886" spans="1:32" x14ac:dyDescent="0.3">
      <c r="A1886">
        <v>2</v>
      </c>
      <c r="B1886" s="1">
        <v>45063</v>
      </c>
      <c r="C1886" s="1" t="str">
        <f t="shared" si="235"/>
        <v>Wednesday</v>
      </c>
      <c r="D1886" s="1" t="str">
        <f t="shared" si="236"/>
        <v>May</v>
      </c>
      <c r="E1886" s="19">
        <v>18.7</v>
      </c>
      <c r="F1886" s="19">
        <v>4.0999999999999996</v>
      </c>
      <c r="G1886" s="19">
        <v>12.166666666666666</v>
      </c>
      <c r="H1886" s="19">
        <v>1.2</v>
      </c>
      <c r="I1886" s="19">
        <v>0</v>
      </c>
      <c r="J1886" s="19">
        <v>1016.7</v>
      </c>
      <c r="K1886" s="19">
        <v>3.8</v>
      </c>
      <c r="L1886" s="19">
        <v>10</v>
      </c>
      <c r="M1886" s="19">
        <v>220</v>
      </c>
      <c r="N1886" s="19">
        <v>16</v>
      </c>
      <c r="O1886" s="19">
        <v>15.141999999999999</v>
      </c>
      <c r="P1886" s="19">
        <v>3.3</v>
      </c>
      <c r="Q1886" s="19">
        <v>4.4000000000000004</v>
      </c>
      <c r="R1886" s="19">
        <v>14.2</v>
      </c>
      <c r="S1886" s="19">
        <v>14.2</v>
      </c>
      <c r="T1886" s="19">
        <v>7.5</v>
      </c>
      <c r="U1886" s="19">
        <v>10.4</v>
      </c>
      <c r="V1886" s="19">
        <v>2359</v>
      </c>
      <c r="W1886" s="19">
        <v>7.0000000000000009</v>
      </c>
      <c r="X1886" s="19">
        <v>14.164241769276506</v>
      </c>
      <c r="Y1886" s="19">
        <v>10.01260278096531</v>
      </c>
      <c r="Z1886" s="19">
        <v>26.87451105461723</v>
      </c>
      <c r="AA1886" s="19">
        <v>70.689295933111865</v>
      </c>
      <c r="AB1886" s="19">
        <v>12.178950409738428</v>
      </c>
      <c r="AC1886">
        <v>2770.6</v>
      </c>
      <c r="AD1886" t="str">
        <f t="shared" si="232"/>
        <v>No rainfall</v>
      </c>
      <c r="AE1886" t="str">
        <f t="shared" si="233"/>
        <v>Non-Rainy</v>
      </c>
      <c r="AF1886" t="str">
        <f t="shared" si="234"/>
        <v>No discomfort</v>
      </c>
    </row>
    <row r="1887" spans="1:32" x14ac:dyDescent="0.3">
      <c r="A1887">
        <v>2</v>
      </c>
      <c r="B1887" s="1">
        <v>45064</v>
      </c>
      <c r="C1887" s="1" t="str">
        <f t="shared" si="235"/>
        <v>Thursday</v>
      </c>
      <c r="D1887" s="1" t="str">
        <f t="shared" si="236"/>
        <v>May</v>
      </c>
      <c r="E1887" s="19">
        <v>16.3</v>
      </c>
      <c r="F1887" s="19">
        <v>6.6</v>
      </c>
      <c r="G1887" s="19">
        <v>13.111111111111111</v>
      </c>
      <c r="H1887" s="19">
        <v>3.3</v>
      </c>
      <c r="I1887" s="19">
        <v>0</v>
      </c>
      <c r="J1887" s="19">
        <v>1016.3</v>
      </c>
      <c r="K1887" s="19">
        <v>4.2</v>
      </c>
      <c r="L1887" s="19">
        <v>8</v>
      </c>
      <c r="M1887" s="19">
        <v>220</v>
      </c>
      <c r="N1887" s="19">
        <v>13</v>
      </c>
      <c r="O1887" s="19">
        <v>14.843</v>
      </c>
      <c r="P1887" s="19">
        <v>2</v>
      </c>
      <c r="Q1887" s="19">
        <v>2.7</v>
      </c>
      <c r="R1887" s="19">
        <v>15.9</v>
      </c>
      <c r="S1887" s="19">
        <v>15.9</v>
      </c>
      <c r="T1887" s="19">
        <v>9.5</v>
      </c>
      <c r="U1887" s="19">
        <v>4.3</v>
      </c>
      <c r="V1887" s="19">
        <v>1341</v>
      </c>
      <c r="W1887" s="19">
        <v>8.2222222222222214</v>
      </c>
      <c r="X1887" s="19">
        <v>15.068147845543994</v>
      </c>
      <c r="Y1887" s="19">
        <v>10.883168395655646</v>
      </c>
      <c r="Z1887" s="19">
        <v>28.557246321935466</v>
      </c>
      <c r="AA1887" s="19">
        <v>72.22631810633618</v>
      </c>
      <c r="AB1887" s="19">
        <v>13.611271136885016</v>
      </c>
      <c r="AC1887">
        <v>2892.55</v>
      </c>
      <c r="AD1887" t="str">
        <f t="shared" si="232"/>
        <v>No rainfall</v>
      </c>
      <c r="AE1887" t="str">
        <f t="shared" si="233"/>
        <v>Non-Rainy</v>
      </c>
      <c r="AF1887" t="str">
        <f t="shared" si="234"/>
        <v>No discomfort</v>
      </c>
    </row>
    <row r="1888" spans="1:32" x14ac:dyDescent="0.3">
      <c r="A1888">
        <v>2</v>
      </c>
      <c r="B1888" s="1">
        <v>45065</v>
      </c>
      <c r="C1888" s="1" t="str">
        <f t="shared" si="235"/>
        <v>Friday</v>
      </c>
      <c r="D1888" s="1" t="str">
        <f t="shared" si="236"/>
        <v>May</v>
      </c>
      <c r="E1888" s="19">
        <v>17.3</v>
      </c>
      <c r="F1888" s="19">
        <v>7.4</v>
      </c>
      <c r="G1888" s="19">
        <v>12.611111111111112</v>
      </c>
      <c r="H1888" s="19">
        <v>2.2999999999999998</v>
      </c>
      <c r="I1888" s="19">
        <v>0</v>
      </c>
      <c r="J1888" s="19">
        <v>1018.2</v>
      </c>
      <c r="K1888" s="19">
        <v>3.3</v>
      </c>
      <c r="L1888" s="19">
        <v>8</v>
      </c>
      <c r="M1888" s="19">
        <v>320</v>
      </c>
      <c r="N1888" s="19">
        <v>12</v>
      </c>
      <c r="O1888" s="19">
        <v>15.14</v>
      </c>
      <c r="P1888" s="19">
        <v>2.2999999999999998</v>
      </c>
      <c r="Q1888" s="19">
        <v>3</v>
      </c>
      <c r="R1888" s="19">
        <v>17.899999999999999</v>
      </c>
      <c r="S1888" s="19">
        <v>17.899999999999999</v>
      </c>
      <c r="T1888" s="19">
        <v>11.8</v>
      </c>
      <c r="U1888" s="19">
        <v>0.5</v>
      </c>
      <c r="V1888" s="19">
        <v>1431</v>
      </c>
      <c r="W1888" s="19">
        <v>9.0555555555555536</v>
      </c>
      <c r="X1888" s="19">
        <v>14.583496584598366</v>
      </c>
      <c r="Y1888" s="19">
        <v>11.514291322220643</v>
      </c>
      <c r="Z1888" s="19">
        <v>27.655319558016988</v>
      </c>
      <c r="AA1888" s="19">
        <v>78.954256651871049</v>
      </c>
      <c r="AB1888" s="19">
        <v>13.465530914321636</v>
      </c>
      <c r="AC1888">
        <v>4616.5</v>
      </c>
      <c r="AD1888" t="str">
        <f t="shared" si="232"/>
        <v>No rainfall</v>
      </c>
      <c r="AE1888" t="str">
        <f t="shared" si="233"/>
        <v>Non-Rainy</v>
      </c>
      <c r="AF1888" t="str">
        <f t="shared" si="234"/>
        <v>No discomfort</v>
      </c>
    </row>
    <row r="1889" spans="1:32" x14ac:dyDescent="0.3">
      <c r="A1889">
        <v>2</v>
      </c>
      <c r="B1889" s="1">
        <v>45066</v>
      </c>
      <c r="C1889" s="1" t="str">
        <f t="shared" si="235"/>
        <v>Saturday</v>
      </c>
      <c r="D1889" s="1" t="str">
        <f t="shared" si="236"/>
        <v>May</v>
      </c>
      <c r="E1889" s="19">
        <v>17.5</v>
      </c>
      <c r="F1889" s="19">
        <v>11.4</v>
      </c>
      <c r="G1889" s="19">
        <v>12.777777777777779</v>
      </c>
      <c r="H1889" s="19">
        <v>10.199999999999999</v>
      </c>
      <c r="I1889" s="19">
        <v>0.8</v>
      </c>
      <c r="J1889" s="19">
        <v>1015.8</v>
      </c>
      <c r="K1889" s="19">
        <v>2.1</v>
      </c>
      <c r="L1889" s="19">
        <v>5</v>
      </c>
      <c r="M1889" s="19">
        <v>340</v>
      </c>
      <c r="N1889" s="19">
        <v>8</v>
      </c>
      <c r="O1889" s="19">
        <v>15.48</v>
      </c>
      <c r="P1889" s="19">
        <v>1.7</v>
      </c>
      <c r="Q1889" s="19">
        <v>2.2999999999999998</v>
      </c>
      <c r="R1889" s="19">
        <v>18.5</v>
      </c>
      <c r="S1889" s="19">
        <v>18.5</v>
      </c>
      <c r="T1889" s="19">
        <v>12.7</v>
      </c>
      <c r="U1889" s="19">
        <v>0</v>
      </c>
      <c r="V1889" s="19">
        <v>947</v>
      </c>
      <c r="W1889" s="19">
        <v>9.8333333333333357</v>
      </c>
      <c r="X1889" s="19">
        <v>14.743503550469562</v>
      </c>
      <c r="Y1889" s="19">
        <v>12.132162871940171</v>
      </c>
      <c r="Z1889" s="19">
        <v>27.95316859664058</v>
      </c>
      <c r="AA1889" s="19">
        <v>82.288194460764913</v>
      </c>
      <c r="AB1889" s="19">
        <v>13.979473964046749</v>
      </c>
      <c r="AC1889">
        <v>3428.5</v>
      </c>
      <c r="AD1889" t="str">
        <f t="shared" ref="AD1889:AD1952" si="237">IF(I1889="","",IF(I1889&lt;=0,"No rainfall",IF(I1889&lt;=0.49,"Trace (Intermittent) rainfall",IF(I1889&lt;=0.99,"Light rainfall",IF(I1889&lt;=3,"Moderate rainfall",IF(I1889&lt;=6,"Heavy rainfall",IF(I1889&lt;=12,"Intense rainfall",IF(I1889&lt;=20,"Torrential rainfall",IF(I1889&lt;=32,"Deluge rainfall","Extreme rainfall")))))))))</f>
        <v>Light rainfall</v>
      </c>
      <c r="AE1889" t="str">
        <f t="shared" ref="AE1889:AE1952" si="238">IF(AND(I1889&gt;=0,I1889&lt;=0.99),"Non-Rainy",IF(AND(I1889&gt;=1,I1889&lt;=32),"Rainy",IF(I1889 &gt;32, "Storm", " ")))</f>
        <v>Non-Rainy</v>
      </c>
      <c r="AF1889" t="str">
        <f t="shared" si="234"/>
        <v>No discomfort</v>
      </c>
    </row>
    <row r="1890" spans="1:32" x14ac:dyDescent="0.3">
      <c r="A1890">
        <v>2</v>
      </c>
      <c r="B1890" s="1">
        <v>45067</v>
      </c>
      <c r="C1890" s="1" t="str">
        <f t="shared" si="235"/>
        <v>Sunday</v>
      </c>
      <c r="D1890" s="1" t="str">
        <f t="shared" si="236"/>
        <v>May</v>
      </c>
      <c r="E1890" s="19">
        <v>15.8</v>
      </c>
      <c r="F1890" s="19">
        <v>12.4</v>
      </c>
      <c r="G1890" s="19">
        <v>12.722222222222221</v>
      </c>
      <c r="H1890" s="19">
        <v>12.5</v>
      </c>
      <c r="I1890" s="19">
        <v>2.9</v>
      </c>
      <c r="J1890" s="19">
        <v>1012.8</v>
      </c>
      <c r="K1890" s="19">
        <v>3.4</v>
      </c>
      <c r="L1890" s="19">
        <v>6</v>
      </c>
      <c r="M1890" s="19">
        <v>330</v>
      </c>
      <c r="N1890" s="19">
        <v>11</v>
      </c>
      <c r="O1890" s="19">
        <v>15.725</v>
      </c>
      <c r="P1890" s="19">
        <v>1.4</v>
      </c>
      <c r="Q1890" s="19">
        <v>1.8</v>
      </c>
      <c r="R1890" s="19">
        <v>16.8</v>
      </c>
      <c r="S1890" s="19">
        <v>16.8</v>
      </c>
      <c r="T1890" s="19">
        <v>11.2</v>
      </c>
      <c r="U1890" s="19">
        <v>2.2000000000000002</v>
      </c>
      <c r="V1890" s="19">
        <v>703</v>
      </c>
      <c r="W1890" s="19">
        <v>10.777777777777779</v>
      </c>
      <c r="X1890" s="19">
        <v>14.689997485656143</v>
      </c>
      <c r="Y1890" s="19">
        <v>12.921492966700491</v>
      </c>
      <c r="Z1890" s="19">
        <v>27.853577108849091</v>
      </c>
      <c r="AA1890" s="19">
        <v>87.961165271250152</v>
      </c>
      <c r="AB1890" s="19">
        <v>14.36820514502743</v>
      </c>
      <c r="AC1890">
        <v>2558.6999999999998</v>
      </c>
      <c r="AD1890" t="str">
        <f t="shared" si="237"/>
        <v>Moderate rainfall</v>
      </c>
      <c r="AE1890" t="str">
        <f t="shared" si="238"/>
        <v>Rainy</v>
      </c>
      <c r="AF1890" t="str">
        <f t="shared" ref="AF1890:AF1953" si="239">IF(AB1890 &lt; 29, "No discomfort",
    IF(AND(AB1890 &gt;= 30, AB1890 &lt;= 39), "Some discomfort",
        IF(AND(AB1890 &gt;= 40, AB1890 &lt;= 45), "Great discomfort",
            IF(AB1890 &gt; 45, "Dangerous",
                IF(AB1890 &gt; 54, "Heat Stroke Imminent", "")
            ))))</f>
        <v>No discomfort</v>
      </c>
    </row>
    <row r="1891" spans="1:32" x14ac:dyDescent="0.3">
      <c r="A1891">
        <v>2</v>
      </c>
      <c r="B1891" s="1">
        <v>45068</v>
      </c>
      <c r="C1891" s="1" t="str">
        <f t="shared" si="235"/>
        <v>Monday</v>
      </c>
      <c r="D1891" s="1" t="str">
        <f t="shared" si="236"/>
        <v>May</v>
      </c>
      <c r="E1891" s="19">
        <v>16.2</v>
      </c>
      <c r="F1891" s="19">
        <v>7.8</v>
      </c>
      <c r="G1891" s="19">
        <v>12.5</v>
      </c>
      <c r="H1891" s="19">
        <v>7.8</v>
      </c>
      <c r="I1891" s="19">
        <v>1.2</v>
      </c>
      <c r="J1891" s="19">
        <v>1015.8</v>
      </c>
      <c r="K1891" s="19">
        <v>5.3</v>
      </c>
      <c r="L1891" s="19">
        <v>8</v>
      </c>
      <c r="M1891" s="19">
        <v>330</v>
      </c>
      <c r="N1891" s="19">
        <v>16</v>
      </c>
      <c r="O1891" s="19">
        <v>15.925000000000001</v>
      </c>
      <c r="P1891" s="19">
        <v>2.9</v>
      </c>
      <c r="Q1891" s="19">
        <v>4.0999999999999996</v>
      </c>
      <c r="R1891" s="19">
        <v>18.100000000000001</v>
      </c>
      <c r="S1891" s="19">
        <v>18.100000000000001</v>
      </c>
      <c r="T1891" s="19">
        <v>12.9</v>
      </c>
      <c r="U1891" s="19">
        <v>9.6999999999999993</v>
      </c>
      <c r="V1891" s="19">
        <v>2229</v>
      </c>
      <c r="W1891" s="19">
        <v>7.2222222222222223</v>
      </c>
      <c r="X1891" s="19">
        <v>14.477674239131623</v>
      </c>
      <c r="Y1891" s="19">
        <v>10.16616619108197</v>
      </c>
      <c r="Z1891" s="19">
        <v>27.458290558762013</v>
      </c>
      <c r="AA1891" s="19">
        <v>70.219608641309932</v>
      </c>
      <c r="AB1891" s="19">
        <v>12.598275551734762</v>
      </c>
      <c r="AC1891">
        <v>2192.8000000000002</v>
      </c>
      <c r="AD1891" t="str">
        <f t="shared" si="237"/>
        <v>Moderate rainfall</v>
      </c>
      <c r="AE1891" t="str">
        <f t="shared" si="238"/>
        <v>Rainy</v>
      </c>
      <c r="AF1891" t="str">
        <f t="shared" si="239"/>
        <v>No discomfort</v>
      </c>
    </row>
    <row r="1892" spans="1:32" x14ac:dyDescent="0.3">
      <c r="A1892">
        <v>2</v>
      </c>
      <c r="B1892" s="1">
        <v>45069</v>
      </c>
      <c r="C1892" s="1" t="str">
        <f t="shared" si="235"/>
        <v>Tuesday</v>
      </c>
      <c r="D1892" s="1" t="str">
        <f t="shared" si="236"/>
        <v>May</v>
      </c>
      <c r="E1892" s="19">
        <v>17.7</v>
      </c>
      <c r="F1892" s="19">
        <v>7</v>
      </c>
      <c r="G1892" s="19">
        <v>12.055555555555557</v>
      </c>
      <c r="H1892" s="19">
        <v>3.4</v>
      </c>
      <c r="I1892" s="19">
        <v>0</v>
      </c>
      <c r="J1892" s="19">
        <v>1017.4</v>
      </c>
      <c r="K1892" s="19">
        <v>4.3</v>
      </c>
      <c r="L1892" s="19">
        <v>9</v>
      </c>
      <c r="M1892" s="19">
        <v>310</v>
      </c>
      <c r="N1892" s="19">
        <v>15</v>
      </c>
      <c r="O1892" s="19">
        <v>15.717000000000001</v>
      </c>
      <c r="P1892" s="19">
        <v>3.2</v>
      </c>
      <c r="Q1892" s="19">
        <v>4.4000000000000004</v>
      </c>
      <c r="R1892" s="19">
        <v>20.7</v>
      </c>
      <c r="S1892" s="19">
        <v>20.7</v>
      </c>
      <c r="T1892" s="19">
        <v>16</v>
      </c>
      <c r="U1892" s="19">
        <v>10.5</v>
      </c>
      <c r="V1892" s="19">
        <v>2247</v>
      </c>
      <c r="W1892" s="19">
        <v>7.1111111111111098</v>
      </c>
      <c r="X1892" s="19">
        <v>14.061096959931517</v>
      </c>
      <c r="Y1892" s="19">
        <v>10.089127169965568</v>
      </c>
      <c r="Z1892" s="19">
        <v>26.682332576713691</v>
      </c>
      <c r="AA1892" s="19">
        <v>71.752063147815079</v>
      </c>
      <c r="AB1892" s="19">
        <v>12.110687490964509</v>
      </c>
      <c r="AC1892">
        <v>2171.4499999999998</v>
      </c>
      <c r="AD1892" t="str">
        <f t="shared" si="237"/>
        <v>No rainfall</v>
      </c>
      <c r="AE1892" t="str">
        <f t="shared" si="238"/>
        <v>Non-Rainy</v>
      </c>
      <c r="AF1892" t="str">
        <f t="shared" si="239"/>
        <v>No discomfort</v>
      </c>
    </row>
    <row r="1893" spans="1:32" x14ac:dyDescent="0.3">
      <c r="A1893">
        <v>2</v>
      </c>
      <c r="B1893" s="1">
        <v>45070</v>
      </c>
      <c r="C1893" s="1" t="str">
        <f t="shared" si="235"/>
        <v>Wednesday</v>
      </c>
      <c r="D1893" s="1" t="str">
        <f t="shared" si="236"/>
        <v>May</v>
      </c>
      <c r="E1893" s="19">
        <v>15.6</v>
      </c>
      <c r="F1893" s="19">
        <v>6.4</v>
      </c>
      <c r="G1893" s="19">
        <v>12.222222222222221</v>
      </c>
      <c r="H1893" s="19">
        <v>2.6</v>
      </c>
      <c r="I1893" s="19">
        <v>0</v>
      </c>
      <c r="J1893" s="19">
        <v>1018.1</v>
      </c>
      <c r="K1893" s="19">
        <v>4.5999999999999996</v>
      </c>
      <c r="L1893" s="19">
        <v>8</v>
      </c>
      <c r="M1893" s="19">
        <v>320</v>
      </c>
      <c r="N1893" s="19">
        <v>15</v>
      </c>
      <c r="O1893" s="19">
        <v>15.26</v>
      </c>
      <c r="P1893" s="19">
        <v>2.2999999999999998</v>
      </c>
      <c r="Q1893" s="19">
        <v>3.1</v>
      </c>
      <c r="R1893" s="19">
        <v>22.6</v>
      </c>
      <c r="S1893" s="19">
        <v>22.6</v>
      </c>
      <c r="T1893" s="19">
        <v>18.100000000000001</v>
      </c>
      <c r="U1893" s="19">
        <v>6.5</v>
      </c>
      <c r="V1893" s="19">
        <v>1589</v>
      </c>
      <c r="W1893" s="19">
        <v>8.6666666666666661</v>
      </c>
      <c r="X1893" s="19">
        <v>14.21606291456888</v>
      </c>
      <c r="Y1893" s="19">
        <v>11.215869661350368</v>
      </c>
      <c r="Z1893" s="19">
        <v>26.971051073136341</v>
      </c>
      <c r="AA1893" s="19">
        <v>78.89575143801693</v>
      </c>
      <c r="AB1893" s="19">
        <v>12.909073948348819</v>
      </c>
      <c r="AC1893">
        <v>2483.5</v>
      </c>
      <c r="AD1893" t="str">
        <f t="shared" si="237"/>
        <v>No rainfall</v>
      </c>
      <c r="AE1893" t="str">
        <f t="shared" si="238"/>
        <v>Non-Rainy</v>
      </c>
      <c r="AF1893" t="str">
        <f t="shared" si="239"/>
        <v>No discomfort</v>
      </c>
    </row>
    <row r="1894" spans="1:32" x14ac:dyDescent="0.3">
      <c r="A1894">
        <v>2</v>
      </c>
      <c r="B1894" s="1">
        <v>45071</v>
      </c>
      <c r="C1894" s="1" t="str">
        <f t="shared" si="235"/>
        <v>Thursday</v>
      </c>
      <c r="D1894" s="1" t="str">
        <f t="shared" si="236"/>
        <v>May</v>
      </c>
      <c r="E1894" s="19">
        <v>18</v>
      </c>
      <c r="F1894" s="19">
        <v>7.4</v>
      </c>
      <c r="G1894" s="19">
        <v>13.833333333333334</v>
      </c>
      <c r="H1894" s="19">
        <v>3.7</v>
      </c>
      <c r="I1894" s="19">
        <v>0</v>
      </c>
      <c r="J1894" s="19">
        <v>1020.6</v>
      </c>
      <c r="K1894" s="19">
        <v>4.5999999999999996</v>
      </c>
      <c r="L1894" s="19">
        <v>8</v>
      </c>
      <c r="M1894" s="19">
        <v>340</v>
      </c>
      <c r="N1894" s="19">
        <v>14</v>
      </c>
      <c r="O1894" s="19">
        <v>16.445</v>
      </c>
      <c r="P1894" s="19">
        <v>3</v>
      </c>
      <c r="Q1894" s="19">
        <v>4.0999999999999996</v>
      </c>
      <c r="R1894" s="19">
        <v>24.9</v>
      </c>
      <c r="S1894" s="19">
        <v>24.9</v>
      </c>
      <c r="T1894" s="19">
        <v>20.8</v>
      </c>
      <c r="U1894" s="19">
        <v>10.7</v>
      </c>
      <c r="V1894" s="19">
        <v>2105</v>
      </c>
      <c r="W1894" s="19">
        <v>8.4444444444444464</v>
      </c>
      <c r="X1894" s="19">
        <v>15.793149389871468</v>
      </c>
      <c r="Y1894" s="19">
        <v>11.048416930957149</v>
      </c>
      <c r="Z1894" s="19">
        <v>29.905148692462681</v>
      </c>
      <c r="AA1894" s="19">
        <v>69.957021606107062</v>
      </c>
      <c r="AB1894" s="19">
        <v>14.426204248055553</v>
      </c>
      <c r="AC1894">
        <v>2830.25</v>
      </c>
      <c r="AD1894" t="str">
        <f t="shared" si="237"/>
        <v>No rainfall</v>
      </c>
      <c r="AE1894" t="str">
        <f t="shared" si="238"/>
        <v>Non-Rainy</v>
      </c>
      <c r="AF1894" t="str">
        <f t="shared" si="239"/>
        <v>No discomfort</v>
      </c>
    </row>
    <row r="1895" spans="1:32" x14ac:dyDescent="0.3">
      <c r="A1895">
        <v>2</v>
      </c>
      <c r="B1895" s="1">
        <v>45072</v>
      </c>
      <c r="C1895" s="1" t="str">
        <f t="shared" si="235"/>
        <v>Friday</v>
      </c>
      <c r="D1895" s="1" t="str">
        <f t="shared" si="236"/>
        <v>May</v>
      </c>
      <c r="E1895" s="19">
        <v>18.100000000000001</v>
      </c>
      <c r="F1895" s="19">
        <v>8.1</v>
      </c>
      <c r="G1895" s="19">
        <v>13.722222222222223</v>
      </c>
      <c r="H1895" s="19">
        <v>6.9</v>
      </c>
      <c r="I1895" s="19">
        <v>0</v>
      </c>
      <c r="J1895" s="19">
        <v>1020.5</v>
      </c>
      <c r="K1895" s="19">
        <v>3.9</v>
      </c>
      <c r="L1895" s="19">
        <v>8</v>
      </c>
      <c r="M1895" s="19">
        <v>50</v>
      </c>
      <c r="N1895" s="19">
        <v>13</v>
      </c>
      <c r="O1895" s="19">
        <v>16.448</v>
      </c>
      <c r="P1895" s="19">
        <v>2.9</v>
      </c>
      <c r="Q1895" s="19">
        <v>3.9</v>
      </c>
      <c r="R1895" s="19">
        <v>27.2</v>
      </c>
      <c r="S1895" s="19">
        <v>27.2</v>
      </c>
      <c r="T1895" s="19">
        <v>23.4</v>
      </c>
      <c r="U1895" s="19">
        <v>10.5</v>
      </c>
      <c r="V1895" s="19">
        <v>1966</v>
      </c>
      <c r="W1895" s="19">
        <v>9.5555555555555571</v>
      </c>
      <c r="X1895" s="19">
        <v>15.679656669751271</v>
      </c>
      <c r="Y1895" s="19">
        <v>11.908227426269821</v>
      </c>
      <c r="Z1895" s="19">
        <v>29.694248093215599</v>
      </c>
      <c r="AA1895" s="19">
        <v>75.94699091366472</v>
      </c>
      <c r="AB1895" s="19">
        <v>14.798003415057723</v>
      </c>
      <c r="AC1895">
        <v>4455.1499999999996</v>
      </c>
      <c r="AD1895" t="str">
        <f t="shared" si="237"/>
        <v>No rainfall</v>
      </c>
      <c r="AE1895" t="str">
        <f t="shared" si="238"/>
        <v>Non-Rainy</v>
      </c>
      <c r="AF1895" t="str">
        <f t="shared" si="239"/>
        <v>No discomfort</v>
      </c>
    </row>
    <row r="1896" spans="1:32" x14ac:dyDescent="0.3">
      <c r="A1896">
        <v>2</v>
      </c>
      <c r="B1896" s="1">
        <v>45073</v>
      </c>
      <c r="C1896" s="1" t="str">
        <f t="shared" si="235"/>
        <v>Saturday</v>
      </c>
      <c r="D1896" s="1" t="str">
        <f t="shared" si="236"/>
        <v>May</v>
      </c>
      <c r="E1896" s="19">
        <v>21.2</v>
      </c>
      <c r="F1896" s="19">
        <v>5.6</v>
      </c>
      <c r="G1896" s="19">
        <v>14.5</v>
      </c>
      <c r="H1896" s="19">
        <v>3.4</v>
      </c>
      <c r="I1896" s="19">
        <v>0</v>
      </c>
      <c r="J1896" s="19">
        <v>1015.8</v>
      </c>
      <c r="K1896" s="19">
        <v>2.9</v>
      </c>
      <c r="L1896" s="19">
        <v>8</v>
      </c>
      <c r="M1896" s="19">
        <v>330</v>
      </c>
      <c r="N1896" s="19">
        <v>14</v>
      </c>
      <c r="O1896" s="19">
        <v>16.861999999999998</v>
      </c>
      <c r="P1896" s="19">
        <v>3.2</v>
      </c>
      <c r="Q1896" s="19">
        <v>4.3</v>
      </c>
      <c r="R1896" s="19">
        <v>29.6</v>
      </c>
      <c r="S1896" s="19">
        <v>29.6</v>
      </c>
      <c r="T1896" s="19">
        <v>26.2</v>
      </c>
      <c r="U1896" s="19">
        <v>10.5</v>
      </c>
      <c r="V1896" s="19">
        <v>2143</v>
      </c>
      <c r="W1896" s="19">
        <v>9.5555555555555571</v>
      </c>
      <c r="X1896" s="19">
        <v>16.489365823475705</v>
      </c>
      <c r="Y1896" s="19">
        <v>11.908227426269821</v>
      </c>
      <c r="Z1896" s="19">
        <v>31.198101837966487</v>
      </c>
      <c r="AA1896" s="19">
        <v>72.217619244739097</v>
      </c>
      <c r="AB1896" s="19">
        <v>15.5757811928355</v>
      </c>
      <c r="AC1896">
        <v>3508.5</v>
      </c>
      <c r="AD1896" t="str">
        <f t="shared" si="237"/>
        <v>No rainfall</v>
      </c>
      <c r="AE1896" t="str">
        <f t="shared" si="238"/>
        <v>Non-Rainy</v>
      </c>
      <c r="AF1896" t="str">
        <f t="shared" si="239"/>
        <v>No discomfort</v>
      </c>
    </row>
    <row r="1897" spans="1:32" x14ac:dyDescent="0.3">
      <c r="A1897">
        <v>2</v>
      </c>
      <c r="B1897" s="1">
        <v>45074</v>
      </c>
      <c r="C1897" s="1" t="str">
        <f t="shared" si="235"/>
        <v>Sunday</v>
      </c>
      <c r="D1897" s="1" t="str">
        <f t="shared" si="236"/>
        <v>May</v>
      </c>
      <c r="E1897" s="19">
        <v>16.5</v>
      </c>
      <c r="F1897" s="19">
        <v>7.1</v>
      </c>
      <c r="G1897" s="19">
        <v>12.555555555555555</v>
      </c>
      <c r="H1897" s="19">
        <v>8.8000000000000007</v>
      </c>
      <c r="I1897" s="19">
        <v>0</v>
      </c>
      <c r="J1897" s="19">
        <v>1015.7</v>
      </c>
      <c r="K1897" s="19">
        <v>5.4</v>
      </c>
      <c r="L1897" s="19">
        <v>8</v>
      </c>
      <c r="M1897" s="19">
        <v>60</v>
      </c>
      <c r="N1897" s="19">
        <v>14</v>
      </c>
      <c r="O1897" s="19">
        <v>17.54</v>
      </c>
      <c r="P1897" s="19">
        <v>3.7</v>
      </c>
      <c r="Q1897" s="19">
        <v>5.2</v>
      </c>
      <c r="R1897" s="19">
        <v>32.299999999999997</v>
      </c>
      <c r="S1897" s="19">
        <v>32.299999999999997</v>
      </c>
      <c r="T1897" s="19">
        <v>29.3</v>
      </c>
      <c r="U1897" s="19">
        <v>10.5</v>
      </c>
      <c r="V1897" s="19">
        <v>2871</v>
      </c>
      <c r="W1897" s="19">
        <v>7.0000000000000009</v>
      </c>
      <c r="X1897" s="19">
        <v>14.530500823095714</v>
      </c>
      <c r="Y1897" s="19">
        <v>10.01260278096531</v>
      </c>
      <c r="Z1897" s="19">
        <v>27.556651889726496</v>
      </c>
      <c r="AA1897" s="19">
        <v>68.907485728576077</v>
      </c>
      <c r="AB1897" s="19">
        <v>12.567839298627318</v>
      </c>
      <c r="AC1897">
        <v>3159</v>
      </c>
      <c r="AD1897" t="str">
        <f t="shared" si="237"/>
        <v>No rainfall</v>
      </c>
      <c r="AE1897" t="str">
        <f t="shared" si="238"/>
        <v>Non-Rainy</v>
      </c>
      <c r="AF1897" t="str">
        <f t="shared" si="239"/>
        <v>No discomfort</v>
      </c>
    </row>
    <row r="1898" spans="1:32" x14ac:dyDescent="0.3">
      <c r="A1898">
        <v>2</v>
      </c>
      <c r="B1898" s="1">
        <v>45075</v>
      </c>
      <c r="C1898" s="1" t="str">
        <f t="shared" si="235"/>
        <v>Monday</v>
      </c>
      <c r="D1898" s="1" t="str">
        <f t="shared" si="236"/>
        <v>May</v>
      </c>
      <c r="E1898" s="19">
        <v>18.899999999999999</v>
      </c>
      <c r="F1898" s="19">
        <v>5.3</v>
      </c>
      <c r="G1898" s="19">
        <v>13.055555555555555</v>
      </c>
      <c r="H1898" s="19">
        <v>2.8</v>
      </c>
      <c r="I1898" s="19">
        <v>0</v>
      </c>
      <c r="J1898" s="19">
        <v>1017.8</v>
      </c>
      <c r="K1898" s="19">
        <v>5.5</v>
      </c>
      <c r="L1898" s="19">
        <v>11</v>
      </c>
      <c r="M1898" s="19">
        <v>60</v>
      </c>
      <c r="N1898" s="19">
        <v>18</v>
      </c>
      <c r="O1898" s="19">
        <v>16.997</v>
      </c>
      <c r="P1898" s="19">
        <v>3.8</v>
      </c>
      <c r="Q1898" s="19">
        <v>5.4</v>
      </c>
      <c r="R1898" s="19">
        <v>35</v>
      </c>
      <c r="S1898" s="19">
        <v>35</v>
      </c>
      <c r="T1898" s="19">
        <v>32.4</v>
      </c>
      <c r="U1898" s="19">
        <v>12.6</v>
      </c>
      <c r="V1898" s="19">
        <v>2891</v>
      </c>
      <c r="W1898" s="19">
        <v>7.8888888888888902</v>
      </c>
      <c r="X1898" s="19">
        <v>15.013608614275258</v>
      </c>
      <c r="Y1898" s="19">
        <v>10.639374181521474</v>
      </c>
      <c r="Z1898" s="19">
        <v>28.45578541283335</v>
      </c>
      <c r="AA1898" s="19">
        <v>70.864869698317108</v>
      </c>
      <c r="AB1898" s="19">
        <v>13.418997407380846</v>
      </c>
      <c r="AC1898">
        <v>2263.5500000000002</v>
      </c>
      <c r="AD1898" t="str">
        <f t="shared" si="237"/>
        <v>No rainfall</v>
      </c>
      <c r="AE1898" t="str">
        <f t="shared" si="238"/>
        <v>Non-Rainy</v>
      </c>
      <c r="AF1898" t="str">
        <f t="shared" si="239"/>
        <v>No discomfort</v>
      </c>
    </row>
    <row r="1899" spans="1:32" x14ac:dyDescent="0.3">
      <c r="A1899">
        <v>2</v>
      </c>
      <c r="B1899" s="1">
        <v>45076</v>
      </c>
      <c r="C1899" s="1" t="str">
        <f t="shared" si="235"/>
        <v>Tuesday</v>
      </c>
      <c r="D1899" s="1" t="str">
        <f t="shared" si="236"/>
        <v>May</v>
      </c>
      <c r="E1899" s="19">
        <v>20.9</v>
      </c>
      <c r="F1899" s="19">
        <v>7.1</v>
      </c>
      <c r="G1899" s="19">
        <v>13.333333333333334</v>
      </c>
      <c r="H1899" s="19">
        <v>4</v>
      </c>
      <c r="I1899" s="19">
        <v>0</v>
      </c>
      <c r="J1899" s="19">
        <v>1019.3</v>
      </c>
      <c r="K1899" s="19">
        <v>5.2</v>
      </c>
      <c r="L1899" s="19">
        <v>10</v>
      </c>
      <c r="M1899" s="19">
        <v>70</v>
      </c>
      <c r="N1899" s="19">
        <v>17</v>
      </c>
      <c r="O1899" s="19">
        <v>17.78</v>
      </c>
      <c r="P1899" s="19">
        <v>4.2</v>
      </c>
      <c r="Q1899" s="19">
        <v>5.9</v>
      </c>
      <c r="R1899" s="19">
        <v>37.9</v>
      </c>
      <c r="S1899" s="19">
        <v>37.9</v>
      </c>
      <c r="T1899" s="19">
        <v>35.6</v>
      </c>
      <c r="U1899" s="19">
        <v>14.6</v>
      </c>
      <c r="V1899" s="19">
        <v>3037</v>
      </c>
      <c r="W1899" s="19">
        <v>8.6111111111111107</v>
      </c>
      <c r="X1899" s="19">
        <v>15.288047833850957</v>
      </c>
      <c r="Y1899" s="19">
        <v>11.173798468352288</v>
      </c>
      <c r="Z1899" s="19">
        <v>28.96624226541045</v>
      </c>
      <c r="AA1899" s="19">
        <v>73.08845831585603</v>
      </c>
      <c r="AB1899" s="19">
        <v>13.996569970944282</v>
      </c>
      <c r="AC1899">
        <v>2215.5500000000002</v>
      </c>
      <c r="AD1899" t="str">
        <f t="shared" si="237"/>
        <v>No rainfall</v>
      </c>
      <c r="AE1899" t="str">
        <f t="shared" si="238"/>
        <v>Non-Rainy</v>
      </c>
      <c r="AF1899" t="str">
        <f t="shared" si="239"/>
        <v>No discomfort</v>
      </c>
    </row>
    <row r="1900" spans="1:32" x14ac:dyDescent="0.3">
      <c r="A1900">
        <v>2</v>
      </c>
      <c r="B1900" s="1">
        <v>45077</v>
      </c>
      <c r="C1900" s="1" t="str">
        <f t="shared" si="235"/>
        <v>Wednesday</v>
      </c>
      <c r="D1900" s="1" t="str">
        <f t="shared" si="236"/>
        <v>May</v>
      </c>
      <c r="E1900" s="19">
        <v>19.2</v>
      </c>
      <c r="F1900" s="19">
        <v>9.6</v>
      </c>
      <c r="G1900" s="19">
        <v>12.444444444444445</v>
      </c>
      <c r="H1900" s="19">
        <v>3.9</v>
      </c>
      <c r="I1900" s="19">
        <v>0</v>
      </c>
      <c r="J1900" s="19">
        <v>1017</v>
      </c>
      <c r="K1900" s="19">
        <v>5.7</v>
      </c>
      <c r="L1900" s="19">
        <v>11</v>
      </c>
      <c r="M1900" s="19">
        <v>70</v>
      </c>
      <c r="N1900" s="19">
        <v>16</v>
      </c>
      <c r="O1900" s="19">
        <v>18.056999999999999</v>
      </c>
      <c r="P1900" s="19">
        <v>4.0999999999999996</v>
      </c>
      <c r="Q1900" s="19">
        <v>5.7</v>
      </c>
      <c r="R1900" s="19">
        <v>40.5</v>
      </c>
      <c r="S1900" s="19">
        <v>40.5</v>
      </c>
      <c r="T1900" s="19">
        <v>38.700000000000003</v>
      </c>
      <c r="U1900" s="19">
        <v>13.3</v>
      </c>
      <c r="V1900" s="19">
        <v>2996</v>
      </c>
      <c r="W1900" s="19">
        <v>9.1666666666666661</v>
      </c>
      <c r="X1900" s="19">
        <v>14.425016372614399</v>
      </c>
      <c r="Y1900" s="19">
        <v>11.600827625759919</v>
      </c>
      <c r="Z1900" s="19">
        <v>27.360234766608123</v>
      </c>
      <c r="AA1900" s="19">
        <v>80.421590701164504</v>
      </c>
      <c r="AB1900" s="19">
        <v>13.347475304722703</v>
      </c>
      <c r="AC1900">
        <v>2141.6</v>
      </c>
      <c r="AD1900" t="str">
        <f t="shared" si="237"/>
        <v>No rainfall</v>
      </c>
      <c r="AE1900" t="str">
        <f t="shared" si="238"/>
        <v>Non-Rainy</v>
      </c>
      <c r="AF1900" t="str">
        <f t="shared" si="239"/>
        <v>No discomfort</v>
      </c>
    </row>
    <row r="1901" spans="1:32" x14ac:dyDescent="0.3">
      <c r="A1901">
        <v>2</v>
      </c>
      <c r="B1901" s="1">
        <v>45078</v>
      </c>
      <c r="C1901" s="1" t="str">
        <f t="shared" si="235"/>
        <v>Thursday</v>
      </c>
      <c r="D1901" s="1" t="str">
        <f t="shared" si="236"/>
        <v>Jun</v>
      </c>
      <c r="E1901" s="19">
        <v>19.100000000000001</v>
      </c>
      <c r="F1901" s="19">
        <v>9.1</v>
      </c>
      <c r="G1901" s="19">
        <v>12.5</v>
      </c>
      <c r="H1901" s="19">
        <v>5</v>
      </c>
      <c r="I1901" s="19">
        <v>0</v>
      </c>
      <c r="J1901" s="19">
        <v>1015</v>
      </c>
      <c r="K1901" s="19">
        <v>6.4</v>
      </c>
      <c r="L1901" s="19">
        <v>11</v>
      </c>
      <c r="M1901" s="19">
        <v>70</v>
      </c>
      <c r="N1901" s="19">
        <v>17</v>
      </c>
      <c r="O1901" s="19">
        <v>17.983000000000001</v>
      </c>
      <c r="P1901" s="19">
        <v>3.7</v>
      </c>
      <c r="Q1901" s="19">
        <v>5.3</v>
      </c>
      <c r="R1901" s="19">
        <v>42.9</v>
      </c>
      <c r="S1901" s="19">
        <v>42.9</v>
      </c>
      <c r="T1901" s="19">
        <v>41.3</v>
      </c>
      <c r="U1901" s="19">
        <v>14.4</v>
      </c>
      <c r="V1901" s="19">
        <v>2725</v>
      </c>
      <c r="W1901" s="19">
        <v>9.4444444444444446</v>
      </c>
      <c r="X1901" s="19">
        <v>14.477674239131623</v>
      </c>
      <c r="Y1901" s="19">
        <v>11.819676303271381</v>
      </c>
      <c r="Z1901" s="19">
        <v>27.458290558762013</v>
      </c>
      <c r="AA1901" s="19">
        <v>81.640711816294669</v>
      </c>
      <c r="AB1901" s="19">
        <v>13.526006536976366</v>
      </c>
      <c r="AC1901">
        <v>3053</v>
      </c>
      <c r="AD1901" t="str">
        <f t="shared" si="237"/>
        <v>No rainfall</v>
      </c>
      <c r="AE1901" t="str">
        <f t="shared" si="238"/>
        <v>Non-Rainy</v>
      </c>
      <c r="AF1901" t="str">
        <f t="shared" si="239"/>
        <v>No discomfort</v>
      </c>
    </row>
    <row r="1902" spans="1:32" x14ac:dyDescent="0.3">
      <c r="A1902">
        <v>2</v>
      </c>
      <c r="B1902" s="1">
        <v>45079</v>
      </c>
      <c r="C1902" s="1" t="str">
        <f t="shared" si="235"/>
        <v>Friday</v>
      </c>
      <c r="D1902" s="1" t="str">
        <f t="shared" si="236"/>
        <v>Jun</v>
      </c>
      <c r="E1902" s="19">
        <v>18.399999999999999</v>
      </c>
      <c r="F1902" s="19">
        <v>8.4</v>
      </c>
      <c r="G1902" s="19">
        <v>12.333333333333336</v>
      </c>
      <c r="H1902" s="19">
        <v>6.8</v>
      </c>
      <c r="I1902" s="19">
        <v>0</v>
      </c>
      <c r="J1902" s="19">
        <v>1014.2</v>
      </c>
      <c r="K1902" s="19">
        <v>5.8</v>
      </c>
      <c r="L1902" s="19">
        <v>10</v>
      </c>
      <c r="M1902" s="19">
        <v>80</v>
      </c>
      <c r="N1902" s="19">
        <v>15</v>
      </c>
      <c r="O1902" s="19">
        <v>18.094999999999999</v>
      </c>
      <c r="P1902" s="19">
        <v>4.0999999999999996</v>
      </c>
      <c r="Q1902" s="19">
        <v>5.8</v>
      </c>
      <c r="R1902" s="19">
        <v>45.4</v>
      </c>
      <c r="S1902" s="19">
        <v>45.4</v>
      </c>
      <c r="T1902" s="19">
        <v>44.2</v>
      </c>
      <c r="U1902" s="19">
        <v>10.6</v>
      </c>
      <c r="V1902" s="19">
        <v>2969</v>
      </c>
      <c r="W1902" s="19">
        <v>8.1111111111111107</v>
      </c>
      <c r="X1902" s="19">
        <v>14.320204956612541</v>
      </c>
      <c r="Y1902" s="19">
        <v>10.801362929456264</v>
      </c>
      <c r="Z1902" s="19">
        <v>27.16503661286756</v>
      </c>
      <c r="AA1902" s="19">
        <v>75.427432513587007</v>
      </c>
      <c r="AB1902" s="19">
        <v>12.787609417183964</v>
      </c>
      <c r="AC1902">
        <v>3789.3</v>
      </c>
      <c r="AD1902" t="str">
        <f t="shared" si="237"/>
        <v>No rainfall</v>
      </c>
      <c r="AE1902" t="str">
        <f t="shared" si="238"/>
        <v>Non-Rainy</v>
      </c>
      <c r="AF1902" t="str">
        <f t="shared" si="239"/>
        <v>No discomfort</v>
      </c>
    </row>
    <row r="1903" spans="1:32" x14ac:dyDescent="0.3">
      <c r="A1903">
        <v>2</v>
      </c>
      <c r="B1903" s="1">
        <v>45080</v>
      </c>
      <c r="C1903" s="1" t="str">
        <f t="shared" si="235"/>
        <v>Saturday</v>
      </c>
      <c r="D1903" s="1" t="str">
        <f t="shared" si="236"/>
        <v>Jun</v>
      </c>
      <c r="E1903" s="19">
        <v>21.2</v>
      </c>
      <c r="F1903" s="19">
        <v>8</v>
      </c>
      <c r="G1903" s="19">
        <v>13.388888888888889</v>
      </c>
      <c r="H1903" s="19">
        <v>2.2999999999999998</v>
      </c>
      <c r="I1903" s="19">
        <v>0</v>
      </c>
      <c r="J1903" s="19">
        <v>1013.1</v>
      </c>
      <c r="K1903" s="19">
        <v>5.0999999999999996</v>
      </c>
      <c r="L1903" s="19">
        <v>10</v>
      </c>
      <c r="M1903" s="19">
        <v>100</v>
      </c>
      <c r="N1903" s="19">
        <v>17</v>
      </c>
      <c r="O1903" s="19">
        <v>18.29</v>
      </c>
      <c r="P1903" s="19">
        <v>4.5</v>
      </c>
      <c r="Q1903" s="19">
        <v>6.1</v>
      </c>
      <c r="R1903" s="19">
        <v>48.1</v>
      </c>
      <c r="S1903" s="19">
        <v>48.1</v>
      </c>
      <c r="T1903" s="19">
        <v>47.1</v>
      </c>
      <c r="U1903" s="19">
        <v>15.3</v>
      </c>
      <c r="V1903" s="19">
        <v>3018</v>
      </c>
      <c r="W1903" s="19">
        <v>6.666666666666667</v>
      </c>
      <c r="X1903" s="19">
        <v>15.343460961137323</v>
      </c>
      <c r="Y1903" s="19">
        <v>9.7860880384105435</v>
      </c>
      <c r="Z1903" s="19">
        <v>29.069283424080599</v>
      </c>
      <c r="AA1903" s="19">
        <v>63.780186642356838</v>
      </c>
      <c r="AB1903" s="19">
        <v>13.274382869006779</v>
      </c>
      <c r="AC1903">
        <v>3820.9</v>
      </c>
      <c r="AD1903" t="str">
        <f t="shared" si="237"/>
        <v>No rainfall</v>
      </c>
      <c r="AE1903" t="str">
        <f t="shared" si="238"/>
        <v>Non-Rainy</v>
      </c>
      <c r="AF1903" t="str">
        <f t="shared" si="239"/>
        <v>No discomfort</v>
      </c>
    </row>
    <row r="1904" spans="1:32" x14ac:dyDescent="0.3">
      <c r="A1904">
        <v>2</v>
      </c>
      <c r="B1904" s="1">
        <v>45081</v>
      </c>
      <c r="C1904" s="1" t="str">
        <f t="shared" si="235"/>
        <v>Sunday</v>
      </c>
      <c r="D1904" s="1" t="str">
        <f t="shared" si="236"/>
        <v>Jun</v>
      </c>
      <c r="E1904" s="19">
        <v>21.5</v>
      </c>
      <c r="F1904" s="19">
        <v>5.7</v>
      </c>
      <c r="G1904" s="19">
        <v>14.277777777777779</v>
      </c>
      <c r="H1904" s="19">
        <v>0.9</v>
      </c>
      <c r="I1904" s="19">
        <v>0</v>
      </c>
      <c r="J1904" s="19">
        <v>1013.5</v>
      </c>
      <c r="K1904" s="19">
        <v>5.4</v>
      </c>
      <c r="L1904" s="19">
        <v>11</v>
      </c>
      <c r="M1904" s="19">
        <v>100</v>
      </c>
      <c r="N1904" s="19">
        <v>16</v>
      </c>
      <c r="O1904" s="19">
        <v>18.372</v>
      </c>
      <c r="P1904" s="19">
        <v>4.3</v>
      </c>
      <c r="Q1904" s="19">
        <v>6</v>
      </c>
      <c r="R1904" s="19">
        <v>50.5</v>
      </c>
      <c r="S1904" s="19">
        <v>50.5</v>
      </c>
      <c r="T1904" s="19">
        <v>49.8</v>
      </c>
      <c r="U1904" s="19">
        <v>15.4</v>
      </c>
      <c r="V1904" s="19">
        <v>3022</v>
      </c>
      <c r="W1904" s="19">
        <v>8.0555555555555554</v>
      </c>
      <c r="X1904" s="19">
        <v>16.254360905631707</v>
      </c>
      <c r="Y1904" s="19">
        <v>10.760663545271443</v>
      </c>
      <c r="Z1904" s="19">
        <v>30.761824836389881</v>
      </c>
      <c r="AA1904" s="19">
        <v>66.201701855550382</v>
      </c>
      <c r="AB1904" s="19">
        <v>14.709228946334589</v>
      </c>
      <c r="AC1904">
        <v>2836.6</v>
      </c>
      <c r="AD1904" t="str">
        <f t="shared" si="237"/>
        <v>No rainfall</v>
      </c>
      <c r="AE1904" t="str">
        <f t="shared" si="238"/>
        <v>Non-Rainy</v>
      </c>
      <c r="AF1904" t="str">
        <f t="shared" si="239"/>
        <v>No discomfort</v>
      </c>
    </row>
    <row r="1905" spans="1:32" x14ac:dyDescent="0.3">
      <c r="A1905">
        <v>2</v>
      </c>
      <c r="B1905" s="1">
        <v>45082</v>
      </c>
      <c r="C1905" s="1" t="str">
        <f t="shared" si="235"/>
        <v>Monday</v>
      </c>
      <c r="D1905" s="1" t="str">
        <f t="shared" si="236"/>
        <v>Jun</v>
      </c>
      <c r="E1905" s="19">
        <v>22</v>
      </c>
      <c r="F1905" s="19">
        <v>8.6999999999999993</v>
      </c>
      <c r="G1905" s="19">
        <v>14.444444444444445</v>
      </c>
      <c r="H1905" s="19">
        <v>3.3</v>
      </c>
      <c r="I1905" s="19">
        <v>0</v>
      </c>
      <c r="J1905" s="19">
        <v>1013.2</v>
      </c>
      <c r="K1905" s="19">
        <v>5.2</v>
      </c>
      <c r="L1905" s="19">
        <v>10</v>
      </c>
      <c r="M1905" s="19">
        <v>140</v>
      </c>
      <c r="N1905" s="19">
        <v>16</v>
      </c>
      <c r="O1905" s="19">
        <v>18.716999999999999</v>
      </c>
      <c r="P1905" s="19">
        <v>4.5</v>
      </c>
      <c r="Q1905" s="19">
        <v>6.2</v>
      </c>
      <c r="R1905" s="19">
        <v>52.9</v>
      </c>
      <c r="S1905" s="19">
        <v>52.9</v>
      </c>
      <c r="T1905" s="19">
        <v>52.5</v>
      </c>
      <c r="U1905" s="19">
        <v>15.4</v>
      </c>
      <c r="V1905" s="19">
        <v>2990</v>
      </c>
      <c r="W1905" s="19">
        <v>9.2777777777777786</v>
      </c>
      <c r="X1905" s="19">
        <v>16.430336937524302</v>
      </c>
      <c r="Y1905" s="19">
        <v>11.687935556355677</v>
      </c>
      <c r="Z1905" s="19">
        <v>31.08853172439607</v>
      </c>
      <c r="AA1905" s="19">
        <v>71.136310842550486</v>
      </c>
      <c r="AB1905" s="19">
        <v>15.396416359031502</v>
      </c>
      <c r="AC1905">
        <v>3734.55</v>
      </c>
      <c r="AD1905" t="str">
        <f t="shared" si="237"/>
        <v>No rainfall</v>
      </c>
      <c r="AE1905" t="str">
        <f t="shared" si="238"/>
        <v>Non-Rainy</v>
      </c>
      <c r="AF1905" t="str">
        <f t="shared" si="239"/>
        <v>No discomfort</v>
      </c>
    </row>
    <row r="1906" spans="1:32" x14ac:dyDescent="0.3">
      <c r="A1906">
        <v>2</v>
      </c>
      <c r="B1906" s="1">
        <v>45083</v>
      </c>
      <c r="C1906" s="1" t="str">
        <f t="shared" si="235"/>
        <v>Tuesday</v>
      </c>
      <c r="D1906" s="1" t="str">
        <f t="shared" si="236"/>
        <v>Jun</v>
      </c>
      <c r="E1906" s="19">
        <v>20.100000000000001</v>
      </c>
      <c r="F1906" s="19">
        <v>7.8</v>
      </c>
      <c r="G1906" s="19">
        <v>12.777777777777779</v>
      </c>
      <c r="H1906" s="19">
        <v>3.4</v>
      </c>
      <c r="I1906" s="19">
        <v>0</v>
      </c>
      <c r="J1906" s="19">
        <v>1012.3</v>
      </c>
      <c r="K1906" s="19">
        <v>5.4</v>
      </c>
      <c r="L1906" s="19">
        <v>10</v>
      </c>
      <c r="M1906" s="19">
        <v>100</v>
      </c>
      <c r="N1906" s="19">
        <v>17</v>
      </c>
      <c r="O1906" s="19">
        <v>18.855</v>
      </c>
      <c r="P1906" s="19">
        <v>4.0999999999999996</v>
      </c>
      <c r="Q1906" s="19">
        <v>5.7</v>
      </c>
      <c r="R1906" s="19">
        <v>55</v>
      </c>
      <c r="S1906" s="19">
        <v>55</v>
      </c>
      <c r="T1906" s="19">
        <v>54.9</v>
      </c>
      <c r="U1906" s="19">
        <v>11.6</v>
      </c>
      <c r="V1906" s="19">
        <v>2995</v>
      </c>
      <c r="W1906" s="19">
        <v>9.7777777777777786</v>
      </c>
      <c r="X1906" s="19">
        <v>14.743503550469562</v>
      </c>
      <c r="Y1906" s="19">
        <v>12.087081842050742</v>
      </c>
      <c r="Z1906" s="19">
        <v>27.95316859664058</v>
      </c>
      <c r="AA1906" s="19">
        <v>81.982425687860214</v>
      </c>
      <c r="AB1906" s="19">
        <v>13.954121010007022</v>
      </c>
      <c r="AC1906">
        <v>2247.5500000000002</v>
      </c>
      <c r="AD1906" t="str">
        <f t="shared" si="237"/>
        <v>No rainfall</v>
      </c>
      <c r="AE1906" t="str">
        <f t="shared" si="238"/>
        <v>Non-Rainy</v>
      </c>
      <c r="AF1906" t="str">
        <f t="shared" si="239"/>
        <v>No discomfort</v>
      </c>
    </row>
    <row r="1907" spans="1:32" x14ac:dyDescent="0.3">
      <c r="A1907">
        <v>2</v>
      </c>
      <c r="B1907" s="1">
        <v>45084</v>
      </c>
      <c r="C1907" s="1" t="str">
        <f t="shared" si="235"/>
        <v>Wednesday</v>
      </c>
      <c r="D1907" s="1" t="str">
        <f t="shared" si="236"/>
        <v>Jun</v>
      </c>
      <c r="E1907" s="19">
        <v>16.7</v>
      </c>
      <c r="F1907" s="19">
        <v>8</v>
      </c>
      <c r="G1907" s="19">
        <v>11.833333333333332</v>
      </c>
      <c r="H1907" s="19">
        <v>2.1</v>
      </c>
      <c r="I1907" s="19">
        <v>0</v>
      </c>
      <c r="J1907" s="19">
        <v>1010</v>
      </c>
      <c r="K1907" s="19">
        <v>6.9</v>
      </c>
      <c r="L1907" s="19">
        <v>12</v>
      </c>
      <c r="M1907" s="19">
        <v>90</v>
      </c>
      <c r="N1907" s="19">
        <v>19</v>
      </c>
      <c r="O1907" s="19">
        <v>17.184999999999999</v>
      </c>
      <c r="P1907" s="19">
        <v>3.1</v>
      </c>
      <c r="Q1907" s="19">
        <v>4.4000000000000004</v>
      </c>
      <c r="R1907" s="19">
        <v>56.6</v>
      </c>
      <c r="S1907" s="19">
        <v>56.6</v>
      </c>
      <c r="T1907" s="19">
        <v>56.6</v>
      </c>
      <c r="U1907" s="19">
        <v>7.8</v>
      </c>
      <c r="V1907" s="19">
        <v>2241</v>
      </c>
      <c r="W1907" s="19">
        <v>8.2222222222222214</v>
      </c>
      <c r="X1907" s="19">
        <v>13.85678461604282</v>
      </c>
      <c r="Y1907" s="19">
        <v>10.883168395655646</v>
      </c>
      <c r="Z1907" s="19">
        <v>26.301559875840343</v>
      </c>
      <c r="AA1907" s="19">
        <v>78.540359089189835</v>
      </c>
      <c r="AB1907" s="19">
        <v>12.333493359107237</v>
      </c>
      <c r="AC1907">
        <v>2290.5500000000002</v>
      </c>
      <c r="AD1907" t="str">
        <f t="shared" si="237"/>
        <v>No rainfall</v>
      </c>
      <c r="AE1907" t="str">
        <f t="shared" si="238"/>
        <v>Non-Rainy</v>
      </c>
      <c r="AF1907" t="str">
        <f t="shared" si="239"/>
        <v>No discomfort</v>
      </c>
    </row>
    <row r="1908" spans="1:32" x14ac:dyDescent="0.3">
      <c r="A1908">
        <v>2</v>
      </c>
      <c r="B1908" s="1">
        <v>45085</v>
      </c>
      <c r="C1908" s="1" t="str">
        <f t="shared" si="235"/>
        <v>Thursday</v>
      </c>
      <c r="D1908" s="1" t="str">
        <f t="shared" si="236"/>
        <v>Jun</v>
      </c>
      <c r="E1908" s="19">
        <v>15.7</v>
      </c>
      <c r="F1908" s="19">
        <v>8.5</v>
      </c>
      <c r="G1908" s="19">
        <v>12.277777777777779</v>
      </c>
      <c r="H1908" s="19">
        <v>5</v>
      </c>
      <c r="I1908" s="19">
        <v>0</v>
      </c>
      <c r="J1908" s="19">
        <v>1005.8</v>
      </c>
      <c r="K1908" s="19">
        <v>8.4</v>
      </c>
      <c r="L1908" s="19">
        <v>14</v>
      </c>
      <c r="M1908" s="19">
        <v>70</v>
      </c>
      <c r="N1908" s="19">
        <v>22</v>
      </c>
      <c r="O1908" s="19">
        <v>17.353000000000002</v>
      </c>
      <c r="P1908" s="19">
        <v>3.4</v>
      </c>
      <c r="Q1908" s="19">
        <v>5.3</v>
      </c>
      <c r="R1908" s="19">
        <v>58.2</v>
      </c>
      <c r="S1908" s="19">
        <v>58.2</v>
      </c>
      <c r="T1908" s="19">
        <v>58.4</v>
      </c>
      <c r="U1908" s="19">
        <v>3.4</v>
      </c>
      <c r="V1908" s="19">
        <v>2802</v>
      </c>
      <c r="W1908" s="19">
        <v>9.1666666666666661</v>
      </c>
      <c r="X1908" s="19">
        <v>14.268050491998395</v>
      </c>
      <c r="Y1908" s="19">
        <v>11.600827625759919</v>
      </c>
      <c r="Z1908" s="19">
        <v>27.06789266243991</v>
      </c>
      <c r="AA1908" s="19">
        <v>81.306325852054769</v>
      </c>
      <c r="AB1908" s="19">
        <v>13.180808638056037</v>
      </c>
      <c r="AC1908">
        <v>2281.6</v>
      </c>
      <c r="AD1908" t="str">
        <f t="shared" si="237"/>
        <v>No rainfall</v>
      </c>
      <c r="AE1908" t="str">
        <f t="shared" si="238"/>
        <v>Non-Rainy</v>
      </c>
      <c r="AF1908" t="str">
        <f t="shared" si="239"/>
        <v>No discomfort</v>
      </c>
    </row>
    <row r="1909" spans="1:32" x14ac:dyDescent="0.3">
      <c r="A1909">
        <v>2</v>
      </c>
      <c r="B1909" s="1">
        <v>45086</v>
      </c>
      <c r="C1909" s="1" t="str">
        <f t="shared" si="235"/>
        <v>Friday</v>
      </c>
      <c r="D1909" s="1" t="str">
        <f t="shared" si="236"/>
        <v>Jun</v>
      </c>
      <c r="E1909" s="19">
        <v>19.7</v>
      </c>
      <c r="F1909" s="19">
        <v>10.7</v>
      </c>
      <c r="G1909" s="19">
        <v>14.166666666666666</v>
      </c>
      <c r="H1909" s="19">
        <v>9</v>
      </c>
      <c r="I1909" s="19">
        <v>0</v>
      </c>
      <c r="J1909" s="19">
        <v>1002</v>
      </c>
      <c r="K1909" s="19">
        <v>8.3000000000000007</v>
      </c>
      <c r="L1909" s="19">
        <v>13</v>
      </c>
      <c r="M1909" s="19">
        <v>80</v>
      </c>
      <c r="N1909" s="19">
        <v>21</v>
      </c>
      <c r="O1909" s="19">
        <v>18.385000000000002</v>
      </c>
      <c r="P1909" s="19">
        <v>4</v>
      </c>
      <c r="Q1909" s="19">
        <v>5.9</v>
      </c>
      <c r="R1909" s="19">
        <v>60.2</v>
      </c>
      <c r="S1909" s="19">
        <v>60.2</v>
      </c>
      <c r="T1909" s="19">
        <v>60.5</v>
      </c>
      <c r="U1909" s="19">
        <v>12.2</v>
      </c>
      <c r="V1909" s="19">
        <v>2780</v>
      </c>
      <c r="W1909" s="19">
        <v>10.5</v>
      </c>
      <c r="X1909" s="19">
        <v>16.137964131277801</v>
      </c>
      <c r="Y1909" s="19">
        <v>12.684782021573339</v>
      </c>
      <c r="Z1909" s="19">
        <v>30.545681253394811</v>
      </c>
      <c r="AA1909" s="19">
        <v>78.602120554899017</v>
      </c>
      <c r="AB1909" s="19">
        <v>15.679338454751948</v>
      </c>
      <c r="AC1909">
        <v>4099.8999999999996</v>
      </c>
      <c r="AD1909" t="str">
        <f t="shared" si="237"/>
        <v>No rainfall</v>
      </c>
      <c r="AE1909" t="str">
        <f t="shared" si="238"/>
        <v>Non-Rainy</v>
      </c>
      <c r="AF1909" t="str">
        <f t="shared" si="239"/>
        <v>No discomfort</v>
      </c>
    </row>
    <row r="1910" spans="1:32" x14ac:dyDescent="0.3">
      <c r="A1910">
        <v>2</v>
      </c>
      <c r="B1910" s="1">
        <v>45087</v>
      </c>
      <c r="C1910" s="1" t="str">
        <f t="shared" si="235"/>
        <v>Saturday</v>
      </c>
      <c r="D1910" s="1" t="str">
        <f t="shared" si="236"/>
        <v>Jun</v>
      </c>
      <c r="E1910" s="19">
        <v>20.399999999999999</v>
      </c>
      <c r="F1910" s="19">
        <v>13</v>
      </c>
      <c r="G1910" s="19">
        <v>15.5</v>
      </c>
      <c r="H1910" s="19">
        <v>12.2</v>
      </c>
      <c r="I1910" s="19">
        <v>0.4</v>
      </c>
      <c r="J1910" s="19">
        <v>1000.8</v>
      </c>
      <c r="K1910" s="19">
        <v>6.2</v>
      </c>
      <c r="L1910" s="19">
        <v>9</v>
      </c>
      <c r="M1910" s="19">
        <v>160</v>
      </c>
      <c r="N1910" s="19">
        <v>14</v>
      </c>
      <c r="O1910" s="19">
        <v>17.78</v>
      </c>
      <c r="P1910" s="19">
        <v>2.4</v>
      </c>
      <c r="Q1910" s="19">
        <v>3.1</v>
      </c>
      <c r="R1910" s="19">
        <v>60.8</v>
      </c>
      <c r="S1910" s="19">
        <v>60.8</v>
      </c>
      <c r="T1910" s="19">
        <v>61.3</v>
      </c>
      <c r="U1910" s="19">
        <v>0.5</v>
      </c>
      <c r="V1910" s="19">
        <v>1190</v>
      </c>
      <c r="W1910" s="19">
        <v>12.944444444444443</v>
      </c>
      <c r="X1910" s="19">
        <v>17.584166337979457</v>
      </c>
      <c r="Y1910" s="19">
        <v>14.905049774987086</v>
      </c>
      <c r="Z1910" s="19">
        <v>33.228545550407084</v>
      </c>
      <c r="AA1910" s="19">
        <v>84.764039923770312</v>
      </c>
      <c r="AB1910" s="19">
        <v>18.26553232511089</v>
      </c>
      <c r="AC1910">
        <v>3497.95</v>
      </c>
      <c r="AD1910" t="str">
        <f t="shared" si="237"/>
        <v>Trace (Intermittent) rainfall</v>
      </c>
      <c r="AE1910" t="str">
        <f t="shared" si="238"/>
        <v>Non-Rainy</v>
      </c>
      <c r="AF1910" t="str">
        <f t="shared" si="239"/>
        <v>No discomfort</v>
      </c>
    </row>
    <row r="1911" spans="1:32" x14ac:dyDescent="0.3">
      <c r="A1911">
        <v>2</v>
      </c>
      <c r="B1911" s="1">
        <v>45088</v>
      </c>
      <c r="C1911" s="1" t="str">
        <f t="shared" si="235"/>
        <v>Sunday</v>
      </c>
      <c r="D1911" s="1" t="str">
        <f t="shared" si="236"/>
        <v>Jun</v>
      </c>
      <c r="E1911" s="19">
        <v>22.7</v>
      </c>
      <c r="F1911" s="19">
        <v>15</v>
      </c>
      <c r="G1911" s="19">
        <v>19.166666666666668</v>
      </c>
      <c r="H1911" s="19">
        <v>12.3</v>
      </c>
      <c r="I1911" s="19">
        <v>0</v>
      </c>
      <c r="J1911" s="19">
        <v>1003</v>
      </c>
      <c r="K1911" s="19">
        <v>4.3</v>
      </c>
      <c r="L1911" s="19">
        <v>8</v>
      </c>
      <c r="M1911" s="19">
        <v>150</v>
      </c>
      <c r="N1911" s="19">
        <v>12</v>
      </c>
      <c r="O1911" s="19">
        <v>18.704999999999998</v>
      </c>
      <c r="P1911" s="19">
        <v>2.8</v>
      </c>
      <c r="Q1911" s="19">
        <v>3.7</v>
      </c>
      <c r="R1911" s="19">
        <v>62.1</v>
      </c>
      <c r="S1911" s="19">
        <v>62.1</v>
      </c>
      <c r="T1911" s="19">
        <v>62.7</v>
      </c>
      <c r="U1911" s="19">
        <v>4.4000000000000004</v>
      </c>
      <c r="V1911" s="19">
        <v>1479</v>
      </c>
      <c r="W1911" s="19">
        <v>14.166666666666666</v>
      </c>
      <c r="X1911" s="19">
        <v>22.162942575804781</v>
      </c>
      <c r="Y1911" s="19">
        <v>16.137964131277801</v>
      </c>
      <c r="Z1911" s="19">
        <v>41.687563584094711</v>
      </c>
      <c r="AA1911" s="19">
        <v>72.81507893674538</v>
      </c>
      <c r="AB1911" s="19">
        <v>22.630206718337721</v>
      </c>
      <c r="AC1911">
        <v>2836.15</v>
      </c>
      <c r="AD1911" t="str">
        <f t="shared" si="237"/>
        <v>No rainfall</v>
      </c>
      <c r="AE1911" t="str">
        <f t="shared" si="238"/>
        <v>Non-Rainy</v>
      </c>
      <c r="AF1911" t="str">
        <f t="shared" si="239"/>
        <v>No discomfort</v>
      </c>
    </row>
    <row r="1912" spans="1:32" x14ac:dyDescent="0.3">
      <c r="A1912">
        <v>2</v>
      </c>
      <c r="B1912" s="1">
        <v>45089</v>
      </c>
      <c r="C1912" s="1" t="str">
        <f t="shared" si="235"/>
        <v>Monday</v>
      </c>
      <c r="D1912" s="1" t="str">
        <f t="shared" si="236"/>
        <v>Jun</v>
      </c>
      <c r="E1912" s="19">
        <v>19.3</v>
      </c>
      <c r="F1912" s="19">
        <v>13.1</v>
      </c>
      <c r="G1912" s="19">
        <v>16.777777777777779</v>
      </c>
      <c r="H1912" s="19">
        <v>8.8000000000000007</v>
      </c>
      <c r="I1912" s="19">
        <v>1.6</v>
      </c>
      <c r="J1912" s="19">
        <v>1004.7</v>
      </c>
      <c r="K1912" s="19">
        <v>2.6</v>
      </c>
      <c r="L1912" s="19">
        <v>5</v>
      </c>
      <c r="M1912" s="19">
        <v>30</v>
      </c>
      <c r="N1912" s="19">
        <v>10</v>
      </c>
      <c r="O1912" s="19">
        <v>17.783000000000001</v>
      </c>
      <c r="P1912" s="19">
        <v>1.5</v>
      </c>
      <c r="Q1912" s="19">
        <v>1.9</v>
      </c>
      <c r="R1912" s="19">
        <v>61.1</v>
      </c>
      <c r="S1912" s="19">
        <v>61.1</v>
      </c>
      <c r="T1912" s="19">
        <v>61.8</v>
      </c>
      <c r="U1912" s="19">
        <v>1.3</v>
      </c>
      <c r="V1912" s="19">
        <v>726</v>
      </c>
      <c r="W1912" s="19">
        <v>15.222222222222221</v>
      </c>
      <c r="X1912" s="19">
        <v>19.075470849989411</v>
      </c>
      <c r="Y1912" s="19">
        <v>17.273843271057704</v>
      </c>
      <c r="Z1912" s="19">
        <v>35.989258385100626</v>
      </c>
      <c r="AA1912" s="19">
        <v>90.555265486761456</v>
      </c>
      <c r="AB1912" s="19">
        <v>20.885778444934601</v>
      </c>
      <c r="AC1912">
        <v>1722.55</v>
      </c>
      <c r="AD1912" t="str">
        <f t="shared" si="237"/>
        <v>Moderate rainfall</v>
      </c>
      <c r="AE1912" t="str">
        <f t="shared" si="238"/>
        <v>Rainy</v>
      </c>
      <c r="AF1912" t="str">
        <f t="shared" si="239"/>
        <v>No discomfort</v>
      </c>
    </row>
    <row r="1913" spans="1:32" x14ac:dyDescent="0.3">
      <c r="A1913">
        <v>2</v>
      </c>
      <c r="B1913" s="1">
        <v>45090</v>
      </c>
      <c r="C1913" s="1" t="str">
        <f t="shared" si="235"/>
        <v>Tuesday</v>
      </c>
      <c r="D1913" s="1" t="str">
        <f t="shared" si="236"/>
        <v>Jun</v>
      </c>
      <c r="E1913" s="19">
        <v>25</v>
      </c>
      <c r="F1913" s="19">
        <v>11.4</v>
      </c>
      <c r="G1913" s="19">
        <v>19.444444444444443</v>
      </c>
      <c r="H1913" s="19">
        <v>13.7</v>
      </c>
      <c r="I1913" s="19">
        <v>6.8</v>
      </c>
      <c r="J1913" s="19">
        <v>1004.1</v>
      </c>
      <c r="K1913" s="19">
        <v>3.6</v>
      </c>
      <c r="L1913" s="19">
        <v>8</v>
      </c>
      <c r="M1913" s="19">
        <v>130</v>
      </c>
      <c r="N1913" s="19">
        <v>13</v>
      </c>
      <c r="O1913" s="19">
        <v>19.010000000000002</v>
      </c>
      <c r="P1913" s="19">
        <v>2.9</v>
      </c>
      <c r="Q1913" s="19">
        <v>3.7</v>
      </c>
      <c r="R1913" s="19">
        <v>55.6</v>
      </c>
      <c r="S1913" s="19">
        <v>55.6</v>
      </c>
      <c r="T1913" s="19">
        <v>56.4</v>
      </c>
      <c r="U1913" s="19">
        <v>9</v>
      </c>
      <c r="V1913" s="19">
        <v>1467</v>
      </c>
      <c r="W1913" s="19">
        <v>13.555555555555555</v>
      </c>
      <c r="X1913" s="19">
        <v>22.548865152003497</v>
      </c>
      <c r="Y1913" s="19">
        <v>15.510759458850632</v>
      </c>
      <c r="Z1913" s="19">
        <v>42.398300110452531</v>
      </c>
      <c r="AA1913" s="19">
        <v>68.787317473813005</v>
      </c>
      <c r="AB1913" s="19">
        <v>22.552696704424363</v>
      </c>
      <c r="AC1913">
        <v>2652.4</v>
      </c>
      <c r="AD1913" t="str">
        <f t="shared" si="237"/>
        <v>Intense rainfall</v>
      </c>
      <c r="AE1913" t="str">
        <f t="shared" si="238"/>
        <v>Rainy</v>
      </c>
      <c r="AF1913" t="str">
        <f t="shared" si="239"/>
        <v>No discomfort</v>
      </c>
    </row>
    <row r="1914" spans="1:32" x14ac:dyDescent="0.3">
      <c r="A1914">
        <v>2</v>
      </c>
      <c r="B1914" s="1">
        <v>45091</v>
      </c>
      <c r="C1914" s="1" t="str">
        <f t="shared" si="235"/>
        <v>Wednesday</v>
      </c>
      <c r="D1914" s="1" t="str">
        <f t="shared" si="236"/>
        <v>Jun</v>
      </c>
      <c r="E1914" s="19">
        <v>23.7</v>
      </c>
      <c r="F1914" s="19">
        <v>12.4</v>
      </c>
      <c r="G1914" s="19">
        <v>17.555555555555557</v>
      </c>
      <c r="H1914" s="19">
        <v>7.6</v>
      </c>
      <c r="I1914" s="19">
        <v>0</v>
      </c>
      <c r="J1914" s="19">
        <v>1006.1</v>
      </c>
      <c r="K1914" s="19">
        <v>6</v>
      </c>
      <c r="L1914" s="19">
        <v>11</v>
      </c>
      <c r="M1914" s="19">
        <v>90</v>
      </c>
      <c r="N1914" s="19">
        <v>20</v>
      </c>
      <c r="O1914" s="19">
        <v>19.015000000000001</v>
      </c>
      <c r="P1914" s="19">
        <v>4.7</v>
      </c>
      <c r="Q1914" s="19">
        <v>6.2</v>
      </c>
      <c r="R1914" s="19">
        <v>57.9</v>
      </c>
      <c r="S1914" s="19">
        <v>57.9</v>
      </c>
      <c r="T1914" s="19">
        <v>58.9</v>
      </c>
      <c r="U1914" s="19">
        <v>14.2</v>
      </c>
      <c r="V1914" s="19">
        <v>2594</v>
      </c>
      <c r="W1914" s="19">
        <v>9.7777777777777786</v>
      </c>
      <c r="X1914" s="19">
        <v>20.036482579037777</v>
      </c>
      <c r="Y1914" s="19">
        <v>12.087081842050742</v>
      </c>
      <c r="Z1914" s="19">
        <v>37.765332307683686</v>
      </c>
      <c r="AA1914" s="19">
        <v>60.325367960024479</v>
      </c>
      <c r="AB1914" s="19">
        <v>18.7318987877848</v>
      </c>
      <c r="AC1914">
        <v>2118.6999999999998</v>
      </c>
      <c r="AD1914" t="str">
        <f t="shared" si="237"/>
        <v>No rainfall</v>
      </c>
      <c r="AE1914" t="str">
        <f t="shared" si="238"/>
        <v>Non-Rainy</v>
      </c>
      <c r="AF1914" t="str">
        <f t="shared" si="239"/>
        <v>No discomfort</v>
      </c>
    </row>
    <row r="1915" spans="1:32" x14ac:dyDescent="0.3">
      <c r="A1915">
        <v>2</v>
      </c>
      <c r="B1915" s="1">
        <v>45092</v>
      </c>
      <c r="C1915" s="1" t="str">
        <f t="shared" si="235"/>
        <v>Thursday</v>
      </c>
      <c r="D1915" s="1" t="str">
        <f t="shared" si="236"/>
        <v>Jun</v>
      </c>
      <c r="E1915" s="19">
        <v>25.7</v>
      </c>
      <c r="F1915" s="19">
        <v>8.6999999999999993</v>
      </c>
      <c r="G1915" s="19">
        <v>16.611111111111111</v>
      </c>
      <c r="H1915" s="19">
        <v>5.4</v>
      </c>
      <c r="I1915" s="19">
        <v>3.6</v>
      </c>
      <c r="J1915" s="19">
        <v>1007.5</v>
      </c>
      <c r="K1915" s="19">
        <v>3.8</v>
      </c>
      <c r="L1915" s="19">
        <v>9</v>
      </c>
      <c r="M1915" s="19">
        <v>150</v>
      </c>
      <c r="N1915" s="19">
        <v>17</v>
      </c>
      <c r="O1915" s="19">
        <v>19.504999999999999</v>
      </c>
      <c r="P1915" s="19">
        <v>4</v>
      </c>
      <c r="Q1915" s="19">
        <v>5.2</v>
      </c>
      <c r="R1915" s="19">
        <v>56.2</v>
      </c>
      <c r="S1915" s="19">
        <v>56.2</v>
      </c>
      <c r="T1915" s="19">
        <v>57.3</v>
      </c>
      <c r="U1915" s="19">
        <v>13.3</v>
      </c>
      <c r="V1915" s="19">
        <v>2332</v>
      </c>
      <c r="W1915" s="19">
        <v>10.388888888888891</v>
      </c>
      <c r="X1915" s="19">
        <v>18.874875258083883</v>
      </c>
      <c r="Y1915" s="19">
        <v>12.59117033284436</v>
      </c>
      <c r="Z1915" s="19">
        <v>35.618244733753201</v>
      </c>
      <c r="AA1915" s="19">
        <v>66.708628060742882</v>
      </c>
      <c r="AB1915" s="19">
        <v>18.071080140316905</v>
      </c>
      <c r="AC1915">
        <v>2876.35</v>
      </c>
      <c r="AD1915" t="str">
        <f t="shared" si="237"/>
        <v>Heavy rainfall</v>
      </c>
      <c r="AE1915" t="str">
        <f t="shared" si="238"/>
        <v>Rainy</v>
      </c>
      <c r="AF1915" t="str">
        <f t="shared" si="239"/>
        <v>No discomfort</v>
      </c>
    </row>
    <row r="1916" spans="1:32" x14ac:dyDescent="0.3">
      <c r="A1916">
        <v>2</v>
      </c>
      <c r="B1916" s="1">
        <v>45093</v>
      </c>
      <c r="C1916" s="1" t="str">
        <f t="shared" si="235"/>
        <v>Friday</v>
      </c>
      <c r="D1916" s="1" t="str">
        <f t="shared" si="236"/>
        <v>Jun</v>
      </c>
      <c r="E1916" s="19">
        <v>20.9</v>
      </c>
      <c r="F1916" s="19">
        <v>11.6</v>
      </c>
      <c r="G1916" s="19">
        <v>15.833333333333334</v>
      </c>
      <c r="H1916" s="19">
        <v>8.1999999999999993</v>
      </c>
      <c r="I1916" s="19">
        <v>2.6</v>
      </c>
      <c r="J1916" s="19">
        <v>1004.6</v>
      </c>
      <c r="K1916" s="19">
        <v>6.4</v>
      </c>
      <c r="L1916" s="19">
        <v>13</v>
      </c>
      <c r="M1916" s="19">
        <v>140</v>
      </c>
      <c r="N1916" s="19">
        <v>22</v>
      </c>
      <c r="O1916" s="19">
        <v>17.837</v>
      </c>
      <c r="P1916" s="19">
        <v>2.8</v>
      </c>
      <c r="Q1916" s="19">
        <v>3.7</v>
      </c>
      <c r="R1916" s="19">
        <v>55</v>
      </c>
      <c r="S1916" s="19">
        <v>55</v>
      </c>
      <c r="T1916" s="19">
        <v>56.2</v>
      </c>
      <c r="U1916" s="19">
        <v>0.7</v>
      </c>
      <c r="V1916" s="19">
        <v>1507</v>
      </c>
      <c r="W1916" s="19">
        <v>12.722222222222221</v>
      </c>
      <c r="X1916" s="19">
        <v>17.962996559350589</v>
      </c>
      <c r="Y1916" s="19">
        <v>14.689997485656143</v>
      </c>
      <c r="Z1916" s="19">
        <v>33.93038328383399</v>
      </c>
      <c r="AA1916" s="19">
        <v>81.779214493081355</v>
      </c>
      <c r="AB1916" s="19">
        <v>18.477279593617101</v>
      </c>
      <c r="AC1916">
        <v>4217.6499999999996</v>
      </c>
      <c r="AD1916" t="str">
        <f t="shared" si="237"/>
        <v>Moderate rainfall</v>
      </c>
      <c r="AE1916" t="str">
        <f t="shared" si="238"/>
        <v>Rainy</v>
      </c>
      <c r="AF1916" t="str">
        <f t="shared" si="239"/>
        <v>No discomfort</v>
      </c>
    </row>
    <row r="1917" spans="1:32" x14ac:dyDescent="0.3">
      <c r="A1917">
        <v>2</v>
      </c>
      <c r="B1917" s="1">
        <v>45094</v>
      </c>
      <c r="C1917" s="1" t="str">
        <f t="shared" si="235"/>
        <v>Saturday</v>
      </c>
      <c r="D1917" s="1" t="str">
        <f t="shared" si="236"/>
        <v>Jun</v>
      </c>
      <c r="E1917" s="19">
        <v>20</v>
      </c>
      <c r="F1917" s="19">
        <v>14.3</v>
      </c>
      <c r="G1917" s="19">
        <v>15.444444444444445</v>
      </c>
      <c r="H1917" s="19">
        <v>14.6</v>
      </c>
      <c r="I1917" s="19">
        <v>7.6</v>
      </c>
      <c r="J1917" s="19">
        <v>999.8</v>
      </c>
      <c r="K1917" s="19">
        <v>5.6</v>
      </c>
      <c r="L1917" s="19">
        <v>9</v>
      </c>
      <c r="M1917" s="19">
        <v>140</v>
      </c>
      <c r="N1917" s="19">
        <v>16</v>
      </c>
      <c r="O1917" s="19">
        <v>18.082999999999998</v>
      </c>
      <c r="P1917" s="19">
        <v>2.2000000000000002</v>
      </c>
      <c r="Q1917" s="19">
        <v>3</v>
      </c>
      <c r="R1917" s="19">
        <v>48.5</v>
      </c>
      <c r="S1917" s="19">
        <v>48.5</v>
      </c>
      <c r="T1917" s="19">
        <v>49.8</v>
      </c>
      <c r="U1917" s="19">
        <v>5.9</v>
      </c>
      <c r="V1917" s="19">
        <v>1139</v>
      </c>
      <c r="W1917" s="19">
        <v>14.000000000000002</v>
      </c>
      <c r="X1917" s="19">
        <v>17.521713678506686</v>
      </c>
      <c r="Y1917" s="19">
        <v>15.964740005223339</v>
      </c>
      <c r="Z1917" s="19">
        <v>33.112806529365876</v>
      </c>
      <c r="AA1917" s="19">
        <v>91.114033125691151</v>
      </c>
      <c r="AB1917" s="19">
        <v>18.809818712919046</v>
      </c>
      <c r="AC1917">
        <v>3470.35</v>
      </c>
      <c r="AD1917" t="str">
        <f t="shared" si="237"/>
        <v>Intense rainfall</v>
      </c>
      <c r="AE1917" t="str">
        <f t="shared" si="238"/>
        <v>Rainy</v>
      </c>
      <c r="AF1917" t="str">
        <f t="shared" si="239"/>
        <v>No discomfort</v>
      </c>
    </row>
    <row r="1918" spans="1:32" x14ac:dyDescent="0.3">
      <c r="A1918">
        <v>2</v>
      </c>
      <c r="B1918" s="1">
        <v>45095</v>
      </c>
      <c r="C1918" s="1" t="str">
        <f t="shared" si="235"/>
        <v>Sunday</v>
      </c>
      <c r="D1918" s="1" t="str">
        <f t="shared" si="236"/>
        <v>Jun</v>
      </c>
      <c r="E1918" s="19">
        <v>23.1</v>
      </c>
      <c r="F1918" s="19">
        <v>14.2</v>
      </c>
      <c r="G1918" s="19">
        <v>17.111111111111111</v>
      </c>
      <c r="H1918" s="19">
        <v>12.3</v>
      </c>
      <c r="I1918" s="19">
        <v>6</v>
      </c>
      <c r="J1918" s="19">
        <v>995.1</v>
      </c>
      <c r="K1918" s="19">
        <v>4.9000000000000004</v>
      </c>
      <c r="L1918" s="19">
        <v>11</v>
      </c>
      <c r="M1918" s="19">
        <v>190</v>
      </c>
      <c r="N1918" s="19">
        <v>23</v>
      </c>
      <c r="O1918" s="19">
        <v>18.983000000000001</v>
      </c>
      <c r="P1918" s="19">
        <v>3.5</v>
      </c>
      <c r="Q1918" s="19">
        <v>4.7</v>
      </c>
      <c r="R1918" s="19">
        <v>44.5</v>
      </c>
      <c r="S1918" s="19">
        <v>44.5</v>
      </c>
      <c r="T1918" s="19">
        <v>45.9</v>
      </c>
      <c r="U1918" s="19">
        <v>4.2</v>
      </c>
      <c r="V1918" s="19">
        <v>2047</v>
      </c>
      <c r="W1918" s="19">
        <v>14.611111111111111</v>
      </c>
      <c r="X1918" s="19">
        <v>19.482271975375998</v>
      </c>
      <c r="Y1918" s="19">
        <v>16.607981886013025</v>
      </c>
      <c r="Z1918" s="19">
        <v>36.741354880854146</v>
      </c>
      <c r="AA1918" s="19">
        <v>85.246638107732807</v>
      </c>
      <c r="AB1918" s="19">
        <v>20.841164801795173</v>
      </c>
      <c r="AC1918">
        <v>2394.15</v>
      </c>
      <c r="AD1918" t="str">
        <f t="shared" si="237"/>
        <v>Heavy rainfall</v>
      </c>
      <c r="AE1918" t="str">
        <f t="shared" si="238"/>
        <v>Rainy</v>
      </c>
      <c r="AF1918" t="str">
        <f t="shared" si="239"/>
        <v>No discomfort</v>
      </c>
    </row>
    <row r="1919" spans="1:32" x14ac:dyDescent="0.3">
      <c r="A1919">
        <v>2</v>
      </c>
      <c r="B1919" s="1">
        <v>45096</v>
      </c>
      <c r="C1919" s="1" t="str">
        <f t="shared" si="235"/>
        <v>Monday</v>
      </c>
      <c r="D1919" s="1" t="str">
        <f t="shared" si="236"/>
        <v>Jun</v>
      </c>
      <c r="E1919" s="19">
        <v>22.5</v>
      </c>
      <c r="F1919" s="19">
        <v>12.7</v>
      </c>
      <c r="G1919" s="19">
        <v>18.111111111111107</v>
      </c>
      <c r="H1919" s="19">
        <v>9.5</v>
      </c>
      <c r="I1919" s="19">
        <v>2.1</v>
      </c>
      <c r="J1919" s="19">
        <v>993.9</v>
      </c>
      <c r="K1919" s="19">
        <v>5.2</v>
      </c>
      <c r="L1919" s="19">
        <v>12</v>
      </c>
      <c r="M1919" s="19">
        <v>200</v>
      </c>
      <c r="N1919" s="19">
        <v>18</v>
      </c>
      <c r="O1919" s="19">
        <v>19.239999999999998</v>
      </c>
      <c r="P1919" s="19">
        <v>3.5</v>
      </c>
      <c r="Q1919" s="19">
        <v>4.7</v>
      </c>
      <c r="R1919" s="19">
        <v>44.4</v>
      </c>
      <c r="S1919" s="19">
        <v>44.4</v>
      </c>
      <c r="T1919" s="19">
        <v>46</v>
      </c>
      <c r="U1919" s="19">
        <v>10.9</v>
      </c>
      <c r="V1919" s="19">
        <v>2029</v>
      </c>
      <c r="W1919" s="19">
        <v>12.777777777777779</v>
      </c>
      <c r="X1919" s="19">
        <v>20.74862439850482</v>
      </c>
      <c r="Y1919" s="19">
        <v>14.743503550469562</v>
      </c>
      <c r="Z1919" s="19">
        <v>39.080031473880837</v>
      </c>
      <c r="AA1919" s="19">
        <v>71.057739864103979</v>
      </c>
      <c r="AB1919" s="19">
        <v>20.785303951313271</v>
      </c>
      <c r="AC1919">
        <v>2286.4</v>
      </c>
      <c r="AD1919" t="str">
        <f t="shared" si="237"/>
        <v>Moderate rainfall</v>
      </c>
      <c r="AE1919" t="str">
        <f t="shared" si="238"/>
        <v>Rainy</v>
      </c>
      <c r="AF1919" t="str">
        <f t="shared" si="239"/>
        <v>No discomfort</v>
      </c>
    </row>
    <row r="1920" spans="1:32" x14ac:dyDescent="0.3">
      <c r="A1920">
        <v>2</v>
      </c>
      <c r="B1920" s="1">
        <v>45097</v>
      </c>
      <c r="C1920" s="1" t="str">
        <f t="shared" si="235"/>
        <v>Tuesday</v>
      </c>
      <c r="D1920" s="1" t="str">
        <f t="shared" si="236"/>
        <v>Jun</v>
      </c>
      <c r="E1920" s="19">
        <v>22.1</v>
      </c>
      <c r="F1920" s="19">
        <v>11.5</v>
      </c>
      <c r="G1920" s="19">
        <v>16.611111111111111</v>
      </c>
      <c r="H1920" s="19">
        <v>8.6</v>
      </c>
      <c r="I1920" s="19">
        <v>0.5</v>
      </c>
      <c r="J1920" s="19">
        <v>995.6</v>
      </c>
      <c r="K1920" s="19">
        <v>4.0999999999999996</v>
      </c>
      <c r="L1920" s="19">
        <v>8</v>
      </c>
      <c r="M1920" s="19">
        <v>170</v>
      </c>
      <c r="N1920" s="19">
        <v>12</v>
      </c>
      <c r="O1920" s="19">
        <v>18.562000000000001</v>
      </c>
      <c r="P1920" s="19">
        <v>3.1</v>
      </c>
      <c r="Q1920" s="19">
        <v>4.0999999999999996</v>
      </c>
      <c r="R1920" s="19">
        <v>45.8</v>
      </c>
      <c r="S1920" s="19">
        <v>45.8</v>
      </c>
      <c r="T1920" s="19">
        <v>47.5</v>
      </c>
      <c r="U1920" s="19">
        <v>3.5</v>
      </c>
      <c r="V1920" s="19">
        <v>1777</v>
      </c>
      <c r="W1920" s="19">
        <v>13.222222222222221</v>
      </c>
      <c r="X1920" s="19">
        <v>18.874875258083883</v>
      </c>
      <c r="Y1920" s="19">
        <v>15.177748282840225</v>
      </c>
      <c r="Z1920" s="19">
        <v>35.618244733753201</v>
      </c>
      <c r="AA1920" s="19">
        <v>80.412442865495379</v>
      </c>
      <c r="AB1920" s="19">
        <v>19.530892415193733</v>
      </c>
      <c r="AC1920">
        <v>2298</v>
      </c>
      <c r="AD1920" t="str">
        <f t="shared" si="237"/>
        <v>Light rainfall</v>
      </c>
      <c r="AE1920" t="str">
        <f t="shared" si="238"/>
        <v>Non-Rainy</v>
      </c>
      <c r="AF1920" t="str">
        <f t="shared" si="239"/>
        <v>No discomfort</v>
      </c>
    </row>
    <row r="1921" spans="1:32" x14ac:dyDescent="0.3">
      <c r="A1921">
        <v>2</v>
      </c>
      <c r="B1921" s="1">
        <v>45098</v>
      </c>
      <c r="C1921" s="1" t="str">
        <f t="shared" si="235"/>
        <v>Wednesday</v>
      </c>
      <c r="D1921" s="1" t="str">
        <f t="shared" si="236"/>
        <v>Jun</v>
      </c>
      <c r="E1921" s="19">
        <v>21.5</v>
      </c>
      <c r="F1921" s="19">
        <v>11.4</v>
      </c>
      <c r="G1921" s="19">
        <v>17.722222222222221</v>
      </c>
      <c r="H1921" s="19">
        <v>9.6</v>
      </c>
      <c r="I1921" s="19">
        <v>0.2</v>
      </c>
      <c r="J1921" s="19">
        <v>1001.9</v>
      </c>
      <c r="K1921" s="19">
        <v>4.7</v>
      </c>
      <c r="L1921" s="19">
        <v>10</v>
      </c>
      <c r="M1921" s="19">
        <v>210</v>
      </c>
      <c r="N1921" s="19">
        <v>19</v>
      </c>
      <c r="O1921" s="19">
        <v>18.79</v>
      </c>
      <c r="P1921" s="19">
        <v>3.7</v>
      </c>
      <c r="Q1921" s="19">
        <v>5</v>
      </c>
      <c r="R1921" s="19">
        <v>47.7</v>
      </c>
      <c r="S1921" s="19">
        <v>47.7</v>
      </c>
      <c r="T1921" s="19">
        <v>49.6</v>
      </c>
      <c r="U1921" s="19">
        <v>11</v>
      </c>
      <c r="V1921" s="19">
        <v>2327</v>
      </c>
      <c r="W1921" s="19">
        <v>12.944444444444443</v>
      </c>
      <c r="X1921" s="19">
        <v>20.247842732150851</v>
      </c>
      <c r="Y1921" s="19">
        <v>14.905049774987086</v>
      </c>
      <c r="Z1921" s="19">
        <v>38.155653613471678</v>
      </c>
      <c r="AA1921" s="19">
        <v>73.613026198192827</v>
      </c>
      <c r="AB1921" s="19">
        <v>20.487754547333111</v>
      </c>
      <c r="AC1921">
        <v>2602.1999999999998</v>
      </c>
      <c r="AD1921" t="str">
        <f t="shared" si="237"/>
        <v>Trace (Intermittent) rainfall</v>
      </c>
      <c r="AE1921" t="str">
        <f t="shared" si="238"/>
        <v>Non-Rainy</v>
      </c>
      <c r="AF1921" t="str">
        <f t="shared" si="239"/>
        <v>No discomfort</v>
      </c>
    </row>
    <row r="1922" spans="1:32" x14ac:dyDescent="0.3">
      <c r="A1922">
        <v>2</v>
      </c>
      <c r="B1922" s="1">
        <v>45099</v>
      </c>
      <c r="C1922" s="1" t="str">
        <f t="shared" si="235"/>
        <v>Thursday</v>
      </c>
      <c r="D1922" s="1" t="str">
        <f t="shared" si="236"/>
        <v>Jun</v>
      </c>
      <c r="E1922" s="19">
        <v>24</v>
      </c>
      <c r="F1922" s="19">
        <v>6.6</v>
      </c>
      <c r="G1922" s="19">
        <v>16.222222222222221</v>
      </c>
      <c r="H1922" s="19">
        <v>3.6</v>
      </c>
      <c r="I1922" s="19">
        <v>0</v>
      </c>
      <c r="J1922" s="19">
        <v>1007.4</v>
      </c>
      <c r="K1922" s="19">
        <v>4</v>
      </c>
      <c r="L1922" s="19">
        <v>9</v>
      </c>
      <c r="M1922" s="19">
        <v>130</v>
      </c>
      <c r="N1922" s="19">
        <v>14</v>
      </c>
      <c r="O1922" s="19">
        <v>19.332999999999998</v>
      </c>
      <c r="P1922" s="19">
        <v>4</v>
      </c>
      <c r="Q1922" s="19">
        <v>5.4</v>
      </c>
      <c r="R1922" s="19">
        <v>50</v>
      </c>
      <c r="S1922" s="19">
        <v>50</v>
      </c>
      <c r="T1922" s="19">
        <v>52</v>
      </c>
      <c r="U1922" s="19">
        <v>10.9</v>
      </c>
      <c r="V1922" s="19">
        <v>2533</v>
      </c>
      <c r="W1922" s="19">
        <v>12.388888888888888</v>
      </c>
      <c r="X1922" s="19">
        <v>18.413990145267999</v>
      </c>
      <c r="Y1922" s="19">
        <v>14.372526764464428</v>
      </c>
      <c r="Z1922" s="19">
        <v>34.765425708872804</v>
      </c>
      <c r="AA1922" s="19">
        <v>78.052212752801225</v>
      </c>
      <c r="AB1922" s="19">
        <v>18.686768049277763</v>
      </c>
      <c r="AC1922">
        <v>3438.6</v>
      </c>
      <c r="AD1922" t="str">
        <f t="shared" si="237"/>
        <v>No rainfall</v>
      </c>
      <c r="AE1922" t="str">
        <f t="shared" si="238"/>
        <v>Non-Rainy</v>
      </c>
      <c r="AF1922" t="str">
        <f t="shared" si="239"/>
        <v>No discomfort</v>
      </c>
    </row>
    <row r="1923" spans="1:32" x14ac:dyDescent="0.3">
      <c r="A1923">
        <v>2</v>
      </c>
      <c r="B1923" s="1">
        <v>45100</v>
      </c>
      <c r="C1923" s="1" t="str">
        <f t="shared" si="235"/>
        <v>Friday</v>
      </c>
      <c r="D1923" s="1" t="str">
        <f t="shared" si="236"/>
        <v>Jun</v>
      </c>
      <c r="E1923" s="19">
        <v>22.1</v>
      </c>
      <c r="F1923" s="19">
        <v>15</v>
      </c>
      <c r="G1923" s="19">
        <v>18.666666666666664</v>
      </c>
      <c r="H1923" s="19">
        <v>14.4</v>
      </c>
      <c r="I1923" s="19">
        <v>1.6</v>
      </c>
      <c r="J1923" s="19">
        <v>1005.4</v>
      </c>
      <c r="K1923" s="19">
        <v>8.3000000000000007</v>
      </c>
      <c r="L1923" s="19">
        <v>12</v>
      </c>
      <c r="M1923" s="19">
        <v>180</v>
      </c>
      <c r="N1923" s="19">
        <v>20</v>
      </c>
      <c r="O1923" s="19">
        <v>18.97</v>
      </c>
      <c r="P1923" s="19">
        <v>2.1</v>
      </c>
      <c r="Q1923" s="19">
        <v>2.7</v>
      </c>
      <c r="R1923" s="19">
        <v>49.5</v>
      </c>
      <c r="S1923" s="19">
        <v>49.5</v>
      </c>
      <c r="T1923" s="19">
        <v>51.6</v>
      </c>
      <c r="U1923" s="19">
        <v>0.5</v>
      </c>
      <c r="V1923" s="19">
        <v>884</v>
      </c>
      <c r="W1923" s="19">
        <v>15.055555555555555</v>
      </c>
      <c r="X1923" s="19">
        <v>21.482825280732317</v>
      </c>
      <c r="Y1923" s="19">
        <v>17.089963349420515</v>
      </c>
      <c r="Z1923" s="19">
        <v>40.434218951984882</v>
      </c>
      <c r="AA1923" s="19">
        <v>79.551749484032214</v>
      </c>
      <c r="AB1923" s="19">
        <v>22.67025131878648</v>
      </c>
      <c r="AC1923">
        <v>4547.8999999999996</v>
      </c>
      <c r="AD1923" t="str">
        <f t="shared" si="237"/>
        <v>Moderate rainfall</v>
      </c>
      <c r="AE1923" t="str">
        <f t="shared" si="238"/>
        <v>Rainy</v>
      </c>
      <c r="AF1923" t="str">
        <f t="shared" si="239"/>
        <v>No discomfort</v>
      </c>
    </row>
    <row r="1924" spans="1:32" x14ac:dyDescent="0.3">
      <c r="A1924">
        <v>2</v>
      </c>
      <c r="B1924" s="1">
        <v>45101</v>
      </c>
      <c r="C1924" s="1" t="str">
        <f t="shared" si="235"/>
        <v>Saturday</v>
      </c>
      <c r="D1924" s="1" t="str">
        <f t="shared" si="236"/>
        <v>Jun</v>
      </c>
      <c r="E1924" s="19">
        <v>25</v>
      </c>
      <c r="F1924" s="19">
        <v>16</v>
      </c>
      <c r="G1924" s="19">
        <v>20.500000000000004</v>
      </c>
      <c r="H1924" s="19">
        <v>15.1</v>
      </c>
      <c r="I1924" s="19">
        <v>0.2</v>
      </c>
      <c r="J1924" s="19">
        <v>1002.9</v>
      </c>
      <c r="K1924" s="19">
        <v>9.5</v>
      </c>
      <c r="L1924" s="19">
        <v>17</v>
      </c>
      <c r="M1924" s="19">
        <v>170</v>
      </c>
      <c r="N1924" s="19">
        <v>24</v>
      </c>
      <c r="O1924" s="19">
        <v>20.527999999999999</v>
      </c>
      <c r="P1924" s="19">
        <v>4.0999999999999996</v>
      </c>
      <c r="Q1924" s="19">
        <v>5.5</v>
      </c>
      <c r="R1924" s="19">
        <v>51.6</v>
      </c>
      <c r="S1924" s="19">
        <v>51.6</v>
      </c>
      <c r="T1924" s="19">
        <v>53.8</v>
      </c>
      <c r="U1924" s="19">
        <v>7.5</v>
      </c>
      <c r="V1924" s="19">
        <v>2083</v>
      </c>
      <c r="W1924" s="19">
        <v>15.111111111111111</v>
      </c>
      <c r="X1924" s="19">
        <v>24.069506697755923</v>
      </c>
      <c r="Y1924" s="19">
        <v>17.151065022761443</v>
      </c>
      <c r="Z1924" s="19">
        <v>45.195686304448074</v>
      </c>
      <c r="AA1924" s="19">
        <v>71.256404371430222</v>
      </c>
      <c r="AB1924" s="19">
        <v>24.538277410077299</v>
      </c>
      <c r="AC1924">
        <v>3807.4</v>
      </c>
      <c r="AD1924" t="str">
        <f t="shared" si="237"/>
        <v>Trace (Intermittent) rainfall</v>
      </c>
      <c r="AE1924" t="str">
        <f t="shared" si="238"/>
        <v>Non-Rainy</v>
      </c>
      <c r="AF1924" t="str">
        <f t="shared" si="239"/>
        <v>No discomfort</v>
      </c>
    </row>
    <row r="1925" spans="1:32" x14ac:dyDescent="0.3">
      <c r="A1925">
        <v>2</v>
      </c>
      <c r="B1925" s="1">
        <v>45102</v>
      </c>
      <c r="C1925" s="1" t="str">
        <f t="shared" si="235"/>
        <v>Sunday</v>
      </c>
      <c r="D1925" s="1" t="str">
        <f t="shared" si="236"/>
        <v>Jun</v>
      </c>
      <c r="E1925" s="19">
        <v>20.100000000000001</v>
      </c>
      <c r="F1925" s="19">
        <v>10.9</v>
      </c>
      <c r="G1925" s="19">
        <v>16.555555555555557</v>
      </c>
      <c r="H1925" s="19">
        <v>14.8</v>
      </c>
      <c r="I1925" s="19">
        <v>4.5999999999999996</v>
      </c>
      <c r="J1925" s="19">
        <v>999.4</v>
      </c>
      <c r="K1925" s="19">
        <v>6.2</v>
      </c>
      <c r="L1925" s="19">
        <v>13</v>
      </c>
      <c r="M1925" s="19">
        <v>170</v>
      </c>
      <c r="N1925" s="19">
        <v>24</v>
      </c>
      <c r="O1925" s="19">
        <v>19.288</v>
      </c>
      <c r="P1925" s="19">
        <v>3.3</v>
      </c>
      <c r="Q1925" s="19">
        <v>4.5999999999999996</v>
      </c>
      <c r="R1925" s="19">
        <v>48.7</v>
      </c>
      <c r="S1925" s="19">
        <v>48.7</v>
      </c>
      <c r="T1925" s="19">
        <v>51.1</v>
      </c>
      <c r="U1925" s="19">
        <v>5</v>
      </c>
      <c r="V1925" s="19">
        <v>2073</v>
      </c>
      <c r="W1925" s="19">
        <v>12.666666666666664</v>
      </c>
      <c r="X1925" s="19">
        <v>18.808421997851337</v>
      </c>
      <c r="Y1925" s="19">
        <v>14.636661984744947</v>
      </c>
      <c r="Z1925" s="19">
        <v>35.495313180265647</v>
      </c>
      <c r="AA1925" s="19">
        <v>77.819723453764652</v>
      </c>
      <c r="AB1925" s="19">
        <v>19.169354714330002</v>
      </c>
      <c r="AC1925">
        <v>2490</v>
      </c>
      <c r="AD1925" t="str">
        <f t="shared" si="237"/>
        <v>Heavy rainfall</v>
      </c>
      <c r="AE1925" t="str">
        <f t="shared" si="238"/>
        <v>Rainy</v>
      </c>
      <c r="AF1925" t="str">
        <f t="shared" si="239"/>
        <v>No discomfort</v>
      </c>
    </row>
    <row r="1926" spans="1:32" x14ac:dyDescent="0.3">
      <c r="A1926">
        <v>2</v>
      </c>
      <c r="B1926" s="1">
        <v>45103</v>
      </c>
      <c r="C1926" s="1" t="str">
        <f t="shared" si="235"/>
        <v>Monday</v>
      </c>
      <c r="D1926" s="1" t="str">
        <f t="shared" si="236"/>
        <v>Jun</v>
      </c>
      <c r="E1926" s="19">
        <v>19.2</v>
      </c>
      <c r="F1926" s="19">
        <v>10</v>
      </c>
      <c r="G1926" s="19">
        <v>15.388888888888889</v>
      </c>
      <c r="H1926" s="19">
        <v>7.7</v>
      </c>
      <c r="I1926" s="19">
        <v>1.9</v>
      </c>
      <c r="J1926" s="19">
        <v>1005.5</v>
      </c>
      <c r="K1926" s="19">
        <v>6.2</v>
      </c>
      <c r="L1926" s="19">
        <v>11</v>
      </c>
      <c r="M1926" s="19">
        <v>240</v>
      </c>
      <c r="N1926" s="19">
        <v>20</v>
      </c>
      <c r="O1926" s="19">
        <v>17.968</v>
      </c>
      <c r="P1926" s="19">
        <v>3.3</v>
      </c>
      <c r="Q1926" s="19">
        <v>4.5</v>
      </c>
      <c r="R1926" s="19">
        <v>48.7</v>
      </c>
      <c r="S1926" s="19">
        <v>48.7</v>
      </c>
      <c r="T1926" s="19">
        <v>51.1</v>
      </c>
      <c r="U1926" s="19">
        <v>7.1</v>
      </c>
      <c r="V1926" s="19">
        <v>2098</v>
      </c>
      <c r="W1926" s="19">
        <v>9.8888888888888875</v>
      </c>
      <c r="X1926" s="19">
        <v>17.459455556508189</v>
      </c>
      <c r="Y1926" s="19">
        <v>12.177391695561091</v>
      </c>
      <c r="Z1926" s="19">
        <v>32.997417685213968</v>
      </c>
      <c r="AA1926" s="19">
        <v>69.746686293558824</v>
      </c>
      <c r="AB1926" s="19">
        <v>16.616023509703691</v>
      </c>
      <c r="AC1926">
        <v>2135.4499999999998</v>
      </c>
      <c r="AD1926" t="str">
        <f t="shared" si="237"/>
        <v>Moderate rainfall</v>
      </c>
      <c r="AE1926" t="str">
        <f t="shared" si="238"/>
        <v>Rainy</v>
      </c>
      <c r="AF1926" t="str">
        <f t="shared" si="239"/>
        <v>No discomfort</v>
      </c>
    </row>
    <row r="1927" spans="1:32" x14ac:dyDescent="0.3">
      <c r="A1927">
        <v>2</v>
      </c>
      <c r="B1927" s="1">
        <v>45104</v>
      </c>
      <c r="C1927" s="1" t="str">
        <f t="shared" si="235"/>
        <v>Tuesday</v>
      </c>
      <c r="D1927" s="1" t="str">
        <f t="shared" si="236"/>
        <v>Jun</v>
      </c>
      <c r="E1927" s="19">
        <v>19.399999999999999</v>
      </c>
      <c r="F1927" s="19">
        <v>13.4</v>
      </c>
      <c r="G1927" s="19">
        <v>17.888888888888889</v>
      </c>
      <c r="H1927" s="19">
        <v>13</v>
      </c>
      <c r="I1927" s="19">
        <v>1.2</v>
      </c>
      <c r="J1927" s="19">
        <v>1004.2</v>
      </c>
      <c r="K1927" s="19">
        <v>7.3</v>
      </c>
      <c r="L1927" s="19">
        <v>13</v>
      </c>
      <c r="M1927" s="19">
        <v>230</v>
      </c>
      <c r="N1927" s="19">
        <v>23</v>
      </c>
      <c r="O1927" s="19">
        <v>17.757000000000001</v>
      </c>
      <c r="P1927" s="19">
        <v>1.6</v>
      </c>
      <c r="Q1927" s="19">
        <v>2.2000000000000002</v>
      </c>
      <c r="R1927" s="19">
        <v>48.3</v>
      </c>
      <c r="S1927" s="19">
        <v>48.3</v>
      </c>
      <c r="T1927" s="19">
        <v>50.8</v>
      </c>
      <c r="U1927" s="19">
        <v>0.9</v>
      </c>
      <c r="V1927" s="19">
        <v>715</v>
      </c>
      <c r="W1927" s="19">
        <v>14.333333333333334</v>
      </c>
      <c r="X1927" s="19">
        <v>20.461152452769877</v>
      </c>
      <c r="Y1927" s="19">
        <v>16.312834973541506</v>
      </c>
      <c r="Z1927" s="19">
        <v>38.549467715551444</v>
      </c>
      <c r="AA1927" s="19">
        <v>79.725885485659418</v>
      </c>
      <c r="AB1927" s="19">
        <v>21.451559301187206</v>
      </c>
      <c r="AC1927">
        <v>2293.5</v>
      </c>
      <c r="AD1927" t="str">
        <f t="shared" si="237"/>
        <v>Moderate rainfall</v>
      </c>
      <c r="AE1927" t="str">
        <f t="shared" si="238"/>
        <v>Rainy</v>
      </c>
      <c r="AF1927" t="str">
        <f t="shared" si="239"/>
        <v>No discomfort</v>
      </c>
    </row>
    <row r="1928" spans="1:32" x14ac:dyDescent="0.3">
      <c r="A1928">
        <v>2</v>
      </c>
      <c r="B1928" s="1">
        <v>45105</v>
      </c>
      <c r="C1928" s="1" t="str">
        <f t="shared" si="235"/>
        <v>Wednesday</v>
      </c>
      <c r="D1928" s="1" t="str">
        <f t="shared" si="236"/>
        <v>Jun</v>
      </c>
      <c r="E1928" s="19">
        <v>18.7</v>
      </c>
      <c r="F1928" s="19">
        <v>9.9</v>
      </c>
      <c r="G1928" s="19">
        <v>16.388888888888889</v>
      </c>
      <c r="H1928" s="19">
        <v>13.1</v>
      </c>
      <c r="I1928" s="19">
        <v>7.5</v>
      </c>
      <c r="J1928" s="19">
        <v>1004.1</v>
      </c>
      <c r="K1928" s="19">
        <v>4.5</v>
      </c>
      <c r="L1928" s="19">
        <v>11</v>
      </c>
      <c r="M1928" s="19">
        <v>320</v>
      </c>
      <c r="N1928" s="19">
        <v>18</v>
      </c>
      <c r="O1928" s="19">
        <v>18.111999999999998</v>
      </c>
      <c r="P1928" s="19">
        <v>2.4</v>
      </c>
      <c r="Q1928" s="19">
        <v>3.2</v>
      </c>
      <c r="R1928" s="19">
        <v>42.2</v>
      </c>
      <c r="S1928" s="19">
        <v>42.2</v>
      </c>
      <c r="T1928" s="19">
        <v>44.8</v>
      </c>
      <c r="U1928" s="19">
        <v>3</v>
      </c>
      <c r="V1928" s="19">
        <v>1446</v>
      </c>
      <c r="W1928" s="19">
        <v>13.222222222222221</v>
      </c>
      <c r="X1928" s="19">
        <v>18.610290490390806</v>
      </c>
      <c r="Y1928" s="19">
        <v>15.177748282840225</v>
      </c>
      <c r="Z1928" s="19">
        <v>35.128724567991519</v>
      </c>
      <c r="AA1928" s="19">
        <v>81.555676364520309</v>
      </c>
      <c r="AB1928" s="19">
        <v>19.308670192971512</v>
      </c>
      <c r="AC1928">
        <v>2889.8</v>
      </c>
      <c r="AD1928" t="str">
        <f t="shared" si="237"/>
        <v>Intense rainfall</v>
      </c>
      <c r="AE1928" t="str">
        <f t="shared" si="238"/>
        <v>Rainy</v>
      </c>
      <c r="AF1928" t="str">
        <f t="shared" si="239"/>
        <v>No discomfort</v>
      </c>
    </row>
    <row r="1929" spans="1:32" x14ac:dyDescent="0.3">
      <c r="A1929">
        <v>2</v>
      </c>
      <c r="B1929" s="1">
        <v>45106</v>
      </c>
      <c r="C1929" s="1" t="str">
        <f t="shared" si="235"/>
        <v>Thursday</v>
      </c>
      <c r="D1929" s="1" t="str">
        <f t="shared" si="236"/>
        <v>Jun</v>
      </c>
      <c r="E1929" s="19">
        <v>19</v>
      </c>
      <c r="F1929" s="19">
        <v>8.5</v>
      </c>
      <c r="G1929" s="19">
        <v>14.444444444444445</v>
      </c>
      <c r="H1929" s="19">
        <v>3.2</v>
      </c>
      <c r="I1929" s="19">
        <v>0.1</v>
      </c>
      <c r="J1929" s="19">
        <v>1003.9</v>
      </c>
      <c r="K1929" s="19">
        <v>5</v>
      </c>
      <c r="L1929" s="19">
        <v>11</v>
      </c>
      <c r="M1929" s="19">
        <v>250</v>
      </c>
      <c r="N1929" s="19">
        <v>20</v>
      </c>
      <c r="O1929" s="19">
        <v>17.175000000000001</v>
      </c>
      <c r="P1929" s="19">
        <v>3.1</v>
      </c>
      <c r="Q1929" s="19">
        <v>4.3</v>
      </c>
      <c r="R1929" s="19">
        <v>44</v>
      </c>
      <c r="S1929" s="19">
        <v>44</v>
      </c>
      <c r="T1929" s="19">
        <v>46.7</v>
      </c>
      <c r="U1929" s="19">
        <v>7.5</v>
      </c>
      <c r="V1929" s="19">
        <v>2015</v>
      </c>
      <c r="W1929" s="19">
        <v>8.7777777777777768</v>
      </c>
      <c r="X1929" s="19">
        <v>16.430336937524302</v>
      </c>
      <c r="Y1929" s="19">
        <v>11.300430425267379</v>
      </c>
      <c r="Z1929" s="19">
        <v>31.08853172439607</v>
      </c>
      <c r="AA1929" s="19">
        <v>68.7778374128103</v>
      </c>
      <c r="AB1929" s="19">
        <v>15.178767551566452</v>
      </c>
      <c r="AC1929">
        <v>2929.9</v>
      </c>
      <c r="AD1929" t="str">
        <f t="shared" si="237"/>
        <v>Trace (Intermittent) rainfall</v>
      </c>
      <c r="AE1929" t="str">
        <f t="shared" si="238"/>
        <v>Non-Rainy</v>
      </c>
      <c r="AF1929" t="str">
        <f t="shared" si="239"/>
        <v>No discomfort</v>
      </c>
    </row>
    <row r="1930" spans="1:32" x14ac:dyDescent="0.3">
      <c r="A1930">
        <v>2</v>
      </c>
      <c r="B1930" s="1">
        <v>45107</v>
      </c>
      <c r="C1930" s="1" t="str">
        <f t="shared" si="235"/>
        <v>Friday</v>
      </c>
      <c r="D1930" s="1" t="str">
        <f t="shared" si="236"/>
        <v>Jun</v>
      </c>
      <c r="E1930" s="19">
        <v>16.600000000000001</v>
      </c>
      <c r="F1930" s="19">
        <v>12.4</v>
      </c>
      <c r="G1930" s="19">
        <v>15.055555555555555</v>
      </c>
      <c r="H1930" s="19">
        <v>12.2</v>
      </c>
      <c r="I1930" s="19">
        <v>4.8</v>
      </c>
      <c r="J1930" s="19">
        <v>996</v>
      </c>
      <c r="K1930" s="19">
        <v>6</v>
      </c>
      <c r="L1930" s="19">
        <v>9</v>
      </c>
      <c r="M1930" s="19">
        <v>200</v>
      </c>
      <c r="N1930" s="19">
        <v>20</v>
      </c>
      <c r="O1930" s="19">
        <v>16.62</v>
      </c>
      <c r="P1930" s="19">
        <v>1.1000000000000001</v>
      </c>
      <c r="Q1930" s="19">
        <v>1.5</v>
      </c>
      <c r="R1930" s="19">
        <v>39.9</v>
      </c>
      <c r="S1930" s="19">
        <v>39.9</v>
      </c>
      <c r="T1930" s="19">
        <v>42.6</v>
      </c>
      <c r="U1930" s="19">
        <v>0</v>
      </c>
      <c r="V1930" s="19">
        <v>488</v>
      </c>
      <c r="W1930" s="19">
        <v>13.222222222222221</v>
      </c>
      <c r="X1930" s="19">
        <v>17.089963349420515</v>
      </c>
      <c r="Y1930" s="19">
        <v>15.177748282840225</v>
      </c>
      <c r="Z1930" s="19">
        <v>32.312388787966931</v>
      </c>
      <c r="AA1930" s="19">
        <v>88.810888429171925</v>
      </c>
      <c r="AB1930" s="19">
        <v>17.975336859638176</v>
      </c>
      <c r="AC1930">
        <v>3875.95</v>
      </c>
      <c r="AD1930" t="str">
        <f t="shared" si="237"/>
        <v>Heavy rainfall</v>
      </c>
      <c r="AE1930" t="str">
        <f t="shared" si="238"/>
        <v>Rainy</v>
      </c>
      <c r="AF1930" t="str">
        <f t="shared" si="239"/>
        <v>No discomfort</v>
      </c>
    </row>
    <row r="1931" spans="1:32" x14ac:dyDescent="0.3">
      <c r="A1931">
        <v>2</v>
      </c>
      <c r="B1931" s="1">
        <v>45108</v>
      </c>
      <c r="C1931" s="1" t="str">
        <f t="shared" si="235"/>
        <v>Saturday</v>
      </c>
      <c r="D1931" s="1" t="str">
        <f t="shared" si="236"/>
        <v>Jul</v>
      </c>
      <c r="E1931" s="19">
        <v>17.100000000000001</v>
      </c>
      <c r="F1931" s="19">
        <v>11.1</v>
      </c>
      <c r="G1931" s="19">
        <v>14.722222222222221</v>
      </c>
      <c r="H1931" s="19">
        <v>12.2</v>
      </c>
      <c r="I1931" s="19">
        <v>0.7</v>
      </c>
      <c r="J1931" s="19">
        <v>996.5</v>
      </c>
      <c r="K1931" s="19">
        <v>6.6</v>
      </c>
      <c r="L1931" s="19">
        <v>12</v>
      </c>
      <c r="M1931" s="19">
        <v>270</v>
      </c>
      <c r="N1931" s="19">
        <v>23</v>
      </c>
      <c r="O1931" s="19">
        <v>16.841999999999999</v>
      </c>
      <c r="P1931" s="19">
        <v>2.6</v>
      </c>
      <c r="Q1931" s="19">
        <v>3.6</v>
      </c>
      <c r="R1931" s="19">
        <v>40.9</v>
      </c>
      <c r="S1931" s="19">
        <v>40.9</v>
      </c>
      <c r="T1931" s="19">
        <v>43.7</v>
      </c>
      <c r="U1931" s="19">
        <v>7.5</v>
      </c>
      <c r="V1931" s="19">
        <v>1528</v>
      </c>
      <c r="W1931" s="19">
        <v>9.9444444444444446</v>
      </c>
      <c r="X1931" s="19">
        <v>16.727345658853238</v>
      </c>
      <c r="Y1931" s="19">
        <v>12.222768726226711</v>
      </c>
      <c r="Z1931" s="19">
        <v>31.63974425450181</v>
      </c>
      <c r="AA1931" s="19">
        <v>73.070581403078734</v>
      </c>
      <c r="AB1931" s="19">
        <v>15.974881010606753</v>
      </c>
      <c r="AC1931">
        <v>3268.9</v>
      </c>
      <c r="AD1931" t="str">
        <f t="shared" si="237"/>
        <v>Light rainfall</v>
      </c>
      <c r="AE1931" t="str">
        <f t="shared" si="238"/>
        <v>Non-Rainy</v>
      </c>
      <c r="AF1931" t="str">
        <f t="shared" si="239"/>
        <v>No discomfort</v>
      </c>
    </row>
    <row r="1932" spans="1:32" x14ac:dyDescent="0.3">
      <c r="A1932">
        <v>2</v>
      </c>
      <c r="B1932" s="1">
        <v>45109</v>
      </c>
      <c r="C1932" s="1" t="str">
        <f t="shared" si="235"/>
        <v>Sunday</v>
      </c>
      <c r="D1932" s="1" t="str">
        <f t="shared" si="236"/>
        <v>Jul</v>
      </c>
      <c r="E1932" s="19">
        <v>15.9</v>
      </c>
      <c r="F1932" s="19">
        <v>9.8000000000000007</v>
      </c>
      <c r="G1932" s="19">
        <v>13.277777777777779</v>
      </c>
      <c r="H1932" s="19">
        <v>8.6999999999999993</v>
      </c>
      <c r="I1932" s="19">
        <v>2.7</v>
      </c>
      <c r="J1932" s="19">
        <v>998.8</v>
      </c>
      <c r="K1932" s="19">
        <v>5.4</v>
      </c>
      <c r="L1932" s="19">
        <v>12</v>
      </c>
      <c r="M1932" s="19">
        <v>290</v>
      </c>
      <c r="N1932" s="19">
        <v>27</v>
      </c>
      <c r="O1932" s="19">
        <v>16.466999999999999</v>
      </c>
      <c r="P1932" s="19">
        <v>2.9</v>
      </c>
      <c r="Q1932" s="19">
        <v>4</v>
      </c>
      <c r="R1932" s="19">
        <v>40</v>
      </c>
      <c r="S1932" s="19">
        <v>40</v>
      </c>
      <c r="T1932" s="19">
        <v>42.9</v>
      </c>
      <c r="U1932" s="19">
        <v>6.4</v>
      </c>
      <c r="V1932" s="19">
        <v>1890</v>
      </c>
      <c r="W1932" s="19">
        <v>8.1111111111111107</v>
      </c>
      <c r="X1932" s="19">
        <v>15.232810432562296</v>
      </c>
      <c r="Y1932" s="19">
        <v>10.801362929456264</v>
      </c>
      <c r="Z1932" s="19">
        <v>28.863518796737885</v>
      </c>
      <c r="AA1932" s="19">
        <v>70.908536394353177</v>
      </c>
      <c r="AB1932" s="19">
        <v>13.732053861628406</v>
      </c>
      <c r="AC1932">
        <v>2839</v>
      </c>
      <c r="AD1932" t="str">
        <f t="shared" si="237"/>
        <v>Moderate rainfall</v>
      </c>
      <c r="AE1932" t="str">
        <f t="shared" si="238"/>
        <v>Rainy</v>
      </c>
      <c r="AF1932" t="str">
        <f t="shared" si="239"/>
        <v>No discomfort</v>
      </c>
    </row>
    <row r="1933" spans="1:32" x14ac:dyDescent="0.3">
      <c r="A1933">
        <v>2</v>
      </c>
      <c r="B1933" s="1">
        <v>45110</v>
      </c>
      <c r="C1933" s="1" t="str">
        <f t="shared" ref="C1933:C1996" si="240">TEXT(B1933, "dddd")</f>
        <v>Monday</v>
      </c>
      <c r="D1933" s="1" t="str">
        <f t="shared" ref="D1933:D1996" si="241">TEXT(B1933, "mmm")</f>
        <v>Jul</v>
      </c>
      <c r="E1933" s="19">
        <v>16.7</v>
      </c>
      <c r="F1933" s="19">
        <v>9.1</v>
      </c>
      <c r="G1933" s="19">
        <v>12.277777777777779</v>
      </c>
      <c r="H1933" s="19">
        <v>6.7</v>
      </c>
      <c r="I1933" s="19">
        <v>6.9</v>
      </c>
      <c r="J1933" s="19">
        <v>996.8</v>
      </c>
      <c r="K1933" s="19">
        <v>5.0999999999999996</v>
      </c>
      <c r="L1933" s="19">
        <v>13</v>
      </c>
      <c r="M1933" s="19">
        <v>290</v>
      </c>
      <c r="N1933" s="19">
        <v>21</v>
      </c>
      <c r="O1933" s="19">
        <v>16.645</v>
      </c>
      <c r="P1933" s="19">
        <v>3.1</v>
      </c>
      <c r="Q1933" s="19">
        <v>4.3</v>
      </c>
      <c r="R1933" s="19">
        <v>35.1</v>
      </c>
      <c r="S1933" s="19">
        <v>35.1</v>
      </c>
      <c r="T1933" s="19">
        <v>38.1</v>
      </c>
      <c r="U1933" s="19">
        <v>7.5</v>
      </c>
      <c r="V1933" s="19">
        <v>2122</v>
      </c>
      <c r="W1933" s="19">
        <v>8.6111111111111107</v>
      </c>
      <c r="X1933" s="19">
        <v>14.268050491998395</v>
      </c>
      <c r="Y1933" s="19">
        <v>11.173798468352288</v>
      </c>
      <c r="Z1933" s="19">
        <v>27.06789266243991</v>
      </c>
      <c r="AA1933" s="19">
        <v>78.31342112658362</v>
      </c>
      <c r="AB1933" s="19">
        <v>12.941014415388727</v>
      </c>
      <c r="AC1933">
        <v>2478.1</v>
      </c>
      <c r="AD1933" t="str">
        <f t="shared" si="237"/>
        <v>Intense rainfall</v>
      </c>
      <c r="AE1933" t="str">
        <f t="shared" si="238"/>
        <v>Rainy</v>
      </c>
      <c r="AF1933" t="str">
        <f t="shared" si="239"/>
        <v>No discomfort</v>
      </c>
    </row>
    <row r="1934" spans="1:32" x14ac:dyDescent="0.3">
      <c r="A1934">
        <v>2</v>
      </c>
      <c r="B1934" s="1">
        <v>45111</v>
      </c>
      <c r="C1934" s="1" t="str">
        <f t="shared" si="240"/>
        <v>Tuesday</v>
      </c>
      <c r="D1934" s="1" t="str">
        <f t="shared" si="241"/>
        <v>Jul</v>
      </c>
      <c r="E1934" s="19">
        <v>17.7</v>
      </c>
      <c r="F1934" s="19">
        <v>7.5</v>
      </c>
      <c r="G1934" s="19">
        <v>13.388888888888889</v>
      </c>
      <c r="H1934" s="19">
        <v>4.9000000000000004</v>
      </c>
      <c r="I1934" s="19">
        <v>9.9</v>
      </c>
      <c r="J1934" s="19">
        <v>996.1</v>
      </c>
      <c r="K1934" s="19">
        <v>5</v>
      </c>
      <c r="L1934" s="19">
        <v>9</v>
      </c>
      <c r="M1934" s="19">
        <v>210</v>
      </c>
      <c r="N1934" s="19">
        <v>17</v>
      </c>
      <c r="O1934" s="19">
        <v>16.097000000000001</v>
      </c>
      <c r="P1934" s="19">
        <v>2.5</v>
      </c>
      <c r="Q1934" s="19">
        <v>3.5</v>
      </c>
      <c r="R1934" s="19">
        <v>26.9</v>
      </c>
      <c r="S1934" s="19">
        <v>26.9</v>
      </c>
      <c r="T1934" s="19">
        <v>30</v>
      </c>
      <c r="U1934" s="19">
        <v>9.8000000000000007</v>
      </c>
      <c r="V1934" s="19">
        <v>1704</v>
      </c>
      <c r="W1934" s="19">
        <v>9.1666666666666661</v>
      </c>
      <c r="X1934" s="19">
        <v>15.343460961137323</v>
      </c>
      <c r="Y1934" s="19">
        <v>11.600827625759919</v>
      </c>
      <c r="Z1934" s="19">
        <v>29.069283424080599</v>
      </c>
      <c r="AA1934" s="19">
        <v>75.60763282249728</v>
      </c>
      <c r="AB1934" s="19">
        <v>14.291919749167148</v>
      </c>
      <c r="AC1934">
        <v>2339.75</v>
      </c>
      <c r="AD1934" t="str">
        <f t="shared" si="237"/>
        <v>Intense rainfall</v>
      </c>
      <c r="AE1934" t="str">
        <f t="shared" si="238"/>
        <v>Rainy</v>
      </c>
      <c r="AF1934" t="str">
        <f t="shared" si="239"/>
        <v>No discomfort</v>
      </c>
    </row>
    <row r="1935" spans="1:32" x14ac:dyDescent="0.3">
      <c r="A1935">
        <v>2</v>
      </c>
      <c r="B1935" s="1">
        <v>45112</v>
      </c>
      <c r="C1935" s="1" t="str">
        <f t="shared" si="240"/>
        <v>Wednesday</v>
      </c>
      <c r="D1935" s="1" t="str">
        <f t="shared" si="241"/>
        <v>Jul</v>
      </c>
      <c r="E1935" s="19">
        <v>17.600000000000001</v>
      </c>
      <c r="F1935" s="19">
        <v>6.9</v>
      </c>
      <c r="G1935" s="19">
        <v>13.611111111111111</v>
      </c>
      <c r="H1935" s="19">
        <v>3.5</v>
      </c>
      <c r="I1935" s="19">
        <v>4</v>
      </c>
      <c r="J1935" s="19">
        <v>998.6</v>
      </c>
      <c r="K1935" s="19">
        <v>4.8</v>
      </c>
      <c r="L1935" s="19">
        <v>10</v>
      </c>
      <c r="M1935" s="19">
        <v>290</v>
      </c>
      <c r="N1935" s="19">
        <v>19</v>
      </c>
      <c r="O1935" s="19">
        <v>16.532</v>
      </c>
      <c r="P1935" s="19">
        <v>2.6</v>
      </c>
      <c r="Q1935" s="19">
        <v>3.6</v>
      </c>
      <c r="R1935" s="19">
        <v>24.9</v>
      </c>
      <c r="S1935" s="19">
        <v>24.9</v>
      </c>
      <c r="T1935" s="19">
        <v>28.1</v>
      </c>
      <c r="U1935" s="19">
        <v>6.7</v>
      </c>
      <c r="V1935" s="19">
        <v>1910</v>
      </c>
      <c r="W1935" s="19">
        <v>9.4444444444444446</v>
      </c>
      <c r="X1935" s="19">
        <v>15.566880255192904</v>
      </c>
      <c r="Y1935" s="19">
        <v>11.819676303271381</v>
      </c>
      <c r="Z1935" s="19">
        <v>29.484641451641178</v>
      </c>
      <c r="AA1935" s="19">
        <v>75.928356289170367</v>
      </c>
      <c r="AB1935" s="19">
        <v>14.637117648087477</v>
      </c>
      <c r="AC1935">
        <v>2409.5500000000002</v>
      </c>
      <c r="AD1935" t="str">
        <f t="shared" si="237"/>
        <v>Heavy rainfall</v>
      </c>
      <c r="AE1935" t="str">
        <f t="shared" si="238"/>
        <v>Rainy</v>
      </c>
      <c r="AF1935" t="str">
        <f t="shared" si="239"/>
        <v>No discomfort</v>
      </c>
    </row>
    <row r="1936" spans="1:32" x14ac:dyDescent="0.3">
      <c r="A1936">
        <v>2</v>
      </c>
      <c r="B1936" s="1">
        <v>45113</v>
      </c>
      <c r="C1936" s="1" t="str">
        <f t="shared" si="240"/>
        <v>Thursday</v>
      </c>
      <c r="D1936" s="1" t="str">
        <f t="shared" si="241"/>
        <v>Jul</v>
      </c>
      <c r="E1936" s="19">
        <v>16.7</v>
      </c>
      <c r="F1936" s="19">
        <v>10.9</v>
      </c>
      <c r="G1936" s="19">
        <v>15.055555555555555</v>
      </c>
      <c r="H1936" s="19">
        <v>9.9</v>
      </c>
      <c r="I1936" s="19">
        <v>12.5</v>
      </c>
      <c r="J1936" s="19">
        <v>994.5</v>
      </c>
      <c r="K1936" s="19">
        <v>10.1</v>
      </c>
      <c r="L1936" s="19">
        <v>19</v>
      </c>
      <c r="M1936" s="19">
        <v>170</v>
      </c>
      <c r="N1936" s="19">
        <v>31</v>
      </c>
      <c r="O1936" s="19">
        <v>15.907</v>
      </c>
      <c r="P1936" s="19">
        <v>1.4</v>
      </c>
      <c r="Q1936" s="19">
        <v>2.1</v>
      </c>
      <c r="R1936" s="19">
        <v>13.4</v>
      </c>
      <c r="S1936" s="19">
        <v>13.4</v>
      </c>
      <c r="T1936" s="19">
        <v>16.7</v>
      </c>
      <c r="U1936" s="19">
        <v>0.7</v>
      </c>
      <c r="V1936" s="19">
        <v>794</v>
      </c>
      <c r="W1936" s="19">
        <v>10.999999999999998</v>
      </c>
      <c r="X1936" s="19">
        <v>17.089963349420515</v>
      </c>
      <c r="Y1936" s="19">
        <v>13.113648252909167</v>
      </c>
      <c r="Z1936" s="19">
        <v>32.312388787966931</v>
      </c>
      <c r="AA1936" s="19">
        <v>76.733039063853951</v>
      </c>
      <c r="AB1936" s="19">
        <v>16.809803310156411</v>
      </c>
      <c r="AC1936">
        <v>2743.1</v>
      </c>
      <c r="AD1936" t="str">
        <f t="shared" si="237"/>
        <v>Torrential rainfall</v>
      </c>
      <c r="AE1936" t="str">
        <f t="shared" si="238"/>
        <v>Rainy</v>
      </c>
      <c r="AF1936" t="str">
        <f t="shared" si="239"/>
        <v>No discomfort</v>
      </c>
    </row>
    <row r="1937" spans="1:32" x14ac:dyDescent="0.3">
      <c r="A1937">
        <v>2</v>
      </c>
      <c r="B1937" s="1">
        <v>45114</v>
      </c>
      <c r="C1937" s="1" t="str">
        <f t="shared" si="240"/>
        <v>Friday</v>
      </c>
      <c r="D1937" s="1" t="str">
        <f t="shared" si="241"/>
        <v>Jul</v>
      </c>
      <c r="E1937" s="19">
        <v>21.3</v>
      </c>
      <c r="F1937" s="19">
        <v>15.5</v>
      </c>
      <c r="G1937" s="19">
        <v>18.000000000000004</v>
      </c>
      <c r="H1937" s="19">
        <v>14</v>
      </c>
      <c r="I1937" s="19">
        <v>1</v>
      </c>
      <c r="J1937" s="19">
        <v>993.9</v>
      </c>
      <c r="K1937" s="19">
        <v>11.4</v>
      </c>
      <c r="L1937" s="19">
        <v>17</v>
      </c>
      <c r="M1937" s="19">
        <v>190</v>
      </c>
      <c r="N1937" s="19">
        <v>26</v>
      </c>
      <c r="O1937" s="19">
        <v>17.763000000000002</v>
      </c>
      <c r="P1937" s="19">
        <v>2.9</v>
      </c>
      <c r="Q1937" s="19">
        <v>4.0999999999999996</v>
      </c>
      <c r="R1937" s="19">
        <v>15</v>
      </c>
      <c r="S1937" s="19">
        <v>15</v>
      </c>
      <c r="T1937" s="19">
        <v>18.399999999999999</v>
      </c>
      <c r="U1937" s="19">
        <v>7.1</v>
      </c>
      <c r="V1937" s="19">
        <v>1425</v>
      </c>
      <c r="W1937" s="19">
        <v>14.166666666666666</v>
      </c>
      <c r="X1937" s="19">
        <v>20.60444953965715</v>
      </c>
      <c r="Y1937" s="19">
        <v>16.137964131277801</v>
      </c>
      <c r="Z1937" s="19">
        <v>38.81396375170938</v>
      </c>
      <c r="AA1937" s="19">
        <v>78.322714228386673</v>
      </c>
      <c r="AB1937" s="19">
        <v>21.463540051671057</v>
      </c>
      <c r="AC1937">
        <v>3656.45</v>
      </c>
      <c r="AD1937" t="str">
        <f t="shared" si="237"/>
        <v>Moderate rainfall</v>
      </c>
      <c r="AE1937" t="str">
        <f t="shared" si="238"/>
        <v>Rainy</v>
      </c>
      <c r="AF1937" t="str">
        <f t="shared" si="239"/>
        <v>No discomfort</v>
      </c>
    </row>
    <row r="1938" spans="1:32" x14ac:dyDescent="0.3">
      <c r="A1938">
        <v>2</v>
      </c>
      <c r="B1938" s="1">
        <v>45115</v>
      </c>
      <c r="C1938" s="1" t="str">
        <f t="shared" si="240"/>
        <v>Saturday</v>
      </c>
      <c r="D1938" s="1" t="str">
        <f t="shared" si="241"/>
        <v>Jul</v>
      </c>
      <c r="E1938" s="19">
        <v>21.1</v>
      </c>
      <c r="F1938" s="19">
        <v>11.6</v>
      </c>
      <c r="G1938" s="19">
        <v>18.388888888888886</v>
      </c>
      <c r="H1938" s="19">
        <v>14.2</v>
      </c>
      <c r="I1938" s="19">
        <v>0.6</v>
      </c>
      <c r="J1938" s="19">
        <v>995.9</v>
      </c>
      <c r="K1938" s="19">
        <v>10</v>
      </c>
      <c r="L1938" s="19">
        <v>19</v>
      </c>
      <c r="M1938" s="19">
        <v>160</v>
      </c>
      <c r="N1938" s="19">
        <v>30</v>
      </c>
      <c r="O1938" s="19">
        <v>18.167000000000002</v>
      </c>
      <c r="P1938" s="19">
        <v>3.5</v>
      </c>
      <c r="Q1938" s="19">
        <v>5.0999999999999996</v>
      </c>
      <c r="R1938" s="19">
        <v>17.399999999999999</v>
      </c>
      <c r="S1938" s="19">
        <v>17.399999999999999</v>
      </c>
      <c r="T1938" s="19">
        <v>21.1</v>
      </c>
      <c r="U1938" s="19">
        <v>8.9</v>
      </c>
      <c r="V1938" s="19">
        <v>2161</v>
      </c>
      <c r="W1938" s="19">
        <v>10.333333333333334</v>
      </c>
      <c r="X1938" s="19">
        <v>21.112931721795206</v>
      </c>
      <c r="Y1938" s="19">
        <v>12.544592653717066</v>
      </c>
      <c r="Z1938" s="19">
        <v>39.752128077896707</v>
      </c>
      <c r="AA1938" s="19">
        <v>59.416630617751153</v>
      </c>
      <c r="AB1938" s="19">
        <v>19.822638719542969</v>
      </c>
      <c r="AC1938">
        <v>4038.9</v>
      </c>
      <c r="AD1938" t="str">
        <f t="shared" si="237"/>
        <v>Light rainfall</v>
      </c>
      <c r="AE1938" t="str">
        <f t="shared" si="238"/>
        <v>Non-Rainy</v>
      </c>
      <c r="AF1938" t="str">
        <f t="shared" si="239"/>
        <v>No discomfort</v>
      </c>
    </row>
    <row r="1939" spans="1:32" x14ac:dyDescent="0.3">
      <c r="A1939">
        <v>2</v>
      </c>
      <c r="B1939" s="1">
        <v>45116</v>
      </c>
      <c r="C1939" s="1" t="str">
        <f t="shared" si="240"/>
        <v>Sunday</v>
      </c>
      <c r="D1939" s="1" t="str">
        <f t="shared" si="241"/>
        <v>Jul</v>
      </c>
      <c r="E1939" s="19">
        <v>20.7</v>
      </c>
      <c r="F1939" s="19">
        <v>10.1</v>
      </c>
      <c r="G1939" s="19">
        <v>15.722222222222221</v>
      </c>
      <c r="H1939" s="19">
        <v>7</v>
      </c>
      <c r="I1939" s="19">
        <v>11.5</v>
      </c>
      <c r="J1939" s="19">
        <v>1001.9</v>
      </c>
      <c r="K1939" s="19">
        <v>5.2</v>
      </c>
      <c r="L1939" s="19">
        <v>11</v>
      </c>
      <c r="M1939" s="19">
        <v>150</v>
      </c>
      <c r="N1939" s="19">
        <v>29</v>
      </c>
      <c r="O1939" s="19">
        <v>17.611999999999998</v>
      </c>
      <c r="P1939" s="19">
        <v>3.1</v>
      </c>
      <c r="Q1939" s="19">
        <v>4.0999999999999996</v>
      </c>
      <c r="R1939" s="19">
        <v>8.5</v>
      </c>
      <c r="S1939" s="19">
        <v>8.5</v>
      </c>
      <c r="T1939" s="19">
        <v>12.3</v>
      </c>
      <c r="U1939" s="19">
        <v>8.6999999999999993</v>
      </c>
      <c r="V1939" s="19">
        <v>1819</v>
      </c>
      <c r="W1939" s="19">
        <v>10.888888888888889</v>
      </c>
      <c r="X1939" s="19">
        <v>17.835932688710791</v>
      </c>
      <c r="Y1939" s="19">
        <v>13.017258992302274</v>
      </c>
      <c r="Z1939" s="19">
        <v>33.695021204533184</v>
      </c>
      <c r="AA1939" s="19">
        <v>72.983337734513412</v>
      </c>
      <c r="AB1939" s="19">
        <v>17.422156785175666</v>
      </c>
      <c r="AC1939">
        <v>3139</v>
      </c>
      <c r="AD1939" t="str">
        <f t="shared" si="237"/>
        <v>Intense rainfall</v>
      </c>
      <c r="AE1939" t="str">
        <f t="shared" si="238"/>
        <v>Rainy</v>
      </c>
      <c r="AF1939" t="str">
        <f t="shared" si="239"/>
        <v>No discomfort</v>
      </c>
    </row>
    <row r="1940" spans="1:32" x14ac:dyDescent="0.3">
      <c r="A1940">
        <v>2</v>
      </c>
      <c r="B1940" s="1">
        <v>45117</v>
      </c>
      <c r="C1940" s="1" t="str">
        <f t="shared" si="240"/>
        <v>Monday</v>
      </c>
      <c r="D1940" s="1" t="str">
        <f t="shared" si="241"/>
        <v>Jul</v>
      </c>
      <c r="E1940" s="19">
        <v>19.8</v>
      </c>
      <c r="F1940" s="19">
        <v>11.1</v>
      </c>
      <c r="G1940" s="19">
        <v>15</v>
      </c>
      <c r="H1940" s="19">
        <v>8.6</v>
      </c>
      <c r="I1940" s="19">
        <v>12.8</v>
      </c>
      <c r="J1940" s="19">
        <v>998.9</v>
      </c>
      <c r="K1940" s="19">
        <v>5.0999999999999996</v>
      </c>
      <c r="L1940" s="19">
        <v>11</v>
      </c>
      <c r="M1940" s="19">
        <v>150</v>
      </c>
      <c r="N1940" s="19">
        <v>16</v>
      </c>
      <c r="O1940" s="19">
        <v>17.483000000000001</v>
      </c>
      <c r="P1940" s="19">
        <v>2.4</v>
      </c>
      <c r="Q1940" s="19">
        <v>3.2</v>
      </c>
      <c r="R1940" s="19">
        <v>0</v>
      </c>
      <c r="S1940" s="19">
        <v>-2.1</v>
      </c>
      <c r="T1940" s="19">
        <v>1.8</v>
      </c>
      <c r="U1940" s="19">
        <v>0.6</v>
      </c>
      <c r="V1940" s="19">
        <v>1405</v>
      </c>
      <c r="W1940" s="19">
        <v>13.166666666666668</v>
      </c>
      <c r="X1940" s="19">
        <v>17.029052631699003</v>
      </c>
      <c r="Y1940" s="19">
        <v>15.122860911288486</v>
      </c>
      <c r="Z1940" s="19">
        <v>32.199426445403617</v>
      </c>
      <c r="AA1940" s="19">
        <v>88.806237424727868</v>
      </c>
      <c r="AB1940" s="19">
        <v>17.888728501568178</v>
      </c>
      <c r="AC1940">
        <v>2368</v>
      </c>
      <c r="AD1940" t="str">
        <f t="shared" si="237"/>
        <v>Torrential rainfall</v>
      </c>
      <c r="AE1940" t="str">
        <f t="shared" si="238"/>
        <v>Rainy</v>
      </c>
      <c r="AF1940" t="str">
        <f t="shared" si="239"/>
        <v>No discomfort</v>
      </c>
    </row>
    <row r="1941" spans="1:32" x14ac:dyDescent="0.3">
      <c r="A1941">
        <v>2</v>
      </c>
      <c r="B1941" s="1">
        <v>45118</v>
      </c>
      <c r="C1941" s="1" t="str">
        <f t="shared" si="240"/>
        <v>Tuesday</v>
      </c>
      <c r="D1941" s="1" t="str">
        <f t="shared" si="241"/>
        <v>Jul</v>
      </c>
      <c r="E1941" s="19">
        <v>18.5</v>
      </c>
      <c r="F1941" s="19">
        <v>12.7</v>
      </c>
      <c r="G1941" s="19">
        <v>15.388888888888889</v>
      </c>
      <c r="H1941" s="19">
        <v>11</v>
      </c>
      <c r="I1941" s="19">
        <v>5.6</v>
      </c>
      <c r="J1941" s="19">
        <v>994.9</v>
      </c>
      <c r="K1941" s="19">
        <v>5</v>
      </c>
      <c r="L1941" s="19">
        <v>9</v>
      </c>
      <c r="M1941" s="19">
        <v>290</v>
      </c>
      <c r="N1941" s="19">
        <v>19</v>
      </c>
      <c r="O1941" s="19">
        <v>18.361999999999998</v>
      </c>
      <c r="P1941" s="19">
        <v>3.1</v>
      </c>
      <c r="Q1941" s="19">
        <v>4.2</v>
      </c>
      <c r="R1941" s="19">
        <v>0</v>
      </c>
      <c r="S1941" s="19">
        <v>-2.5</v>
      </c>
      <c r="T1941" s="19">
        <v>-0.7</v>
      </c>
      <c r="U1941" s="19">
        <v>7.1</v>
      </c>
      <c r="V1941" s="19">
        <v>1935</v>
      </c>
      <c r="W1941" s="19">
        <v>12.277777777777779</v>
      </c>
      <c r="X1941" s="19">
        <v>17.459455556508189</v>
      </c>
      <c r="Y1941" s="19">
        <v>14.268050491998395</v>
      </c>
      <c r="Z1941" s="19">
        <v>32.997417685213968</v>
      </c>
      <c r="AA1941" s="19">
        <v>81.721050497933973</v>
      </c>
      <c r="AB1941" s="19">
        <v>17.794419761020972</v>
      </c>
      <c r="AC1941">
        <v>2174.9499999999998</v>
      </c>
      <c r="AD1941" t="str">
        <f t="shared" si="237"/>
        <v>Heavy rainfall</v>
      </c>
      <c r="AE1941" t="str">
        <f t="shared" si="238"/>
        <v>Rainy</v>
      </c>
      <c r="AF1941" t="str">
        <f t="shared" si="239"/>
        <v>No discomfort</v>
      </c>
    </row>
    <row r="1942" spans="1:32" x14ac:dyDescent="0.3">
      <c r="A1942">
        <v>2</v>
      </c>
      <c r="B1942" s="1">
        <v>45119</v>
      </c>
      <c r="C1942" s="1" t="str">
        <f t="shared" si="240"/>
        <v>Wednesday</v>
      </c>
      <c r="D1942" s="1" t="str">
        <f t="shared" si="241"/>
        <v>Jul</v>
      </c>
      <c r="E1942" s="19">
        <v>19.2</v>
      </c>
      <c r="F1942" s="19">
        <v>9</v>
      </c>
      <c r="G1942" s="19">
        <v>15</v>
      </c>
      <c r="H1942" s="19">
        <v>11.4</v>
      </c>
      <c r="I1942" s="19">
        <v>0.9</v>
      </c>
      <c r="J1942" s="19">
        <v>997.9</v>
      </c>
      <c r="K1942" s="19">
        <v>5</v>
      </c>
      <c r="L1942" s="19">
        <v>10</v>
      </c>
      <c r="M1942" s="19">
        <v>280</v>
      </c>
      <c r="N1942" s="19">
        <v>18</v>
      </c>
      <c r="O1942" s="19">
        <v>17.945</v>
      </c>
      <c r="P1942" s="19">
        <v>2.9</v>
      </c>
      <c r="Q1942" s="19">
        <v>4</v>
      </c>
      <c r="R1942" s="19">
        <v>2</v>
      </c>
      <c r="S1942" s="19">
        <v>2</v>
      </c>
      <c r="T1942" s="19">
        <v>1.3</v>
      </c>
      <c r="U1942" s="19">
        <v>5</v>
      </c>
      <c r="V1942" s="19">
        <v>1835</v>
      </c>
      <c r="W1942" s="19">
        <v>10.888888888888889</v>
      </c>
      <c r="X1942" s="19">
        <v>17.029052631699003</v>
      </c>
      <c r="Y1942" s="19">
        <v>13.017258992302274</v>
      </c>
      <c r="Z1942" s="19">
        <v>32.199426445403617</v>
      </c>
      <c r="AA1942" s="19">
        <v>76.441474894916283</v>
      </c>
      <c r="AB1942" s="19">
        <v>16.699934562953445</v>
      </c>
      <c r="AC1942">
        <v>1975.6</v>
      </c>
      <c r="AD1942" t="str">
        <f t="shared" si="237"/>
        <v>Light rainfall</v>
      </c>
      <c r="AE1942" t="str">
        <f t="shared" si="238"/>
        <v>Non-Rainy</v>
      </c>
      <c r="AF1942" t="str">
        <f t="shared" si="239"/>
        <v>No discomfort</v>
      </c>
    </row>
    <row r="1943" spans="1:32" x14ac:dyDescent="0.3">
      <c r="A1943">
        <v>2</v>
      </c>
      <c r="B1943" s="1">
        <v>45120</v>
      </c>
      <c r="C1943" s="1" t="str">
        <f t="shared" si="240"/>
        <v>Thursday</v>
      </c>
      <c r="D1943" s="1" t="str">
        <f t="shared" si="241"/>
        <v>Jul</v>
      </c>
      <c r="E1943" s="19">
        <v>17.899999999999999</v>
      </c>
      <c r="F1943" s="19">
        <v>8.1999999999999993</v>
      </c>
      <c r="G1943" s="19">
        <v>14.777777777777779</v>
      </c>
      <c r="H1943" s="19">
        <v>4.5999999999999996</v>
      </c>
      <c r="I1943" s="19">
        <v>2.7</v>
      </c>
      <c r="J1943" s="19">
        <v>1000.1</v>
      </c>
      <c r="K1943" s="19">
        <v>4.3</v>
      </c>
      <c r="L1943" s="19">
        <v>10</v>
      </c>
      <c r="M1943" s="19">
        <v>210</v>
      </c>
      <c r="N1943" s="19">
        <v>16</v>
      </c>
      <c r="O1943" s="19">
        <v>17.46</v>
      </c>
      <c r="P1943" s="19">
        <v>2.4</v>
      </c>
      <c r="Q1943" s="19">
        <v>3.3</v>
      </c>
      <c r="R1943" s="19">
        <v>1.7</v>
      </c>
      <c r="S1943" s="19">
        <v>1.7</v>
      </c>
      <c r="T1943" s="19">
        <v>1</v>
      </c>
      <c r="U1943" s="19">
        <v>4.3</v>
      </c>
      <c r="V1943" s="19">
        <v>1609</v>
      </c>
      <c r="W1943" s="19">
        <v>11.333333333333334</v>
      </c>
      <c r="X1943" s="19">
        <v>16.787309186712466</v>
      </c>
      <c r="Y1943" s="19">
        <v>13.406590072507271</v>
      </c>
      <c r="Z1943" s="19">
        <v>31.750999657555322</v>
      </c>
      <c r="AA1943" s="19">
        <v>79.861459173688715</v>
      </c>
      <c r="AB1943" s="19">
        <v>16.697155675358367</v>
      </c>
      <c r="AC1943">
        <v>3349.05</v>
      </c>
      <c r="AD1943" t="str">
        <f t="shared" si="237"/>
        <v>Moderate rainfall</v>
      </c>
      <c r="AE1943" t="str">
        <f t="shared" si="238"/>
        <v>Rainy</v>
      </c>
      <c r="AF1943" t="str">
        <f t="shared" si="239"/>
        <v>No discomfort</v>
      </c>
    </row>
    <row r="1944" spans="1:32" x14ac:dyDescent="0.3">
      <c r="A1944">
        <v>2</v>
      </c>
      <c r="B1944" s="1">
        <v>45121</v>
      </c>
      <c r="C1944" s="1" t="str">
        <f t="shared" si="240"/>
        <v>Friday</v>
      </c>
      <c r="D1944" s="1" t="str">
        <f t="shared" si="241"/>
        <v>Jul</v>
      </c>
      <c r="E1944" s="19">
        <v>15.8</v>
      </c>
      <c r="F1944" s="19">
        <v>12.4</v>
      </c>
      <c r="G1944" s="19">
        <v>14.5</v>
      </c>
      <c r="H1944" s="19">
        <v>10.7</v>
      </c>
      <c r="I1944" s="19">
        <v>23</v>
      </c>
      <c r="J1944" s="19">
        <v>987.2</v>
      </c>
      <c r="K1944" s="19">
        <v>7.6</v>
      </c>
      <c r="L1944" s="19">
        <v>14</v>
      </c>
      <c r="M1944" s="19">
        <v>100</v>
      </c>
      <c r="N1944" s="19">
        <v>28</v>
      </c>
      <c r="O1944" s="19">
        <v>16.236999999999998</v>
      </c>
      <c r="P1944" s="19">
        <v>0.9</v>
      </c>
      <c r="Q1944" s="19">
        <v>1.2</v>
      </c>
      <c r="R1944" s="19">
        <v>0</v>
      </c>
      <c r="S1944" s="19">
        <v>-10</v>
      </c>
      <c r="T1944" s="19">
        <v>-10</v>
      </c>
      <c r="U1944" s="19">
        <v>0.5</v>
      </c>
      <c r="V1944" s="19">
        <v>346</v>
      </c>
      <c r="W1944" s="19">
        <v>13.222222222222221</v>
      </c>
      <c r="X1944" s="19">
        <v>16.489365823475705</v>
      </c>
      <c r="Y1944" s="19">
        <v>15.177748282840225</v>
      </c>
      <c r="Z1944" s="19">
        <v>31.198101837966487</v>
      </c>
      <c r="AA1944" s="19">
        <v>92.045676257796728</v>
      </c>
      <c r="AB1944" s="19">
        <v>17.419781304082623</v>
      </c>
      <c r="AC1944">
        <v>3596</v>
      </c>
      <c r="AD1944" t="str">
        <f t="shared" si="237"/>
        <v>Deluge rainfall</v>
      </c>
      <c r="AE1944" t="str">
        <f t="shared" si="238"/>
        <v>Rainy</v>
      </c>
      <c r="AF1944" t="str">
        <f t="shared" si="239"/>
        <v>No discomfort</v>
      </c>
    </row>
    <row r="1945" spans="1:32" x14ac:dyDescent="0.3">
      <c r="A1945">
        <v>2</v>
      </c>
      <c r="B1945" s="1">
        <v>45122</v>
      </c>
      <c r="C1945" s="1" t="str">
        <f t="shared" si="240"/>
        <v>Saturday</v>
      </c>
      <c r="D1945" s="1" t="str">
        <f t="shared" si="241"/>
        <v>Jul</v>
      </c>
      <c r="E1945" s="19">
        <v>14.7</v>
      </c>
      <c r="F1945" s="19">
        <v>12.3</v>
      </c>
      <c r="G1945" s="19">
        <v>14.055555555555554</v>
      </c>
      <c r="H1945" s="19">
        <v>11.8</v>
      </c>
      <c r="I1945" s="19">
        <v>18.7</v>
      </c>
      <c r="J1945" s="19">
        <v>981</v>
      </c>
      <c r="K1945" s="19">
        <v>8.6999999999999993</v>
      </c>
      <c r="L1945" s="19">
        <v>12</v>
      </c>
      <c r="M1945" s="19">
        <v>210</v>
      </c>
      <c r="N1945" s="19">
        <v>24</v>
      </c>
      <c r="O1945" s="19">
        <v>15.733000000000001</v>
      </c>
      <c r="P1945" s="19">
        <v>1.2</v>
      </c>
      <c r="Q1945" s="19">
        <v>1.7</v>
      </c>
      <c r="R1945" s="19">
        <v>0</v>
      </c>
      <c r="S1945" s="19">
        <v>-10</v>
      </c>
      <c r="T1945" s="19">
        <v>-10</v>
      </c>
      <c r="U1945" s="19">
        <v>0.6</v>
      </c>
      <c r="V1945" s="19">
        <v>556</v>
      </c>
      <c r="W1945" s="19">
        <v>12.333333333333336</v>
      </c>
      <c r="X1945" s="19">
        <v>16.022299229026061</v>
      </c>
      <c r="Y1945" s="19">
        <v>14.320204956612541</v>
      </c>
      <c r="Z1945" s="19">
        <v>30.330858543686045</v>
      </c>
      <c r="AA1945" s="19">
        <v>89.376716486919676</v>
      </c>
      <c r="AB1945" s="19">
        <v>16.49054516111126</v>
      </c>
      <c r="AC1945">
        <v>3403.05</v>
      </c>
      <c r="AD1945" t="str">
        <f t="shared" si="237"/>
        <v>Torrential rainfall</v>
      </c>
      <c r="AE1945" t="str">
        <f t="shared" si="238"/>
        <v>Rainy</v>
      </c>
      <c r="AF1945" t="str">
        <f t="shared" si="239"/>
        <v>No discomfort</v>
      </c>
    </row>
    <row r="1946" spans="1:32" x14ac:dyDescent="0.3">
      <c r="A1946">
        <v>2</v>
      </c>
      <c r="B1946" s="1">
        <v>45123</v>
      </c>
      <c r="C1946" s="1" t="str">
        <f t="shared" si="240"/>
        <v>Sunday</v>
      </c>
      <c r="D1946" s="1" t="str">
        <f t="shared" si="241"/>
        <v>Jul</v>
      </c>
      <c r="E1946" s="19">
        <v>17.899999999999999</v>
      </c>
      <c r="F1946" s="19">
        <v>11.6</v>
      </c>
      <c r="G1946" s="19">
        <v>14.000000000000002</v>
      </c>
      <c r="H1946" s="19">
        <v>10.199999999999999</v>
      </c>
      <c r="I1946" s="19">
        <v>9</v>
      </c>
      <c r="J1946" s="19">
        <v>993.1</v>
      </c>
      <c r="K1946" s="19">
        <v>4.8</v>
      </c>
      <c r="L1946" s="19">
        <v>9</v>
      </c>
      <c r="M1946" s="19">
        <v>270</v>
      </c>
      <c r="N1946" s="19">
        <v>18</v>
      </c>
      <c r="O1946" s="19">
        <v>16.992999999999999</v>
      </c>
      <c r="P1946" s="19">
        <v>3.1</v>
      </c>
      <c r="Q1946" s="19">
        <v>4.0999999999999996</v>
      </c>
      <c r="R1946" s="19">
        <v>0</v>
      </c>
      <c r="S1946" s="19">
        <v>-5.9</v>
      </c>
      <c r="T1946" s="19">
        <v>-10</v>
      </c>
      <c r="U1946" s="19">
        <v>6.4</v>
      </c>
      <c r="V1946" s="19">
        <v>1961</v>
      </c>
      <c r="W1946" s="19">
        <v>11.166666666666666</v>
      </c>
      <c r="X1946" s="19">
        <v>15.964740005223339</v>
      </c>
      <c r="Y1946" s="19">
        <v>13.259408271544673</v>
      </c>
      <c r="Z1946" s="19">
        <v>30.223940399706162</v>
      </c>
      <c r="AA1946" s="19">
        <v>83.054332655630247</v>
      </c>
      <c r="AB1946" s="19">
        <v>15.836400092901634</v>
      </c>
      <c r="AC1946">
        <v>2445.4</v>
      </c>
      <c r="AD1946" t="str">
        <f t="shared" si="237"/>
        <v>Intense rainfall</v>
      </c>
      <c r="AE1946" t="str">
        <f t="shared" si="238"/>
        <v>Rainy</v>
      </c>
      <c r="AF1946" t="str">
        <f t="shared" si="239"/>
        <v>No discomfort</v>
      </c>
    </row>
    <row r="1947" spans="1:32" x14ac:dyDescent="0.3">
      <c r="A1947">
        <v>2</v>
      </c>
      <c r="B1947" s="1">
        <v>45124</v>
      </c>
      <c r="C1947" s="1" t="str">
        <f t="shared" si="240"/>
        <v>Monday</v>
      </c>
      <c r="D1947" s="1" t="str">
        <f t="shared" si="241"/>
        <v>Jul</v>
      </c>
      <c r="E1947" s="19">
        <v>18</v>
      </c>
      <c r="F1947" s="19">
        <v>11.3</v>
      </c>
      <c r="G1947" s="19">
        <v>14.611111111111111</v>
      </c>
      <c r="H1947" s="19">
        <v>11.1</v>
      </c>
      <c r="I1947" s="19">
        <v>0.7</v>
      </c>
      <c r="J1947" s="19">
        <v>1002.4</v>
      </c>
      <c r="K1947" s="19">
        <v>3.3</v>
      </c>
      <c r="L1947" s="19">
        <v>8</v>
      </c>
      <c r="M1947" s="19">
        <v>240</v>
      </c>
      <c r="N1947" s="19">
        <v>13</v>
      </c>
      <c r="O1947" s="19">
        <v>17.452000000000002</v>
      </c>
      <c r="P1947" s="19">
        <v>2.7</v>
      </c>
      <c r="Q1947" s="19">
        <v>3.5</v>
      </c>
      <c r="R1947" s="19">
        <v>2</v>
      </c>
      <c r="S1947" s="19">
        <v>2</v>
      </c>
      <c r="T1947" s="19">
        <v>-7.5</v>
      </c>
      <c r="U1947" s="19">
        <v>3.7</v>
      </c>
      <c r="V1947" s="19">
        <v>1676</v>
      </c>
      <c r="W1947" s="19">
        <v>10.833333333333334</v>
      </c>
      <c r="X1947" s="19">
        <v>16.607981886013025</v>
      </c>
      <c r="Y1947" s="19">
        <v>12.969298290460234</v>
      </c>
      <c r="Z1947" s="19">
        <v>31.418248933032345</v>
      </c>
      <c r="AA1947" s="19">
        <v>78.090754069179042</v>
      </c>
      <c r="AB1947" s="19">
        <v>16.284024792182638</v>
      </c>
      <c r="AC1947">
        <v>2286.8000000000002</v>
      </c>
      <c r="AD1947" t="str">
        <f t="shared" si="237"/>
        <v>Light rainfall</v>
      </c>
      <c r="AE1947" t="str">
        <f t="shared" si="238"/>
        <v>Non-Rainy</v>
      </c>
      <c r="AF1947" t="str">
        <f t="shared" si="239"/>
        <v>No discomfort</v>
      </c>
    </row>
    <row r="1948" spans="1:32" x14ac:dyDescent="0.3">
      <c r="A1948">
        <v>2</v>
      </c>
      <c r="B1948" s="1">
        <v>45125</v>
      </c>
      <c r="C1948" s="1" t="str">
        <f t="shared" si="240"/>
        <v>Tuesday</v>
      </c>
      <c r="D1948" s="1" t="str">
        <f t="shared" si="241"/>
        <v>Jul</v>
      </c>
      <c r="E1948" s="19">
        <v>18.899999999999999</v>
      </c>
      <c r="F1948" s="19">
        <v>11.9</v>
      </c>
      <c r="G1948" s="19">
        <v>14.166666666666666</v>
      </c>
      <c r="H1948" s="19">
        <v>11.7</v>
      </c>
      <c r="I1948" s="19">
        <v>6.7</v>
      </c>
      <c r="J1948" s="19">
        <v>1003.2</v>
      </c>
      <c r="K1948" s="19">
        <v>4.0999999999999996</v>
      </c>
      <c r="L1948" s="19">
        <v>8</v>
      </c>
      <c r="M1948" s="19">
        <v>350</v>
      </c>
      <c r="N1948" s="19">
        <v>14</v>
      </c>
      <c r="O1948" s="19">
        <v>18.12</v>
      </c>
      <c r="P1948" s="19">
        <v>2.5</v>
      </c>
      <c r="Q1948" s="19">
        <v>3.4</v>
      </c>
      <c r="R1948" s="19">
        <v>0</v>
      </c>
      <c r="S1948" s="19">
        <v>-2.2000000000000002</v>
      </c>
      <c r="T1948" s="19">
        <v>-10</v>
      </c>
      <c r="U1948" s="19">
        <v>1.6</v>
      </c>
      <c r="V1948" s="19">
        <v>1569</v>
      </c>
      <c r="W1948" s="19">
        <v>12.777777777777779</v>
      </c>
      <c r="X1948" s="19">
        <v>16.137964131277801</v>
      </c>
      <c r="Y1948" s="19">
        <v>14.743503550469562</v>
      </c>
      <c r="Z1948" s="19">
        <v>30.545681253394811</v>
      </c>
      <c r="AA1948" s="19">
        <v>91.359129506890127</v>
      </c>
      <c r="AB1948" s="19">
        <v>16.840859506868831</v>
      </c>
      <c r="AC1948">
        <v>2218.9</v>
      </c>
      <c r="AD1948" t="str">
        <f t="shared" si="237"/>
        <v>Intense rainfall</v>
      </c>
      <c r="AE1948" t="str">
        <f t="shared" si="238"/>
        <v>Rainy</v>
      </c>
      <c r="AF1948" t="str">
        <f t="shared" si="239"/>
        <v>No discomfort</v>
      </c>
    </row>
    <row r="1949" spans="1:32" x14ac:dyDescent="0.3">
      <c r="A1949">
        <v>2</v>
      </c>
      <c r="B1949" s="1">
        <v>45126</v>
      </c>
      <c r="C1949" s="1" t="str">
        <f t="shared" si="240"/>
        <v>Wednesday</v>
      </c>
      <c r="D1949" s="1" t="str">
        <f t="shared" si="241"/>
        <v>Jul</v>
      </c>
      <c r="E1949" s="19">
        <v>18</v>
      </c>
      <c r="F1949" s="19">
        <v>10.6</v>
      </c>
      <c r="G1949" s="19">
        <v>14.5</v>
      </c>
      <c r="H1949" s="19">
        <v>10.1</v>
      </c>
      <c r="I1949" s="19">
        <v>2</v>
      </c>
      <c r="J1949" s="19">
        <v>1005.6</v>
      </c>
      <c r="K1949" s="19">
        <v>4.3</v>
      </c>
      <c r="L1949" s="19">
        <v>8</v>
      </c>
      <c r="M1949" s="19">
        <v>310</v>
      </c>
      <c r="N1949" s="19">
        <v>15</v>
      </c>
      <c r="O1949" s="19">
        <v>17.765000000000001</v>
      </c>
      <c r="P1949" s="19">
        <v>2.6</v>
      </c>
      <c r="Q1949" s="19">
        <v>3.5</v>
      </c>
      <c r="R1949" s="19">
        <v>0.6</v>
      </c>
      <c r="S1949" s="19">
        <v>0.6</v>
      </c>
      <c r="T1949" s="19">
        <v>-8.9</v>
      </c>
      <c r="U1949" s="19">
        <v>4.5</v>
      </c>
      <c r="V1949" s="19">
        <v>1629</v>
      </c>
      <c r="W1949" s="19">
        <v>11.611111111111111</v>
      </c>
      <c r="X1949" s="19">
        <v>16.489365823475705</v>
      </c>
      <c r="Y1949" s="19">
        <v>13.655084689232892</v>
      </c>
      <c r="Z1949" s="19">
        <v>31.198101837966487</v>
      </c>
      <c r="AA1949" s="19">
        <v>82.811460643272994</v>
      </c>
      <c r="AB1949" s="19">
        <v>16.559528338393537</v>
      </c>
      <c r="AC1949">
        <v>2702</v>
      </c>
      <c r="AD1949" t="str">
        <f t="shared" si="237"/>
        <v>Moderate rainfall</v>
      </c>
      <c r="AE1949" t="str">
        <f t="shared" si="238"/>
        <v>Rainy</v>
      </c>
      <c r="AF1949" t="str">
        <f t="shared" si="239"/>
        <v>No discomfort</v>
      </c>
    </row>
    <row r="1950" spans="1:32" x14ac:dyDescent="0.3">
      <c r="A1950">
        <v>2</v>
      </c>
      <c r="B1950" s="1">
        <v>45127</v>
      </c>
      <c r="C1950" s="1" t="str">
        <f t="shared" si="240"/>
        <v>Thursday</v>
      </c>
      <c r="D1950" s="1" t="str">
        <f t="shared" si="241"/>
        <v>Jul</v>
      </c>
      <c r="E1950" s="19">
        <v>17.600000000000001</v>
      </c>
      <c r="F1950" s="19">
        <v>9.1</v>
      </c>
      <c r="G1950" s="19">
        <v>13.777777777777777</v>
      </c>
      <c r="H1950" s="19">
        <v>5.7</v>
      </c>
      <c r="I1950" s="19">
        <v>0.1</v>
      </c>
      <c r="J1950" s="19">
        <v>1005.5</v>
      </c>
      <c r="K1950" s="19">
        <v>3.9</v>
      </c>
      <c r="L1950" s="19">
        <v>12</v>
      </c>
      <c r="M1950" s="19">
        <v>310</v>
      </c>
      <c r="N1950" s="19">
        <v>17</v>
      </c>
      <c r="O1950" s="19">
        <v>16.962</v>
      </c>
      <c r="P1950" s="19">
        <v>2.6</v>
      </c>
      <c r="Q1950" s="19">
        <v>3.4</v>
      </c>
      <c r="R1950" s="19">
        <v>3.1</v>
      </c>
      <c r="S1950" s="19">
        <v>3.1</v>
      </c>
      <c r="T1950" s="19">
        <v>-6</v>
      </c>
      <c r="U1950" s="19">
        <v>3.5</v>
      </c>
      <c r="V1950" s="19">
        <v>1682</v>
      </c>
      <c r="W1950" s="19">
        <v>10.388888888888891</v>
      </c>
      <c r="X1950" s="19">
        <v>15.736313250362732</v>
      </c>
      <c r="Y1950" s="19">
        <v>12.59117033284436</v>
      </c>
      <c r="Z1950" s="19">
        <v>29.799536230755635</v>
      </c>
      <c r="AA1950" s="19">
        <v>80.013470325103782</v>
      </c>
      <c r="AB1950" s="19">
        <v>15.237746806983569</v>
      </c>
      <c r="AC1950">
        <v>3030.5</v>
      </c>
      <c r="AD1950" t="str">
        <f t="shared" si="237"/>
        <v>Trace (Intermittent) rainfall</v>
      </c>
      <c r="AE1950" t="str">
        <f t="shared" si="238"/>
        <v>Non-Rainy</v>
      </c>
      <c r="AF1950" t="str">
        <f t="shared" si="239"/>
        <v>No discomfort</v>
      </c>
    </row>
    <row r="1951" spans="1:32" x14ac:dyDescent="0.3">
      <c r="A1951">
        <v>2</v>
      </c>
      <c r="B1951" s="1">
        <v>45128</v>
      </c>
      <c r="C1951" s="1" t="str">
        <f t="shared" si="240"/>
        <v>Friday</v>
      </c>
      <c r="D1951" s="1" t="str">
        <f t="shared" si="241"/>
        <v>Jul</v>
      </c>
      <c r="E1951" s="19">
        <v>16.5</v>
      </c>
      <c r="F1951" s="19">
        <v>10.8</v>
      </c>
      <c r="G1951" s="19">
        <v>13.499999999999998</v>
      </c>
      <c r="H1951" s="19">
        <v>7.6</v>
      </c>
      <c r="I1951" s="19">
        <v>2</v>
      </c>
      <c r="J1951" s="19">
        <v>1000.5</v>
      </c>
      <c r="K1951" s="19">
        <v>5.0999999999999996</v>
      </c>
      <c r="L1951" s="19">
        <v>9</v>
      </c>
      <c r="M1951" s="19">
        <v>200</v>
      </c>
      <c r="N1951" s="19">
        <v>18</v>
      </c>
      <c r="O1951" s="19">
        <v>16.542000000000002</v>
      </c>
      <c r="P1951" s="19">
        <v>2</v>
      </c>
      <c r="Q1951" s="19">
        <v>2.8</v>
      </c>
      <c r="R1951" s="19">
        <v>3</v>
      </c>
      <c r="S1951" s="19">
        <v>3</v>
      </c>
      <c r="T1951" s="19">
        <v>-5.6</v>
      </c>
      <c r="U1951" s="19">
        <v>1.6</v>
      </c>
      <c r="V1951" s="19">
        <v>1223</v>
      </c>
      <c r="W1951" s="19">
        <v>10.999999999999998</v>
      </c>
      <c r="X1951" s="19">
        <v>15.454816296611593</v>
      </c>
      <c r="Y1951" s="19">
        <v>13.113648252909167</v>
      </c>
      <c r="Z1951" s="19">
        <v>29.276322106638769</v>
      </c>
      <c r="AA1951" s="19">
        <v>84.851531077624529</v>
      </c>
      <c r="AB1951" s="19">
        <v>15.254247754600852</v>
      </c>
      <c r="AC1951">
        <v>3782.7</v>
      </c>
      <c r="AD1951" t="str">
        <f t="shared" si="237"/>
        <v>Moderate rainfall</v>
      </c>
      <c r="AE1951" t="str">
        <f t="shared" si="238"/>
        <v>Rainy</v>
      </c>
      <c r="AF1951" t="str">
        <f t="shared" si="239"/>
        <v>No discomfort</v>
      </c>
    </row>
    <row r="1952" spans="1:32" x14ac:dyDescent="0.3">
      <c r="A1952">
        <v>2</v>
      </c>
      <c r="B1952" s="1">
        <v>45129</v>
      </c>
      <c r="C1952" s="1" t="str">
        <f t="shared" si="240"/>
        <v>Saturday</v>
      </c>
      <c r="D1952" s="1" t="str">
        <f t="shared" si="241"/>
        <v>Jul</v>
      </c>
      <c r="E1952" s="19">
        <v>20.399999999999999</v>
      </c>
      <c r="F1952" s="19">
        <v>13</v>
      </c>
      <c r="G1952" s="19">
        <v>15.722222222222221</v>
      </c>
      <c r="H1952" s="19">
        <v>12.5</v>
      </c>
      <c r="I1952" s="19">
        <v>16.600000000000001</v>
      </c>
      <c r="J1952" s="19">
        <v>991.1</v>
      </c>
      <c r="K1952" s="19">
        <v>4.5999999999999996</v>
      </c>
      <c r="L1952" s="19">
        <v>9</v>
      </c>
      <c r="M1952" s="19">
        <v>210</v>
      </c>
      <c r="N1952" s="19">
        <v>14</v>
      </c>
      <c r="O1952" s="19">
        <v>17.28</v>
      </c>
      <c r="P1952" s="19">
        <v>1.7</v>
      </c>
      <c r="Q1952" s="19">
        <v>2.2000000000000002</v>
      </c>
      <c r="R1952" s="19">
        <v>0</v>
      </c>
      <c r="S1952" s="19">
        <v>-10</v>
      </c>
      <c r="T1952" s="19">
        <v>-10</v>
      </c>
      <c r="U1952" s="19">
        <v>0.6</v>
      </c>
      <c r="V1952" s="19">
        <v>797</v>
      </c>
      <c r="W1952" s="19">
        <v>14.611111111111111</v>
      </c>
      <c r="X1952" s="19">
        <v>17.835932688710791</v>
      </c>
      <c r="Y1952" s="19">
        <v>16.607981886013025</v>
      </c>
      <c r="Z1952" s="19">
        <v>33.695021204533184</v>
      </c>
      <c r="AA1952" s="19">
        <v>93.115298066385989</v>
      </c>
      <c r="AB1952" s="19">
        <v>19.452275912906284</v>
      </c>
      <c r="AC1952">
        <v>3142.2</v>
      </c>
      <c r="AD1952" t="str">
        <f t="shared" si="237"/>
        <v>Torrential rainfall</v>
      </c>
      <c r="AE1952" t="str">
        <f t="shared" si="238"/>
        <v>Rainy</v>
      </c>
      <c r="AF1952" t="str">
        <f t="shared" si="239"/>
        <v>No discomfort</v>
      </c>
    </row>
    <row r="1953" spans="1:32" x14ac:dyDescent="0.3">
      <c r="A1953">
        <v>2</v>
      </c>
      <c r="B1953" s="1">
        <v>45130</v>
      </c>
      <c r="C1953" s="1" t="str">
        <f t="shared" si="240"/>
        <v>Sunday</v>
      </c>
      <c r="D1953" s="1" t="str">
        <f t="shared" si="241"/>
        <v>Jul</v>
      </c>
      <c r="E1953" s="19">
        <v>16</v>
      </c>
      <c r="F1953" s="19">
        <v>11.6</v>
      </c>
      <c r="G1953" s="19">
        <v>14.444444444444445</v>
      </c>
      <c r="H1953" s="19">
        <v>14.6</v>
      </c>
      <c r="I1953" s="19">
        <v>2.1</v>
      </c>
      <c r="J1953" s="19">
        <v>991.3</v>
      </c>
      <c r="K1953" s="19">
        <v>4.7</v>
      </c>
      <c r="L1953" s="19">
        <v>10</v>
      </c>
      <c r="M1953" s="19">
        <v>40</v>
      </c>
      <c r="N1953" s="19">
        <v>17</v>
      </c>
      <c r="O1953" s="19">
        <v>17.190000000000001</v>
      </c>
      <c r="P1953" s="19">
        <v>1.4</v>
      </c>
      <c r="Q1953" s="19">
        <v>1.9</v>
      </c>
      <c r="R1953" s="19">
        <v>0</v>
      </c>
      <c r="S1953" s="19">
        <v>-0.7</v>
      </c>
      <c r="T1953" s="19">
        <v>-10</v>
      </c>
      <c r="U1953" s="19">
        <v>0</v>
      </c>
      <c r="V1953" s="19">
        <v>834</v>
      </c>
      <c r="W1953" s="19">
        <v>13.499999999999998</v>
      </c>
      <c r="X1953" s="19">
        <v>16.430336937524302</v>
      </c>
      <c r="Y1953" s="19">
        <v>15.454816296611593</v>
      </c>
      <c r="Z1953" s="19">
        <v>31.08853172439607</v>
      </c>
      <c r="AA1953" s="19">
        <v>94.062686330645022</v>
      </c>
      <c r="AB1953" s="19">
        <v>17.521026958594653</v>
      </c>
      <c r="AC1953">
        <v>2555.1999999999998</v>
      </c>
      <c r="AD1953" t="str">
        <f t="shared" ref="AD1953:AD2016" si="242">IF(I1953="","",IF(I1953&lt;=0,"No rainfall",IF(I1953&lt;=0.49,"Trace (Intermittent) rainfall",IF(I1953&lt;=0.99,"Light rainfall",IF(I1953&lt;=3,"Moderate rainfall",IF(I1953&lt;=6,"Heavy rainfall",IF(I1953&lt;=12,"Intense rainfall",IF(I1953&lt;=20,"Torrential rainfall",IF(I1953&lt;=32,"Deluge rainfall","Extreme rainfall")))))))))</f>
        <v>Moderate rainfall</v>
      </c>
      <c r="AE1953" t="str">
        <f t="shared" ref="AE1953:AE2016" si="243">IF(AND(I1953&gt;=0,I1953&lt;=0.99),"Non-Rainy",IF(AND(I1953&gt;=1,I1953&lt;=32),"Rainy",IF(I1953 &gt;32, "Storm", " ")))</f>
        <v>Rainy</v>
      </c>
      <c r="AF1953" t="str">
        <f t="shared" si="239"/>
        <v>No discomfort</v>
      </c>
    </row>
    <row r="1954" spans="1:32" x14ac:dyDescent="0.3">
      <c r="A1954">
        <v>2</v>
      </c>
      <c r="B1954" s="1">
        <v>45131</v>
      </c>
      <c r="C1954" s="1" t="str">
        <f t="shared" si="240"/>
        <v>Monday</v>
      </c>
      <c r="D1954" s="1" t="str">
        <f t="shared" si="241"/>
        <v>Jul</v>
      </c>
      <c r="E1954" s="19">
        <v>18.2</v>
      </c>
      <c r="F1954" s="19">
        <v>9.6999999999999993</v>
      </c>
      <c r="G1954" s="19">
        <v>13.555555555555555</v>
      </c>
      <c r="H1954" s="19">
        <v>8.1</v>
      </c>
      <c r="I1954" s="19">
        <v>0</v>
      </c>
      <c r="J1954" s="19">
        <v>998.6</v>
      </c>
      <c r="K1954" s="19">
        <v>4.5999999999999996</v>
      </c>
      <c r="L1954" s="19">
        <v>8</v>
      </c>
      <c r="M1954" s="19">
        <v>350</v>
      </c>
      <c r="N1954" s="19">
        <v>15</v>
      </c>
      <c r="O1954" s="19">
        <v>16.774999999999999</v>
      </c>
      <c r="P1954" s="19">
        <v>2.7</v>
      </c>
      <c r="Q1954" s="19">
        <v>3.7</v>
      </c>
      <c r="R1954" s="19">
        <v>2.7</v>
      </c>
      <c r="S1954" s="19">
        <v>2.7</v>
      </c>
      <c r="T1954" s="19">
        <v>-6.8</v>
      </c>
      <c r="U1954" s="19">
        <v>3.6</v>
      </c>
      <c r="V1954" s="19">
        <v>1709</v>
      </c>
      <c r="W1954" s="19">
        <v>9.8888888888888875</v>
      </c>
      <c r="X1954" s="19">
        <v>15.510759458850632</v>
      </c>
      <c r="Y1954" s="19">
        <v>12.177391695561091</v>
      </c>
      <c r="Z1954" s="19">
        <v>29.380321282332698</v>
      </c>
      <c r="AA1954" s="19">
        <v>78.509319468638395</v>
      </c>
      <c r="AB1954" s="19">
        <v>14.782690176370357</v>
      </c>
      <c r="AC1954">
        <v>2541.25</v>
      </c>
      <c r="AD1954" t="str">
        <f t="shared" si="242"/>
        <v>No rainfall</v>
      </c>
      <c r="AE1954" t="str">
        <f t="shared" si="243"/>
        <v>Non-Rainy</v>
      </c>
      <c r="AF1954" t="str">
        <f t="shared" ref="AF1954:AF2017" si="244">IF(AB1954 &lt; 29, "No discomfort",
    IF(AND(AB1954 &gt;= 30, AB1954 &lt;= 39), "Some discomfort",
        IF(AND(AB1954 &gt;= 40, AB1954 &lt;= 45), "Great discomfort",
            IF(AB1954 &gt; 45, "Dangerous",
                IF(AB1954 &gt; 54, "Heat Stroke Imminent", "")
            ))))</f>
        <v>No discomfort</v>
      </c>
    </row>
    <row r="1955" spans="1:32" x14ac:dyDescent="0.3">
      <c r="A1955">
        <v>2</v>
      </c>
      <c r="B1955" s="1">
        <v>45132</v>
      </c>
      <c r="C1955" s="1" t="str">
        <f t="shared" si="240"/>
        <v>Tuesday</v>
      </c>
      <c r="D1955" s="1" t="str">
        <f t="shared" si="241"/>
        <v>Jul</v>
      </c>
      <c r="E1955" s="19">
        <v>20.2</v>
      </c>
      <c r="F1955" s="19">
        <v>7.6</v>
      </c>
      <c r="G1955" s="19">
        <v>13.666666666666666</v>
      </c>
      <c r="H1955" s="19">
        <v>5.2</v>
      </c>
      <c r="I1955" s="19">
        <v>0</v>
      </c>
      <c r="J1955" s="19">
        <v>1000.2</v>
      </c>
      <c r="K1955" s="19">
        <v>3.1</v>
      </c>
      <c r="L1955" s="19">
        <v>7</v>
      </c>
      <c r="M1955" s="19">
        <v>240</v>
      </c>
      <c r="N1955" s="19">
        <v>13</v>
      </c>
      <c r="O1955" s="19">
        <v>17.73</v>
      </c>
      <c r="P1955" s="19">
        <v>3.5</v>
      </c>
      <c r="Q1955" s="19">
        <v>4.5999999999999996</v>
      </c>
      <c r="R1955" s="19">
        <v>6.1</v>
      </c>
      <c r="S1955" s="19">
        <v>6.1</v>
      </c>
      <c r="T1955" s="19">
        <v>-3</v>
      </c>
      <c r="U1955" s="19">
        <v>8.8000000000000007</v>
      </c>
      <c r="V1955" s="19">
        <v>2408</v>
      </c>
      <c r="W1955" s="19">
        <v>8.7222222222222232</v>
      </c>
      <c r="X1955" s="19">
        <v>15.623179165268278</v>
      </c>
      <c r="Y1955" s="19">
        <v>11.258080182327955</v>
      </c>
      <c r="Z1955" s="19">
        <v>29.589283444671125</v>
      </c>
      <c r="AA1955" s="19">
        <v>72.060110578234116</v>
      </c>
      <c r="AB1955" s="19">
        <v>14.377213802787598</v>
      </c>
      <c r="AC1955">
        <v>2530.5500000000002</v>
      </c>
      <c r="AD1955" t="str">
        <f t="shared" si="242"/>
        <v>No rainfall</v>
      </c>
      <c r="AE1955" t="str">
        <f t="shared" si="243"/>
        <v>Non-Rainy</v>
      </c>
      <c r="AF1955" t="str">
        <f t="shared" si="244"/>
        <v>No discomfort</v>
      </c>
    </row>
    <row r="1956" spans="1:32" x14ac:dyDescent="0.3">
      <c r="A1956">
        <v>2</v>
      </c>
      <c r="B1956" s="1">
        <v>45133</v>
      </c>
      <c r="C1956" s="1" t="str">
        <f t="shared" si="240"/>
        <v>Wednesday</v>
      </c>
      <c r="D1956" s="1" t="str">
        <f t="shared" si="241"/>
        <v>Jul</v>
      </c>
      <c r="E1956" s="19">
        <v>17.399999999999999</v>
      </c>
      <c r="F1956" s="19">
        <v>10.7</v>
      </c>
      <c r="G1956" s="19">
        <v>15.166666666666666</v>
      </c>
      <c r="H1956" s="19">
        <v>7.3</v>
      </c>
      <c r="I1956" s="19">
        <v>8.1</v>
      </c>
      <c r="J1956" s="19">
        <v>993</v>
      </c>
      <c r="K1956" s="19">
        <v>6.1</v>
      </c>
      <c r="L1956" s="19">
        <v>10</v>
      </c>
      <c r="M1956" s="19">
        <v>180</v>
      </c>
      <c r="N1956" s="19">
        <v>18</v>
      </c>
      <c r="O1956" s="19">
        <v>16.625</v>
      </c>
      <c r="P1956" s="19">
        <v>1.1000000000000001</v>
      </c>
      <c r="Q1956" s="19">
        <v>1.5</v>
      </c>
      <c r="R1956" s="19">
        <v>0</v>
      </c>
      <c r="S1956" s="19">
        <v>-1</v>
      </c>
      <c r="T1956" s="19">
        <v>-9.8000000000000007</v>
      </c>
      <c r="U1956" s="19">
        <v>1</v>
      </c>
      <c r="V1956" s="19">
        <v>542</v>
      </c>
      <c r="W1956" s="19">
        <v>13.444444444444446</v>
      </c>
      <c r="X1956" s="19">
        <v>17.212358160138457</v>
      </c>
      <c r="Y1956" s="19">
        <v>15.399050289888974</v>
      </c>
      <c r="Z1956" s="19">
        <v>32.539346364567614</v>
      </c>
      <c r="AA1956" s="19">
        <v>89.465081696656384</v>
      </c>
      <c r="AB1956" s="19">
        <v>18.211682997321525</v>
      </c>
      <c r="AC1956">
        <v>2471.9499999999998</v>
      </c>
      <c r="AD1956" t="str">
        <f t="shared" si="242"/>
        <v>Intense rainfall</v>
      </c>
      <c r="AE1956" t="str">
        <f t="shared" si="243"/>
        <v>Rainy</v>
      </c>
      <c r="AF1956" t="str">
        <f t="shared" si="244"/>
        <v>No discomfort</v>
      </c>
    </row>
    <row r="1957" spans="1:32" x14ac:dyDescent="0.3">
      <c r="A1957">
        <v>2</v>
      </c>
      <c r="B1957" s="1">
        <v>45134</v>
      </c>
      <c r="C1957" s="1" t="str">
        <f t="shared" si="240"/>
        <v>Thursday</v>
      </c>
      <c r="D1957" s="1" t="str">
        <f t="shared" si="241"/>
        <v>Jul</v>
      </c>
      <c r="E1957" s="19">
        <v>20.100000000000001</v>
      </c>
      <c r="F1957" s="19">
        <v>12.7</v>
      </c>
      <c r="G1957" s="19">
        <v>17.833333333333329</v>
      </c>
      <c r="H1957" s="19">
        <v>14.9</v>
      </c>
      <c r="I1957" s="19">
        <v>0.4</v>
      </c>
      <c r="J1957" s="19">
        <v>988.8</v>
      </c>
      <c r="K1957" s="19">
        <v>4.5</v>
      </c>
      <c r="L1957" s="19">
        <v>8</v>
      </c>
      <c r="M1957" s="19">
        <v>220</v>
      </c>
      <c r="N1957" s="19">
        <v>16</v>
      </c>
      <c r="O1957" s="19">
        <v>18.332999999999998</v>
      </c>
      <c r="P1957" s="19">
        <v>2.5</v>
      </c>
      <c r="Q1957" s="19">
        <v>3.4</v>
      </c>
      <c r="R1957" s="19">
        <v>2.1</v>
      </c>
      <c r="S1957" s="19">
        <v>2.1</v>
      </c>
      <c r="T1957" s="19">
        <v>-7.2</v>
      </c>
      <c r="U1957" s="19">
        <v>5.8</v>
      </c>
      <c r="V1957" s="19">
        <v>1496</v>
      </c>
      <c r="W1957" s="19">
        <v>14.777777777777779</v>
      </c>
      <c r="X1957" s="19">
        <v>20.389831656239931</v>
      </c>
      <c r="Y1957" s="19">
        <v>16.787309186712466</v>
      </c>
      <c r="Z1957" s="19">
        <v>38.417806654661682</v>
      </c>
      <c r="AA1957" s="19">
        <v>82.331769431627549</v>
      </c>
      <c r="AB1957" s="19">
        <v>21.665130214661186</v>
      </c>
      <c r="AC1957">
        <v>2766.7</v>
      </c>
      <c r="AD1957" t="str">
        <f t="shared" si="242"/>
        <v>Trace (Intermittent) rainfall</v>
      </c>
      <c r="AE1957" t="str">
        <f t="shared" si="243"/>
        <v>Non-Rainy</v>
      </c>
      <c r="AF1957" t="str">
        <f t="shared" si="244"/>
        <v>No discomfort</v>
      </c>
    </row>
    <row r="1958" spans="1:32" x14ac:dyDescent="0.3">
      <c r="A1958">
        <v>2</v>
      </c>
      <c r="B1958" s="1">
        <v>45135</v>
      </c>
      <c r="C1958" s="1" t="str">
        <f t="shared" si="240"/>
        <v>Friday</v>
      </c>
      <c r="D1958" s="1" t="str">
        <f t="shared" si="241"/>
        <v>Jul</v>
      </c>
      <c r="E1958" s="19">
        <v>20</v>
      </c>
      <c r="F1958" s="19">
        <v>12.2</v>
      </c>
      <c r="G1958" s="19">
        <v>16.444444444444443</v>
      </c>
      <c r="H1958" s="19">
        <v>10.1</v>
      </c>
      <c r="I1958" s="19">
        <v>0.1</v>
      </c>
      <c r="J1958" s="19">
        <v>989</v>
      </c>
      <c r="K1958" s="19">
        <v>7.1</v>
      </c>
      <c r="L1958" s="19">
        <v>13</v>
      </c>
      <c r="M1958" s="19">
        <v>220</v>
      </c>
      <c r="N1958" s="19">
        <v>25</v>
      </c>
      <c r="O1958" s="19">
        <v>17.79</v>
      </c>
      <c r="P1958" s="19">
        <v>2.9</v>
      </c>
      <c r="Q1958" s="19">
        <v>4</v>
      </c>
      <c r="R1958" s="19">
        <v>4.9000000000000004</v>
      </c>
      <c r="S1958" s="19">
        <v>4.9000000000000004</v>
      </c>
      <c r="T1958" s="19">
        <v>-4</v>
      </c>
      <c r="U1958" s="19">
        <v>6.1</v>
      </c>
      <c r="V1958" s="19">
        <v>1688</v>
      </c>
      <c r="W1958" s="19">
        <v>11.777777777777779</v>
      </c>
      <c r="X1958" s="19">
        <v>18.676130150730991</v>
      </c>
      <c r="Y1958" s="19">
        <v>13.806115838513405</v>
      </c>
      <c r="Z1958" s="19">
        <v>35.250554019148232</v>
      </c>
      <c r="AA1958" s="19">
        <v>73.923857496640053</v>
      </c>
      <c r="AB1958" s="19">
        <v>18.589187447811774</v>
      </c>
      <c r="AC1958">
        <v>4815.3</v>
      </c>
      <c r="AD1958" t="str">
        <f t="shared" si="242"/>
        <v>Trace (Intermittent) rainfall</v>
      </c>
      <c r="AE1958" t="str">
        <f t="shared" si="243"/>
        <v>Non-Rainy</v>
      </c>
      <c r="AF1958" t="str">
        <f t="shared" si="244"/>
        <v>No discomfort</v>
      </c>
    </row>
    <row r="1959" spans="1:32" x14ac:dyDescent="0.3">
      <c r="A1959">
        <v>2</v>
      </c>
      <c r="B1959" s="1">
        <v>45136</v>
      </c>
      <c r="C1959" s="1" t="str">
        <f t="shared" si="240"/>
        <v>Saturday</v>
      </c>
      <c r="D1959" s="1" t="str">
        <f t="shared" si="241"/>
        <v>Jul</v>
      </c>
      <c r="E1959" s="19">
        <v>18.2</v>
      </c>
      <c r="F1959" s="19">
        <v>11.2</v>
      </c>
      <c r="G1959" s="19">
        <v>15.277777777777779</v>
      </c>
      <c r="H1959" s="19">
        <v>9.4</v>
      </c>
      <c r="I1959" s="19">
        <v>0.9</v>
      </c>
      <c r="J1959" s="19">
        <v>989.8</v>
      </c>
      <c r="K1959" s="19">
        <v>8.5</v>
      </c>
      <c r="L1959" s="19">
        <v>14</v>
      </c>
      <c r="M1959" s="19">
        <v>250</v>
      </c>
      <c r="N1959" s="19">
        <v>31</v>
      </c>
      <c r="O1959" s="19">
        <v>16.95</v>
      </c>
      <c r="P1959" s="19">
        <v>2.8</v>
      </c>
      <c r="Q1959" s="19">
        <v>4.0999999999999996</v>
      </c>
      <c r="R1959" s="19">
        <v>6.7</v>
      </c>
      <c r="S1959" s="19">
        <v>6.7</v>
      </c>
      <c r="T1959" s="19">
        <v>-1.9</v>
      </c>
      <c r="U1959" s="19">
        <v>10.3</v>
      </c>
      <c r="V1959" s="19">
        <v>1933</v>
      </c>
      <c r="W1959" s="19">
        <v>10.666666666666668</v>
      </c>
      <c r="X1959" s="19">
        <v>17.335520866116532</v>
      </c>
      <c r="Y1959" s="19">
        <v>12.826346736536793</v>
      </c>
      <c r="Z1959" s="19">
        <v>32.767686981473837</v>
      </c>
      <c r="AA1959" s="19">
        <v>73.988816578374468</v>
      </c>
      <c r="AB1959" s="19">
        <v>16.870168501784867</v>
      </c>
      <c r="AC1959">
        <v>3494.15</v>
      </c>
      <c r="AD1959" t="str">
        <f t="shared" si="242"/>
        <v>Light rainfall</v>
      </c>
      <c r="AE1959" t="str">
        <f t="shared" si="243"/>
        <v>Non-Rainy</v>
      </c>
      <c r="AF1959" t="str">
        <f t="shared" si="244"/>
        <v>No discomfort</v>
      </c>
    </row>
    <row r="1960" spans="1:32" x14ac:dyDescent="0.3">
      <c r="A1960">
        <v>2</v>
      </c>
      <c r="B1960" s="1">
        <v>45137</v>
      </c>
      <c r="C1960" s="1" t="str">
        <f t="shared" si="240"/>
        <v>Sunday</v>
      </c>
      <c r="D1960" s="1" t="str">
        <f t="shared" si="241"/>
        <v>Jul</v>
      </c>
      <c r="E1960" s="19">
        <v>17.3</v>
      </c>
      <c r="F1960" s="19">
        <v>12.4</v>
      </c>
      <c r="G1960" s="19">
        <v>15.166666666666666</v>
      </c>
      <c r="H1960" s="19">
        <v>10.9</v>
      </c>
      <c r="I1960" s="19">
        <v>7</v>
      </c>
      <c r="J1960" s="19">
        <v>992.1</v>
      </c>
      <c r="K1960" s="19">
        <v>7</v>
      </c>
      <c r="L1960" s="19">
        <v>11</v>
      </c>
      <c r="M1960" s="19">
        <v>190</v>
      </c>
      <c r="N1960" s="19">
        <v>18</v>
      </c>
      <c r="O1960" s="19">
        <v>16.53</v>
      </c>
      <c r="P1960" s="19">
        <v>1.3</v>
      </c>
      <c r="Q1960" s="19">
        <v>1.8</v>
      </c>
      <c r="R1960" s="19">
        <v>0.9</v>
      </c>
      <c r="S1960" s="19">
        <v>0.9</v>
      </c>
      <c r="T1960" s="19">
        <v>-7.5</v>
      </c>
      <c r="U1960" s="19">
        <v>1.1000000000000001</v>
      </c>
      <c r="V1960" s="19">
        <v>701</v>
      </c>
      <c r="W1960" s="19">
        <v>13</v>
      </c>
      <c r="X1960" s="19">
        <v>17.212358160138457</v>
      </c>
      <c r="Y1960" s="19">
        <v>14.959242747180712</v>
      </c>
      <c r="Z1960" s="19">
        <v>32.539346364567614</v>
      </c>
      <c r="AA1960" s="19">
        <v>86.909896993802619</v>
      </c>
      <c r="AB1960" s="19">
        <v>17.962846363539757</v>
      </c>
      <c r="AC1960">
        <v>2837.7</v>
      </c>
      <c r="AD1960" t="str">
        <f t="shared" si="242"/>
        <v>Intense rainfall</v>
      </c>
      <c r="AE1960" t="str">
        <f t="shared" si="243"/>
        <v>Rainy</v>
      </c>
      <c r="AF1960" t="str">
        <f t="shared" si="244"/>
        <v>No discomfort</v>
      </c>
    </row>
    <row r="1961" spans="1:32" x14ac:dyDescent="0.3">
      <c r="A1961">
        <v>2</v>
      </c>
      <c r="B1961" s="1">
        <v>45138</v>
      </c>
      <c r="C1961" s="1" t="str">
        <f t="shared" si="240"/>
        <v>Monday</v>
      </c>
      <c r="D1961" s="1" t="str">
        <f t="shared" si="241"/>
        <v>Jul</v>
      </c>
      <c r="E1961" s="19">
        <v>17.8</v>
      </c>
      <c r="F1961" s="19">
        <v>12.9</v>
      </c>
      <c r="G1961" s="19">
        <v>15.611111111111111</v>
      </c>
      <c r="H1961" s="19">
        <v>13.5</v>
      </c>
      <c r="I1961" s="19">
        <v>9.6</v>
      </c>
      <c r="J1961" s="19">
        <v>988.3</v>
      </c>
      <c r="K1961" s="19">
        <v>6.3</v>
      </c>
      <c r="L1961" s="19">
        <v>10</v>
      </c>
      <c r="M1961" s="19">
        <v>290</v>
      </c>
      <c r="N1961" s="19">
        <v>23</v>
      </c>
      <c r="O1961" s="19">
        <v>16.687999999999999</v>
      </c>
      <c r="P1961" s="19">
        <v>1.8</v>
      </c>
      <c r="Q1961" s="19">
        <v>2.4</v>
      </c>
      <c r="R1961" s="19">
        <v>0</v>
      </c>
      <c r="S1961" s="19">
        <v>-6.9</v>
      </c>
      <c r="T1961" s="19">
        <v>-10</v>
      </c>
      <c r="U1961" s="19">
        <v>2.9</v>
      </c>
      <c r="V1961" s="19">
        <v>912</v>
      </c>
      <c r="W1961" s="19">
        <v>13.666666666666666</v>
      </c>
      <c r="X1961" s="19">
        <v>17.709657334762753</v>
      </c>
      <c r="Y1961" s="19">
        <v>15.623179165268278</v>
      </c>
      <c r="Z1961" s="19">
        <v>33.461077679838198</v>
      </c>
      <c r="AA1961" s="19">
        <v>88.218415918195831</v>
      </c>
      <c r="AB1961" s="19">
        <v>18.783014738683548</v>
      </c>
      <c r="AC1961">
        <v>2079.1999999999998</v>
      </c>
      <c r="AD1961" t="str">
        <f t="shared" si="242"/>
        <v>Intense rainfall</v>
      </c>
      <c r="AE1961" t="str">
        <f t="shared" si="243"/>
        <v>Rainy</v>
      </c>
      <c r="AF1961" t="str">
        <f t="shared" si="244"/>
        <v>No discomfort</v>
      </c>
    </row>
    <row r="1962" spans="1:32" x14ac:dyDescent="0.3">
      <c r="A1962">
        <v>2</v>
      </c>
      <c r="B1962" s="1">
        <v>45139</v>
      </c>
      <c r="C1962" s="1" t="str">
        <f t="shared" si="240"/>
        <v>Tuesday</v>
      </c>
      <c r="D1962" s="1" t="str">
        <f t="shared" si="241"/>
        <v>Aug</v>
      </c>
      <c r="E1962" s="19">
        <v>19.3</v>
      </c>
      <c r="F1962" s="19">
        <v>11.8</v>
      </c>
      <c r="G1962" s="19">
        <v>15.333333333333334</v>
      </c>
      <c r="H1962" s="19">
        <v>10.1</v>
      </c>
      <c r="I1962" s="19">
        <v>5.0999999999999996</v>
      </c>
      <c r="J1962" s="19">
        <v>982.2</v>
      </c>
      <c r="K1962" s="19">
        <v>5.6</v>
      </c>
      <c r="L1962" s="19">
        <v>11</v>
      </c>
      <c r="M1962" s="19">
        <v>140</v>
      </c>
      <c r="N1962" s="19">
        <v>18</v>
      </c>
      <c r="O1962" s="19">
        <v>17.225000000000001</v>
      </c>
      <c r="P1962" s="19">
        <v>2.6</v>
      </c>
      <c r="Q1962" s="19">
        <v>3.6</v>
      </c>
      <c r="R1962" s="19">
        <v>0</v>
      </c>
      <c r="S1962" s="19">
        <v>-2.5</v>
      </c>
      <c r="T1962" s="19">
        <v>-10</v>
      </c>
      <c r="U1962" s="19">
        <v>6.8</v>
      </c>
      <c r="V1962" s="19">
        <v>1607</v>
      </c>
      <c r="W1962" s="19">
        <v>11.888888888888889</v>
      </c>
      <c r="X1962" s="19">
        <v>17.397391457005114</v>
      </c>
      <c r="Y1962" s="19">
        <v>13.907616668398722</v>
      </c>
      <c r="Z1962" s="19">
        <v>32.882378130985259</v>
      </c>
      <c r="AA1962" s="19">
        <v>79.940815856039023</v>
      </c>
      <c r="AB1962" s="19">
        <v>17.535359172889347</v>
      </c>
      <c r="AC1962">
        <v>2750.35</v>
      </c>
      <c r="AD1962" t="str">
        <f t="shared" si="242"/>
        <v>Heavy rainfall</v>
      </c>
      <c r="AE1962" t="str">
        <f t="shared" si="243"/>
        <v>Rainy</v>
      </c>
      <c r="AF1962" t="str">
        <f t="shared" si="244"/>
        <v>No discomfort</v>
      </c>
    </row>
    <row r="1963" spans="1:32" x14ac:dyDescent="0.3">
      <c r="A1963">
        <v>2</v>
      </c>
      <c r="B1963" s="1">
        <v>45140</v>
      </c>
      <c r="C1963" s="1" t="str">
        <f t="shared" si="240"/>
        <v>Wednesday</v>
      </c>
      <c r="D1963" s="1" t="str">
        <f t="shared" si="241"/>
        <v>Aug</v>
      </c>
      <c r="E1963" s="19">
        <v>17.7</v>
      </c>
      <c r="F1963" s="19">
        <v>12.6</v>
      </c>
      <c r="G1963" s="19">
        <v>14.277777777777779</v>
      </c>
      <c r="H1963" s="19">
        <v>12.9</v>
      </c>
      <c r="I1963" s="19">
        <v>7.1</v>
      </c>
      <c r="J1963" s="19">
        <v>981.5</v>
      </c>
      <c r="K1963" s="19">
        <v>6.8</v>
      </c>
      <c r="L1963" s="19">
        <v>11</v>
      </c>
      <c r="M1963" s="19">
        <v>350</v>
      </c>
      <c r="N1963" s="19">
        <v>20</v>
      </c>
      <c r="O1963" s="19">
        <v>16.579999999999998</v>
      </c>
      <c r="P1963" s="19">
        <v>1.6</v>
      </c>
      <c r="Q1963" s="19">
        <v>2.2000000000000002</v>
      </c>
      <c r="R1963" s="19">
        <v>0</v>
      </c>
      <c r="S1963" s="19">
        <v>-5.5</v>
      </c>
      <c r="T1963" s="19">
        <v>-10</v>
      </c>
      <c r="U1963" s="19">
        <v>0</v>
      </c>
      <c r="V1963" s="19">
        <v>803</v>
      </c>
      <c r="W1963" s="19">
        <v>12.833333333333334</v>
      </c>
      <c r="X1963" s="19">
        <v>16.254360905631707</v>
      </c>
      <c r="Y1963" s="19">
        <v>14.79718064334134</v>
      </c>
      <c r="Z1963" s="19">
        <v>30.761824836389881</v>
      </c>
      <c r="AA1963" s="19">
        <v>91.035142687243436</v>
      </c>
      <c r="AB1963" s="19">
        <v>16.982316963426893</v>
      </c>
      <c r="AC1963">
        <v>2612.4499999999998</v>
      </c>
      <c r="AD1963" t="str">
        <f t="shared" si="242"/>
        <v>Intense rainfall</v>
      </c>
      <c r="AE1963" t="str">
        <f t="shared" si="243"/>
        <v>Rainy</v>
      </c>
      <c r="AF1963" t="str">
        <f t="shared" si="244"/>
        <v>No discomfort</v>
      </c>
    </row>
    <row r="1964" spans="1:32" x14ac:dyDescent="0.3">
      <c r="A1964">
        <v>2</v>
      </c>
      <c r="B1964" s="1">
        <v>45141</v>
      </c>
      <c r="C1964" s="1" t="str">
        <f t="shared" si="240"/>
        <v>Thursday</v>
      </c>
      <c r="D1964" s="1" t="str">
        <f t="shared" si="241"/>
        <v>Aug</v>
      </c>
      <c r="E1964" s="19">
        <v>18.100000000000001</v>
      </c>
      <c r="F1964" s="19">
        <v>9.9</v>
      </c>
      <c r="G1964" s="19">
        <v>14.666666666666666</v>
      </c>
      <c r="H1964" s="19">
        <v>10.4</v>
      </c>
      <c r="I1964" s="19">
        <v>0.1</v>
      </c>
      <c r="J1964" s="19">
        <v>999.9</v>
      </c>
      <c r="K1964" s="19">
        <v>7.5</v>
      </c>
      <c r="L1964" s="19">
        <v>12</v>
      </c>
      <c r="M1964" s="19">
        <v>320</v>
      </c>
      <c r="N1964" s="19">
        <v>22</v>
      </c>
      <c r="O1964" s="19">
        <v>16.899999999999999</v>
      </c>
      <c r="P1964" s="19">
        <v>2.6</v>
      </c>
      <c r="Q1964" s="19">
        <v>3.7</v>
      </c>
      <c r="R1964" s="19">
        <v>2.5</v>
      </c>
      <c r="S1964" s="19">
        <v>2.5</v>
      </c>
      <c r="T1964" s="19">
        <v>-7</v>
      </c>
      <c r="U1964" s="19">
        <v>0.9</v>
      </c>
      <c r="V1964" s="19">
        <v>1755</v>
      </c>
      <c r="W1964" s="19">
        <v>11.388888888888889</v>
      </c>
      <c r="X1964" s="19">
        <v>16.667570058899109</v>
      </c>
      <c r="Y1964" s="19">
        <v>13.455968662548369</v>
      </c>
      <c r="Z1964" s="19">
        <v>31.528827634415457</v>
      </c>
      <c r="AA1964" s="19">
        <v>80.73143604615592</v>
      </c>
      <c r="AB1964" s="19">
        <v>16.613888521885219</v>
      </c>
      <c r="AC1964">
        <v>3545.8</v>
      </c>
      <c r="AD1964" t="str">
        <f t="shared" si="242"/>
        <v>Trace (Intermittent) rainfall</v>
      </c>
      <c r="AE1964" t="str">
        <f t="shared" si="243"/>
        <v>Non-Rainy</v>
      </c>
      <c r="AF1964" t="str">
        <f t="shared" si="244"/>
        <v>No discomfort</v>
      </c>
    </row>
    <row r="1965" spans="1:32" x14ac:dyDescent="0.3">
      <c r="A1965">
        <v>2</v>
      </c>
      <c r="B1965" s="1">
        <v>45142</v>
      </c>
      <c r="C1965" s="1" t="str">
        <f t="shared" si="240"/>
        <v>Friday</v>
      </c>
      <c r="D1965" s="1" t="str">
        <f t="shared" si="241"/>
        <v>Aug</v>
      </c>
      <c r="E1965" s="19">
        <v>16.8</v>
      </c>
      <c r="F1965" s="19">
        <v>8.9</v>
      </c>
      <c r="G1965" s="19">
        <v>13.444444444444446</v>
      </c>
      <c r="H1965" s="19">
        <v>5.7</v>
      </c>
      <c r="I1965" s="19">
        <v>9.9</v>
      </c>
      <c r="J1965" s="19">
        <v>1003.5</v>
      </c>
      <c r="K1965" s="19">
        <v>4.7</v>
      </c>
      <c r="L1965" s="19">
        <v>10</v>
      </c>
      <c r="M1965" s="19">
        <v>130</v>
      </c>
      <c r="N1965" s="19">
        <v>18</v>
      </c>
      <c r="O1965" s="19">
        <v>16.082999999999998</v>
      </c>
      <c r="P1965" s="19">
        <v>2.1</v>
      </c>
      <c r="Q1965" s="19">
        <v>2.8</v>
      </c>
      <c r="R1965" s="19">
        <v>0</v>
      </c>
      <c r="S1965" s="19">
        <v>-5.3</v>
      </c>
      <c r="T1965" s="19">
        <v>-10</v>
      </c>
      <c r="U1965" s="19">
        <v>4</v>
      </c>
      <c r="V1965" s="19">
        <v>1304</v>
      </c>
      <c r="W1965" s="19">
        <v>9.4444444444444446</v>
      </c>
      <c r="X1965" s="19">
        <v>15.399050289888974</v>
      </c>
      <c r="Y1965" s="19">
        <v>11.819676303271381</v>
      </c>
      <c r="Z1965" s="19">
        <v>29.172643096135527</v>
      </c>
      <c r="AA1965" s="19">
        <v>76.755878322133853</v>
      </c>
      <c r="AB1965" s="19">
        <v>14.470450981420813</v>
      </c>
      <c r="AC1965">
        <v>4038.85</v>
      </c>
      <c r="AD1965" t="str">
        <f t="shared" si="242"/>
        <v>Intense rainfall</v>
      </c>
      <c r="AE1965" t="str">
        <f t="shared" si="243"/>
        <v>Rainy</v>
      </c>
      <c r="AF1965" t="str">
        <f t="shared" si="244"/>
        <v>No discomfort</v>
      </c>
    </row>
    <row r="1966" spans="1:32" x14ac:dyDescent="0.3">
      <c r="A1966">
        <v>2</v>
      </c>
      <c r="B1966" s="1">
        <v>45143</v>
      </c>
      <c r="C1966" s="1" t="str">
        <f t="shared" si="240"/>
        <v>Saturday</v>
      </c>
      <c r="D1966" s="1" t="str">
        <f t="shared" si="241"/>
        <v>Aug</v>
      </c>
      <c r="E1966" s="19">
        <v>18</v>
      </c>
      <c r="F1966" s="19">
        <v>10.6</v>
      </c>
      <c r="G1966" s="19">
        <v>13.111111111111111</v>
      </c>
      <c r="H1966" s="19">
        <v>10.9</v>
      </c>
      <c r="I1966" s="19">
        <v>26.7</v>
      </c>
      <c r="J1966" s="19">
        <v>998.2</v>
      </c>
      <c r="K1966" s="19">
        <v>7.9</v>
      </c>
      <c r="L1966" s="19">
        <v>13</v>
      </c>
      <c r="M1966" s="19">
        <v>100</v>
      </c>
      <c r="N1966" s="19">
        <v>25</v>
      </c>
      <c r="O1966" s="19">
        <v>16.308</v>
      </c>
      <c r="P1966" s="19">
        <v>3</v>
      </c>
      <c r="Q1966" s="19">
        <v>4.3</v>
      </c>
      <c r="R1966" s="19">
        <v>0</v>
      </c>
      <c r="S1966" s="19">
        <v>-10</v>
      </c>
      <c r="T1966" s="19">
        <v>-10</v>
      </c>
      <c r="U1966" s="19">
        <v>3.9</v>
      </c>
      <c r="V1966" s="19">
        <v>1978</v>
      </c>
      <c r="W1966" s="19">
        <v>10.944444444444446</v>
      </c>
      <c r="X1966" s="19">
        <v>15.068147845543994</v>
      </c>
      <c r="Y1966" s="19">
        <v>13.06537550265416</v>
      </c>
      <c r="Z1966" s="19">
        <v>28.557246321935466</v>
      </c>
      <c r="AA1966" s="19">
        <v>86.708569869241742</v>
      </c>
      <c r="AB1966" s="19">
        <v>14.838156943657403</v>
      </c>
      <c r="AC1966">
        <v>3504.6</v>
      </c>
      <c r="AD1966" t="str">
        <f t="shared" si="242"/>
        <v>Deluge rainfall</v>
      </c>
      <c r="AE1966" t="str">
        <f t="shared" si="243"/>
        <v>Rainy</v>
      </c>
      <c r="AF1966" t="str">
        <f t="shared" si="244"/>
        <v>No discomfort</v>
      </c>
    </row>
    <row r="1967" spans="1:32" x14ac:dyDescent="0.3">
      <c r="A1967">
        <v>2</v>
      </c>
      <c r="B1967" s="1">
        <v>45144</v>
      </c>
      <c r="C1967" s="1" t="str">
        <f t="shared" si="240"/>
        <v>Sunday</v>
      </c>
      <c r="D1967" s="1" t="str">
        <f t="shared" si="241"/>
        <v>Aug</v>
      </c>
      <c r="E1967" s="19">
        <v>18</v>
      </c>
      <c r="F1967" s="19">
        <v>8</v>
      </c>
      <c r="G1967" s="19">
        <v>12.944444444444443</v>
      </c>
      <c r="H1967" s="19">
        <v>4.7</v>
      </c>
      <c r="I1967" s="19">
        <v>5</v>
      </c>
      <c r="J1967" s="19">
        <v>1008.4</v>
      </c>
      <c r="K1967" s="19">
        <v>4.2</v>
      </c>
      <c r="L1967" s="19">
        <v>9</v>
      </c>
      <c r="M1967" s="19">
        <v>310</v>
      </c>
      <c r="N1967" s="19">
        <v>18</v>
      </c>
      <c r="O1967" s="19">
        <v>16.523</v>
      </c>
      <c r="P1967" s="19">
        <v>2.4</v>
      </c>
      <c r="Q1967" s="19">
        <v>3.3</v>
      </c>
      <c r="R1967" s="19">
        <v>0</v>
      </c>
      <c r="S1967" s="19">
        <v>-2.6</v>
      </c>
      <c r="T1967" s="19">
        <v>-10</v>
      </c>
      <c r="U1967" s="19">
        <v>7.4</v>
      </c>
      <c r="V1967" s="19">
        <v>1741</v>
      </c>
      <c r="W1967" s="19">
        <v>10.388888888888891</v>
      </c>
      <c r="X1967" s="19">
        <v>14.905049774987086</v>
      </c>
      <c r="Y1967" s="19">
        <v>12.59117033284436</v>
      </c>
      <c r="Z1967" s="19">
        <v>28.253803575642706</v>
      </c>
      <c r="AA1967" s="19">
        <v>84.475869070724187</v>
      </c>
      <c r="AB1967" s="19">
        <v>14.404413473650235</v>
      </c>
      <c r="AC1967">
        <v>2811.15</v>
      </c>
      <c r="AD1967" t="str">
        <f t="shared" si="242"/>
        <v>Heavy rainfall</v>
      </c>
      <c r="AE1967" t="str">
        <f t="shared" si="243"/>
        <v>Rainy</v>
      </c>
      <c r="AF1967" t="str">
        <f t="shared" si="244"/>
        <v>No discomfort</v>
      </c>
    </row>
    <row r="1968" spans="1:32" x14ac:dyDescent="0.3">
      <c r="A1968">
        <v>2</v>
      </c>
      <c r="B1968" s="1">
        <v>45145</v>
      </c>
      <c r="C1968" s="1" t="str">
        <f t="shared" si="240"/>
        <v>Monday</v>
      </c>
      <c r="D1968" s="1" t="str">
        <f t="shared" si="241"/>
        <v>Aug</v>
      </c>
      <c r="E1968" s="19">
        <v>18.3</v>
      </c>
      <c r="F1968" s="19">
        <v>9.1</v>
      </c>
      <c r="G1968" s="19">
        <v>13.833333333333334</v>
      </c>
      <c r="H1968" s="19">
        <v>5.4</v>
      </c>
      <c r="I1968" s="19">
        <v>0.3</v>
      </c>
      <c r="J1968" s="19">
        <v>1007</v>
      </c>
      <c r="K1968" s="19">
        <v>3.9</v>
      </c>
      <c r="L1968" s="19">
        <v>9</v>
      </c>
      <c r="M1968" s="19">
        <v>210</v>
      </c>
      <c r="N1968" s="19">
        <v>18</v>
      </c>
      <c r="O1968" s="19">
        <v>16.46</v>
      </c>
      <c r="P1968" s="19">
        <v>2.4</v>
      </c>
      <c r="Q1968" s="19">
        <v>3.2</v>
      </c>
      <c r="R1968" s="19">
        <v>2.1</v>
      </c>
      <c r="S1968" s="19">
        <v>2.1</v>
      </c>
      <c r="T1968" s="19">
        <v>-7.4</v>
      </c>
      <c r="U1968" s="19">
        <v>1.5</v>
      </c>
      <c r="V1968" s="19">
        <v>1541</v>
      </c>
      <c r="W1968" s="19">
        <v>9.7777777777777786</v>
      </c>
      <c r="X1968" s="19">
        <v>15.793149389871468</v>
      </c>
      <c r="Y1968" s="19">
        <v>12.087081842050742</v>
      </c>
      <c r="Z1968" s="19">
        <v>29.905148692462681</v>
      </c>
      <c r="AA1968" s="19">
        <v>76.533701693485412</v>
      </c>
      <c r="AB1968" s="19">
        <v>15.009676565562577</v>
      </c>
      <c r="AC1968">
        <v>3504.35</v>
      </c>
      <c r="AD1968" t="str">
        <f t="shared" si="242"/>
        <v>Trace (Intermittent) rainfall</v>
      </c>
      <c r="AE1968" t="str">
        <f t="shared" si="243"/>
        <v>Non-Rainy</v>
      </c>
      <c r="AF1968" t="str">
        <f t="shared" si="244"/>
        <v>No discomfort</v>
      </c>
    </row>
    <row r="1969" spans="1:32" x14ac:dyDescent="0.3">
      <c r="A1969">
        <v>2</v>
      </c>
      <c r="B1969" s="1">
        <v>45146</v>
      </c>
      <c r="C1969" s="1" t="str">
        <f t="shared" si="240"/>
        <v>Tuesday</v>
      </c>
      <c r="D1969" s="1" t="str">
        <f t="shared" si="241"/>
        <v>Aug</v>
      </c>
      <c r="E1969" s="19">
        <v>19.5</v>
      </c>
      <c r="F1969" s="19">
        <v>9.6999999999999993</v>
      </c>
      <c r="G1969" s="19">
        <v>14.555555555555555</v>
      </c>
      <c r="H1969" s="19">
        <v>6.4</v>
      </c>
      <c r="I1969" s="19">
        <v>0</v>
      </c>
      <c r="J1969" s="19">
        <v>1003</v>
      </c>
      <c r="K1969" s="19">
        <v>1.9</v>
      </c>
      <c r="L1969" s="19">
        <v>4</v>
      </c>
      <c r="M1969" s="19">
        <v>20</v>
      </c>
      <c r="N1969" s="19">
        <v>8</v>
      </c>
      <c r="O1969" s="19">
        <v>17.484999999999999</v>
      </c>
      <c r="P1969" s="19">
        <v>2.2999999999999998</v>
      </c>
      <c r="Q1969" s="19">
        <v>3</v>
      </c>
      <c r="R1969" s="19">
        <v>4.4000000000000004</v>
      </c>
      <c r="S1969" s="19">
        <v>4.4000000000000004</v>
      </c>
      <c r="T1969" s="19">
        <v>-4.7</v>
      </c>
      <c r="U1969" s="19">
        <v>4.5999999999999996</v>
      </c>
      <c r="V1969" s="19">
        <v>1439</v>
      </c>
      <c r="W1969" s="19">
        <v>11.388888888888889</v>
      </c>
      <c r="X1969" s="19">
        <v>16.548580640434054</v>
      </c>
      <c r="Y1969" s="19">
        <v>13.455968662548369</v>
      </c>
      <c r="Z1969" s="19">
        <v>31.308007287818185</v>
      </c>
      <c r="AA1969" s="19">
        <v>81.311920066852522</v>
      </c>
      <c r="AB1969" s="19">
        <v>16.502777410774108</v>
      </c>
      <c r="AC1969">
        <v>2461.15</v>
      </c>
      <c r="AD1969" t="str">
        <f t="shared" si="242"/>
        <v>No rainfall</v>
      </c>
      <c r="AE1969" t="str">
        <f t="shared" si="243"/>
        <v>Non-Rainy</v>
      </c>
      <c r="AF1969" t="str">
        <f t="shared" si="244"/>
        <v>No discomfort</v>
      </c>
    </row>
    <row r="1970" spans="1:32" x14ac:dyDescent="0.3">
      <c r="A1970">
        <v>2</v>
      </c>
      <c r="B1970" s="1">
        <v>45147</v>
      </c>
      <c r="C1970" s="1" t="str">
        <f t="shared" si="240"/>
        <v>Wednesday</v>
      </c>
      <c r="D1970" s="1" t="str">
        <f t="shared" si="241"/>
        <v>Aug</v>
      </c>
      <c r="E1970" s="19">
        <v>23.4</v>
      </c>
      <c r="F1970" s="19">
        <v>14</v>
      </c>
      <c r="G1970" s="19">
        <v>18.111111111111107</v>
      </c>
      <c r="H1970" s="19">
        <v>13.3</v>
      </c>
      <c r="I1970" s="19">
        <v>0</v>
      </c>
      <c r="J1970" s="19">
        <v>1003.2</v>
      </c>
      <c r="K1970" s="19">
        <v>4</v>
      </c>
      <c r="L1970" s="19">
        <v>7</v>
      </c>
      <c r="M1970" s="19">
        <v>170</v>
      </c>
      <c r="N1970" s="19">
        <v>13</v>
      </c>
      <c r="O1970" s="19">
        <v>18.818000000000001</v>
      </c>
      <c r="P1970" s="19">
        <v>2.2000000000000002</v>
      </c>
      <c r="Q1970" s="19">
        <v>2.9</v>
      </c>
      <c r="R1970" s="19">
        <v>6.5</v>
      </c>
      <c r="S1970" s="19">
        <v>6.5</v>
      </c>
      <c r="T1970" s="19">
        <v>-2.2000000000000002</v>
      </c>
      <c r="U1970" s="19">
        <v>0.5</v>
      </c>
      <c r="V1970" s="19">
        <v>1134</v>
      </c>
      <c r="W1970" s="19">
        <v>15.444444444444445</v>
      </c>
      <c r="X1970" s="19">
        <v>20.74862439850482</v>
      </c>
      <c r="Y1970" s="19">
        <v>17.521713678506686</v>
      </c>
      <c r="Z1970" s="19">
        <v>39.080031473880837</v>
      </c>
      <c r="AA1970" s="19">
        <v>84.447592004071993</v>
      </c>
      <c r="AB1970" s="19">
        <v>22.359918201675526</v>
      </c>
      <c r="AC1970">
        <v>2313</v>
      </c>
      <c r="AD1970" t="str">
        <f t="shared" si="242"/>
        <v>No rainfall</v>
      </c>
      <c r="AE1970" t="str">
        <f t="shared" si="243"/>
        <v>Non-Rainy</v>
      </c>
      <c r="AF1970" t="str">
        <f t="shared" si="244"/>
        <v>No discomfort</v>
      </c>
    </row>
    <row r="1971" spans="1:32" x14ac:dyDescent="0.3">
      <c r="A1971">
        <v>2</v>
      </c>
      <c r="B1971" s="1">
        <v>45148</v>
      </c>
      <c r="C1971" s="1" t="str">
        <f t="shared" si="240"/>
        <v>Thursday</v>
      </c>
      <c r="D1971" s="1" t="str">
        <f t="shared" si="241"/>
        <v>Aug</v>
      </c>
      <c r="E1971" s="19">
        <v>21.7</v>
      </c>
      <c r="F1971" s="19">
        <v>14.1</v>
      </c>
      <c r="G1971" s="19">
        <v>17.944444444444443</v>
      </c>
      <c r="H1971" s="19">
        <v>14.8</v>
      </c>
      <c r="I1971" s="19">
        <v>1.8</v>
      </c>
      <c r="J1971" s="19">
        <v>1001</v>
      </c>
      <c r="K1971" s="19">
        <v>8.6</v>
      </c>
      <c r="L1971" s="19">
        <v>14</v>
      </c>
      <c r="M1971" s="19">
        <v>170</v>
      </c>
      <c r="N1971" s="19">
        <v>21</v>
      </c>
      <c r="O1971" s="19">
        <v>18.692</v>
      </c>
      <c r="P1971" s="19">
        <v>2</v>
      </c>
      <c r="Q1971" s="19">
        <v>2.7</v>
      </c>
      <c r="R1971" s="19">
        <v>6.6</v>
      </c>
      <c r="S1971" s="19">
        <v>6.6</v>
      </c>
      <c r="T1971" s="19">
        <v>-2</v>
      </c>
      <c r="U1971" s="19">
        <v>6</v>
      </c>
      <c r="V1971" s="19">
        <v>1006</v>
      </c>
      <c r="W1971" s="19">
        <v>15.611111111111111</v>
      </c>
      <c r="X1971" s="19">
        <v>20.532691558526988</v>
      </c>
      <c r="Y1971" s="19">
        <v>17.709657334762753</v>
      </c>
      <c r="Z1971" s="19">
        <v>38.681519758359265</v>
      </c>
      <c r="AA1971" s="19">
        <v>86.251026974630307</v>
      </c>
      <c r="AB1971" s="19">
        <v>22.300056395984598</v>
      </c>
      <c r="AC1971">
        <v>3223.6</v>
      </c>
      <c r="AD1971" t="str">
        <f t="shared" si="242"/>
        <v>Moderate rainfall</v>
      </c>
      <c r="AE1971" t="str">
        <f t="shared" si="243"/>
        <v>Rainy</v>
      </c>
      <c r="AF1971" t="str">
        <f t="shared" si="244"/>
        <v>No discomfort</v>
      </c>
    </row>
    <row r="1972" spans="1:32" x14ac:dyDescent="0.3">
      <c r="A1972">
        <v>2</v>
      </c>
      <c r="B1972" s="1">
        <v>45149</v>
      </c>
      <c r="C1972" s="1" t="str">
        <f t="shared" si="240"/>
        <v>Friday</v>
      </c>
      <c r="D1972" s="1" t="str">
        <f t="shared" si="241"/>
        <v>Aug</v>
      </c>
      <c r="E1972" s="19">
        <v>20.9</v>
      </c>
      <c r="F1972" s="19">
        <v>12.2</v>
      </c>
      <c r="G1972" s="19">
        <v>18.000000000000004</v>
      </c>
      <c r="H1972" s="19">
        <v>8.8000000000000007</v>
      </c>
      <c r="I1972" s="19">
        <v>0.7</v>
      </c>
      <c r="J1972" s="19">
        <v>996.3</v>
      </c>
      <c r="K1972" s="19">
        <v>9.4</v>
      </c>
      <c r="L1972" s="19">
        <v>15</v>
      </c>
      <c r="M1972" s="19">
        <v>190</v>
      </c>
      <c r="N1972" s="19">
        <v>24</v>
      </c>
      <c r="O1972" s="19">
        <v>17.896999999999998</v>
      </c>
      <c r="P1972" s="19">
        <v>2.8</v>
      </c>
      <c r="Q1972" s="19">
        <v>4</v>
      </c>
      <c r="R1972" s="19">
        <v>8.5</v>
      </c>
      <c r="S1972" s="19">
        <v>8.5</v>
      </c>
      <c r="T1972" s="19">
        <v>0.2</v>
      </c>
      <c r="U1972" s="19">
        <v>9.1</v>
      </c>
      <c r="V1972" s="19">
        <v>1730</v>
      </c>
      <c r="W1972" s="19">
        <v>12.722222222222221</v>
      </c>
      <c r="X1972" s="19">
        <v>20.60444953965715</v>
      </c>
      <c r="Y1972" s="19">
        <v>14.689997485656143</v>
      </c>
      <c r="Z1972" s="19">
        <v>38.81396375170938</v>
      </c>
      <c r="AA1972" s="19">
        <v>71.295267837087678</v>
      </c>
      <c r="AB1972" s="19">
        <v>20.643946260283769</v>
      </c>
      <c r="AC1972">
        <v>3819.9</v>
      </c>
      <c r="AD1972" t="str">
        <f t="shared" si="242"/>
        <v>Light rainfall</v>
      </c>
      <c r="AE1972" t="str">
        <f t="shared" si="243"/>
        <v>Non-Rainy</v>
      </c>
      <c r="AF1972" t="str">
        <f t="shared" si="244"/>
        <v>No discomfort</v>
      </c>
    </row>
    <row r="1973" spans="1:32" x14ac:dyDescent="0.3">
      <c r="A1973">
        <v>2</v>
      </c>
      <c r="B1973" s="1">
        <v>45150</v>
      </c>
      <c r="C1973" s="1" t="str">
        <f t="shared" si="240"/>
        <v>Saturday</v>
      </c>
      <c r="D1973" s="1" t="str">
        <f t="shared" si="241"/>
        <v>Aug</v>
      </c>
      <c r="E1973" s="19">
        <v>19.100000000000001</v>
      </c>
      <c r="F1973" s="19">
        <v>13.7</v>
      </c>
      <c r="G1973" s="19">
        <v>17</v>
      </c>
      <c r="H1973" s="19">
        <v>14.2</v>
      </c>
      <c r="I1973" s="19">
        <v>4.0999999999999996</v>
      </c>
      <c r="J1973" s="19">
        <v>993.3</v>
      </c>
      <c r="K1973" s="19">
        <v>9.3000000000000007</v>
      </c>
      <c r="L1973" s="19">
        <v>14</v>
      </c>
      <c r="M1973" s="19">
        <v>230</v>
      </c>
      <c r="N1973" s="19">
        <v>24</v>
      </c>
      <c r="O1973" s="19">
        <v>17.754999999999999</v>
      </c>
      <c r="P1973" s="19">
        <v>2.4</v>
      </c>
      <c r="Q1973" s="19">
        <v>3.4</v>
      </c>
      <c r="R1973" s="19">
        <v>6.6</v>
      </c>
      <c r="S1973" s="19">
        <v>6.6</v>
      </c>
      <c r="T1973" s="19">
        <v>-1.5</v>
      </c>
      <c r="U1973" s="19">
        <v>5.0999999999999996</v>
      </c>
      <c r="V1973" s="19">
        <v>1451</v>
      </c>
      <c r="W1973" s="19">
        <v>12.833333333333334</v>
      </c>
      <c r="X1973" s="19">
        <v>19.345835416663459</v>
      </c>
      <c r="Y1973" s="19">
        <v>14.79718064334134</v>
      </c>
      <c r="Z1973" s="19">
        <v>36.489155599110937</v>
      </c>
      <c r="AA1973" s="19">
        <v>76.487679775233943</v>
      </c>
      <c r="AB1973" s="19">
        <v>19.704539185649114</v>
      </c>
      <c r="AC1973">
        <v>3437.15</v>
      </c>
      <c r="AD1973" t="str">
        <f t="shared" si="242"/>
        <v>Heavy rainfall</v>
      </c>
      <c r="AE1973" t="str">
        <f t="shared" si="243"/>
        <v>Rainy</v>
      </c>
      <c r="AF1973" t="str">
        <f t="shared" si="244"/>
        <v>No discomfort</v>
      </c>
    </row>
    <row r="1974" spans="1:32" x14ac:dyDescent="0.3">
      <c r="A1974">
        <v>2</v>
      </c>
      <c r="B1974" s="1">
        <v>45151</v>
      </c>
      <c r="C1974" s="1" t="str">
        <f t="shared" si="240"/>
        <v>Sunday</v>
      </c>
      <c r="D1974" s="1" t="str">
        <f t="shared" si="241"/>
        <v>Aug</v>
      </c>
      <c r="E1974" s="19">
        <v>18.5</v>
      </c>
      <c r="F1974" s="19">
        <v>11.7</v>
      </c>
      <c r="G1974" s="19">
        <v>15.888888888888889</v>
      </c>
      <c r="H1974" s="19">
        <v>11.9</v>
      </c>
      <c r="I1974" s="19">
        <v>0.6</v>
      </c>
      <c r="J1974" s="19">
        <v>995.6</v>
      </c>
      <c r="K1974" s="19">
        <v>6</v>
      </c>
      <c r="L1974" s="19">
        <v>11</v>
      </c>
      <c r="M1974" s="19">
        <v>220</v>
      </c>
      <c r="N1974" s="19">
        <v>19</v>
      </c>
      <c r="O1974" s="19">
        <v>17.141999999999999</v>
      </c>
      <c r="P1974" s="19">
        <v>2</v>
      </c>
      <c r="Q1974" s="19">
        <v>2.7</v>
      </c>
      <c r="R1974" s="19">
        <v>7.9</v>
      </c>
      <c r="S1974" s="19">
        <v>7.9</v>
      </c>
      <c r="T1974" s="19">
        <v>0</v>
      </c>
      <c r="U1974" s="19">
        <v>8.1</v>
      </c>
      <c r="V1974" s="19">
        <v>1193</v>
      </c>
      <c r="W1974" s="19">
        <v>12.055555555555557</v>
      </c>
      <c r="X1974" s="19">
        <v>18.026825493128207</v>
      </c>
      <c r="Y1974" s="19">
        <v>14.061096959931517</v>
      </c>
      <c r="Z1974" s="19">
        <v>34.048598526516905</v>
      </c>
      <c r="AA1974" s="19">
        <v>78.000960098557456</v>
      </c>
      <c r="AB1974" s="19">
        <v>18.177554087140507</v>
      </c>
      <c r="AC1974">
        <v>2974.5</v>
      </c>
      <c r="AD1974" t="str">
        <f t="shared" si="242"/>
        <v>Light rainfall</v>
      </c>
      <c r="AE1974" t="str">
        <f t="shared" si="243"/>
        <v>Non-Rainy</v>
      </c>
      <c r="AF1974" t="str">
        <f t="shared" si="244"/>
        <v>No discomfort</v>
      </c>
    </row>
    <row r="1975" spans="1:32" x14ac:dyDescent="0.3">
      <c r="A1975">
        <v>2</v>
      </c>
      <c r="B1975" s="1">
        <v>45152</v>
      </c>
      <c r="C1975" s="1" t="str">
        <f t="shared" si="240"/>
        <v>Monday</v>
      </c>
      <c r="D1975" s="1" t="str">
        <f t="shared" si="241"/>
        <v>Aug</v>
      </c>
      <c r="E1975" s="19">
        <v>20.100000000000001</v>
      </c>
      <c r="F1975" s="19">
        <v>9.4</v>
      </c>
      <c r="G1975" s="19">
        <v>15.277777777777779</v>
      </c>
      <c r="H1975" s="19">
        <v>8.1999999999999993</v>
      </c>
      <c r="I1975" s="19">
        <v>0</v>
      </c>
      <c r="J1975" s="19">
        <v>997.2</v>
      </c>
      <c r="K1975" s="19">
        <v>3.6</v>
      </c>
      <c r="L1975" s="19">
        <v>8</v>
      </c>
      <c r="M1975" s="19">
        <v>300</v>
      </c>
      <c r="N1975" s="19">
        <v>13</v>
      </c>
      <c r="O1975" s="19">
        <v>17.507000000000001</v>
      </c>
      <c r="P1975" s="19">
        <v>2.2999999999999998</v>
      </c>
      <c r="Q1975" s="19">
        <v>3.1</v>
      </c>
      <c r="R1975" s="19">
        <v>10.1</v>
      </c>
      <c r="S1975" s="19">
        <v>10.1</v>
      </c>
      <c r="T1975" s="19">
        <v>2.4</v>
      </c>
      <c r="U1975" s="19">
        <v>1.9</v>
      </c>
      <c r="V1975" s="19">
        <v>1501</v>
      </c>
      <c r="W1975" s="19">
        <v>12.222222222222221</v>
      </c>
      <c r="X1975" s="19">
        <v>17.335520866116532</v>
      </c>
      <c r="Y1975" s="19">
        <v>14.21606291456888</v>
      </c>
      <c r="Z1975" s="19">
        <v>32.767686981473837</v>
      </c>
      <c r="AA1975" s="19">
        <v>82.00539818999701</v>
      </c>
      <c r="AB1975" s="19">
        <v>17.653947122999107</v>
      </c>
      <c r="AC1975">
        <v>2146</v>
      </c>
      <c r="AD1975" t="str">
        <f t="shared" si="242"/>
        <v>No rainfall</v>
      </c>
      <c r="AE1975" t="str">
        <f t="shared" si="243"/>
        <v>Non-Rainy</v>
      </c>
      <c r="AF1975" t="str">
        <f t="shared" si="244"/>
        <v>No discomfort</v>
      </c>
    </row>
    <row r="1976" spans="1:32" x14ac:dyDescent="0.3">
      <c r="A1976">
        <v>2</v>
      </c>
      <c r="B1976" s="1">
        <v>45153</v>
      </c>
      <c r="C1976" s="1" t="str">
        <f t="shared" si="240"/>
        <v>Tuesday</v>
      </c>
      <c r="D1976" s="1" t="str">
        <f t="shared" si="241"/>
        <v>Aug</v>
      </c>
      <c r="E1976" s="19">
        <v>20.5</v>
      </c>
      <c r="F1976" s="19">
        <v>11.9</v>
      </c>
      <c r="G1976" s="19">
        <v>15.5</v>
      </c>
      <c r="H1976" s="19">
        <v>8.6</v>
      </c>
      <c r="I1976" s="19">
        <v>0.6</v>
      </c>
      <c r="J1976" s="19">
        <v>1004.6</v>
      </c>
      <c r="K1976" s="19">
        <v>3.9</v>
      </c>
      <c r="L1976" s="19">
        <v>7</v>
      </c>
      <c r="M1976" s="19">
        <v>320</v>
      </c>
      <c r="N1976" s="19">
        <v>13</v>
      </c>
      <c r="O1976" s="19">
        <v>18.245000000000001</v>
      </c>
      <c r="P1976" s="19">
        <v>2.7</v>
      </c>
      <c r="Q1976" s="19">
        <v>3.6</v>
      </c>
      <c r="R1976" s="19">
        <v>12</v>
      </c>
      <c r="S1976" s="19">
        <v>12</v>
      </c>
      <c r="T1976" s="19">
        <v>4.5</v>
      </c>
      <c r="U1976" s="19">
        <v>5.5</v>
      </c>
      <c r="V1976" s="19">
        <v>1738</v>
      </c>
      <c r="W1976" s="19">
        <v>12.111111111111109</v>
      </c>
      <c r="X1976" s="19">
        <v>17.584166337979457</v>
      </c>
      <c r="Y1976" s="19">
        <v>14.112586602077753</v>
      </c>
      <c r="Z1976" s="19">
        <v>33.228545550407084</v>
      </c>
      <c r="AA1976" s="19">
        <v>80.257353864973652</v>
      </c>
      <c r="AB1976" s="19">
        <v>17.81773678812597</v>
      </c>
      <c r="AC1976">
        <v>2786.85</v>
      </c>
      <c r="AD1976" t="str">
        <f t="shared" si="242"/>
        <v>Light rainfall</v>
      </c>
      <c r="AE1976" t="str">
        <f t="shared" si="243"/>
        <v>Non-Rainy</v>
      </c>
      <c r="AF1976" t="str">
        <f t="shared" si="244"/>
        <v>No discomfort</v>
      </c>
    </row>
    <row r="1977" spans="1:32" x14ac:dyDescent="0.3">
      <c r="A1977">
        <v>2</v>
      </c>
      <c r="B1977" s="1">
        <v>45154</v>
      </c>
      <c r="C1977" s="1" t="str">
        <f t="shared" si="240"/>
        <v>Wednesday</v>
      </c>
      <c r="D1977" s="1" t="str">
        <f t="shared" si="241"/>
        <v>Aug</v>
      </c>
      <c r="E1977" s="19">
        <v>20.100000000000001</v>
      </c>
      <c r="F1977" s="19">
        <v>11.9</v>
      </c>
      <c r="G1977" s="19">
        <v>14.055555555555554</v>
      </c>
      <c r="H1977" s="19">
        <v>8.5</v>
      </c>
      <c r="I1977" s="19">
        <v>0</v>
      </c>
      <c r="J1977" s="19">
        <v>1009.5</v>
      </c>
      <c r="K1977" s="19">
        <v>3.6</v>
      </c>
      <c r="L1977" s="19">
        <v>8</v>
      </c>
      <c r="M1977" s="19">
        <v>130</v>
      </c>
      <c r="N1977" s="19">
        <v>11</v>
      </c>
      <c r="O1977" s="19">
        <v>17.712</v>
      </c>
      <c r="P1977" s="19">
        <v>2</v>
      </c>
      <c r="Q1977" s="19">
        <v>2.6</v>
      </c>
      <c r="R1977" s="19">
        <v>13.7</v>
      </c>
      <c r="S1977" s="19">
        <v>13.7</v>
      </c>
      <c r="T1977" s="19">
        <v>6.5</v>
      </c>
      <c r="U1977" s="19">
        <v>1.3</v>
      </c>
      <c r="V1977" s="19">
        <v>1056</v>
      </c>
      <c r="W1977" s="19">
        <v>12.055555555555557</v>
      </c>
      <c r="X1977" s="19">
        <v>16.022299229026061</v>
      </c>
      <c r="Y1977" s="19">
        <v>14.061096959931517</v>
      </c>
      <c r="Z1977" s="19">
        <v>30.330858543686045</v>
      </c>
      <c r="AA1977" s="19">
        <v>87.759545361993858</v>
      </c>
      <c r="AB1977" s="19">
        <v>16.344220753807171</v>
      </c>
      <c r="AC1977">
        <v>3081.9</v>
      </c>
      <c r="AD1977" t="str">
        <f t="shared" si="242"/>
        <v>No rainfall</v>
      </c>
      <c r="AE1977" t="str">
        <f t="shared" si="243"/>
        <v>Non-Rainy</v>
      </c>
      <c r="AF1977" t="str">
        <f t="shared" si="244"/>
        <v>No discomfort</v>
      </c>
    </row>
    <row r="1978" spans="1:32" x14ac:dyDescent="0.3">
      <c r="A1978">
        <v>2</v>
      </c>
      <c r="B1978" s="1">
        <v>45155</v>
      </c>
      <c r="C1978" s="1" t="str">
        <f t="shared" si="240"/>
        <v>Thursday</v>
      </c>
      <c r="D1978" s="1" t="str">
        <f t="shared" si="241"/>
        <v>Aug</v>
      </c>
      <c r="E1978" s="19">
        <v>22.2</v>
      </c>
      <c r="F1978" s="19">
        <v>11.3</v>
      </c>
      <c r="G1978" s="19">
        <v>16.111111111111111</v>
      </c>
      <c r="H1978" s="19">
        <v>8.4</v>
      </c>
      <c r="I1978" s="19">
        <v>0.1</v>
      </c>
      <c r="J1978" s="19">
        <v>1004.5</v>
      </c>
      <c r="K1978" s="19">
        <v>8</v>
      </c>
      <c r="L1978" s="19">
        <v>15</v>
      </c>
      <c r="M1978" s="19">
        <v>120</v>
      </c>
      <c r="N1978" s="19">
        <v>22</v>
      </c>
      <c r="O1978" s="19">
        <v>17.670000000000002</v>
      </c>
      <c r="P1978" s="19">
        <v>2.8</v>
      </c>
      <c r="Q1978" s="19">
        <v>3.8</v>
      </c>
      <c r="R1978" s="19">
        <v>16.100000000000001</v>
      </c>
      <c r="S1978" s="19">
        <v>16.100000000000001</v>
      </c>
      <c r="T1978" s="19">
        <v>9.1999999999999993</v>
      </c>
      <c r="U1978" s="19">
        <v>8.4</v>
      </c>
      <c r="V1978" s="19">
        <v>1669</v>
      </c>
      <c r="W1978" s="19">
        <v>13.222222222222221</v>
      </c>
      <c r="X1978" s="19">
        <v>18.284133453489865</v>
      </c>
      <c r="Y1978" s="19">
        <v>15.177748282840225</v>
      </c>
      <c r="Z1978" s="19">
        <v>34.525041898057133</v>
      </c>
      <c r="AA1978" s="19">
        <v>83.010487324698843</v>
      </c>
      <c r="AB1978" s="19">
        <v>19.030892415193733</v>
      </c>
      <c r="AC1978">
        <v>3183.6</v>
      </c>
      <c r="AD1978" t="str">
        <f t="shared" si="242"/>
        <v>Trace (Intermittent) rainfall</v>
      </c>
      <c r="AE1978" t="str">
        <f t="shared" si="243"/>
        <v>Non-Rainy</v>
      </c>
      <c r="AF1978" t="str">
        <f t="shared" si="244"/>
        <v>No discomfort</v>
      </c>
    </row>
    <row r="1979" spans="1:32" x14ac:dyDescent="0.3">
      <c r="A1979">
        <v>2</v>
      </c>
      <c r="B1979" s="1">
        <v>45156</v>
      </c>
      <c r="C1979" s="1" t="str">
        <f t="shared" si="240"/>
        <v>Friday</v>
      </c>
      <c r="D1979" s="1" t="str">
        <f t="shared" si="241"/>
        <v>Aug</v>
      </c>
      <c r="E1979" s="19">
        <v>19</v>
      </c>
      <c r="F1979" s="19">
        <v>15.5</v>
      </c>
      <c r="G1979" s="19">
        <v>16.611111111111111</v>
      </c>
      <c r="H1979" s="19">
        <v>15.2</v>
      </c>
      <c r="I1979" s="19">
        <v>15</v>
      </c>
      <c r="J1979" s="19">
        <v>989.8</v>
      </c>
      <c r="K1979" s="19">
        <v>10.199999999999999</v>
      </c>
      <c r="L1979" s="19">
        <v>16</v>
      </c>
      <c r="M1979" s="19">
        <v>110</v>
      </c>
      <c r="N1979" s="19">
        <v>26</v>
      </c>
      <c r="O1979" s="19">
        <v>17.413</v>
      </c>
      <c r="P1979" s="19">
        <v>1.4</v>
      </c>
      <c r="Q1979" s="19">
        <v>1.8</v>
      </c>
      <c r="R1979" s="19">
        <v>2.2000000000000002</v>
      </c>
      <c r="S1979" s="19">
        <v>2.2000000000000002</v>
      </c>
      <c r="T1979" s="19">
        <v>-4.5</v>
      </c>
      <c r="U1979" s="19">
        <v>0</v>
      </c>
      <c r="V1979" s="19">
        <v>477</v>
      </c>
      <c r="W1979" s="19">
        <v>14.944444444444445</v>
      </c>
      <c r="X1979" s="19">
        <v>18.874875258083883</v>
      </c>
      <c r="Y1979" s="19">
        <v>16.968332362268065</v>
      </c>
      <c r="Z1979" s="19">
        <v>35.618244733753201</v>
      </c>
      <c r="AA1979" s="19">
        <v>89.899043730107465</v>
      </c>
      <c r="AB1979" s="19">
        <v>20.545646399788104</v>
      </c>
      <c r="AC1979">
        <v>3984.45</v>
      </c>
      <c r="AD1979" t="str">
        <f t="shared" si="242"/>
        <v>Torrential rainfall</v>
      </c>
      <c r="AE1979" t="str">
        <f t="shared" si="243"/>
        <v>Rainy</v>
      </c>
      <c r="AF1979" t="str">
        <f t="shared" si="244"/>
        <v>No discomfort</v>
      </c>
    </row>
    <row r="1980" spans="1:32" x14ac:dyDescent="0.3">
      <c r="A1980">
        <v>2</v>
      </c>
      <c r="B1980" s="1">
        <v>45157</v>
      </c>
      <c r="C1980" s="1" t="str">
        <f t="shared" si="240"/>
        <v>Saturday</v>
      </c>
      <c r="D1980" s="1" t="str">
        <f t="shared" si="241"/>
        <v>Aug</v>
      </c>
      <c r="E1980" s="19">
        <v>20.2</v>
      </c>
      <c r="F1980" s="19">
        <v>13.9</v>
      </c>
      <c r="G1980" s="19">
        <v>17.944444444444443</v>
      </c>
      <c r="H1980" s="19">
        <v>14.4</v>
      </c>
      <c r="I1980" s="19">
        <v>10.1</v>
      </c>
      <c r="J1980" s="19">
        <v>986.9</v>
      </c>
      <c r="K1980" s="19">
        <v>9.5</v>
      </c>
      <c r="L1980" s="19">
        <v>18</v>
      </c>
      <c r="M1980" s="19">
        <v>220</v>
      </c>
      <c r="N1980" s="19">
        <v>32</v>
      </c>
      <c r="O1980" s="19">
        <v>17.760000000000002</v>
      </c>
      <c r="P1980" s="19">
        <v>2.2000000000000002</v>
      </c>
      <c r="Q1980" s="19">
        <v>3.2</v>
      </c>
      <c r="R1980" s="19">
        <v>0</v>
      </c>
      <c r="S1980" s="19">
        <v>-5.7</v>
      </c>
      <c r="T1980" s="19">
        <v>-10</v>
      </c>
      <c r="U1980" s="19">
        <v>5.9</v>
      </c>
      <c r="V1980" s="19">
        <v>1338</v>
      </c>
      <c r="W1980" s="19">
        <v>14.333333333333334</v>
      </c>
      <c r="X1980" s="19">
        <v>20.532691558526988</v>
      </c>
      <c r="Y1980" s="19">
        <v>16.312834973541506</v>
      </c>
      <c r="Z1980" s="19">
        <v>38.681519758359265</v>
      </c>
      <c r="AA1980" s="19">
        <v>79.448108042936894</v>
      </c>
      <c r="AB1980" s="19">
        <v>21.50711485674276</v>
      </c>
      <c r="AC1980">
        <v>3039.85</v>
      </c>
      <c r="AD1980" t="str">
        <f t="shared" si="242"/>
        <v>Intense rainfall</v>
      </c>
      <c r="AE1980" t="str">
        <f t="shared" si="243"/>
        <v>Rainy</v>
      </c>
      <c r="AF1980" t="str">
        <f t="shared" si="244"/>
        <v>No discomfort</v>
      </c>
    </row>
    <row r="1981" spans="1:32" x14ac:dyDescent="0.3">
      <c r="A1981">
        <v>2</v>
      </c>
      <c r="B1981" s="1">
        <v>45158</v>
      </c>
      <c r="C1981" s="1" t="str">
        <f t="shared" si="240"/>
        <v>Sunday</v>
      </c>
      <c r="D1981" s="1" t="str">
        <f t="shared" si="241"/>
        <v>Aug</v>
      </c>
      <c r="E1981" s="19">
        <v>21.8</v>
      </c>
      <c r="F1981" s="19">
        <v>12.8</v>
      </c>
      <c r="G1981" s="19">
        <v>17.777777777777779</v>
      </c>
      <c r="H1981" s="19">
        <v>10</v>
      </c>
      <c r="I1981" s="19">
        <v>0.3</v>
      </c>
      <c r="J1981" s="19">
        <v>1003.1</v>
      </c>
      <c r="K1981" s="19">
        <v>8.1</v>
      </c>
      <c r="L1981" s="19">
        <v>14</v>
      </c>
      <c r="M1981" s="19">
        <v>210</v>
      </c>
      <c r="N1981" s="19">
        <v>23</v>
      </c>
      <c r="O1981" s="19">
        <v>17.622</v>
      </c>
      <c r="P1981" s="19">
        <v>2.9</v>
      </c>
      <c r="Q1981" s="19">
        <v>3.9</v>
      </c>
      <c r="R1981" s="19">
        <v>2.6</v>
      </c>
      <c r="S1981" s="19">
        <v>2.6</v>
      </c>
      <c r="T1981" s="19">
        <v>-6.9</v>
      </c>
      <c r="U1981" s="19">
        <v>12.1</v>
      </c>
      <c r="V1981" s="19">
        <v>1679</v>
      </c>
      <c r="W1981" s="19">
        <v>12.388888888888888</v>
      </c>
      <c r="X1981" s="19">
        <v>20.318728603966207</v>
      </c>
      <c r="Y1981" s="19">
        <v>14.372526764464428</v>
      </c>
      <c r="Z1981" s="19">
        <v>38.286535608932695</v>
      </c>
      <c r="AA1981" s="19">
        <v>70.735364621479903</v>
      </c>
      <c r="AB1981" s="19">
        <v>20.24232360483332</v>
      </c>
      <c r="AC1981">
        <v>2954.5</v>
      </c>
      <c r="AD1981" t="str">
        <f t="shared" si="242"/>
        <v>Trace (Intermittent) rainfall</v>
      </c>
      <c r="AE1981" t="str">
        <f t="shared" si="243"/>
        <v>Non-Rainy</v>
      </c>
      <c r="AF1981" t="str">
        <f t="shared" si="244"/>
        <v>No discomfort</v>
      </c>
    </row>
    <row r="1982" spans="1:32" x14ac:dyDescent="0.3">
      <c r="A1982">
        <v>2</v>
      </c>
      <c r="B1982" s="1">
        <v>45159</v>
      </c>
      <c r="C1982" s="1" t="str">
        <f t="shared" si="240"/>
        <v>Monday</v>
      </c>
      <c r="D1982" s="1" t="str">
        <f t="shared" si="241"/>
        <v>Aug</v>
      </c>
      <c r="E1982" s="19">
        <v>21.1</v>
      </c>
      <c r="F1982" s="19">
        <v>14.6</v>
      </c>
      <c r="G1982" s="19">
        <v>18.333333333333332</v>
      </c>
      <c r="H1982" s="19">
        <v>13.1</v>
      </c>
      <c r="I1982" s="19">
        <v>3.2</v>
      </c>
      <c r="J1982" s="19">
        <v>1003.3</v>
      </c>
      <c r="K1982" s="19">
        <v>9.1</v>
      </c>
      <c r="L1982" s="19">
        <v>15</v>
      </c>
      <c r="M1982" s="19">
        <v>210</v>
      </c>
      <c r="N1982" s="19">
        <v>23</v>
      </c>
      <c r="O1982" s="19">
        <v>17.766999999999999</v>
      </c>
      <c r="P1982" s="19">
        <v>2.9</v>
      </c>
      <c r="Q1982" s="19">
        <v>3.9</v>
      </c>
      <c r="R1982" s="19">
        <v>2.2000000000000002</v>
      </c>
      <c r="S1982" s="19">
        <v>2.2000000000000002</v>
      </c>
      <c r="T1982" s="19">
        <v>-6.9</v>
      </c>
      <c r="U1982" s="19">
        <v>12.3</v>
      </c>
      <c r="V1982" s="19">
        <v>1583</v>
      </c>
      <c r="W1982" s="19">
        <v>12.722222222222221</v>
      </c>
      <c r="X1982" s="19">
        <v>21.039625661913885</v>
      </c>
      <c r="Y1982" s="19">
        <v>14.689997485656143</v>
      </c>
      <c r="Z1982" s="19">
        <v>39.616913151963928</v>
      </c>
      <c r="AA1982" s="19">
        <v>69.820621914619451</v>
      </c>
      <c r="AB1982" s="19">
        <v>20.977279593617098</v>
      </c>
      <c r="AC1982">
        <v>2315.4499999999998</v>
      </c>
      <c r="AD1982" t="str">
        <f t="shared" si="242"/>
        <v>Heavy rainfall</v>
      </c>
      <c r="AE1982" t="str">
        <f t="shared" si="243"/>
        <v>Rainy</v>
      </c>
      <c r="AF1982" t="str">
        <f t="shared" si="244"/>
        <v>No discomfort</v>
      </c>
    </row>
    <row r="1983" spans="1:32" x14ac:dyDescent="0.3">
      <c r="A1983">
        <v>2</v>
      </c>
      <c r="B1983" s="1">
        <v>45160</v>
      </c>
      <c r="C1983" s="1" t="str">
        <f t="shared" si="240"/>
        <v>Tuesday</v>
      </c>
      <c r="D1983" s="1" t="str">
        <f t="shared" si="241"/>
        <v>Aug</v>
      </c>
      <c r="E1983" s="19">
        <v>19.8</v>
      </c>
      <c r="F1983" s="19">
        <v>11.6</v>
      </c>
      <c r="G1983" s="19">
        <v>16.611111111111111</v>
      </c>
      <c r="H1983" s="19">
        <v>13.3</v>
      </c>
      <c r="I1983" s="19">
        <v>1.1000000000000001</v>
      </c>
      <c r="J1983" s="19">
        <v>1004.6</v>
      </c>
      <c r="K1983" s="19">
        <v>6.1</v>
      </c>
      <c r="L1983" s="19">
        <v>11</v>
      </c>
      <c r="M1983" s="19">
        <v>230</v>
      </c>
      <c r="N1983" s="19">
        <v>19</v>
      </c>
      <c r="O1983" s="19">
        <v>17.920000000000002</v>
      </c>
      <c r="P1983" s="19">
        <v>2.2999999999999998</v>
      </c>
      <c r="Q1983" s="19">
        <v>3.1</v>
      </c>
      <c r="R1983" s="19">
        <v>3.3</v>
      </c>
      <c r="S1983" s="19">
        <v>3.3</v>
      </c>
      <c r="T1983" s="19">
        <v>-5.4</v>
      </c>
      <c r="U1983" s="19">
        <v>4.9000000000000004</v>
      </c>
      <c r="V1983" s="19">
        <v>1424</v>
      </c>
      <c r="W1983" s="19">
        <v>12.388888888888888</v>
      </c>
      <c r="X1983" s="19">
        <v>18.874875258083883</v>
      </c>
      <c r="Y1983" s="19">
        <v>14.372526764464428</v>
      </c>
      <c r="Z1983" s="19">
        <v>35.618244733753201</v>
      </c>
      <c r="AA1983" s="19">
        <v>76.146340401952315</v>
      </c>
      <c r="AB1983" s="19">
        <v>19.075656938166652</v>
      </c>
      <c r="AC1983">
        <v>2530.6</v>
      </c>
      <c r="AD1983" t="str">
        <f t="shared" si="242"/>
        <v>Moderate rainfall</v>
      </c>
      <c r="AE1983" t="str">
        <f t="shared" si="243"/>
        <v>Rainy</v>
      </c>
      <c r="AF1983" t="str">
        <f t="shared" si="244"/>
        <v>No discomfort</v>
      </c>
    </row>
    <row r="1984" spans="1:32" x14ac:dyDescent="0.3">
      <c r="A1984">
        <v>2</v>
      </c>
      <c r="B1984" s="1">
        <v>45161</v>
      </c>
      <c r="C1984" s="1" t="str">
        <f t="shared" si="240"/>
        <v>Wednesday</v>
      </c>
      <c r="D1984" s="1" t="str">
        <f t="shared" si="241"/>
        <v>Aug</v>
      </c>
      <c r="E1984" s="19">
        <v>19.5</v>
      </c>
      <c r="F1984" s="19">
        <v>11.8</v>
      </c>
      <c r="G1984" s="19">
        <v>15.833333333333334</v>
      </c>
      <c r="H1984" s="19">
        <v>8.6999999999999993</v>
      </c>
      <c r="I1984" s="19">
        <v>0</v>
      </c>
      <c r="J1984" s="19">
        <v>1005.3</v>
      </c>
      <c r="K1984" s="19">
        <v>4.2</v>
      </c>
      <c r="L1984" s="19">
        <v>9</v>
      </c>
      <c r="M1984" s="19">
        <v>210</v>
      </c>
      <c r="N1984" s="19">
        <v>14</v>
      </c>
      <c r="O1984" s="19">
        <v>17.53</v>
      </c>
      <c r="P1984" s="19">
        <v>2.2999999999999998</v>
      </c>
      <c r="Q1984" s="19">
        <v>3.1</v>
      </c>
      <c r="R1984" s="19">
        <v>5.5</v>
      </c>
      <c r="S1984" s="19">
        <v>5.5</v>
      </c>
      <c r="T1984" s="19">
        <v>-2.8</v>
      </c>
      <c r="U1984" s="19">
        <v>4.7</v>
      </c>
      <c r="V1984" s="19">
        <v>1403</v>
      </c>
      <c r="W1984" s="19">
        <v>12.222222222222221</v>
      </c>
      <c r="X1984" s="19">
        <v>17.962996559350589</v>
      </c>
      <c r="Y1984" s="19">
        <v>14.21606291456888</v>
      </c>
      <c r="Z1984" s="19">
        <v>33.93038328383399</v>
      </c>
      <c r="AA1984" s="19">
        <v>79.140820784540793</v>
      </c>
      <c r="AB1984" s="19">
        <v>18.20950267855466</v>
      </c>
      <c r="AC1984">
        <v>2878.15</v>
      </c>
      <c r="AD1984" t="str">
        <f t="shared" si="242"/>
        <v>No rainfall</v>
      </c>
      <c r="AE1984" t="str">
        <f t="shared" si="243"/>
        <v>Non-Rainy</v>
      </c>
      <c r="AF1984" t="str">
        <f t="shared" si="244"/>
        <v>No discomfort</v>
      </c>
    </row>
    <row r="1985" spans="1:32" x14ac:dyDescent="0.3">
      <c r="A1985">
        <v>2</v>
      </c>
      <c r="B1985" s="1">
        <v>45162</v>
      </c>
      <c r="C1985" s="1" t="str">
        <f t="shared" si="240"/>
        <v>Thursday</v>
      </c>
      <c r="D1985" s="1" t="str">
        <f t="shared" si="241"/>
        <v>Aug</v>
      </c>
      <c r="E1985" s="19">
        <v>18</v>
      </c>
      <c r="F1985" s="19">
        <v>6.7</v>
      </c>
      <c r="G1985" s="19">
        <v>14.5</v>
      </c>
      <c r="H1985" s="19">
        <v>3.1</v>
      </c>
      <c r="I1985" s="19">
        <v>0</v>
      </c>
      <c r="J1985" s="19">
        <v>1001.4</v>
      </c>
      <c r="K1985" s="19">
        <v>3.7</v>
      </c>
      <c r="L1985" s="19">
        <v>8</v>
      </c>
      <c r="M1985" s="19">
        <v>270</v>
      </c>
      <c r="N1985" s="19">
        <v>16</v>
      </c>
      <c r="O1985" s="19">
        <v>17.068000000000001</v>
      </c>
      <c r="P1985" s="19">
        <v>2.2000000000000002</v>
      </c>
      <c r="Q1985" s="19">
        <v>3.1</v>
      </c>
      <c r="R1985" s="19">
        <v>7.7</v>
      </c>
      <c r="S1985" s="19">
        <v>7.7</v>
      </c>
      <c r="T1985" s="19">
        <v>-0.4</v>
      </c>
      <c r="U1985" s="19">
        <v>10.4</v>
      </c>
      <c r="V1985" s="19">
        <v>1678</v>
      </c>
      <c r="W1985" s="19">
        <v>9.7222222222222214</v>
      </c>
      <c r="X1985" s="19">
        <v>16.489365823475705</v>
      </c>
      <c r="Y1985" s="19">
        <v>12.042148193515553</v>
      </c>
      <c r="Z1985" s="19">
        <v>31.198101837966487</v>
      </c>
      <c r="AA1985" s="19">
        <v>73.029783694720976</v>
      </c>
      <c r="AB1985" s="19">
        <v>15.651075506808818</v>
      </c>
      <c r="AC1985">
        <v>3044.2</v>
      </c>
      <c r="AD1985" t="str">
        <f t="shared" si="242"/>
        <v>No rainfall</v>
      </c>
      <c r="AE1985" t="str">
        <f t="shared" si="243"/>
        <v>Non-Rainy</v>
      </c>
      <c r="AF1985" t="str">
        <f t="shared" si="244"/>
        <v>No discomfort</v>
      </c>
    </row>
    <row r="1986" spans="1:32" x14ac:dyDescent="0.3">
      <c r="A1986">
        <v>2</v>
      </c>
      <c r="B1986" s="1">
        <v>45163</v>
      </c>
      <c r="C1986" s="1" t="str">
        <f t="shared" si="240"/>
        <v>Friday</v>
      </c>
      <c r="D1986" s="1" t="str">
        <f t="shared" si="241"/>
        <v>Aug</v>
      </c>
      <c r="E1986" s="19">
        <v>18.5</v>
      </c>
      <c r="F1986" s="19">
        <v>9.8000000000000007</v>
      </c>
      <c r="G1986" s="19">
        <v>14.000000000000002</v>
      </c>
      <c r="H1986" s="19">
        <v>5.4</v>
      </c>
      <c r="I1986" s="19">
        <v>2</v>
      </c>
      <c r="J1986" s="19">
        <v>997.9</v>
      </c>
      <c r="K1986" s="19">
        <v>4.0999999999999996</v>
      </c>
      <c r="L1986" s="19">
        <v>8</v>
      </c>
      <c r="M1986" s="19">
        <v>350</v>
      </c>
      <c r="N1986" s="19">
        <v>15</v>
      </c>
      <c r="O1986" s="19">
        <v>17.187999999999999</v>
      </c>
      <c r="P1986" s="19">
        <v>2.2000000000000002</v>
      </c>
      <c r="Q1986" s="19">
        <v>2.9</v>
      </c>
      <c r="R1986" s="19">
        <v>7.7</v>
      </c>
      <c r="S1986" s="19">
        <v>7.7</v>
      </c>
      <c r="T1986" s="19">
        <v>-0.3</v>
      </c>
      <c r="U1986" s="19">
        <v>6.5</v>
      </c>
      <c r="V1986" s="19">
        <v>1475</v>
      </c>
      <c r="W1986" s="19">
        <v>11.055555555555555</v>
      </c>
      <c r="X1986" s="19">
        <v>15.964740005223339</v>
      </c>
      <c r="Y1986" s="19">
        <v>13.162077675427881</v>
      </c>
      <c r="Z1986" s="19">
        <v>30.223940399706162</v>
      </c>
      <c r="AA1986" s="19">
        <v>82.444672892396099</v>
      </c>
      <c r="AB1986" s="19">
        <v>15.781540594524682</v>
      </c>
      <c r="AC1986">
        <v>3926.15</v>
      </c>
      <c r="AD1986" t="str">
        <f t="shared" si="242"/>
        <v>Moderate rainfall</v>
      </c>
      <c r="AE1986" t="str">
        <f t="shared" si="243"/>
        <v>Rainy</v>
      </c>
      <c r="AF1986" t="str">
        <f t="shared" si="244"/>
        <v>No discomfort</v>
      </c>
    </row>
    <row r="1987" spans="1:32" x14ac:dyDescent="0.3">
      <c r="A1987">
        <v>2</v>
      </c>
      <c r="B1987" s="1">
        <v>45164</v>
      </c>
      <c r="C1987" s="1" t="str">
        <f t="shared" si="240"/>
        <v>Saturday</v>
      </c>
      <c r="D1987" s="1" t="str">
        <f t="shared" si="241"/>
        <v>Aug</v>
      </c>
      <c r="E1987" s="19">
        <v>19.600000000000001</v>
      </c>
      <c r="F1987" s="19">
        <v>10.9</v>
      </c>
      <c r="G1987" s="19">
        <v>13.888888888888889</v>
      </c>
      <c r="H1987" s="19">
        <v>8.6</v>
      </c>
      <c r="I1987" s="19">
        <v>4.2</v>
      </c>
      <c r="J1987" s="19">
        <v>999.7</v>
      </c>
      <c r="K1987" s="19">
        <v>6.5</v>
      </c>
      <c r="L1987" s="19">
        <v>11</v>
      </c>
      <c r="M1987" s="19">
        <v>330</v>
      </c>
      <c r="N1987" s="19">
        <v>22</v>
      </c>
      <c r="O1987" s="19">
        <v>16.728000000000002</v>
      </c>
      <c r="P1987" s="19">
        <v>2.2000000000000002</v>
      </c>
      <c r="Q1987" s="19">
        <v>3</v>
      </c>
      <c r="R1987" s="19">
        <v>5.6</v>
      </c>
      <c r="S1987" s="19">
        <v>5.6</v>
      </c>
      <c r="T1987" s="19">
        <v>-2.2000000000000002</v>
      </c>
      <c r="U1987" s="19">
        <v>3.4</v>
      </c>
      <c r="V1987" s="19">
        <v>1356</v>
      </c>
      <c r="W1987" s="19">
        <v>11.388888888888889</v>
      </c>
      <c r="X1987" s="19">
        <v>15.850165572095888</v>
      </c>
      <c r="Y1987" s="19">
        <v>13.455968662548369</v>
      </c>
      <c r="Z1987" s="19">
        <v>30.011086315201013</v>
      </c>
      <c r="AA1987" s="19">
        <v>84.894814513720362</v>
      </c>
      <c r="AB1987" s="19">
        <v>15.83611074410744</v>
      </c>
      <c r="AC1987">
        <v>3928.7</v>
      </c>
      <c r="AD1987" t="str">
        <f t="shared" si="242"/>
        <v>Heavy rainfall</v>
      </c>
      <c r="AE1987" t="str">
        <f t="shared" si="243"/>
        <v>Rainy</v>
      </c>
      <c r="AF1987" t="str">
        <f t="shared" si="244"/>
        <v>No discomfort</v>
      </c>
    </row>
    <row r="1988" spans="1:32" x14ac:dyDescent="0.3">
      <c r="A1988">
        <v>2</v>
      </c>
      <c r="B1988" s="1">
        <v>45165</v>
      </c>
      <c r="C1988" s="1" t="str">
        <f t="shared" si="240"/>
        <v>Sunday</v>
      </c>
      <c r="D1988" s="1" t="str">
        <f t="shared" si="241"/>
        <v>Aug</v>
      </c>
      <c r="E1988" s="19">
        <v>18.100000000000001</v>
      </c>
      <c r="F1988" s="19">
        <v>11.5</v>
      </c>
      <c r="G1988" s="19">
        <v>13.722222222222223</v>
      </c>
      <c r="H1988" s="19">
        <v>10.4</v>
      </c>
      <c r="I1988" s="19">
        <v>5.9</v>
      </c>
      <c r="J1988" s="19">
        <v>1002.5</v>
      </c>
      <c r="K1988" s="19">
        <v>5.9</v>
      </c>
      <c r="L1988" s="19">
        <v>13</v>
      </c>
      <c r="M1988" s="19">
        <v>310</v>
      </c>
      <c r="N1988" s="19">
        <v>22</v>
      </c>
      <c r="O1988" s="19">
        <v>16.358000000000001</v>
      </c>
      <c r="P1988" s="19">
        <v>1.6</v>
      </c>
      <c r="Q1988" s="19">
        <v>2.2000000000000002</v>
      </c>
      <c r="R1988" s="19">
        <v>1.2</v>
      </c>
      <c r="S1988" s="19">
        <v>1.2</v>
      </c>
      <c r="T1988" s="19">
        <v>-6.4</v>
      </c>
      <c r="U1988" s="19">
        <v>2.4</v>
      </c>
      <c r="V1988" s="19">
        <v>966</v>
      </c>
      <c r="W1988" s="19">
        <v>11.333333333333334</v>
      </c>
      <c r="X1988" s="19">
        <v>15.679656669751271</v>
      </c>
      <c r="Y1988" s="19">
        <v>13.406590072507271</v>
      </c>
      <c r="Z1988" s="19">
        <v>29.694248093215599</v>
      </c>
      <c r="AA1988" s="19">
        <v>85.503084377930719</v>
      </c>
      <c r="AB1988" s="19">
        <v>15.641600119802812</v>
      </c>
      <c r="AC1988">
        <v>2764.2</v>
      </c>
      <c r="AD1988" t="str">
        <f t="shared" si="242"/>
        <v>Heavy rainfall</v>
      </c>
      <c r="AE1988" t="str">
        <f t="shared" si="243"/>
        <v>Rainy</v>
      </c>
      <c r="AF1988" t="str">
        <f t="shared" si="244"/>
        <v>No discomfort</v>
      </c>
    </row>
    <row r="1989" spans="1:32" x14ac:dyDescent="0.3">
      <c r="A1989">
        <v>2</v>
      </c>
      <c r="B1989" s="1">
        <v>45166</v>
      </c>
      <c r="C1989" s="1" t="str">
        <f t="shared" si="240"/>
        <v>Monday</v>
      </c>
      <c r="D1989" s="1" t="str">
        <f t="shared" si="241"/>
        <v>Aug</v>
      </c>
      <c r="E1989" s="19">
        <v>17.399999999999999</v>
      </c>
      <c r="F1989" s="19">
        <v>11.3</v>
      </c>
      <c r="G1989" s="19">
        <v>14.277777777777779</v>
      </c>
      <c r="H1989" s="19">
        <v>10.3</v>
      </c>
      <c r="I1989" s="19">
        <v>0.4</v>
      </c>
      <c r="J1989" s="19">
        <v>1003.9</v>
      </c>
      <c r="K1989" s="19">
        <v>4</v>
      </c>
      <c r="L1989" s="19">
        <v>7</v>
      </c>
      <c r="M1989" s="19">
        <v>290</v>
      </c>
      <c r="N1989" s="19">
        <v>14</v>
      </c>
      <c r="O1989" s="19">
        <v>16.608000000000001</v>
      </c>
      <c r="P1989" s="19">
        <v>1.7</v>
      </c>
      <c r="Q1989" s="19">
        <v>2.2999999999999998</v>
      </c>
      <c r="R1989" s="19">
        <v>2.5</v>
      </c>
      <c r="S1989" s="19">
        <v>2.5</v>
      </c>
      <c r="T1989" s="19">
        <v>-4.7</v>
      </c>
      <c r="U1989" s="19">
        <v>2.7</v>
      </c>
      <c r="V1989" s="19">
        <v>1090</v>
      </c>
      <c r="W1989" s="19">
        <v>11.333333333333334</v>
      </c>
      <c r="X1989" s="19">
        <v>16.254360905631707</v>
      </c>
      <c r="Y1989" s="19">
        <v>13.406590072507271</v>
      </c>
      <c r="Z1989" s="19">
        <v>30.761824836389881</v>
      </c>
      <c r="AA1989" s="19">
        <v>82.479958149952495</v>
      </c>
      <c r="AB1989" s="19">
        <v>16.197155675358367</v>
      </c>
      <c r="AC1989">
        <v>2532.35</v>
      </c>
      <c r="AD1989" t="str">
        <f t="shared" si="242"/>
        <v>Trace (Intermittent) rainfall</v>
      </c>
      <c r="AE1989" t="str">
        <f t="shared" si="243"/>
        <v>Non-Rainy</v>
      </c>
      <c r="AF1989" t="str">
        <f t="shared" si="244"/>
        <v>No discomfort</v>
      </c>
    </row>
    <row r="1990" spans="1:32" x14ac:dyDescent="0.3">
      <c r="A1990">
        <v>2</v>
      </c>
      <c r="B1990" s="1">
        <v>45167</v>
      </c>
      <c r="C1990" s="1" t="str">
        <f t="shared" si="240"/>
        <v>Tuesday</v>
      </c>
      <c r="D1990" s="1" t="str">
        <f t="shared" si="241"/>
        <v>Aug</v>
      </c>
      <c r="E1990" s="19">
        <v>17</v>
      </c>
      <c r="F1990" s="19">
        <v>10.9</v>
      </c>
      <c r="G1990" s="19">
        <v>14.111111111111111</v>
      </c>
      <c r="H1990" s="19">
        <v>8.1999999999999993</v>
      </c>
      <c r="I1990" s="19">
        <v>0.1</v>
      </c>
      <c r="J1990" s="19">
        <v>1000.9</v>
      </c>
      <c r="K1990" s="19">
        <v>5.2</v>
      </c>
      <c r="L1990" s="19">
        <v>12</v>
      </c>
      <c r="M1990" s="19">
        <v>310</v>
      </c>
      <c r="N1990" s="19">
        <v>20</v>
      </c>
      <c r="O1990" s="19">
        <v>16.587</v>
      </c>
      <c r="P1990" s="19">
        <v>2.1</v>
      </c>
      <c r="Q1990" s="19">
        <v>2.9</v>
      </c>
      <c r="R1990" s="19">
        <v>4.5</v>
      </c>
      <c r="S1990" s="19">
        <v>4.5</v>
      </c>
      <c r="T1990" s="19">
        <v>-2.4</v>
      </c>
      <c r="U1990" s="19">
        <v>3.4</v>
      </c>
      <c r="V1990" s="19">
        <v>1380</v>
      </c>
      <c r="W1990" s="19">
        <v>10.333333333333334</v>
      </c>
      <c r="X1990" s="19">
        <v>16.080040441347155</v>
      </c>
      <c r="Y1990" s="19">
        <v>12.544592653717066</v>
      </c>
      <c r="Z1990" s="19">
        <v>30.438105213128001</v>
      </c>
      <c r="AA1990" s="19">
        <v>78.013439701685868</v>
      </c>
      <c r="AB1990" s="19">
        <v>15.544860941765194</v>
      </c>
      <c r="AC1990">
        <v>2312.8000000000002</v>
      </c>
      <c r="AD1990" t="str">
        <f t="shared" si="242"/>
        <v>Trace (Intermittent) rainfall</v>
      </c>
      <c r="AE1990" t="str">
        <f t="shared" si="243"/>
        <v>Non-Rainy</v>
      </c>
      <c r="AF1990" t="str">
        <f t="shared" si="244"/>
        <v>No discomfort</v>
      </c>
    </row>
    <row r="1991" spans="1:32" x14ac:dyDescent="0.3">
      <c r="A1991">
        <v>2</v>
      </c>
      <c r="B1991" s="1">
        <v>45168</v>
      </c>
      <c r="C1991" s="1" t="str">
        <f t="shared" si="240"/>
        <v>Wednesday</v>
      </c>
      <c r="D1991" s="1" t="str">
        <f t="shared" si="241"/>
        <v>Aug</v>
      </c>
      <c r="E1991" s="19">
        <v>16.5</v>
      </c>
      <c r="F1991" s="19">
        <v>10.7</v>
      </c>
      <c r="G1991" s="19">
        <v>13.388888888888889</v>
      </c>
      <c r="H1991" s="19">
        <v>7.4</v>
      </c>
      <c r="I1991" s="19">
        <v>0.2</v>
      </c>
      <c r="J1991" s="19">
        <v>997.7</v>
      </c>
      <c r="K1991" s="19">
        <v>3.6</v>
      </c>
      <c r="L1991" s="19">
        <v>7</v>
      </c>
      <c r="M1991" s="19">
        <v>310</v>
      </c>
      <c r="N1991" s="19">
        <v>10</v>
      </c>
      <c r="O1991" s="19">
        <v>16.350000000000001</v>
      </c>
      <c r="P1991" s="19">
        <v>1.7</v>
      </c>
      <c r="Q1991" s="19">
        <v>2.2999999999999998</v>
      </c>
      <c r="R1991" s="19">
        <v>6</v>
      </c>
      <c r="S1991" s="19">
        <v>6</v>
      </c>
      <c r="T1991" s="19">
        <v>-0.8</v>
      </c>
      <c r="U1991" s="19">
        <v>3.1</v>
      </c>
      <c r="V1991" s="19">
        <v>1064</v>
      </c>
      <c r="W1991" s="19">
        <v>9.8333333333333357</v>
      </c>
      <c r="X1991" s="19">
        <v>15.343460961137323</v>
      </c>
      <c r="Y1991" s="19">
        <v>12.132162871940171</v>
      </c>
      <c r="Z1991" s="19">
        <v>29.069283424080599</v>
      </c>
      <c r="AA1991" s="19">
        <v>79.070575424078783</v>
      </c>
      <c r="AB1991" s="19">
        <v>14.590585075157859</v>
      </c>
      <c r="AC1991">
        <v>2473.35</v>
      </c>
      <c r="AD1991" t="str">
        <f t="shared" si="242"/>
        <v>Trace (Intermittent) rainfall</v>
      </c>
      <c r="AE1991" t="str">
        <f t="shared" si="243"/>
        <v>Non-Rainy</v>
      </c>
      <c r="AF1991" t="str">
        <f t="shared" si="244"/>
        <v>No discomfort</v>
      </c>
    </row>
    <row r="1992" spans="1:32" x14ac:dyDescent="0.3">
      <c r="A1992">
        <v>2</v>
      </c>
      <c r="B1992" s="1">
        <v>45169</v>
      </c>
      <c r="C1992" s="1" t="str">
        <f t="shared" si="240"/>
        <v>Thursday</v>
      </c>
      <c r="D1992" s="1" t="str">
        <f t="shared" si="241"/>
        <v>Aug</v>
      </c>
      <c r="E1992" s="19">
        <v>19.5</v>
      </c>
      <c r="F1992" s="19">
        <v>10.6</v>
      </c>
      <c r="G1992" s="19">
        <v>13.833333333333334</v>
      </c>
      <c r="H1992" s="19">
        <v>10.4</v>
      </c>
      <c r="I1992" s="19">
        <v>9.6999999999999993</v>
      </c>
      <c r="J1992" s="19">
        <v>993.8</v>
      </c>
      <c r="K1992" s="19">
        <v>4.8</v>
      </c>
      <c r="L1992" s="19">
        <v>9</v>
      </c>
      <c r="M1992" s="19">
        <v>180</v>
      </c>
      <c r="N1992" s="19">
        <v>15</v>
      </c>
      <c r="O1992" s="19">
        <v>16.62</v>
      </c>
      <c r="P1992" s="19">
        <v>1.7</v>
      </c>
      <c r="Q1992" s="19">
        <v>2.2999999999999998</v>
      </c>
      <c r="R1992" s="19">
        <v>0</v>
      </c>
      <c r="S1992" s="19">
        <v>-2.1</v>
      </c>
      <c r="T1992" s="19">
        <v>-8.6999999999999993</v>
      </c>
      <c r="U1992" s="19">
        <v>1.5</v>
      </c>
      <c r="V1992" s="19">
        <v>976</v>
      </c>
      <c r="W1992" s="19">
        <v>12</v>
      </c>
      <c r="X1992" s="19">
        <v>15.793149389871468</v>
      </c>
      <c r="Y1992" s="19">
        <v>14.009772390797446</v>
      </c>
      <c r="Z1992" s="19">
        <v>29.905148692462681</v>
      </c>
      <c r="AA1992" s="19">
        <v>88.707907745001478</v>
      </c>
      <c r="AB1992" s="19">
        <v>16.09302302884122</v>
      </c>
      <c r="AC1992">
        <v>2734.55</v>
      </c>
      <c r="AD1992" t="str">
        <f t="shared" si="242"/>
        <v>Intense rainfall</v>
      </c>
      <c r="AE1992" t="str">
        <f t="shared" si="243"/>
        <v>Rainy</v>
      </c>
      <c r="AF1992" t="str">
        <f t="shared" si="244"/>
        <v>No discomfort</v>
      </c>
    </row>
    <row r="1993" spans="1:32" x14ac:dyDescent="0.3">
      <c r="A1993">
        <v>2</v>
      </c>
      <c r="B1993" s="1">
        <v>45170</v>
      </c>
      <c r="C1993" s="1" t="str">
        <f t="shared" si="240"/>
        <v>Friday</v>
      </c>
      <c r="D1993" s="1" t="str">
        <f t="shared" si="241"/>
        <v>Sep</v>
      </c>
      <c r="E1993" s="19">
        <v>20</v>
      </c>
      <c r="F1993" s="19">
        <v>10.6</v>
      </c>
      <c r="G1993" s="19">
        <v>15.388888888888889</v>
      </c>
      <c r="H1993" s="19">
        <v>7.2</v>
      </c>
      <c r="I1993" s="19">
        <v>7.8</v>
      </c>
      <c r="J1993" s="19">
        <v>999.9</v>
      </c>
      <c r="K1993" s="19">
        <v>2.4</v>
      </c>
      <c r="L1993" s="19">
        <v>7</v>
      </c>
      <c r="M1993" s="19">
        <v>330</v>
      </c>
      <c r="N1993" s="19">
        <v>17</v>
      </c>
      <c r="O1993" s="19">
        <v>17.375</v>
      </c>
      <c r="P1993" s="19">
        <v>1.9</v>
      </c>
      <c r="Q1993" s="19">
        <v>2.5</v>
      </c>
      <c r="R1993" s="19">
        <v>0</v>
      </c>
      <c r="S1993" s="19">
        <v>-5.9</v>
      </c>
      <c r="T1993" s="19">
        <v>-10</v>
      </c>
      <c r="U1993" s="19">
        <v>7.1</v>
      </c>
      <c r="V1993" s="19">
        <v>1289</v>
      </c>
      <c r="W1993" s="19">
        <v>15.388888888888889</v>
      </c>
      <c r="X1993" s="19">
        <v>17.459455556508189</v>
      </c>
      <c r="Y1993" s="19">
        <v>17.459455556508189</v>
      </c>
      <c r="Z1993" s="19">
        <v>32.997417685213968</v>
      </c>
      <c r="AA1993" s="19">
        <v>100</v>
      </c>
      <c r="AB1993" s="19">
        <v>19.602323583460631</v>
      </c>
      <c r="AC1993">
        <v>4412.8500000000004</v>
      </c>
      <c r="AD1993" t="str">
        <f t="shared" si="242"/>
        <v>Intense rainfall</v>
      </c>
      <c r="AE1993" t="str">
        <f t="shared" si="243"/>
        <v>Rainy</v>
      </c>
      <c r="AF1993" t="str">
        <f t="shared" si="244"/>
        <v>No discomfort</v>
      </c>
    </row>
    <row r="1994" spans="1:32" x14ac:dyDescent="0.3">
      <c r="A1994">
        <v>2</v>
      </c>
      <c r="B1994" s="1">
        <v>45171</v>
      </c>
      <c r="C1994" s="1" t="str">
        <f t="shared" si="240"/>
        <v>Saturday</v>
      </c>
      <c r="D1994" s="1" t="str">
        <f t="shared" si="241"/>
        <v>Sep</v>
      </c>
      <c r="E1994" s="19">
        <v>21.4</v>
      </c>
      <c r="F1994" s="19">
        <v>11.1</v>
      </c>
      <c r="G1994" s="19">
        <v>15.277777777777779</v>
      </c>
      <c r="H1994" s="19">
        <v>9.6999999999999993</v>
      </c>
      <c r="I1994" s="19">
        <v>0.1</v>
      </c>
      <c r="J1994" s="19">
        <v>1009.6</v>
      </c>
      <c r="K1994" s="19">
        <v>2.9</v>
      </c>
      <c r="L1994" s="19">
        <v>6</v>
      </c>
      <c r="M1994" s="19">
        <v>120</v>
      </c>
      <c r="N1994" s="19">
        <v>10</v>
      </c>
      <c r="O1994" s="19">
        <v>18.29</v>
      </c>
      <c r="P1994" s="19">
        <v>2.4</v>
      </c>
      <c r="Q1994" s="19">
        <v>3.2</v>
      </c>
      <c r="R1994" s="19">
        <v>2.2999999999999998</v>
      </c>
      <c r="S1994" s="19">
        <v>2.2999999999999998</v>
      </c>
      <c r="T1994" s="19">
        <v>-7.2</v>
      </c>
      <c r="U1994" s="19">
        <v>6.3</v>
      </c>
      <c r="V1994" s="19">
        <v>1685</v>
      </c>
      <c r="W1994" s="19">
        <v>15.277777777777779</v>
      </c>
      <c r="X1994" s="19">
        <v>17.335520866116532</v>
      </c>
      <c r="Y1994" s="19">
        <v>17.335520866116532</v>
      </c>
      <c r="Z1994" s="19">
        <v>32.767686981473837</v>
      </c>
      <c r="AA1994" s="19">
        <v>100</v>
      </c>
      <c r="AB1994" s="19">
        <v>19.42080958181257</v>
      </c>
      <c r="AC1994">
        <v>4193.1000000000004</v>
      </c>
      <c r="AD1994" t="str">
        <f t="shared" si="242"/>
        <v>Trace (Intermittent) rainfall</v>
      </c>
      <c r="AE1994" t="str">
        <f t="shared" si="243"/>
        <v>Non-Rainy</v>
      </c>
      <c r="AF1994" t="str">
        <f t="shared" si="244"/>
        <v>No discomfort</v>
      </c>
    </row>
    <row r="1995" spans="1:32" x14ac:dyDescent="0.3">
      <c r="A1995">
        <v>2</v>
      </c>
      <c r="B1995" s="1">
        <v>45172</v>
      </c>
      <c r="C1995" s="1" t="str">
        <f t="shared" si="240"/>
        <v>Sunday</v>
      </c>
      <c r="D1995" s="1" t="str">
        <f t="shared" si="241"/>
        <v>Sep</v>
      </c>
      <c r="E1995" s="19">
        <v>21.4</v>
      </c>
      <c r="F1995" s="19">
        <v>8.9</v>
      </c>
      <c r="G1995" s="19">
        <v>16.777777777777779</v>
      </c>
      <c r="H1995" s="19">
        <v>6.8</v>
      </c>
      <c r="I1995" s="19">
        <v>0.2</v>
      </c>
      <c r="J1995" s="19">
        <v>1013.9</v>
      </c>
      <c r="K1995" s="19">
        <v>3</v>
      </c>
      <c r="L1995" s="19">
        <v>8</v>
      </c>
      <c r="M1995" s="19">
        <v>220</v>
      </c>
      <c r="N1995" s="19">
        <v>14</v>
      </c>
      <c r="O1995" s="19">
        <v>17.047999999999998</v>
      </c>
      <c r="P1995" s="19">
        <v>1.9</v>
      </c>
      <c r="Q1995" s="19">
        <v>2.5</v>
      </c>
      <c r="R1995" s="19">
        <v>3.9</v>
      </c>
      <c r="S1995" s="19">
        <v>3.9</v>
      </c>
      <c r="T1995" s="19">
        <v>-5.2</v>
      </c>
      <c r="U1995" s="19">
        <v>11.4</v>
      </c>
      <c r="V1995" s="19">
        <v>1175</v>
      </c>
      <c r="W1995" s="19">
        <v>16.777777777777779</v>
      </c>
      <c r="X1995" s="19">
        <v>19.075470849989411</v>
      </c>
      <c r="Y1995" s="19">
        <v>19.075470849989411</v>
      </c>
      <c r="Z1995" s="19">
        <v>35.989258385100626</v>
      </c>
      <c r="AA1995" s="19">
        <v>100</v>
      </c>
      <c r="AB1995" s="19">
        <v>21.910594271478072</v>
      </c>
      <c r="AC1995">
        <v>2746.5</v>
      </c>
      <c r="AD1995" t="str">
        <f t="shared" si="242"/>
        <v>Trace (Intermittent) rainfall</v>
      </c>
      <c r="AE1995" t="str">
        <f t="shared" si="243"/>
        <v>Non-Rainy</v>
      </c>
      <c r="AF1995" t="str">
        <f t="shared" si="244"/>
        <v>No discomfort</v>
      </c>
    </row>
    <row r="1996" spans="1:32" x14ac:dyDescent="0.3">
      <c r="A1996">
        <v>2</v>
      </c>
      <c r="B1996" s="1">
        <v>45173</v>
      </c>
      <c r="C1996" s="1" t="str">
        <f t="shared" si="240"/>
        <v>Monday</v>
      </c>
      <c r="D1996" s="1" t="str">
        <f t="shared" si="241"/>
        <v>Sep</v>
      </c>
      <c r="E1996" s="19">
        <v>25.5</v>
      </c>
      <c r="F1996" s="19">
        <v>6.4</v>
      </c>
      <c r="G1996" s="19">
        <v>15.944444444444445</v>
      </c>
      <c r="H1996" s="19">
        <v>3.4</v>
      </c>
      <c r="I1996" s="19">
        <v>0.1</v>
      </c>
      <c r="J1996" s="19">
        <v>1009.8</v>
      </c>
      <c r="K1996" s="19">
        <v>4.0999999999999996</v>
      </c>
      <c r="L1996" s="19">
        <v>8</v>
      </c>
      <c r="M1996" s="19">
        <v>80</v>
      </c>
      <c r="N1996" s="19">
        <v>12</v>
      </c>
      <c r="O1996" s="19">
        <v>17.8</v>
      </c>
      <c r="P1996" s="19">
        <v>2.7</v>
      </c>
      <c r="Q1996" s="19">
        <v>3.7</v>
      </c>
      <c r="R1996" s="19">
        <v>6.5</v>
      </c>
      <c r="S1996" s="19">
        <v>6.5</v>
      </c>
      <c r="T1996" s="19">
        <v>-2.2999999999999998</v>
      </c>
      <c r="U1996" s="19">
        <v>11.5</v>
      </c>
      <c r="V1996" s="19">
        <v>1924</v>
      </c>
      <c r="W1996" s="19">
        <v>15.944444444444445</v>
      </c>
      <c r="X1996" s="19">
        <v>18.090853123937514</v>
      </c>
      <c r="Y1996" s="19">
        <v>18.090853123937514</v>
      </c>
      <c r="Z1996" s="19">
        <v>34.167171105473493</v>
      </c>
      <c r="AA1996" s="19">
        <v>100</v>
      </c>
      <c r="AB1996" s="19">
        <v>20.516789880176155</v>
      </c>
      <c r="AC1996">
        <v>2006</v>
      </c>
      <c r="AD1996" t="str">
        <f t="shared" si="242"/>
        <v>Trace (Intermittent) rainfall</v>
      </c>
      <c r="AE1996" t="str">
        <f t="shared" si="243"/>
        <v>Non-Rainy</v>
      </c>
      <c r="AF1996" t="str">
        <f t="shared" si="244"/>
        <v>No discomfort</v>
      </c>
    </row>
    <row r="1997" spans="1:32" x14ac:dyDescent="0.3">
      <c r="A1997">
        <v>2</v>
      </c>
      <c r="B1997" s="1">
        <v>45174</v>
      </c>
      <c r="C1997" s="1" t="str">
        <f t="shared" ref="C1997:C2060" si="245">TEXT(B1997, "dddd")</f>
        <v>Tuesday</v>
      </c>
      <c r="D1997" s="1" t="str">
        <f t="shared" ref="D1997:D2060" si="246">TEXT(B1997, "mmm")</f>
        <v>Sep</v>
      </c>
      <c r="E1997" s="19">
        <v>22.7</v>
      </c>
      <c r="F1997" s="19">
        <v>14.8</v>
      </c>
      <c r="G1997" s="19">
        <v>17.444444444444443</v>
      </c>
      <c r="H1997" s="19">
        <v>13.4</v>
      </c>
      <c r="I1997" s="19">
        <v>0.1</v>
      </c>
      <c r="J1997" s="19">
        <v>1005.5</v>
      </c>
      <c r="K1997" s="19">
        <v>6.2</v>
      </c>
      <c r="L1997" s="19">
        <v>14</v>
      </c>
      <c r="M1997" s="19">
        <v>90</v>
      </c>
      <c r="N1997" s="19">
        <v>20</v>
      </c>
      <c r="O1997" s="19">
        <v>18.094999999999999</v>
      </c>
      <c r="P1997" s="19">
        <v>2.2999999999999998</v>
      </c>
      <c r="Q1997" s="19">
        <v>3</v>
      </c>
      <c r="R1997" s="19">
        <v>8.5</v>
      </c>
      <c r="S1997" s="19">
        <v>8.5</v>
      </c>
      <c r="T1997" s="19">
        <v>0</v>
      </c>
      <c r="U1997" s="19">
        <v>7.3</v>
      </c>
      <c r="V1997" s="19">
        <v>1219</v>
      </c>
      <c r="W1997" s="19">
        <v>17.444444444444443</v>
      </c>
      <c r="X1997" s="19">
        <v>19.896651428928209</v>
      </c>
      <c r="Y1997" s="19">
        <v>19.896651428928209</v>
      </c>
      <c r="Z1997" s="19">
        <v>37.507045749143906</v>
      </c>
      <c r="AA1997" s="19">
        <v>100</v>
      </c>
      <c r="AB1997" s="19">
        <v>23.04540777942011</v>
      </c>
      <c r="AC1997">
        <v>1826.15</v>
      </c>
      <c r="AD1997" t="str">
        <f t="shared" si="242"/>
        <v>Trace (Intermittent) rainfall</v>
      </c>
      <c r="AE1997" t="str">
        <f t="shared" si="243"/>
        <v>Non-Rainy</v>
      </c>
      <c r="AF1997" t="str">
        <f t="shared" si="244"/>
        <v>No discomfort</v>
      </c>
    </row>
    <row r="1998" spans="1:32" x14ac:dyDescent="0.3">
      <c r="A1998">
        <v>2</v>
      </c>
      <c r="B1998" s="1">
        <v>45175</v>
      </c>
      <c r="C1998" s="1" t="str">
        <f t="shared" si="245"/>
        <v>Wednesday</v>
      </c>
      <c r="D1998" s="1" t="str">
        <f t="shared" si="246"/>
        <v>Sep</v>
      </c>
      <c r="E1998" s="19">
        <v>24.6</v>
      </c>
      <c r="F1998" s="19">
        <v>13</v>
      </c>
      <c r="G1998" s="19">
        <v>18.944444444444443</v>
      </c>
      <c r="H1998" s="19">
        <v>9.8000000000000007</v>
      </c>
      <c r="I1998" s="19">
        <v>0</v>
      </c>
      <c r="J1998" s="19">
        <v>1005.1</v>
      </c>
      <c r="K1998" s="19">
        <v>5.0999999999999996</v>
      </c>
      <c r="L1998" s="19">
        <v>10</v>
      </c>
      <c r="M1998" s="19">
        <v>200</v>
      </c>
      <c r="N1998" s="19">
        <v>17</v>
      </c>
      <c r="O1998" s="19">
        <v>18.228000000000002</v>
      </c>
      <c r="P1998" s="19">
        <v>2.2000000000000002</v>
      </c>
      <c r="Q1998" s="19">
        <v>2.9</v>
      </c>
      <c r="R1998" s="19">
        <v>10.6</v>
      </c>
      <c r="S1998" s="19">
        <v>10.6</v>
      </c>
      <c r="T1998" s="19">
        <v>2.2000000000000002</v>
      </c>
      <c r="U1998" s="19">
        <v>10.1</v>
      </c>
      <c r="V1998" s="19">
        <v>1170</v>
      </c>
      <c r="W1998" s="19">
        <v>18.944444444444443</v>
      </c>
      <c r="X1998" s="19">
        <v>21.858377474050595</v>
      </c>
      <c r="Y1998" s="19">
        <v>21.858377474050595</v>
      </c>
      <c r="Z1998" s="19">
        <v>41.126427761607282</v>
      </c>
      <c r="AA1998" s="19">
        <v>100</v>
      </c>
      <c r="AB1998" s="19">
        <v>25.666297221551062</v>
      </c>
      <c r="AC1998">
        <v>2251.5500000000002</v>
      </c>
      <c r="AD1998" t="str">
        <f t="shared" si="242"/>
        <v>No rainfall</v>
      </c>
      <c r="AE1998" t="str">
        <f t="shared" si="243"/>
        <v>Non-Rainy</v>
      </c>
      <c r="AF1998" t="str">
        <f t="shared" si="244"/>
        <v>No discomfort</v>
      </c>
    </row>
    <row r="1999" spans="1:32" x14ac:dyDescent="0.3">
      <c r="A1999">
        <v>2</v>
      </c>
      <c r="B1999" s="1">
        <v>45176</v>
      </c>
      <c r="C1999" s="1" t="str">
        <f t="shared" si="245"/>
        <v>Thursday</v>
      </c>
      <c r="D1999" s="1" t="str">
        <f t="shared" si="246"/>
        <v>Sep</v>
      </c>
      <c r="E1999" s="19">
        <v>26.5</v>
      </c>
      <c r="F1999" s="19">
        <v>15.6</v>
      </c>
      <c r="G1999" s="19">
        <v>19.499999999999996</v>
      </c>
      <c r="H1999" s="19">
        <v>12.2</v>
      </c>
      <c r="I1999" s="19">
        <v>0</v>
      </c>
      <c r="J1999" s="19">
        <v>1004.3</v>
      </c>
      <c r="K1999" s="19">
        <v>4.5999999999999996</v>
      </c>
      <c r="L1999" s="19">
        <v>8</v>
      </c>
      <c r="M1999" s="19">
        <v>150</v>
      </c>
      <c r="N1999" s="19">
        <v>11</v>
      </c>
      <c r="O1999" s="19">
        <v>19.067</v>
      </c>
      <c r="P1999" s="19">
        <v>2.2999999999999998</v>
      </c>
      <c r="Q1999" s="19">
        <v>2.9</v>
      </c>
      <c r="R1999" s="19">
        <v>12.6</v>
      </c>
      <c r="S1999" s="19">
        <v>12.6</v>
      </c>
      <c r="T1999" s="19">
        <v>4.5</v>
      </c>
      <c r="U1999" s="19">
        <v>1.5</v>
      </c>
      <c r="V1999" s="19">
        <v>1172</v>
      </c>
      <c r="W1999" s="19">
        <v>19.499999999999996</v>
      </c>
      <c r="X1999" s="19">
        <v>22.626751112189485</v>
      </c>
      <c r="Y1999" s="19">
        <v>22.626751112189485</v>
      </c>
      <c r="Z1999" s="19">
        <v>42.541699795120294</v>
      </c>
      <c r="AA1999" s="19">
        <v>100</v>
      </c>
      <c r="AB1999" s="19">
        <v>26.661830070141342</v>
      </c>
      <c r="AC1999">
        <v>2648.85</v>
      </c>
      <c r="AD1999" t="str">
        <f t="shared" si="242"/>
        <v>No rainfall</v>
      </c>
      <c r="AE1999" t="str">
        <f t="shared" si="243"/>
        <v>Non-Rainy</v>
      </c>
      <c r="AF1999" t="str">
        <f t="shared" si="244"/>
        <v>No discomfort</v>
      </c>
    </row>
    <row r="2000" spans="1:32" x14ac:dyDescent="0.3">
      <c r="A2000">
        <v>2</v>
      </c>
      <c r="B2000" s="1">
        <v>45177</v>
      </c>
      <c r="C2000" s="1" t="str">
        <f t="shared" si="245"/>
        <v>Friday</v>
      </c>
      <c r="D2000" s="1" t="str">
        <f t="shared" si="246"/>
        <v>Sep</v>
      </c>
      <c r="E2000" s="19">
        <v>28</v>
      </c>
      <c r="F2000" s="19">
        <v>15.1</v>
      </c>
      <c r="G2000" s="19">
        <v>21.999999999999996</v>
      </c>
      <c r="H2000" s="19">
        <v>12.2</v>
      </c>
      <c r="I2000" s="19">
        <v>0</v>
      </c>
      <c r="J2000" s="19">
        <v>1003.6</v>
      </c>
      <c r="K2000" s="19">
        <v>2.6</v>
      </c>
      <c r="L2000" s="19">
        <v>6</v>
      </c>
      <c r="M2000" s="19">
        <v>230</v>
      </c>
      <c r="N2000" s="19">
        <v>11</v>
      </c>
      <c r="O2000" s="19">
        <v>20.327000000000002</v>
      </c>
      <c r="P2000" s="19">
        <v>2.8</v>
      </c>
      <c r="Q2000" s="19">
        <v>3.6</v>
      </c>
      <c r="R2000" s="19">
        <v>15.1</v>
      </c>
      <c r="S2000" s="19">
        <v>15.1</v>
      </c>
      <c r="T2000" s="19">
        <v>7.3</v>
      </c>
      <c r="U2000" s="19">
        <v>10.5</v>
      </c>
      <c r="V2000" s="19">
        <v>1730</v>
      </c>
      <c r="W2000" s="19">
        <v>21.999999999999996</v>
      </c>
      <c r="X2000" s="19">
        <v>26.384388890001169</v>
      </c>
      <c r="Y2000" s="19">
        <v>26.384388890001169</v>
      </c>
      <c r="Z2000" s="19">
        <v>49.445080617428609</v>
      </c>
      <c r="AA2000" s="19">
        <v>100</v>
      </c>
      <c r="AB2000" s="19">
        <v>31.32077725308303</v>
      </c>
      <c r="AC2000">
        <v>3960.1</v>
      </c>
      <c r="AD2000" t="str">
        <f t="shared" si="242"/>
        <v>No rainfall</v>
      </c>
      <c r="AE2000" t="str">
        <f t="shared" si="243"/>
        <v>Non-Rainy</v>
      </c>
      <c r="AF2000" t="str">
        <f t="shared" si="244"/>
        <v>Some discomfort</v>
      </c>
    </row>
    <row r="2001" spans="1:32" x14ac:dyDescent="0.3">
      <c r="A2001">
        <v>2</v>
      </c>
      <c r="B2001" s="1">
        <v>45178</v>
      </c>
      <c r="C2001" s="1" t="str">
        <f t="shared" si="245"/>
        <v>Saturday</v>
      </c>
      <c r="D2001" s="1" t="str">
        <f t="shared" si="246"/>
        <v>Sep</v>
      </c>
      <c r="E2001" s="19">
        <v>24.9</v>
      </c>
      <c r="F2001" s="19">
        <v>13.2</v>
      </c>
      <c r="G2001" s="19">
        <v>20.111111111111111</v>
      </c>
      <c r="H2001" s="19">
        <v>11</v>
      </c>
      <c r="I2001" s="19">
        <v>0</v>
      </c>
      <c r="J2001" s="19">
        <v>1004</v>
      </c>
      <c r="K2001" s="19">
        <v>3.1</v>
      </c>
      <c r="L2001" s="19">
        <v>7</v>
      </c>
      <c r="M2001" s="19">
        <v>210</v>
      </c>
      <c r="N2001" s="19">
        <v>13</v>
      </c>
      <c r="O2001" s="19">
        <v>19.78</v>
      </c>
      <c r="P2001" s="19">
        <v>2.2999999999999998</v>
      </c>
      <c r="Q2001" s="19">
        <v>3</v>
      </c>
      <c r="R2001" s="19">
        <v>17.100000000000001</v>
      </c>
      <c r="S2001" s="19">
        <v>17.100000000000001</v>
      </c>
      <c r="T2001" s="19">
        <v>9.6</v>
      </c>
      <c r="U2001" s="19">
        <v>7.7</v>
      </c>
      <c r="V2001" s="19">
        <v>1486</v>
      </c>
      <c r="W2001" s="19">
        <v>20.111111111111111</v>
      </c>
      <c r="X2001" s="19">
        <v>23.499153460980185</v>
      </c>
      <c r="Y2001" s="19">
        <v>23.499153460980185</v>
      </c>
      <c r="Z2001" s="19">
        <v>44.147031940869283</v>
      </c>
      <c r="AA2001" s="19">
        <v>100</v>
      </c>
      <c r="AB2001" s="19">
        <v>27.773112998740764</v>
      </c>
      <c r="AC2001">
        <v>3752.55</v>
      </c>
      <c r="AD2001" t="str">
        <f t="shared" si="242"/>
        <v>No rainfall</v>
      </c>
      <c r="AE2001" t="str">
        <f t="shared" si="243"/>
        <v>Non-Rainy</v>
      </c>
      <c r="AF2001" t="str">
        <f t="shared" si="244"/>
        <v>No discomfort</v>
      </c>
    </row>
    <row r="2002" spans="1:32" x14ac:dyDescent="0.3">
      <c r="A2002">
        <v>2</v>
      </c>
      <c r="B2002" s="1">
        <v>45179</v>
      </c>
      <c r="C2002" s="1" t="str">
        <f t="shared" si="245"/>
        <v>Sunday</v>
      </c>
      <c r="D2002" s="1" t="str">
        <f t="shared" si="246"/>
        <v>Sep</v>
      </c>
      <c r="E2002" s="19">
        <v>24</v>
      </c>
      <c r="F2002" s="19">
        <v>15.2</v>
      </c>
      <c r="G2002" s="19">
        <v>17.833333333333329</v>
      </c>
      <c r="H2002" s="19">
        <v>12.2</v>
      </c>
      <c r="I2002" s="19">
        <v>0.9</v>
      </c>
      <c r="J2002" s="19">
        <v>1001.5</v>
      </c>
      <c r="K2002" s="19">
        <v>3.5</v>
      </c>
      <c r="L2002" s="19">
        <v>7</v>
      </c>
      <c r="M2002" s="19">
        <v>190</v>
      </c>
      <c r="N2002" s="19">
        <v>11</v>
      </c>
      <c r="O2002" s="19">
        <v>19.698</v>
      </c>
      <c r="P2002" s="19">
        <v>1.9</v>
      </c>
      <c r="Q2002" s="19">
        <v>2.5</v>
      </c>
      <c r="R2002" s="19">
        <v>17.8</v>
      </c>
      <c r="S2002" s="19">
        <v>17.8</v>
      </c>
      <c r="T2002" s="19">
        <v>10.6</v>
      </c>
      <c r="U2002" s="19">
        <v>0.7</v>
      </c>
      <c r="V2002" s="19">
        <v>1166</v>
      </c>
      <c r="W2002" s="19">
        <v>17.833333333333329</v>
      </c>
      <c r="X2002" s="19">
        <v>20.389831656239931</v>
      </c>
      <c r="Y2002" s="19">
        <v>20.389831656239931</v>
      </c>
      <c r="Z2002" s="19">
        <v>38.417806654661682</v>
      </c>
      <c r="AA2002" s="19">
        <v>100</v>
      </c>
      <c r="AB2002" s="19">
        <v>23.715757654226145</v>
      </c>
      <c r="AC2002">
        <v>2976.5</v>
      </c>
      <c r="AD2002" t="str">
        <f t="shared" si="242"/>
        <v>Light rainfall</v>
      </c>
      <c r="AE2002" t="str">
        <f t="shared" si="243"/>
        <v>Non-Rainy</v>
      </c>
      <c r="AF2002" t="str">
        <f t="shared" si="244"/>
        <v>No discomfort</v>
      </c>
    </row>
    <row r="2003" spans="1:32" x14ac:dyDescent="0.3">
      <c r="A2003">
        <v>2</v>
      </c>
      <c r="B2003" s="1">
        <v>45180</v>
      </c>
      <c r="C2003" s="1" t="str">
        <f t="shared" si="245"/>
        <v>Monday</v>
      </c>
      <c r="D2003" s="1" t="str">
        <f t="shared" si="246"/>
        <v>Sep</v>
      </c>
      <c r="E2003" s="19">
        <v>17.100000000000001</v>
      </c>
      <c r="F2003" s="19">
        <v>11.6</v>
      </c>
      <c r="G2003" s="19">
        <v>15.5</v>
      </c>
      <c r="H2003" s="19">
        <v>14</v>
      </c>
      <c r="I2003" s="19">
        <v>4.5</v>
      </c>
      <c r="J2003" s="19">
        <v>1001</v>
      </c>
      <c r="K2003" s="19">
        <v>2.9</v>
      </c>
      <c r="L2003" s="19">
        <v>8</v>
      </c>
      <c r="M2003" s="19">
        <v>10</v>
      </c>
      <c r="N2003" s="19">
        <v>15</v>
      </c>
      <c r="O2003" s="19">
        <v>18.125</v>
      </c>
      <c r="P2003" s="19">
        <v>1</v>
      </c>
      <c r="Q2003" s="19">
        <v>1.3</v>
      </c>
      <c r="R2003" s="19">
        <v>14.1</v>
      </c>
      <c r="S2003" s="19">
        <v>14.1</v>
      </c>
      <c r="T2003" s="19">
        <v>7.1</v>
      </c>
      <c r="U2003" s="19">
        <v>0</v>
      </c>
      <c r="V2003" s="19">
        <v>482</v>
      </c>
      <c r="W2003" s="19">
        <v>15.5</v>
      </c>
      <c r="X2003" s="19">
        <v>17.584166337979457</v>
      </c>
      <c r="Y2003" s="19">
        <v>17.584166337979457</v>
      </c>
      <c r="Z2003" s="19">
        <v>33.228545550407084</v>
      </c>
      <c r="AA2003" s="19">
        <v>100</v>
      </c>
      <c r="AB2003" s="19">
        <v>19.784293883205788</v>
      </c>
      <c r="AC2003">
        <v>2167.5500000000002</v>
      </c>
      <c r="AD2003" t="str">
        <f t="shared" si="242"/>
        <v>Heavy rainfall</v>
      </c>
      <c r="AE2003" t="str">
        <f t="shared" si="243"/>
        <v>Rainy</v>
      </c>
      <c r="AF2003" t="str">
        <f t="shared" si="244"/>
        <v>No discomfort</v>
      </c>
    </row>
    <row r="2004" spans="1:32" x14ac:dyDescent="0.3">
      <c r="A2004">
        <v>2</v>
      </c>
      <c r="B2004" s="1">
        <v>45181</v>
      </c>
      <c r="C2004" s="1" t="str">
        <f t="shared" si="245"/>
        <v>Tuesday</v>
      </c>
      <c r="D2004" s="1" t="str">
        <f t="shared" si="246"/>
        <v>Sep</v>
      </c>
      <c r="E2004" s="19">
        <v>17.2</v>
      </c>
      <c r="F2004" s="19">
        <v>5.8</v>
      </c>
      <c r="G2004" s="19">
        <v>12.333333333333336</v>
      </c>
      <c r="H2004" s="19">
        <v>4.2</v>
      </c>
      <c r="I2004" s="19">
        <v>0.1</v>
      </c>
      <c r="J2004" s="19">
        <v>1007.1</v>
      </c>
      <c r="K2004" s="19">
        <v>4.3</v>
      </c>
      <c r="L2004" s="19">
        <v>9</v>
      </c>
      <c r="M2004" s="19">
        <v>350</v>
      </c>
      <c r="N2004" s="19">
        <v>15</v>
      </c>
      <c r="O2004" s="19">
        <v>16.64</v>
      </c>
      <c r="P2004" s="19">
        <v>1.9</v>
      </c>
      <c r="Q2004" s="19">
        <v>2.7</v>
      </c>
      <c r="R2004" s="19">
        <v>15.7</v>
      </c>
      <c r="S2004" s="19">
        <v>15.7</v>
      </c>
      <c r="T2004" s="19">
        <v>8.9</v>
      </c>
      <c r="U2004" s="19">
        <v>9.6</v>
      </c>
      <c r="V2004" s="19">
        <v>1648</v>
      </c>
      <c r="W2004" s="19">
        <v>12.333333333333336</v>
      </c>
      <c r="X2004" s="19">
        <v>14.320204956612541</v>
      </c>
      <c r="Y2004" s="19">
        <v>14.320204956612541</v>
      </c>
      <c r="Z2004" s="19">
        <v>27.16503661286756</v>
      </c>
      <c r="AA2004" s="19">
        <v>100</v>
      </c>
      <c r="AB2004" s="19">
        <v>14.768322938889042</v>
      </c>
      <c r="AC2004">
        <v>2334.85</v>
      </c>
      <c r="AD2004" t="str">
        <f t="shared" si="242"/>
        <v>Trace (Intermittent) rainfall</v>
      </c>
      <c r="AE2004" t="str">
        <f t="shared" si="243"/>
        <v>Non-Rainy</v>
      </c>
      <c r="AF2004" t="str">
        <f t="shared" si="244"/>
        <v>No discomfort</v>
      </c>
    </row>
    <row r="2005" spans="1:32" x14ac:dyDescent="0.3">
      <c r="A2005">
        <v>2</v>
      </c>
      <c r="B2005" s="1">
        <v>45182</v>
      </c>
      <c r="C2005" s="1" t="str">
        <f t="shared" si="245"/>
        <v>Wednesday</v>
      </c>
      <c r="D2005" s="1" t="str">
        <f t="shared" si="246"/>
        <v>Sep</v>
      </c>
      <c r="E2005" s="19">
        <v>14.6</v>
      </c>
      <c r="F2005" s="19">
        <v>3.4</v>
      </c>
      <c r="G2005" s="19">
        <v>11.388888888888889</v>
      </c>
      <c r="H2005" s="19">
        <v>0.7</v>
      </c>
      <c r="I2005" s="19">
        <v>5.7</v>
      </c>
      <c r="J2005" s="19">
        <v>1006.9</v>
      </c>
      <c r="K2005" s="19">
        <v>5.3</v>
      </c>
      <c r="L2005" s="19">
        <v>12</v>
      </c>
      <c r="M2005" s="19">
        <v>180</v>
      </c>
      <c r="N2005" s="19">
        <v>21</v>
      </c>
      <c r="O2005" s="19">
        <v>14.324999999999999</v>
      </c>
      <c r="P2005" s="19">
        <v>0.8</v>
      </c>
      <c r="Q2005" s="19">
        <v>1.2</v>
      </c>
      <c r="R2005" s="19">
        <v>10.7</v>
      </c>
      <c r="S2005" s="19">
        <v>10.7</v>
      </c>
      <c r="T2005" s="19">
        <v>4.0999999999999996</v>
      </c>
      <c r="U2005" s="19">
        <v>1.5</v>
      </c>
      <c r="V2005" s="19">
        <v>578</v>
      </c>
      <c r="W2005" s="19">
        <v>11.388888888888889</v>
      </c>
      <c r="X2005" s="19">
        <v>13.455968662548369</v>
      </c>
      <c r="Y2005" s="19">
        <v>13.455968662548369</v>
      </c>
      <c r="Z2005" s="19">
        <v>25.554176998771272</v>
      </c>
      <c r="AA2005" s="19">
        <v>100</v>
      </c>
      <c r="AB2005" s="19">
        <v>13.33611074410744</v>
      </c>
      <c r="AC2005">
        <v>2233.75</v>
      </c>
      <c r="AD2005" t="str">
        <f t="shared" si="242"/>
        <v>Heavy rainfall</v>
      </c>
      <c r="AE2005" t="str">
        <f t="shared" si="243"/>
        <v>Rainy</v>
      </c>
      <c r="AF2005" t="str">
        <f t="shared" si="244"/>
        <v>No discomfort</v>
      </c>
    </row>
    <row r="2006" spans="1:32" x14ac:dyDescent="0.3">
      <c r="A2006">
        <v>2</v>
      </c>
      <c r="B2006" s="1">
        <v>45183</v>
      </c>
      <c r="C2006" s="1" t="str">
        <f t="shared" si="245"/>
        <v>Thursday</v>
      </c>
      <c r="D2006" s="1" t="str">
        <f t="shared" si="246"/>
        <v>Sep</v>
      </c>
      <c r="E2006" s="19">
        <v>17.5</v>
      </c>
      <c r="F2006" s="19">
        <v>10.8</v>
      </c>
      <c r="G2006" s="19">
        <v>14.222222222222221</v>
      </c>
      <c r="H2006" s="19">
        <v>7.8</v>
      </c>
      <c r="I2006" s="19">
        <v>5</v>
      </c>
      <c r="J2006" s="19">
        <v>1005.6</v>
      </c>
      <c r="K2006" s="19">
        <v>3.6</v>
      </c>
      <c r="L2006" s="19">
        <v>7</v>
      </c>
      <c r="M2006" s="19">
        <v>280</v>
      </c>
      <c r="N2006" s="19">
        <v>11</v>
      </c>
      <c r="O2006" s="19">
        <v>16.111999999999998</v>
      </c>
      <c r="P2006" s="19">
        <v>1.7</v>
      </c>
      <c r="Q2006" s="19">
        <v>2.2999999999999998</v>
      </c>
      <c r="R2006" s="19">
        <v>7.2</v>
      </c>
      <c r="S2006" s="19">
        <v>7.2</v>
      </c>
      <c r="T2006" s="19">
        <v>0.7</v>
      </c>
      <c r="U2006" s="19">
        <v>3</v>
      </c>
      <c r="V2006" s="19">
        <v>1145</v>
      </c>
      <c r="W2006" s="19">
        <v>14.222222222222221</v>
      </c>
      <c r="X2006" s="19">
        <v>16.196070788968697</v>
      </c>
      <c r="Y2006" s="19">
        <v>16.196070788968697</v>
      </c>
      <c r="Z2006" s="19">
        <v>30.653587511556012</v>
      </c>
      <c r="AA2006" s="19">
        <v>100</v>
      </c>
      <c r="AB2006" s="19">
        <v>17.718698144700216</v>
      </c>
      <c r="AC2006">
        <v>2758.85</v>
      </c>
      <c r="AD2006" t="str">
        <f t="shared" si="242"/>
        <v>Heavy rainfall</v>
      </c>
      <c r="AE2006" t="str">
        <f t="shared" si="243"/>
        <v>Rainy</v>
      </c>
      <c r="AF2006" t="str">
        <f t="shared" si="244"/>
        <v>No discomfort</v>
      </c>
    </row>
    <row r="2007" spans="1:32" x14ac:dyDescent="0.3">
      <c r="A2007">
        <v>2</v>
      </c>
      <c r="B2007" s="1">
        <v>45184</v>
      </c>
      <c r="C2007" s="1" t="str">
        <f t="shared" si="245"/>
        <v>Friday</v>
      </c>
      <c r="D2007" s="1" t="str">
        <f t="shared" si="246"/>
        <v>Sep</v>
      </c>
      <c r="E2007" s="19">
        <v>12.1</v>
      </c>
      <c r="F2007" s="19">
        <v>10.3</v>
      </c>
      <c r="G2007" s="19">
        <v>11.555555555555554</v>
      </c>
      <c r="H2007" s="19">
        <v>10.5</v>
      </c>
      <c r="I2007" s="19">
        <v>23.1</v>
      </c>
      <c r="J2007" s="19">
        <v>1004.4</v>
      </c>
      <c r="K2007" s="19">
        <v>3.7</v>
      </c>
      <c r="L2007" s="19">
        <v>7</v>
      </c>
      <c r="M2007" s="19">
        <v>350</v>
      </c>
      <c r="N2007" s="19">
        <v>13</v>
      </c>
      <c r="O2007" s="19">
        <v>14.763</v>
      </c>
      <c r="P2007" s="19">
        <v>0.8</v>
      </c>
      <c r="Q2007" s="19">
        <v>1</v>
      </c>
      <c r="R2007" s="19">
        <v>0</v>
      </c>
      <c r="S2007" s="19">
        <v>-10</v>
      </c>
      <c r="T2007" s="19">
        <v>-10</v>
      </c>
      <c r="U2007" s="19">
        <v>0</v>
      </c>
      <c r="V2007" s="19">
        <v>362</v>
      </c>
      <c r="W2007" s="19">
        <v>11.555555555555554</v>
      </c>
      <c r="X2007" s="19">
        <v>13.605064550307636</v>
      </c>
      <c r="Y2007" s="19">
        <v>13.605064550307636</v>
      </c>
      <c r="Z2007" s="19">
        <v>25.832250110920221</v>
      </c>
      <c r="AA2007" s="19">
        <v>100</v>
      </c>
      <c r="AB2007" s="19">
        <v>13.586867132507486</v>
      </c>
      <c r="AC2007">
        <v>4184</v>
      </c>
      <c r="AD2007" t="str">
        <f t="shared" si="242"/>
        <v>Deluge rainfall</v>
      </c>
      <c r="AE2007" t="str">
        <f t="shared" si="243"/>
        <v>Rainy</v>
      </c>
      <c r="AF2007" t="str">
        <f t="shared" si="244"/>
        <v>No discomfort</v>
      </c>
    </row>
    <row r="2008" spans="1:32" x14ac:dyDescent="0.3">
      <c r="A2008">
        <v>2</v>
      </c>
      <c r="B2008" s="1">
        <v>45185</v>
      </c>
      <c r="C2008" s="1" t="str">
        <f t="shared" si="245"/>
        <v>Saturday</v>
      </c>
      <c r="D2008" s="1" t="str">
        <f t="shared" si="246"/>
        <v>Sep</v>
      </c>
      <c r="E2008" s="19">
        <v>13.2</v>
      </c>
      <c r="F2008" s="19">
        <v>9.6</v>
      </c>
      <c r="G2008" s="19">
        <v>12.055555555555557</v>
      </c>
      <c r="H2008" s="19">
        <v>8.9</v>
      </c>
      <c r="I2008" s="19">
        <v>0.2</v>
      </c>
      <c r="J2008" s="19">
        <v>1005.5</v>
      </c>
      <c r="K2008" s="19">
        <v>5.8</v>
      </c>
      <c r="L2008" s="19">
        <v>9</v>
      </c>
      <c r="M2008" s="19">
        <v>20</v>
      </c>
      <c r="N2008" s="19">
        <v>17</v>
      </c>
      <c r="O2008" s="19">
        <v>13.943</v>
      </c>
      <c r="P2008" s="19">
        <v>0.9</v>
      </c>
      <c r="Q2008" s="19">
        <v>1.2</v>
      </c>
      <c r="R2008" s="19">
        <v>0.7</v>
      </c>
      <c r="S2008" s="19">
        <v>0.7</v>
      </c>
      <c r="T2008" s="19">
        <v>-8.8000000000000007</v>
      </c>
      <c r="U2008" s="19">
        <v>0</v>
      </c>
      <c r="V2008" s="19">
        <v>433</v>
      </c>
      <c r="W2008" s="19">
        <v>12.055555555555557</v>
      </c>
      <c r="X2008" s="19">
        <v>14.061096959931517</v>
      </c>
      <c r="Y2008" s="19">
        <v>14.061096959931517</v>
      </c>
      <c r="Z2008" s="19">
        <v>26.682332576713691</v>
      </c>
      <c r="AA2008" s="19">
        <v>100</v>
      </c>
      <c r="AB2008" s="19">
        <v>14.344220753807175</v>
      </c>
      <c r="AC2008">
        <v>3789.1</v>
      </c>
      <c r="AD2008" t="str">
        <f t="shared" si="242"/>
        <v>Trace (Intermittent) rainfall</v>
      </c>
      <c r="AE2008" t="str">
        <f t="shared" si="243"/>
        <v>Non-Rainy</v>
      </c>
      <c r="AF2008" t="str">
        <f t="shared" si="244"/>
        <v>No discomfort</v>
      </c>
    </row>
    <row r="2009" spans="1:32" x14ac:dyDescent="0.3">
      <c r="A2009">
        <v>2</v>
      </c>
      <c r="B2009" s="1">
        <v>45186</v>
      </c>
      <c r="C2009" s="1" t="str">
        <f t="shared" si="245"/>
        <v>Sunday</v>
      </c>
      <c r="D2009" s="1" t="str">
        <f t="shared" si="246"/>
        <v>Sep</v>
      </c>
      <c r="E2009" s="19">
        <v>17.8</v>
      </c>
      <c r="F2009" s="19">
        <v>12.7</v>
      </c>
      <c r="G2009" s="19">
        <v>14.611111111111111</v>
      </c>
      <c r="H2009" s="19">
        <v>12</v>
      </c>
      <c r="I2009" s="19">
        <v>5.7</v>
      </c>
      <c r="J2009" s="19">
        <v>996.5</v>
      </c>
      <c r="K2009" s="19">
        <v>3.6</v>
      </c>
      <c r="L2009" s="19">
        <v>9</v>
      </c>
      <c r="M2009" s="19">
        <v>120</v>
      </c>
      <c r="N2009" s="19">
        <v>14</v>
      </c>
      <c r="O2009" s="19">
        <v>15.462</v>
      </c>
      <c r="P2009" s="19">
        <v>1.1000000000000001</v>
      </c>
      <c r="Q2009" s="19">
        <v>1.4</v>
      </c>
      <c r="R2009" s="19">
        <v>0</v>
      </c>
      <c r="S2009" s="19">
        <v>-3.9</v>
      </c>
      <c r="T2009" s="19">
        <v>-10</v>
      </c>
      <c r="U2009" s="19">
        <v>0</v>
      </c>
      <c r="V2009" s="19">
        <v>485</v>
      </c>
      <c r="W2009" s="19">
        <v>14.611111111111111</v>
      </c>
      <c r="X2009" s="19">
        <v>16.607981886013025</v>
      </c>
      <c r="Y2009" s="19">
        <v>16.607981886013025</v>
      </c>
      <c r="Z2009" s="19">
        <v>31.418248933032345</v>
      </c>
      <c r="AA2009" s="19">
        <v>100</v>
      </c>
      <c r="AB2009" s="19">
        <v>18.341164801795173</v>
      </c>
      <c r="AC2009">
        <v>2621.15</v>
      </c>
      <c r="AD2009" t="str">
        <f t="shared" si="242"/>
        <v>Heavy rainfall</v>
      </c>
      <c r="AE2009" t="str">
        <f t="shared" si="243"/>
        <v>Rainy</v>
      </c>
      <c r="AF2009" t="str">
        <f t="shared" si="244"/>
        <v>No discomfort</v>
      </c>
    </row>
    <row r="2010" spans="1:32" x14ac:dyDescent="0.3">
      <c r="A2010">
        <v>2</v>
      </c>
      <c r="B2010" s="1">
        <v>45187</v>
      </c>
      <c r="C2010" s="1" t="str">
        <f t="shared" si="245"/>
        <v>Monday</v>
      </c>
      <c r="D2010" s="1" t="str">
        <f t="shared" si="246"/>
        <v>Sep</v>
      </c>
      <c r="E2010" s="19">
        <v>15.1</v>
      </c>
      <c r="F2010" s="19">
        <v>10.1</v>
      </c>
      <c r="G2010" s="19">
        <v>12.944444444444443</v>
      </c>
      <c r="H2010" s="19">
        <v>8.6</v>
      </c>
      <c r="I2010" s="19">
        <v>1.2</v>
      </c>
      <c r="J2010" s="19">
        <v>988.7</v>
      </c>
      <c r="K2010" s="19">
        <v>6.1</v>
      </c>
      <c r="L2010" s="19">
        <v>11</v>
      </c>
      <c r="M2010" s="19">
        <v>250</v>
      </c>
      <c r="N2010" s="19">
        <v>23</v>
      </c>
      <c r="O2010" s="19">
        <v>15.375</v>
      </c>
      <c r="P2010" s="19">
        <v>1.6</v>
      </c>
      <c r="Q2010" s="19">
        <v>2.2999999999999998</v>
      </c>
      <c r="R2010" s="19">
        <v>0.4</v>
      </c>
      <c r="S2010" s="19">
        <v>0.4</v>
      </c>
      <c r="T2010" s="19">
        <v>-9.1</v>
      </c>
      <c r="U2010" s="19">
        <v>7.5</v>
      </c>
      <c r="V2010" s="19">
        <v>1338</v>
      </c>
      <c r="W2010" s="19">
        <v>12.944444444444443</v>
      </c>
      <c r="X2010" s="19">
        <v>14.905049774987086</v>
      </c>
      <c r="Y2010" s="19">
        <v>14.905049774987086</v>
      </c>
      <c r="Z2010" s="19">
        <v>28.253803575642706</v>
      </c>
      <c r="AA2010" s="19">
        <v>100</v>
      </c>
      <c r="AB2010" s="19">
        <v>15.709976769555333</v>
      </c>
      <c r="AC2010">
        <v>1862.7</v>
      </c>
      <c r="AD2010" t="str">
        <f t="shared" si="242"/>
        <v>Moderate rainfall</v>
      </c>
      <c r="AE2010" t="str">
        <f t="shared" si="243"/>
        <v>Rainy</v>
      </c>
      <c r="AF2010" t="str">
        <f t="shared" si="244"/>
        <v>No discomfort</v>
      </c>
    </row>
    <row r="2011" spans="1:32" x14ac:dyDescent="0.3">
      <c r="A2011">
        <v>2</v>
      </c>
      <c r="B2011" s="1">
        <v>45188</v>
      </c>
      <c r="C2011" s="1" t="str">
        <f t="shared" si="245"/>
        <v>Tuesday</v>
      </c>
      <c r="D2011" s="1" t="str">
        <f t="shared" si="246"/>
        <v>Sep</v>
      </c>
      <c r="E2011" s="19">
        <v>17.5</v>
      </c>
      <c r="F2011" s="19">
        <v>10.6</v>
      </c>
      <c r="G2011" s="19">
        <v>15.722222222222221</v>
      </c>
      <c r="H2011" s="19">
        <v>8.8000000000000007</v>
      </c>
      <c r="I2011" s="19">
        <v>25.3</v>
      </c>
      <c r="J2011" s="19">
        <v>981.5</v>
      </c>
      <c r="K2011" s="19">
        <v>10.8</v>
      </c>
      <c r="L2011" s="19">
        <v>17</v>
      </c>
      <c r="M2011" s="19">
        <v>220</v>
      </c>
      <c r="N2011" s="19">
        <v>28</v>
      </c>
      <c r="O2011" s="19">
        <v>15.257</v>
      </c>
      <c r="P2011" s="19">
        <v>0.9</v>
      </c>
      <c r="Q2011" s="19">
        <v>1.3</v>
      </c>
      <c r="R2011" s="19">
        <v>0</v>
      </c>
      <c r="S2011" s="19">
        <v>-10</v>
      </c>
      <c r="T2011" s="19">
        <v>-10</v>
      </c>
      <c r="U2011" s="19">
        <v>0.8</v>
      </c>
      <c r="V2011" s="19">
        <v>352</v>
      </c>
      <c r="W2011" s="19">
        <v>15.722222222222221</v>
      </c>
      <c r="X2011" s="19">
        <v>17.835932688710791</v>
      </c>
      <c r="Y2011" s="19">
        <v>17.835932688710791</v>
      </c>
      <c r="Z2011" s="19">
        <v>33.695021204533184</v>
      </c>
      <c r="AA2011" s="19">
        <v>100</v>
      </c>
      <c r="AB2011" s="19">
        <v>20.149613715712015</v>
      </c>
      <c r="AC2011">
        <v>1860.1</v>
      </c>
      <c r="AD2011" t="str">
        <f t="shared" si="242"/>
        <v>Deluge rainfall</v>
      </c>
      <c r="AE2011" t="str">
        <f t="shared" si="243"/>
        <v>Rainy</v>
      </c>
      <c r="AF2011" t="str">
        <f t="shared" si="244"/>
        <v>No discomfort</v>
      </c>
    </row>
    <row r="2012" spans="1:32" x14ac:dyDescent="0.3">
      <c r="A2012">
        <v>2</v>
      </c>
      <c r="B2012" s="1">
        <v>45189</v>
      </c>
      <c r="C2012" s="1" t="str">
        <f t="shared" si="245"/>
        <v>Wednesday</v>
      </c>
      <c r="D2012" s="1" t="str">
        <f t="shared" si="246"/>
        <v>Sep</v>
      </c>
      <c r="E2012" s="19">
        <v>16.3</v>
      </c>
      <c r="F2012" s="19">
        <v>7</v>
      </c>
      <c r="G2012" s="19">
        <v>14.388888888888889</v>
      </c>
      <c r="H2012" s="19">
        <v>11</v>
      </c>
      <c r="I2012" s="19">
        <v>2.2000000000000002</v>
      </c>
      <c r="J2012" s="19">
        <v>975.4</v>
      </c>
      <c r="K2012" s="19">
        <v>8.8000000000000007</v>
      </c>
      <c r="L2012" s="19">
        <v>16</v>
      </c>
      <c r="M2012" s="19">
        <v>220</v>
      </c>
      <c r="N2012" s="19">
        <v>33</v>
      </c>
      <c r="O2012" s="19">
        <v>15.202999999999999</v>
      </c>
      <c r="P2012" s="19">
        <v>1.1000000000000001</v>
      </c>
      <c r="Q2012" s="19">
        <v>1.7</v>
      </c>
      <c r="R2012" s="19">
        <v>0</v>
      </c>
      <c r="S2012" s="19">
        <v>-1.1000000000000001</v>
      </c>
      <c r="T2012" s="19">
        <v>-10</v>
      </c>
      <c r="U2012" s="19">
        <v>7.9</v>
      </c>
      <c r="V2012" s="19">
        <v>1026</v>
      </c>
      <c r="W2012" s="19">
        <v>14.388888888888889</v>
      </c>
      <c r="X2012" s="19">
        <v>16.37149348603727</v>
      </c>
      <c r="Y2012" s="19">
        <v>16.37149348603727</v>
      </c>
      <c r="Z2012" s="19">
        <v>30.97929608974853</v>
      </c>
      <c r="AA2012" s="19">
        <v>100</v>
      </c>
      <c r="AB2012" s="19">
        <v>17.984818533976814</v>
      </c>
      <c r="AC2012">
        <v>2817.55</v>
      </c>
      <c r="AD2012" t="str">
        <f t="shared" si="242"/>
        <v>Moderate rainfall</v>
      </c>
      <c r="AE2012" t="str">
        <f t="shared" si="243"/>
        <v>Rainy</v>
      </c>
      <c r="AF2012" t="str">
        <f t="shared" si="244"/>
        <v>No discomfort</v>
      </c>
    </row>
    <row r="2013" spans="1:32" x14ac:dyDescent="0.3">
      <c r="A2013">
        <v>2</v>
      </c>
      <c r="B2013" s="1">
        <v>45190</v>
      </c>
      <c r="C2013" s="1" t="str">
        <f t="shared" si="245"/>
        <v>Thursday</v>
      </c>
      <c r="D2013" s="1" t="str">
        <f t="shared" si="246"/>
        <v>Sep</v>
      </c>
      <c r="E2013" s="19">
        <v>16</v>
      </c>
      <c r="F2013" s="19">
        <v>3.6</v>
      </c>
      <c r="G2013" s="19">
        <v>11.111111111111111</v>
      </c>
      <c r="H2013" s="19">
        <v>1.1000000000000001</v>
      </c>
      <c r="I2013" s="19">
        <v>0.2</v>
      </c>
      <c r="J2013" s="19">
        <v>982.5</v>
      </c>
      <c r="K2013" s="19">
        <v>3.8</v>
      </c>
      <c r="L2013" s="19">
        <v>7</v>
      </c>
      <c r="M2013" s="19">
        <v>270</v>
      </c>
      <c r="N2013" s="19">
        <v>14</v>
      </c>
      <c r="O2013" s="19">
        <v>13.843</v>
      </c>
      <c r="P2013" s="19">
        <v>1.5</v>
      </c>
      <c r="Q2013" s="19">
        <v>2.1</v>
      </c>
      <c r="R2013" s="19">
        <v>1.3</v>
      </c>
      <c r="S2013" s="19">
        <v>1.3</v>
      </c>
      <c r="T2013" s="19">
        <v>-8.1999999999999993</v>
      </c>
      <c r="U2013" s="19">
        <v>7.7</v>
      </c>
      <c r="V2013" s="19">
        <v>1282</v>
      </c>
      <c r="W2013" s="19">
        <v>11.111111111111111</v>
      </c>
      <c r="X2013" s="19">
        <v>13.210664203539743</v>
      </c>
      <c r="Y2013" s="19">
        <v>13.210664203539743</v>
      </c>
      <c r="Z2013" s="19">
        <v>25.096509851004992</v>
      </c>
      <c r="AA2013" s="19">
        <v>100</v>
      </c>
      <c r="AB2013" s="19">
        <v>12.920035729494417</v>
      </c>
      <c r="AC2013">
        <v>3119.6</v>
      </c>
      <c r="AD2013" t="str">
        <f t="shared" si="242"/>
        <v>Trace (Intermittent) rainfall</v>
      </c>
      <c r="AE2013" t="str">
        <f t="shared" si="243"/>
        <v>Non-Rainy</v>
      </c>
      <c r="AF2013" t="str">
        <f t="shared" si="244"/>
        <v>No discomfort</v>
      </c>
    </row>
    <row r="2014" spans="1:32" x14ac:dyDescent="0.3">
      <c r="A2014">
        <v>2</v>
      </c>
      <c r="B2014" s="1">
        <v>45191</v>
      </c>
      <c r="C2014" s="1" t="str">
        <f t="shared" si="245"/>
        <v>Friday</v>
      </c>
      <c r="D2014" s="1" t="str">
        <f t="shared" si="246"/>
        <v>Sep</v>
      </c>
      <c r="E2014" s="19">
        <v>13.7</v>
      </c>
      <c r="F2014" s="19">
        <v>5.9</v>
      </c>
      <c r="G2014" s="19">
        <v>10.388888888888891</v>
      </c>
      <c r="H2014" s="19">
        <v>6.2</v>
      </c>
      <c r="I2014" s="19">
        <v>0.7</v>
      </c>
      <c r="J2014" s="19">
        <v>993.2</v>
      </c>
      <c r="K2014" s="19">
        <v>6.3</v>
      </c>
      <c r="L2014" s="19">
        <v>11</v>
      </c>
      <c r="M2014" s="19">
        <v>300</v>
      </c>
      <c r="N2014" s="19">
        <v>22</v>
      </c>
      <c r="O2014" s="19">
        <v>13.54</v>
      </c>
      <c r="P2014" s="19">
        <v>1.4</v>
      </c>
      <c r="Q2014" s="19">
        <v>2.1</v>
      </c>
      <c r="R2014" s="19">
        <v>2</v>
      </c>
      <c r="S2014" s="19">
        <v>2</v>
      </c>
      <c r="T2014" s="19">
        <v>-7.1</v>
      </c>
      <c r="U2014" s="19">
        <v>5.9</v>
      </c>
      <c r="V2014" s="19">
        <v>1274</v>
      </c>
      <c r="W2014" s="19">
        <v>10.388888888888891</v>
      </c>
      <c r="X2014" s="19">
        <v>12.59117033284436</v>
      </c>
      <c r="Y2014" s="19">
        <v>12.59117033284436</v>
      </c>
      <c r="Z2014" s="19">
        <v>23.939814960856182</v>
      </c>
      <c r="AA2014" s="19">
        <v>100</v>
      </c>
      <c r="AB2014" s="19">
        <v>11.848857918094684</v>
      </c>
      <c r="AC2014">
        <v>4207.3</v>
      </c>
      <c r="AD2014" t="str">
        <f t="shared" si="242"/>
        <v>Light rainfall</v>
      </c>
      <c r="AE2014" t="str">
        <f t="shared" si="243"/>
        <v>Non-Rainy</v>
      </c>
      <c r="AF2014" t="str">
        <f t="shared" si="244"/>
        <v>No discomfort</v>
      </c>
    </row>
    <row r="2015" spans="1:32" x14ac:dyDescent="0.3">
      <c r="A2015">
        <v>2</v>
      </c>
      <c r="B2015" s="1">
        <v>45192</v>
      </c>
      <c r="C2015" s="1" t="str">
        <f t="shared" si="245"/>
        <v>Saturday</v>
      </c>
      <c r="D2015" s="1" t="str">
        <f t="shared" si="246"/>
        <v>Sep</v>
      </c>
      <c r="E2015" s="19">
        <v>15.6</v>
      </c>
      <c r="F2015" s="19">
        <v>6.4</v>
      </c>
      <c r="G2015" s="19">
        <v>10.999999999999998</v>
      </c>
      <c r="H2015" s="19">
        <v>1.9</v>
      </c>
      <c r="I2015" s="19">
        <v>1.9</v>
      </c>
      <c r="J2015" s="19">
        <v>996.8</v>
      </c>
      <c r="K2015" s="19">
        <v>7.2</v>
      </c>
      <c r="L2015" s="19">
        <v>15</v>
      </c>
      <c r="M2015" s="19">
        <v>160</v>
      </c>
      <c r="N2015" s="19">
        <v>25</v>
      </c>
      <c r="O2015" s="19">
        <v>13.368</v>
      </c>
      <c r="P2015" s="19">
        <v>0.9</v>
      </c>
      <c r="Q2015" s="19">
        <v>1.4</v>
      </c>
      <c r="R2015" s="19">
        <v>1</v>
      </c>
      <c r="S2015" s="19">
        <v>1</v>
      </c>
      <c r="T2015" s="19">
        <v>-7.7</v>
      </c>
      <c r="U2015" s="19">
        <v>4.5</v>
      </c>
      <c r="V2015" s="19">
        <v>874</v>
      </c>
      <c r="W2015" s="19">
        <v>10.999999999999998</v>
      </c>
      <c r="X2015" s="19">
        <v>13.113648252909167</v>
      </c>
      <c r="Y2015" s="19">
        <v>13.113648252909167</v>
      </c>
      <c r="Z2015" s="19">
        <v>24.915451030736872</v>
      </c>
      <c r="AA2015" s="19">
        <v>100</v>
      </c>
      <c r="AB2015" s="19">
        <v>12.754247754600852</v>
      </c>
      <c r="AC2015">
        <v>3687.35</v>
      </c>
      <c r="AD2015" t="str">
        <f t="shared" si="242"/>
        <v>Moderate rainfall</v>
      </c>
      <c r="AE2015" t="str">
        <f t="shared" si="243"/>
        <v>Rainy</v>
      </c>
      <c r="AF2015" t="str">
        <f t="shared" si="244"/>
        <v>No discomfort</v>
      </c>
    </row>
    <row r="2016" spans="1:32" x14ac:dyDescent="0.3">
      <c r="A2016">
        <v>2</v>
      </c>
      <c r="B2016" s="1">
        <v>45193</v>
      </c>
      <c r="C2016" s="1" t="str">
        <f t="shared" si="245"/>
        <v>Sunday</v>
      </c>
      <c r="D2016" s="1" t="str">
        <f t="shared" si="246"/>
        <v>Sep</v>
      </c>
      <c r="E2016" s="19">
        <v>16.8</v>
      </c>
      <c r="F2016" s="19">
        <v>12.4</v>
      </c>
      <c r="G2016" s="19">
        <v>16.222222222222221</v>
      </c>
      <c r="H2016" s="19">
        <v>11.5</v>
      </c>
      <c r="I2016" s="19">
        <v>13.5</v>
      </c>
      <c r="J2016" s="19">
        <v>989.4</v>
      </c>
      <c r="K2016" s="19">
        <v>9.1</v>
      </c>
      <c r="L2016" s="19">
        <v>18</v>
      </c>
      <c r="M2016" s="19">
        <v>200</v>
      </c>
      <c r="N2016" s="19">
        <v>30</v>
      </c>
      <c r="O2016" s="19">
        <v>14.608000000000001</v>
      </c>
      <c r="P2016" s="19">
        <v>0.8</v>
      </c>
      <c r="Q2016" s="19">
        <v>1.1000000000000001</v>
      </c>
      <c r="R2016" s="19">
        <v>0</v>
      </c>
      <c r="S2016" s="19">
        <v>-10</v>
      </c>
      <c r="T2016" s="19">
        <v>-10</v>
      </c>
      <c r="U2016" s="19">
        <v>2</v>
      </c>
      <c r="V2016" s="19">
        <v>312</v>
      </c>
      <c r="W2016" s="19">
        <v>16.222222222222221</v>
      </c>
      <c r="X2016" s="19">
        <v>18.413990145267999</v>
      </c>
      <c r="Y2016" s="19">
        <v>18.413990145267999</v>
      </c>
      <c r="Z2016" s="19">
        <v>34.765425708872804</v>
      </c>
      <c r="AA2016" s="19">
        <v>100</v>
      </c>
      <c r="AB2016" s="19">
        <v>20.978402562746641</v>
      </c>
      <c r="AC2016">
        <v>2975.4</v>
      </c>
      <c r="AD2016" t="str">
        <f t="shared" si="242"/>
        <v>Torrential rainfall</v>
      </c>
      <c r="AE2016" t="str">
        <f t="shared" si="243"/>
        <v>Rainy</v>
      </c>
      <c r="AF2016" t="str">
        <f t="shared" si="244"/>
        <v>No discomfort</v>
      </c>
    </row>
    <row r="2017" spans="1:32" x14ac:dyDescent="0.3">
      <c r="A2017">
        <v>2</v>
      </c>
      <c r="B2017" s="1">
        <v>45194</v>
      </c>
      <c r="C2017" s="1" t="str">
        <f t="shared" si="245"/>
        <v>Monday</v>
      </c>
      <c r="D2017" s="1" t="str">
        <f t="shared" si="246"/>
        <v>Sep</v>
      </c>
      <c r="E2017" s="19">
        <v>18.600000000000001</v>
      </c>
      <c r="F2017" s="19">
        <v>12.3</v>
      </c>
      <c r="G2017" s="19">
        <v>15.333333333333334</v>
      </c>
      <c r="H2017" s="19">
        <v>10</v>
      </c>
      <c r="I2017" s="19">
        <v>0.1</v>
      </c>
      <c r="J2017" s="19">
        <v>996.2</v>
      </c>
      <c r="K2017" s="19">
        <v>9.9</v>
      </c>
      <c r="L2017" s="19">
        <v>14</v>
      </c>
      <c r="M2017" s="19">
        <v>210</v>
      </c>
      <c r="N2017" s="19">
        <v>26</v>
      </c>
      <c r="O2017" s="19">
        <v>14.798</v>
      </c>
      <c r="P2017" s="19">
        <v>2.1</v>
      </c>
      <c r="Q2017" s="19">
        <v>2.8</v>
      </c>
      <c r="R2017" s="19">
        <v>2</v>
      </c>
      <c r="S2017" s="19">
        <v>2</v>
      </c>
      <c r="T2017" s="19">
        <v>-7.5</v>
      </c>
      <c r="U2017" s="19">
        <v>7.6</v>
      </c>
      <c r="V2017" s="19">
        <v>1272</v>
      </c>
      <c r="W2017" s="19">
        <v>15.333333333333334</v>
      </c>
      <c r="X2017" s="19">
        <v>17.397391457005114</v>
      </c>
      <c r="Y2017" s="19">
        <v>17.397391457005114</v>
      </c>
      <c r="Z2017" s="19">
        <v>32.882378130985259</v>
      </c>
      <c r="AA2017" s="19">
        <v>100</v>
      </c>
      <c r="AB2017" s="19">
        <v>19.511509706244983</v>
      </c>
      <c r="AC2017">
        <v>2031.6</v>
      </c>
      <c r="AD2017" t="str">
        <f t="shared" ref="AD2017:AD2080" si="247">IF(I2017="","",IF(I2017&lt;=0,"No rainfall",IF(I2017&lt;=0.49,"Trace (Intermittent) rainfall",IF(I2017&lt;=0.99,"Light rainfall",IF(I2017&lt;=3,"Moderate rainfall",IF(I2017&lt;=6,"Heavy rainfall",IF(I2017&lt;=12,"Intense rainfall",IF(I2017&lt;=20,"Torrential rainfall",IF(I2017&lt;=32,"Deluge rainfall","Extreme rainfall")))))))))</f>
        <v>Trace (Intermittent) rainfall</v>
      </c>
      <c r="AE2017" t="str">
        <f t="shared" ref="AE2017:AE2080" si="248">IF(AND(I2017&gt;=0,I2017&lt;=0.99),"Non-Rainy",IF(AND(I2017&gt;=1,I2017&lt;=32),"Rainy",IF(I2017 &gt;32, "Storm", " ")))</f>
        <v>Non-Rainy</v>
      </c>
      <c r="AF2017" t="str">
        <f t="shared" si="244"/>
        <v>No discomfort</v>
      </c>
    </row>
    <row r="2018" spans="1:32" x14ac:dyDescent="0.3">
      <c r="A2018">
        <v>2</v>
      </c>
      <c r="B2018" s="1">
        <v>45195</v>
      </c>
      <c r="C2018" s="1" t="str">
        <f t="shared" si="245"/>
        <v>Tuesday</v>
      </c>
      <c r="D2018" s="1" t="str">
        <f t="shared" si="246"/>
        <v>Sep</v>
      </c>
      <c r="E2018" s="19">
        <v>16.100000000000001</v>
      </c>
      <c r="F2018" s="19">
        <v>8.4</v>
      </c>
      <c r="G2018" s="19">
        <v>14.333333333333334</v>
      </c>
      <c r="H2018" s="19">
        <v>10.3</v>
      </c>
      <c r="I2018" s="19">
        <v>7.4</v>
      </c>
      <c r="J2018" s="19">
        <v>996.7</v>
      </c>
      <c r="K2018" s="19">
        <v>7.8</v>
      </c>
      <c r="L2018" s="19">
        <v>14</v>
      </c>
      <c r="M2018" s="19">
        <v>180</v>
      </c>
      <c r="N2018" s="19">
        <v>24</v>
      </c>
      <c r="O2018" s="19">
        <v>14.635</v>
      </c>
      <c r="P2018" s="19">
        <v>1.2</v>
      </c>
      <c r="Q2018" s="19">
        <v>1.7</v>
      </c>
      <c r="R2018" s="19">
        <v>0</v>
      </c>
      <c r="S2018" s="19">
        <v>-4.2</v>
      </c>
      <c r="T2018" s="19">
        <v>-10</v>
      </c>
      <c r="U2018" s="19">
        <v>4.5</v>
      </c>
      <c r="V2018" s="19">
        <v>904</v>
      </c>
      <c r="W2018" s="19">
        <v>14.333333333333334</v>
      </c>
      <c r="X2018" s="19">
        <v>16.312834973541506</v>
      </c>
      <c r="Y2018" s="19">
        <v>16.312834973541506</v>
      </c>
      <c r="Z2018" s="19">
        <v>30.870394078386269</v>
      </c>
      <c r="AA2018" s="19">
        <v>100</v>
      </c>
      <c r="AB2018" s="19">
        <v>17.896003745631649</v>
      </c>
      <c r="AC2018">
        <v>2123.6999999999998</v>
      </c>
      <c r="AD2018" t="str">
        <f t="shared" si="247"/>
        <v>Intense rainfall</v>
      </c>
      <c r="AE2018" t="str">
        <f t="shared" si="248"/>
        <v>Rainy</v>
      </c>
      <c r="AF2018" t="str">
        <f t="shared" ref="AF2018:AF2081" si="249">IF(AB2018 &lt; 29, "No discomfort",
    IF(AND(AB2018 &gt;= 30, AB2018 &lt;= 39), "Some discomfort",
        IF(AND(AB2018 &gt;= 40, AB2018 &lt;= 45), "Great discomfort",
            IF(AB2018 &gt; 45, "Dangerous",
                IF(AB2018 &gt; 54, "Heat Stroke Imminent", "")
            ))))</f>
        <v>No discomfort</v>
      </c>
    </row>
    <row r="2019" spans="1:32" x14ac:dyDescent="0.3">
      <c r="A2019">
        <v>2</v>
      </c>
      <c r="B2019" s="1">
        <v>45196</v>
      </c>
      <c r="C2019" s="1" t="str">
        <f t="shared" si="245"/>
        <v>Wednesday</v>
      </c>
      <c r="D2019" s="1" t="str">
        <f t="shared" si="246"/>
        <v>Sep</v>
      </c>
      <c r="E2019" s="19">
        <v>17</v>
      </c>
      <c r="F2019" s="19">
        <v>9</v>
      </c>
      <c r="G2019" s="19">
        <v>13.944444444444445</v>
      </c>
      <c r="H2019" s="19">
        <v>4.3</v>
      </c>
      <c r="I2019" s="19">
        <v>15.4</v>
      </c>
      <c r="J2019" s="19">
        <v>985.3</v>
      </c>
      <c r="K2019" s="19">
        <v>10.5</v>
      </c>
      <c r="L2019" s="19">
        <v>21</v>
      </c>
      <c r="M2019" s="19">
        <v>130</v>
      </c>
      <c r="N2019" s="19">
        <v>35</v>
      </c>
      <c r="O2019" s="19">
        <v>13.664999999999999</v>
      </c>
      <c r="P2019" s="19">
        <v>1</v>
      </c>
      <c r="Q2019" s="19">
        <v>1.3</v>
      </c>
      <c r="R2019" s="19">
        <v>0</v>
      </c>
      <c r="S2019" s="19">
        <v>-10</v>
      </c>
      <c r="T2019" s="19">
        <v>-10</v>
      </c>
      <c r="U2019" s="19">
        <v>1.3</v>
      </c>
      <c r="V2019" s="19">
        <v>298</v>
      </c>
      <c r="W2019" s="19">
        <v>13.944444444444445</v>
      </c>
      <c r="X2019" s="19">
        <v>15.907362281905652</v>
      </c>
      <c r="Y2019" s="19">
        <v>15.907362281905652</v>
      </c>
      <c r="Z2019" s="19">
        <v>30.117349937529976</v>
      </c>
      <c r="AA2019" s="19">
        <v>100</v>
      </c>
      <c r="AB2019" s="19">
        <v>17.277309713881898</v>
      </c>
      <c r="AC2019">
        <v>2410.9</v>
      </c>
      <c r="AD2019" t="str">
        <f t="shared" si="247"/>
        <v>Torrential rainfall</v>
      </c>
      <c r="AE2019" t="str">
        <f t="shared" si="248"/>
        <v>Rainy</v>
      </c>
      <c r="AF2019" t="str">
        <f t="shared" si="249"/>
        <v>No discomfort</v>
      </c>
    </row>
    <row r="2020" spans="1:32" x14ac:dyDescent="0.3">
      <c r="A2020">
        <v>2</v>
      </c>
      <c r="B2020" s="1">
        <v>45197</v>
      </c>
      <c r="C2020" s="1" t="str">
        <f t="shared" si="245"/>
        <v>Thursday</v>
      </c>
      <c r="D2020" s="1" t="str">
        <f t="shared" si="246"/>
        <v>Sep</v>
      </c>
      <c r="E2020" s="19">
        <v>15.6</v>
      </c>
      <c r="F2020" s="19">
        <v>9.6</v>
      </c>
      <c r="G2020" s="19">
        <v>13.388888888888889</v>
      </c>
      <c r="H2020" s="19">
        <v>9.1</v>
      </c>
      <c r="I2020" s="19">
        <v>2.2000000000000002</v>
      </c>
      <c r="J2020" s="19">
        <v>992.6</v>
      </c>
      <c r="K2020" s="19">
        <v>8.8000000000000007</v>
      </c>
      <c r="L2020" s="19">
        <v>15</v>
      </c>
      <c r="M2020" s="19">
        <v>180</v>
      </c>
      <c r="N2020" s="19">
        <v>25</v>
      </c>
      <c r="O2020" s="19">
        <v>13.667</v>
      </c>
      <c r="P2020" s="19">
        <v>1</v>
      </c>
      <c r="Q2020" s="19">
        <v>1.4</v>
      </c>
      <c r="R2020" s="19">
        <v>0</v>
      </c>
      <c r="S2020" s="19">
        <v>-1.2</v>
      </c>
      <c r="T2020" s="19">
        <v>-10</v>
      </c>
      <c r="U2020" s="19">
        <v>0.4</v>
      </c>
      <c r="V2020" s="19">
        <v>463</v>
      </c>
      <c r="W2020" s="19">
        <v>13.388888888888889</v>
      </c>
      <c r="X2020" s="19">
        <v>15.343460961137323</v>
      </c>
      <c r="Y2020" s="19">
        <v>15.343460961137323</v>
      </c>
      <c r="Z2020" s="19">
        <v>29.069283424080599</v>
      </c>
      <c r="AA2020" s="19">
        <v>100</v>
      </c>
      <c r="AB2020" s="19">
        <v>16.40244230204862</v>
      </c>
      <c r="AC2020">
        <v>2791.2</v>
      </c>
      <c r="AD2020" t="str">
        <f t="shared" si="247"/>
        <v>Moderate rainfall</v>
      </c>
      <c r="AE2020" t="str">
        <f t="shared" si="248"/>
        <v>Rainy</v>
      </c>
      <c r="AF2020" t="str">
        <f t="shared" si="249"/>
        <v>No discomfort</v>
      </c>
    </row>
    <row r="2021" spans="1:32" x14ac:dyDescent="0.3">
      <c r="A2021">
        <v>2</v>
      </c>
      <c r="B2021" s="1">
        <v>45198</v>
      </c>
      <c r="C2021" s="1" t="str">
        <f t="shared" si="245"/>
        <v>Friday</v>
      </c>
      <c r="D2021" s="1" t="str">
        <f t="shared" si="246"/>
        <v>Sep</v>
      </c>
      <c r="E2021" s="19">
        <v>17</v>
      </c>
      <c r="F2021" s="19">
        <v>8.6999999999999993</v>
      </c>
      <c r="G2021" s="19">
        <v>12.777777777777779</v>
      </c>
      <c r="H2021" s="19">
        <v>7.9</v>
      </c>
      <c r="I2021" s="19">
        <v>0.3</v>
      </c>
      <c r="J2021" s="19">
        <v>1003</v>
      </c>
      <c r="K2021" s="19">
        <v>5.4</v>
      </c>
      <c r="L2021" s="19">
        <v>10</v>
      </c>
      <c r="M2021" s="19">
        <v>240</v>
      </c>
      <c r="N2021" s="19">
        <v>18</v>
      </c>
      <c r="O2021" s="19">
        <v>13.494999999999999</v>
      </c>
      <c r="P2021" s="19">
        <v>1.4</v>
      </c>
      <c r="Q2021" s="19">
        <v>1.9</v>
      </c>
      <c r="R2021" s="19">
        <v>1.1000000000000001</v>
      </c>
      <c r="S2021" s="19">
        <v>1.1000000000000001</v>
      </c>
      <c r="T2021" s="19">
        <v>-8.4</v>
      </c>
      <c r="U2021" s="19">
        <v>7.8</v>
      </c>
      <c r="V2021" s="19">
        <v>1058</v>
      </c>
      <c r="W2021" s="19">
        <v>12.777777777777779</v>
      </c>
      <c r="X2021" s="19">
        <v>14.743503550469562</v>
      </c>
      <c r="Y2021" s="19">
        <v>14.743503550469562</v>
      </c>
      <c r="Z2021" s="19">
        <v>27.95316859664058</v>
      </c>
      <c r="AA2021" s="19">
        <v>100</v>
      </c>
      <c r="AB2021" s="19">
        <v>15.451970617979942</v>
      </c>
      <c r="AC2021">
        <v>4305.6000000000004</v>
      </c>
      <c r="AD2021" t="str">
        <f t="shared" si="247"/>
        <v>Trace (Intermittent) rainfall</v>
      </c>
      <c r="AE2021" t="str">
        <f t="shared" si="248"/>
        <v>Non-Rainy</v>
      </c>
      <c r="AF2021" t="str">
        <f t="shared" si="249"/>
        <v>No discomfort</v>
      </c>
    </row>
    <row r="2022" spans="1:32" x14ac:dyDescent="0.3">
      <c r="A2022">
        <v>2</v>
      </c>
      <c r="B2022" s="1">
        <v>45199</v>
      </c>
      <c r="C2022" s="1" t="str">
        <f t="shared" si="245"/>
        <v>Saturday</v>
      </c>
      <c r="D2022" s="1" t="str">
        <f t="shared" si="246"/>
        <v>Sep</v>
      </c>
      <c r="E2022" s="19">
        <v>16.7</v>
      </c>
      <c r="F2022" s="19">
        <v>7.8</v>
      </c>
      <c r="G2022" s="19">
        <v>12.555555555555555</v>
      </c>
      <c r="H2022" s="19">
        <v>5.2</v>
      </c>
      <c r="I2022" s="19">
        <v>9</v>
      </c>
      <c r="J2022" s="19">
        <v>1004.1</v>
      </c>
      <c r="K2022" s="19">
        <v>5.6</v>
      </c>
      <c r="L2022" s="19">
        <v>11</v>
      </c>
      <c r="M2022" s="19">
        <v>130</v>
      </c>
      <c r="N2022" s="19">
        <v>19</v>
      </c>
      <c r="O2022" s="19">
        <v>13.025</v>
      </c>
      <c r="P2022" s="19">
        <v>0.6</v>
      </c>
      <c r="Q2022" s="19">
        <v>0.8</v>
      </c>
      <c r="R2022" s="19">
        <v>0</v>
      </c>
      <c r="S2022" s="19">
        <v>-7.3</v>
      </c>
      <c r="T2022" s="19">
        <v>-10</v>
      </c>
      <c r="U2022" s="19">
        <v>0</v>
      </c>
      <c r="V2022" s="19">
        <v>192</v>
      </c>
      <c r="W2022" s="19">
        <v>12.555555555555555</v>
      </c>
      <c r="X2022" s="19">
        <v>14.530500823095714</v>
      </c>
      <c r="Y2022" s="19">
        <v>14.530500823095714</v>
      </c>
      <c r="Z2022" s="19">
        <v>27.556651889726496</v>
      </c>
      <c r="AA2022" s="19">
        <v>100</v>
      </c>
      <c r="AB2022" s="19">
        <v>15.109357801555785</v>
      </c>
      <c r="AC2022">
        <v>4289.6499999999996</v>
      </c>
      <c r="AD2022" t="str">
        <f t="shared" si="247"/>
        <v>Intense rainfall</v>
      </c>
      <c r="AE2022" t="str">
        <f t="shared" si="248"/>
        <v>Rainy</v>
      </c>
      <c r="AF2022" t="str">
        <f t="shared" si="249"/>
        <v>No discomfort</v>
      </c>
    </row>
    <row r="2023" spans="1:32" x14ac:dyDescent="0.3">
      <c r="A2023">
        <v>2</v>
      </c>
      <c r="B2023" s="1">
        <v>45200</v>
      </c>
      <c r="C2023" s="1" t="str">
        <f t="shared" si="245"/>
        <v>Sunday</v>
      </c>
      <c r="D2023" s="1" t="str">
        <f t="shared" si="246"/>
        <v>Oct</v>
      </c>
      <c r="E2023" s="19">
        <v>18</v>
      </c>
      <c r="F2023" s="19">
        <v>8.4</v>
      </c>
      <c r="G2023" s="19">
        <v>15.888888888888889</v>
      </c>
      <c r="H2023" s="19">
        <v>10</v>
      </c>
      <c r="I2023" s="19">
        <v>0.5</v>
      </c>
      <c r="J2023" s="19">
        <v>1002.3</v>
      </c>
      <c r="K2023" s="19">
        <v>5</v>
      </c>
      <c r="L2023" s="19">
        <v>9</v>
      </c>
      <c r="M2023" s="19">
        <v>250</v>
      </c>
      <c r="N2023" s="19">
        <v>18</v>
      </c>
      <c r="O2023" s="19">
        <v>14.858000000000001</v>
      </c>
      <c r="P2023" s="19">
        <v>1.3</v>
      </c>
      <c r="Q2023" s="19">
        <v>1.9</v>
      </c>
      <c r="R2023" s="19">
        <v>0.8</v>
      </c>
      <c r="S2023" s="19">
        <v>0.8</v>
      </c>
      <c r="T2023" s="19">
        <v>-8.6999999999999993</v>
      </c>
      <c r="U2023" s="19">
        <v>6.4</v>
      </c>
      <c r="V2023" s="19">
        <v>1271</v>
      </c>
      <c r="W2023" s="19">
        <v>11.888888888888889</v>
      </c>
      <c r="X2023" s="19">
        <v>18.026825493128207</v>
      </c>
      <c r="Y2023" s="19">
        <v>13.907616668398722</v>
      </c>
      <c r="Z2023" s="19">
        <v>34.048598526516905</v>
      </c>
      <c r="AA2023" s="19">
        <v>77.149560657256487</v>
      </c>
      <c r="AB2023" s="19">
        <v>18.090914728444904</v>
      </c>
      <c r="AC2023">
        <v>3127.15</v>
      </c>
      <c r="AD2023" t="str">
        <f t="shared" si="247"/>
        <v>Light rainfall</v>
      </c>
      <c r="AE2023" t="str">
        <f t="shared" si="248"/>
        <v>Non-Rainy</v>
      </c>
      <c r="AF2023" t="str">
        <f t="shared" si="249"/>
        <v>No discomfort</v>
      </c>
    </row>
    <row r="2024" spans="1:32" x14ac:dyDescent="0.3">
      <c r="A2024">
        <v>2</v>
      </c>
      <c r="B2024" s="1">
        <v>45201</v>
      </c>
      <c r="C2024" s="1" t="str">
        <f t="shared" si="245"/>
        <v>Monday</v>
      </c>
      <c r="D2024" s="1" t="str">
        <f t="shared" si="246"/>
        <v>Oct</v>
      </c>
      <c r="E2024" s="19">
        <v>14.7</v>
      </c>
      <c r="F2024" s="19">
        <v>8.9</v>
      </c>
      <c r="G2024" s="19">
        <v>12.111111111111109</v>
      </c>
      <c r="H2024" s="19">
        <v>5.9</v>
      </c>
      <c r="I2024" s="19">
        <v>0.2</v>
      </c>
      <c r="J2024" s="19">
        <v>1002.4</v>
      </c>
      <c r="K2024" s="19">
        <v>4.8</v>
      </c>
      <c r="L2024" s="19">
        <v>9</v>
      </c>
      <c r="M2024" s="19">
        <v>220</v>
      </c>
      <c r="N2024" s="19">
        <v>14</v>
      </c>
      <c r="O2024" s="19">
        <v>13.13</v>
      </c>
      <c r="P2024" s="19">
        <v>0.9</v>
      </c>
      <c r="Q2024" s="19">
        <v>1.3</v>
      </c>
      <c r="R2024" s="19">
        <v>1.6</v>
      </c>
      <c r="S2024" s="19">
        <v>1.6</v>
      </c>
      <c r="T2024" s="19">
        <v>-7.5</v>
      </c>
      <c r="U2024" s="19">
        <v>0</v>
      </c>
      <c r="V2024" s="19">
        <v>588</v>
      </c>
      <c r="W2024" s="19">
        <v>9.3333333333333321</v>
      </c>
      <c r="X2024" s="19">
        <v>14.112586602077753</v>
      </c>
      <c r="Y2024" s="19">
        <v>11.731704887834338</v>
      </c>
      <c r="Z2024" s="19">
        <v>26.778271818171444</v>
      </c>
      <c r="AA2024" s="19">
        <v>83.129373931403293</v>
      </c>
      <c r="AB2024" s="19">
        <v>13.087677914773856</v>
      </c>
      <c r="AC2024">
        <v>1686.2</v>
      </c>
      <c r="AD2024" t="str">
        <f t="shared" si="247"/>
        <v>Trace (Intermittent) rainfall</v>
      </c>
      <c r="AE2024" t="str">
        <f t="shared" si="248"/>
        <v>Non-Rainy</v>
      </c>
      <c r="AF2024" t="str">
        <f t="shared" si="249"/>
        <v>No discomfort</v>
      </c>
    </row>
    <row r="2025" spans="1:32" x14ac:dyDescent="0.3">
      <c r="A2025">
        <v>2</v>
      </c>
      <c r="B2025" s="1">
        <v>45202</v>
      </c>
      <c r="C2025" s="1" t="str">
        <f t="shared" si="245"/>
        <v>Tuesday</v>
      </c>
      <c r="D2025" s="1" t="str">
        <f t="shared" si="246"/>
        <v>Oct</v>
      </c>
      <c r="E2025" s="19">
        <v>16</v>
      </c>
      <c r="F2025" s="19">
        <v>8.6</v>
      </c>
      <c r="G2025" s="19">
        <v>12.5</v>
      </c>
      <c r="H2025" s="19">
        <v>5.4</v>
      </c>
      <c r="I2025" s="19">
        <v>0.4</v>
      </c>
      <c r="J2025" s="19">
        <v>1005.3</v>
      </c>
      <c r="K2025" s="19">
        <v>6.4</v>
      </c>
      <c r="L2025" s="19">
        <v>11</v>
      </c>
      <c r="M2025" s="19">
        <v>280</v>
      </c>
      <c r="N2025" s="19">
        <v>24</v>
      </c>
      <c r="O2025" s="19">
        <v>13.148</v>
      </c>
      <c r="P2025" s="19">
        <v>1.3</v>
      </c>
      <c r="Q2025" s="19">
        <v>1.8</v>
      </c>
      <c r="R2025" s="19">
        <v>2.4</v>
      </c>
      <c r="S2025" s="19">
        <v>2.4</v>
      </c>
      <c r="T2025" s="19">
        <v>-6.2</v>
      </c>
      <c r="U2025" s="19">
        <v>6.9</v>
      </c>
      <c r="V2025" s="19">
        <v>1104</v>
      </c>
      <c r="W2025" s="19">
        <v>9.3333333333333321</v>
      </c>
      <c r="X2025" s="19">
        <v>14.477674239131623</v>
      </c>
      <c r="Y2025" s="19">
        <v>11.731704887834338</v>
      </c>
      <c r="Z2025" s="19">
        <v>27.458290558762013</v>
      </c>
      <c r="AA2025" s="19">
        <v>81.03307681923647</v>
      </c>
      <c r="AB2025" s="19">
        <v>13.476566803662747</v>
      </c>
      <c r="AC2025">
        <v>2456.65</v>
      </c>
      <c r="AD2025" t="str">
        <f t="shared" si="247"/>
        <v>Trace (Intermittent) rainfall</v>
      </c>
      <c r="AE2025" t="str">
        <f t="shared" si="248"/>
        <v>Non-Rainy</v>
      </c>
      <c r="AF2025" t="str">
        <f t="shared" si="249"/>
        <v>No discomfort</v>
      </c>
    </row>
    <row r="2026" spans="1:32" x14ac:dyDescent="0.3">
      <c r="A2026">
        <v>2</v>
      </c>
      <c r="B2026" s="1">
        <v>45203</v>
      </c>
      <c r="C2026" s="1" t="str">
        <f t="shared" si="245"/>
        <v>Wednesday</v>
      </c>
      <c r="D2026" s="1" t="str">
        <f t="shared" si="246"/>
        <v>Oct</v>
      </c>
      <c r="E2026" s="19">
        <v>15.7</v>
      </c>
      <c r="F2026" s="19">
        <v>10.3</v>
      </c>
      <c r="G2026" s="19">
        <v>13.499999999999998</v>
      </c>
      <c r="H2026" s="19">
        <v>7.5</v>
      </c>
      <c r="I2026" s="19">
        <v>1.9</v>
      </c>
      <c r="J2026" s="19">
        <v>1008.2</v>
      </c>
      <c r="K2026" s="19">
        <v>8.6999999999999993</v>
      </c>
      <c r="L2026" s="19">
        <v>14</v>
      </c>
      <c r="M2026" s="19">
        <v>230</v>
      </c>
      <c r="N2026" s="19">
        <v>22</v>
      </c>
      <c r="O2026" s="19">
        <v>13.335000000000001</v>
      </c>
      <c r="P2026" s="19">
        <v>1</v>
      </c>
      <c r="Q2026" s="19">
        <v>1.4</v>
      </c>
      <c r="R2026" s="19">
        <v>1.5</v>
      </c>
      <c r="S2026" s="19">
        <v>1.5</v>
      </c>
      <c r="T2026" s="19">
        <v>-6.8</v>
      </c>
      <c r="U2026" s="19">
        <v>2.8</v>
      </c>
      <c r="V2026" s="19">
        <v>494</v>
      </c>
      <c r="W2026" s="19">
        <v>10</v>
      </c>
      <c r="X2026" s="19">
        <v>15.454816296611593</v>
      </c>
      <c r="Y2026" s="19">
        <v>12.268294378187747</v>
      </c>
      <c r="Z2026" s="19">
        <v>29.276322106638769</v>
      </c>
      <c r="AA2026" s="19">
        <v>79.381690100564455</v>
      </c>
      <c r="AB2026" s="19">
        <v>14.778268942128381</v>
      </c>
      <c r="AC2026">
        <v>2524.9</v>
      </c>
      <c r="AD2026" t="str">
        <f t="shared" si="247"/>
        <v>Moderate rainfall</v>
      </c>
      <c r="AE2026" t="str">
        <f t="shared" si="248"/>
        <v>Rainy</v>
      </c>
      <c r="AF2026" t="str">
        <f t="shared" si="249"/>
        <v>No discomfort</v>
      </c>
    </row>
    <row r="2027" spans="1:32" x14ac:dyDescent="0.3">
      <c r="A2027">
        <v>2</v>
      </c>
      <c r="B2027" s="1">
        <v>45204</v>
      </c>
      <c r="C2027" s="1" t="str">
        <f t="shared" si="245"/>
        <v>Thursday</v>
      </c>
      <c r="D2027" s="1" t="str">
        <f t="shared" si="246"/>
        <v>Oct</v>
      </c>
      <c r="E2027" s="19">
        <v>17.5</v>
      </c>
      <c r="F2027" s="19">
        <v>12.2</v>
      </c>
      <c r="G2027" s="19">
        <v>15.222222222222221</v>
      </c>
      <c r="H2027" s="19">
        <v>11.7</v>
      </c>
      <c r="I2027" s="19">
        <v>13.8</v>
      </c>
      <c r="J2027" s="19">
        <v>1003.6</v>
      </c>
      <c r="K2027" s="19">
        <v>9.3000000000000007</v>
      </c>
      <c r="L2027" s="19">
        <v>14</v>
      </c>
      <c r="M2027" s="19">
        <v>220</v>
      </c>
      <c r="N2027" s="19">
        <v>24</v>
      </c>
      <c r="O2027" s="19">
        <v>14.36</v>
      </c>
      <c r="P2027" s="19">
        <v>0.8</v>
      </c>
      <c r="Q2027" s="19">
        <v>1</v>
      </c>
      <c r="R2027" s="19">
        <v>0</v>
      </c>
      <c r="S2027" s="19">
        <v>-10</v>
      </c>
      <c r="T2027" s="19">
        <v>-10</v>
      </c>
      <c r="U2027" s="19">
        <v>1.1000000000000001</v>
      </c>
      <c r="V2027" s="19">
        <v>267</v>
      </c>
      <c r="W2027" s="19">
        <v>13.111111111111111</v>
      </c>
      <c r="X2027" s="19">
        <v>17.273843271057704</v>
      </c>
      <c r="Y2027" s="19">
        <v>15.068147845543994</v>
      </c>
      <c r="Z2027" s="19">
        <v>32.653343353232039</v>
      </c>
      <c r="AA2027" s="19">
        <v>87.23100938857452</v>
      </c>
      <c r="AB2027" s="19">
        <v>18.079999716334079</v>
      </c>
      <c r="AC2027">
        <v>2731.55</v>
      </c>
      <c r="AD2027" t="str">
        <f t="shared" si="247"/>
        <v>Torrential rainfall</v>
      </c>
      <c r="AE2027" t="str">
        <f t="shared" si="248"/>
        <v>Rainy</v>
      </c>
      <c r="AF2027" t="str">
        <f t="shared" si="249"/>
        <v>No discomfort</v>
      </c>
    </row>
    <row r="2028" spans="1:32" x14ac:dyDescent="0.3">
      <c r="A2028">
        <v>2</v>
      </c>
      <c r="B2028" s="1">
        <v>45205</v>
      </c>
      <c r="C2028" s="1" t="str">
        <f t="shared" si="245"/>
        <v>Friday</v>
      </c>
      <c r="D2028" s="1" t="str">
        <f t="shared" si="246"/>
        <v>Oct</v>
      </c>
      <c r="E2028" s="19">
        <v>19.3</v>
      </c>
      <c r="F2028" s="19">
        <v>14.8</v>
      </c>
      <c r="G2028" s="19">
        <v>17.944444444444443</v>
      </c>
      <c r="H2028" s="19">
        <v>12.7</v>
      </c>
      <c r="I2028" s="19">
        <v>2.6</v>
      </c>
      <c r="J2028" s="19">
        <v>1004.2</v>
      </c>
      <c r="K2028" s="19">
        <v>8.5</v>
      </c>
      <c r="L2028" s="19">
        <v>12</v>
      </c>
      <c r="M2028" s="19">
        <v>220</v>
      </c>
      <c r="N2028" s="19">
        <v>20</v>
      </c>
      <c r="O2028" s="19">
        <v>15.95</v>
      </c>
      <c r="P2028" s="19">
        <v>1</v>
      </c>
      <c r="Q2028" s="19">
        <v>1.2</v>
      </c>
      <c r="R2028" s="19">
        <v>0</v>
      </c>
      <c r="S2028" s="19">
        <v>-1.6</v>
      </c>
      <c r="T2028" s="19">
        <v>-10</v>
      </c>
      <c r="U2028" s="19">
        <v>0.8</v>
      </c>
      <c r="V2028" s="19">
        <v>294</v>
      </c>
      <c r="W2028" s="19">
        <v>15.5</v>
      </c>
      <c r="X2028" s="19">
        <v>20.532691558526988</v>
      </c>
      <c r="Y2028" s="19">
        <v>17.584166337979457</v>
      </c>
      <c r="Z2028" s="19">
        <v>38.681519758359265</v>
      </c>
      <c r="AA2028" s="19">
        <v>85.639850420277497</v>
      </c>
      <c r="AB2028" s="19">
        <v>22.22873832765023</v>
      </c>
      <c r="AC2028">
        <v>4199.8</v>
      </c>
      <c r="AD2028" t="str">
        <f t="shared" si="247"/>
        <v>Moderate rainfall</v>
      </c>
      <c r="AE2028" t="str">
        <f t="shared" si="248"/>
        <v>Rainy</v>
      </c>
      <c r="AF2028" t="str">
        <f t="shared" si="249"/>
        <v>No discomfort</v>
      </c>
    </row>
    <row r="2029" spans="1:32" x14ac:dyDescent="0.3">
      <c r="A2029">
        <v>2</v>
      </c>
      <c r="B2029" s="1">
        <v>45206</v>
      </c>
      <c r="C2029" s="1" t="str">
        <f t="shared" si="245"/>
        <v>Saturday</v>
      </c>
      <c r="D2029" s="1" t="str">
        <f t="shared" si="246"/>
        <v>Oct</v>
      </c>
      <c r="E2029" s="19">
        <v>19.7</v>
      </c>
      <c r="F2029" s="19">
        <v>12.8</v>
      </c>
      <c r="G2029" s="19">
        <v>17.722222222222221</v>
      </c>
      <c r="H2029" s="19">
        <v>12.8</v>
      </c>
      <c r="I2029" s="19">
        <v>0</v>
      </c>
      <c r="J2029" s="19">
        <v>1006.4</v>
      </c>
      <c r="K2029" s="19">
        <v>4.2</v>
      </c>
      <c r="L2029" s="19">
        <v>8</v>
      </c>
      <c r="M2029" s="19">
        <v>200</v>
      </c>
      <c r="N2029" s="19">
        <v>14</v>
      </c>
      <c r="O2029" s="19">
        <v>15.734999999999999</v>
      </c>
      <c r="P2029" s="19">
        <v>1.1000000000000001</v>
      </c>
      <c r="Q2029" s="19">
        <v>1.4</v>
      </c>
      <c r="R2029" s="19">
        <v>1.1000000000000001</v>
      </c>
      <c r="S2029" s="19">
        <v>1.1000000000000001</v>
      </c>
      <c r="T2029" s="19">
        <v>-8.4</v>
      </c>
      <c r="U2029" s="19">
        <v>0.2</v>
      </c>
      <c r="V2029" s="19">
        <v>561</v>
      </c>
      <c r="W2029" s="19">
        <v>13.055555555555555</v>
      </c>
      <c r="X2029" s="19">
        <v>20.247842732150851</v>
      </c>
      <c r="Y2029" s="19">
        <v>15.013608614275258</v>
      </c>
      <c r="Z2029" s="19">
        <v>38.155653613471678</v>
      </c>
      <c r="AA2029" s="19">
        <v>74.149176348726115</v>
      </c>
      <c r="AB2029" s="19">
        <v>20.549150211883582</v>
      </c>
      <c r="AC2029">
        <v>3753.5</v>
      </c>
      <c r="AD2029" t="str">
        <f t="shared" si="247"/>
        <v>No rainfall</v>
      </c>
      <c r="AE2029" t="str">
        <f t="shared" si="248"/>
        <v>Non-Rainy</v>
      </c>
      <c r="AF2029" t="str">
        <f t="shared" si="249"/>
        <v>No discomfort</v>
      </c>
    </row>
    <row r="2030" spans="1:32" x14ac:dyDescent="0.3">
      <c r="A2030">
        <v>2</v>
      </c>
      <c r="B2030" s="1">
        <v>45207</v>
      </c>
      <c r="C2030" s="1" t="str">
        <f t="shared" si="245"/>
        <v>Sunday</v>
      </c>
      <c r="D2030" s="1" t="str">
        <f t="shared" si="246"/>
        <v>Oct</v>
      </c>
      <c r="E2030" s="19">
        <v>20.3</v>
      </c>
      <c r="F2030" s="19">
        <v>11.1</v>
      </c>
      <c r="G2030" s="19">
        <v>16</v>
      </c>
      <c r="H2030" s="19">
        <v>9.8000000000000007</v>
      </c>
      <c r="I2030" s="19">
        <v>0</v>
      </c>
      <c r="J2030" s="19">
        <v>1009.3</v>
      </c>
      <c r="K2030" s="19">
        <v>2.8</v>
      </c>
      <c r="L2030" s="19">
        <v>6</v>
      </c>
      <c r="M2030" s="19">
        <v>150</v>
      </c>
      <c r="N2030" s="19">
        <v>10</v>
      </c>
      <c r="O2030" s="19">
        <v>15.455</v>
      </c>
      <c r="P2030" s="19">
        <v>1</v>
      </c>
      <c r="Q2030" s="19">
        <v>1.4</v>
      </c>
      <c r="R2030" s="19">
        <v>2.1</v>
      </c>
      <c r="S2030" s="19">
        <v>2.1</v>
      </c>
      <c r="T2030" s="19">
        <v>-7</v>
      </c>
      <c r="U2030" s="19">
        <v>1.6</v>
      </c>
      <c r="V2030" s="19">
        <v>691</v>
      </c>
      <c r="W2030" s="19">
        <v>12.944444444444443</v>
      </c>
      <c r="X2030" s="19">
        <v>18.155079976714376</v>
      </c>
      <c r="Y2030" s="19">
        <v>14.905049774987086</v>
      </c>
      <c r="Z2030" s="19">
        <v>34.286101923618702</v>
      </c>
      <c r="AA2030" s="19">
        <v>82.098507933340073</v>
      </c>
      <c r="AB2030" s="19">
        <v>18.76553232511089</v>
      </c>
      <c r="AC2030">
        <v>2871.3</v>
      </c>
      <c r="AD2030" t="str">
        <f t="shared" si="247"/>
        <v>No rainfall</v>
      </c>
      <c r="AE2030" t="str">
        <f t="shared" si="248"/>
        <v>Non-Rainy</v>
      </c>
      <c r="AF2030" t="str">
        <f t="shared" si="249"/>
        <v>No discomfort</v>
      </c>
    </row>
    <row r="2031" spans="1:32" x14ac:dyDescent="0.3">
      <c r="A2031">
        <v>2</v>
      </c>
      <c r="B2031" s="1">
        <v>45208</v>
      </c>
      <c r="C2031" s="1" t="str">
        <f t="shared" si="245"/>
        <v>Monday</v>
      </c>
      <c r="D2031" s="1" t="str">
        <f t="shared" si="246"/>
        <v>Oct</v>
      </c>
      <c r="E2031" s="19">
        <v>22.8</v>
      </c>
      <c r="F2031" s="19">
        <v>11.6</v>
      </c>
      <c r="G2031" s="19">
        <v>17.388888888888889</v>
      </c>
      <c r="H2031" s="19">
        <v>9.3000000000000007</v>
      </c>
      <c r="I2031" s="19">
        <v>0</v>
      </c>
      <c r="J2031" s="19">
        <v>1007.4</v>
      </c>
      <c r="K2031" s="19">
        <v>2.6</v>
      </c>
      <c r="L2031" s="19">
        <v>5</v>
      </c>
      <c r="M2031" s="19">
        <v>180</v>
      </c>
      <c r="N2031" s="19">
        <v>8</v>
      </c>
      <c r="O2031" s="19">
        <v>15.955</v>
      </c>
      <c r="P2031" s="19">
        <v>1.3</v>
      </c>
      <c r="Q2031" s="19">
        <v>1.8</v>
      </c>
      <c r="R2031" s="19">
        <v>3.3</v>
      </c>
      <c r="S2031" s="19">
        <v>3.3</v>
      </c>
      <c r="T2031" s="19">
        <v>-5.4</v>
      </c>
      <c r="U2031" s="19">
        <v>6.9</v>
      </c>
      <c r="V2031" s="19">
        <v>1054</v>
      </c>
      <c r="W2031" s="19">
        <v>13.888888888888889</v>
      </c>
      <c r="X2031" s="19">
        <v>19.827056865586854</v>
      </c>
      <c r="Y2031" s="19">
        <v>15.850165572095888</v>
      </c>
      <c r="Z2031" s="19">
        <v>37.378477896647532</v>
      </c>
      <c r="AA2031" s="19">
        <v>79.942099725383244</v>
      </c>
      <c r="AB2031" s="19">
        <v>20.689351118277049</v>
      </c>
      <c r="AC2031">
        <v>1819.05</v>
      </c>
      <c r="AD2031" t="str">
        <f t="shared" si="247"/>
        <v>No rainfall</v>
      </c>
      <c r="AE2031" t="str">
        <f t="shared" si="248"/>
        <v>Non-Rainy</v>
      </c>
      <c r="AF2031" t="str">
        <f t="shared" si="249"/>
        <v>No discomfort</v>
      </c>
    </row>
    <row r="2032" spans="1:32" x14ac:dyDescent="0.3">
      <c r="A2032">
        <v>2</v>
      </c>
      <c r="B2032" s="1">
        <v>45209</v>
      </c>
      <c r="C2032" s="1" t="str">
        <f t="shared" si="245"/>
        <v>Tuesday</v>
      </c>
      <c r="D2032" s="1" t="str">
        <f t="shared" si="246"/>
        <v>Oct</v>
      </c>
      <c r="E2032" s="19">
        <v>19</v>
      </c>
      <c r="F2032" s="19">
        <v>13.6</v>
      </c>
      <c r="G2032" s="19">
        <v>18.055555555555557</v>
      </c>
      <c r="H2032" s="19">
        <v>10.4</v>
      </c>
      <c r="I2032" s="19">
        <v>1.8</v>
      </c>
      <c r="J2032" s="19">
        <v>1001.1</v>
      </c>
      <c r="K2032" s="19">
        <v>6.8</v>
      </c>
      <c r="L2032" s="19">
        <v>12</v>
      </c>
      <c r="M2032" s="19">
        <v>240</v>
      </c>
      <c r="N2032" s="19">
        <v>25</v>
      </c>
      <c r="O2032" s="19">
        <v>15.55</v>
      </c>
      <c r="P2032" s="19">
        <v>1</v>
      </c>
      <c r="Q2032" s="19">
        <v>1.3</v>
      </c>
      <c r="R2032" s="19">
        <v>2.5</v>
      </c>
      <c r="S2032" s="19">
        <v>2.5</v>
      </c>
      <c r="T2032" s="19">
        <v>-5.9</v>
      </c>
      <c r="U2032" s="19">
        <v>2</v>
      </c>
      <c r="V2032" s="19">
        <v>404</v>
      </c>
      <c r="W2032" s="19">
        <v>12.5</v>
      </c>
      <c r="X2032" s="19">
        <v>20.676426963482808</v>
      </c>
      <c r="Y2032" s="19">
        <v>14.477674239131623</v>
      </c>
      <c r="Z2032" s="19">
        <v>38.946800666094965</v>
      </c>
      <c r="AA2032" s="19">
        <v>70.020193840555876</v>
      </c>
      <c r="AB2032" s="19">
        <v>20.579507419542843</v>
      </c>
      <c r="AC2032">
        <v>2005</v>
      </c>
      <c r="AD2032" t="str">
        <f t="shared" si="247"/>
        <v>Moderate rainfall</v>
      </c>
      <c r="AE2032" t="str">
        <f t="shared" si="248"/>
        <v>Rainy</v>
      </c>
      <c r="AF2032" t="str">
        <f t="shared" si="249"/>
        <v>No discomfort</v>
      </c>
    </row>
    <row r="2033" spans="1:32" x14ac:dyDescent="0.3">
      <c r="A2033">
        <v>2</v>
      </c>
      <c r="B2033" s="1">
        <v>45210</v>
      </c>
      <c r="C2033" s="1" t="str">
        <f t="shared" si="245"/>
        <v>Wednesday</v>
      </c>
      <c r="D2033" s="1" t="str">
        <f t="shared" si="246"/>
        <v>Oct</v>
      </c>
      <c r="E2033" s="19">
        <v>14.6</v>
      </c>
      <c r="F2033" s="19">
        <v>4</v>
      </c>
      <c r="G2033" s="19">
        <v>10.388888888888891</v>
      </c>
      <c r="H2033" s="19">
        <v>9.8000000000000007</v>
      </c>
      <c r="I2033" s="19">
        <v>3.4</v>
      </c>
      <c r="J2033" s="19">
        <v>999.3</v>
      </c>
      <c r="K2033" s="19">
        <v>3.4</v>
      </c>
      <c r="L2033" s="19">
        <v>11</v>
      </c>
      <c r="M2033" s="19">
        <v>230</v>
      </c>
      <c r="N2033" s="19">
        <v>17</v>
      </c>
      <c r="O2033" s="19">
        <v>13.815</v>
      </c>
      <c r="P2033" s="19">
        <v>0.5</v>
      </c>
      <c r="Q2033" s="19">
        <v>0.7</v>
      </c>
      <c r="R2033" s="19">
        <v>0</v>
      </c>
      <c r="S2033" s="19">
        <v>-0.4</v>
      </c>
      <c r="T2033" s="19">
        <v>-8.5</v>
      </c>
      <c r="U2033" s="19">
        <v>0</v>
      </c>
      <c r="V2033" s="19">
        <v>346</v>
      </c>
      <c r="W2033" s="19">
        <v>8.6111111111111107</v>
      </c>
      <c r="X2033" s="19">
        <v>12.59117033284436</v>
      </c>
      <c r="Y2033" s="19">
        <v>11.173798468352288</v>
      </c>
      <c r="Z2033" s="19">
        <v>23.939814960856182</v>
      </c>
      <c r="AA2033" s="19">
        <v>88.743128501765838</v>
      </c>
      <c r="AB2033" s="19">
        <v>11.052125526499839</v>
      </c>
      <c r="AC2033">
        <v>2366.0500000000002</v>
      </c>
      <c r="AD2033" t="str">
        <f t="shared" si="247"/>
        <v>Heavy rainfall</v>
      </c>
      <c r="AE2033" t="str">
        <f t="shared" si="248"/>
        <v>Rainy</v>
      </c>
      <c r="AF2033" t="str">
        <f t="shared" si="249"/>
        <v>No discomfort</v>
      </c>
    </row>
    <row r="2034" spans="1:32" x14ac:dyDescent="0.3">
      <c r="A2034">
        <v>2</v>
      </c>
      <c r="B2034" s="1">
        <v>45211</v>
      </c>
      <c r="C2034" s="1" t="str">
        <f t="shared" si="245"/>
        <v>Thursday</v>
      </c>
      <c r="D2034" s="1" t="str">
        <f t="shared" si="246"/>
        <v>Oct</v>
      </c>
      <c r="E2034" s="19">
        <v>13.1</v>
      </c>
      <c r="F2034" s="19">
        <v>0.6</v>
      </c>
      <c r="G2034" s="19">
        <v>8.1111111111111107</v>
      </c>
      <c r="H2034" s="19">
        <v>-2.9</v>
      </c>
      <c r="I2034" s="19">
        <v>0.5</v>
      </c>
      <c r="J2034" s="19">
        <v>996.4</v>
      </c>
      <c r="K2034" s="19">
        <v>2.1</v>
      </c>
      <c r="L2034" s="19">
        <v>7</v>
      </c>
      <c r="M2034" s="19">
        <v>210</v>
      </c>
      <c r="N2034" s="19">
        <v>11</v>
      </c>
      <c r="O2034" s="19">
        <v>11.685</v>
      </c>
      <c r="P2034" s="19">
        <v>0.7</v>
      </c>
      <c r="Q2034" s="19">
        <v>1</v>
      </c>
      <c r="R2034" s="19">
        <v>0.2</v>
      </c>
      <c r="S2034" s="19">
        <v>0.2</v>
      </c>
      <c r="T2034" s="19">
        <v>-7.9</v>
      </c>
      <c r="U2034" s="19">
        <v>4.7</v>
      </c>
      <c r="V2034" s="19">
        <v>965</v>
      </c>
      <c r="W2034" s="19">
        <v>5.2777777777777777</v>
      </c>
      <c r="X2034" s="19">
        <v>10.801362929456264</v>
      </c>
      <c r="Y2034" s="19">
        <v>8.8901243238078429</v>
      </c>
      <c r="Z2034" s="19">
        <v>20.590311759511398</v>
      </c>
      <c r="AA2034" s="19">
        <v>82.305579229855283</v>
      </c>
      <c r="AB2034" s="19">
        <v>7.4957236265499141</v>
      </c>
      <c r="AC2034">
        <v>3119.65</v>
      </c>
      <c r="AD2034" t="str">
        <f t="shared" si="247"/>
        <v>Light rainfall</v>
      </c>
      <c r="AE2034" t="str">
        <f t="shared" si="248"/>
        <v>Non-Rainy</v>
      </c>
      <c r="AF2034" t="str">
        <f t="shared" si="249"/>
        <v>No discomfort</v>
      </c>
    </row>
    <row r="2035" spans="1:32" x14ac:dyDescent="0.3">
      <c r="A2035">
        <v>2</v>
      </c>
      <c r="B2035" s="1">
        <v>45212</v>
      </c>
      <c r="C2035" s="1" t="str">
        <f t="shared" si="245"/>
        <v>Friday</v>
      </c>
      <c r="D2035" s="1" t="str">
        <f t="shared" si="246"/>
        <v>Oct</v>
      </c>
      <c r="E2035" s="19">
        <v>13</v>
      </c>
      <c r="F2035" s="19">
        <v>6.4</v>
      </c>
      <c r="G2035" s="19">
        <v>9.9444444444444446</v>
      </c>
      <c r="H2035" s="19">
        <v>6.5</v>
      </c>
      <c r="I2035" s="19">
        <v>0.1</v>
      </c>
      <c r="J2035" s="19">
        <v>993.5</v>
      </c>
      <c r="K2035" s="19">
        <v>5.3</v>
      </c>
      <c r="L2035" s="19">
        <v>14</v>
      </c>
      <c r="M2035" s="19">
        <v>300</v>
      </c>
      <c r="N2035" s="19">
        <v>22</v>
      </c>
      <c r="O2035" s="19">
        <v>12.49</v>
      </c>
      <c r="P2035" s="19">
        <v>0.9</v>
      </c>
      <c r="Q2035" s="19">
        <v>1.3</v>
      </c>
      <c r="R2035" s="19">
        <v>1</v>
      </c>
      <c r="S2035" s="19">
        <v>1</v>
      </c>
      <c r="T2035" s="19">
        <v>-6.7</v>
      </c>
      <c r="U2035" s="19">
        <v>4.4000000000000004</v>
      </c>
      <c r="V2035" s="19">
        <v>879</v>
      </c>
      <c r="W2035" s="19">
        <v>7.1111111111111098</v>
      </c>
      <c r="X2035" s="19">
        <v>12.222768726226711</v>
      </c>
      <c r="Y2035" s="19">
        <v>10.089127169965568</v>
      </c>
      <c r="Z2035" s="19">
        <v>23.251324011328347</v>
      </c>
      <c r="AA2035" s="19">
        <v>82.543713261276608</v>
      </c>
      <c r="AB2035" s="19">
        <v>9.9995763798533961</v>
      </c>
      <c r="AC2035">
        <v>4071.85</v>
      </c>
      <c r="AD2035" t="str">
        <f t="shared" si="247"/>
        <v>Trace (Intermittent) rainfall</v>
      </c>
      <c r="AE2035" t="str">
        <f t="shared" si="248"/>
        <v>Non-Rainy</v>
      </c>
      <c r="AF2035" t="str">
        <f t="shared" si="249"/>
        <v>No discomfort</v>
      </c>
    </row>
    <row r="2036" spans="1:32" x14ac:dyDescent="0.3">
      <c r="A2036">
        <v>2</v>
      </c>
      <c r="B2036" s="1">
        <v>45213</v>
      </c>
      <c r="C2036" s="1" t="str">
        <f t="shared" si="245"/>
        <v>Saturday</v>
      </c>
      <c r="D2036" s="1" t="str">
        <f t="shared" si="246"/>
        <v>Oct</v>
      </c>
      <c r="E2036" s="19">
        <v>11</v>
      </c>
      <c r="F2036" s="19">
        <v>2.8</v>
      </c>
      <c r="G2036" s="19">
        <v>6.7222222222222232</v>
      </c>
      <c r="H2036" s="19">
        <v>0.9</v>
      </c>
      <c r="I2036" s="19">
        <v>1</v>
      </c>
      <c r="J2036" s="19">
        <v>1007.5</v>
      </c>
      <c r="K2036" s="19">
        <v>4.7</v>
      </c>
      <c r="L2036" s="19">
        <v>12</v>
      </c>
      <c r="M2036" s="19">
        <v>300</v>
      </c>
      <c r="N2036" s="19">
        <v>21</v>
      </c>
      <c r="O2036" s="19">
        <v>10.502000000000001</v>
      </c>
      <c r="P2036" s="19">
        <v>0.8</v>
      </c>
      <c r="Q2036" s="19">
        <v>1.1000000000000001</v>
      </c>
      <c r="R2036" s="19">
        <v>0.8</v>
      </c>
      <c r="S2036" s="19">
        <v>0.8</v>
      </c>
      <c r="T2036" s="19">
        <v>-6.6</v>
      </c>
      <c r="U2036" s="19">
        <v>7.1</v>
      </c>
      <c r="V2036" s="19">
        <v>829</v>
      </c>
      <c r="W2036" s="19">
        <v>4.166666666666667</v>
      </c>
      <c r="X2036" s="19">
        <v>9.8235240398096586</v>
      </c>
      <c r="Y2036" s="19">
        <v>8.2262514135293721</v>
      </c>
      <c r="Z2036" s="19">
        <v>18.755179678825439</v>
      </c>
      <c r="AA2036" s="19">
        <v>83.740329643340132</v>
      </c>
      <c r="AB2036" s="19">
        <v>5.736357448923088</v>
      </c>
      <c r="AC2036">
        <v>3403.5</v>
      </c>
      <c r="AD2036" t="str">
        <f t="shared" si="247"/>
        <v>Moderate rainfall</v>
      </c>
      <c r="AE2036" t="str">
        <f t="shared" si="248"/>
        <v>Rainy</v>
      </c>
      <c r="AF2036" t="str">
        <f t="shared" si="249"/>
        <v>No discomfort</v>
      </c>
    </row>
    <row r="2037" spans="1:32" x14ac:dyDescent="0.3">
      <c r="A2037">
        <v>2</v>
      </c>
      <c r="B2037" s="1">
        <v>45214</v>
      </c>
      <c r="C2037" s="1" t="str">
        <f t="shared" si="245"/>
        <v>Sunday</v>
      </c>
      <c r="D2037" s="1" t="str">
        <f t="shared" si="246"/>
        <v>Oct</v>
      </c>
      <c r="E2037" s="19">
        <v>10.8</v>
      </c>
      <c r="F2037" s="19">
        <v>-1.3</v>
      </c>
      <c r="G2037" s="19">
        <v>5.2222222222222214</v>
      </c>
      <c r="H2037" s="19">
        <v>-4.5</v>
      </c>
      <c r="I2037" s="19">
        <v>0.1</v>
      </c>
      <c r="J2037" s="19">
        <v>1013.7</v>
      </c>
      <c r="K2037" s="19">
        <v>1.8</v>
      </c>
      <c r="L2037" s="19">
        <v>5</v>
      </c>
      <c r="M2037" s="19">
        <v>110</v>
      </c>
      <c r="N2037" s="19">
        <v>8</v>
      </c>
      <c r="O2037" s="19">
        <v>9.423</v>
      </c>
      <c r="P2037" s="19">
        <v>0.6</v>
      </c>
      <c r="Q2037" s="19">
        <v>1</v>
      </c>
      <c r="R2037" s="19">
        <v>1.3</v>
      </c>
      <c r="S2037" s="19">
        <v>1.3</v>
      </c>
      <c r="T2037" s="19">
        <v>-5.7</v>
      </c>
      <c r="U2037" s="19">
        <v>7.3</v>
      </c>
      <c r="V2037" s="19">
        <v>934</v>
      </c>
      <c r="W2037" s="19">
        <v>2.3333333333333348</v>
      </c>
      <c r="X2037" s="19">
        <v>8.8558421030477383</v>
      </c>
      <c r="Y2037" s="19">
        <v>7.2261188679199826</v>
      </c>
      <c r="Z2037" s="19">
        <v>16.935170976168166</v>
      </c>
      <c r="AA2037" s="19">
        <v>81.597196334757527</v>
      </c>
      <c r="AB2037" s="19">
        <v>3.6793037608287982</v>
      </c>
      <c r="AC2037">
        <v>2652.35</v>
      </c>
      <c r="AD2037" t="str">
        <f t="shared" si="247"/>
        <v>Trace (Intermittent) rainfall</v>
      </c>
      <c r="AE2037" t="str">
        <f t="shared" si="248"/>
        <v>Non-Rainy</v>
      </c>
      <c r="AF2037" t="str">
        <f t="shared" si="249"/>
        <v>No discomfort</v>
      </c>
    </row>
    <row r="2038" spans="1:32" x14ac:dyDescent="0.3">
      <c r="A2038">
        <v>2</v>
      </c>
      <c r="B2038" s="1">
        <v>45215</v>
      </c>
      <c r="C2038" s="1" t="str">
        <f t="shared" si="245"/>
        <v>Monday</v>
      </c>
      <c r="D2038" s="1" t="str">
        <f t="shared" si="246"/>
        <v>Oct</v>
      </c>
      <c r="E2038" s="19">
        <v>13</v>
      </c>
      <c r="F2038" s="19">
        <v>2.6</v>
      </c>
      <c r="G2038" s="19">
        <v>7.4444444444444446</v>
      </c>
      <c r="H2038" s="19">
        <v>0.3</v>
      </c>
      <c r="I2038" s="19">
        <v>0</v>
      </c>
      <c r="J2038" s="19">
        <v>1007.9</v>
      </c>
      <c r="K2038" s="19">
        <v>3.9</v>
      </c>
      <c r="L2038" s="19">
        <v>9</v>
      </c>
      <c r="M2038" s="19">
        <v>140</v>
      </c>
      <c r="N2038" s="19">
        <v>14</v>
      </c>
      <c r="O2038" s="19">
        <v>9.8350000000000009</v>
      </c>
      <c r="P2038" s="19">
        <v>0.9</v>
      </c>
      <c r="Q2038" s="19">
        <v>1.3</v>
      </c>
      <c r="R2038" s="19">
        <v>2.2000000000000002</v>
      </c>
      <c r="S2038" s="19">
        <v>2.2000000000000002</v>
      </c>
      <c r="T2038" s="19">
        <v>-4.5</v>
      </c>
      <c r="U2038" s="19">
        <v>6.3</v>
      </c>
      <c r="V2038" s="19">
        <v>792</v>
      </c>
      <c r="W2038" s="19">
        <v>3.8333333333333326</v>
      </c>
      <c r="X2038" s="19">
        <v>10.321799973382953</v>
      </c>
      <c r="Y2038" s="19">
        <v>8.0358116750180422</v>
      </c>
      <c r="Z2038" s="19">
        <v>19.690786662922584</v>
      </c>
      <c r="AA2038" s="19">
        <v>77.852813421497828</v>
      </c>
      <c r="AB2038" s="19">
        <v>6.3524083954947939</v>
      </c>
      <c r="AC2038">
        <v>1955.05</v>
      </c>
      <c r="AD2038" t="str">
        <f t="shared" si="247"/>
        <v>No rainfall</v>
      </c>
      <c r="AE2038" t="str">
        <f t="shared" si="248"/>
        <v>Non-Rainy</v>
      </c>
      <c r="AF2038" t="str">
        <f t="shared" si="249"/>
        <v>No discomfort</v>
      </c>
    </row>
    <row r="2039" spans="1:32" x14ac:dyDescent="0.3">
      <c r="A2039">
        <v>2</v>
      </c>
      <c r="B2039" s="1">
        <v>45216</v>
      </c>
      <c r="C2039" s="1" t="str">
        <f t="shared" si="245"/>
        <v>Tuesday</v>
      </c>
      <c r="D2039" s="1" t="str">
        <f t="shared" si="246"/>
        <v>Oct</v>
      </c>
      <c r="E2039" s="19">
        <v>11.5</v>
      </c>
      <c r="F2039" s="19">
        <v>5.4</v>
      </c>
      <c r="G2039" s="19">
        <v>10.999999999999998</v>
      </c>
      <c r="H2039" s="19">
        <v>0.5</v>
      </c>
      <c r="I2039" s="19">
        <v>9.6</v>
      </c>
      <c r="J2039" s="19">
        <v>997</v>
      </c>
      <c r="K2039" s="19">
        <v>8</v>
      </c>
      <c r="L2039" s="19">
        <v>16</v>
      </c>
      <c r="M2039" s="19">
        <v>100</v>
      </c>
      <c r="N2039" s="19">
        <v>24</v>
      </c>
      <c r="O2039" s="19">
        <v>9.7050000000000001</v>
      </c>
      <c r="P2039" s="19">
        <v>0.8</v>
      </c>
      <c r="Q2039" s="19">
        <v>1</v>
      </c>
      <c r="R2039" s="19">
        <v>0</v>
      </c>
      <c r="S2039" s="19">
        <v>-6.7</v>
      </c>
      <c r="T2039" s="19">
        <v>-10</v>
      </c>
      <c r="U2039" s="19">
        <v>0</v>
      </c>
      <c r="V2039" s="19">
        <v>288</v>
      </c>
      <c r="W2039" s="19">
        <v>7.2222222222222223</v>
      </c>
      <c r="X2039" s="19">
        <v>13.113648252909167</v>
      </c>
      <c r="Y2039" s="19">
        <v>10.16616619108197</v>
      </c>
      <c r="Z2039" s="19">
        <v>24.915451030736872</v>
      </c>
      <c r="AA2039" s="19">
        <v>77.523554048559149</v>
      </c>
      <c r="AB2039" s="19">
        <v>11.09827555173476</v>
      </c>
      <c r="AC2039">
        <v>2003.15</v>
      </c>
      <c r="AD2039" t="str">
        <f t="shared" si="247"/>
        <v>Intense rainfall</v>
      </c>
      <c r="AE2039" t="str">
        <f t="shared" si="248"/>
        <v>Rainy</v>
      </c>
      <c r="AF2039" t="str">
        <f t="shared" si="249"/>
        <v>No discomfort</v>
      </c>
    </row>
    <row r="2040" spans="1:32" x14ac:dyDescent="0.3">
      <c r="A2040">
        <v>2</v>
      </c>
      <c r="B2040" s="1">
        <v>45217</v>
      </c>
      <c r="C2040" s="1" t="str">
        <f t="shared" si="245"/>
        <v>Wednesday</v>
      </c>
      <c r="D2040" s="1" t="str">
        <f t="shared" si="246"/>
        <v>Oct</v>
      </c>
      <c r="E2040" s="19">
        <v>13.4</v>
      </c>
      <c r="F2040" s="19">
        <v>9.6</v>
      </c>
      <c r="G2040" s="19">
        <v>12.166666666666666</v>
      </c>
      <c r="H2040" s="19">
        <v>9</v>
      </c>
      <c r="I2040" s="19">
        <v>15</v>
      </c>
      <c r="J2040" s="19">
        <v>979.5</v>
      </c>
      <c r="K2040" s="19">
        <v>9.4</v>
      </c>
      <c r="L2040" s="19">
        <v>13</v>
      </c>
      <c r="M2040" s="19">
        <v>110</v>
      </c>
      <c r="N2040" s="19">
        <v>22</v>
      </c>
      <c r="O2040" s="19">
        <v>11.645</v>
      </c>
      <c r="P2040" s="19">
        <v>0.6</v>
      </c>
      <c r="Q2040" s="19">
        <v>0.8</v>
      </c>
      <c r="R2040" s="19">
        <v>0</v>
      </c>
      <c r="S2040" s="19">
        <v>-10</v>
      </c>
      <c r="T2040" s="19">
        <v>-10</v>
      </c>
      <c r="U2040" s="19">
        <v>0</v>
      </c>
      <c r="V2040" s="19">
        <v>226</v>
      </c>
      <c r="W2040" s="19">
        <v>10.999999999999998</v>
      </c>
      <c r="X2040" s="19">
        <v>14.164241769276506</v>
      </c>
      <c r="Y2040" s="19">
        <v>13.113648252909167</v>
      </c>
      <c r="Z2040" s="19">
        <v>26.87451105461723</v>
      </c>
      <c r="AA2040" s="19">
        <v>92.582776166344686</v>
      </c>
      <c r="AB2040" s="19">
        <v>13.92091442126752</v>
      </c>
      <c r="AC2040">
        <v>3005.15</v>
      </c>
      <c r="AD2040" t="str">
        <f t="shared" si="247"/>
        <v>Torrential rainfall</v>
      </c>
      <c r="AE2040" t="str">
        <f t="shared" si="248"/>
        <v>Rainy</v>
      </c>
      <c r="AF2040" t="str">
        <f t="shared" si="249"/>
        <v>No discomfort</v>
      </c>
    </row>
    <row r="2041" spans="1:32" x14ac:dyDescent="0.3">
      <c r="A2041">
        <v>2</v>
      </c>
      <c r="B2041" s="1">
        <v>45218</v>
      </c>
      <c r="C2041" s="1" t="str">
        <f t="shared" si="245"/>
        <v>Thursday</v>
      </c>
      <c r="D2041" s="1" t="str">
        <f t="shared" si="246"/>
        <v>Oct</v>
      </c>
      <c r="E2041" s="19">
        <v>16.8</v>
      </c>
      <c r="F2041" s="19">
        <v>11.6</v>
      </c>
      <c r="G2041" s="19">
        <v>13.555555555555555</v>
      </c>
      <c r="H2041" s="19">
        <v>11.4</v>
      </c>
      <c r="I2041" s="19">
        <v>15.1</v>
      </c>
      <c r="J2041" s="19">
        <v>966.5</v>
      </c>
      <c r="K2041" s="19">
        <v>5.4</v>
      </c>
      <c r="L2041" s="19">
        <v>9</v>
      </c>
      <c r="M2041" s="19">
        <v>70</v>
      </c>
      <c r="N2041" s="19">
        <v>15</v>
      </c>
      <c r="O2041" s="19">
        <v>13.085000000000001</v>
      </c>
      <c r="P2041" s="19">
        <v>0.8</v>
      </c>
      <c r="Q2041" s="19">
        <v>1</v>
      </c>
      <c r="R2041" s="19">
        <v>0</v>
      </c>
      <c r="S2041" s="19">
        <v>-10</v>
      </c>
      <c r="T2041" s="19">
        <v>-10</v>
      </c>
      <c r="U2041" s="19">
        <v>1</v>
      </c>
      <c r="V2041" s="19">
        <v>395</v>
      </c>
      <c r="W2041" s="19">
        <v>13</v>
      </c>
      <c r="X2041" s="19">
        <v>15.510759458850632</v>
      </c>
      <c r="Y2041" s="19">
        <v>14.959242747180712</v>
      </c>
      <c r="Z2041" s="19">
        <v>29.380321282332698</v>
      </c>
      <c r="AA2041" s="19">
        <v>96.444295889359438</v>
      </c>
      <c r="AB2041" s="19">
        <v>16.351735252428647</v>
      </c>
      <c r="AC2041">
        <v>2538.25</v>
      </c>
      <c r="AD2041" t="str">
        <f t="shared" si="247"/>
        <v>Torrential rainfall</v>
      </c>
      <c r="AE2041" t="str">
        <f t="shared" si="248"/>
        <v>Rainy</v>
      </c>
      <c r="AF2041" t="str">
        <f t="shared" si="249"/>
        <v>No discomfort</v>
      </c>
    </row>
    <row r="2042" spans="1:32" x14ac:dyDescent="0.3">
      <c r="A2042">
        <v>2</v>
      </c>
      <c r="B2042" s="1">
        <v>45219</v>
      </c>
      <c r="C2042" s="1" t="str">
        <f t="shared" si="245"/>
        <v>Friday</v>
      </c>
      <c r="D2042" s="1" t="str">
        <f t="shared" si="246"/>
        <v>Oct</v>
      </c>
      <c r="E2042" s="19">
        <v>13.3</v>
      </c>
      <c r="F2042" s="19">
        <v>8.1</v>
      </c>
      <c r="G2042" s="19">
        <v>11.833333333333332</v>
      </c>
      <c r="H2042" s="19">
        <v>8.5</v>
      </c>
      <c r="I2042" s="19">
        <v>5.4</v>
      </c>
      <c r="J2042" s="19">
        <v>970.2</v>
      </c>
      <c r="K2042" s="19">
        <v>6.9</v>
      </c>
      <c r="L2042" s="19">
        <v>14</v>
      </c>
      <c r="M2042" s="19">
        <v>50</v>
      </c>
      <c r="N2042" s="19">
        <v>25</v>
      </c>
      <c r="O2042" s="19">
        <v>12.382</v>
      </c>
      <c r="P2042" s="19">
        <v>0.6</v>
      </c>
      <c r="Q2042" s="19">
        <v>0.8</v>
      </c>
      <c r="R2042" s="19">
        <v>0</v>
      </c>
      <c r="S2042" s="19">
        <v>-4.8</v>
      </c>
      <c r="T2042" s="19">
        <v>-10</v>
      </c>
      <c r="U2042" s="19">
        <v>0</v>
      </c>
      <c r="V2042" s="19">
        <v>148</v>
      </c>
      <c r="W2042" s="19">
        <v>10.888888888888889</v>
      </c>
      <c r="X2042" s="19">
        <v>13.85678461604282</v>
      </c>
      <c r="Y2042" s="19">
        <v>13.017258992302274</v>
      </c>
      <c r="Z2042" s="19">
        <v>26.301559875840343</v>
      </c>
      <c r="AA2042" s="19">
        <v>93.941411034356577</v>
      </c>
      <c r="AB2042" s="19">
        <v>13.533267896286777</v>
      </c>
      <c r="AC2042">
        <v>3664.45</v>
      </c>
      <c r="AD2042" t="str">
        <f t="shared" si="247"/>
        <v>Heavy rainfall</v>
      </c>
      <c r="AE2042" t="str">
        <f t="shared" si="248"/>
        <v>Rainy</v>
      </c>
      <c r="AF2042" t="str">
        <f t="shared" si="249"/>
        <v>No discomfort</v>
      </c>
    </row>
    <row r="2043" spans="1:32" x14ac:dyDescent="0.3">
      <c r="A2043">
        <v>2</v>
      </c>
      <c r="B2043" s="1">
        <v>45220</v>
      </c>
      <c r="C2043" s="1" t="str">
        <f t="shared" si="245"/>
        <v>Saturday</v>
      </c>
      <c r="D2043" s="1" t="str">
        <f t="shared" si="246"/>
        <v>Oct</v>
      </c>
      <c r="E2043" s="19">
        <v>11.5</v>
      </c>
      <c r="F2043" s="19">
        <v>2.5</v>
      </c>
      <c r="G2043" s="19">
        <v>8.4444444444444464</v>
      </c>
      <c r="H2043" s="19">
        <v>6.9</v>
      </c>
      <c r="I2043" s="19">
        <v>0</v>
      </c>
      <c r="J2043" s="19">
        <v>979.1</v>
      </c>
      <c r="K2043" s="19">
        <v>4.5999999999999996</v>
      </c>
      <c r="L2043" s="19">
        <v>8</v>
      </c>
      <c r="M2043" s="19">
        <v>30</v>
      </c>
      <c r="N2043" s="19">
        <v>15</v>
      </c>
      <c r="O2043" s="19">
        <v>10.762</v>
      </c>
      <c r="P2043" s="19">
        <v>0.7</v>
      </c>
      <c r="Q2043" s="19">
        <v>1</v>
      </c>
      <c r="R2043" s="19">
        <v>0.7</v>
      </c>
      <c r="S2043" s="19">
        <v>0.7</v>
      </c>
      <c r="T2043" s="19">
        <v>-8.8000000000000007</v>
      </c>
      <c r="U2043" s="19">
        <v>1.7</v>
      </c>
      <c r="V2043" s="19">
        <v>654</v>
      </c>
      <c r="W2043" s="19">
        <v>6.1666666666666679</v>
      </c>
      <c r="X2043" s="19">
        <v>11.048416930957149</v>
      </c>
      <c r="Y2043" s="19">
        <v>9.45477887812544</v>
      </c>
      <c r="Z2043" s="19">
        <v>21.05336444648276</v>
      </c>
      <c r="AA2043" s="19">
        <v>85.575869712461611</v>
      </c>
      <c r="AB2043" s="19">
        <v>8.1446054509602828</v>
      </c>
      <c r="AC2043">
        <v>3515.7</v>
      </c>
      <c r="AD2043" t="str">
        <f t="shared" si="247"/>
        <v>No rainfall</v>
      </c>
      <c r="AE2043" t="str">
        <f t="shared" si="248"/>
        <v>Non-Rainy</v>
      </c>
      <c r="AF2043" t="str">
        <f t="shared" si="249"/>
        <v>No discomfort</v>
      </c>
    </row>
    <row r="2044" spans="1:32" x14ac:dyDescent="0.3">
      <c r="A2044">
        <v>2</v>
      </c>
      <c r="B2044" s="1">
        <v>45221</v>
      </c>
      <c r="C2044" s="1" t="str">
        <f t="shared" si="245"/>
        <v>Sunday</v>
      </c>
      <c r="D2044" s="1" t="str">
        <f t="shared" si="246"/>
        <v>Oct</v>
      </c>
      <c r="E2044" s="19">
        <v>12.6</v>
      </c>
      <c r="F2044" s="19">
        <v>0.3</v>
      </c>
      <c r="G2044" s="19">
        <v>8.1666666666666679</v>
      </c>
      <c r="H2044" s="19">
        <v>-3.1</v>
      </c>
      <c r="I2044" s="19">
        <v>0</v>
      </c>
      <c r="J2044" s="19">
        <v>988.7</v>
      </c>
      <c r="K2044" s="19">
        <v>3</v>
      </c>
      <c r="L2044" s="19">
        <v>6</v>
      </c>
      <c r="M2044" s="19">
        <v>130</v>
      </c>
      <c r="N2044" s="19">
        <v>11</v>
      </c>
      <c r="O2044" s="19">
        <v>9.2289999999999992</v>
      </c>
      <c r="P2044" s="19">
        <v>0.6</v>
      </c>
      <c r="Q2044" s="19">
        <v>0.9</v>
      </c>
      <c r="R2044" s="19">
        <v>1.3</v>
      </c>
      <c r="S2044" s="19">
        <v>1.3</v>
      </c>
      <c r="T2044" s="19">
        <v>-7.8</v>
      </c>
      <c r="U2044" s="19">
        <v>8</v>
      </c>
      <c r="V2044" s="19">
        <v>734</v>
      </c>
      <c r="W2044" s="19">
        <v>4.5000000000000009</v>
      </c>
      <c r="X2044" s="19">
        <v>10.8421977512462</v>
      </c>
      <c r="Y2044" s="19">
        <v>8.4206614521555938</v>
      </c>
      <c r="Z2044" s="19">
        <v>20.666864627970146</v>
      </c>
      <c r="AA2044" s="19">
        <v>77.665632423903403</v>
      </c>
      <c r="AB2044" s="19">
        <v>7.2892348553649358</v>
      </c>
      <c r="AC2044">
        <v>2368.8000000000002</v>
      </c>
      <c r="AD2044" t="str">
        <f t="shared" si="247"/>
        <v>No rainfall</v>
      </c>
      <c r="AE2044" t="str">
        <f t="shared" si="248"/>
        <v>Non-Rainy</v>
      </c>
      <c r="AF2044" t="str">
        <f t="shared" si="249"/>
        <v>No discomfort</v>
      </c>
    </row>
    <row r="2045" spans="1:32" x14ac:dyDescent="0.3">
      <c r="A2045">
        <v>2</v>
      </c>
      <c r="B2045" s="1">
        <v>45222</v>
      </c>
      <c r="C2045" s="1" t="str">
        <f t="shared" si="245"/>
        <v>Monday</v>
      </c>
      <c r="D2045" s="1" t="str">
        <f t="shared" si="246"/>
        <v>Oct</v>
      </c>
      <c r="E2045" s="19">
        <v>13.6</v>
      </c>
      <c r="F2045" s="19">
        <v>8.3000000000000007</v>
      </c>
      <c r="G2045" s="19">
        <v>12.388888888888888</v>
      </c>
      <c r="H2045" s="19">
        <v>2.1</v>
      </c>
      <c r="I2045" s="19">
        <v>10.9</v>
      </c>
      <c r="J2045" s="19">
        <v>989.5</v>
      </c>
      <c r="K2045" s="19">
        <v>7.6</v>
      </c>
      <c r="L2045" s="19">
        <v>13</v>
      </c>
      <c r="M2045" s="19">
        <v>110</v>
      </c>
      <c r="N2045" s="19">
        <v>20</v>
      </c>
      <c r="O2045" s="19">
        <v>10.66</v>
      </c>
      <c r="P2045" s="19">
        <v>0.8</v>
      </c>
      <c r="Q2045" s="19">
        <v>1</v>
      </c>
      <c r="R2045" s="19">
        <v>0</v>
      </c>
      <c r="S2045" s="19">
        <v>-8.9</v>
      </c>
      <c r="T2045" s="19">
        <v>-10</v>
      </c>
      <c r="U2045" s="19">
        <v>0.1</v>
      </c>
      <c r="V2045" s="19">
        <v>234</v>
      </c>
      <c r="W2045" s="19">
        <v>10.611111111111111</v>
      </c>
      <c r="X2045" s="19">
        <v>14.372526764464428</v>
      </c>
      <c r="Y2045" s="19">
        <v>12.779004974092121</v>
      </c>
      <c r="Z2045" s="19">
        <v>27.262483716389312</v>
      </c>
      <c r="AA2045" s="19">
        <v>88.912723444619118</v>
      </c>
      <c r="AB2045" s="19">
        <v>13.954617647438857</v>
      </c>
      <c r="AC2045">
        <v>2050</v>
      </c>
      <c r="AD2045" t="str">
        <f t="shared" si="247"/>
        <v>Intense rainfall</v>
      </c>
      <c r="AE2045" t="str">
        <f t="shared" si="248"/>
        <v>Rainy</v>
      </c>
      <c r="AF2045" t="str">
        <f t="shared" si="249"/>
        <v>No discomfort</v>
      </c>
    </row>
    <row r="2046" spans="1:32" x14ac:dyDescent="0.3">
      <c r="A2046">
        <v>2</v>
      </c>
      <c r="B2046" s="1">
        <v>45223</v>
      </c>
      <c r="C2046" s="1" t="str">
        <f t="shared" si="245"/>
        <v>Tuesday</v>
      </c>
      <c r="D2046" s="1" t="str">
        <f t="shared" si="246"/>
        <v>Oct</v>
      </c>
      <c r="E2046" s="19">
        <v>13.9</v>
      </c>
      <c r="F2046" s="19">
        <v>6.8</v>
      </c>
      <c r="G2046" s="19">
        <v>10.611111111111111</v>
      </c>
      <c r="H2046" s="19">
        <v>6.4</v>
      </c>
      <c r="I2046" s="19">
        <v>0.9</v>
      </c>
      <c r="J2046" s="19">
        <v>985.8</v>
      </c>
      <c r="K2046" s="19">
        <v>4.4000000000000004</v>
      </c>
      <c r="L2046" s="19">
        <v>9</v>
      </c>
      <c r="M2046" s="19">
        <v>150</v>
      </c>
      <c r="N2046" s="19">
        <v>14</v>
      </c>
      <c r="O2046" s="19">
        <v>11.205</v>
      </c>
      <c r="P2046" s="19">
        <v>0.6</v>
      </c>
      <c r="Q2046" s="19">
        <v>0.9</v>
      </c>
      <c r="R2046" s="19">
        <v>0</v>
      </c>
      <c r="S2046" s="19">
        <v>-0.3</v>
      </c>
      <c r="T2046" s="19">
        <v>-9.8000000000000007</v>
      </c>
      <c r="U2046" s="19">
        <v>2.9</v>
      </c>
      <c r="V2046" s="19">
        <v>729</v>
      </c>
      <c r="W2046" s="19">
        <v>8.9444444444444446</v>
      </c>
      <c r="X2046" s="19">
        <v>12.779004974092121</v>
      </c>
      <c r="Y2046" s="19">
        <v>11.428323439266617</v>
      </c>
      <c r="Z2046" s="19">
        <v>24.290670342326369</v>
      </c>
      <c r="AA2046" s="19">
        <v>89.430463971460625</v>
      </c>
      <c r="AB2046" s="19">
        <v>11.417247901657213</v>
      </c>
      <c r="AC2046">
        <v>2236.6</v>
      </c>
      <c r="AD2046" t="str">
        <f t="shared" si="247"/>
        <v>Light rainfall</v>
      </c>
      <c r="AE2046" t="str">
        <f t="shared" si="248"/>
        <v>Non-Rainy</v>
      </c>
      <c r="AF2046" t="str">
        <f t="shared" si="249"/>
        <v>No discomfort</v>
      </c>
    </row>
    <row r="2047" spans="1:32" x14ac:dyDescent="0.3">
      <c r="A2047">
        <v>2</v>
      </c>
      <c r="B2047" s="1">
        <v>45224</v>
      </c>
      <c r="C2047" s="1" t="str">
        <f t="shared" si="245"/>
        <v>Wednesday</v>
      </c>
      <c r="D2047" s="1" t="str">
        <f t="shared" si="246"/>
        <v>Oct</v>
      </c>
      <c r="E2047" s="19">
        <v>12.1</v>
      </c>
      <c r="F2047" s="19">
        <v>4.5999999999999996</v>
      </c>
      <c r="G2047" s="19">
        <v>9.8333333333333357</v>
      </c>
      <c r="H2047" s="19">
        <v>1.1000000000000001</v>
      </c>
      <c r="I2047" s="19">
        <v>2.8</v>
      </c>
      <c r="J2047" s="19">
        <v>982.1</v>
      </c>
      <c r="K2047" s="19">
        <v>4.9000000000000004</v>
      </c>
      <c r="L2047" s="19">
        <v>9</v>
      </c>
      <c r="M2047" s="19">
        <v>120</v>
      </c>
      <c r="N2047" s="19">
        <v>16</v>
      </c>
      <c r="O2047" s="19">
        <v>10.375</v>
      </c>
      <c r="P2047" s="19">
        <v>0.5</v>
      </c>
      <c r="Q2047" s="19">
        <v>0.7</v>
      </c>
      <c r="R2047" s="19">
        <v>0</v>
      </c>
      <c r="S2047" s="19">
        <v>-2.2999999999999998</v>
      </c>
      <c r="T2047" s="19">
        <v>-10</v>
      </c>
      <c r="U2047" s="19">
        <v>3.9</v>
      </c>
      <c r="V2047" s="19">
        <v>548</v>
      </c>
      <c r="W2047" s="19">
        <v>7.833333333333333</v>
      </c>
      <c r="X2047" s="19">
        <v>12.132162871940171</v>
      </c>
      <c r="Y2047" s="19">
        <v>10.599212715359604</v>
      </c>
      <c r="Z2047" s="19">
        <v>23.081921259733925</v>
      </c>
      <c r="AA2047" s="19">
        <v>87.364576516475509</v>
      </c>
      <c r="AB2047" s="19">
        <v>10.174259783432987</v>
      </c>
      <c r="AC2047">
        <v>2585.1</v>
      </c>
      <c r="AD2047" t="str">
        <f t="shared" si="247"/>
        <v>Moderate rainfall</v>
      </c>
      <c r="AE2047" t="str">
        <f t="shared" si="248"/>
        <v>Rainy</v>
      </c>
      <c r="AF2047" t="str">
        <f t="shared" si="249"/>
        <v>No discomfort</v>
      </c>
    </row>
    <row r="2048" spans="1:32" x14ac:dyDescent="0.3">
      <c r="A2048">
        <v>2</v>
      </c>
      <c r="B2048" s="1">
        <v>45225</v>
      </c>
      <c r="C2048" s="1" t="str">
        <f t="shared" si="245"/>
        <v>Thursday</v>
      </c>
      <c r="D2048" s="1" t="str">
        <f t="shared" si="246"/>
        <v>Oct</v>
      </c>
      <c r="E2048" s="19">
        <v>13.9</v>
      </c>
      <c r="F2048" s="19">
        <v>6.5</v>
      </c>
      <c r="G2048" s="19">
        <v>11.111111111111111</v>
      </c>
      <c r="H2048" s="19">
        <v>6.3</v>
      </c>
      <c r="I2048" s="19">
        <v>5.2</v>
      </c>
      <c r="J2048" s="19">
        <v>974.4</v>
      </c>
      <c r="K2048" s="19">
        <v>4.5999999999999996</v>
      </c>
      <c r="L2048" s="19">
        <v>8</v>
      </c>
      <c r="M2048" s="19">
        <v>150</v>
      </c>
      <c r="N2048" s="19">
        <v>14</v>
      </c>
      <c r="O2048" s="19">
        <v>11.375</v>
      </c>
      <c r="P2048" s="19">
        <v>0.5</v>
      </c>
      <c r="Q2048" s="19">
        <v>0.8</v>
      </c>
      <c r="R2048" s="19">
        <v>0</v>
      </c>
      <c r="S2048" s="19">
        <v>-4.7</v>
      </c>
      <c r="T2048" s="19">
        <v>-10</v>
      </c>
      <c r="U2048" s="19">
        <v>4.0999999999999996</v>
      </c>
      <c r="V2048" s="19">
        <v>484</v>
      </c>
      <c r="W2048" s="19">
        <v>9.1111111111111107</v>
      </c>
      <c r="X2048" s="19">
        <v>13.210664203539743</v>
      </c>
      <c r="Y2048" s="19">
        <v>11.557488221356127</v>
      </c>
      <c r="Z2048" s="19">
        <v>25.096509851004992</v>
      </c>
      <c r="AA2048" s="19">
        <v>87.486049477053143</v>
      </c>
      <c r="AB2048" s="19">
        <v>11.989795315483267</v>
      </c>
      <c r="AC2048">
        <v>2828.8</v>
      </c>
      <c r="AD2048" t="str">
        <f t="shared" si="247"/>
        <v>Heavy rainfall</v>
      </c>
      <c r="AE2048" t="str">
        <f t="shared" si="248"/>
        <v>Rainy</v>
      </c>
      <c r="AF2048" t="str">
        <f t="shared" si="249"/>
        <v>No discomfort</v>
      </c>
    </row>
    <row r="2049" spans="1:32" x14ac:dyDescent="0.3">
      <c r="A2049">
        <v>2</v>
      </c>
      <c r="B2049" s="1">
        <v>45226</v>
      </c>
      <c r="C2049" s="1" t="str">
        <f t="shared" si="245"/>
        <v>Friday</v>
      </c>
      <c r="D2049" s="1" t="str">
        <f t="shared" si="246"/>
        <v>Oct</v>
      </c>
      <c r="E2049" s="19">
        <v>13.6</v>
      </c>
      <c r="F2049" s="19">
        <v>5.5</v>
      </c>
      <c r="G2049" s="19">
        <v>9.6666666666666661</v>
      </c>
      <c r="H2049" s="19">
        <v>1.7</v>
      </c>
      <c r="I2049" s="19">
        <v>1.2</v>
      </c>
      <c r="J2049" s="19">
        <v>971.5</v>
      </c>
      <c r="K2049" s="19">
        <v>4.9000000000000004</v>
      </c>
      <c r="L2049" s="19">
        <v>9</v>
      </c>
      <c r="M2049" s="19">
        <v>120</v>
      </c>
      <c r="N2049" s="19">
        <v>15</v>
      </c>
      <c r="O2049" s="19">
        <v>10.667</v>
      </c>
      <c r="P2049" s="19">
        <v>0.5</v>
      </c>
      <c r="Q2049" s="19">
        <v>0.8</v>
      </c>
      <c r="R2049" s="19">
        <v>0</v>
      </c>
      <c r="S2049" s="19">
        <v>-0.7</v>
      </c>
      <c r="T2049" s="19">
        <v>-10</v>
      </c>
      <c r="U2049" s="19">
        <v>4.8</v>
      </c>
      <c r="V2049" s="19">
        <v>543</v>
      </c>
      <c r="W2049" s="19">
        <v>8.1666666666666679</v>
      </c>
      <c r="X2049" s="19">
        <v>11.997361514891777</v>
      </c>
      <c r="Y2049" s="19">
        <v>10.8421977512462</v>
      </c>
      <c r="Z2049" s="19">
        <v>22.82983355710445</v>
      </c>
      <c r="AA2049" s="19">
        <v>90.371518252478054</v>
      </c>
      <c r="AB2049" s="19">
        <v>10.143845625078425</v>
      </c>
      <c r="AC2049">
        <v>3879.1</v>
      </c>
      <c r="AD2049" t="str">
        <f t="shared" si="247"/>
        <v>Moderate rainfall</v>
      </c>
      <c r="AE2049" t="str">
        <f t="shared" si="248"/>
        <v>Rainy</v>
      </c>
      <c r="AF2049" t="str">
        <f t="shared" si="249"/>
        <v>No discomfort</v>
      </c>
    </row>
    <row r="2050" spans="1:32" x14ac:dyDescent="0.3">
      <c r="A2050">
        <v>2</v>
      </c>
      <c r="B2050" s="1">
        <v>45227</v>
      </c>
      <c r="C2050" s="1" t="str">
        <f t="shared" si="245"/>
        <v>Saturday</v>
      </c>
      <c r="D2050" s="1" t="str">
        <f t="shared" si="246"/>
        <v>Oct</v>
      </c>
      <c r="E2050" s="19">
        <v>14.4</v>
      </c>
      <c r="F2050" s="19">
        <v>7.5</v>
      </c>
      <c r="G2050" s="19">
        <v>11.222222222222223</v>
      </c>
      <c r="H2050" s="19">
        <v>5.9</v>
      </c>
      <c r="I2050" s="19">
        <v>3.9</v>
      </c>
      <c r="J2050" s="19">
        <v>967.6</v>
      </c>
      <c r="K2050" s="19">
        <v>5.4</v>
      </c>
      <c r="L2050" s="19">
        <v>10</v>
      </c>
      <c r="M2050" s="19">
        <v>140</v>
      </c>
      <c r="N2050" s="19">
        <v>15</v>
      </c>
      <c r="O2050" s="19">
        <v>10.898</v>
      </c>
      <c r="P2050" s="19">
        <v>0.6</v>
      </c>
      <c r="Q2050" s="19">
        <v>0.8</v>
      </c>
      <c r="R2050" s="19">
        <v>0</v>
      </c>
      <c r="S2050" s="19">
        <v>-3.3</v>
      </c>
      <c r="T2050" s="19">
        <v>-10</v>
      </c>
      <c r="U2050" s="19">
        <v>3.8</v>
      </c>
      <c r="V2050" s="19">
        <v>505</v>
      </c>
      <c r="W2050" s="19">
        <v>9.3333333333333321</v>
      </c>
      <c r="X2050" s="19">
        <v>13.308310314714642</v>
      </c>
      <c r="Y2050" s="19">
        <v>11.731704887834338</v>
      </c>
      <c r="Z2050" s="19">
        <v>25.278713084450342</v>
      </c>
      <c r="AA2050" s="19">
        <v>88.153226145192193</v>
      </c>
      <c r="AB2050" s="19">
        <v>12.19878902588497</v>
      </c>
      <c r="AC2050">
        <v>3369.8</v>
      </c>
      <c r="AD2050" t="str">
        <f t="shared" si="247"/>
        <v>Heavy rainfall</v>
      </c>
      <c r="AE2050" t="str">
        <f t="shared" si="248"/>
        <v>Rainy</v>
      </c>
      <c r="AF2050" t="str">
        <f t="shared" si="249"/>
        <v>No discomfort</v>
      </c>
    </row>
    <row r="2051" spans="1:32" x14ac:dyDescent="0.3">
      <c r="A2051">
        <v>2</v>
      </c>
      <c r="B2051" s="1">
        <v>45228</v>
      </c>
      <c r="C2051" s="1" t="str">
        <f t="shared" si="245"/>
        <v>Sunday</v>
      </c>
      <c r="D2051" s="1" t="str">
        <f t="shared" si="246"/>
        <v>Oct</v>
      </c>
      <c r="E2051" s="19">
        <v>11.7</v>
      </c>
      <c r="F2051" s="19">
        <v>3.1</v>
      </c>
      <c r="G2051" s="19">
        <v>7.8888888888888902</v>
      </c>
      <c r="H2051" s="19">
        <v>-0.3</v>
      </c>
      <c r="I2051" s="19">
        <v>1.9</v>
      </c>
      <c r="J2051" s="19">
        <v>969.9</v>
      </c>
      <c r="K2051" s="19">
        <v>3.3</v>
      </c>
      <c r="L2051" s="19">
        <v>8</v>
      </c>
      <c r="M2051" s="19">
        <v>50</v>
      </c>
      <c r="N2051" s="19">
        <v>13</v>
      </c>
      <c r="O2051" s="19">
        <v>10.244999999999999</v>
      </c>
      <c r="P2051" s="19">
        <v>0.4</v>
      </c>
      <c r="Q2051" s="19">
        <v>0.6</v>
      </c>
      <c r="R2051" s="19">
        <v>0</v>
      </c>
      <c r="S2051" s="19">
        <v>-1.5</v>
      </c>
      <c r="T2051" s="19">
        <v>-10</v>
      </c>
      <c r="U2051" s="19">
        <v>1.4</v>
      </c>
      <c r="V2051" s="19">
        <v>367</v>
      </c>
      <c r="W2051" s="19">
        <v>7.0555555555555571</v>
      </c>
      <c r="X2051" s="19">
        <v>10.639374181521474</v>
      </c>
      <c r="Y2051" s="19">
        <v>10.050800830753948</v>
      </c>
      <c r="Z2051" s="19">
        <v>20.286568059255153</v>
      </c>
      <c r="AA2051" s="19">
        <v>94.46797019518533</v>
      </c>
      <c r="AB2051" s="19">
        <v>7.9225599114403789</v>
      </c>
      <c r="AC2051">
        <v>2336.6</v>
      </c>
      <c r="AD2051" t="str">
        <f t="shared" si="247"/>
        <v>Moderate rainfall</v>
      </c>
      <c r="AE2051" t="str">
        <f t="shared" si="248"/>
        <v>Rainy</v>
      </c>
      <c r="AF2051" t="str">
        <f t="shared" si="249"/>
        <v>No discomfort</v>
      </c>
    </row>
    <row r="2052" spans="1:32" x14ac:dyDescent="0.3">
      <c r="A2052">
        <v>2</v>
      </c>
      <c r="B2052" s="1">
        <v>45229</v>
      </c>
      <c r="C2052" s="1" t="str">
        <f t="shared" si="245"/>
        <v>Monday</v>
      </c>
      <c r="D2052" s="1" t="str">
        <f t="shared" si="246"/>
        <v>Oct</v>
      </c>
      <c r="E2052" s="19">
        <v>11.6</v>
      </c>
      <c r="F2052" s="19">
        <v>3.2</v>
      </c>
      <c r="G2052" s="19">
        <v>7.7222222222222223</v>
      </c>
      <c r="H2052" s="19">
        <v>0.1</v>
      </c>
      <c r="I2052" s="19">
        <v>2</v>
      </c>
      <c r="J2052" s="19">
        <v>978</v>
      </c>
      <c r="K2052" s="19">
        <v>3.1</v>
      </c>
      <c r="L2052" s="19">
        <v>7</v>
      </c>
      <c r="M2052" s="19">
        <v>80</v>
      </c>
      <c r="N2052" s="19">
        <v>13</v>
      </c>
      <c r="O2052" s="19">
        <v>9.9670000000000005</v>
      </c>
      <c r="P2052" s="19">
        <v>0.4</v>
      </c>
      <c r="Q2052" s="19">
        <v>0.5</v>
      </c>
      <c r="R2052" s="19">
        <v>0</v>
      </c>
      <c r="S2052" s="19">
        <v>-1.6</v>
      </c>
      <c r="T2052" s="19">
        <v>-10</v>
      </c>
      <c r="U2052" s="19">
        <v>1.8</v>
      </c>
      <c r="V2052" s="19">
        <v>317</v>
      </c>
      <c r="W2052" s="19">
        <v>7.166666666666667</v>
      </c>
      <c r="X2052" s="19">
        <v>10.519289980818916</v>
      </c>
      <c r="Y2052" s="19">
        <v>10.127582166990857</v>
      </c>
      <c r="Z2052" s="19">
        <v>20.061332642346692</v>
      </c>
      <c r="AA2052" s="19">
        <v>96.276290371856774</v>
      </c>
      <c r="AB2052" s="19">
        <v>7.7988889263429835</v>
      </c>
      <c r="AC2052">
        <v>2720.8</v>
      </c>
      <c r="AD2052" t="str">
        <f t="shared" si="247"/>
        <v>Moderate rainfall</v>
      </c>
      <c r="AE2052" t="str">
        <f t="shared" si="248"/>
        <v>Rainy</v>
      </c>
      <c r="AF2052" t="str">
        <f t="shared" si="249"/>
        <v>No discomfort</v>
      </c>
    </row>
    <row r="2053" spans="1:32" x14ac:dyDescent="0.3">
      <c r="A2053">
        <v>2</v>
      </c>
      <c r="B2053" s="1">
        <v>45230</v>
      </c>
      <c r="C2053" s="1" t="str">
        <f t="shared" si="245"/>
        <v>Tuesday</v>
      </c>
      <c r="D2053" s="1" t="str">
        <f t="shared" si="246"/>
        <v>Oct</v>
      </c>
      <c r="E2053" s="19">
        <v>10.4</v>
      </c>
      <c r="F2053" s="19">
        <v>8</v>
      </c>
      <c r="G2053" s="19">
        <v>9.8333333333333357</v>
      </c>
      <c r="H2053" s="19">
        <v>6.7</v>
      </c>
      <c r="I2053" s="19">
        <v>4.3</v>
      </c>
      <c r="J2053" s="19">
        <v>980.1</v>
      </c>
      <c r="K2053" s="19">
        <v>4.5999999999999996</v>
      </c>
      <c r="L2053" s="19">
        <v>12</v>
      </c>
      <c r="M2053" s="19">
        <v>100</v>
      </c>
      <c r="N2053" s="19">
        <v>18</v>
      </c>
      <c r="O2053" s="19">
        <v>10.797000000000001</v>
      </c>
      <c r="P2053" s="19">
        <v>0.4</v>
      </c>
      <c r="Q2053" s="19">
        <v>0.6</v>
      </c>
      <c r="R2053" s="19">
        <v>0</v>
      </c>
      <c r="S2053" s="19">
        <v>-3.9</v>
      </c>
      <c r="T2053" s="19">
        <v>-10</v>
      </c>
      <c r="U2053" s="19">
        <v>3.1</v>
      </c>
      <c r="V2053" s="19">
        <v>247</v>
      </c>
      <c r="W2053" s="19">
        <v>8.2777777777777786</v>
      </c>
      <c r="X2053" s="19">
        <v>12.132162871940171</v>
      </c>
      <c r="Y2053" s="19">
        <v>10.924275248588971</v>
      </c>
      <c r="Z2053" s="19">
        <v>23.081921259733925</v>
      </c>
      <c r="AA2053" s="19">
        <v>90.043921796130363</v>
      </c>
      <c r="AB2053" s="19">
        <v>10.356552853398153</v>
      </c>
      <c r="AC2053">
        <v>2490.6</v>
      </c>
      <c r="AD2053" t="str">
        <f t="shared" si="247"/>
        <v>Heavy rainfall</v>
      </c>
      <c r="AE2053" t="str">
        <f t="shared" si="248"/>
        <v>Rainy</v>
      </c>
      <c r="AF2053" t="str">
        <f t="shared" si="249"/>
        <v>No discomfort</v>
      </c>
    </row>
    <row r="2054" spans="1:32" x14ac:dyDescent="0.3">
      <c r="A2054">
        <v>2</v>
      </c>
      <c r="B2054" s="1">
        <v>45231</v>
      </c>
      <c r="C2054" s="1" t="str">
        <f t="shared" si="245"/>
        <v>Wednesday</v>
      </c>
      <c r="D2054" s="1" t="str">
        <f t="shared" si="246"/>
        <v>Nov</v>
      </c>
      <c r="E2054" s="19">
        <v>11.9</v>
      </c>
      <c r="F2054" s="19">
        <v>2.2000000000000002</v>
      </c>
      <c r="G2054" s="19">
        <v>9.3888888888888893</v>
      </c>
      <c r="H2054" s="19">
        <v>5.8</v>
      </c>
      <c r="I2054" s="19">
        <v>8.8000000000000007</v>
      </c>
      <c r="J2054" s="19">
        <v>967.8</v>
      </c>
      <c r="K2054" s="19">
        <v>6.7</v>
      </c>
      <c r="L2054" s="19">
        <v>16</v>
      </c>
      <c r="M2054" s="19">
        <v>230</v>
      </c>
      <c r="N2054" s="19">
        <v>33</v>
      </c>
      <c r="O2054" s="19">
        <v>10.175000000000001</v>
      </c>
      <c r="P2054" s="19">
        <v>0.3</v>
      </c>
      <c r="Q2054" s="19">
        <v>0.5</v>
      </c>
      <c r="R2054" s="19">
        <v>0</v>
      </c>
      <c r="S2054" s="19">
        <v>-8.5</v>
      </c>
      <c r="T2054" s="19">
        <v>-10</v>
      </c>
      <c r="U2054" s="19">
        <v>3.4</v>
      </c>
      <c r="V2054" s="19">
        <v>441</v>
      </c>
      <c r="W2054" s="19">
        <v>6.6111111111111107</v>
      </c>
      <c r="X2054" s="19">
        <v>11.775618335157793</v>
      </c>
      <c r="Y2054" s="19">
        <v>9.7487777716964938</v>
      </c>
      <c r="Z2054" s="19">
        <v>22.415016640586902</v>
      </c>
      <c r="AA2054" s="19">
        <v>82.787820513765496</v>
      </c>
      <c r="AB2054" s="19">
        <v>9.2535048415649843</v>
      </c>
      <c r="AC2054">
        <v>2782.55</v>
      </c>
      <c r="AD2054" t="str">
        <f t="shared" si="247"/>
        <v>Intense rainfall</v>
      </c>
      <c r="AE2054" t="str">
        <f t="shared" si="248"/>
        <v>Rainy</v>
      </c>
      <c r="AF2054" t="str">
        <f t="shared" si="249"/>
        <v>No discomfort</v>
      </c>
    </row>
    <row r="2055" spans="1:32" x14ac:dyDescent="0.3">
      <c r="A2055">
        <v>2</v>
      </c>
      <c r="B2055" s="1">
        <v>45232</v>
      </c>
      <c r="C2055" s="1" t="str">
        <f t="shared" si="245"/>
        <v>Thursday</v>
      </c>
      <c r="D2055" s="1" t="str">
        <f t="shared" si="246"/>
        <v>Nov</v>
      </c>
      <c r="E2055" s="19">
        <v>11.6</v>
      </c>
      <c r="F2055" s="19">
        <v>2.1</v>
      </c>
      <c r="G2055" s="19">
        <v>7.166666666666667</v>
      </c>
      <c r="H2055" s="19">
        <v>-1.2</v>
      </c>
      <c r="I2055" s="19">
        <v>0.1</v>
      </c>
      <c r="J2055" s="19">
        <v>962.2</v>
      </c>
      <c r="K2055" s="19">
        <v>3.4</v>
      </c>
      <c r="L2055" s="19">
        <v>8</v>
      </c>
      <c r="M2055" s="19">
        <v>240</v>
      </c>
      <c r="N2055" s="19">
        <v>16</v>
      </c>
      <c r="O2055" s="19">
        <v>8.6379999999999999</v>
      </c>
      <c r="P2055" s="19">
        <v>0.4</v>
      </c>
      <c r="Q2055" s="19">
        <v>0.6</v>
      </c>
      <c r="R2055" s="19">
        <v>0.3</v>
      </c>
      <c r="S2055" s="19">
        <v>0.3</v>
      </c>
      <c r="T2055" s="19">
        <v>-9.1999999999999993</v>
      </c>
      <c r="U2055" s="19">
        <v>0.9</v>
      </c>
      <c r="V2055" s="19">
        <v>451</v>
      </c>
      <c r="W2055" s="19">
        <v>5.3333333333333339</v>
      </c>
      <c r="X2055" s="19">
        <v>10.127582166990857</v>
      </c>
      <c r="Y2055" s="19">
        <v>8.9245234915265748</v>
      </c>
      <c r="Z2055" s="19">
        <v>19.326227084217031</v>
      </c>
      <c r="AA2055" s="19">
        <v>88.120968503366498</v>
      </c>
      <c r="AB2055" s="19">
        <v>6.5704911126095551</v>
      </c>
      <c r="AC2055">
        <v>2945.05</v>
      </c>
      <c r="AD2055" t="str">
        <f t="shared" si="247"/>
        <v>Trace (Intermittent) rainfall</v>
      </c>
      <c r="AE2055" t="str">
        <f t="shared" si="248"/>
        <v>Non-Rainy</v>
      </c>
      <c r="AF2055" t="str">
        <f t="shared" si="249"/>
        <v>No discomfort</v>
      </c>
    </row>
    <row r="2056" spans="1:32" x14ac:dyDescent="0.3">
      <c r="A2056">
        <v>2</v>
      </c>
      <c r="B2056" s="1">
        <v>45233</v>
      </c>
      <c r="C2056" s="1" t="str">
        <f t="shared" si="245"/>
        <v>Friday</v>
      </c>
      <c r="D2056" s="1" t="str">
        <f t="shared" si="246"/>
        <v>Nov</v>
      </c>
      <c r="E2056" s="19">
        <v>12.3</v>
      </c>
      <c r="F2056" s="19">
        <v>3.8</v>
      </c>
      <c r="G2056" s="19">
        <v>7.6111111111111125</v>
      </c>
      <c r="H2056" s="19">
        <v>-0.2</v>
      </c>
      <c r="I2056" s="19">
        <v>0.5</v>
      </c>
      <c r="J2056" s="19">
        <v>968.8</v>
      </c>
      <c r="K2056" s="19">
        <v>4.5999999999999996</v>
      </c>
      <c r="L2056" s="19">
        <v>11</v>
      </c>
      <c r="M2056" s="19">
        <v>280</v>
      </c>
      <c r="N2056" s="19">
        <v>18</v>
      </c>
      <c r="O2056" s="19">
        <v>9.19</v>
      </c>
      <c r="P2056" s="19">
        <v>0.4</v>
      </c>
      <c r="Q2056" s="19">
        <v>0.6</v>
      </c>
      <c r="R2056" s="19">
        <v>0.2</v>
      </c>
      <c r="S2056" s="19">
        <v>0.2</v>
      </c>
      <c r="T2056" s="19">
        <v>-8.8000000000000007</v>
      </c>
      <c r="U2056" s="19">
        <v>4.5999999999999996</v>
      </c>
      <c r="V2056" s="19">
        <v>603</v>
      </c>
      <c r="W2056" s="19">
        <v>5.7777777777777768</v>
      </c>
      <c r="X2056" s="19">
        <v>10.439898316342587</v>
      </c>
      <c r="Y2056" s="19">
        <v>9.2039680872246681</v>
      </c>
      <c r="Z2056" s="19">
        <v>19.912390611219916</v>
      </c>
      <c r="AA2056" s="19">
        <v>88.161472538643437</v>
      </c>
      <c r="AB2056" s="19">
        <v>7.1710608069041371</v>
      </c>
      <c r="AC2056">
        <v>3422.65</v>
      </c>
      <c r="AD2056" t="str">
        <f t="shared" si="247"/>
        <v>Light rainfall</v>
      </c>
      <c r="AE2056" t="str">
        <f t="shared" si="248"/>
        <v>Non-Rainy</v>
      </c>
      <c r="AF2056" t="str">
        <f t="shared" si="249"/>
        <v>No discomfort</v>
      </c>
    </row>
    <row r="2057" spans="1:32" x14ac:dyDescent="0.3">
      <c r="A2057">
        <v>2</v>
      </c>
      <c r="B2057" s="1">
        <v>45234</v>
      </c>
      <c r="C2057" s="1" t="str">
        <f t="shared" si="245"/>
        <v>Saturday</v>
      </c>
      <c r="D2057" s="1" t="str">
        <f t="shared" si="246"/>
        <v>Nov</v>
      </c>
      <c r="E2057" s="19">
        <v>9.1999999999999993</v>
      </c>
      <c r="F2057" s="19">
        <v>5.2</v>
      </c>
      <c r="G2057" s="19">
        <v>7.5555555555555554</v>
      </c>
      <c r="H2057" s="19">
        <v>-0.3</v>
      </c>
      <c r="I2057" s="19">
        <v>3.9</v>
      </c>
      <c r="J2057" s="19">
        <v>959.7</v>
      </c>
      <c r="K2057" s="19">
        <v>5.0999999999999996</v>
      </c>
      <c r="L2057" s="19">
        <v>8</v>
      </c>
      <c r="M2057" s="19">
        <v>350</v>
      </c>
      <c r="N2057" s="19">
        <v>15</v>
      </c>
      <c r="O2057" s="19">
        <v>9.0229999999999997</v>
      </c>
      <c r="P2057" s="19">
        <v>0.4</v>
      </c>
      <c r="Q2057" s="19">
        <v>0.5</v>
      </c>
      <c r="R2057" s="19">
        <v>0</v>
      </c>
      <c r="S2057" s="19">
        <v>-3.3</v>
      </c>
      <c r="T2057" s="19">
        <v>-10</v>
      </c>
      <c r="U2057" s="19">
        <v>0</v>
      </c>
      <c r="V2057" s="19">
        <v>291</v>
      </c>
      <c r="W2057" s="19">
        <v>6.1666666666666679</v>
      </c>
      <c r="X2057" s="19">
        <v>10.400400691053335</v>
      </c>
      <c r="Y2057" s="19">
        <v>9.45477887812544</v>
      </c>
      <c r="Z2057" s="19">
        <v>19.838282076760635</v>
      </c>
      <c r="AA2057" s="19">
        <v>90.907832870887944</v>
      </c>
      <c r="AB2057" s="19">
        <v>7.2557165620713908</v>
      </c>
      <c r="AC2057">
        <v>3359.6</v>
      </c>
      <c r="AD2057" t="str">
        <f t="shared" si="247"/>
        <v>Heavy rainfall</v>
      </c>
      <c r="AE2057" t="str">
        <f t="shared" si="248"/>
        <v>Rainy</v>
      </c>
      <c r="AF2057" t="str">
        <f t="shared" si="249"/>
        <v>No discomfort</v>
      </c>
    </row>
    <row r="2058" spans="1:32" x14ac:dyDescent="0.3">
      <c r="A2058">
        <v>2</v>
      </c>
      <c r="B2058" s="1">
        <v>45235</v>
      </c>
      <c r="C2058" s="1" t="str">
        <f t="shared" si="245"/>
        <v>Sunday</v>
      </c>
      <c r="D2058" s="1" t="str">
        <f t="shared" si="246"/>
        <v>Nov</v>
      </c>
      <c r="E2058" s="19">
        <v>11.9</v>
      </c>
      <c r="F2058" s="19">
        <v>5</v>
      </c>
      <c r="G2058" s="19">
        <v>7.833333333333333</v>
      </c>
      <c r="H2058" s="19">
        <v>1.9</v>
      </c>
      <c r="I2058" s="19">
        <v>0.7</v>
      </c>
      <c r="J2058" s="19">
        <v>970</v>
      </c>
      <c r="K2058" s="19">
        <v>4.5999999999999996</v>
      </c>
      <c r="L2058" s="19">
        <v>8</v>
      </c>
      <c r="M2058" s="19">
        <v>260</v>
      </c>
      <c r="N2058" s="19">
        <v>15</v>
      </c>
      <c r="O2058" s="19">
        <v>8.7469999999999999</v>
      </c>
      <c r="P2058" s="19">
        <v>0.4</v>
      </c>
      <c r="Q2058" s="19">
        <v>0.6</v>
      </c>
      <c r="R2058" s="19">
        <v>0</v>
      </c>
      <c r="S2058" s="19">
        <v>-0.3</v>
      </c>
      <c r="T2058" s="19">
        <v>-9.8000000000000007</v>
      </c>
      <c r="U2058" s="19">
        <v>3.2</v>
      </c>
      <c r="V2058" s="19">
        <v>512</v>
      </c>
      <c r="W2058" s="19">
        <v>6.1666666666666679</v>
      </c>
      <c r="X2058" s="19">
        <v>10.599212715359604</v>
      </c>
      <c r="Y2058" s="19">
        <v>9.45477887812544</v>
      </c>
      <c r="Z2058" s="19">
        <v>20.211245716094247</v>
      </c>
      <c r="AA2058" s="19">
        <v>89.202652423649027</v>
      </c>
      <c r="AB2058" s="19">
        <v>7.5334943398491685</v>
      </c>
      <c r="AC2058">
        <v>2165.35</v>
      </c>
      <c r="AD2058" t="str">
        <f t="shared" si="247"/>
        <v>Light rainfall</v>
      </c>
      <c r="AE2058" t="str">
        <f t="shared" si="248"/>
        <v>Non-Rainy</v>
      </c>
      <c r="AF2058" t="str">
        <f t="shared" si="249"/>
        <v>No discomfort</v>
      </c>
    </row>
    <row r="2059" spans="1:32" x14ac:dyDescent="0.3">
      <c r="A2059">
        <v>2</v>
      </c>
      <c r="B2059" s="1">
        <v>45236</v>
      </c>
      <c r="C2059" s="1" t="str">
        <f t="shared" si="245"/>
        <v>Monday</v>
      </c>
      <c r="D2059" s="1" t="str">
        <f t="shared" si="246"/>
        <v>Nov</v>
      </c>
      <c r="E2059" s="19">
        <v>11.2</v>
      </c>
      <c r="F2059" s="19">
        <v>4.4000000000000004</v>
      </c>
      <c r="G2059" s="19">
        <v>8.1666666666666679</v>
      </c>
      <c r="H2059" s="19">
        <v>2.2000000000000002</v>
      </c>
      <c r="I2059" s="19">
        <v>0.1</v>
      </c>
      <c r="J2059" s="19">
        <v>983.7</v>
      </c>
      <c r="K2059" s="19">
        <v>5.9</v>
      </c>
      <c r="L2059" s="19">
        <v>9</v>
      </c>
      <c r="M2059" s="19">
        <v>240</v>
      </c>
      <c r="N2059" s="19">
        <v>20</v>
      </c>
      <c r="O2059" s="19">
        <v>8.3740000000000006</v>
      </c>
      <c r="P2059" s="19">
        <v>0.5</v>
      </c>
      <c r="Q2059" s="19">
        <v>0.6</v>
      </c>
      <c r="R2059" s="19">
        <v>0.4</v>
      </c>
      <c r="S2059" s="19">
        <v>0.4</v>
      </c>
      <c r="T2059" s="19">
        <v>-8.9</v>
      </c>
      <c r="U2059" s="19">
        <v>4.5999999999999996</v>
      </c>
      <c r="V2059" s="19">
        <v>548</v>
      </c>
      <c r="W2059" s="19">
        <v>5.6111111111111116</v>
      </c>
      <c r="X2059" s="19">
        <v>10.8421977512462</v>
      </c>
      <c r="Y2059" s="19">
        <v>9.0982855190421681</v>
      </c>
      <c r="Z2059" s="19">
        <v>20.666864627970146</v>
      </c>
      <c r="AA2059" s="19">
        <v>83.915509823609455</v>
      </c>
      <c r="AB2059" s="19">
        <v>7.6675600839394971</v>
      </c>
      <c r="AC2059">
        <v>1820.65</v>
      </c>
      <c r="AD2059" t="str">
        <f t="shared" si="247"/>
        <v>Trace (Intermittent) rainfall</v>
      </c>
      <c r="AE2059" t="str">
        <f t="shared" si="248"/>
        <v>Non-Rainy</v>
      </c>
      <c r="AF2059" t="str">
        <f t="shared" si="249"/>
        <v>No discomfort</v>
      </c>
    </row>
    <row r="2060" spans="1:32" x14ac:dyDescent="0.3">
      <c r="A2060">
        <v>2</v>
      </c>
      <c r="B2060" s="1">
        <v>45237</v>
      </c>
      <c r="C2060" s="1" t="str">
        <f t="shared" si="245"/>
        <v>Tuesday</v>
      </c>
      <c r="D2060" s="1" t="str">
        <f t="shared" si="246"/>
        <v>Nov</v>
      </c>
      <c r="E2060" s="19">
        <v>11.9</v>
      </c>
      <c r="F2060" s="19">
        <v>6.3</v>
      </c>
      <c r="G2060" s="19">
        <v>8.3333333333333339</v>
      </c>
      <c r="H2060" s="19">
        <v>3.1</v>
      </c>
      <c r="I2060" s="19">
        <v>0.8</v>
      </c>
      <c r="J2060" s="19">
        <v>991.8</v>
      </c>
      <c r="K2060" s="19">
        <v>5.3</v>
      </c>
      <c r="L2060" s="19">
        <v>10</v>
      </c>
      <c r="M2060" s="19">
        <v>150</v>
      </c>
      <c r="N2060" s="19">
        <v>15</v>
      </c>
      <c r="O2060" s="19">
        <v>8.6129999999999995</v>
      </c>
      <c r="P2060" s="19">
        <v>0.4</v>
      </c>
      <c r="Q2060" s="19">
        <v>0.6</v>
      </c>
      <c r="R2060" s="19">
        <v>0</v>
      </c>
      <c r="S2060" s="19">
        <v>0</v>
      </c>
      <c r="T2060" s="19">
        <v>-8.9</v>
      </c>
      <c r="U2060" s="19">
        <v>6.6</v>
      </c>
      <c r="V2060" s="19">
        <v>622</v>
      </c>
      <c r="W2060" s="19">
        <v>5.5555555555555554</v>
      </c>
      <c r="X2060" s="19">
        <v>10.965518696842016</v>
      </c>
      <c r="Y2060" s="19">
        <v>9.0632964762159229</v>
      </c>
      <c r="Z2060" s="19">
        <v>20.898014706843547</v>
      </c>
      <c r="AA2060" s="19">
        <v>82.652692743354507</v>
      </c>
      <c r="AB2060" s="19">
        <v>7.814677693341042</v>
      </c>
      <c r="AC2060">
        <v>2233.5</v>
      </c>
      <c r="AD2060" t="str">
        <f t="shared" si="247"/>
        <v>Light rainfall</v>
      </c>
      <c r="AE2060" t="str">
        <f t="shared" si="248"/>
        <v>Non-Rainy</v>
      </c>
      <c r="AF2060" t="str">
        <f t="shared" si="249"/>
        <v>No discomfort</v>
      </c>
    </row>
    <row r="2061" spans="1:32" x14ac:dyDescent="0.3">
      <c r="A2061">
        <v>2</v>
      </c>
      <c r="B2061" s="1">
        <v>45238</v>
      </c>
      <c r="C2061" s="1" t="str">
        <f t="shared" ref="C2061:C2124" si="250">TEXT(B2061, "dddd")</f>
        <v>Wednesday</v>
      </c>
      <c r="D2061" s="1" t="str">
        <f t="shared" ref="D2061:D2124" si="251">TEXT(B2061, "mmm")</f>
        <v>Nov</v>
      </c>
      <c r="E2061" s="19">
        <v>10.199999999999999</v>
      </c>
      <c r="F2061" s="19">
        <v>3.8</v>
      </c>
      <c r="G2061" s="19">
        <v>8.1666666666666679</v>
      </c>
      <c r="H2061" s="19">
        <v>2.4</v>
      </c>
      <c r="I2061" s="19">
        <v>4.5999999999999996</v>
      </c>
      <c r="J2061" s="19">
        <v>984.3</v>
      </c>
      <c r="K2061" s="19">
        <v>8.6</v>
      </c>
      <c r="L2061" s="19">
        <v>16</v>
      </c>
      <c r="M2061" s="19">
        <v>170</v>
      </c>
      <c r="N2061" s="19">
        <v>24</v>
      </c>
      <c r="O2061" s="19">
        <v>8.5280000000000005</v>
      </c>
      <c r="P2061" s="19">
        <v>0.3</v>
      </c>
      <c r="Q2061" s="19">
        <v>0.4</v>
      </c>
      <c r="R2061" s="19">
        <v>0</v>
      </c>
      <c r="S2061" s="19">
        <v>-4.3</v>
      </c>
      <c r="T2061" s="19">
        <v>-10</v>
      </c>
      <c r="U2061" s="19">
        <v>2.7</v>
      </c>
      <c r="V2061" s="19">
        <v>457</v>
      </c>
      <c r="W2061" s="19">
        <v>4.8333333333333348</v>
      </c>
      <c r="X2061" s="19">
        <v>10.8421977512462</v>
      </c>
      <c r="Y2061" s="19">
        <v>8.6191125485788724</v>
      </c>
      <c r="Z2061" s="19">
        <v>20.666864627970146</v>
      </c>
      <c r="AA2061" s="19">
        <v>79.495991000424183</v>
      </c>
      <c r="AB2061" s="19">
        <v>7.3999717621403835</v>
      </c>
      <c r="AC2061">
        <v>2110.3000000000002</v>
      </c>
      <c r="AD2061" t="str">
        <f t="shared" si="247"/>
        <v>Heavy rainfall</v>
      </c>
      <c r="AE2061" t="str">
        <f t="shared" si="248"/>
        <v>Rainy</v>
      </c>
      <c r="AF2061" t="str">
        <f t="shared" si="249"/>
        <v>No discomfort</v>
      </c>
    </row>
    <row r="2062" spans="1:32" x14ac:dyDescent="0.3">
      <c r="A2062">
        <v>2</v>
      </c>
      <c r="B2062" s="1">
        <v>45239</v>
      </c>
      <c r="C2062" s="1" t="str">
        <f t="shared" si="250"/>
        <v>Thursday</v>
      </c>
      <c r="D2062" s="1" t="str">
        <f t="shared" si="251"/>
        <v>Nov</v>
      </c>
      <c r="E2062" s="19">
        <v>8.4</v>
      </c>
      <c r="F2062" s="19">
        <v>3.8</v>
      </c>
      <c r="G2062" s="19">
        <v>6.4444444444444455</v>
      </c>
      <c r="H2062" s="19">
        <v>1.7</v>
      </c>
      <c r="I2062" s="19">
        <v>1.6</v>
      </c>
      <c r="J2062" s="19">
        <v>978.1</v>
      </c>
      <c r="K2062" s="19">
        <v>7.4</v>
      </c>
      <c r="L2062" s="19">
        <v>13</v>
      </c>
      <c r="M2062" s="19">
        <v>210</v>
      </c>
      <c r="N2062" s="19">
        <v>21</v>
      </c>
      <c r="O2062" s="19">
        <v>7.2270000000000003</v>
      </c>
      <c r="P2062" s="19">
        <v>0.5</v>
      </c>
      <c r="Q2062" s="19">
        <v>0.6</v>
      </c>
      <c r="R2062" s="19">
        <v>0</v>
      </c>
      <c r="S2062" s="19">
        <v>-1.1000000000000001</v>
      </c>
      <c r="T2062" s="19">
        <v>-10</v>
      </c>
      <c r="U2062" s="19">
        <v>3.1</v>
      </c>
      <c r="V2062" s="19">
        <v>316</v>
      </c>
      <c r="W2062" s="19">
        <v>3.5555555555555549</v>
      </c>
      <c r="X2062" s="19">
        <v>9.6375977683820668</v>
      </c>
      <c r="Y2062" s="19">
        <v>7.880094416271521</v>
      </c>
      <c r="Z2062" s="19">
        <v>18.405804225100546</v>
      </c>
      <c r="AA2062" s="19">
        <v>81.764093144908344</v>
      </c>
      <c r="AB2062" s="19">
        <v>5.2656299804296456</v>
      </c>
      <c r="AC2062">
        <v>2626.2</v>
      </c>
      <c r="AD2062" t="str">
        <f t="shared" si="247"/>
        <v>Moderate rainfall</v>
      </c>
      <c r="AE2062" t="str">
        <f t="shared" si="248"/>
        <v>Rainy</v>
      </c>
      <c r="AF2062" t="str">
        <f t="shared" si="249"/>
        <v>No discomfort</v>
      </c>
    </row>
    <row r="2063" spans="1:32" x14ac:dyDescent="0.3">
      <c r="A2063">
        <v>2</v>
      </c>
      <c r="B2063" s="1">
        <v>45240</v>
      </c>
      <c r="C2063" s="1" t="str">
        <f t="shared" si="250"/>
        <v>Friday</v>
      </c>
      <c r="D2063" s="1" t="str">
        <f t="shared" si="251"/>
        <v>Nov</v>
      </c>
      <c r="E2063" s="19">
        <v>10.199999999999999</v>
      </c>
      <c r="F2063" s="19">
        <v>3</v>
      </c>
      <c r="G2063" s="19">
        <v>6.666666666666667</v>
      </c>
      <c r="H2063" s="19">
        <v>-0.6</v>
      </c>
      <c r="I2063" s="19">
        <v>2.1</v>
      </c>
      <c r="J2063" s="19">
        <v>985.4</v>
      </c>
      <c r="K2063" s="19">
        <v>5.3</v>
      </c>
      <c r="L2063" s="19">
        <v>10</v>
      </c>
      <c r="M2063" s="19">
        <v>330</v>
      </c>
      <c r="N2063" s="19">
        <v>18</v>
      </c>
      <c r="O2063" s="19">
        <v>7.7169999999999996</v>
      </c>
      <c r="P2063" s="19">
        <v>0.3</v>
      </c>
      <c r="Q2063" s="19">
        <v>0.5</v>
      </c>
      <c r="R2063" s="19">
        <v>0</v>
      </c>
      <c r="S2063" s="19">
        <v>-1.8</v>
      </c>
      <c r="T2063" s="19">
        <v>-10</v>
      </c>
      <c r="U2063" s="19">
        <v>5.9</v>
      </c>
      <c r="V2063" s="19">
        <v>427</v>
      </c>
      <c r="W2063" s="19">
        <v>5.1666666666666652</v>
      </c>
      <c r="X2063" s="19">
        <v>9.7860880384105435</v>
      </c>
      <c r="Y2063" s="19">
        <v>8.8216764884594649</v>
      </c>
      <c r="Z2063" s="19">
        <v>18.684845094579597</v>
      </c>
      <c r="AA2063" s="19">
        <v>90.145075885627151</v>
      </c>
      <c r="AB2063" s="19">
        <v>6.0130555431781492</v>
      </c>
      <c r="AC2063">
        <v>3926.55</v>
      </c>
      <c r="AD2063" t="str">
        <f t="shared" si="247"/>
        <v>Moderate rainfall</v>
      </c>
      <c r="AE2063" t="str">
        <f t="shared" si="248"/>
        <v>Rainy</v>
      </c>
      <c r="AF2063" t="str">
        <f t="shared" si="249"/>
        <v>No discomfort</v>
      </c>
    </row>
    <row r="2064" spans="1:32" x14ac:dyDescent="0.3">
      <c r="A2064">
        <v>2</v>
      </c>
      <c r="B2064" s="1">
        <v>45241</v>
      </c>
      <c r="C2064" s="1" t="str">
        <f t="shared" si="250"/>
        <v>Saturday</v>
      </c>
      <c r="D2064" s="1" t="str">
        <f t="shared" si="251"/>
        <v>Nov</v>
      </c>
      <c r="E2064" s="19">
        <v>7.1</v>
      </c>
      <c r="F2064" s="19">
        <v>-1.6</v>
      </c>
      <c r="G2064" s="19">
        <v>4.9444444444444438</v>
      </c>
      <c r="H2064" s="19">
        <v>-4.2</v>
      </c>
      <c r="I2064" s="19">
        <v>0.1</v>
      </c>
      <c r="J2064" s="19">
        <v>992.1</v>
      </c>
      <c r="K2064" s="19">
        <v>3.5</v>
      </c>
      <c r="L2064" s="19">
        <v>6</v>
      </c>
      <c r="M2064" s="19">
        <v>90</v>
      </c>
      <c r="N2064" s="19">
        <v>10</v>
      </c>
      <c r="O2064" s="19">
        <v>6.3339999999999996</v>
      </c>
      <c r="P2064" s="19">
        <v>0.2</v>
      </c>
      <c r="Q2064" s="19">
        <v>0.3</v>
      </c>
      <c r="R2064" s="19">
        <v>0.1</v>
      </c>
      <c r="S2064" s="19">
        <v>0.1</v>
      </c>
      <c r="T2064" s="19">
        <v>-9.4</v>
      </c>
      <c r="U2064" s="19">
        <v>0.4</v>
      </c>
      <c r="V2064" s="19">
        <v>369</v>
      </c>
      <c r="W2064" s="19">
        <v>3.7777777777777763</v>
      </c>
      <c r="X2064" s="19">
        <v>8.6861733044703175</v>
      </c>
      <c r="Y2064" s="19">
        <v>8.0044528083072866</v>
      </c>
      <c r="Z2064" s="19">
        <v>16.615632431408919</v>
      </c>
      <c r="AA2064" s="19">
        <v>92.151659053219845</v>
      </c>
      <c r="AB2064" s="19">
        <v>3.834930138746997</v>
      </c>
      <c r="AC2064">
        <v>3809.85</v>
      </c>
      <c r="AD2064" t="str">
        <f t="shared" si="247"/>
        <v>Trace (Intermittent) rainfall</v>
      </c>
      <c r="AE2064" t="str">
        <f t="shared" si="248"/>
        <v>Non-Rainy</v>
      </c>
      <c r="AF2064" t="str">
        <f t="shared" si="249"/>
        <v>No discomfort</v>
      </c>
    </row>
    <row r="2065" spans="1:32" x14ac:dyDescent="0.3">
      <c r="A2065">
        <v>2</v>
      </c>
      <c r="B2065" s="1">
        <v>45242</v>
      </c>
      <c r="C2065" s="1" t="str">
        <f t="shared" si="250"/>
        <v>Sunday</v>
      </c>
      <c r="D2065" s="1" t="str">
        <f t="shared" si="251"/>
        <v>Nov</v>
      </c>
      <c r="E2065" s="19">
        <v>12.6</v>
      </c>
      <c r="F2065" s="19">
        <v>4.9000000000000004</v>
      </c>
      <c r="G2065" s="19">
        <v>9.5</v>
      </c>
      <c r="H2065" s="19">
        <v>0.2</v>
      </c>
      <c r="I2065" s="19">
        <v>6</v>
      </c>
      <c r="J2065" s="19">
        <v>983.6</v>
      </c>
      <c r="K2065" s="19">
        <v>6.5</v>
      </c>
      <c r="L2065" s="19">
        <v>11</v>
      </c>
      <c r="M2065" s="19">
        <v>100</v>
      </c>
      <c r="N2065" s="19">
        <v>18</v>
      </c>
      <c r="O2065" s="19">
        <v>7.6239999999999997</v>
      </c>
      <c r="P2065" s="19">
        <v>0.5</v>
      </c>
      <c r="Q2065" s="19">
        <v>0.7</v>
      </c>
      <c r="R2065" s="19">
        <v>0</v>
      </c>
      <c r="S2065" s="19">
        <v>-5.4</v>
      </c>
      <c r="T2065" s="19">
        <v>-10</v>
      </c>
      <c r="U2065" s="19">
        <v>2.8</v>
      </c>
      <c r="V2065" s="19">
        <v>273</v>
      </c>
      <c r="W2065" s="19">
        <v>7.2777777777777777</v>
      </c>
      <c r="X2065" s="19">
        <v>11.863879198044042</v>
      </c>
      <c r="Y2065" s="19">
        <v>10.204879612354032</v>
      </c>
      <c r="Z2065" s="19">
        <v>22.580148309758012</v>
      </c>
      <c r="AA2065" s="19">
        <v>86.016381674186931</v>
      </c>
      <c r="AB2065" s="19">
        <v>9.6199587018712478</v>
      </c>
      <c r="AC2065">
        <v>2639.5</v>
      </c>
      <c r="AD2065" t="str">
        <f t="shared" si="247"/>
        <v>Heavy rainfall</v>
      </c>
      <c r="AE2065" t="str">
        <f t="shared" si="248"/>
        <v>Rainy</v>
      </c>
      <c r="AF2065" t="str">
        <f t="shared" si="249"/>
        <v>No discomfort</v>
      </c>
    </row>
    <row r="2066" spans="1:32" x14ac:dyDescent="0.3">
      <c r="A2066">
        <v>2</v>
      </c>
      <c r="B2066" s="1">
        <v>45243</v>
      </c>
      <c r="C2066" s="1" t="str">
        <f t="shared" si="250"/>
        <v>Monday</v>
      </c>
      <c r="D2066" s="1" t="str">
        <f t="shared" si="251"/>
        <v>Nov</v>
      </c>
      <c r="E2066" s="19">
        <v>12.3</v>
      </c>
      <c r="F2066" s="19">
        <v>6.9</v>
      </c>
      <c r="G2066" s="19">
        <v>10.944444444444446</v>
      </c>
      <c r="H2066" s="19">
        <v>1</v>
      </c>
      <c r="I2066" s="19">
        <v>19.5</v>
      </c>
      <c r="J2066" s="19">
        <v>973.8</v>
      </c>
      <c r="K2066" s="19">
        <v>10.4</v>
      </c>
      <c r="L2066" s="19">
        <v>29</v>
      </c>
      <c r="M2066" s="19">
        <v>220</v>
      </c>
      <c r="N2066" s="19">
        <v>53</v>
      </c>
      <c r="O2066" s="19">
        <v>9.1280000000000001</v>
      </c>
      <c r="P2066" s="19">
        <v>0.5</v>
      </c>
      <c r="Q2066" s="19">
        <v>0.6</v>
      </c>
      <c r="R2066" s="19">
        <v>0</v>
      </c>
      <c r="S2066" s="19">
        <v>-10</v>
      </c>
      <c r="T2066" s="19">
        <v>-10</v>
      </c>
      <c r="U2066" s="19">
        <v>2.7</v>
      </c>
      <c r="V2066" s="19">
        <v>437</v>
      </c>
      <c r="W2066" s="19">
        <v>8.1111111111111107</v>
      </c>
      <c r="X2066" s="19">
        <v>13.06537550265416</v>
      </c>
      <c r="Y2066" s="19">
        <v>10.801362929456264</v>
      </c>
      <c r="Z2066" s="19">
        <v>24.825348884970385</v>
      </c>
      <c r="AA2066" s="19">
        <v>82.67166088921077</v>
      </c>
      <c r="AB2066" s="19">
        <v>11.398720528295074</v>
      </c>
      <c r="AC2066">
        <v>2222.8000000000002</v>
      </c>
      <c r="AD2066" t="str">
        <f t="shared" si="247"/>
        <v>Torrential rainfall</v>
      </c>
      <c r="AE2066" t="str">
        <f t="shared" si="248"/>
        <v>Rainy</v>
      </c>
      <c r="AF2066" t="str">
        <f t="shared" si="249"/>
        <v>No discomfort</v>
      </c>
    </row>
    <row r="2067" spans="1:32" x14ac:dyDescent="0.3">
      <c r="A2067">
        <v>2</v>
      </c>
      <c r="B2067" s="1">
        <v>45244</v>
      </c>
      <c r="C2067" s="1" t="str">
        <f t="shared" si="250"/>
        <v>Tuesday</v>
      </c>
      <c r="D2067" s="1" t="str">
        <f t="shared" si="251"/>
        <v>Nov</v>
      </c>
      <c r="E2067" s="19">
        <v>12.8</v>
      </c>
      <c r="F2067" s="19">
        <v>7</v>
      </c>
      <c r="G2067" s="19">
        <v>10.222222222222221</v>
      </c>
      <c r="H2067" s="19">
        <v>6</v>
      </c>
      <c r="I2067" s="19">
        <v>0.4</v>
      </c>
      <c r="J2067" s="19">
        <v>990.8</v>
      </c>
      <c r="K2067" s="19">
        <v>7.1</v>
      </c>
      <c r="L2067" s="19">
        <v>10</v>
      </c>
      <c r="M2067" s="19">
        <v>250</v>
      </c>
      <c r="N2067" s="19">
        <v>20</v>
      </c>
      <c r="O2067" s="19">
        <v>9.0299999999999994</v>
      </c>
      <c r="P2067" s="19">
        <v>0.4</v>
      </c>
      <c r="Q2067" s="19">
        <v>0.5</v>
      </c>
      <c r="R2067" s="19">
        <v>0</v>
      </c>
      <c r="S2067" s="19">
        <v>0</v>
      </c>
      <c r="T2067" s="19">
        <v>-9.5</v>
      </c>
      <c r="U2067" s="19">
        <v>3.9</v>
      </c>
      <c r="V2067" s="19">
        <v>518</v>
      </c>
      <c r="W2067" s="19">
        <v>7.5555555555555554</v>
      </c>
      <c r="X2067" s="19">
        <v>12.451891516900588</v>
      </c>
      <c r="Y2067" s="19">
        <v>10.400400691053335</v>
      </c>
      <c r="Z2067" s="19">
        <v>23.679578109529469</v>
      </c>
      <c r="AA2067" s="19">
        <v>83.524665123665557</v>
      </c>
      <c r="AB2067" s="19">
        <v>10.451719079543244</v>
      </c>
      <c r="AC2067">
        <v>1960.75</v>
      </c>
      <c r="AD2067" t="str">
        <f t="shared" si="247"/>
        <v>Trace (Intermittent) rainfall</v>
      </c>
      <c r="AE2067" t="str">
        <f t="shared" si="248"/>
        <v>Non-Rainy</v>
      </c>
      <c r="AF2067" t="str">
        <f t="shared" si="249"/>
        <v>No discomfort</v>
      </c>
    </row>
    <row r="2068" spans="1:32" x14ac:dyDescent="0.3">
      <c r="A2068">
        <v>2</v>
      </c>
      <c r="B2068" s="1">
        <v>45245</v>
      </c>
      <c r="C2068" s="1" t="str">
        <f t="shared" si="250"/>
        <v>Wednesday</v>
      </c>
      <c r="D2068" s="1" t="str">
        <f t="shared" si="251"/>
        <v>Nov</v>
      </c>
      <c r="E2068" s="19">
        <v>10.6</v>
      </c>
      <c r="F2068" s="19">
        <v>2</v>
      </c>
      <c r="G2068" s="19">
        <v>7.3888888888888875</v>
      </c>
      <c r="H2068" s="19">
        <v>2.6</v>
      </c>
      <c r="I2068" s="19">
        <v>0.1</v>
      </c>
      <c r="J2068" s="19">
        <v>1001.5</v>
      </c>
      <c r="K2068" s="19">
        <v>4</v>
      </c>
      <c r="L2068" s="19">
        <v>8</v>
      </c>
      <c r="M2068" s="19">
        <v>290</v>
      </c>
      <c r="N2068" s="19">
        <v>16</v>
      </c>
      <c r="O2068" s="19">
        <v>7.6230000000000002</v>
      </c>
      <c r="P2068" s="19">
        <v>0.2</v>
      </c>
      <c r="Q2068" s="19">
        <v>0.4</v>
      </c>
      <c r="R2068" s="19">
        <v>0.1</v>
      </c>
      <c r="S2068" s="19">
        <v>0.1</v>
      </c>
      <c r="T2068" s="19">
        <v>-8.9</v>
      </c>
      <c r="U2068" s="19">
        <v>6.5</v>
      </c>
      <c r="V2068" s="19">
        <v>496</v>
      </c>
      <c r="W2068" s="19">
        <v>4.2222222222222232</v>
      </c>
      <c r="X2068" s="19">
        <v>10.282696131225279</v>
      </c>
      <c r="Y2068" s="19">
        <v>8.2583754731005588</v>
      </c>
      <c r="Z2068" s="19">
        <v>19.617398465012197</v>
      </c>
      <c r="AA2068" s="19">
        <v>80.313328019316828</v>
      </c>
      <c r="AB2068" s="19">
        <v>6.4209380813786536</v>
      </c>
      <c r="AC2068">
        <v>2058.8000000000002</v>
      </c>
      <c r="AD2068" t="str">
        <f t="shared" si="247"/>
        <v>Trace (Intermittent) rainfall</v>
      </c>
      <c r="AE2068" t="str">
        <f t="shared" si="248"/>
        <v>Non-Rainy</v>
      </c>
      <c r="AF2068" t="str">
        <f t="shared" si="249"/>
        <v>No discomfort</v>
      </c>
    </row>
    <row r="2069" spans="1:32" x14ac:dyDescent="0.3">
      <c r="A2069">
        <v>2</v>
      </c>
      <c r="B2069" s="1">
        <v>45246</v>
      </c>
      <c r="C2069" s="1" t="str">
        <f t="shared" si="250"/>
        <v>Thursday</v>
      </c>
      <c r="D2069" s="1" t="str">
        <f t="shared" si="251"/>
        <v>Nov</v>
      </c>
      <c r="E2069" s="19">
        <v>8.9</v>
      </c>
      <c r="F2069" s="19">
        <v>1.8</v>
      </c>
      <c r="G2069" s="19">
        <v>6.2777777777777759</v>
      </c>
      <c r="H2069" s="19">
        <v>-0.9</v>
      </c>
      <c r="I2069" s="19">
        <v>2.4</v>
      </c>
      <c r="J2069" s="19">
        <v>1001.1</v>
      </c>
      <c r="K2069" s="19">
        <v>3.4</v>
      </c>
      <c r="L2069" s="19">
        <v>10</v>
      </c>
      <c r="M2069" s="19">
        <v>200</v>
      </c>
      <c r="N2069" s="19">
        <v>18</v>
      </c>
      <c r="O2069" s="19">
        <v>7.0110000000000001</v>
      </c>
      <c r="P2069" s="19">
        <v>0.3</v>
      </c>
      <c r="Q2069" s="19">
        <v>0.4</v>
      </c>
      <c r="R2069" s="19">
        <v>0</v>
      </c>
      <c r="S2069" s="19">
        <v>-2</v>
      </c>
      <c r="T2069" s="19">
        <v>-10</v>
      </c>
      <c r="U2069" s="19">
        <v>0.1</v>
      </c>
      <c r="V2069" s="19">
        <v>183</v>
      </c>
      <c r="W2069" s="19">
        <v>4.7777777777777786</v>
      </c>
      <c r="X2069" s="19">
        <v>9.5275364121642063</v>
      </c>
      <c r="Y2069" s="19">
        <v>8.5857537031702673</v>
      </c>
      <c r="Z2069" s="19">
        <v>18.198918149730599</v>
      </c>
      <c r="AA2069" s="19">
        <v>90.115149727567285</v>
      </c>
      <c r="AB2069" s="19">
        <v>5.4924649124701528</v>
      </c>
      <c r="AC2069">
        <v>2598.3000000000002</v>
      </c>
      <c r="AD2069" t="str">
        <f t="shared" si="247"/>
        <v>Moderate rainfall</v>
      </c>
      <c r="AE2069" t="str">
        <f t="shared" si="248"/>
        <v>Rainy</v>
      </c>
      <c r="AF2069" t="str">
        <f t="shared" si="249"/>
        <v>No discomfort</v>
      </c>
    </row>
    <row r="2070" spans="1:32" x14ac:dyDescent="0.3">
      <c r="A2070">
        <v>2</v>
      </c>
      <c r="B2070" s="1">
        <v>45247</v>
      </c>
      <c r="C2070" s="1" t="str">
        <f t="shared" si="250"/>
        <v>Friday</v>
      </c>
      <c r="D2070" s="1" t="str">
        <f t="shared" si="251"/>
        <v>Nov</v>
      </c>
      <c r="E2070" s="19">
        <v>10.1</v>
      </c>
      <c r="F2070" s="19">
        <v>2.4</v>
      </c>
      <c r="G2070" s="19">
        <v>7.5</v>
      </c>
      <c r="H2070" s="19">
        <v>-0.6</v>
      </c>
      <c r="I2070" s="19">
        <v>6.1</v>
      </c>
      <c r="J2070" s="19">
        <v>998.8</v>
      </c>
      <c r="K2070" s="19">
        <v>6.8</v>
      </c>
      <c r="L2070" s="19">
        <v>15</v>
      </c>
      <c r="M2070" s="19">
        <v>150</v>
      </c>
      <c r="N2070" s="19">
        <v>25</v>
      </c>
      <c r="O2070" s="19">
        <v>6.6449999999999996</v>
      </c>
      <c r="P2070" s="19">
        <v>0.3</v>
      </c>
      <c r="Q2070" s="19">
        <v>0.4</v>
      </c>
      <c r="R2070" s="19">
        <v>0</v>
      </c>
      <c r="S2070" s="19">
        <v>-5.8</v>
      </c>
      <c r="T2070" s="19">
        <v>-10</v>
      </c>
      <c r="U2070" s="19">
        <v>3.2</v>
      </c>
      <c r="V2070" s="19">
        <v>252</v>
      </c>
      <c r="W2070" s="19">
        <v>4.8333333333333348</v>
      </c>
      <c r="X2070" s="19">
        <v>10.361034701841534</v>
      </c>
      <c r="Y2070" s="19">
        <v>8.6191125485788724</v>
      </c>
      <c r="Z2070" s="19">
        <v>19.764414313989825</v>
      </c>
      <c r="AA2070" s="19">
        <v>83.187758719184117</v>
      </c>
      <c r="AB2070" s="19">
        <v>6.7333050954737157</v>
      </c>
      <c r="AC2070">
        <v>4075.15</v>
      </c>
      <c r="AD2070" t="str">
        <f t="shared" si="247"/>
        <v>Intense rainfall</v>
      </c>
      <c r="AE2070" t="str">
        <f t="shared" si="248"/>
        <v>Rainy</v>
      </c>
      <c r="AF2070" t="str">
        <f t="shared" si="249"/>
        <v>No discomfort</v>
      </c>
    </row>
    <row r="2071" spans="1:32" x14ac:dyDescent="0.3">
      <c r="A2071">
        <v>2</v>
      </c>
      <c r="B2071" s="1">
        <v>45248</v>
      </c>
      <c r="C2071" s="1" t="str">
        <f t="shared" si="250"/>
        <v>Saturday</v>
      </c>
      <c r="D2071" s="1" t="str">
        <f t="shared" si="251"/>
        <v>Nov</v>
      </c>
      <c r="E2071" s="19">
        <v>13.4</v>
      </c>
      <c r="F2071" s="19">
        <v>10</v>
      </c>
      <c r="G2071" s="19">
        <v>12.277777777777779</v>
      </c>
      <c r="H2071" s="19">
        <v>2.7</v>
      </c>
      <c r="I2071" s="19">
        <v>4</v>
      </c>
      <c r="J2071" s="19">
        <v>989.1</v>
      </c>
      <c r="K2071" s="19">
        <v>8.6999999999999993</v>
      </c>
      <c r="L2071" s="19">
        <v>14</v>
      </c>
      <c r="M2071" s="19">
        <v>210</v>
      </c>
      <c r="N2071" s="19">
        <v>25</v>
      </c>
      <c r="O2071" s="19">
        <v>9.7970000000000006</v>
      </c>
      <c r="P2071" s="19">
        <v>0.5</v>
      </c>
      <c r="Q2071" s="19">
        <v>0.6</v>
      </c>
      <c r="R2071" s="19">
        <v>0</v>
      </c>
      <c r="S2071" s="19">
        <v>-3.5</v>
      </c>
      <c r="T2071" s="19">
        <v>-10</v>
      </c>
      <c r="U2071" s="19">
        <v>0.1</v>
      </c>
      <c r="V2071" s="19">
        <v>203</v>
      </c>
      <c r="W2071" s="19">
        <v>10.333333333333334</v>
      </c>
      <c r="X2071" s="19">
        <v>14.268050491998395</v>
      </c>
      <c r="Y2071" s="19">
        <v>12.544592653717066</v>
      </c>
      <c r="Z2071" s="19">
        <v>27.06789266243991</v>
      </c>
      <c r="AA2071" s="19">
        <v>87.920859691042907</v>
      </c>
      <c r="AB2071" s="19">
        <v>13.711527608431862</v>
      </c>
      <c r="AC2071">
        <v>3504.9</v>
      </c>
      <c r="AD2071" t="str">
        <f t="shared" si="247"/>
        <v>Heavy rainfall</v>
      </c>
      <c r="AE2071" t="str">
        <f t="shared" si="248"/>
        <v>Rainy</v>
      </c>
      <c r="AF2071" t="str">
        <f t="shared" si="249"/>
        <v>No discomfort</v>
      </c>
    </row>
    <row r="2072" spans="1:32" x14ac:dyDescent="0.3">
      <c r="A2072">
        <v>2</v>
      </c>
      <c r="B2072" s="1">
        <v>45249</v>
      </c>
      <c r="C2072" s="1" t="str">
        <f t="shared" si="250"/>
        <v>Sunday</v>
      </c>
      <c r="D2072" s="1" t="str">
        <f t="shared" si="251"/>
        <v>Nov</v>
      </c>
      <c r="E2072" s="19">
        <v>11.9</v>
      </c>
      <c r="F2072" s="19">
        <v>7.4</v>
      </c>
      <c r="G2072" s="19">
        <v>10.722222222222221</v>
      </c>
      <c r="H2072" s="19">
        <v>8.4</v>
      </c>
      <c r="I2072" s="19">
        <v>4.2</v>
      </c>
      <c r="J2072" s="19">
        <v>987.8</v>
      </c>
      <c r="K2072" s="19">
        <v>8.6999999999999993</v>
      </c>
      <c r="L2072" s="19">
        <v>13</v>
      </c>
      <c r="M2072" s="19">
        <v>210</v>
      </c>
      <c r="N2072" s="19">
        <v>24</v>
      </c>
      <c r="O2072" s="19">
        <v>9.827</v>
      </c>
      <c r="P2072" s="19">
        <v>0.4</v>
      </c>
      <c r="Q2072" s="19">
        <v>0.5</v>
      </c>
      <c r="R2072" s="19">
        <v>0</v>
      </c>
      <c r="S2072" s="19">
        <v>-3.8</v>
      </c>
      <c r="T2072" s="19">
        <v>-10</v>
      </c>
      <c r="U2072" s="19">
        <v>0.1</v>
      </c>
      <c r="V2072" s="19">
        <v>149</v>
      </c>
      <c r="W2072" s="19">
        <v>8.4444444444444464</v>
      </c>
      <c r="X2072" s="19">
        <v>12.873842591559624</v>
      </c>
      <c r="Y2072" s="19">
        <v>11.048416930957149</v>
      </c>
      <c r="Z2072" s="19">
        <v>24.467771168521963</v>
      </c>
      <c r="AA2072" s="19">
        <v>85.820661953725732</v>
      </c>
      <c r="AB2072" s="19">
        <v>11.315093136944441</v>
      </c>
      <c r="AC2072">
        <v>2638</v>
      </c>
      <c r="AD2072" t="str">
        <f t="shared" si="247"/>
        <v>Heavy rainfall</v>
      </c>
      <c r="AE2072" t="str">
        <f t="shared" si="248"/>
        <v>Rainy</v>
      </c>
      <c r="AF2072" t="str">
        <f t="shared" si="249"/>
        <v>No discomfort</v>
      </c>
    </row>
    <row r="2073" spans="1:32" x14ac:dyDescent="0.3">
      <c r="A2073">
        <v>2</v>
      </c>
      <c r="B2073" s="1">
        <v>45250</v>
      </c>
      <c r="C2073" s="1" t="str">
        <f t="shared" si="250"/>
        <v>Monday</v>
      </c>
      <c r="D2073" s="1" t="str">
        <f t="shared" si="251"/>
        <v>Nov</v>
      </c>
      <c r="E2073" s="19">
        <v>11</v>
      </c>
      <c r="F2073" s="19">
        <v>5.8</v>
      </c>
      <c r="G2073" s="19">
        <v>9.1666666666666661</v>
      </c>
      <c r="H2073" s="19">
        <v>4.2</v>
      </c>
      <c r="I2073" s="19">
        <v>0.7</v>
      </c>
      <c r="J2073" s="19">
        <v>1002.6</v>
      </c>
      <c r="K2073" s="19">
        <v>7.4</v>
      </c>
      <c r="L2073" s="19">
        <v>13</v>
      </c>
      <c r="M2073" s="19">
        <v>320</v>
      </c>
      <c r="N2073" s="19">
        <v>23</v>
      </c>
      <c r="O2073" s="19">
        <v>9.1080000000000005</v>
      </c>
      <c r="P2073" s="19">
        <v>0.4</v>
      </c>
      <c r="Q2073" s="19">
        <v>0.5</v>
      </c>
      <c r="R2073" s="19">
        <v>0</v>
      </c>
      <c r="S2073" s="19">
        <v>-0.3</v>
      </c>
      <c r="T2073" s="19">
        <v>-9.8000000000000007</v>
      </c>
      <c r="U2073" s="19">
        <v>0.1</v>
      </c>
      <c r="V2073" s="19">
        <v>238</v>
      </c>
      <c r="W2073" s="19">
        <v>6.8888888888888884</v>
      </c>
      <c r="X2073" s="19">
        <v>11.600827625759919</v>
      </c>
      <c r="Y2073" s="19">
        <v>9.936590080392758</v>
      </c>
      <c r="Z2073" s="19">
        <v>22.087908111472331</v>
      </c>
      <c r="AA2073" s="19">
        <v>85.654148143088676</v>
      </c>
      <c r="AB2073" s="19">
        <v>9.1363958638549736</v>
      </c>
      <c r="AC2073">
        <v>2013.5</v>
      </c>
      <c r="AD2073" t="str">
        <f t="shared" si="247"/>
        <v>Light rainfall</v>
      </c>
      <c r="AE2073" t="str">
        <f t="shared" si="248"/>
        <v>Non-Rainy</v>
      </c>
      <c r="AF2073" t="str">
        <f t="shared" si="249"/>
        <v>No discomfort</v>
      </c>
    </row>
    <row r="2074" spans="1:32" x14ac:dyDescent="0.3">
      <c r="A2074">
        <v>2</v>
      </c>
      <c r="B2074" s="1">
        <v>45251</v>
      </c>
      <c r="C2074" s="1" t="str">
        <f t="shared" si="250"/>
        <v>Tuesday</v>
      </c>
      <c r="D2074" s="1" t="str">
        <f t="shared" si="251"/>
        <v>Nov</v>
      </c>
      <c r="E2074" s="19">
        <v>9.6</v>
      </c>
      <c r="F2074" s="19">
        <v>2.7</v>
      </c>
      <c r="G2074" s="19">
        <v>6.6111111111111107</v>
      </c>
      <c r="H2074" s="19">
        <v>-0.5</v>
      </c>
      <c r="I2074" s="19">
        <v>0</v>
      </c>
      <c r="J2074" s="19">
        <v>1015.8</v>
      </c>
      <c r="K2074" s="19">
        <v>3.6</v>
      </c>
      <c r="L2074" s="19">
        <v>7</v>
      </c>
      <c r="M2074" s="19">
        <v>230</v>
      </c>
      <c r="N2074" s="19">
        <v>13</v>
      </c>
      <c r="O2074" s="19">
        <v>7.5609999999999999</v>
      </c>
      <c r="P2074" s="19">
        <v>0.1</v>
      </c>
      <c r="Q2074" s="19">
        <v>0.2</v>
      </c>
      <c r="R2074" s="19">
        <v>0.1</v>
      </c>
      <c r="S2074" s="19">
        <v>0.1</v>
      </c>
      <c r="T2074" s="19">
        <v>-9.1999999999999993</v>
      </c>
      <c r="U2074" s="19">
        <v>2.8</v>
      </c>
      <c r="V2074" s="19">
        <v>352</v>
      </c>
      <c r="W2074" s="19">
        <v>4.4444444444444446</v>
      </c>
      <c r="X2074" s="19">
        <v>9.7487777716964938</v>
      </c>
      <c r="Y2074" s="19">
        <v>8.3879810735966647</v>
      </c>
      <c r="Z2074" s="19">
        <v>18.614740893618897</v>
      </c>
      <c r="AA2074" s="19">
        <v>86.041360979110493</v>
      </c>
      <c r="AB2074" s="19">
        <v>5.7154482928102297</v>
      </c>
      <c r="AC2074">
        <v>2323.8000000000002</v>
      </c>
      <c r="AD2074" t="str">
        <f t="shared" si="247"/>
        <v>No rainfall</v>
      </c>
      <c r="AE2074" t="str">
        <f t="shared" si="248"/>
        <v>Non-Rainy</v>
      </c>
      <c r="AF2074" t="str">
        <f t="shared" si="249"/>
        <v>No discomfort</v>
      </c>
    </row>
    <row r="2075" spans="1:32" x14ac:dyDescent="0.3">
      <c r="A2075">
        <v>2</v>
      </c>
      <c r="B2075" s="1">
        <v>45252</v>
      </c>
      <c r="C2075" s="1" t="str">
        <f t="shared" si="250"/>
        <v>Wednesday</v>
      </c>
      <c r="D2075" s="1" t="str">
        <f t="shared" si="251"/>
        <v>Nov</v>
      </c>
      <c r="E2075" s="19">
        <v>11.7</v>
      </c>
      <c r="F2075" s="19">
        <v>8.3000000000000007</v>
      </c>
      <c r="G2075" s="19">
        <v>10.388888888888891</v>
      </c>
      <c r="H2075" s="19">
        <v>2</v>
      </c>
      <c r="I2075" s="19">
        <v>0.3</v>
      </c>
      <c r="J2075" s="19">
        <v>1016.4</v>
      </c>
      <c r="K2075" s="19">
        <v>7.1</v>
      </c>
      <c r="L2075" s="19">
        <v>10</v>
      </c>
      <c r="M2075" s="19">
        <v>270</v>
      </c>
      <c r="N2075" s="19">
        <v>20</v>
      </c>
      <c r="O2075" s="19">
        <v>9.7170000000000005</v>
      </c>
      <c r="P2075" s="19">
        <v>0.4</v>
      </c>
      <c r="Q2075" s="19">
        <v>0.5</v>
      </c>
      <c r="R2075" s="19">
        <v>0.2</v>
      </c>
      <c r="S2075" s="19">
        <v>0.2</v>
      </c>
      <c r="T2075" s="19">
        <v>-8.6999999999999993</v>
      </c>
      <c r="U2075" s="19">
        <v>0</v>
      </c>
      <c r="V2075" s="19">
        <v>119</v>
      </c>
      <c r="W2075" s="19">
        <v>9.2222222222222214</v>
      </c>
      <c r="X2075" s="19">
        <v>12.59117033284436</v>
      </c>
      <c r="Y2075" s="19">
        <v>11.644309936698479</v>
      </c>
      <c r="Z2075" s="19">
        <v>23.939814960856182</v>
      </c>
      <c r="AA2075" s="19">
        <v>92.479965157202471</v>
      </c>
      <c r="AB2075" s="19">
        <v>11.3163489042295</v>
      </c>
      <c r="AC2075">
        <v>2655.35</v>
      </c>
      <c r="AD2075" t="str">
        <f t="shared" si="247"/>
        <v>Trace (Intermittent) rainfall</v>
      </c>
      <c r="AE2075" t="str">
        <f t="shared" si="248"/>
        <v>Non-Rainy</v>
      </c>
      <c r="AF2075" t="str">
        <f t="shared" si="249"/>
        <v>No discomfort</v>
      </c>
    </row>
    <row r="2076" spans="1:32" x14ac:dyDescent="0.3">
      <c r="A2076">
        <v>2</v>
      </c>
      <c r="B2076" s="1">
        <v>45253</v>
      </c>
      <c r="C2076" s="1" t="str">
        <f t="shared" si="250"/>
        <v>Thursday</v>
      </c>
      <c r="D2076" s="1" t="str">
        <f t="shared" si="251"/>
        <v>Nov</v>
      </c>
      <c r="E2076" s="19">
        <v>12.2</v>
      </c>
      <c r="F2076" s="19">
        <v>8.3000000000000007</v>
      </c>
      <c r="G2076" s="19">
        <v>10.888888888888889</v>
      </c>
      <c r="H2076" s="19">
        <v>8.8000000000000007</v>
      </c>
      <c r="I2076" s="19">
        <v>1.3</v>
      </c>
      <c r="J2076" s="19">
        <v>1014.6</v>
      </c>
      <c r="K2076" s="19">
        <v>7.8</v>
      </c>
      <c r="L2076" s="19">
        <v>13</v>
      </c>
      <c r="M2076" s="19">
        <v>290</v>
      </c>
      <c r="N2076" s="19">
        <v>22</v>
      </c>
      <c r="O2076" s="19">
        <v>10.23</v>
      </c>
      <c r="P2076" s="19">
        <v>0.4</v>
      </c>
      <c r="Q2076" s="19">
        <v>0.5</v>
      </c>
      <c r="R2076" s="19">
        <v>0</v>
      </c>
      <c r="S2076" s="19">
        <v>-0.7</v>
      </c>
      <c r="T2076" s="19">
        <v>-9.1</v>
      </c>
      <c r="U2076" s="19">
        <v>0.5</v>
      </c>
      <c r="V2076" s="19">
        <v>128</v>
      </c>
      <c r="W2076" s="19">
        <v>9.2777777777777786</v>
      </c>
      <c r="X2076" s="19">
        <v>13.017258992302274</v>
      </c>
      <c r="Y2076" s="19">
        <v>11.687935556355677</v>
      </c>
      <c r="Z2076" s="19">
        <v>24.735530576968596</v>
      </c>
      <c r="AA2076" s="19">
        <v>89.787992720028925</v>
      </c>
      <c r="AB2076" s="19">
        <v>11.840860803475945</v>
      </c>
      <c r="AC2076">
        <v>3058.25</v>
      </c>
      <c r="AD2076" t="str">
        <f t="shared" si="247"/>
        <v>Moderate rainfall</v>
      </c>
      <c r="AE2076" t="str">
        <f t="shared" si="248"/>
        <v>Rainy</v>
      </c>
      <c r="AF2076" t="str">
        <f t="shared" si="249"/>
        <v>No discomfort</v>
      </c>
    </row>
    <row r="2077" spans="1:32" x14ac:dyDescent="0.3">
      <c r="A2077">
        <v>2</v>
      </c>
      <c r="B2077" s="1">
        <v>45254</v>
      </c>
      <c r="C2077" s="1" t="str">
        <f t="shared" si="250"/>
        <v>Friday</v>
      </c>
      <c r="D2077" s="1" t="str">
        <f t="shared" si="251"/>
        <v>Nov</v>
      </c>
      <c r="E2077" s="19">
        <v>8.3000000000000007</v>
      </c>
      <c r="F2077" s="19">
        <v>-0.2</v>
      </c>
      <c r="G2077" s="19">
        <v>6.0555555555555545</v>
      </c>
      <c r="H2077" s="19">
        <v>0.9</v>
      </c>
      <c r="I2077" s="19">
        <v>0.2</v>
      </c>
      <c r="J2077" s="19">
        <v>1014.6</v>
      </c>
      <c r="K2077" s="19">
        <v>3.4</v>
      </c>
      <c r="L2077" s="19">
        <v>6</v>
      </c>
      <c r="M2077" s="19">
        <v>20</v>
      </c>
      <c r="N2077" s="19">
        <v>11</v>
      </c>
      <c r="O2077" s="19">
        <v>8.1129999999999995</v>
      </c>
      <c r="P2077" s="19">
        <v>0.2</v>
      </c>
      <c r="Q2077" s="19">
        <v>0.3</v>
      </c>
      <c r="R2077" s="19">
        <v>0</v>
      </c>
      <c r="S2077" s="19">
        <v>0</v>
      </c>
      <c r="T2077" s="19">
        <v>-8.6</v>
      </c>
      <c r="U2077" s="19">
        <v>1.1000000000000001</v>
      </c>
      <c r="V2077" s="19">
        <v>157</v>
      </c>
      <c r="W2077" s="19">
        <v>3.6111111111111112</v>
      </c>
      <c r="X2077" s="19">
        <v>9.382511389425197</v>
      </c>
      <c r="Y2077" s="19">
        <v>7.9110230902525958</v>
      </c>
      <c r="Z2077" s="19">
        <v>17.926230465684601</v>
      </c>
      <c r="AA2077" s="19">
        <v>84.316690509631769</v>
      </c>
      <c r="AB2077" s="19">
        <v>4.893974580402257</v>
      </c>
      <c r="AC2077">
        <v>4509.95</v>
      </c>
      <c r="AD2077" t="str">
        <f t="shared" si="247"/>
        <v>Trace (Intermittent) rainfall</v>
      </c>
      <c r="AE2077" t="str">
        <f t="shared" si="248"/>
        <v>Non-Rainy</v>
      </c>
      <c r="AF2077" t="str">
        <f t="shared" si="249"/>
        <v>No discomfort</v>
      </c>
    </row>
    <row r="2078" spans="1:32" x14ac:dyDescent="0.3">
      <c r="A2078">
        <v>2</v>
      </c>
      <c r="B2078" s="1">
        <v>45255</v>
      </c>
      <c r="C2078" s="1" t="str">
        <f t="shared" si="250"/>
        <v>Saturday</v>
      </c>
      <c r="D2078" s="1" t="str">
        <f t="shared" si="251"/>
        <v>Nov</v>
      </c>
      <c r="E2078" s="19">
        <v>6.4</v>
      </c>
      <c r="F2078" s="19">
        <v>-1.4</v>
      </c>
      <c r="G2078" s="19">
        <v>2.9999999999999991</v>
      </c>
      <c r="H2078" s="19">
        <v>-4.2</v>
      </c>
      <c r="I2078" s="19">
        <v>0</v>
      </c>
      <c r="J2078" s="19">
        <v>1008.7</v>
      </c>
      <c r="K2078" s="19">
        <v>2.2000000000000002</v>
      </c>
      <c r="L2078" s="19">
        <v>5</v>
      </c>
      <c r="M2078" s="19">
        <v>120</v>
      </c>
      <c r="N2078" s="19">
        <v>8</v>
      </c>
      <c r="O2078" s="19">
        <v>6.2919999999999998</v>
      </c>
      <c r="P2078" s="19">
        <v>0.2</v>
      </c>
      <c r="Q2078" s="19">
        <v>0.3</v>
      </c>
      <c r="R2078" s="19">
        <v>0.2</v>
      </c>
      <c r="S2078" s="19">
        <v>0.2</v>
      </c>
      <c r="T2078" s="19">
        <v>-8</v>
      </c>
      <c r="U2078" s="19">
        <v>2.2000000000000002</v>
      </c>
      <c r="V2078" s="19">
        <v>210</v>
      </c>
      <c r="W2078" s="19">
        <v>0.77777777777777701</v>
      </c>
      <c r="X2078" s="19">
        <v>7.5766271914306378</v>
      </c>
      <c r="Y2078" s="19">
        <v>6.4633736054987878</v>
      </c>
      <c r="Z2078" s="19">
        <v>14.522668082523985</v>
      </c>
      <c r="AA2078" s="19">
        <v>85.306739294352923</v>
      </c>
      <c r="AB2078" s="19">
        <v>1.0331283974550276</v>
      </c>
      <c r="AC2078">
        <v>4007.8</v>
      </c>
      <c r="AD2078" t="str">
        <f t="shared" si="247"/>
        <v>No rainfall</v>
      </c>
      <c r="AE2078" t="str">
        <f t="shared" si="248"/>
        <v>Non-Rainy</v>
      </c>
      <c r="AF2078" t="str">
        <f t="shared" si="249"/>
        <v>No discomfort</v>
      </c>
    </row>
    <row r="2079" spans="1:32" x14ac:dyDescent="0.3">
      <c r="A2079">
        <v>2</v>
      </c>
      <c r="B2079" s="1">
        <v>45256</v>
      </c>
      <c r="C2079" s="1" t="str">
        <f t="shared" si="250"/>
        <v>Sunday</v>
      </c>
      <c r="D2079" s="1" t="str">
        <f t="shared" si="251"/>
        <v>Nov</v>
      </c>
      <c r="E2079" s="19">
        <v>10.4</v>
      </c>
      <c r="F2079" s="19">
        <v>6.3</v>
      </c>
      <c r="G2079" s="19">
        <v>8.3333333333333339</v>
      </c>
      <c r="H2079" s="19">
        <v>-1.9</v>
      </c>
      <c r="I2079" s="19">
        <v>1.9</v>
      </c>
      <c r="J2079" s="19">
        <v>998.5</v>
      </c>
      <c r="K2079" s="19">
        <v>4.5</v>
      </c>
      <c r="L2079" s="19">
        <v>7</v>
      </c>
      <c r="M2079" s="19">
        <v>170</v>
      </c>
      <c r="N2079" s="19">
        <v>11</v>
      </c>
      <c r="O2079" s="19">
        <v>8.359</v>
      </c>
      <c r="P2079" s="19">
        <v>0.3</v>
      </c>
      <c r="Q2079" s="19">
        <v>0.5</v>
      </c>
      <c r="R2079" s="19">
        <v>0</v>
      </c>
      <c r="S2079" s="19">
        <v>-1.3</v>
      </c>
      <c r="T2079" s="19">
        <v>-9.1999999999999993</v>
      </c>
      <c r="U2079" s="19">
        <v>0.2</v>
      </c>
      <c r="V2079" s="19">
        <v>109</v>
      </c>
      <c r="W2079" s="19">
        <v>6.8888888888888884</v>
      </c>
      <c r="X2079" s="19">
        <v>10.965518696842016</v>
      </c>
      <c r="Y2079" s="19">
        <v>9.936590080392758</v>
      </c>
      <c r="Z2079" s="19">
        <v>20.898014706843547</v>
      </c>
      <c r="AA2079" s="19">
        <v>90.616689963370519</v>
      </c>
      <c r="AB2079" s="19">
        <v>8.3030625305216414</v>
      </c>
      <c r="AC2079">
        <v>2374.9499999999998</v>
      </c>
      <c r="AD2079" t="str">
        <f t="shared" si="247"/>
        <v>Moderate rainfall</v>
      </c>
      <c r="AE2079" t="str">
        <f t="shared" si="248"/>
        <v>Rainy</v>
      </c>
      <c r="AF2079" t="str">
        <f t="shared" si="249"/>
        <v>No discomfort</v>
      </c>
    </row>
    <row r="2080" spans="1:32" x14ac:dyDescent="0.3">
      <c r="A2080">
        <v>2</v>
      </c>
      <c r="B2080" s="1">
        <v>45257</v>
      </c>
      <c r="C2080" s="1" t="str">
        <f t="shared" si="250"/>
        <v>Monday</v>
      </c>
      <c r="D2080" s="1" t="str">
        <f t="shared" si="251"/>
        <v>Nov</v>
      </c>
      <c r="E2080" s="19">
        <v>8.5</v>
      </c>
      <c r="F2080" s="19">
        <v>0.7</v>
      </c>
      <c r="G2080" s="19">
        <v>6.4444444444444455</v>
      </c>
      <c r="H2080" s="19">
        <v>6</v>
      </c>
      <c r="I2080" s="19">
        <v>0.8</v>
      </c>
      <c r="J2080" s="19">
        <v>996.4</v>
      </c>
      <c r="K2080" s="19">
        <v>5.5</v>
      </c>
      <c r="L2080" s="19">
        <v>11</v>
      </c>
      <c r="M2080" s="19">
        <v>340</v>
      </c>
      <c r="N2080" s="19">
        <v>20</v>
      </c>
      <c r="O2080" s="19">
        <v>8.1210000000000004</v>
      </c>
      <c r="P2080" s="19">
        <v>0</v>
      </c>
      <c r="Q2080" s="19">
        <v>0</v>
      </c>
      <c r="R2080" s="19">
        <v>0</v>
      </c>
      <c r="S2080" s="19">
        <v>-0.8</v>
      </c>
      <c r="T2080" s="19">
        <v>-9.5</v>
      </c>
      <c r="U2080" s="19">
        <v>2.4</v>
      </c>
      <c r="V2080" s="19">
        <v>408</v>
      </c>
      <c r="W2080" s="19">
        <v>4.7777777777777786</v>
      </c>
      <c r="X2080" s="19">
        <v>9.6375977683820668</v>
      </c>
      <c r="Y2080" s="19">
        <v>8.5857537031702673</v>
      </c>
      <c r="Z2080" s="19">
        <v>18.405804225100546</v>
      </c>
      <c r="AA2080" s="19">
        <v>89.08603481395987</v>
      </c>
      <c r="AB2080" s="19">
        <v>5.6591315791368224</v>
      </c>
      <c r="AC2080">
        <v>2225.9</v>
      </c>
      <c r="AD2080" t="str">
        <f t="shared" si="247"/>
        <v>Light rainfall</v>
      </c>
      <c r="AE2080" t="str">
        <f t="shared" si="248"/>
        <v>Non-Rainy</v>
      </c>
      <c r="AF2080" t="str">
        <f t="shared" si="249"/>
        <v>No discomfort</v>
      </c>
    </row>
    <row r="2081" spans="1:32" x14ac:dyDescent="0.3">
      <c r="A2081">
        <v>2</v>
      </c>
      <c r="B2081" s="1">
        <v>45258</v>
      </c>
      <c r="C2081" s="1" t="str">
        <f t="shared" si="250"/>
        <v>Tuesday</v>
      </c>
      <c r="D2081" s="1" t="str">
        <f t="shared" si="251"/>
        <v>Nov</v>
      </c>
      <c r="E2081" s="19">
        <v>6.5</v>
      </c>
      <c r="F2081" s="19">
        <v>-0.3</v>
      </c>
      <c r="G2081" s="19">
        <v>3.3888888888888897</v>
      </c>
      <c r="H2081" s="19">
        <v>-5.2</v>
      </c>
      <c r="I2081" s="19">
        <v>0</v>
      </c>
      <c r="J2081" s="19">
        <v>999</v>
      </c>
      <c r="K2081" s="19">
        <v>1.9</v>
      </c>
      <c r="L2081" s="19">
        <v>6</v>
      </c>
      <c r="M2081" s="19">
        <v>300</v>
      </c>
      <c r="N2081" s="19">
        <v>8</v>
      </c>
      <c r="O2081" s="19">
        <v>5.9269999999999996</v>
      </c>
      <c r="P2081" s="19">
        <v>0.1</v>
      </c>
      <c r="Q2081" s="19">
        <v>0.3</v>
      </c>
      <c r="R2081" s="19">
        <v>0.1</v>
      </c>
      <c r="S2081" s="19">
        <v>0.1</v>
      </c>
      <c r="T2081" s="19">
        <v>-8.9</v>
      </c>
      <c r="U2081" s="19">
        <v>1.2</v>
      </c>
      <c r="V2081" s="19">
        <v>208</v>
      </c>
      <c r="W2081" s="19">
        <v>1.8333333333333317</v>
      </c>
      <c r="X2081" s="19">
        <v>7.787947651681133</v>
      </c>
      <c r="Y2081" s="19">
        <v>6.9727138817444319</v>
      </c>
      <c r="Z2081" s="19">
        <v>14.921749403977453</v>
      </c>
      <c r="AA2081" s="19">
        <v>89.532110301733709</v>
      </c>
      <c r="AB2081" s="19">
        <v>1.7050365543370929</v>
      </c>
      <c r="AC2081">
        <v>2295.4</v>
      </c>
      <c r="AD2081" t="str">
        <f t="shared" ref="AD2081:AD2144" si="252">IF(I2081="","",IF(I2081&lt;=0,"No rainfall",IF(I2081&lt;=0.49,"Trace (Intermittent) rainfall",IF(I2081&lt;=0.99,"Light rainfall",IF(I2081&lt;=3,"Moderate rainfall",IF(I2081&lt;=6,"Heavy rainfall",IF(I2081&lt;=12,"Intense rainfall",IF(I2081&lt;=20,"Torrential rainfall",IF(I2081&lt;=32,"Deluge rainfall","Extreme rainfall")))))))))</f>
        <v>No rainfall</v>
      </c>
      <c r="AE2081" t="str">
        <f t="shared" ref="AE2081:AE2144" si="253">IF(AND(I2081&gt;=0,I2081&lt;=0.99),"Non-Rainy",IF(AND(I2081&gt;=1,I2081&lt;=32),"Rainy",IF(I2081 &gt;32, "Storm", " ")))</f>
        <v>Non-Rainy</v>
      </c>
      <c r="AF2081" t="str">
        <f t="shared" si="249"/>
        <v>No discomfort</v>
      </c>
    </row>
    <row r="2082" spans="1:32" x14ac:dyDescent="0.3">
      <c r="A2082">
        <v>2</v>
      </c>
      <c r="B2082" s="1">
        <v>45259</v>
      </c>
      <c r="C2082" s="1" t="str">
        <f t="shared" si="250"/>
        <v>Wednesday</v>
      </c>
      <c r="D2082" s="1" t="str">
        <f t="shared" si="251"/>
        <v>Nov</v>
      </c>
      <c r="E2082" s="19">
        <v>5.2</v>
      </c>
      <c r="F2082" s="19">
        <v>-0.5</v>
      </c>
      <c r="G2082" s="19">
        <v>2.0000000000000009</v>
      </c>
      <c r="H2082" s="19">
        <v>-2</v>
      </c>
      <c r="I2082" s="19">
        <v>0</v>
      </c>
      <c r="J2082" s="19">
        <v>994.9</v>
      </c>
      <c r="K2082" s="19">
        <v>2.7</v>
      </c>
      <c r="L2082" s="19">
        <v>6</v>
      </c>
      <c r="M2082" s="19">
        <v>50</v>
      </c>
      <c r="N2082" s="19">
        <v>10</v>
      </c>
      <c r="O2082" s="19">
        <v>5.4370000000000003</v>
      </c>
      <c r="P2082" s="19">
        <v>0.1</v>
      </c>
      <c r="Q2082" s="19">
        <v>0.2</v>
      </c>
      <c r="R2082" s="19">
        <v>0.2</v>
      </c>
      <c r="S2082" s="19">
        <v>0.2</v>
      </c>
      <c r="T2082" s="19">
        <v>-8.4</v>
      </c>
      <c r="U2082" s="19">
        <v>2.9</v>
      </c>
      <c r="V2082" s="19">
        <v>307</v>
      </c>
      <c r="W2082" s="19">
        <v>0.55555555555555558</v>
      </c>
      <c r="X2082" s="19">
        <v>7.0562958847475272</v>
      </c>
      <c r="Y2082" s="19">
        <v>6.3604345083752323</v>
      </c>
      <c r="Z2082" s="19">
        <v>13.539039722455355</v>
      </c>
      <c r="AA2082" s="19">
        <v>90.138432575135809</v>
      </c>
      <c r="AB2082" s="19">
        <v>-2.4029037049535518E-2</v>
      </c>
      <c r="AC2082">
        <v>2524.0500000000002</v>
      </c>
      <c r="AD2082" t="str">
        <f t="shared" si="252"/>
        <v>No rainfall</v>
      </c>
      <c r="AE2082" t="str">
        <f t="shared" si="253"/>
        <v>Non-Rainy</v>
      </c>
      <c r="AF2082" t="str">
        <f t="shared" ref="AF2082:AF2145" si="254">IF(AB2082 &lt; 29, "No discomfort",
    IF(AND(AB2082 &gt;= 30, AB2082 &lt;= 39), "Some discomfort",
        IF(AND(AB2082 &gt;= 40, AB2082 &lt;= 45), "Great discomfort",
            IF(AB2082 &gt; 45, "Dangerous",
                IF(AB2082 &gt; 54, "Heat Stroke Imminent", "")
            ))))</f>
        <v>No discomfort</v>
      </c>
    </row>
    <row r="2083" spans="1:32" x14ac:dyDescent="0.3">
      <c r="A2083">
        <v>2</v>
      </c>
      <c r="B2083" s="1">
        <v>45260</v>
      </c>
      <c r="C2083" s="1" t="str">
        <f t="shared" si="250"/>
        <v>Thursday</v>
      </c>
      <c r="D2083" s="1" t="str">
        <f t="shared" si="251"/>
        <v>Nov</v>
      </c>
      <c r="E2083" s="19">
        <v>4.4000000000000004</v>
      </c>
      <c r="F2083" s="19">
        <v>-2.1</v>
      </c>
      <c r="G2083" s="19">
        <v>2.1666666666666661</v>
      </c>
      <c r="H2083" s="19">
        <v>-2.2999999999999998</v>
      </c>
      <c r="I2083" s="19">
        <v>0</v>
      </c>
      <c r="J2083" s="19">
        <v>995.4</v>
      </c>
      <c r="K2083" s="19">
        <v>4.8</v>
      </c>
      <c r="L2083" s="19">
        <v>9</v>
      </c>
      <c r="M2083" s="19">
        <v>20</v>
      </c>
      <c r="N2083" s="19">
        <v>16</v>
      </c>
      <c r="O2083" s="19">
        <v>3.7269999999999999</v>
      </c>
      <c r="P2083" s="19">
        <v>0.2</v>
      </c>
      <c r="Q2083" s="19">
        <v>0.3</v>
      </c>
      <c r="R2083" s="19">
        <v>0.4</v>
      </c>
      <c r="S2083" s="19">
        <v>0.4</v>
      </c>
      <c r="T2083" s="19">
        <v>-7.8</v>
      </c>
      <c r="U2083" s="19">
        <v>0.9</v>
      </c>
      <c r="V2083" s="19">
        <v>368</v>
      </c>
      <c r="W2083" s="19">
        <v>-0.44444444444444486</v>
      </c>
      <c r="X2083" s="19">
        <v>7.1407615425403019</v>
      </c>
      <c r="Y2083" s="19">
        <v>5.9149218710713924</v>
      </c>
      <c r="Z2083" s="19">
        <v>13.698809080685038</v>
      </c>
      <c r="AA2083" s="19">
        <v>82.833208136609741</v>
      </c>
      <c r="AB2083" s="19">
        <v>-0.1045744227036578</v>
      </c>
      <c r="AC2083">
        <v>3343.5</v>
      </c>
      <c r="AD2083" t="str">
        <f t="shared" si="252"/>
        <v>No rainfall</v>
      </c>
      <c r="AE2083" t="str">
        <f t="shared" si="253"/>
        <v>Non-Rainy</v>
      </c>
      <c r="AF2083" t="str">
        <f t="shared" si="254"/>
        <v>No discomfort</v>
      </c>
    </row>
    <row r="2084" spans="1:32" x14ac:dyDescent="0.3">
      <c r="A2084">
        <v>2</v>
      </c>
      <c r="B2084" s="1">
        <v>45261</v>
      </c>
      <c r="C2084" s="1" t="str">
        <f t="shared" si="250"/>
        <v>Friday</v>
      </c>
      <c r="D2084" s="1" t="str">
        <f t="shared" si="251"/>
        <v>Dec</v>
      </c>
      <c r="E2084" s="19">
        <v>2.7</v>
      </c>
      <c r="F2084" s="19">
        <v>-4.8</v>
      </c>
      <c r="G2084" s="19">
        <v>0.22222222222222143</v>
      </c>
      <c r="H2084" s="19">
        <v>-9.4</v>
      </c>
      <c r="I2084" s="19">
        <v>0.2</v>
      </c>
      <c r="J2084" s="19">
        <v>998.7</v>
      </c>
      <c r="K2084" s="19">
        <v>2</v>
      </c>
      <c r="L2084" s="19">
        <v>5</v>
      </c>
      <c r="M2084" s="19">
        <v>320</v>
      </c>
      <c r="N2084" s="19">
        <v>7</v>
      </c>
      <c r="O2084" s="19">
        <v>3.1070000000000002</v>
      </c>
      <c r="P2084" s="19">
        <v>0.1</v>
      </c>
      <c r="Q2084" s="19">
        <v>0.2</v>
      </c>
      <c r="R2084" s="19">
        <v>0.3</v>
      </c>
      <c r="S2084" s="19">
        <v>0.3</v>
      </c>
      <c r="T2084" s="19">
        <v>-7.5</v>
      </c>
      <c r="U2084" s="19">
        <v>5.3</v>
      </c>
      <c r="V2084" s="19">
        <v>223</v>
      </c>
      <c r="W2084" s="19">
        <v>-1.4444444444444453</v>
      </c>
      <c r="X2084" s="19">
        <v>6.208742536469634</v>
      </c>
      <c r="Y2084" s="19">
        <v>5.4972344526674348</v>
      </c>
      <c r="Z2084" s="19">
        <v>11.933696325358671</v>
      </c>
      <c r="AA2084" s="19">
        <v>88.54022244242114</v>
      </c>
      <c r="AB2084" s="19">
        <v>-2.2805541826887725</v>
      </c>
      <c r="AC2084">
        <v>4535</v>
      </c>
      <c r="AD2084" t="str">
        <f t="shared" si="252"/>
        <v>Trace (Intermittent) rainfall</v>
      </c>
      <c r="AE2084" t="str">
        <f t="shared" si="253"/>
        <v>Non-Rainy</v>
      </c>
      <c r="AF2084" t="str">
        <f t="shared" si="254"/>
        <v>No discomfort</v>
      </c>
    </row>
    <row r="2085" spans="1:32" x14ac:dyDescent="0.3">
      <c r="A2085">
        <v>2</v>
      </c>
      <c r="B2085" s="1">
        <v>45262</v>
      </c>
      <c r="C2085" s="1" t="str">
        <f t="shared" si="250"/>
        <v>Saturday</v>
      </c>
      <c r="D2085" s="1" t="str">
        <f t="shared" si="251"/>
        <v>Dec</v>
      </c>
      <c r="E2085" s="19">
        <v>2.5</v>
      </c>
      <c r="F2085" s="19">
        <v>-4.5</v>
      </c>
      <c r="G2085" s="19">
        <v>2.3888888888888875</v>
      </c>
      <c r="H2085" s="19">
        <v>-8.1999999999999993</v>
      </c>
      <c r="I2085" s="19">
        <v>0</v>
      </c>
      <c r="J2085" s="19">
        <v>998.6</v>
      </c>
      <c r="K2085" s="19">
        <v>2</v>
      </c>
      <c r="L2085" s="19">
        <v>4</v>
      </c>
      <c r="M2085" s="19">
        <v>210</v>
      </c>
      <c r="N2085" s="19">
        <v>6</v>
      </c>
      <c r="O2085" s="19">
        <v>3.1920000000000002</v>
      </c>
      <c r="P2085" s="19">
        <v>0.1</v>
      </c>
      <c r="Q2085" s="19">
        <v>0.1</v>
      </c>
      <c r="R2085" s="19">
        <v>0.4</v>
      </c>
      <c r="S2085" s="19">
        <v>0.4</v>
      </c>
      <c r="T2085" s="19">
        <v>-7.1</v>
      </c>
      <c r="U2085" s="19">
        <v>3.8</v>
      </c>
      <c r="V2085" s="19">
        <v>210</v>
      </c>
      <c r="W2085" s="19">
        <v>-0.27777777777777779</v>
      </c>
      <c r="X2085" s="19">
        <v>7.2547708515603579</v>
      </c>
      <c r="Y2085" s="19">
        <v>5.9871998801737627</v>
      </c>
      <c r="Z2085" s="19">
        <v>13.914401234353548</v>
      </c>
      <c r="AA2085" s="19">
        <v>82.527760044771554</v>
      </c>
      <c r="AB2085" s="19">
        <v>0.15773664005542676</v>
      </c>
      <c r="AC2085">
        <v>4135.7</v>
      </c>
      <c r="AD2085" t="str">
        <f t="shared" si="252"/>
        <v>No rainfall</v>
      </c>
      <c r="AE2085" t="str">
        <f t="shared" si="253"/>
        <v>Non-Rainy</v>
      </c>
      <c r="AF2085" t="str">
        <f t="shared" si="254"/>
        <v>No discomfort</v>
      </c>
    </row>
    <row r="2086" spans="1:32" x14ac:dyDescent="0.3">
      <c r="A2086">
        <v>2</v>
      </c>
      <c r="B2086" s="1">
        <v>45263</v>
      </c>
      <c r="C2086" s="1" t="str">
        <f t="shared" si="250"/>
        <v>Sunday</v>
      </c>
      <c r="D2086" s="1" t="str">
        <f t="shared" si="251"/>
        <v>Dec</v>
      </c>
      <c r="E2086" s="19">
        <v>3.9</v>
      </c>
      <c r="F2086" s="19">
        <v>-0.7</v>
      </c>
      <c r="G2086" s="19">
        <v>2.2777777777777786</v>
      </c>
      <c r="H2086" s="19">
        <v>-6.1</v>
      </c>
      <c r="I2086" s="19">
        <v>0</v>
      </c>
      <c r="J2086" s="19">
        <v>994.8</v>
      </c>
      <c r="K2086" s="19">
        <v>3.7</v>
      </c>
      <c r="L2086" s="19">
        <v>9</v>
      </c>
      <c r="M2086" s="19">
        <v>30</v>
      </c>
      <c r="N2086" s="19">
        <v>17</v>
      </c>
      <c r="O2086" s="19">
        <v>4.1870000000000003</v>
      </c>
      <c r="P2086" s="19">
        <v>0</v>
      </c>
      <c r="Q2086" s="19">
        <v>0</v>
      </c>
      <c r="R2086" s="19">
        <v>0.4</v>
      </c>
      <c r="S2086" s="19">
        <v>0.4</v>
      </c>
      <c r="T2086" s="19">
        <v>-6.7</v>
      </c>
      <c r="U2086" s="19">
        <v>0.1</v>
      </c>
      <c r="V2086" s="19">
        <v>340</v>
      </c>
      <c r="W2086" s="19">
        <v>1.2222222222222239</v>
      </c>
      <c r="X2086" s="19">
        <v>7.197566854887536</v>
      </c>
      <c r="Y2086" s="19">
        <v>6.673678793823699</v>
      </c>
      <c r="Z2086" s="19">
        <v>13.806236763827306</v>
      </c>
      <c r="AA2086" s="19">
        <v>92.72131719473937</v>
      </c>
      <c r="AB2086" s="19">
        <v>0.42772259756426889</v>
      </c>
      <c r="AC2086">
        <v>3273.45</v>
      </c>
      <c r="AD2086" t="str">
        <f t="shared" si="252"/>
        <v>No rainfall</v>
      </c>
      <c r="AE2086" t="str">
        <f t="shared" si="253"/>
        <v>Non-Rainy</v>
      </c>
      <c r="AF2086" t="str">
        <f t="shared" si="254"/>
        <v>No discomfort</v>
      </c>
    </row>
    <row r="2087" spans="1:32" x14ac:dyDescent="0.3">
      <c r="A2087">
        <v>2</v>
      </c>
      <c r="B2087" s="1">
        <v>45264</v>
      </c>
      <c r="C2087" s="1" t="str">
        <f t="shared" si="250"/>
        <v>Monday</v>
      </c>
      <c r="D2087" s="1" t="str">
        <f t="shared" si="251"/>
        <v>Dec</v>
      </c>
      <c r="E2087" s="19">
        <v>4.5999999999999996</v>
      </c>
      <c r="F2087" s="19">
        <v>-0.5</v>
      </c>
      <c r="G2087" s="19">
        <v>3.7777777777777763</v>
      </c>
      <c r="H2087" s="19">
        <v>-2.2999999999999998</v>
      </c>
      <c r="I2087" s="19">
        <v>0</v>
      </c>
      <c r="J2087" s="19">
        <v>995.1</v>
      </c>
      <c r="K2087" s="19">
        <v>6.9</v>
      </c>
      <c r="L2087" s="19">
        <v>12</v>
      </c>
      <c r="M2087" s="19">
        <v>20</v>
      </c>
      <c r="N2087" s="19">
        <v>19</v>
      </c>
      <c r="O2087" s="19">
        <v>3.4359999999999999</v>
      </c>
      <c r="P2087" s="19">
        <v>0.2</v>
      </c>
      <c r="Q2087" s="19">
        <v>0.2</v>
      </c>
      <c r="R2087" s="19">
        <v>0.5</v>
      </c>
      <c r="S2087" s="19">
        <v>0.5</v>
      </c>
      <c r="T2087" s="19">
        <v>-6.2</v>
      </c>
      <c r="U2087" s="19">
        <v>0</v>
      </c>
      <c r="V2087" s="19">
        <v>350</v>
      </c>
      <c r="W2087" s="19">
        <v>1.5000000000000016</v>
      </c>
      <c r="X2087" s="19">
        <v>8.0044528083072866</v>
      </c>
      <c r="Y2087" s="19">
        <v>6.8081690845441294</v>
      </c>
      <c r="Z2087" s="19">
        <v>15.330391751078666</v>
      </c>
      <c r="AA2087" s="19">
        <v>85.054771982394413</v>
      </c>
      <c r="AB2087" s="19">
        <v>2.0024573390712881</v>
      </c>
      <c r="AC2087">
        <v>2374.15</v>
      </c>
      <c r="AD2087" t="str">
        <f t="shared" si="252"/>
        <v>No rainfall</v>
      </c>
      <c r="AE2087" t="str">
        <f t="shared" si="253"/>
        <v>Non-Rainy</v>
      </c>
      <c r="AF2087" t="str">
        <f t="shared" si="254"/>
        <v>No discomfort</v>
      </c>
    </row>
    <row r="2088" spans="1:32" x14ac:dyDescent="0.3">
      <c r="A2088">
        <v>2</v>
      </c>
      <c r="B2088" s="1">
        <v>45265</v>
      </c>
      <c r="C2088" s="1" t="str">
        <f t="shared" si="250"/>
        <v>Tuesday</v>
      </c>
      <c r="D2088" s="1" t="str">
        <f t="shared" si="251"/>
        <v>Dec</v>
      </c>
      <c r="E2088" s="19">
        <v>6.1</v>
      </c>
      <c r="F2088" s="19">
        <v>-0.8</v>
      </c>
      <c r="G2088" s="19">
        <v>3.9444444444444451</v>
      </c>
      <c r="H2088" s="19">
        <v>-4.5999999999999996</v>
      </c>
      <c r="I2088" s="19">
        <v>0.1</v>
      </c>
      <c r="J2088" s="19">
        <v>1001.2</v>
      </c>
      <c r="K2088" s="19">
        <v>3.7</v>
      </c>
      <c r="L2088" s="19">
        <v>6</v>
      </c>
      <c r="M2088" s="19">
        <v>300</v>
      </c>
      <c r="N2088" s="19">
        <v>11</v>
      </c>
      <c r="O2088" s="19">
        <v>3.5950000000000002</v>
      </c>
      <c r="P2088" s="19">
        <v>0.1</v>
      </c>
      <c r="Q2088" s="19">
        <v>0.2</v>
      </c>
      <c r="R2088" s="19">
        <v>0.6</v>
      </c>
      <c r="S2088" s="19">
        <v>0.6</v>
      </c>
      <c r="T2088" s="19">
        <v>-5.8</v>
      </c>
      <c r="U2088" s="19">
        <v>0</v>
      </c>
      <c r="V2088" s="19">
        <v>260</v>
      </c>
      <c r="W2088" s="19">
        <v>2.7777777777777777</v>
      </c>
      <c r="X2088" s="19">
        <v>8.0988547691850901</v>
      </c>
      <c r="Y2088" s="19">
        <v>7.4581592452964207</v>
      </c>
      <c r="Z2088" s="19">
        <v>15.508498795639357</v>
      </c>
      <c r="AA2088" s="19">
        <v>92.089060217175174</v>
      </c>
      <c r="AB2088" s="19">
        <v>2.5306516096640461</v>
      </c>
      <c r="AC2088">
        <v>2963.55</v>
      </c>
      <c r="AD2088" t="str">
        <f t="shared" si="252"/>
        <v>Trace (Intermittent) rainfall</v>
      </c>
      <c r="AE2088" t="str">
        <f t="shared" si="253"/>
        <v>Non-Rainy</v>
      </c>
      <c r="AF2088" t="str">
        <f t="shared" si="254"/>
        <v>No discomfort</v>
      </c>
    </row>
    <row r="2089" spans="1:32" x14ac:dyDescent="0.3">
      <c r="A2089">
        <v>2</v>
      </c>
      <c r="B2089" s="1">
        <v>45266</v>
      </c>
      <c r="C2089" s="1" t="str">
        <f t="shared" si="250"/>
        <v>Wednesday</v>
      </c>
      <c r="D2089" s="1" t="str">
        <f t="shared" si="251"/>
        <v>Dec</v>
      </c>
      <c r="E2089" s="19">
        <v>8.6999999999999993</v>
      </c>
      <c r="F2089" s="19">
        <v>1.7</v>
      </c>
      <c r="G2089" s="19">
        <v>7.0555555555555571</v>
      </c>
      <c r="H2089" s="19">
        <v>-2.1</v>
      </c>
      <c r="I2089" s="19">
        <v>5</v>
      </c>
      <c r="J2089" s="19">
        <v>994.6</v>
      </c>
      <c r="K2089" s="19">
        <v>10.199999999999999</v>
      </c>
      <c r="L2089" s="19">
        <v>17</v>
      </c>
      <c r="M2089" s="19">
        <v>140</v>
      </c>
      <c r="N2089" s="19">
        <v>26</v>
      </c>
      <c r="O2089" s="19">
        <v>5.1609999999999996</v>
      </c>
      <c r="P2089" s="19">
        <v>0.3</v>
      </c>
      <c r="Q2089" s="19">
        <v>0.4</v>
      </c>
      <c r="R2089" s="19">
        <v>0</v>
      </c>
      <c r="S2089" s="19">
        <v>-4.0999999999999996</v>
      </c>
      <c r="T2089" s="19">
        <v>-10</v>
      </c>
      <c r="U2089" s="19">
        <v>0.1</v>
      </c>
      <c r="V2089" s="19">
        <v>99</v>
      </c>
      <c r="W2089" s="19">
        <v>5.5555555555555554</v>
      </c>
      <c r="X2089" s="19">
        <v>10.050800830753948</v>
      </c>
      <c r="Y2089" s="19">
        <v>9.0632964762159229</v>
      </c>
      <c r="Z2089" s="19">
        <v>19.182061095881284</v>
      </c>
      <c r="AA2089" s="19">
        <v>90.174868936648224</v>
      </c>
      <c r="AB2089" s="19">
        <v>6.5368999155632652</v>
      </c>
      <c r="AC2089">
        <v>3179.95</v>
      </c>
      <c r="AD2089" t="str">
        <f t="shared" si="252"/>
        <v>Heavy rainfall</v>
      </c>
      <c r="AE2089" t="str">
        <f t="shared" si="253"/>
        <v>Rainy</v>
      </c>
      <c r="AF2089" t="str">
        <f t="shared" si="254"/>
        <v>No discomfort</v>
      </c>
    </row>
    <row r="2090" spans="1:32" x14ac:dyDescent="0.3">
      <c r="A2090">
        <v>2</v>
      </c>
      <c r="B2090" s="1">
        <v>45267</v>
      </c>
      <c r="C2090" s="1" t="str">
        <f t="shared" si="250"/>
        <v>Thursday</v>
      </c>
      <c r="D2090" s="1" t="str">
        <f t="shared" si="251"/>
        <v>Dec</v>
      </c>
      <c r="E2090" s="19">
        <v>11.6</v>
      </c>
      <c r="F2090" s="19">
        <v>6.1</v>
      </c>
      <c r="G2090" s="19">
        <v>10</v>
      </c>
      <c r="H2090" s="19">
        <v>4.7</v>
      </c>
      <c r="I2090" s="19">
        <v>4.5999999999999996</v>
      </c>
      <c r="J2090" s="19">
        <v>981.9</v>
      </c>
      <c r="K2090" s="19">
        <v>8.3000000000000007</v>
      </c>
      <c r="L2090" s="19">
        <v>14</v>
      </c>
      <c r="M2090" s="19">
        <v>140</v>
      </c>
      <c r="N2090" s="19">
        <v>24</v>
      </c>
      <c r="O2090" s="19">
        <v>7.5629999999999997</v>
      </c>
      <c r="P2090" s="19">
        <v>0.4</v>
      </c>
      <c r="Q2090" s="19">
        <v>0.5</v>
      </c>
      <c r="R2090" s="19">
        <v>0</v>
      </c>
      <c r="S2090" s="19">
        <v>-4.2</v>
      </c>
      <c r="T2090" s="19">
        <v>-10</v>
      </c>
      <c r="U2090" s="19">
        <v>0.6</v>
      </c>
      <c r="V2090" s="19">
        <v>118</v>
      </c>
      <c r="W2090" s="19">
        <v>8.2222222222222214</v>
      </c>
      <c r="X2090" s="19">
        <v>12.268294378187747</v>
      </c>
      <c r="Y2090" s="19">
        <v>10.883168395655646</v>
      </c>
      <c r="Z2090" s="19">
        <v>23.336430839203974</v>
      </c>
      <c r="AA2090" s="19">
        <v>88.709710251208449</v>
      </c>
      <c r="AB2090" s="19">
        <v>10.500160025773905</v>
      </c>
      <c r="AC2090">
        <v>3164.25</v>
      </c>
      <c r="AD2090" t="str">
        <f t="shared" si="252"/>
        <v>Heavy rainfall</v>
      </c>
      <c r="AE2090" t="str">
        <f t="shared" si="253"/>
        <v>Rainy</v>
      </c>
      <c r="AF2090" t="str">
        <f t="shared" si="254"/>
        <v>No discomfort</v>
      </c>
    </row>
    <row r="2091" spans="1:32" x14ac:dyDescent="0.3">
      <c r="A2091">
        <v>2</v>
      </c>
      <c r="B2091" s="1">
        <v>45268</v>
      </c>
      <c r="C2091" s="1" t="str">
        <f t="shared" si="250"/>
        <v>Friday</v>
      </c>
      <c r="D2091" s="1" t="str">
        <f t="shared" si="251"/>
        <v>Dec</v>
      </c>
      <c r="E2091" s="19">
        <v>8.9</v>
      </c>
      <c r="F2091" s="19">
        <v>6.1</v>
      </c>
      <c r="G2091" s="19">
        <v>8.9444444444444446</v>
      </c>
      <c r="H2091" s="19">
        <v>3.2</v>
      </c>
      <c r="I2091" s="19">
        <v>5</v>
      </c>
      <c r="J2091" s="19">
        <v>981.2</v>
      </c>
      <c r="K2091" s="19">
        <v>10.9</v>
      </c>
      <c r="L2091" s="19">
        <v>16</v>
      </c>
      <c r="M2091" s="19">
        <v>220</v>
      </c>
      <c r="N2091" s="19">
        <v>27</v>
      </c>
      <c r="O2091" s="19">
        <v>7.01</v>
      </c>
      <c r="P2091" s="19">
        <v>0.5</v>
      </c>
      <c r="Q2091" s="19">
        <v>0.7</v>
      </c>
      <c r="R2091" s="19">
        <v>0</v>
      </c>
      <c r="S2091" s="19">
        <v>-4.5</v>
      </c>
      <c r="T2091" s="19">
        <v>-10</v>
      </c>
      <c r="U2091" s="19">
        <v>0.1</v>
      </c>
      <c r="V2091" s="19">
        <v>72</v>
      </c>
      <c r="W2091" s="19">
        <v>5.3888888888888902</v>
      </c>
      <c r="X2091" s="19">
        <v>11.428323439266617</v>
      </c>
      <c r="Y2091" s="19">
        <v>8.9590399478039249</v>
      </c>
      <c r="Z2091" s="19">
        <v>21.764968359488751</v>
      </c>
      <c r="AA2091" s="19">
        <v>78.393300604544734</v>
      </c>
      <c r="AB2091" s="19">
        <v>8.367547834485384</v>
      </c>
      <c r="AC2091">
        <v>5656.55</v>
      </c>
      <c r="AD2091" t="str">
        <f t="shared" si="252"/>
        <v>Heavy rainfall</v>
      </c>
      <c r="AE2091" t="str">
        <f t="shared" si="253"/>
        <v>Rainy</v>
      </c>
      <c r="AF2091" t="str">
        <f t="shared" si="254"/>
        <v>No discomfort</v>
      </c>
    </row>
    <row r="2092" spans="1:32" x14ac:dyDescent="0.3">
      <c r="A2092">
        <v>2</v>
      </c>
      <c r="B2092" s="1">
        <v>45269</v>
      </c>
      <c r="C2092" s="1" t="str">
        <f t="shared" si="250"/>
        <v>Saturday</v>
      </c>
      <c r="D2092" s="1" t="str">
        <f t="shared" si="251"/>
        <v>Dec</v>
      </c>
      <c r="E2092" s="19">
        <v>10.9</v>
      </c>
      <c r="F2092" s="19">
        <v>5.3</v>
      </c>
      <c r="G2092" s="19">
        <v>9.2777777777777786</v>
      </c>
      <c r="H2092" s="19">
        <v>5.0999999999999996</v>
      </c>
      <c r="I2092" s="19">
        <v>11.4</v>
      </c>
      <c r="J2092" s="19">
        <v>980.2</v>
      </c>
      <c r="K2092" s="19">
        <v>10.5</v>
      </c>
      <c r="L2092" s="19">
        <v>19</v>
      </c>
      <c r="M2092" s="19">
        <v>280</v>
      </c>
      <c r="N2092" s="19">
        <v>40</v>
      </c>
      <c r="O2092" s="19">
        <v>7.476</v>
      </c>
      <c r="P2092" s="19">
        <v>0.3</v>
      </c>
      <c r="Q2092" s="19">
        <v>0.3</v>
      </c>
      <c r="R2092" s="19">
        <v>0</v>
      </c>
      <c r="S2092" s="19">
        <v>-10</v>
      </c>
      <c r="T2092" s="19">
        <v>-10</v>
      </c>
      <c r="U2092" s="19">
        <v>1.2</v>
      </c>
      <c r="V2092" s="19">
        <v>243</v>
      </c>
      <c r="W2092" s="19">
        <v>5.7222222222222205</v>
      </c>
      <c r="X2092" s="19">
        <v>11.687935556355677</v>
      </c>
      <c r="Y2092" s="19">
        <v>9.168620977625384</v>
      </c>
      <c r="Z2092" s="19">
        <v>22.250938462281407</v>
      </c>
      <c r="AA2092" s="19">
        <v>78.44517052149267</v>
      </c>
      <c r="AB2092" s="19">
        <v>8.8179736546405838</v>
      </c>
      <c r="AC2092">
        <v>4068.55</v>
      </c>
      <c r="AD2092" t="str">
        <f t="shared" si="252"/>
        <v>Intense rainfall</v>
      </c>
      <c r="AE2092" t="str">
        <f t="shared" si="253"/>
        <v>Rainy</v>
      </c>
      <c r="AF2092" t="str">
        <f t="shared" si="254"/>
        <v>No discomfort</v>
      </c>
    </row>
    <row r="2093" spans="1:32" x14ac:dyDescent="0.3">
      <c r="A2093">
        <v>2</v>
      </c>
      <c r="B2093" s="1">
        <v>45270</v>
      </c>
      <c r="C2093" s="1" t="str">
        <f t="shared" si="250"/>
        <v>Sunday</v>
      </c>
      <c r="D2093" s="1" t="str">
        <f t="shared" si="251"/>
        <v>Dec</v>
      </c>
      <c r="E2093" s="19">
        <v>10.9</v>
      </c>
      <c r="F2093" s="19">
        <v>5</v>
      </c>
      <c r="G2093" s="19">
        <v>8.6111111111111107</v>
      </c>
      <c r="H2093" s="19">
        <v>3</v>
      </c>
      <c r="I2093" s="19">
        <v>11</v>
      </c>
      <c r="J2093" s="19">
        <v>979.1</v>
      </c>
      <c r="K2093" s="19">
        <v>9.9</v>
      </c>
      <c r="L2093" s="19">
        <v>23</v>
      </c>
      <c r="M2093" s="19">
        <v>220</v>
      </c>
      <c r="N2093" s="19">
        <v>37</v>
      </c>
      <c r="O2093" s="19">
        <v>6.9509999999999996</v>
      </c>
      <c r="P2093" s="19">
        <v>0.4</v>
      </c>
      <c r="Q2093" s="19">
        <v>0.5</v>
      </c>
      <c r="R2093" s="19">
        <v>0</v>
      </c>
      <c r="S2093" s="19">
        <v>-10</v>
      </c>
      <c r="T2093" s="19">
        <v>-10</v>
      </c>
      <c r="U2093" s="19">
        <v>3.6</v>
      </c>
      <c r="V2093" s="19">
        <v>222</v>
      </c>
      <c r="W2093" s="19">
        <v>5.9999999999999982</v>
      </c>
      <c r="X2093" s="19">
        <v>11.173798468352288</v>
      </c>
      <c r="Y2093" s="19">
        <v>9.3465605276691885</v>
      </c>
      <c r="Z2093" s="19">
        <v>21.288277237675313</v>
      </c>
      <c r="AA2093" s="19">
        <v>83.647119232923231</v>
      </c>
      <c r="AB2093" s="19">
        <v>8.2507648959095548</v>
      </c>
      <c r="AC2093">
        <v>3163.35</v>
      </c>
      <c r="AD2093" t="str">
        <f t="shared" si="252"/>
        <v>Intense rainfall</v>
      </c>
      <c r="AE2093" t="str">
        <f t="shared" si="253"/>
        <v>Rainy</v>
      </c>
      <c r="AF2093" t="str">
        <f t="shared" si="254"/>
        <v>No discomfort</v>
      </c>
    </row>
    <row r="2094" spans="1:32" x14ac:dyDescent="0.3">
      <c r="A2094">
        <v>2</v>
      </c>
      <c r="B2094" s="1">
        <v>45271</v>
      </c>
      <c r="C2094" s="1" t="str">
        <f t="shared" si="250"/>
        <v>Monday</v>
      </c>
      <c r="D2094" s="1" t="str">
        <f t="shared" si="251"/>
        <v>Dec</v>
      </c>
      <c r="E2094" s="19">
        <v>9.5</v>
      </c>
      <c r="F2094" s="19">
        <v>1.8</v>
      </c>
      <c r="G2094" s="19">
        <v>8.4444444444444464</v>
      </c>
      <c r="H2094" s="19">
        <v>-0.9</v>
      </c>
      <c r="I2094" s="19">
        <v>10.3</v>
      </c>
      <c r="J2094" s="19">
        <v>986.6</v>
      </c>
      <c r="K2094" s="19">
        <v>5.6</v>
      </c>
      <c r="L2094" s="19">
        <v>11</v>
      </c>
      <c r="M2094" s="19">
        <v>300</v>
      </c>
      <c r="N2094" s="19">
        <v>20</v>
      </c>
      <c r="O2094" s="19">
        <v>6.8559999999999999</v>
      </c>
      <c r="P2094" s="19">
        <v>0</v>
      </c>
      <c r="Q2094" s="19">
        <v>0</v>
      </c>
      <c r="R2094" s="19">
        <v>0</v>
      </c>
      <c r="S2094" s="19">
        <v>-10</v>
      </c>
      <c r="T2094" s="19">
        <v>-10</v>
      </c>
      <c r="U2094" s="19">
        <v>5.2</v>
      </c>
      <c r="V2094" s="19">
        <v>268</v>
      </c>
      <c r="W2094" s="19">
        <v>6.6111111111111107</v>
      </c>
      <c r="X2094" s="19">
        <v>11.048416930957149</v>
      </c>
      <c r="Y2094" s="19">
        <v>9.7487777716964938</v>
      </c>
      <c r="Z2094" s="19">
        <v>21.05336444648276</v>
      </c>
      <c r="AA2094" s="19">
        <v>88.236874410313689</v>
      </c>
      <c r="AB2094" s="19">
        <v>8.3090603971205415</v>
      </c>
      <c r="AC2094">
        <v>2336.0500000000002</v>
      </c>
      <c r="AD2094" t="str">
        <f t="shared" si="252"/>
        <v>Intense rainfall</v>
      </c>
      <c r="AE2094" t="str">
        <f t="shared" si="253"/>
        <v>Rainy</v>
      </c>
      <c r="AF2094" t="str">
        <f t="shared" si="254"/>
        <v>No discomfort</v>
      </c>
    </row>
    <row r="2095" spans="1:32" x14ac:dyDescent="0.3">
      <c r="A2095">
        <v>2</v>
      </c>
      <c r="B2095" s="1">
        <v>45272</v>
      </c>
      <c r="C2095" s="1" t="str">
        <f t="shared" si="250"/>
        <v>Tuesday</v>
      </c>
      <c r="D2095" s="1" t="str">
        <f t="shared" si="251"/>
        <v>Dec</v>
      </c>
      <c r="E2095" s="19">
        <v>8.5</v>
      </c>
      <c r="F2095" s="19">
        <v>4.4000000000000004</v>
      </c>
      <c r="G2095" s="19">
        <v>7.8888888888888902</v>
      </c>
      <c r="H2095" s="19">
        <v>-0.3</v>
      </c>
      <c r="I2095" s="19">
        <v>0.5</v>
      </c>
      <c r="J2095" s="19">
        <v>985.4</v>
      </c>
      <c r="K2095" s="19">
        <v>3.7</v>
      </c>
      <c r="L2095" s="19">
        <v>9</v>
      </c>
      <c r="M2095" s="19">
        <v>350</v>
      </c>
      <c r="N2095" s="19">
        <v>15</v>
      </c>
      <c r="O2095" s="19">
        <v>7.3849999999999998</v>
      </c>
      <c r="P2095" s="19">
        <v>0.1</v>
      </c>
      <c r="Q2095" s="19">
        <v>0.2</v>
      </c>
      <c r="R2095" s="19">
        <v>0</v>
      </c>
      <c r="S2095" s="19">
        <v>-0.4</v>
      </c>
      <c r="T2095" s="19">
        <v>-9.9</v>
      </c>
      <c r="U2095" s="19">
        <v>0</v>
      </c>
      <c r="V2095" s="19">
        <v>163</v>
      </c>
      <c r="W2095" s="19">
        <v>7.166666666666667</v>
      </c>
      <c r="X2095" s="19">
        <v>10.639374181521474</v>
      </c>
      <c r="Y2095" s="19">
        <v>10.127582166990857</v>
      </c>
      <c r="Z2095" s="19">
        <v>20.286568059255153</v>
      </c>
      <c r="AA2095" s="19">
        <v>95.189641742091368</v>
      </c>
      <c r="AB2095" s="19">
        <v>7.9655555930096513</v>
      </c>
      <c r="AC2095">
        <v>2587.25</v>
      </c>
      <c r="AD2095" t="str">
        <f t="shared" si="252"/>
        <v>Light rainfall</v>
      </c>
      <c r="AE2095" t="str">
        <f t="shared" si="253"/>
        <v>Non-Rainy</v>
      </c>
      <c r="AF2095" t="str">
        <f t="shared" si="254"/>
        <v>No discomfort</v>
      </c>
    </row>
    <row r="2096" spans="1:32" x14ac:dyDescent="0.3">
      <c r="A2096">
        <v>2</v>
      </c>
      <c r="B2096" s="1">
        <v>45273</v>
      </c>
      <c r="C2096" s="1" t="str">
        <f t="shared" si="250"/>
        <v>Wednesday</v>
      </c>
      <c r="D2096" s="1" t="str">
        <f t="shared" si="251"/>
        <v>Dec</v>
      </c>
      <c r="E2096" s="19">
        <v>8.3000000000000007</v>
      </c>
      <c r="F2096" s="19">
        <v>3.3</v>
      </c>
      <c r="G2096" s="19">
        <v>5.9999999999999982</v>
      </c>
      <c r="H2096" s="19">
        <v>0.9</v>
      </c>
      <c r="I2096" s="19">
        <v>0.5</v>
      </c>
      <c r="J2096" s="19">
        <v>996.9</v>
      </c>
      <c r="K2096" s="19">
        <v>4.9000000000000004</v>
      </c>
      <c r="L2096" s="19">
        <v>10</v>
      </c>
      <c r="M2096" s="19">
        <v>200</v>
      </c>
      <c r="N2096" s="19">
        <v>17</v>
      </c>
      <c r="O2096" s="19">
        <v>6.2549999999999999</v>
      </c>
      <c r="P2096" s="19">
        <v>0</v>
      </c>
      <c r="Q2096" s="19">
        <v>0</v>
      </c>
      <c r="R2096" s="19">
        <v>0</v>
      </c>
      <c r="S2096" s="19">
        <v>-0.5</v>
      </c>
      <c r="T2096" s="19">
        <v>-9.9</v>
      </c>
      <c r="U2096" s="19">
        <v>5.4</v>
      </c>
      <c r="V2096" s="19">
        <v>326</v>
      </c>
      <c r="W2096" s="19">
        <v>4.166666666666667</v>
      </c>
      <c r="X2096" s="19">
        <v>9.3465605276691885</v>
      </c>
      <c r="Y2096" s="19">
        <v>8.2262514135293721</v>
      </c>
      <c r="Z2096" s="19">
        <v>17.858618730941284</v>
      </c>
      <c r="AA2096" s="19">
        <v>88.013675075196943</v>
      </c>
      <c r="AB2096" s="19">
        <v>5.014135226700863</v>
      </c>
      <c r="AC2096">
        <v>3342.25</v>
      </c>
      <c r="AD2096" t="str">
        <f t="shared" si="252"/>
        <v>Light rainfall</v>
      </c>
      <c r="AE2096" t="str">
        <f t="shared" si="253"/>
        <v>Non-Rainy</v>
      </c>
      <c r="AF2096" t="str">
        <f t="shared" si="254"/>
        <v>No discomfort</v>
      </c>
    </row>
    <row r="2097" spans="1:32" x14ac:dyDescent="0.3">
      <c r="A2097">
        <v>2</v>
      </c>
      <c r="B2097" s="1">
        <v>45274</v>
      </c>
      <c r="C2097" s="1" t="str">
        <f t="shared" si="250"/>
        <v>Thursday</v>
      </c>
      <c r="D2097" s="1" t="str">
        <f t="shared" si="251"/>
        <v>Dec</v>
      </c>
      <c r="E2097" s="19">
        <v>9.3000000000000007</v>
      </c>
      <c r="F2097" s="19">
        <v>6.1</v>
      </c>
      <c r="G2097" s="19">
        <v>7.9444444444444429</v>
      </c>
      <c r="H2097" s="19">
        <v>-0.4</v>
      </c>
      <c r="I2097" s="19">
        <v>0.8</v>
      </c>
      <c r="J2097" s="19">
        <v>1008.7</v>
      </c>
      <c r="K2097" s="19">
        <v>4.9000000000000004</v>
      </c>
      <c r="L2097" s="19">
        <v>10</v>
      </c>
      <c r="M2097" s="19">
        <v>280</v>
      </c>
      <c r="N2097" s="19">
        <v>18</v>
      </c>
      <c r="O2097" s="19">
        <v>7.0129999999999999</v>
      </c>
      <c r="P2097" s="19">
        <v>0.4</v>
      </c>
      <c r="Q2097" s="19">
        <v>0.5</v>
      </c>
      <c r="R2097" s="19">
        <v>0</v>
      </c>
      <c r="S2097" s="19">
        <v>-0.4</v>
      </c>
      <c r="T2097" s="19">
        <v>-9.8000000000000007</v>
      </c>
      <c r="U2097" s="19">
        <v>0</v>
      </c>
      <c r="V2097" s="19">
        <v>105</v>
      </c>
      <c r="W2097" s="19">
        <v>5.3888888888888902</v>
      </c>
      <c r="X2097" s="19">
        <v>10.679669554100323</v>
      </c>
      <c r="Y2097" s="19">
        <v>8.9590399478039249</v>
      </c>
      <c r="Z2097" s="19">
        <v>20.362135164336397</v>
      </c>
      <c r="AA2097" s="19">
        <v>83.888737403529632</v>
      </c>
      <c r="AB2097" s="19">
        <v>7.3675478344853822</v>
      </c>
      <c r="AC2097">
        <v>3059.1</v>
      </c>
      <c r="AD2097" t="str">
        <f t="shared" si="252"/>
        <v>Light rainfall</v>
      </c>
      <c r="AE2097" t="str">
        <f t="shared" si="253"/>
        <v>Non-Rainy</v>
      </c>
      <c r="AF2097" t="str">
        <f t="shared" si="254"/>
        <v>No discomfort</v>
      </c>
    </row>
    <row r="2098" spans="1:32" x14ac:dyDescent="0.3">
      <c r="A2098">
        <v>2</v>
      </c>
      <c r="B2098" s="1">
        <v>45275</v>
      </c>
      <c r="C2098" s="1" t="str">
        <f t="shared" si="250"/>
        <v>Friday</v>
      </c>
      <c r="D2098" s="1" t="str">
        <f t="shared" si="251"/>
        <v>Dec</v>
      </c>
      <c r="E2098" s="19">
        <v>10.8</v>
      </c>
      <c r="F2098" s="19">
        <v>5.3</v>
      </c>
      <c r="G2098" s="19">
        <v>9.5555555555555571</v>
      </c>
      <c r="H2098" s="19">
        <v>2.6</v>
      </c>
      <c r="I2098" s="19">
        <v>0.3</v>
      </c>
      <c r="J2098" s="19">
        <v>1018.5</v>
      </c>
      <c r="K2098" s="19">
        <v>7</v>
      </c>
      <c r="L2098" s="19">
        <v>11</v>
      </c>
      <c r="M2098" s="19">
        <v>220</v>
      </c>
      <c r="N2098" s="19">
        <v>18</v>
      </c>
      <c r="O2098" s="19">
        <v>7.5010000000000003</v>
      </c>
      <c r="P2098" s="19">
        <v>0.3</v>
      </c>
      <c r="Q2098" s="19">
        <v>0.4</v>
      </c>
      <c r="R2098" s="19">
        <v>0</v>
      </c>
      <c r="S2098" s="19">
        <v>0</v>
      </c>
      <c r="T2098" s="19">
        <v>-9.3000000000000007</v>
      </c>
      <c r="U2098" s="19">
        <v>1</v>
      </c>
      <c r="V2098" s="19">
        <v>131</v>
      </c>
      <c r="W2098" s="19">
        <v>6.3333333333333321</v>
      </c>
      <c r="X2098" s="19">
        <v>11.908227426269821</v>
      </c>
      <c r="Y2098" s="19">
        <v>9.5640998337299408</v>
      </c>
      <c r="Z2098" s="19">
        <v>22.663110979839011</v>
      </c>
      <c r="AA2098" s="19">
        <v>80.315058584045161</v>
      </c>
      <c r="AB2098" s="19">
        <v>9.3168551414864584</v>
      </c>
      <c r="AC2098">
        <v>5382.9</v>
      </c>
      <c r="AD2098" t="str">
        <f t="shared" si="252"/>
        <v>Trace (Intermittent) rainfall</v>
      </c>
      <c r="AE2098" t="str">
        <f t="shared" si="253"/>
        <v>Non-Rainy</v>
      </c>
      <c r="AF2098" t="str">
        <f t="shared" si="254"/>
        <v>No discomfort</v>
      </c>
    </row>
    <row r="2099" spans="1:32" x14ac:dyDescent="0.3">
      <c r="A2099">
        <v>2</v>
      </c>
      <c r="B2099" s="1">
        <v>45276</v>
      </c>
      <c r="C2099" s="1" t="str">
        <f t="shared" si="250"/>
        <v>Saturday</v>
      </c>
      <c r="D2099" s="1" t="str">
        <f t="shared" si="251"/>
        <v>Dec</v>
      </c>
      <c r="E2099" s="19">
        <v>10.8</v>
      </c>
      <c r="F2099" s="19">
        <v>5.7</v>
      </c>
      <c r="G2099" s="19">
        <v>10.166666666666664</v>
      </c>
      <c r="H2099" s="19">
        <v>1</v>
      </c>
      <c r="I2099" s="19">
        <v>0.1</v>
      </c>
      <c r="J2099" s="19">
        <v>1017.8</v>
      </c>
      <c r="K2099" s="19">
        <v>7.4</v>
      </c>
      <c r="L2099" s="19">
        <v>13</v>
      </c>
      <c r="M2099" s="19">
        <v>200</v>
      </c>
      <c r="N2099" s="19">
        <v>22</v>
      </c>
      <c r="O2099" s="19">
        <v>7.524</v>
      </c>
      <c r="P2099" s="19">
        <v>0.4</v>
      </c>
      <c r="Q2099" s="19">
        <v>0.5</v>
      </c>
      <c r="R2099" s="19">
        <v>0.3</v>
      </c>
      <c r="S2099" s="19">
        <v>0.3</v>
      </c>
      <c r="T2099" s="19">
        <v>-8.6</v>
      </c>
      <c r="U2099" s="19">
        <v>4.2</v>
      </c>
      <c r="V2099" s="19">
        <v>124</v>
      </c>
      <c r="W2099" s="19">
        <v>7.5555555555555554</v>
      </c>
      <c r="X2099" s="19">
        <v>12.405767218445934</v>
      </c>
      <c r="Y2099" s="19">
        <v>10.400400691053335</v>
      </c>
      <c r="Z2099" s="19">
        <v>23.593381841081793</v>
      </c>
      <c r="AA2099" s="19">
        <v>83.835207512108951</v>
      </c>
      <c r="AB2099" s="19">
        <v>10.396163523987687</v>
      </c>
      <c r="AC2099">
        <v>4974.6000000000004</v>
      </c>
      <c r="AD2099" t="str">
        <f t="shared" si="252"/>
        <v>Trace (Intermittent) rainfall</v>
      </c>
      <c r="AE2099" t="str">
        <f t="shared" si="253"/>
        <v>Non-Rainy</v>
      </c>
      <c r="AF2099" t="str">
        <f t="shared" si="254"/>
        <v>No discomfort</v>
      </c>
    </row>
    <row r="2100" spans="1:32" x14ac:dyDescent="0.3">
      <c r="A2100">
        <v>2</v>
      </c>
      <c r="B2100" s="1">
        <v>45277</v>
      </c>
      <c r="C2100" s="1" t="str">
        <f t="shared" si="250"/>
        <v>Sunday</v>
      </c>
      <c r="D2100" s="1" t="str">
        <f t="shared" si="251"/>
        <v>Dec</v>
      </c>
      <c r="E2100" s="19">
        <v>12.1</v>
      </c>
      <c r="F2100" s="19">
        <v>9.9</v>
      </c>
      <c r="G2100" s="19">
        <v>11.444444444444445</v>
      </c>
      <c r="H2100" s="19">
        <v>3.3</v>
      </c>
      <c r="I2100" s="19">
        <v>2.6</v>
      </c>
      <c r="J2100" s="19">
        <v>1012.3</v>
      </c>
      <c r="K2100" s="19">
        <v>11.6</v>
      </c>
      <c r="L2100" s="19">
        <v>17</v>
      </c>
      <c r="M2100" s="19">
        <v>200</v>
      </c>
      <c r="N2100" s="19">
        <v>30</v>
      </c>
      <c r="O2100" s="19">
        <v>8.9320000000000004</v>
      </c>
      <c r="P2100" s="19">
        <v>0.6</v>
      </c>
      <c r="Q2100" s="19">
        <v>0.8</v>
      </c>
      <c r="R2100" s="19">
        <v>0</v>
      </c>
      <c r="S2100" s="19">
        <v>-1.7</v>
      </c>
      <c r="T2100" s="19">
        <v>-10</v>
      </c>
      <c r="U2100" s="19">
        <v>2.1</v>
      </c>
      <c r="V2100" s="19">
        <v>99</v>
      </c>
      <c r="W2100" s="19">
        <v>8.3333333333333339</v>
      </c>
      <c r="X2100" s="19">
        <v>13.50550697859453</v>
      </c>
      <c r="Y2100" s="19">
        <v>10.965518696842016</v>
      </c>
      <c r="Z2100" s="19">
        <v>25.646577104275256</v>
      </c>
      <c r="AA2100" s="19">
        <v>81.192943842994907</v>
      </c>
      <c r="AB2100" s="19">
        <v>11.990802120451834</v>
      </c>
      <c r="AC2100">
        <v>3992.4</v>
      </c>
      <c r="AD2100" t="str">
        <f t="shared" si="252"/>
        <v>Moderate rainfall</v>
      </c>
      <c r="AE2100" t="str">
        <f t="shared" si="253"/>
        <v>Rainy</v>
      </c>
      <c r="AF2100" t="str">
        <f t="shared" si="254"/>
        <v>No discomfort</v>
      </c>
    </row>
    <row r="2101" spans="1:32" x14ac:dyDescent="0.3">
      <c r="A2101">
        <v>2</v>
      </c>
      <c r="B2101" s="1">
        <v>45278</v>
      </c>
      <c r="C2101" s="1" t="str">
        <f t="shared" si="250"/>
        <v>Monday</v>
      </c>
      <c r="D2101" s="1" t="str">
        <f t="shared" si="251"/>
        <v>Dec</v>
      </c>
      <c r="E2101" s="19">
        <v>12.1</v>
      </c>
      <c r="F2101" s="19">
        <v>7.8</v>
      </c>
      <c r="G2101" s="19">
        <v>11.888888888888889</v>
      </c>
      <c r="H2101" s="19">
        <v>10</v>
      </c>
      <c r="I2101" s="19">
        <v>2</v>
      </c>
      <c r="J2101" s="19">
        <v>1008.9</v>
      </c>
      <c r="K2101" s="19">
        <v>6.1</v>
      </c>
      <c r="L2101" s="19">
        <v>11</v>
      </c>
      <c r="M2101" s="19">
        <v>240</v>
      </c>
      <c r="N2101" s="19">
        <v>18</v>
      </c>
      <c r="O2101" s="19">
        <v>9.9930000000000003</v>
      </c>
      <c r="P2101" s="19">
        <v>0.3</v>
      </c>
      <c r="Q2101" s="19">
        <v>0.4</v>
      </c>
      <c r="R2101" s="19">
        <v>0</v>
      </c>
      <c r="S2101" s="19">
        <v>-1.7</v>
      </c>
      <c r="T2101" s="19">
        <v>-10</v>
      </c>
      <c r="U2101" s="19">
        <v>0</v>
      </c>
      <c r="V2101" s="19">
        <v>75</v>
      </c>
      <c r="W2101" s="19">
        <v>10.555555555555555</v>
      </c>
      <c r="X2101" s="19">
        <v>13.907616668398722</v>
      </c>
      <c r="Y2101" s="19">
        <v>12.731816877645175</v>
      </c>
      <c r="Z2101" s="19">
        <v>26.396306975758275</v>
      </c>
      <c r="AA2101" s="19">
        <v>91.545641364812468</v>
      </c>
      <c r="AB2101" s="19">
        <v>13.428044755744157</v>
      </c>
      <c r="AC2101">
        <v>3364.6</v>
      </c>
      <c r="AD2101" t="str">
        <f t="shared" si="252"/>
        <v>Moderate rainfall</v>
      </c>
      <c r="AE2101" t="str">
        <f t="shared" si="253"/>
        <v>Rainy</v>
      </c>
      <c r="AF2101" t="str">
        <f t="shared" si="254"/>
        <v>No discomfort</v>
      </c>
    </row>
    <row r="2102" spans="1:32" x14ac:dyDescent="0.3">
      <c r="A2102">
        <v>2</v>
      </c>
      <c r="B2102" s="1">
        <v>45279</v>
      </c>
      <c r="C2102" s="1" t="str">
        <f t="shared" si="250"/>
        <v>Tuesday</v>
      </c>
      <c r="D2102" s="1" t="str">
        <f t="shared" si="251"/>
        <v>Dec</v>
      </c>
      <c r="E2102" s="19">
        <v>8.4</v>
      </c>
      <c r="F2102" s="19">
        <v>4.2</v>
      </c>
      <c r="G2102" s="19">
        <v>7.1111111111111098</v>
      </c>
      <c r="H2102" s="19">
        <v>1.5</v>
      </c>
      <c r="I2102" s="19">
        <v>0.6</v>
      </c>
      <c r="J2102" s="19">
        <v>1009.5</v>
      </c>
      <c r="K2102" s="19">
        <v>5.6</v>
      </c>
      <c r="L2102" s="19">
        <v>9</v>
      </c>
      <c r="M2102" s="19">
        <v>250</v>
      </c>
      <c r="N2102" s="19">
        <v>19</v>
      </c>
      <c r="O2102" s="19">
        <v>7.4119999999999999</v>
      </c>
      <c r="P2102" s="19">
        <v>0.1</v>
      </c>
      <c r="Q2102" s="19">
        <v>0.1</v>
      </c>
      <c r="R2102" s="19">
        <v>0</v>
      </c>
      <c r="S2102" s="19">
        <v>-0.5</v>
      </c>
      <c r="T2102" s="19">
        <v>-10</v>
      </c>
      <c r="U2102" s="19">
        <v>3.7</v>
      </c>
      <c r="V2102" s="19">
        <v>243</v>
      </c>
      <c r="W2102" s="19">
        <v>4.6111111111111098</v>
      </c>
      <c r="X2102" s="19">
        <v>10.089127169965568</v>
      </c>
      <c r="Y2102" s="19">
        <v>8.4863592874951035</v>
      </c>
      <c r="Z2102" s="19">
        <v>19.254026324071692</v>
      </c>
      <c r="AA2102" s="19">
        <v>84.113909404950689</v>
      </c>
      <c r="AB2102" s="19">
        <v>6.2703335021188087</v>
      </c>
      <c r="AC2102">
        <v>3351.25</v>
      </c>
      <c r="AD2102" t="str">
        <f t="shared" si="252"/>
        <v>Light rainfall</v>
      </c>
      <c r="AE2102" t="str">
        <f t="shared" si="253"/>
        <v>Non-Rainy</v>
      </c>
      <c r="AF2102" t="str">
        <f t="shared" si="254"/>
        <v>No discomfort</v>
      </c>
    </row>
    <row r="2103" spans="1:32" x14ac:dyDescent="0.3">
      <c r="A2103">
        <v>2</v>
      </c>
      <c r="B2103" s="1">
        <v>45280</v>
      </c>
      <c r="C2103" s="1" t="str">
        <f t="shared" si="250"/>
        <v>Wednesday</v>
      </c>
      <c r="D2103" s="1" t="str">
        <f t="shared" si="251"/>
        <v>Dec</v>
      </c>
      <c r="E2103" s="19">
        <v>10.7</v>
      </c>
      <c r="F2103" s="19">
        <v>7.2</v>
      </c>
      <c r="G2103" s="19">
        <v>9.2777777777777786</v>
      </c>
      <c r="H2103" s="19">
        <v>2</v>
      </c>
      <c r="I2103" s="19">
        <v>1.9</v>
      </c>
      <c r="J2103" s="19">
        <v>1005.6</v>
      </c>
      <c r="K2103" s="19">
        <v>10.6</v>
      </c>
      <c r="L2103" s="19">
        <v>15</v>
      </c>
      <c r="M2103" s="19">
        <v>280</v>
      </c>
      <c r="N2103" s="19">
        <v>28</v>
      </c>
      <c r="O2103" s="19">
        <v>8.1890000000000001</v>
      </c>
      <c r="P2103" s="19">
        <v>0.5</v>
      </c>
      <c r="Q2103" s="19">
        <v>0.6</v>
      </c>
      <c r="R2103" s="19">
        <v>0</v>
      </c>
      <c r="S2103" s="19">
        <v>-1.4</v>
      </c>
      <c r="T2103" s="19">
        <v>-10</v>
      </c>
      <c r="U2103" s="19">
        <v>0</v>
      </c>
      <c r="V2103" s="19">
        <v>90</v>
      </c>
      <c r="W2103" s="19">
        <v>7.6666666666666652</v>
      </c>
      <c r="X2103" s="19">
        <v>11.687935556355677</v>
      </c>
      <c r="Y2103" s="19">
        <v>10.479527953906929</v>
      </c>
      <c r="Z2103" s="19">
        <v>22.250938462281407</v>
      </c>
      <c r="AA2103" s="19">
        <v>89.661068914846652</v>
      </c>
      <c r="AB2103" s="19">
        <v>9.5516179060972632</v>
      </c>
      <c r="AC2103">
        <v>4239.1000000000004</v>
      </c>
      <c r="AD2103" t="str">
        <f t="shared" si="252"/>
        <v>Moderate rainfall</v>
      </c>
      <c r="AE2103" t="str">
        <f t="shared" si="253"/>
        <v>Rainy</v>
      </c>
      <c r="AF2103" t="str">
        <f t="shared" si="254"/>
        <v>No discomfort</v>
      </c>
    </row>
    <row r="2104" spans="1:32" x14ac:dyDescent="0.3">
      <c r="A2104">
        <v>2</v>
      </c>
      <c r="B2104" s="1">
        <v>45281</v>
      </c>
      <c r="C2104" s="1" t="str">
        <f t="shared" si="250"/>
        <v>Thursday</v>
      </c>
      <c r="D2104" s="1" t="str">
        <f t="shared" si="251"/>
        <v>Dec</v>
      </c>
      <c r="E2104" s="19">
        <v>11.1</v>
      </c>
      <c r="F2104" s="19">
        <v>9.1</v>
      </c>
      <c r="G2104" s="19">
        <v>10.5</v>
      </c>
      <c r="H2104" s="19">
        <v>8.1</v>
      </c>
      <c r="I2104" s="19">
        <v>2.1</v>
      </c>
      <c r="J2104" s="19">
        <v>1000.8</v>
      </c>
      <c r="K2104" s="19">
        <v>13.1</v>
      </c>
      <c r="L2104" s="19">
        <v>19</v>
      </c>
      <c r="M2104" s="19">
        <v>290</v>
      </c>
      <c r="N2104" s="19">
        <v>34</v>
      </c>
      <c r="O2104" s="19">
        <v>9.2219999999999995</v>
      </c>
      <c r="P2104" s="19">
        <v>0.6</v>
      </c>
      <c r="Q2104" s="19">
        <v>0.7</v>
      </c>
      <c r="R2104" s="19">
        <v>0</v>
      </c>
      <c r="S2104" s="19">
        <v>-1.5</v>
      </c>
      <c r="T2104" s="19">
        <v>-10</v>
      </c>
      <c r="U2104" s="19">
        <v>0.2</v>
      </c>
      <c r="V2104" s="19">
        <v>154</v>
      </c>
      <c r="W2104" s="19">
        <v>7.6666666666666652</v>
      </c>
      <c r="X2104" s="19">
        <v>12.684782021573339</v>
      </c>
      <c r="Y2104" s="19">
        <v>10.479527953906929</v>
      </c>
      <c r="Z2104" s="19">
        <v>24.114686917642452</v>
      </c>
      <c r="AA2104" s="19">
        <v>82.614962843540582</v>
      </c>
      <c r="AB2104" s="19">
        <v>10.773840128319485</v>
      </c>
      <c r="AC2104">
        <v>4171.1000000000004</v>
      </c>
      <c r="AD2104" t="str">
        <f t="shared" si="252"/>
        <v>Moderate rainfall</v>
      </c>
      <c r="AE2104" t="str">
        <f t="shared" si="253"/>
        <v>Rainy</v>
      </c>
      <c r="AF2104" t="str">
        <f t="shared" si="254"/>
        <v>No discomfort</v>
      </c>
    </row>
    <row r="2105" spans="1:32" x14ac:dyDescent="0.3">
      <c r="A2105">
        <v>2</v>
      </c>
      <c r="B2105" s="1">
        <v>45282</v>
      </c>
      <c r="C2105" s="1" t="str">
        <f t="shared" si="250"/>
        <v>Friday</v>
      </c>
      <c r="D2105" s="1" t="str">
        <f t="shared" si="251"/>
        <v>Dec</v>
      </c>
      <c r="E2105" s="19">
        <v>10.4</v>
      </c>
      <c r="F2105" s="19">
        <v>8.5</v>
      </c>
      <c r="G2105" s="19">
        <v>9.4444444444444446</v>
      </c>
      <c r="H2105" s="19">
        <v>7.3</v>
      </c>
      <c r="I2105" s="19">
        <v>1</v>
      </c>
      <c r="J2105" s="19">
        <v>1003.6</v>
      </c>
      <c r="K2105" s="19">
        <v>11</v>
      </c>
      <c r="L2105" s="19">
        <v>16</v>
      </c>
      <c r="M2105" s="19">
        <v>280</v>
      </c>
      <c r="N2105" s="19">
        <v>33</v>
      </c>
      <c r="O2105" s="19">
        <v>8.86</v>
      </c>
      <c r="P2105" s="19">
        <v>0.4</v>
      </c>
      <c r="Q2105" s="19">
        <v>0.5</v>
      </c>
      <c r="R2105" s="19">
        <v>0</v>
      </c>
      <c r="S2105" s="19">
        <v>-0.6</v>
      </c>
      <c r="T2105" s="19">
        <v>-10</v>
      </c>
      <c r="U2105" s="19">
        <v>0.1</v>
      </c>
      <c r="V2105" s="19">
        <v>199</v>
      </c>
      <c r="W2105" s="19">
        <v>7.2777777777777777</v>
      </c>
      <c r="X2105" s="19">
        <v>11.819676303271381</v>
      </c>
      <c r="Y2105" s="19">
        <v>10.204879612354032</v>
      </c>
      <c r="Z2105" s="19">
        <v>22.497450433908856</v>
      </c>
      <c r="AA2105" s="19">
        <v>86.338063331984699</v>
      </c>
      <c r="AB2105" s="19">
        <v>9.5644031463156924</v>
      </c>
      <c r="AC2105">
        <v>5285.05</v>
      </c>
      <c r="AD2105" t="str">
        <f t="shared" si="252"/>
        <v>Moderate rainfall</v>
      </c>
      <c r="AE2105" t="str">
        <f t="shared" si="253"/>
        <v>Rainy</v>
      </c>
      <c r="AF2105" t="str">
        <f t="shared" si="254"/>
        <v>No discomfort</v>
      </c>
    </row>
    <row r="2106" spans="1:32" x14ac:dyDescent="0.3">
      <c r="A2106">
        <v>2</v>
      </c>
      <c r="B2106" s="1">
        <v>45283</v>
      </c>
      <c r="C2106" s="1" t="str">
        <f t="shared" si="250"/>
        <v>Saturday</v>
      </c>
      <c r="D2106" s="1" t="str">
        <f t="shared" si="251"/>
        <v>Dec</v>
      </c>
      <c r="E2106" s="19">
        <v>12.3</v>
      </c>
      <c r="F2106" s="19">
        <v>8.8000000000000007</v>
      </c>
      <c r="G2106" s="19">
        <v>10.388888888888891</v>
      </c>
      <c r="H2106" s="19">
        <v>6.9</v>
      </c>
      <c r="I2106" s="19">
        <v>6.7</v>
      </c>
      <c r="J2106" s="19">
        <v>996.9</v>
      </c>
      <c r="K2106" s="19">
        <v>10.6</v>
      </c>
      <c r="L2106" s="19">
        <v>15</v>
      </c>
      <c r="M2106" s="19">
        <v>240</v>
      </c>
      <c r="N2106" s="19">
        <v>29</v>
      </c>
      <c r="O2106" s="19">
        <v>9.2799999999999994</v>
      </c>
      <c r="P2106" s="19">
        <v>0.4</v>
      </c>
      <c r="Q2106" s="19">
        <v>0.5</v>
      </c>
      <c r="R2106" s="19">
        <v>0</v>
      </c>
      <c r="S2106" s="19">
        <v>-6.3</v>
      </c>
      <c r="T2106" s="19">
        <v>-10</v>
      </c>
      <c r="U2106" s="19">
        <v>0</v>
      </c>
      <c r="V2106" s="19">
        <v>113</v>
      </c>
      <c r="W2106" s="19">
        <v>8.6666666666666661</v>
      </c>
      <c r="X2106" s="19">
        <v>12.59117033284436</v>
      </c>
      <c r="Y2106" s="19">
        <v>11.215869661350368</v>
      </c>
      <c r="Z2106" s="19">
        <v>23.939814960856182</v>
      </c>
      <c r="AA2106" s="19">
        <v>89.077261008005834</v>
      </c>
      <c r="AB2106" s="19">
        <v>11.075740615015489</v>
      </c>
      <c r="AC2106">
        <v>4731.5</v>
      </c>
      <c r="AD2106" t="str">
        <f t="shared" si="252"/>
        <v>Intense rainfall</v>
      </c>
      <c r="AE2106" t="str">
        <f t="shared" si="253"/>
        <v>Rainy</v>
      </c>
      <c r="AF2106" t="str">
        <f t="shared" si="254"/>
        <v>No discomfort</v>
      </c>
    </row>
    <row r="2107" spans="1:32" x14ac:dyDescent="0.3">
      <c r="A2107">
        <v>2</v>
      </c>
      <c r="B2107" s="1">
        <v>45284</v>
      </c>
      <c r="C2107" s="1" t="str">
        <f t="shared" si="250"/>
        <v>Sunday</v>
      </c>
      <c r="D2107" s="1" t="str">
        <f t="shared" si="251"/>
        <v>Dec</v>
      </c>
      <c r="E2107" s="19">
        <v>12.4</v>
      </c>
      <c r="F2107" s="19">
        <v>8.1999999999999993</v>
      </c>
      <c r="G2107" s="19">
        <v>11.277777777777777</v>
      </c>
      <c r="H2107" s="19">
        <v>9</v>
      </c>
      <c r="I2107" s="19">
        <v>5.0999999999999996</v>
      </c>
      <c r="J2107" s="19">
        <v>989</v>
      </c>
      <c r="K2107" s="19">
        <v>9.4</v>
      </c>
      <c r="L2107" s="19">
        <v>14</v>
      </c>
      <c r="M2107" s="19">
        <v>230</v>
      </c>
      <c r="N2107" s="19">
        <v>27</v>
      </c>
      <c r="O2107" s="19">
        <v>10.028</v>
      </c>
      <c r="P2107" s="19">
        <v>0.3</v>
      </c>
      <c r="Q2107" s="19">
        <v>0.3</v>
      </c>
      <c r="R2107" s="19">
        <v>0</v>
      </c>
      <c r="S2107" s="19">
        <v>-4.8</v>
      </c>
      <c r="T2107" s="19">
        <v>-10</v>
      </c>
      <c r="U2107" s="19">
        <v>0</v>
      </c>
      <c r="V2107" s="19">
        <v>171</v>
      </c>
      <c r="W2107" s="19">
        <v>9.7777777777777786</v>
      </c>
      <c r="X2107" s="19">
        <v>13.357370769295235</v>
      </c>
      <c r="Y2107" s="19">
        <v>12.087081842050742</v>
      </c>
      <c r="Z2107" s="19">
        <v>25.370245752623749</v>
      </c>
      <c r="AA2107" s="19">
        <v>90.48997778691205</v>
      </c>
      <c r="AB2107" s="19">
        <v>12.45412101000702</v>
      </c>
      <c r="AC2107">
        <v>3576.1</v>
      </c>
      <c r="AD2107" t="str">
        <f t="shared" si="252"/>
        <v>Heavy rainfall</v>
      </c>
      <c r="AE2107" t="str">
        <f t="shared" si="253"/>
        <v>Rainy</v>
      </c>
      <c r="AF2107" t="str">
        <f t="shared" si="254"/>
        <v>No discomfort</v>
      </c>
    </row>
    <row r="2108" spans="1:32" x14ac:dyDescent="0.3">
      <c r="A2108">
        <v>2</v>
      </c>
      <c r="B2108" s="1">
        <v>45285</v>
      </c>
      <c r="C2108" s="1" t="str">
        <f t="shared" si="250"/>
        <v>Monday</v>
      </c>
      <c r="D2108" s="1" t="str">
        <f t="shared" si="251"/>
        <v>Dec</v>
      </c>
      <c r="E2108" s="19">
        <v>9.4</v>
      </c>
      <c r="F2108" s="19">
        <v>6.2</v>
      </c>
      <c r="G2108" s="19">
        <v>8.4999999999999982</v>
      </c>
      <c r="H2108" s="19">
        <v>6.2</v>
      </c>
      <c r="I2108" s="19">
        <v>1.8</v>
      </c>
      <c r="J2108" s="19">
        <v>991</v>
      </c>
      <c r="K2108" s="19">
        <v>8.1999999999999993</v>
      </c>
      <c r="L2108" s="19">
        <v>13</v>
      </c>
      <c r="M2108" s="19">
        <v>230</v>
      </c>
      <c r="N2108" s="19">
        <v>24</v>
      </c>
      <c r="O2108" s="19">
        <v>8.1869999999999994</v>
      </c>
      <c r="P2108" s="19">
        <v>0.6</v>
      </c>
      <c r="Q2108" s="19">
        <v>0.7</v>
      </c>
      <c r="R2108" s="19">
        <v>0</v>
      </c>
      <c r="S2108" s="19">
        <v>-1.2</v>
      </c>
      <c r="T2108" s="19">
        <v>-10</v>
      </c>
      <c r="U2108" s="19">
        <v>0.2</v>
      </c>
      <c r="V2108" s="19">
        <v>119</v>
      </c>
      <c r="W2108" s="19">
        <v>6.2222222222222241</v>
      </c>
      <c r="X2108" s="19">
        <v>11.090072494881969</v>
      </c>
      <c r="Y2108" s="19">
        <v>9.4910962121780251</v>
      </c>
      <c r="Z2108" s="19">
        <v>21.131416267880532</v>
      </c>
      <c r="AA2108" s="19">
        <v>85.581913162047712</v>
      </c>
      <c r="AB2108" s="19">
        <v>8.2204700976551024</v>
      </c>
      <c r="AC2108">
        <v>0</v>
      </c>
      <c r="AD2108" t="str">
        <f t="shared" si="252"/>
        <v>Moderate rainfall</v>
      </c>
      <c r="AE2108" t="str">
        <f t="shared" si="253"/>
        <v>Rainy</v>
      </c>
      <c r="AF2108" t="str">
        <f t="shared" si="254"/>
        <v>No discomfort</v>
      </c>
    </row>
    <row r="2109" spans="1:32" x14ac:dyDescent="0.3">
      <c r="A2109">
        <v>2</v>
      </c>
      <c r="B2109" s="1">
        <v>45286</v>
      </c>
      <c r="C2109" s="1" t="str">
        <f t="shared" si="250"/>
        <v>Tuesday</v>
      </c>
      <c r="D2109" s="1" t="str">
        <f t="shared" si="251"/>
        <v>Dec</v>
      </c>
      <c r="E2109" s="19">
        <v>7.2</v>
      </c>
      <c r="F2109" s="19">
        <v>0.3</v>
      </c>
      <c r="G2109" s="19">
        <v>5.833333333333333</v>
      </c>
      <c r="H2109" s="19">
        <v>-3.8</v>
      </c>
      <c r="I2109" s="19">
        <v>7.8</v>
      </c>
      <c r="J2109" s="19">
        <v>997</v>
      </c>
      <c r="K2109" s="19">
        <v>5</v>
      </c>
      <c r="L2109" s="19">
        <v>15</v>
      </c>
      <c r="M2109" s="19">
        <v>110</v>
      </c>
      <c r="N2109" s="19">
        <v>24</v>
      </c>
      <c r="O2109" s="19">
        <v>6.0140000000000002</v>
      </c>
      <c r="P2109" s="19">
        <v>0.2</v>
      </c>
      <c r="Q2109" s="19">
        <v>0.3</v>
      </c>
      <c r="R2109" s="19">
        <v>0</v>
      </c>
      <c r="S2109" s="19">
        <v>-7.6</v>
      </c>
      <c r="T2109" s="19">
        <v>-10</v>
      </c>
      <c r="U2109" s="19">
        <v>0</v>
      </c>
      <c r="V2109" s="19">
        <v>143</v>
      </c>
      <c r="W2109" s="19">
        <v>3.7222222222222237</v>
      </c>
      <c r="X2109" s="19">
        <v>9.2394352476309169</v>
      </c>
      <c r="Y2109" s="19">
        <v>7.973201968060315</v>
      </c>
      <c r="Z2109" s="19">
        <v>17.657118017519302</v>
      </c>
      <c r="AA2109" s="19">
        <v>86.295338993849469</v>
      </c>
      <c r="AB2109" s="19">
        <v>4.7064022477981693</v>
      </c>
      <c r="AC2109">
        <v>0</v>
      </c>
      <c r="AD2109" t="str">
        <f t="shared" si="252"/>
        <v>Intense rainfall</v>
      </c>
      <c r="AE2109" t="str">
        <f t="shared" si="253"/>
        <v>Rainy</v>
      </c>
      <c r="AF2109" t="str">
        <f t="shared" si="254"/>
        <v>No discomfort</v>
      </c>
    </row>
    <row r="2110" spans="1:32" x14ac:dyDescent="0.3">
      <c r="A2110">
        <v>2</v>
      </c>
      <c r="B2110" s="1">
        <v>45287</v>
      </c>
      <c r="C2110" s="1" t="str">
        <f t="shared" si="250"/>
        <v>Wednesday</v>
      </c>
      <c r="D2110" s="1" t="str">
        <f t="shared" si="251"/>
        <v>Dec</v>
      </c>
      <c r="E2110" s="19">
        <v>12.3</v>
      </c>
      <c r="F2110" s="19">
        <v>4.7</v>
      </c>
      <c r="G2110" s="19">
        <v>8.8888888888888893</v>
      </c>
      <c r="H2110" s="19">
        <v>-3.4</v>
      </c>
      <c r="I2110" s="19">
        <v>24.4</v>
      </c>
      <c r="J2110" s="19">
        <v>981.8</v>
      </c>
      <c r="K2110" s="19">
        <v>10.5</v>
      </c>
      <c r="L2110" s="19">
        <v>19</v>
      </c>
      <c r="M2110" s="19">
        <v>190</v>
      </c>
      <c r="N2110" s="19">
        <v>33</v>
      </c>
      <c r="O2110" s="19">
        <v>7.4569999999999999</v>
      </c>
      <c r="P2110" s="19">
        <v>0.5</v>
      </c>
      <c r="Q2110" s="19">
        <v>0.7</v>
      </c>
      <c r="R2110" s="19">
        <v>0</v>
      </c>
      <c r="S2110" s="19">
        <v>-10</v>
      </c>
      <c r="T2110" s="19">
        <v>-10</v>
      </c>
      <c r="U2110" s="19">
        <v>0.7</v>
      </c>
      <c r="V2110" s="19">
        <v>86</v>
      </c>
      <c r="W2110" s="19">
        <v>6.7777777777777795</v>
      </c>
      <c r="X2110" s="19">
        <v>11.385551657488421</v>
      </c>
      <c r="Y2110" s="19">
        <v>9.8610861382956703</v>
      </c>
      <c r="Z2110" s="19">
        <v>21.684879531507125</v>
      </c>
      <c r="AA2110" s="19">
        <v>86.610525646422317</v>
      </c>
      <c r="AB2110" s="19">
        <v>8.8163554182150357</v>
      </c>
      <c r="AC2110">
        <v>3859.45</v>
      </c>
      <c r="AD2110" t="str">
        <f t="shared" si="252"/>
        <v>Deluge rainfall</v>
      </c>
      <c r="AE2110" t="str">
        <f t="shared" si="253"/>
        <v>Rainy</v>
      </c>
      <c r="AF2110" t="str">
        <f t="shared" si="254"/>
        <v>No discomfort</v>
      </c>
    </row>
    <row r="2111" spans="1:32" x14ac:dyDescent="0.3">
      <c r="A2111">
        <v>2</v>
      </c>
      <c r="B2111" s="1">
        <v>45288</v>
      </c>
      <c r="C2111" s="1" t="str">
        <f t="shared" si="250"/>
        <v>Thursday</v>
      </c>
      <c r="D2111" s="1" t="str">
        <f t="shared" si="251"/>
        <v>Dec</v>
      </c>
      <c r="E2111" s="19">
        <v>8.6999999999999993</v>
      </c>
      <c r="F2111" s="19">
        <v>5.0999999999999996</v>
      </c>
      <c r="G2111" s="19">
        <v>7.7222222222222223</v>
      </c>
      <c r="H2111" s="19">
        <v>3.1</v>
      </c>
      <c r="I2111" s="19">
        <v>8.6</v>
      </c>
      <c r="J2111" s="19">
        <v>980.8</v>
      </c>
      <c r="K2111" s="19">
        <v>11.8</v>
      </c>
      <c r="L2111" s="19">
        <v>17</v>
      </c>
      <c r="M2111" s="19">
        <v>250</v>
      </c>
      <c r="N2111" s="19">
        <v>32</v>
      </c>
      <c r="O2111" s="19">
        <v>6.4690000000000003</v>
      </c>
      <c r="P2111" s="19">
        <v>0.5</v>
      </c>
      <c r="Q2111" s="19">
        <v>0.6</v>
      </c>
      <c r="R2111" s="19">
        <v>0</v>
      </c>
      <c r="S2111" s="19">
        <v>-8.1</v>
      </c>
      <c r="T2111" s="19">
        <v>-10</v>
      </c>
      <c r="U2111" s="19">
        <v>1.4</v>
      </c>
      <c r="V2111" s="19">
        <v>211</v>
      </c>
      <c r="W2111" s="19">
        <v>4.3333333333333321</v>
      </c>
      <c r="X2111" s="19">
        <v>10.519289980818916</v>
      </c>
      <c r="Y2111" s="19">
        <v>8.3229557469369109</v>
      </c>
      <c r="Z2111" s="19">
        <v>20.061332642346692</v>
      </c>
      <c r="AA2111" s="19">
        <v>79.12088897742295</v>
      </c>
      <c r="AB2111" s="19">
        <v>6.7902885936042914</v>
      </c>
      <c r="AC2111">
        <v>4269.05</v>
      </c>
      <c r="AD2111" t="str">
        <f t="shared" si="252"/>
        <v>Intense rainfall</v>
      </c>
      <c r="AE2111" t="str">
        <f t="shared" si="253"/>
        <v>Rainy</v>
      </c>
      <c r="AF2111" t="str">
        <f t="shared" si="254"/>
        <v>No discomfort</v>
      </c>
    </row>
    <row r="2112" spans="1:32" x14ac:dyDescent="0.3">
      <c r="A2112">
        <v>2</v>
      </c>
      <c r="B2112" s="1">
        <v>45289</v>
      </c>
      <c r="C2112" s="1" t="str">
        <f t="shared" si="250"/>
        <v>Friday</v>
      </c>
      <c r="D2112" s="1" t="str">
        <f t="shared" si="251"/>
        <v>Dec</v>
      </c>
      <c r="E2112" s="19">
        <v>6.4</v>
      </c>
      <c r="F2112" s="19">
        <v>1</v>
      </c>
      <c r="G2112" s="19">
        <v>5.1666666666666652</v>
      </c>
      <c r="H2112" s="19">
        <v>2</v>
      </c>
      <c r="I2112" s="19">
        <v>0</v>
      </c>
      <c r="J2112" s="19">
        <v>989.8</v>
      </c>
      <c r="K2112" s="19">
        <v>8</v>
      </c>
      <c r="L2112" s="19">
        <v>13</v>
      </c>
      <c r="M2112" s="19">
        <v>250</v>
      </c>
      <c r="N2112" s="19">
        <v>28</v>
      </c>
      <c r="O2112" s="19">
        <v>4.9429999999999996</v>
      </c>
      <c r="P2112" s="19">
        <v>0.3</v>
      </c>
      <c r="Q2112" s="19">
        <v>0.4</v>
      </c>
      <c r="R2112" s="19">
        <v>0.3</v>
      </c>
      <c r="S2112" s="19">
        <v>0.3</v>
      </c>
      <c r="T2112" s="19">
        <v>-9.1999999999999993</v>
      </c>
      <c r="U2112" s="19">
        <v>2.2000000000000002</v>
      </c>
      <c r="V2112" s="19">
        <v>203</v>
      </c>
      <c r="W2112" s="19">
        <v>1.8333333333333317</v>
      </c>
      <c r="X2112" s="19">
        <v>8.8216764884594649</v>
      </c>
      <c r="Y2112" s="19">
        <v>6.9727138817444319</v>
      </c>
      <c r="Z2112" s="19">
        <v>16.870837137699741</v>
      </c>
      <c r="AA2112" s="19">
        <v>79.040689044380059</v>
      </c>
      <c r="AB2112" s="19">
        <v>3.4828143321148683</v>
      </c>
      <c r="AC2112">
        <v>4169.6000000000004</v>
      </c>
      <c r="AD2112" t="str">
        <f t="shared" si="252"/>
        <v>No rainfall</v>
      </c>
      <c r="AE2112" t="str">
        <f t="shared" si="253"/>
        <v>Non-Rainy</v>
      </c>
      <c r="AF2112" t="str">
        <f t="shared" si="254"/>
        <v>No discomfort</v>
      </c>
    </row>
    <row r="2113" spans="1:32" x14ac:dyDescent="0.3">
      <c r="A2113">
        <v>2</v>
      </c>
      <c r="B2113" s="1">
        <v>45290</v>
      </c>
      <c r="C2113" s="1" t="str">
        <f t="shared" si="250"/>
        <v>Saturday</v>
      </c>
      <c r="D2113" s="1" t="str">
        <f t="shared" si="251"/>
        <v>Dec</v>
      </c>
      <c r="E2113" s="19">
        <v>9.3000000000000007</v>
      </c>
      <c r="F2113" s="19">
        <v>1.5</v>
      </c>
      <c r="G2113" s="19">
        <v>7.2777777777777777</v>
      </c>
      <c r="H2113" s="19">
        <v>-2.5</v>
      </c>
      <c r="I2113" s="19">
        <v>12.6</v>
      </c>
      <c r="J2113" s="19">
        <v>979.3</v>
      </c>
      <c r="K2113" s="19">
        <v>11</v>
      </c>
      <c r="L2113" s="19">
        <v>17</v>
      </c>
      <c r="M2113" s="19">
        <v>170</v>
      </c>
      <c r="N2113" s="19">
        <v>30</v>
      </c>
      <c r="O2113" s="19">
        <v>5.5410000000000004</v>
      </c>
      <c r="P2113" s="19">
        <v>0.3</v>
      </c>
      <c r="Q2113" s="19">
        <v>0.4</v>
      </c>
      <c r="R2113" s="19">
        <v>0</v>
      </c>
      <c r="S2113" s="19">
        <v>-10</v>
      </c>
      <c r="T2113" s="19">
        <v>-10</v>
      </c>
      <c r="U2113" s="19" t="s">
        <v>48</v>
      </c>
      <c r="V2113" s="19">
        <v>143</v>
      </c>
      <c r="W2113" s="19">
        <v>3.7777777777777763</v>
      </c>
      <c r="X2113" s="19">
        <v>10.204879612354032</v>
      </c>
      <c r="Y2113" s="19">
        <v>8.0044528083072866</v>
      </c>
      <c r="Z2113" s="19">
        <v>19.471337801652687</v>
      </c>
      <c r="AA2113" s="19">
        <v>78.437503550919814</v>
      </c>
      <c r="AB2113" s="19">
        <v>6.1682634720803309</v>
      </c>
      <c r="AC2113">
        <v>3629.95</v>
      </c>
      <c r="AD2113" t="str">
        <f t="shared" si="252"/>
        <v>Torrential rainfall</v>
      </c>
      <c r="AE2113" t="str">
        <f t="shared" si="253"/>
        <v>Rainy</v>
      </c>
      <c r="AF2113" t="str">
        <f t="shared" si="254"/>
        <v>No discomfort</v>
      </c>
    </row>
    <row r="2114" spans="1:32" x14ac:dyDescent="0.3">
      <c r="A2114">
        <v>2</v>
      </c>
      <c r="B2114" s="1">
        <v>45291</v>
      </c>
      <c r="C2114" s="1" t="str">
        <f t="shared" si="250"/>
        <v>Sunday</v>
      </c>
      <c r="D2114" s="1" t="str">
        <f t="shared" si="251"/>
        <v>Dec</v>
      </c>
      <c r="E2114" s="19">
        <v>7.5</v>
      </c>
      <c r="F2114" s="19">
        <v>5.0999999999999996</v>
      </c>
      <c r="G2114" s="19">
        <v>6.9444444444444446</v>
      </c>
      <c r="H2114" s="19">
        <v>3.7</v>
      </c>
      <c r="I2114" s="19">
        <v>5</v>
      </c>
      <c r="J2114" s="19">
        <v>972.1</v>
      </c>
      <c r="K2114" s="19">
        <v>10</v>
      </c>
      <c r="L2114" s="19">
        <v>18</v>
      </c>
      <c r="M2114" s="19">
        <v>180</v>
      </c>
      <c r="N2114" s="19">
        <v>27</v>
      </c>
      <c r="O2114" s="19">
        <v>6.1550000000000002</v>
      </c>
      <c r="P2114" s="19">
        <v>0.5</v>
      </c>
      <c r="Q2114" s="19">
        <v>0.6</v>
      </c>
      <c r="R2114" s="19">
        <v>0</v>
      </c>
      <c r="S2114" s="19">
        <v>-4.5</v>
      </c>
      <c r="T2114" s="19">
        <v>-10</v>
      </c>
      <c r="U2114" s="19">
        <v>0.3</v>
      </c>
      <c r="V2114" s="19">
        <v>156</v>
      </c>
      <c r="W2114" s="19">
        <v>4.0000000000000018</v>
      </c>
      <c r="X2114" s="19">
        <v>9.9745326530689713</v>
      </c>
      <c r="Y2114" s="19">
        <v>8.13053963926051</v>
      </c>
      <c r="Z2114" s="19">
        <v>19.038834642622007</v>
      </c>
      <c r="AA2114" s="19">
        <v>81.512988347969355</v>
      </c>
      <c r="AB2114" s="19">
        <v>5.9052139376985533</v>
      </c>
      <c r="AC2114">
        <v>3423.1</v>
      </c>
      <c r="AD2114" t="str">
        <f t="shared" si="252"/>
        <v>Heavy rainfall</v>
      </c>
      <c r="AE2114" t="str">
        <f t="shared" si="253"/>
        <v>Rainy</v>
      </c>
      <c r="AF2114" t="str">
        <f t="shared" si="254"/>
        <v>No discomfort</v>
      </c>
    </row>
    <row r="2115" spans="1:32" x14ac:dyDescent="0.3">
      <c r="A2115">
        <v>2</v>
      </c>
      <c r="B2115" s="1">
        <v>45292</v>
      </c>
      <c r="C2115" s="1" t="str">
        <f t="shared" si="250"/>
        <v>Monday</v>
      </c>
      <c r="D2115" s="1" t="str">
        <f t="shared" si="251"/>
        <v>Jan</v>
      </c>
      <c r="E2115" s="19">
        <v>10.1</v>
      </c>
      <c r="F2115" s="19">
        <v>0.8</v>
      </c>
      <c r="G2115" s="19">
        <v>6.4444444444444455</v>
      </c>
      <c r="H2115" s="19">
        <v>-3.2</v>
      </c>
      <c r="I2115" s="19">
        <v>12.4</v>
      </c>
      <c r="J2115" s="19">
        <v>976.7</v>
      </c>
      <c r="K2115" s="19">
        <v>7.1</v>
      </c>
      <c r="L2115" s="19">
        <v>13</v>
      </c>
      <c r="M2115" s="19">
        <v>100</v>
      </c>
      <c r="N2115" s="19">
        <v>24</v>
      </c>
      <c r="O2115" s="19">
        <v>5.0350000000000001</v>
      </c>
      <c r="P2115" s="19">
        <v>0.4</v>
      </c>
      <c r="Q2115" s="19">
        <v>0.6</v>
      </c>
      <c r="R2115" s="19">
        <v>0</v>
      </c>
      <c r="S2115" s="19">
        <v>-10</v>
      </c>
      <c r="T2115" s="19">
        <v>-10</v>
      </c>
      <c r="U2115" s="19">
        <v>0</v>
      </c>
      <c r="V2115" s="19">
        <v>61</v>
      </c>
      <c r="W2115" s="19">
        <v>4.4444444444444446</v>
      </c>
      <c r="X2115" s="19">
        <v>9.6375977683820668</v>
      </c>
      <c r="Y2115" s="19">
        <v>8.3879810735966647</v>
      </c>
      <c r="Z2115" s="19">
        <v>18.405804225100546</v>
      </c>
      <c r="AA2115" s="19">
        <v>87.033940149639761</v>
      </c>
      <c r="AB2115" s="19">
        <v>5.5487816261435645</v>
      </c>
      <c r="AC2115">
        <v>1978.25</v>
      </c>
      <c r="AD2115" t="str">
        <f t="shared" si="252"/>
        <v>Torrential rainfall</v>
      </c>
      <c r="AE2115" t="str">
        <f t="shared" si="253"/>
        <v>Rainy</v>
      </c>
      <c r="AF2115" t="str">
        <f t="shared" si="254"/>
        <v>No discomfort</v>
      </c>
    </row>
    <row r="2116" spans="1:32" x14ac:dyDescent="0.3">
      <c r="A2116">
        <v>2</v>
      </c>
      <c r="B2116" s="1">
        <v>45293</v>
      </c>
      <c r="C2116" s="1" t="str">
        <f t="shared" si="250"/>
        <v>Tuesday</v>
      </c>
      <c r="D2116" s="1" t="str">
        <f t="shared" si="251"/>
        <v>Jan</v>
      </c>
      <c r="E2116" s="19">
        <v>9.4</v>
      </c>
      <c r="F2116" s="19">
        <v>5.0999999999999996</v>
      </c>
      <c r="G2116" s="19">
        <v>8.4444444444444464</v>
      </c>
      <c r="H2116" s="19">
        <v>-3.3</v>
      </c>
      <c r="I2116" s="19">
        <v>7.9</v>
      </c>
      <c r="J2116" s="19">
        <v>968.3</v>
      </c>
      <c r="K2116" s="19">
        <v>6.1</v>
      </c>
      <c r="L2116" s="19">
        <v>11</v>
      </c>
      <c r="M2116" s="19">
        <v>240</v>
      </c>
      <c r="N2116" s="19">
        <v>21</v>
      </c>
      <c r="O2116" s="19">
        <v>6.5540000000000003</v>
      </c>
      <c r="P2116" s="19">
        <v>0.3</v>
      </c>
      <c r="Q2116" s="19">
        <v>0.5</v>
      </c>
      <c r="R2116" s="19">
        <v>0</v>
      </c>
      <c r="S2116" s="19">
        <v>-7.6</v>
      </c>
      <c r="T2116" s="19">
        <v>-10</v>
      </c>
      <c r="U2116" s="19">
        <v>0</v>
      </c>
      <c r="V2116" s="19">
        <v>63</v>
      </c>
      <c r="W2116" s="19">
        <v>7.0000000000000009</v>
      </c>
      <c r="X2116" s="19">
        <v>11.048416930957149</v>
      </c>
      <c r="Y2116" s="19">
        <v>10.01260278096531</v>
      </c>
      <c r="Z2116" s="19">
        <v>21.05336444648276</v>
      </c>
      <c r="AA2116" s="19">
        <v>90.62477315560443</v>
      </c>
      <c r="AB2116" s="19">
        <v>8.4567281875162088</v>
      </c>
      <c r="AC2116">
        <v>2281.9</v>
      </c>
      <c r="AD2116" t="str">
        <f t="shared" si="252"/>
        <v>Intense rainfall</v>
      </c>
      <c r="AE2116" t="str">
        <f t="shared" si="253"/>
        <v>Rainy</v>
      </c>
      <c r="AF2116" t="str">
        <f t="shared" si="254"/>
        <v>No discomfort</v>
      </c>
    </row>
    <row r="2117" spans="1:32" x14ac:dyDescent="0.3">
      <c r="A2117">
        <v>2</v>
      </c>
      <c r="B2117" s="1">
        <v>45294</v>
      </c>
      <c r="C2117" s="1" t="str">
        <f t="shared" si="250"/>
        <v>Wednesday</v>
      </c>
      <c r="D2117" s="1" t="str">
        <f t="shared" si="251"/>
        <v>Jan</v>
      </c>
      <c r="E2117" s="19">
        <v>8.5</v>
      </c>
      <c r="F2117" s="19">
        <v>4.2</v>
      </c>
      <c r="G2117" s="19">
        <v>7.4444444444444446</v>
      </c>
      <c r="H2117" s="19">
        <v>0.8</v>
      </c>
      <c r="I2117" s="19">
        <v>0.5</v>
      </c>
      <c r="J2117" s="19">
        <v>976.9</v>
      </c>
      <c r="K2117" s="19">
        <v>5</v>
      </c>
      <c r="L2117" s="19">
        <v>9</v>
      </c>
      <c r="M2117" s="19">
        <v>240</v>
      </c>
      <c r="N2117" s="19">
        <v>16</v>
      </c>
      <c r="O2117" s="19">
        <v>6.43</v>
      </c>
      <c r="P2117" s="19">
        <v>0.2</v>
      </c>
      <c r="Q2117" s="19">
        <v>0.3</v>
      </c>
      <c r="R2117" s="19">
        <v>0</v>
      </c>
      <c r="S2117" s="19">
        <v>-0.3</v>
      </c>
      <c r="T2117" s="19">
        <v>-9.8000000000000007</v>
      </c>
      <c r="U2117" s="19">
        <v>0</v>
      </c>
      <c r="V2117" s="19">
        <v>165</v>
      </c>
      <c r="W2117" s="19">
        <v>5.833333333333333</v>
      </c>
      <c r="X2117" s="19">
        <v>10.321799973382953</v>
      </c>
      <c r="Y2117" s="19">
        <v>9.2394352476309169</v>
      </c>
      <c r="Z2117" s="19">
        <v>19.690786662922584</v>
      </c>
      <c r="AA2117" s="19">
        <v>89.513798673262869</v>
      </c>
      <c r="AB2117" s="19">
        <v>7.0242166305645952</v>
      </c>
      <c r="AC2117">
        <v>2929.25</v>
      </c>
      <c r="AD2117" t="str">
        <f t="shared" si="252"/>
        <v>Light rainfall</v>
      </c>
      <c r="AE2117" t="str">
        <f t="shared" si="253"/>
        <v>Non-Rainy</v>
      </c>
      <c r="AF2117" t="str">
        <f t="shared" si="254"/>
        <v>No discomfort</v>
      </c>
    </row>
    <row r="2118" spans="1:32" x14ac:dyDescent="0.3">
      <c r="A2118">
        <v>2</v>
      </c>
      <c r="B2118" s="1">
        <v>45295</v>
      </c>
      <c r="C2118" s="1" t="str">
        <f t="shared" si="250"/>
        <v>Thursday</v>
      </c>
      <c r="D2118" s="1" t="str">
        <f t="shared" si="251"/>
        <v>Jan</v>
      </c>
      <c r="E2118" s="19">
        <v>7.6</v>
      </c>
      <c r="F2118" s="19">
        <v>2</v>
      </c>
      <c r="G2118" s="19">
        <v>5.7777777777777768</v>
      </c>
      <c r="H2118" s="19">
        <v>-0.5</v>
      </c>
      <c r="I2118" s="19">
        <v>1.2</v>
      </c>
      <c r="J2118" s="19">
        <v>986.4</v>
      </c>
      <c r="K2118" s="19">
        <v>5</v>
      </c>
      <c r="L2118" s="19">
        <v>9</v>
      </c>
      <c r="M2118" s="19">
        <v>240</v>
      </c>
      <c r="N2118" s="19">
        <v>16</v>
      </c>
      <c r="O2118" s="19">
        <v>5.7960000000000003</v>
      </c>
      <c r="P2118" s="19">
        <v>0</v>
      </c>
      <c r="Q2118" s="19">
        <v>0</v>
      </c>
      <c r="R2118" s="19">
        <v>0</v>
      </c>
      <c r="S2118" s="19">
        <v>-1.2</v>
      </c>
      <c r="T2118" s="19">
        <v>-10</v>
      </c>
      <c r="U2118" s="19">
        <v>6.3</v>
      </c>
      <c r="V2118" s="19">
        <v>336</v>
      </c>
      <c r="W2118" s="19">
        <v>3.2222222222222205</v>
      </c>
      <c r="X2118" s="19">
        <v>9.2039680872246681</v>
      </c>
      <c r="Y2118" s="19">
        <v>7.6967531553094366</v>
      </c>
      <c r="Z2118" s="19">
        <v>17.590393879443077</v>
      </c>
      <c r="AA2118" s="19">
        <v>83.624292070207389</v>
      </c>
      <c r="AB2118" s="19">
        <v>4.4968309015202497</v>
      </c>
      <c r="AC2118">
        <v>2604.15</v>
      </c>
      <c r="AD2118" t="str">
        <f t="shared" si="252"/>
        <v>Moderate rainfall</v>
      </c>
      <c r="AE2118" t="str">
        <f t="shared" si="253"/>
        <v>Rainy</v>
      </c>
      <c r="AF2118" t="str">
        <f t="shared" si="254"/>
        <v>No discomfort</v>
      </c>
    </row>
    <row r="2119" spans="1:32" x14ac:dyDescent="0.3">
      <c r="A2119">
        <v>2</v>
      </c>
      <c r="B2119" s="1">
        <v>45296</v>
      </c>
      <c r="C2119" s="1" t="str">
        <f t="shared" si="250"/>
        <v>Friday</v>
      </c>
      <c r="D2119" s="1" t="str">
        <f t="shared" si="251"/>
        <v>Jan</v>
      </c>
      <c r="E2119" s="19">
        <v>7.5</v>
      </c>
      <c r="F2119" s="19">
        <v>1.9</v>
      </c>
      <c r="G2119" s="19">
        <v>3.9444444444444451</v>
      </c>
      <c r="H2119" s="19">
        <v>-1.2</v>
      </c>
      <c r="I2119" s="19">
        <v>0.3</v>
      </c>
      <c r="J2119" s="19">
        <v>996</v>
      </c>
      <c r="K2119" s="19">
        <v>5.3</v>
      </c>
      <c r="L2119" s="19">
        <v>9</v>
      </c>
      <c r="M2119" s="19">
        <v>300</v>
      </c>
      <c r="N2119" s="19">
        <v>16</v>
      </c>
      <c r="O2119" s="19">
        <v>4.673</v>
      </c>
      <c r="P2119" s="19">
        <v>0</v>
      </c>
      <c r="Q2119" s="19">
        <v>0.1</v>
      </c>
      <c r="R2119" s="19">
        <v>0</v>
      </c>
      <c r="S2119" s="19">
        <v>-0.3</v>
      </c>
      <c r="T2119" s="19">
        <v>-9.8000000000000007</v>
      </c>
      <c r="U2119" s="19">
        <v>4.9000000000000004</v>
      </c>
      <c r="V2119" s="19">
        <v>353</v>
      </c>
      <c r="W2119" s="19">
        <v>2.7777777777777777</v>
      </c>
      <c r="X2119" s="19">
        <v>8.0988547691850901</v>
      </c>
      <c r="Y2119" s="19">
        <v>7.4581592452964207</v>
      </c>
      <c r="Z2119" s="19">
        <v>15.508498795639357</v>
      </c>
      <c r="AA2119" s="19">
        <v>92.089060217175174</v>
      </c>
      <c r="AB2119" s="19">
        <v>2.5306516096640461</v>
      </c>
      <c r="AC2119">
        <v>3970.3</v>
      </c>
      <c r="AD2119" t="str">
        <f t="shared" si="252"/>
        <v>Trace (Intermittent) rainfall</v>
      </c>
      <c r="AE2119" t="str">
        <f t="shared" si="253"/>
        <v>Non-Rainy</v>
      </c>
      <c r="AF2119" t="str">
        <f t="shared" si="254"/>
        <v>No discomfort</v>
      </c>
    </row>
    <row r="2120" spans="1:32" x14ac:dyDescent="0.3">
      <c r="A2120">
        <v>2</v>
      </c>
      <c r="B2120" s="1">
        <v>45297</v>
      </c>
      <c r="C2120" s="1" t="str">
        <f t="shared" si="250"/>
        <v>Saturday</v>
      </c>
      <c r="D2120" s="1" t="str">
        <f t="shared" si="251"/>
        <v>Jan</v>
      </c>
      <c r="E2120" s="19">
        <v>6.6</v>
      </c>
      <c r="F2120" s="19">
        <v>-0.4</v>
      </c>
      <c r="G2120" s="19">
        <v>2.3888888888888875</v>
      </c>
      <c r="H2120" s="19">
        <v>-5.4</v>
      </c>
      <c r="I2120" s="19">
        <v>0.2</v>
      </c>
      <c r="J2120" s="19">
        <v>1008.8</v>
      </c>
      <c r="K2120" s="19">
        <v>3.5</v>
      </c>
      <c r="L2120" s="19">
        <v>6</v>
      </c>
      <c r="M2120" s="19">
        <v>300</v>
      </c>
      <c r="N2120" s="19">
        <v>9</v>
      </c>
      <c r="O2120" s="19">
        <v>3.2650000000000001</v>
      </c>
      <c r="P2120" s="19">
        <v>0</v>
      </c>
      <c r="Q2120" s="19">
        <v>0</v>
      </c>
      <c r="R2120" s="19">
        <v>0</v>
      </c>
      <c r="S2120" s="19">
        <v>-0.2</v>
      </c>
      <c r="T2120" s="19">
        <v>-9.5</v>
      </c>
      <c r="U2120" s="19">
        <v>6</v>
      </c>
      <c r="V2120" s="19">
        <v>352</v>
      </c>
      <c r="W2120" s="19">
        <v>1.1111111111111112</v>
      </c>
      <c r="X2120" s="19">
        <v>7.2547708515603579</v>
      </c>
      <c r="Y2120" s="19">
        <v>6.6205434888767503</v>
      </c>
      <c r="Z2120" s="19">
        <v>13.914401234353548</v>
      </c>
      <c r="AA2120" s="19">
        <v>91.257789175419674</v>
      </c>
      <c r="AB2120" s="19">
        <v>0.50931358892814771</v>
      </c>
      <c r="AC2120">
        <v>3368.2</v>
      </c>
      <c r="AD2120" t="str">
        <f t="shared" si="252"/>
        <v>Trace (Intermittent) rainfall</v>
      </c>
      <c r="AE2120" t="str">
        <f t="shared" si="253"/>
        <v>Non-Rainy</v>
      </c>
      <c r="AF2120" t="str">
        <f t="shared" si="254"/>
        <v>No discomfort</v>
      </c>
    </row>
    <row r="2121" spans="1:32" x14ac:dyDescent="0.3">
      <c r="A2121">
        <v>2</v>
      </c>
      <c r="B2121" s="1">
        <v>45298</v>
      </c>
      <c r="C2121" s="1" t="str">
        <f t="shared" si="250"/>
        <v>Sunday</v>
      </c>
      <c r="D2121" s="1" t="str">
        <f t="shared" si="251"/>
        <v>Jan</v>
      </c>
      <c r="E2121" s="19">
        <v>6.5</v>
      </c>
      <c r="F2121" s="19">
        <v>-3.5</v>
      </c>
      <c r="G2121" s="19">
        <v>0</v>
      </c>
      <c r="H2121" s="19">
        <v>-7.2</v>
      </c>
      <c r="I2121" s="19">
        <v>0.3</v>
      </c>
      <c r="J2121" s="19">
        <v>1017.9</v>
      </c>
      <c r="K2121" s="19">
        <v>1.5</v>
      </c>
      <c r="L2121" s="19">
        <v>4</v>
      </c>
      <c r="M2121" s="19">
        <v>80</v>
      </c>
      <c r="N2121" s="19">
        <v>6</v>
      </c>
      <c r="O2121" s="19">
        <v>2.2879999999999998</v>
      </c>
      <c r="P2121" s="19">
        <v>0</v>
      </c>
      <c r="Q2121" s="19">
        <v>0</v>
      </c>
      <c r="R2121" s="19">
        <v>0</v>
      </c>
      <c r="S2121" s="19">
        <v>-0.3</v>
      </c>
      <c r="T2121" s="19">
        <v>-9.3000000000000007</v>
      </c>
      <c r="U2121" s="19">
        <v>2.5</v>
      </c>
      <c r="V2121" s="19">
        <v>355</v>
      </c>
      <c r="W2121" s="19">
        <v>-0.6666666666666663</v>
      </c>
      <c r="X2121" s="19">
        <v>6.1093999999999999</v>
      </c>
      <c r="Y2121" s="19">
        <v>5.8197520367312263</v>
      </c>
      <c r="Z2121" s="19">
        <v>11.745264132395224</v>
      </c>
      <c r="AA2121" s="19">
        <v>95.258978569601368</v>
      </c>
      <c r="AB2121" s="19">
        <v>-2.3240163662019473</v>
      </c>
      <c r="AC2121">
        <v>2587.15</v>
      </c>
      <c r="AD2121" t="str">
        <f t="shared" si="252"/>
        <v>Trace (Intermittent) rainfall</v>
      </c>
      <c r="AE2121" t="str">
        <f t="shared" si="253"/>
        <v>Non-Rainy</v>
      </c>
      <c r="AF2121" t="str">
        <f t="shared" si="254"/>
        <v>No discomfort</v>
      </c>
    </row>
    <row r="2122" spans="1:32" x14ac:dyDescent="0.3">
      <c r="A2122">
        <v>2</v>
      </c>
      <c r="B2122" s="1">
        <v>45299</v>
      </c>
      <c r="C2122" s="1" t="str">
        <f t="shared" si="250"/>
        <v>Monday</v>
      </c>
      <c r="D2122" s="1" t="str">
        <f t="shared" si="251"/>
        <v>Jan</v>
      </c>
      <c r="E2122" s="19">
        <v>4.5</v>
      </c>
      <c r="F2122" s="19">
        <v>-0.8</v>
      </c>
      <c r="G2122" s="19">
        <v>3.6111111111111112</v>
      </c>
      <c r="H2122" s="19">
        <v>-6.9</v>
      </c>
      <c r="I2122" s="19">
        <v>0.3</v>
      </c>
      <c r="J2122" s="19">
        <v>1022</v>
      </c>
      <c r="K2122" s="19">
        <v>4.5</v>
      </c>
      <c r="L2122" s="19">
        <v>10</v>
      </c>
      <c r="M2122" s="19">
        <v>100</v>
      </c>
      <c r="N2122" s="19">
        <v>16</v>
      </c>
      <c r="O2122" s="19">
        <v>2.5059999999999998</v>
      </c>
      <c r="P2122" s="19">
        <v>0.3</v>
      </c>
      <c r="Q2122" s="19">
        <v>0.4</v>
      </c>
      <c r="R2122" s="19">
        <v>0</v>
      </c>
      <c r="S2122" s="19">
        <v>0</v>
      </c>
      <c r="T2122" s="19">
        <v>-8.8000000000000007</v>
      </c>
      <c r="U2122" s="19">
        <v>1.4</v>
      </c>
      <c r="V2122" s="19">
        <v>210</v>
      </c>
      <c r="W2122" s="19">
        <v>-0.83333333333333337</v>
      </c>
      <c r="X2122" s="19">
        <v>7.9110230902525958</v>
      </c>
      <c r="Y2122" s="19">
        <v>5.7492660729311638</v>
      </c>
      <c r="Z2122" s="19">
        <v>15.154076258379524</v>
      </c>
      <c r="AA2122" s="19">
        <v>72.674115690737949</v>
      </c>
      <c r="AB2122" s="19">
        <v>1.2480152659376871</v>
      </c>
      <c r="AC2122">
        <v>1702.1</v>
      </c>
      <c r="AD2122" t="str">
        <f t="shared" si="252"/>
        <v>Trace (Intermittent) rainfall</v>
      </c>
      <c r="AE2122" t="str">
        <f t="shared" si="253"/>
        <v>Non-Rainy</v>
      </c>
      <c r="AF2122" t="str">
        <f t="shared" si="254"/>
        <v>No discomfort</v>
      </c>
    </row>
    <row r="2123" spans="1:32" x14ac:dyDescent="0.3">
      <c r="A2123">
        <v>2</v>
      </c>
      <c r="B2123" s="1">
        <v>45300</v>
      </c>
      <c r="C2123" s="1" t="str">
        <f t="shared" si="250"/>
        <v>Tuesday</v>
      </c>
      <c r="D2123" s="1" t="str">
        <f t="shared" si="251"/>
        <v>Jan</v>
      </c>
      <c r="E2123" s="19">
        <v>5.2</v>
      </c>
      <c r="F2123" s="19">
        <v>0.7</v>
      </c>
      <c r="G2123" s="19">
        <v>3.9444444444444451</v>
      </c>
      <c r="H2123" s="19">
        <v>-1.1000000000000001</v>
      </c>
      <c r="I2123" s="19">
        <v>0</v>
      </c>
      <c r="J2123" s="19">
        <v>1021.9</v>
      </c>
      <c r="K2123" s="19">
        <v>6.7</v>
      </c>
      <c r="L2123" s="19">
        <v>15</v>
      </c>
      <c r="M2123" s="19">
        <v>90</v>
      </c>
      <c r="N2123" s="19">
        <v>26</v>
      </c>
      <c r="O2123" s="19">
        <v>3.0270000000000001</v>
      </c>
      <c r="P2123" s="19">
        <v>0.5</v>
      </c>
      <c r="Q2123" s="19">
        <v>0.6</v>
      </c>
      <c r="R2123" s="19">
        <v>0.5</v>
      </c>
      <c r="S2123" s="19">
        <v>0.5</v>
      </c>
      <c r="T2123" s="19">
        <v>-7.9</v>
      </c>
      <c r="U2123" s="19">
        <v>3.7</v>
      </c>
      <c r="V2123" s="19">
        <v>310</v>
      </c>
      <c r="W2123" s="19">
        <v>-1.722222222222223</v>
      </c>
      <c r="X2123" s="19">
        <v>8.0988547691850901</v>
      </c>
      <c r="Y2123" s="19">
        <v>5.3859431874508132</v>
      </c>
      <c r="Z2123" s="19">
        <v>15.508498795639357</v>
      </c>
      <c r="AA2123" s="19">
        <v>66.502528332073666</v>
      </c>
      <c r="AB2123" s="19">
        <v>1.3800147002923144</v>
      </c>
      <c r="AC2123">
        <v>1863</v>
      </c>
      <c r="AD2123" t="str">
        <f t="shared" si="252"/>
        <v>No rainfall</v>
      </c>
      <c r="AE2123" t="str">
        <f t="shared" si="253"/>
        <v>Non-Rainy</v>
      </c>
      <c r="AF2123" t="str">
        <f t="shared" si="254"/>
        <v>No discomfort</v>
      </c>
    </row>
    <row r="2124" spans="1:32" x14ac:dyDescent="0.3">
      <c r="A2124">
        <v>2</v>
      </c>
      <c r="B2124" s="1">
        <v>45301</v>
      </c>
      <c r="C2124" s="1" t="str">
        <f t="shared" si="250"/>
        <v>Wednesday</v>
      </c>
      <c r="D2124" s="1" t="str">
        <f t="shared" si="251"/>
        <v>Jan</v>
      </c>
      <c r="E2124" s="19">
        <v>5.5</v>
      </c>
      <c r="F2124" s="19">
        <v>0.7</v>
      </c>
      <c r="G2124" s="19">
        <v>5.2777777777777777</v>
      </c>
      <c r="H2124" s="19">
        <v>-3.6</v>
      </c>
      <c r="I2124" s="19">
        <v>0</v>
      </c>
      <c r="J2124" s="19">
        <v>1023.5</v>
      </c>
      <c r="K2124" s="19">
        <v>4.8</v>
      </c>
      <c r="L2124" s="19">
        <v>8</v>
      </c>
      <c r="M2124" s="19">
        <v>50</v>
      </c>
      <c r="N2124" s="19">
        <v>14</v>
      </c>
      <c r="O2124" s="19">
        <v>2.9550000000000001</v>
      </c>
      <c r="P2124" s="19">
        <v>0.2</v>
      </c>
      <c r="Q2124" s="19">
        <v>0.3</v>
      </c>
      <c r="R2124" s="19">
        <v>0.7</v>
      </c>
      <c r="S2124" s="19">
        <v>0.7</v>
      </c>
      <c r="T2124" s="19">
        <v>-7.2</v>
      </c>
      <c r="U2124" s="19">
        <v>0.6</v>
      </c>
      <c r="V2124" s="19">
        <v>278</v>
      </c>
      <c r="W2124" s="19">
        <v>1.2777777777777761</v>
      </c>
      <c r="X2124" s="19">
        <v>8.8901243238078429</v>
      </c>
      <c r="Y2124" s="19">
        <v>6.7003874761550852</v>
      </c>
      <c r="Z2124" s="19">
        <v>16.999719080270598</v>
      </c>
      <c r="AA2124" s="19">
        <v>75.36888385476658</v>
      </c>
      <c r="AB2124" s="19">
        <v>3.4425624145845815</v>
      </c>
      <c r="AC2124">
        <v>2541.85</v>
      </c>
      <c r="AD2124" t="str">
        <f t="shared" si="252"/>
        <v>No rainfall</v>
      </c>
      <c r="AE2124" t="str">
        <f t="shared" si="253"/>
        <v>Non-Rainy</v>
      </c>
      <c r="AF2124" t="str">
        <f t="shared" si="254"/>
        <v>No discomfort</v>
      </c>
    </row>
    <row r="2125" spans="1:32" x14ac:dyDescent="0.3">
      <c r="A2125">
        <v>2</v>
      </c>
      <c r="B2125" s="1">
        <v>45302</v>
      </c>
      <c r="C2125" s="1" t="str">
        <f t="shared" ref="C2125:C2188" si="255">TEXT(B2125, "dddd")</f>
        <v>Thursday</v>
      </c>
      <c r="D2125" s="1" t="str">
        <f t="shared" ref="D2125:D2188" si="256">TEXT(B2125, "mmm")</f>
        <v>Jan</v>
      </c>
      <c r="E2125" s="19">
        <v>6.3</v>
      </c>
      <c r="F2125" s="19">
        <v>4.4000000000000004</v>
      </c>
      <c r="G2125" s="19">
        <v>6.3888888888888893</v>
      </c>
      <c r="H2125" s="19">
        <v>0.2</v>
      </c>
      <c r="I2125" s="19">
        <v>0</v>
      </c>
      <c r="J2125" s="19">
        <v>1027.5999999999999</v>
      </c>
      <c r="K2125" s="19">
        <v>4.9000000000000004</v>
      </c>
      <c r="L2125" s="19">
        <v>8</v>
      </c>
      <c r="M2125" s="19">
        <v>60</v>
      </c>
      <c r="N2125" s="19">
        <v>13</v>
      </c>
      <c r="O2125" s="19">
        <v>4.734</v>
      </c>
      <c r="P2125" s="19">
        <v>0.5</v>
      </c>
      <c r="Q2125" s="19">
        <v>0.6</v>
      </c>
      <c r="R2125" s="19">
        <v>1.2</v>
      </c>
      <c r="S2125" s="19">
        <v>1.2</v>
      </c>
      <c r="T2125" s="19">
        <v>-6.4</v>
      </c>
      <c r="U2125" s="19">
        <v>0</v>
      </c>
      <c r="V2125" s="19">
        <v>114</v>
      </c>
      <c r="W2125" s="19">
        <v>2.6666666666666652</v>
      </c>
      <c r="X2125" s="19">
        <v>9.6007868333605249</v>
      </c>
      <c r="Y2125" s="19">
        <v>7.399540870563146</v>
      </c>
      <c r="Z2125" s="19">
        <v>18.336615198941384</v>
      </c>
      <c r="AA2125" s="19">
        <v>77.072233755377667</v>
      </c>
      <c r="AB2125" s="19">
        <v>4.9424694946161871</v>
      </c>
      <c r="AC2125">
        <v>2549</v>
      </c>
      <c r="AD2125" t="str">
        <f t="shared" si="252"/>
        <v>No rainfall</v>
      </c>
      <c r="AE2125" t="str">
        <f t="shared" si="253"/>
        <v>Non-Rainy</v>
      </c>
      <c r="AF2125" t="str">
        <f t="shared" si="254"/>
        <v>No discomfort</v>
      </c>
    </row>
    <row r="2126" spans="1:32" x14ac:dyDescent="0.3">
      <c r="A2126">
        <v>2</v>
      </c>
      <c r="B2126" s="1">
        <v>45303</v>
      </c>
      <c r="C2126" s="1" t="str">
        <f t="shared" si="255"/>
        <v>Friday</v>
      </c>
      <c r="D2126" s="1" t="str">
        <f t="shared" si="256"/>
        <v>Jan</v>
      </c>
      <c r="E2126" s="19">
        <v>4.5999999999999996</v>
      </c>
      <c r="F2126" s="19">
        <v>0.9</v>
      </c>
      <c r="G2126" s="19">
        <v>3.6666666666666674</v>
      </c>
      <c r="H2126" s="19">
        <v>2.8</v>
      </c>
      <c r="I2126" s="19">
        <v>0</v>
      </c>
      <c r="J2126" s="19">
        <v>1025.9000000000001</v>
      </c>
      <c r="K2126" s="19">
        <v>3</v>
      </c>
      <c r="L2126" s="19">
        <v>5</v>
      </c>
      <c r="M2126" s="19">
        <v>350</v>
      </c>
      <c r="N2126" s="19">
        <v>10</v>
      </c>
      <c r="O2126" s="19">
        <v>4.5430000000000001</v>
      </c>
      <c r="P2126" s="19">
        <v>0.4</v>
      </c>
      <c r="Q2126" s="19">
        <v>0.6</v>
      </c>
      <c r="R2126" s="19">
        <v>1.7</v>
      </c>
      <c r="S2126" s="19">
        <v>1.7</v>
      </c>
      <c r="T2126" s="19">
        <v>-5.7</v>
      </c>
      <c r="U2126" s="19">
        <v>0</v>
      </c>
      <c r="V2126" s="19">
        <v>79</v>
      </c>
      <c r="W2126" s="19">
        <v>1.1111111111111112</v>
      </c>
      <c r="X2126" s="19">
        <v>7.9420588349074803</v>
      </c>
      <c r="Y2126" s="19">
        <v>6.6205434888767503</v>
      </c>
      <c r="Z2126" s="19">
        <v>15.21264997312457</v>
      </c>
      <c r="AA2126" s="19">
        <v>83.360544494806362</v>
      </c>
      <c r="AB2126" s="19">
        <v>1.7870913667059276</v>
      </c>
      <c r="AC2126">
        <v>4311.1499999999996</v>
      </c>
      <c r="AD2126" t="str">
        <f t="shared" si="252"/>
        <v>No rainfall</v>
      </c>
      <c r="AE2126" t="str">
        <f t="shared" si="253"/>
        <v>Non-Rainy</v>
      </c>
      <c r="AF2126" t="str">
        <f t="shared" si="254"/>
        <v>No discomfort</v>
      </c>
    </row>
    <row r="2127" spans="1:32" x14ac:dyDescent="0.3">
      <c r="A2127">
        <v>2</v>
      </c>
      <c r="B2127" s="1">
        <v>45304</v>
      </c>
      <c r="C2127" s="1" t="str">
        <f t="shared" si="255"/>
        <v>Saturday</v>
      </c>
      <c r="D2127" s="1" t="str">
        <f t="shared" si="256"/>
        <v>Jan</v>
      </c>
      <c r="E2127" s="19">
        <v>4.9000000000000004</v>
      </c>
      <c r="F2127" s="19">
        <v>0.6</v>
      </c>
      <c r="G2127" s="19">
        <v>2.6111111111111125</v>
      </c>
      <c r="H2127" s="19">
        <v>0.9</v>
      </c>
      <c r="I2127" s="19">
        <v>0.5</v>
      </c>
      <c r="J2127" s="19">
        <v>1015.3</v>
      </c>
      <c r="K2127" s="19">
        <v>2.1</v>
      </c>
      <c r="L2127" s="19">
        <v>4</v>
      </c>
      <c r="M2127" s="19">
        <v>300</v>
      </c>
      <c r="N2127" s="19">
        <v>7</v>
      </c>
      <c r="O2127" s="19">
        <v>4.6760000000000002</v>
      </c>
      <c r="P2127" s="19">
        <v>0.2</v>
      </c>
      <c r="Q2127" s="19">
        <v>0.2</v>
      </c>
      <c r="R2127" s="19">
        <v>1.3</v>
      </c>
      <c r="S2127" s="19">
        <v>1.3</v>
      </c>
      <c r="T2127" s="19">
        <v>-5.7</v>
      </c>
      <c r="U2127" s="19">
        <v>0</v>
      </c>
      <c r="V2127" s="19">
        <v>174</v>
      </c>
      <c r="W2127" s="19">
        <v>1.8333333333333317</v>
      </c>
      <c r="X2127" s="19">
        <v>7.3703845123098768</v>
      </c>
      <c r="Y2127" s="19">
        <v>6.9727138817444319</v>
      </c>
      <c r="Z2127" s="19">
        <v>14.132957670378083</v>
      </c>
      <c r="AA2127" s="19">
        <v>94.60447918420995</v>
      </c>
      <c r="AB2127" s="19">
        <v>0.92725877655931566</v>
      </c>
      <c r="AC2127">
        <v>3498</v>
      </c>
      <c r="AD2127" t="str">
        <f t="shared" si="252"/>
        <v>Light rainfall</v>
      </c>
      <c r="AE2127" t="str">
        <f t="shared" si="253"/>
        <v>Non-Rainy</v>
      </c>
      <c r="AF2127" t="str">
        <f t="shared" si="254"/>
        <v>No discomfort</v>
      </c>
    </row>
    <row r="2128" spans="1:32" x14ac:dyDescent="0.3">
      <c r="A2128">
        <v>2</v>
      </c>
      <c r="B2128" s="1">
        <v>45305</v>
      </c>
      <c r="C2128" s="1" t="str">
        <f t="shared" si="255"/>
        <v>Sunday</v>
      </c>
      <c r="D2128" s="1" t="str">
        <f t="shared" si="256"/>
        <v>Jan</v>
      </c>
      <c r="E2128" s="19">
        <v>4.9000000000000004</v>
      </c>
      <c r="F2128" s="19">
        <v>-0.4</v>
      </c>
      <c r="G2128" s="19">
        <v>2.4444444444444438</v>
      </c>
      <c r="H2128" s="19">
        <v>-4.3</v>
      </c>
      <c r="I2128" s="19">
        <v>0.1</v>
      </c>
      <c r="J2128" s="19">
        <v>1006.5</v>
      </c>
      <c r="K2128" s="19">
        <v>3.6</v>
      </c>
      <c r="L2128" s="19">
        <v>6</v>
      </c>
      <c r="M2128" s="19">
        <v>330</v>
      </c>
      <c r="N2128" s="19">
        <v>13</v>
      </c>
      <c r="O2128" s="19">
        <v>3.86</v>
      </c>
      <c r="P2128" s="19">
        <v>0.1</v>
      </c>
      <c r="Q2128" s="19">
        <v>0.1</v>
      </c>
      <c r="R2128" s="19">
        <v>1.3</v>
      </c>
      <c r="S2128" s="19">
        <v>1.3</v>
      </c>
      <c r="T2128" s="19">
        <v>-5.5</v>
      </c>
      <c r="U2128" s="19">
        <v>2.5</v>
      </c>
      <c r="V2128" s="19">
        <v>318</v>
      </c>
      <c r="W2128" s="19">
        <v>0.99999999999999845</v>
      </c>
      <c r="X2128" s="19">
        <v>7.283523106258488</v>
      </c>
      <c r="Y2128" s="19">
        <v>6.5677823656552725</v>
      </c>
      <c r="Z2128" s="19">
        <v>13.968761101057131</v>
      </c>
      <c r="AA2128" s="19">
        <v>90.173152056204728</v>
      </c>
      <c r="AB2128" s="19">
        <v>0.53556059098644715</v>
      </c>
      <c r="AC2128">
        <v>2217.85</v>
      </c>
      <c r="AD2128" t="str">
        <f t="shared" si="252"/>
        <v>Trace (Intermittent) rainfall</v>
      </c>
      <c r="AE2128" t="str">
        <f t="shared" si="253"/>
        <v>Non-Rainy</v>
      </c>
      <c r="AF2128" t="str">
        <f t="shared" si="254"/>
        <v>No discomfort</v>
      </c>
    </row>
    <row r="2129" spans="1:32" x14ac:dyDescent="0.3">
      <c r="A2129">
        <v>2</v>
      </c>
      <c r="B2129" s="1">
        <v>45306</v>
      </c>
      <c r="C2129" s="1" t="str">
        <f t="shared" si="255"/>
        <v>Monday</v>
      </c>
      <c r="D2129" s="1" t="str">
        <f t="shared" si="256"/>
        <v>Jan</v>
      </c>
      <c r="E2129" s="19">
        <v>3.2</v>
      </c>
      <c r="F2129" s="19">
        <v>-2.4</v>
      </c>
      <c r="G2129" s="19">
        <v>-0.16666666666666707</v>
      </c>
      <c r="H2129" s="19">
        <v>-9.3000000000000007</v>
      </c>
      <c r="I2129" s="19">
        <v>0.1</v>
      </c>
      <c r="J2129" s="19">
        <v>1002.8</v>
      </c>
      <c r="K2129" s="19">
        <v>3</v>
      </c>
      <c r="L2129" s="19">
        <v>5</v>
      </c>
      <c r="M2129" s="19">
        <v>310</v>
      </c>
      <c r="N2129" s="19">
        <v>9</v>
      </c>
      <c r="O2129" s="19">
        <v>2.2719999999999998</v>
      </c>
      <c r="P2129" s="19">
        <v>0</v>
      </c>
      <c r="Q2129" s="19">
        <v>0.1</v>
      </c>
      <c r="R2129" s="19">
        <v>1.2</v>
      </c>
      <c r="S2129" s="19">
        <v>1.2</v>
      </c>
      <c r="T2129" s="19">
        <v>-5.3</v>
      </c>
      <c r="U2129" s="19">
        <v>3.5</v>
      </c>
      <c r="V2129" s="19">
        <v>401</v>
      </c>
      <c r="W2129" s="19">
        <v>-1.8888888888888882</v>
      </c>
      <c r="X2129" s="19">
        <v>6.0358180748528509</v>
      </c>
      <c r="Y2129" s="19">
        <v>5.3201297999188863</v>
      </c>
      <c r="Z2129" s="19">
        <v>11.60565676075238</v>
      </c>
      <c r="AA2129" s="19">
        <v>88.142646679233906</v>
      </c>
      <c r="AB2129" s="19">
        <v>-2.7675482795600095</v>
      </c>
      <c r="AC2129">
        <v>1733.45</v>
      </c>
      <c r="AD2129" t="str">
        <f t="shared" si="252"/>
        <v>Trace (Intermittent) rainfall</v>
      </c>
      <c r="AE2129" t="str">
        <f t="shared" si="253"/>
        <v>Non-Rainy</v>
      </c>
      <c r="AF2129" t="str">
        <f t="shared" si="254"/>
        <v>No discomfort</v>
      </c>
    </row>
    <row r="2130" spans="1:32" x14ac:dyDescent="0.3">
      <c r="A2130">
        <v>2</v>
      </c>
      <c r="B2130" s="1">
        <v>45307</v>
      </c>
      <c r="C2130" s="1" t="str">
        <f t="shared" si="255"/>
        <v>Tuesday</v>
      </c>
      <c r="D2130" s="1" t="str">
        <f t="shared" si="256"/>
        <v>Jan</v>
      </c>
      <c r="E2130" s="19">
        <v>4.7</v>
      </c>
      <c r="F2130" s="19">
        <v>-1.9</v>
      </c>
      <c r="G2130" s="19">
        <v>1.722222222222223</v>
      </c>
      <c r="H2130" s="19">
        <v>-7.1</v>
      </c>
      <c r="I2130" s="19">
        <v>0.1</v>
      </c>
      <c r="J2130" s="19">
        <v>993.4</v>
      </c>
      <c r="K2130" s="19">
        <v>6.4</v>
      </c>
      <c r="L2130" s="19">
        <v>12</v>
      </c>
      <c r="M2130" s="19">
        <v>240</v>
      </c>
      <c r="N2130" s="19">
        <v>18</v>
      </c>
      <c r="O2130" s="19">
        <v>2.448</v>
      </c>
      <c r="P2130" s="19">
        <v>0.3</v>
      </c>
      <c r="Q2130" s="19">
        <v>0.3</v>
      </c>
      <c r="R2130" s="19">
        <v>1.4</v>
      </c>
      <c r="S2130" s="19">
        <v>1.4</v>
      </c>
      <c r="T2130" s="19">
        <v>-4.8</v>
      </c>
      <c r="U2130" s="19">
        <v>5.0999999999999996</v>
      </c>
      <c r="V2130" s="19">
        <v>306</v>
      </c>
      <c r="W2130" s="19">
        <v>-1.8333333333333337</v>
      </c>
      <c r="X2130" s="19">
        <v>6.9174795356038938</v>
      </c>
      <c r="Y2130" s="19">
        <v>5.3419880640497945</v>
      </c>
      <c r="Z2130" s="19">
        <v>13.276381349808105</v>
      </c>
      <c r="AA2130" s="19">
        <v>77.224486701476607</v>
      </c>
      <c r="AB2130" s="19">
        <v>-0.8665534390318832</v>
      </c>
      <c r="AC2130">
        <v>2093.6999999999998</v>
      </c>
      <c r="AD2130" t="str">
        <f t="shared" si="252"/>
        <v>Trace (Intermittent) rainfall</v>
      </c>
      <c r="AE2130" t="str">
        <f t="shared" si="253"/>
        <v>Non-Rainy</v>
      </c>
      <c r="AF2130" t="str">
        <f t="shared" si="254"/>
        <v>No discomfort</v>
      </c>
    </row>
    <row r="2131" spans="1:32" x14ac:dyDescent="0.3">
      <c r="A2131">
        <v>2</v>
      </c>
      <c r="B2131" s="1">
        <v>45308</v>
      </c>
      <c r="C2131" s="1" t="str">
        <f t="shared" si="255"/>
        <v>Wednesday</v>
      </c>
      <c r="D2131" s="1" t="str">
        <f t="shared" si="256"/>
        <v>Jan</v>
      </c>
      <c r="E2131" s="19">
        <v>2.2999999999999998</v>
      </c>
      <c r="F2131" s="19">
        <v>-3.8</v>
      </c>
      <c r="G2131" s="19">
        <v>-1.7777777777777775</v>
      </c>
      <c r="H2131" s="19">
        <v>-9.9</v>
      </c>
      <c r="I2131" s="19">
        <v>0.2</v>
      </c>
      <c r="J2131" s="19">
        <v>986.6</v>
      </c>
      <c r="K2131" s="19">
        <v>3.4</v>
      </c>
      <c r="L2131" s="19">
        <v>6</v>
      </c>
      <c r="M2131" s="19">
        <v>340</v>
      </c>
      <c r="N2131" s="19">
        <v>11</v>
      </c>
      <c r="O2131" s="19">
        <v>1.92</v>
      </c>
      <c r="P2131" s="19">
        <v>0</v>
      </c>
      <c r="Q2131" s="19">
        <v>0</v>
      </c>
      <c r="R2131" s="19">
        <v>1.2</v>
      </c>
      <c r="S2131" s="19">
        <v>1.2</v>
      </c>
      <c r="T2131" s="19">
        <v>-4.8</v>
      </c>
      <c r="U2131" s="19">
        <v>5.5</v>
      </c>
      <c r="V2131" s="19">
        <v>455</v>
      </c>
      <c r="W2131" s="19">
        <v>-3.4444444444444442</v>
      </c>
      <c r="X2131" s="19">
        <v>5.36392577698859</v>
      </c>
      <c r="Y2131" s="19">
        <v>4.7393647841714222</v>
      </c>
      <c r="Z2131" s="19">
        <v>10.329335842485605</v>
      </c>
      <c r="AA2131" s="19">
        <v>88.356270784048618</v>
      </c>
      <c r="AB2131" s="19">
        <v>-4.700085666091196</v>
      </c>
      <c r="AC2131">
        <v>2373.8000000000002</v>
      </c>
      <c r="AD2131" t="str">
        <f t="shared" si="252"/>
        <v>Trace (Intermittent) rainfall</v>
      </c>
      <c r="AE2131" t="str">
        <f t="shared" si="253"/>
        <v>Non-Rainy</v>
      </c>
      <c r="AF2131" t="str">
        <f t="shared" si="254"/>
        <v>No discomfort</v>
      </c>
    </row>
    <row r="2132" spans="1:32" x14ac:dyDescent="0.3">
      <c r="A2132">
        <v>2</v>
      </c>
      <c r="B2132" s="1">
        <v>45309</v>
      </c>
      <c r="C2132" s="1" t="str">
        <f t="shared" si="255"/>
        <v>Thursday</v>
      </c>
      <c r="D2132" s="1" t="str">
        <f t="shared" si="256"/>
        <v>Jan</v>
      </c>
      <c r="E2132" s="19">
        <v>3.8</v>
      </c>
      <c r="F2132" s="19">
        <v>-4.2</v>
      </c>
      <c r="G2132" s="19">
        <v>-1.3333333333333326</v>
      </c>
      <c r="H2132" s="19">
        <v>-10.4</v>
      </c>
      <c r="I2132" s="19">
        <v>0.2</v>
      </c>
      <c r="J2132" s="19">
        <v>998</v>
      </c>
      <c r="K2132" s="19">
        <v>3.4</v>
      </c>
      <c r="L2132" s="19">
        <v>6</v>
      </c>
      <c r="M2132" s="19">
        <v>300</v>
      </c>
      <c r="N2132" s="19">
        <v>9</v>
      </c>
      <c r="O2132" s="19">
        <v>1.18</v>
      </c>
      <c r="P2132" s="19">
        <v>0</v>
      </c>
      <c r="Q2132" s="19">
        <v>0.1</v>
      </c>
      <c r="R2132" s="19">
        <v>1</v>
      </c>
      <c r="S2132" s="19">
        <v>1</v>
      </c>
      <c r="T2132" s="19">
        <v>-4.7</v>
      </c>
      <c r="U2132" s="19">
        <v>6.9</v>
      </c>
      <c r="V2132" s="19">
        <v>452</v>
      </c>
      <c r="W2132" s="19">
        <v>-3.111111111111112</v>
      </c>
      <c r="X2132" s="19">
        <v>5.5423176185837999</v>
      </c>
      <c r="Y2132" s="19">
        <v>4.8588531762045477</v>
      </c>
      <c r="Z2132" s="19">
        <v>10.668483818485424</v>
      </c>
      <c r="AA2132" s="19">
        <v>87.668255603259809</v>
      </c>
      <c r="AB2132" s="19">
        <v>-4.1895448949473399</v>
      </c>
      <c r="AC2132">
        <v>2282.6999999999998</v>
      </c>
      <c r="AD2132" t="str">
        <f t="shared" si="252"/>
        <v>Trace (Intermittent) rainfall</v>
      </c>
      <c r="AE2132" t="str">
        <f t="shared" si="253"/>
        <v>Non-Rainy</v>
      </c>
      <c r="AF2132" t="str">
        <f t="shared" si="254"/>
        <v>No discomfort</v>
      </c>
    </row>
    <row r="2133" spans="1:32" x14ac:dyDescent="0.3">
      <c r="A2133">
        <v>2</v>
      </c>
      <c r="B2133" s="1">
        <v>45310</v>
      </c>
      <c r="C2133" s="1" t="str">
        <f t="shared" si="255"/>
        <v>Friday</v>
      </c>
      <c r="D2133" s="1" t="str">
        <f t="shared" si="256"/>
        <v>Jan</v>
      </c>
      <c r="E2133" s="19">
        <v>5.0999999999999996</v>
      </c>
      <c r="F2133" s="19">
        <v>-4.8</v>
      </c>
      <c r="G2133" s="19">
        <v>2.6666666666666652</v>
      </c>
      <c r="H2133" s="19">
        <v>-9.6999999999999993</v>
      </c>
      <c r="I2133" s="19">
        <v>0.2</v>
      </c>
      <c r="J2133" s="19">
        <v>1003.4</v>
      </c>
      <c r="K2133" s="19">
        <v>7.2</v>
      </c>
      <c r="L2133" s="19">
        <v>13</v>
      </c>
      <c r="M2133" s="19">
        <v>200</v>
      </c>
      <c r="N2133" s="19">
        <v>20</v>
      </c>
      <c r="O2133" s="19">
        <v>1</v>
      </c>
      <c r="P2133" s="19">
        <v>0.3</v>
      </c>
      <c r="Q2133" s="19">
        <v>0.4</v>
      </c>
      <c r="R2133" s="19">
        <v>1.1000000000000001</v>
      </c>
      <c r="S2133" s="19">
        <v>1.1000000000000001</v>
      </c>
      <c r="T2133" s="19">
        <v>-4.3</v>
      </c>
      <c r="U2133" s="19">
        <v>5.2</v>
      </c>
      <c r="V2133" s="19">
        <v>399</v>
      </c>
      <c r="W2133" s="19">
        <v>-2.333333333333333</v>
      </c>
      <c r="X2133" s="19">
        <v>7.399540870563146</v>
      </c>
      <c r="Y2133" s="19">
        <v>5.1480942089556132</v>
      </c>
      <c r="Z2133" s="19">
        <v>14.188063980339608</v>
      </c>
      <c r="AA2133" s="19">
        <v>69.573157294606773</v>
      </c>
      <c r="AB2133" s="19">
        <v>-2.9473412645517616E-2</v>
      </c>
      <c r="AC2133">
        <v>4189.3</v>
      </c>
      <c r="AD2133" t="str">
        <f t="shared" si="252"/>
        <v>Trace (Intermittent) rainfall</v>
      </c>
      <c r="AE2133" t="str">
        <f t="shared" si="253"/>
        <v>Non-Rainy</v>
      </c>
      <c r="AF2133" t="str">
        <f t="shared" si="254"/>
        <v>No discomfort</v>
      </c>
    </row>
    <row r="2134" spans="1:32" x14ac:dyDescent="0.3">
      <c r="A2134">
        <v>2</v>
      </c>
      <c r="B2134" s="1">
        <v>45311</v>
      </c>
      <c r="C2134" s="1" t="str">
        <f t="shared" si="255"/>
        <v>Saturday</v>
      </c>
      <c r="D2134" s="1" t="str">
        <f t="shared" si="256"/>
        <v>Jan</v>
      </c>
      <c r="E2134" s="19">
        <v>9.5</v>
      </c>
      <c r="F2134" s="19">
        <v>4.5</v>
      </c>
      <c r="G2134" s="19">
        <v>8.4444444444444464</v>
      </c>
      <c r="H2134" s="19">
        <v>-6.2</v>
      </c>
      <c r="I2134" s="19">
        <v>10.9</v>
      </c>
      <c r="J2134" s="19">
        <v>993.6</v>
      </c>
      <c r="K2134" s="19">
        <v>11.3</v>
      </c>
      <c r="L2134" s="19">
        <v>17</v>
      </c>
      <c r="M2134" s="19">
        <v>180</v>
      </c>
      <c r="N2134" s="19">
        <v>28</v>
      </c>
      <c r="O2134" s="19">
        <v>4.1689999999999996</v>
      </c>
      <c r="P2134" s="19">
        <v>0.7</v>
      </c>
      <c r="Q2134" s="19">
        <v>0.9</v>
      </c>
      <c r="R2134" s="19">
        <v>0</v>
      </c>
      <c r="S2134" s="19">
        <v>-9.1</v>
      </c>
      <c r="T2134" s="19">
        <v>-10</v>
      </c>
      <c r="U2134" s="19">
        <v>0.1</v>
      </c>
      <c r="V2134" s="19">
        <v>126</v>
      </c>
      <c r="W2134" s="19">
        <v>5.3333333333333339</v>
      </c>
      <c r="X2134" s="19">
        <v>11.048416930957149</v>
      </c>
      <c r="Y2134" s="19">
        <v>8.9245234915265748</v>
      </c>
      <c r="Z2134" s="19">
        <v>21.05336444648276</v>
      </c>
      <c r="AA2134" s="19">
        <v>80.77649085201044</v>
      </c>
      <c r="AB2134" s="19">
        <v>7.8482688903873346</v>
      </c>
      <c r="AC2134">
        <v>3733.6</v>
      </c>
      <c r="AD2134" t="str">
        <f t="shared" si="252"/>
        <v>Intense rainfall</v>
      </c>
      <c r="AE2134" t="str">
        <f t="shared" si="253"/>
        <v>Rainy</v>
      </c>
      <c r="AF2134" t="str">
        <f t="shared" si="254"/>
        <v>No discomfort</v>
      </c>
    </row>
    <row r="2135" spans="1:32" x14ac:dyDescent="0.3">
      <c r="A2135">
        <v>2</v>
      </c>
      <c r="B2135" s="1">
        <v>45312</v>
      </c>
      <c r="C2135" s="1" t="str">
        <f t="shared" si="255"/>
        <v>Sunday</v>
      </c>
      <c r="D2135" s="1" t="str">
        <f t="shared" si="256"/>
        <v>Jan</v>
      </c>
      <c r="E2135" s="19">
        <v>12.3</v>
      </c>
      <c r="F2135" s="19">
        <v>5</v>
      </c>
      <c r="G2135" s="19">
        <v>9.9444444444444446</v>
      </c>
      <c r="H2135" s="19">
        <v>2.7</v>
      </c>
      <c r="I2135" s="19">
        <v>12.9</v>
      </c>
      <c r="J2135" s="19">
        <v>977.1</v>
      </c>
      <c r="K2135" s="19">
        <v>14.5</v>
      </c>
      <c r="L2135" s="19">
        <v>27</v>
      </c>
      <c r="M2135" s="19">
        <v>230</v>
      </c>
      <c r="N2135" s="19">
        <v>47</v>
      </c>
      <c r="O2135" s="19">
        <v>6.0529999999999999</v>
      </c>
      <c r="P2135" s="19">
        <v>0.6</v>
      </c>
      <c r="Q2135" s="19">
        <v>0.8</v>
      </c>
      <c r="R2135" s="19">
        <v>0</v>
      </c>
      <c r="S2135" s="19">
        <v>-10</v>
      </c>
      <c r="T2135" s="19">
        <v>-10</v>
      </c>
      <c r="U2135" s="19">
        <v>0</v>
      </c>
      <c r="V2135" s="19">
        <v>67</v>
      </c>
      <c r="W2135" s="19">
        <v>6.7777777777777795</v>
      </c>
      <c r="X2135" s="19">
        <v>12.222768726226711</v>
      </c>
      <c r="Y2135" s="19">
        <v>9.8610861382956703</v>
      </c>
      <c r="Z2135" s="19">
        <v>23.251324011328347</v>
      </c>
      <c r="AA2135" s="19">
        <v>80.678006425307572</v>
      </c>
      <c r="AB2135" s="19">
        <v>9.871910973770591</v>
      </c>
      <c r="AC2135">
        <v>2271.5500000000002</v>
      </c>
      <c r="AD2135" t="str">
        <f t="shared" si="252"/>
        <v>Torrential rainfall</v>
      </c>
      <c r="AE2135" t="str">
        <f t="shared" si="253"/>
        <v>Rainy</v>
      </c>
      <c r="AF2135" t="str">
        <f t="shared" si="254"/>
        <v>No discomfort</v>
      </c>
    </row>
    <row r="2136" spans="1:32" x14ac:dyDescent="0.3">
      <c r="A2136">
        <v>2</v>
      </c>
      <c r="B2136" s="1">
        <v>45313</v>
      </c>
      <c r="C2136" s="1" t="str">
        <f t="shared" si="255"/>
        <v>Monday</v>
      </c>
      <c r="D2136" s="1" t="str">
        <f t="shared" si="256"/>
        <v>Jan</v>
      </c>
      <c r="E2136" s="19">
        <v>7.9</v>
      </c>
      <c r="F2136" s="19">
        <v>3.8</v>
      </c>
      <c r="G2136" s="19">
        <v>6.6111111111111107</v>
      </c>
      <c r="H2136" s="19">
        <v>2.4</v>
      </c>
      <c r="I2136" s="19">
        <v>0.7</v>
      </c>
      <c r="J2136" s="19">
        <v>989.5</v>
      </c>
      <c r="K2136" s="19">
        <v>9.1999999999999993</v>
      </c>
      <c r="L2136" s="19">
        <v>15</v>
      </c>
      <c r="M2136" s="19">
        <v>260</v>
      </c>
      <c r="N2136" s="19">
        <v>37</v>
      </c>
      <c r="O2136" s="19">
        <v>4.9379999999999997</v>
      </c>
      <c r="P2136" s="19">
        <v>0.7</v>
      </c>
      <c r="Q2136" s="19">
        <v>0.8</v>
      </c>
      <c r="R2136" s="19">
        <v>0</v>
      </c>
      <c r="S2136" s="19">
        <v>0</v>
      </c>
      <c r="T2136" s="19">
        <v>-9.5</v>
      </c>
      <c r="U2136" s="19">
        <v>2.6</v>
      </c>
      <c r="V2136" s="19">
        <v>322</v>
      </c>
      <c r="W2136" s="19">
        <v>2.5</v>
      </c>
      <c r="X2136" s="19">
        <v>9.7487777716964938</v>
      </c>
      <c r="Y2136" s="19">
        <v>7.3123759332044642</v>
      </c>
      <c r="Z2136" s="19">
        <v>18.614740893618897</v>
      </c>
      <c r="AA2136" s="19">
        <v>75.008130295414006</v>
      </c>
      <c r="AB2136" s="19">
        <v>5.1161846674777962</v>
      </c>
      <c r="AC2136">
        <v>2222.1999999999998</v>
      </c>
      <c r="AD2136" t="str">
        <f t="shared" si="252"/>
        <v>Light rainfall</v>
      </c>
      <c r="AE2136" t="str">
        <f t="shared" si="253"/>
        <v>Non-Rainy</v>
      </c>
      <c r="AF2136" t="str">
        <f t="shared" si="254"/>
        <v>No discomfort</v>
      </c>
    </row>
    <row r="2137" spans="1:32" x14ac:dyDescent="0.3">
      <c r="A2137">
        <v>2</v>
      </c>
      <c r="B2137" s="1">
        <v>45314</v>
      </c>
      <c r="C2137" s="1" t="str">
        <f t="shared" si="255"/>
        <v>Tuesday</v>
      </c>
      <c r="D2137" s="1" t="str">
        <f t="shared" si="256"/>
        <v>Jan</v>
      </c>
      <c r="E2137" s="19">
        <v>13.3</v>
      </c>
      <c r="F2137" s="19">
        <v>3.8</v>
      </c>
      <c r="G2137" s="19">
        <v>10.333333333333334</v>
      </c>
      <c r="H2137" s="19">
        <v>1.3</v>
      </c>
      <c r="I2137" s="19">
        <v>15</v>
      </c>
      <c r="J2137" s="19">
        <v>995.6</v>
      </c>
      <c r="K2137" s="19">
        <v>13.9</v>
      </c>
      <c r="L2137" s="19">
        <v>24</v>
      </c>
      <c r="M2137" s="19">
        <v>230</v>
      </c>
      <c r="N2137" s="19">
        <v>44</v>
      </c>
      <c r="O2137" s="19">
        <v>6.468</v>
      </c>
      <c r="P2137" s="19">
        <v>0.6</v>
      </c>
      <c r="Q2137" s="19">
        <v>0.8</v>
      </c>
      <c r="R2137" s="19">
        <v>0</v>
      </c>
      <c r="S2137" s="19">
        <v>-10</v>
      </c>
      <c r="T2137" s="19">
        <v>-10</v>
      </c>
      <c r="U2137" s="19">
        <v>0</v>
      </c>
      <c r="V2137" s="19">
        <v>91</v>
      </c>
      <c r="W2137" s="19">
        <v>7.1111111111111098</v>
      </c>
      <c r="X2137" s="19">
        <v>12.544592653717066</v>
      </c>
      <c r="Y2137" s="19">
        <v>10.089127169965568</v>
      </c>
      <c r="Z2137" s="19">
        <v>23.852793935488176</v>
      </c>
      <c r="AA2137" s="19">
        <v>80.426104286264547</v>
      </c>
      <c r="AB2137" s="19">
        <v>10.388465268742285</v>
      </c>
      <c r="AC2137">
        <v>1999.9</v>
      </c>
      <c r="AD2137" t="str">
        <f t="shared" si="252"/>
        <v>Torrential rainfall</v>
      </c>
      <c r="AE2137" t="str">
        <f t="shared" si="253"/>
        <v>Rainy</v>
      </c>
      <c r="AF2137" t="str">
        <f t="shared" si="254"/>
        <v>No discomfort</v>
      </c>
    </row>
    <row r="2138" spans="1:32" x14ac:dyDescent="0.3">
      <c r="A2138">
        <v>2</v>
      </c>
      <c r="B2138" s="1">
        <v>45315</v>
      </c>
      <c r="C2138" s="1" t="str">
        <f t="shared" si="255"/>
        <v>Wednesday</v>
      </c>
      <c r="D2138" s="1" t="str">
        <f t="shared" si="256"/>
        <v>Jan</v>
      </c>
      <c r="E2138" s="19">
        <v>9.4</v>
      </c>
      <c r="F2138" s="19">
        <v>4.0999999999999996</v>
      </c>
      <c r="G2138" s="19">
        <v>7.7222222222222223</v>
      </c>
      <c r="H2138" s="19">
        <v>4.8</v>
      </c>
      <c r="I2138" s="19">
        <v>1.2</v>
      </c>
      <c r="J2138" s="19">
        <v>1003.1</v>
      </c>
      <c r="K2138" s="19">
        <v>6.7</v>
      </c>
      <c r="L2138" s="19">
        <v>16</v>
      </c>
      <c r="M2138" s="19">
        <v>250</v>
      </c>
      <c r="N2138" s="19">
        <v>33</v>
      </c>
      <c r="O2138" s="19">
        <v>6.0490000000000004</v>
      </c>
      <c r="P2138" s="19">
        <v>0.5</v>
      </c>
      <c r="Q2138" s="19">
        <v>0.6</v>
      </c>
      <c r="R2138" s="19">
        <v>0</v>
      </c>
      <c r="S2138" s="19">
        <v>-0.7</v>
      </c>
      <c r="T2138" s="19">
        <v>-10</v>
      </c>
      <c r="U2138" s="19">
        <v>0.2</v>
      </c>
      <c r="V2138" s="19">
        <v>285</v>
      </c>
      <c r="W2138" s="19">
        <v>4.1111111111111107</v>
      </c>
      <c r="X2138" s="19">
        <v>10.519289980818916</v>
      </c>
      <c r="Y2138" s="19">
        <v>8.1942376377838002</v>
      </c>
      <c r="Z2138" s="19">
        <v>20.061332642346692</v>
      </c>
      <c r="AA2138" s="19">
        <v>77.897250220550404</v>
      </c>
      <c r="AB2138" s="19">
        <v>6.7185063062638459</v>
      </c>
      <c r="AC2138">
        <v>2444.35</v>
      </c>
      <c r="AD2138" t="str">
        <f t="shared" si="252"/>
        <v>Moderate rainfall</v>
      </c>
      <c r="AE2138" t="str">
        <f t="shared" si="253"/>
        <v>Rainy</v>
      </c>
      <c r="AF2138" t="str">
        <f t="shared" si="254"/>
        <v>No discomfort</v>
      </c>
    </row>
    <row r="2139" spans="1:32" x14ac:dyDescent="0.3">
      <c r="A2139">
        <v>2</v>
      </c>
      <c r="B2139" s="1">
        <v>45316</v>
      </c>
      <c r="C2139" s="1" t="str">
        <f t="shared" si="255"/>
        <v>Thursday</v>
      </c>
      <c r="D2139" s="1" t="str">
        <f t="shared" si="256"/>
        <v>Jan</v>
      </c>
      <c r="E2139" s="19">
        <v>13.1</v>
      </c>
      <c r="F2139" s="19">
        <v>5.9</v>
      </c>
      <c r="G2139" s="19">
        <v>11.111111111111111</v>
      </c>
      <c r="H2139" s="19">
        <v>-1</v>
      </c>
      <c r="I2139" s="19">
        <v>4.2</v>
      </c>
      <c r="J2139" s="19">
        <v>1001</v>
      </c>
      <c r="K2139" s="19">
        <v>9.9</v>
      </c>
      <c r="L2139" s="19">
        <v>16</v>
      </c>
      <c r="M2139" s="19">
        <v>200</v>
      </c>
      <c r="N2139" s="19">
        <v>31</v>
      </c>
      <c r="O2139" s="19">
        <v>7.5170000000000003</v>
      </c>
      <c r="P2139" s="19">
        <v>0.6</v>
      </c>
      <c r="Q2139" s="19">
        <v>0.8</v>
      </c>
      <c r="R2139" s="19">
        <v>0</v>
      </c>
      <c r="S2139" s="19">
        <v>-3.6</v>
      </c>
      <c r="T2139" s="19">
        <v>-10</v>
      </c>
      <c r="U2139" s="19">
        <v>0.4</v>
      </c>
      <c r="V2139" s="19">
        <v>164</v>
      </c>
      <c r="W2139" s="19">
        <v>8.7777777777777768</v>
      </c>
      <c r="X2139" s="19">
        <v>13.210664203539743</v>
      </c>
      <c r="Y2139" s="19">
        <v>11.300430425267379</v>
      </c>
      <c r="Z2139" s="19">
        <v>25.096509851004992</v>
      </c>
      <c r="AA2139" s="19">
        <v>85.540213960169211</v>
      </c>
      <c r="AB2139" s="19">
        <v>11.845434218233118</v>
      </c>
      <c r="AC2139">
        <v>2333.3000000000002</v>
      </c>
      <c r="AD2139" t="str">
        <f t="shared" si="252"/>
        <v>Heavy rainfall</v>
      </c>
      <c r="AE2139" t="str">
        <f t="shared" si="253"/>
        <v>Rainy</v>
      </c>
      <c r="AF2139" t="str">
        <f t="shared" si="254"/>
        <v>No discomfort</v>
      </c>
    </row>
    <row r="2140" spans="1:32" x14ac:dyDescent="0.3">
      <c r="A2140">
        <v>2</v>
      </c>
      <c r="B2140" s="1">
        <v>45317</v>
      </c>
      <c r="C2140" s="1" t="str">
        <f t="shared" si="255"/>
        <v>Friday</v>
      </c>
      <c r="D2140" s="1" t="str">
        <f t="shared" si="256"/>
        <v>Jan</v>
      </c>
      <c r="E2140" s="19">
        <v>8.3000000000000007</v>
      </c>
      <c r="F2140" s="19">
        <v>2.1</v>
      </c>
      <c r="G2140" s="19">
        <v>6.0555555555555545</v>
      </c>
      <c r="H2140" s="19">
        <v>-0.4</v>
      </c>
      <c r="I2140" s="19">
        <v>1.9</v>
      </c>
      <c r="J2140" s="19">
        <v>1005.7</v>
      </c>
      <c r="K2140" s="19">
        <v>8.6999999999999993</v>
      </c>
      <c r="L2140" s="19">
        <v>15</v>
      </c>
      <c r="M2140" s="19">
        <v>250</v>
      </c>
      <c r="N2140" s="19">
        <v>28</v>
      </c>
      <c r="O2140" s="19">
        <v>5.4740000000000002</v>
      </c>
      <c r="P2140" s="19">
        <v>0.6</v>
      </c>
      <c r="Q2140" s="19">
        <v>0.7</v>
      </c>
      <c r="R2140" s="19">
        <v>0</v>
      </c>
      <c r="S2140" s="19">
        <v>-1.3</v>
      </c>
      <c r="T2140" s="19">
        <v>-10</v>
      </c>
      <c r="U2140" s="19">
        <v>6.3</v>
      </c>
      <c r="V2140" s="19">
        <v>467</v>
      </c>
      <c r="W2140" s="19">
        <v>1.9444444444444444</v>
      </c>
      <c r="X2140" s="19">
        <v>9.382511389425197</v>
      </c>
      <c r="Y2140" s="19">
        <v>7.0283374271997499</v>
      </c>
      <c r="Z2140" s="19">
        <v>17.926230465684601</v>
      </c>
      <c r="AA2140" s="19">
        <v>74.908914420516652</v>
      </c>
      <c r="AB2140" s="19">
        <v>4.4026316157646228</v>
      </c>
      <c r="AC2140">
        <v>4083</v>
      </c>
      <c r="AD2140" t="str">
        <f t="shared" si="252"/>
        <v>Moderate rainfall</v>
      </c>
      <c r="AE2140" t="str">
        <f t="shared" si="253"/>
        <v>Rainy</v>
      </c>
      <c r="AF2140" t="str">
        <f t="shared" si="254"/>
        <v>No discomfort</v>
      </c>
    </row>
    <row r="2141" spans="1:32" x14ac:dyDescent="0.3">
      <c r="A2141">
        <v>2</v>
      </c>
      <c r="B2141" s="1">
        <v>45318</v>
      </c>
      <c r="C2141" s="1" t="str">
        <f t="shared" si="255"/>
        <v>Saturday</v>
      </c>
      <c r="D2141" s="1" t="str">
        <f t="shared" si="256"/>
        <v>Jan</v>
      </c>
      <c r="E2141" s="19">
        <v>10.1</v>
      </c>
      <c r="F2141" s="19">
        <v>5.5</v>
      </c>
      <c r="G2141" s="19">
        <v>8.6666666666666661</v>
      </c>
      <c r="H2141" s="19">
        <v>0.9</v>
      </c>
      <c r="I2141" s="19">
        <v>0</v>
      </c>
      <c r="J2141" s="19">
        <v>1008.6</v>
      </c>
      <c r="K2141" s="19">
        <v>10</v>
      </c>
      <c r="L2141" s="19">
        <v>15</v>
      </c>
      <c r="M2141" s="19">
        <v>170</v>
      </c>
      <c r="N2141" s="19">
        <v>23</v>
      </c>
      <c r="O2141" s="19">
        <v>6.2240000000000002</v>
      </c>
      <c r="P2141" s="19">
        <v>0.6</v>
      </c>
      <c r="Q2141" s="19">
        <v>0.8</v>
      </c>
      <c r="R2141" s="19">
        <v>0.6</v>
      </c>
      <c r="S2141" s="19">
        <v>0.6</v>
      </c>
      <c r="T2141" s="19">
        <v>-8.9</v>
      </c>
      <c r="U2141" s="19">
        <v>0</v>
      </c>
      <c r="V2141" s="19">
        <v>212</v>
      </c>
      <c r="W2141" s="19">
        <v>4.2777777777777795</v>
      </c>
      <c r="X2141" s="19">
        <v>11.215869661350368</v>
      </c>
      <c r="Y2141" s="19">
        <v>8.2906101421051162</v>
      </c>
      <c r="Z2141" s="19">
        <v>21.367087760043702</v>
      </c>
      <c r="AA2141" s="19">
        <v>73.918567105628654</v>
      </c>
      <c r="AB2141" s="19">
        <v>7.716692842428305</v>
      </c>
      <c r="AC2141">
        <v>3790.35</v>
      </c>
      <c r="AD2141" t="str">
        <f t="shared" si="252"/>
        <v>No rainfall</v>
      </c>
      <c r="AE2141" t="str">
        <f t="shared" si="253"/>
        <v>Non-Rainy</v>
      </c>
      <c r="AF2141" t="str">
        <f t="shared" si="254"/>
        <v>No discomfort</v>
      </c>
    </row>
    <row r="2142" spans="1:32" x14ac:dyDescent="0.3">
      <c r="A2142">
        <v>2</v>
      </c>
      <c r="B2142" s="1">
        <v>45319</v>
      </c>
      <c r="C2142" s="1" t="str">
        <f t="shared" si="255"/>
        <v>Sunday</v>
      </c>
      <c r="D2142" s="1" t="str">
        <f t="shared" si="256"/>
        <v>Jan</v>
      </c>
      <c r="E2142" s="19">
        <v>12.6</v>
      </c>
      <c r="F2142" s="19">
        <v>5.5</v>
      </c>
      <c r="G2142" s="19">
        <v>10.722222222222221</v>
      </c>
      <c r="H2142" s="19">
        <v>4.5</v>
      </c>
      <c r="I2142" s="19">
        <v>0.9</v>
      </c>
      <c r="J2142" s="19">
        <v>999.9</v>
      </c>
      <c r="K2142" s="19">
        <v>10.3</v>
      </c>
      <c r="L2142" s="19">
        <v>19</v>
      </c>
      <c r="M2142" s="19">
        <v>170</v>
      </c>
      <c r="N2142" s="19">
        <v>36</v>
      </c>
      <c r="O2142" s="19">
        <v>7.7880000000000003</v>
      </c>
      <c r="P2142" s="19">
        <v>0.7</v>
      </c>
      <c r="Q2142" s="19">
        <v>0.9</v>
      </c>
      <c r="R2142" s="19">
        <v>0.4</v>
      </c>
      <c r="S2142" s="19">
        <v>0.4</v>
      </c>
      <c r="T2142" s="19">
        <v>-8.6999999999999993</v>
      </c>
      <c r="U2142" s="19">
        <v>0.5</v>
      </c>
      <c r="V2142" s="19">
        <v>181</v>
      </c>
      <c r="W2142" s="19">
        <v>7.2222222222222223</v>
      </c>
      <c r="X2142" s="19">
        <v>12.873842591559624</v>
      </c>
      <c r="Y2142" s="19">
        <v>10.16616619108197</v>
      </c>
      <c r="Z2142" s="19">
        <v>24.467771168521963</v>
      </c>
      <c r="AA2142" s="19">
        <v>78.967612962326669</v>
      </c>
      <c r="AB2142" s="19">
        <v>10.820497773956983</v>
      </c>
      <c r="AC2142">
        <v>2892.4</v>
      </c>
      <c r="AD2142" t="str">
        <f t="shared" si="252"/>
        <v>Light rainfall</v>
      </c>
      <c r="AE2142" t="str">
        <f t="shared" si="253"/>
        <v>Non-Rainy</v>
      </c>
      <c r="AF2142" t="str">
        <f t="shared" si="254"/>
        <v>No discomfort</v>
      </c>
    </row>
    <row r="2143" spans="1:32" x14ac:dyDescent="0.3">
      <c r="A2143">
        <v>2</v>
      </c>
      <c r="B2143" s="1">
        <v>45320</v>
      </c>
      <c r="C2143" s="1" t="str">
        <f t="shared" si="255"/>
        <v>Monday</v>
      </c>
      <c r="D2143" s="1" t="str">
        <f t="shared" si="256"/>
        <v>Jan</v>
      </c>
      <c r="E2143" s="19">
        <v>5.5</v>
      </c>
      <c r="F2143" s="19">
        <v>0.3</v>
      </c>
      <c r="G2143" s="19">
        <v>4.166666666666667</v>
      </c>
      <c r="H2143" s="19">
        <v>2.8</v>
      </c>
      <c r="I2143" s="19">
        <v>5.2</v>
      </c>
      <c r="J2143" s="19">
        <v>1009.5</v>
      </c>
      <c r="K2143" s="19">
        <v>3.5</v>
      </c>
      <c r="L2143" s="19">
        <v>7</v>
      </c>
      <c r="M2143" s="19">
        <v>340</v>
      </c>
      <c r="N2143" s="19">
        <v>13</v>
      </c>
      <c r="O2143" s="19">
        <v>5.9219999999999997</v>
      </c>
      <c r="P2143" s="19">
        <v>0.3</v>
      </c>
      <c r="Q2143" s="19">
        <v>0.4</v>
      </c>
      <c r="R2143" s="19">
        <v>0</v>
      </c>
      <c r="S2143" s="19">
        <v>-4.5</v>
      </c>
      <c r="T2143" s="19">
        <v>-10</v>
      </c>
      <c r="U2143" s="19">
        <v>0</v>
      </c>
      <c r="V2143" s="19">
        <v>218</v>
      </c>
      <c r="W2143" s="19">
        <v>2.5555555555555562</v>
      </c>
      <c r="X2143" s="19">
        <v>8.2262514135293721</v>
      </c>
      <c r="Y2143" s="19">
        <v>7.3413296343300161</v>
      </c>
      <c r="Z2143" s="19">
        <v>15.748788314262409</v>
      </c>
      <c r="AA2143" s="19">
        <v>89.242709288656528</v>
      </c>
      <c r="AB2143" s="19">
        <v>2.6878517746024384</v>
      </c>
      <c r="AC2143">
        <v>1856.15</v>
      </c>
      <c r="AD2143" t="str">
        <f t="shared" si="252"/>
        <v>Heavy rainfall</v>
      </c>
      <c r="AE2143" t="str">
        <f t="shared" si="253"/>
        <v>Rainy</v>
      </c>
      <c r="AF2143" t="str">
        <f t="shared" si="254"/>
        <v>No discomfort</v>
      </c>
    </row>
    <row r="2144" spans="1:32" x14ac:dyDescent="0.3">
      <c r="A2144">
        <v>2</v>
      </c>
      <c r="B2144" s="1">
        <v>45321</v>
      </c>
      <c r="C2144" s="1" t="str">
        <f t="shared" si="255"/>
        <v>Tuesday</v>
      </c>
      <c r="D2144" s="1" t="str">
        <f t="shared" si="256"/>
        <v>Jan</v>
      </c>
      <c r="E2144" s="19">
        <v>8.4</v>
      </c>
      <c r="F2144" s="19">
        <v>-1.2</v>
      </c>
      <c r="G2144" s="19">
        <v>3.3333333333333335</v>
      </c>
      <c r="H2144" s="19">
        <v>-6.4</v>
      </c>
      <c r="I2144" s="19">
        <v>0.1</v>
      </c>
      <c r="J2144" s="19">
        <v>1015.4</v>
      </c>
      <c r="K2144" s="19">
        <v>4.8</v>
      </c>
      <c r="L2144" s="19">
        <v>10</v>
      </c>
      <c r="M2144" s="19">
        <v>190</v>
      </c>
      <c r="N2144" s="19">
        <v>17</v>
      </c>
      <c r="O2144" s="19">
        <v>3.9630000000000001</v>
      </c>
      <c r="P2144" s="19">
        <v>0.4</v>
      </c>
      <c r="Q2144" s="19">
        <v>0.6</v>
      </c>
      <c r="R2144" s="19">
        <v>0.3</v>
      </c>
      <c r="S2144" s="19">
        <v>0.3</v>
      </c>
      <c r="T2144" s="19">
        <v>-9.1999999999999993</v>
      </c>
      <c r="U2144" s="19">
        <v>6.7</v>
      </c>
      <c r="V2144" s="19">
        <v>531</v>
      </c>
      <c r="W2144" s="19">
        <v>0.22222222222222143</v>
      </c>
      <c r="X2144" s="19">
        <v>7.7574440975459753</v>
      </c>
      <c r="Y2144" s="19">
        <v>6.208742536469634</v>
      </c>
      <c r="Z2144" s="19">
        <v>14.864156885036834</v>
      </c>
      <c r="AA2144" s="19">
        <v>80.035930113034723</v>
      </c>
      <c r="AB2144" s="19">
        <v>1.2251020578600822</v>
      </c>
      <c r="AC2144">
        <v>1975.95</v>
      </c>
      <c r="AD2144" t="str">
        <f t="shared" si="252"/>
        <v>Trace (Intermittent) rainfall</v>
      </c>
      <c r="AE2144" t="str">
        <f t="shared" si="253"/>
        <v>Non-Rainy</v>
      </c>
      <c r="AF2144" t="str">
        <f t="shared" si="254"/>
        <v>No discomfort</v>
      </c>
    </row>
    <row r="2145" spans="1:32" x14ac:dyDescent="0.3">
      <c r="A2145">
        <v>2</v>
      </c>
      <c r="B2145" s="1">
        <v>45322</v>
      </c>
      <c r="C2145" s="1" t="str">
        <f t="shared" si="255"/>
        <v>Wednesday</v>
      </c>
      <c r="D2145" s="1" t="str">
        <f t="shared" si="256"/>
        <v>Jan</v>
      </c>
      <c r="E2145" s="19">
        <v>10.8</v>
      </c>
      <c r="F2145" s="19">
        <v>0.8</v>
      </c>
      <c r="G2145" s="19">
        <v>7.1111111111111098</v>
      </c>
      <c r="H2145" s="19">
        <v>0.4</v>
      </c>
      <c r="I2145" s="19">
        <v>5.6</v>
      </c>
      <c r="J2145" s="19">
        <v>1010.8</v>
      </c>
      <c r="K2145" s="19">
        <v>9.3000000000000007</v>
      </c>
      <c r="L2145" s="19">
        <v>18</v>
      </c>
      <c r="M2145" s="19">
        <v>220</v>
      </c>
      <c r="N2145" s="19">
        <v>29</v>
      </c>
      <c r="O2145" s="19">
        <v>5.3390000000000004</v>
      </c>
      <c r="P2145" s="19">
        <v>0.4</v>
      </c>
      <c r="Q2145" s="19">
        <v>0.6</v>
      </c>
      <c r="R2145" s="19">
        <v>0</v>
      </c>
      <c r="S2145" s="19">
        <v>-4.9000000000000004</v>
      </c>
      <c r="T2145" s="19">
        <v>-10</v>
      </c>
      <c r="U2145" s="19">
        <v>0</v>
      </c>
      <c r="V2145" s="19">
        <v>86</v>
      </c>
      <c r="W2145" s="19">
        <v>3.6111111111111112</v>
      </c>
      <c r="X2145" s="19">
        <v>10.089127169965568</v>
      </c>
      <c r="Y2145" s="19">
        <v>7.9110230902525958</v>
      </c>
      <c r="Z2145" s="19">
        <v>19.254026324071692</v>
      </c>
      <c r="AA2145" s="19">
        <v>78.411372529855754</v>
      </c>
      <c r="AB2145" s="19">
        <v>5.9495301359578123</v>
      </c>
      <c r="AC2145">
        <v>2340.15</v>
      </c>
      <c r="AD2145" t="str">
        <f t="shared" ref="AD2145:AD2208" si="257">IF(I2145="","",IF(I2145&lt;=0,"No rainfall",IF(I2145&lt;=0.49,"Trace (Intermittent) rainfall",IF(I2145&lt;=0.99,"Light rainfall",IF(I2145&lt;=3,"Moderate rainfall",IF(I2145&lt;=6,"Heavy rainfall",IF(I2145&lt;=12,"Intense rainfall",IF(I2145&lt;=20,"Torrential rainfall",IF(I2145&lt;=32,"Deluge rainfall","Extreme rainfall")))))))))</f>
        <v>Heavy rainfall</v>
      </c>
      <c r="AE2145" t="str">
        <f t="shared" ref="AE2145:AE2208" si="258">IF(AND(I2145&gt;=0,I2145&lt;=0.99),"Non-Rainy",IF(AND(I2145&gt;=1,I2145&lt;=32),"Rainy",IF(I2145 &gt;32, "Storm", " ")))</f>
        <v>Rainy</v>
      </c>
      <c r="AF2145" t="str">
        <f t="shared" si="254"/>
        <v>No discomfort</v>
      </c>
    </row>
    <row r="2146" spans="1:32" x14ac:dyDescent="0.3">
      <c r="A2146">
        <v>2</v>
      </c>
      <c r="B2146" s="1">
        <v>45323</v>
      </c>
      <c r="C2146" s="1" t="str">
        <f t="shared" si="255"/>
        <v>Thursday</v>
      </c>
      <c r="D2146" s="1" t="str">
        <f t="shared" si="256"/>
        <v>Feb</v>
      </c>
      <c r="E2146" s="19">
        <v>10</v>
      </c>
      <c r="F2146" s="19">
        <v>0.8</v>
      </c>
      <c r="G2146" s="19">
        <v>5.9999999999999982</v>
      </c>
      <c r="H2146" s="19">
        <v>-2.7</v>
      </c>
      <c r="I2146" s="19">
        <v>0.1</v>
      </c>
      <c r="J2146" s="19">
        <v>1018.4</v>
      </c>
      <c r="K2146" s="19">
        <v>5.8</v>
      </c>
      <c r="L2146" s="19">
        <v>11</v>
      </c>
      <c r="M2146" s="19">
        <v>250</v>
      </c>
      <c r="N2146" s="19">
        <v>20</v>
      </c>
      <c r="O2146" s="19">
        <v>5.2720000000000002</v>
      </c>
      <c r="P2146" s="19">
        <v>0.2</v>
      </c>
      <c r="Q2146" s="19">
        <v>0.3</v>
      </c>
      <c r="R2146" s="19">
        <v>0.1</v>
      </c>
      <c r="S2146" s="19">
        <v>0.1</v>
      </c>
      <c r="T2146" s="19">
        <v>-9.4</v>
      </c>
      <c r="U2146" s="19">
        <v>3.5</v>
      </c>
      <c r="V2146" s="19">
        <v>422</v>
      </c>
      <c r="W2146" s="19">
        <v>2.9444444444444429</v>
      </c>
      <c r="X2146" s="19">
        <v>9.3465605276691885</v>
      </c>
      <c r="Y2146" s="19">
        <v>7.5468555378780851</v>
      </c>
      <c r="Z2146" s="19">
        <v>17.858618730941284</v>
      </c>
      <c r="AA2146" s="19">
        <v>80.744735087700676</v>
      </c>
      <c r="AB2146" s="19">
        <v>4.635583417725111</v>
      </c>
      <c r="AC2146">
        <v>2669.35</v>
      </c>
      <c r="AD2146" t="str">
        <f t="shared" si="257"/>
        <v>Trace (Intermittent) rainfall</v>
      </c>
      <c r="AE2146" t="str">
        <f t="shared" si="258"/>
        <v>Non-Rainy</v>
      </c>
      <c r="AF2146" t="str">
        <f t="shared" ref="AF2146:AF2209" si="259">IF(AB2146 &lt; 29, "No discomfort",
    IF(AND(AB2146 &gt;= 30, AB2146 &lt;= 39), "Some discomfort",
        IF(AND(AB2146 &gt;= 40, AB2146 &lt;= 45), "Great discomfort",
            IF(AB2146 &gt; 45, "Dangerous",
                IF(AB2146 &gt; 54, "Heat Stroke Imminent", "")
            ))))</f>
        <v>No discomfort</v>
      </c>
    </row>
    <row r="2147" spans="1:32" x14ac:dyDescent="0.3">
      <c r="A2147">
        <v>2</v>
      </c>
      <c r="B2147" s="1">
        <v>45324</v>
      </c>
      <c r="C2147" s="1" t="str">
        <f t="shared" si="255"/>
        <v>Friday</v>
      </c>
      <c r="D2147" s="1" t="str">
        <f t="shared" si="256"/>
        <v>Feb</v>
      </c>
      <c r="E2147" s="19">
        <v>12</v>
      </c>
      <c r="F2147" s="19">
        <v>9.6</v>
      </c>
      <c r="G2147" s="19">
        <v>11.500000000000002</v>
      </c>
      <c r="H2147" s="19">
        <v>1.8</v>
      </c>
      <c r="I2147" s="19">
        <v>1.4</v>
      </c>
      <c r="J2147" s="19">
        <v>1013.6</v>
      </c>
      <c r="K2147" s="19">
        <v>9.4</v>
      </c>
      <c r="L2147" s="19">
        <v>14</v>
      </c>
      <c r="M2147" s="19">
        <v>240</v>
      </c>
      <c r="N2147" s="19">
        <v>23</v>
      </c>
      <c r="O2147" s="19">
        <v>8.4410000000000007</v>
      </c>
      <c r="P2147" s="19">
        <v>0.5</v>
      </c>
      <c r="Q2147" s="19">
        <v>0.7</v>
      </c>
      <c r="R2147" s="19">
        <v>0</v>
      </c>
      <c r="S2147" s="19">
        <v>-0.8</v>
      </c>
      <c r="T2147" s="19">
        <v>-9.8000000000000007</v>
      </c>
      <c r="U2147" s="19">
        <v>0.5</v>
      </c>
      <c r="V2147" s="19">
        <v>152</v>
      </c>
      <c r="W2147" s="19">
        <v>9.1666666666666661</v>
      </c>
      <c r="X2147" s="19">
        <v>13.555205460801766</v>
      </c>
      <c r="Y2147" s="19">
        <v>11.600827625759919</v>
      </c>
      <c r="Z2147" s="19">
        <v>25.739267885741132</v>
      </c>
      <c r="AA2147" s="19">
        <v>85.582086227365465</v>
      </c>
      <c r="AB2147" s="19">
        <v>12.40303086027826</v>
      </c>
      <c r="AC2147">
        <v>4588.7</v>
      </c>
      <c r="AD2147" t="str">
        <f t="shared" si="257"/>
        <v>Moderate rainfall</v>
      </c>
      <c r="AE2147" t="str">
        <f t="shared" si="258"/>
        <v>Rainy</v>
      </c>
      <c r="AF2147" t="str">
        <f t="shared" si="259"/>
        <v>No discomfort</v>
      </c>
    </row>
    <row r="2148" spans="1:32" x14ac:dyDescent="0.3">
      <c r="A2148">
        <v>2</v>
      </c>
      <c r="B2148" s="1">
        <v>45325</v>
      </c>
      <c r="C2148" s="1" t="str">
        <f t="shared" si="255"/>
        <v>Saturday</v>
      </c>
      <c r="D2148" s="1" t="str">
        <f t="shared" si="256"/>
        <v>Feb</v>
      </c>
      <c r="E2148" s="19">
        <v>11.1</v>
      </c>
      <c r="F2148" s="19">
        <v>7.3</v>
      </c>
      <c r="G2148" s="19">
        <v>9.1666666666666661</v>
      </c>
      <c r="H2148" s="19">
        <v>6.7</v>
      </c>
      <c r="I2148" s="19">
        <v>0.6</v>
      </c>
      <c r="J2148" s="19">
        <v>1013</v>
      </c>
      <c r="K2148" s="19">
        <v>5.8</v>
      </c>
      <c r="L2148" s="19">
        <v>10</v>
      </c>
      <c r="M2148" s="19">
        <v>270</v>
      </c>
      <c r="N2148" s="19">
        <v>20</v>
      </c>
      <c r="O2148" s="19">
        <v>8.4529999999999994</v>
      </c>
      <c r="P2148" s="19">
        <v>0.4</v>
      </c>
      <c r="Q2148" s="19">
        <v>0.6</v>
      </c>
      <c r="R2148" s="19">
        <v>0</v>
      </c>
      <c r="S2148" s="19">
        <v>-0.2</v>
      </c>
      <c r="T2148" s="19">
        <v>-9.5</v>
      </c>
      <c r="U2148" s="19">
        <v>0</v>
      </c>
      <c r="V2148" s="19">
        <v>342</v>
      </c>
      <c r="W2148" s="19">
        <v>7.833333333333333</v>
      </c>
      <c r="X2148" s="19">
        <v>11.600827625759919</v>
      </c>
      <c r="Y2148" s="19">
        <v>10.599212715359604</v>
      </c>
      <c r="Z2148" s="19">
        <v>22.087908111472331</v>
      </c>
      <c r="AA2148" s="19">
        <v>91.366004713524021</v>
      </c>
      <c r="AB2148" s="19">
        <v>9.5075931167663175</v>
      </c>
      <c r="AC2148">
        <v>3626.8</v>
      </c>
      <c r="AD2148" t="str">
        <f t="shared" si="257"/>
        <v>Light rainfall</v>
      </c>
      <c r="AE2148" t="str">
        <f t="shared" si="258"/>
        <v>Non-Rainy</v>
      </c>
      <c r="AF2148" t="str">
        <f t="shared" si="259"/>
        <v>No discomfort</v>
      </c>
    </row>
    <row r="2149" spans="1:32" x14ac:dyDescent="0.3">
      <c r="A2149">
        <v>2</v>
      </c>
      <c r="B2149" s="1">
        <v>45326</v>
      </c>
      <c r="C2149" s="1" t="str">
        <f t="shared" si="255"/>
        <v>Sunday</v>
      </c>
      <c r="D2149" s="1" t="str">
        <f t="shared" si="256"/>
        <v>Feb</v>
      </c>
      <c r="E2149" s="19">
        <v>12.4</v>
      </c>
      <c r="F2149" s="19">
        <v>7.6</v>
      </c>
      <c r="G2149" s="19">
        <v>10.722222222222221</v>
      </c>
      <c r="H2149" s="19">
        <v>6.1</v>
      </c>
      <c r="I2149" s="19">
        <v>0.4</v>
      </c>
      <c r="J2149" s="19">
        <v>1009.8</v>
      </c>
      <c r="K2149" s="19">
        <v>10.199999999999999</v>
      </c>
      <c r="L2149" s="19">
        <v>15</v>
      </c>
      <c r="M2149" s="19">
        <v>250</v>
      </c>
      <c r="N2149" s="19">
        <v>31</v>
      </c>
      <c r="O2149" s="19">
        <v>8.5299999999999994</v>
      </c>
      <c r="P2149" s="19">
        <v>0.6</v>
      </c>
      <c r="Q2149" s="19">
        <v>0.8</v>
      </c>
      <c r="R2149" s="19">
        <v>0.2</v>
      </c>
      <c r="S2149" s="19">
        <v>0.2</v>
      </c>
      <c r="T2149" s="19">
        <v>-8.8000000000000007</v>
      </c>
      <c r="U2149" s="19">
        <v>1.7</v>
      </c>
      <c r="V2149" s="19">
        <v>198</v>
      </c>
      <c r="W2149" s="19">
        <v>7.7777777777777777</v>
      </c>
      <c r="X2149" s="19">
        <v>12.873842591559624</v>
      </c>
      <c r="Y2149" s="19">
        <v>10.559184775027518</v>
      </c>
      <c r="Z2149" s="19">
        <v>24.467771168521963</v>
      </c>
      <c r="AA2149" s="19">
        <v>82.020458926151179</v>
      </c>
      <c r="AB2149" s="19">
        <v>11.040710071061726</v>
      </c>
      <c r="AC2149">
        <v>2582.3000000000002</v>
      </c>
      <c r="AD2149" t="str">
        <f t="shared" si="257"/>
        <v>Trace (Intermittent) rainfall</v>
      </c>
      <c r="AE2149" t="str">
        <f t="shared" si="258"/>
        <v>Non-Rainy</v>
      </c>
      <c r="AF2149" t="str">
        <f t="shared" si="259"/>
        <v>No discomfort</v>
      </c>
    </row>
    <row r="2150" spans="1:32" x14ac:dyDescent="0.3">
      <c r="A2150">
        <v>2</v>
      </c>
      <c r="B2150" s="1">
        <v>45327</v>
      </c>
      <c r="C2150" s="1" t="str">
        <f t="shared" si="255"/>
        <v>Monday</v>
      </c>
      <c r="D2150" s="1" t="str">
        <f t="shared" si="256"/>
        <v>Feb</v>
      </c>
      <c r="E2150" s="19">
        <v>11.1</v>
      </c>
      <c r="F2150" s="19">
        <v>8.3000000000000007</v>
      </c>
      <c r="G2150" s="19">
        <v>10.5</v>
      </c>
      <c r="H2150" s="19">
        <v>7.9</v>
      </c>
      <c r="I2150" s="19">
        <v>1</v>
      </c>
      <c r="J2150" s="19">
        <v>1001.2</v>
      </c>
      <c r="K2150" s="19">
        <v>11.4</v>
      </c>
      <c r="L2150" s="19">
        <v>15</v>
      </c>
      <c r="M2150" s="19">
        <v>230</v>
      </c>
      <c r="N2150" s="19">
        <v>28</v>
      </c>
      <c r="O2150" s="19">
        <v>8.5419999999999998</v>
      </c>
      <c r="P2150" s="19">
        <v>0.8</v>
      </c>
      <c r="Q2150" s="19">
        <v>1</v>
      </c>
      <c r="R2150" s="19">
        <v>0</v>
      </c>
      <c r="S2150" s="19">
        <v>0</v>
      </c>
      <c r="T2150" s="19">
        <v>-8.6</v>
      </c>
      <c r="U2150" s="19">
        <v>0</v>
      </c>
      <c r="V2150" s="19">
        <v>163</v>
      </c>
      <c r="W2150" s="19">
        <v>6.9444444444444446</v>
      </c>
      <c r="X2150" s="19">
        <v>12.684782021573339</v>
      </c>
      <c r="Y2150" s="19">
        <v>9.9745326530689713</v>
      </c>
      <c r="Z2150" s="19">
        <v>24.114686917642452</v>
      </c>
      <c r="AA2150" s="19">
        <v>78.633851461578317</v>
      </c>
      <c r="AB2150" s="19">
        <v>10.490969875063243</v>
      </c>
      <c r="AC2150">
        <v>3277.6</v>
      </c>
      <c r="AD2150" t="str">
        <f t="shared" si="257"/>
        <v>Moderate rainfall</v>
      </c>
      <c r="AE2150" t="str">
        <f t="shared" si="258"/>
        <v>Rainy</v>
      </c>
      <c r="AF2150" t="str">
        <f t="shared" si="259"/>
        <v>No discomfort</v>
      </c>
    </row>
    <row r="2151" spans="1:32" x14ac:dyDescent="0.3">
      <c r="A2151">
        <v>2</v>
      </c>
      <c r="B2151" s="1">
        <v>45328</v>
      </c>
      <c r="C2151" s="1" t="str">
        <f t="shared" si="255"/>
        <v>Tuesday</v>
      </c>
      <c r="D2151" s="1" t="str">
        <f t="shared" si="256"/>
        <v>Feb</v>
      </c>
      <c r="E2151" s="19">
        <v>10.9</v>
      </c>
      <c r="F2151" s="19">
        <v>1.7</v>
      </c>
      <c r="G2151" s="19">
        <v>6.9444444444444446</v>
      </c>
      <c r="H2151" s="19">
        <v>6.3</v>
      </c>
      <c r="I2151" s="19">
        <v>8.3000000000000007</v>
      </c>
      <c r="J2151" s="19">
        <v>993.1</v>
      </c>
      <c r="K2151" s="19">
        <v>5.8</v>
      </c>
      <c r="L2151" s="19">
        <v>15</v>
      </c>
      <c r="M2151" s="19">
        <v>230</v>
      </c>
      <c r="N2151" s="19">
        <v>24</v>
      </c>
      <c r="O2151" s="19">
        <v>7.8659999999999997</v>
      </c>
      <c r="P2151" s="19">
        <v>0.4</v>
      </c>
      <c r="Q2151" s="19">
        <v>0.5</v>
      </c>
      <c r="R2151" s="19">
        <v>0</v>
      </c>
      <c r="S2151" s="19">
        <v>-7.9</v>
      </c>
      <c r="T2151" s="19">
        <v>-10</v>
      </c>
      <c r="U2151" s="19">
        <v>0</v>
      </c>
      <c r="V2151" s="19">
        <v>213</v>
      </c>
      <c r="W2151" s="19">
        <v>4.9444444444444438</v>
      </c>
      <c r="X2151" s="19">
        <v>9.9745326530689713</v>
      </c>
      <c r="Y2151" s="19">
        <v>8.6861733044703175</v>
      </c>
      <c r="Z2151" s="19">
        <v>19.038834642622007</v>
      </c>
      <c r="AA2151" s="19">
        <v>87.083511645006737</v>
      </c>
      <c r="AB2151" s="19">
        <v>6.2151812303209111</v>
      </c>
      <c r="AC2151">
        <v>1981.5</v>
      </c>
      <c r="AD2151" t="str">
        <f t="shared" si="257"/>
        <v>Intense rainfall</v>
      </c>
      <c r="AE2151" t="str">
        <f t="shared" si="258"/>
        <v>Rainy</v>
      </c>
      <c r="AF2151" t="str">
        <f t="shared" si="259"/>
        <v>No discomfort</v>
      </c>
    </row>
    <row r="2152" spans="1:32" x14ac:dyDescent="0.3">
      <c r="A2152">
        <v>2</v>
      </c>
      <c r="B2152" s="1">
        <v>45329</v>
      </c>
      <c r="C2152" s="1" t="str">
        <f t="shared" si="255"/>
        <v>Wednesday</v>
      </c>
      <c r="D2152" s="1" t="str">
        <f t="shared" si="256"/>
        <v>Feb</v>
      </c>
      <c r="E2152" s="19">
        <v>5.6</v>
      </c>
      <c r="F2152" s="19">
        <v>-0.3</v>
      </c>
      <c r="G2152" s="19">
        <v>2.6111111111111125</v>
      </c>
      <c r="H2152" s="19">
        <v>-3.5</v>
      </c>
      <c r="I2152" s="19">
        <v>0.1</v>
      </c>
      <c r="J2152" s="19">
        <v>991.8</v>
      </c>
      <c r="K2152" s="19">
        <v>2.6</v>
      </c>
      <c r="L2152" s="19">
        <v>7</v>
      </c>
      <c r="M2152" s="19">
        <v>90</v>
      </c>
      <c r="N2152" s="19">
        <v>12</v>
      </c>
      <c r="O2152" s="19">
        <v>5.4260000000000002</v>
      </c>
      <c r="P2152" s="19">
        <v>0.3</v>
      </c>
      <c r="Q2152" s="19">
        <v>0.5</v>
      </c>
      <c r="R2152" s="19">
        <v>0.2</v>
      </c>
      <c r="S2152" s="19">
        <v>0.2</v>
      </c>
      <c r="T2152" s="19">
        <v>-9.3000000000000007</v>
      </c>
      <c r="U2152" s="19">
        <v>3.1</v>
      </c>
      <c r="V2152" s="19">
        <v>449</v>
      </c>
      <c r="W2152" s="19">
        <v>0.27777777777777779</v>
      </c>
      <c r="X2152" s="19">
        <v>7.3703845123098768</v>
      </c>
      <c r="Y2152" s="19">
        <v>6.2338002116412685</v>
      </c>
      <c r="Z2152" s="19">
        <v>14.132957670378083</v>
      </c>
      <c r="AA2152" s="19">
        <v>84.579036564913181</v>
      </c>
      <c r="AB2152" s="19">
        <v>0.51678693330997305</v>
      </c>
      <c r="AC2152">
        <v>2383.6999999999998</v>
      </c>
      <c r="AD2152" t="str">
        <f t="shared" si="257"/>
        <v>Trace (Intermittent) rainfall</v>
      </c>
      <c r="AE2152" t="str">
        <f t="shared" si="258"/>
        <v>Non-Rainy</v>
      </c>
      <c r="AF2152" t="str">
        <f t="shared" si="259"/>
        <v>No discomfort</v>
      </c>
    </row>
    <row r="2153" spans="1:32" x14ac:dyDescent="0.3">
      <c r="A2153">
        <v>2</v>
      </c>
      <c r="B2153" s="1">
        <v>45330</v>
      </c>
      <c r="C2153" s="1" t="str">
        <f t="shared" si="255"/>
        <v>Thursday</v>
      </c>
      <c r="D2153" s="1" t="str">
        <f t="shared" si="256"/>
        <v>Feb</v>
      </c>
      <c r="E2153" s="19">
        <v>5.6</v>
      </c>
      <c r="F2153" s="19">
        <v>0.5</v>
      </c>
      <c r="G2153" s="19">
        <v>5</v>
      </c>
      <c r="H2153" s="19">
        <v>-0.8</v>
      </c>
      <c r="I2153" s="19">
        <v>19.100000000000001</v>
      </c>
      <c r="J2153" s="19">
        <v>975</v>
      </c>
      <c r="K2153" s="19">
        <v>10.6</v>
      </c>
      <c r="L2153" s="19">
        <v>15</v>
      </c>
      <c r="M2153" s="19">
        <v>90</v>
      </c>
      <c r="N2153" s="19">
        <v>25</v>
      </c>
      <c r="O2153" s="19">
        <v>4.593</v>
      </c>
      <c r="P2153" s="19">
        <v>0.3</v>
      </c>
      <c r="Q2153" s="19">
        <v>0.5</v>
      </c>
      <c r="R2153" s="19">
        <v>0</v>
      </c>
      <c r="S2153" s="19">
        <v>-10</v>
      </c>
      <c r="T2153" s="19">
        <v>-10</v>
      </c>
      <c r="U2153" s="19">
        <v>0</v>
      </c>
      <c r="V2153" s="19">
        <v>117</v>
      </c>
      <c r="W2153" s="19">
        <v>3.9444444444444451</v>
      </c>
      <c r="X2153" s="19">
        <v>8.7198758860255108</v>
      </c>
      <c r="Y2153" s="19">
        <v>8.0988547691850901</v>
      </c>
      <c r="Z2153" s="19">
        <v>16.679115208355256</v>
      </c>
      <c r="AA2153" s="19">
        <v>92.878096833514917</v>
      </c>
      <c r="AB2153" s="19">
        <v>3.9431056589709925</v>
      </c>
      <c r="AC2153">
        <v>2620.75</v>
      </c>
      <c r="AD2153" t="str">
        <f t="shared" si="257"/>
        <v>Torrential rainfall</v>
      </c>
      <c r="AE2153" t="str">
        <f t="shared" si="258"/>
        <v>Rainy</v>
      </c>
      <c r="AF2153" t="str">
        <f t="shared" si="259"/>
        <v>No discomfort</v>
      </c>
    </row>
    <row r="2154" spans="1:32" x14ac:dyDescent="0.3">
      <c r="A2154">
        <v>2</v>
      </c>
      <c r="B2154" s="1">
        <v>45331</v>
      </c>
      <c r="C2154" s="1" t="str">
        <f t="shared" si="255"/>
        <v>Friday</v>
      </c>
      <c r="D2154" s="1" t="str">
        <f t="shared" si="256"/>
        <v>Feb</v>
      </c>
      <c r="E2154" s="19">
        <v>6.1</v>
      </c>
      <c r="F2154" s="19">
        <v>4.7</v>
      </c>
      <c r="G2154" s="19">
        <v>5.833333333333333</v>
      </c>
      <c r="H2154" s="19">
        <v>0</v>
      </c>
      <c r="I2154" s="19">
        <v>5.4</v>
      </c>
      <c r="J2154" s="19">
        <v>962.1</v>
      </c>
      <c r="K2154" s="19">
        <v>7.7</v>
      </c>
      <c r="L2154" s="19">
        <v>13</v>
      </c>
      <c r="M2154" s="19">
        <v>80</v>
      </c>
      <c r="N2154" s="19">
        <v>22</v>
      </c>
      <c r="O2154" s="19">
        <v>5.9409999999999998</v>
      </c>
      <c r="P2154" s="19">
        <v>0.4</v>
      </c>
      <c r="Q2154" s="19">
        <v>0.5</v>
      </c>
      <c r="R2154" s="19">
        <v>0</v>
      </c>
      <c r="S2154" s="19">
        <v>-5</v>
      </c>
      <c r="T2154" s="19">
        <v>-10</v>
      </c>
      <c r="U2154" s="19">
        <v>0</v>
      </c>
      <c r="V2154" s="19">
        <v>165</v>
      </c>
      <c r="W2154" s="19">
        <v>5.3888888888888902</v>
      </c>
      <c r="X2154" s="19">
        <v>9.2394352476309169</v>
      </c>
      <c r="Y2154" s="19">
        <v>8.9590399478039249</v>
      </c>
      <c r="Z2154" s="19">
        <v>17.657118017519302</v>
      </c>
      <c r="AA2154" s="19">
        <v>96.965233346931157</v>
      </c>
      <c r="AB2154" s="19">
        <v>5.2564367233742724</v>
      </c>
      <c r="AC2154">
        <v>4295.45</v>
      </c>
      <c r="AD2154" t="str">
        <f t="shared" si="257"/>
        <v>Heavy rainfall</v>
      </c>
      <c r="AE2154" t="str">
        <f t="shared" si="258"/>
        <v>Rainy</v>
      </c>
      <c r="AF2154" t="str">
        <f t="shared" si="259"/>
        <v>No discomfort</v>
      </c>
    </row>
    <row r="2155" spans="1:32" x14ac:dyDescent="0.3">
      <c r="A2155">
        <v>2</v>
      </c>
      <c r="B2155" s="1">
        <v>45332</v>
      </c>
      <c r="C2155" s="1" t="str">
        <f t="shared" si="255"/>
        <v>Saturday</v>
      </c>
      <c r="D2155" s="1" t="str">
        <f t="shared" si="256"/>
        <v>Feb</v>
      </c>
      <c r="E2155" s="19">
        <v>9.8000000000000007</v>
      </c>
      <c r="F2155" s="19">
        <v>1.4</v>
      </c>
      <c r="G2155" s="19">
        <v>4.7222222222222223</v>
      </c>
      <c r="H2155" s="19">
        <v>-1.1000000000000001</v>
      </c>
      <c r="I2155" s="19">
        <v>0.2</v>
      </c>
      <c r="J2155" s="19">
        <v>969.2</v>
      </c>
      <c r="K2155" s="19">
        <v>3.5</v>
      </c>
      <c r="L2155" s="19">
        <v>7</v>
      </c>
      <c r="M2155" s="19">
        <v>90</v>
      </c>
      <c r="N2155" s="19">
        <v>12</v>
      </c>
      <c r="O2155" s="19">
        <v>6.343</v>
      </c>
      <c r="P2155" s="19">
        <v>0.4</v>
      </c>
      <c r="Q2155" s="19">
        <v>0.6</v>
      </c>
      <c r="R2155" s="19">
        <v>0.2</v>
      </c>
      <c r="S2155" s="19">
        <v>0.2</v>
      </c>
      <c r="T2155" s="19">
        <v>-9.3000000000000007</v>
      </c>
      <c r="U2155" s="19">
        <v>2.1</v>
      </c>
      <c r="V2155" s="19">
        <v>546</v>
      </c>
      <c r="W2155" s="19">
        <v>3.6666666666666674</v>
      </c>
      <c r="X2155" s="19">
        <v>8.5525087667420028</v>
      </c>
      <c r="Y2155" s="19">
        <v>7.9420588349074803</v>
      </c>
      <c r="Z2155" s="19">
        <v>16.363808101484874</v>
      </c>
      <c r="AA2155" s="19">
        <v>92.862329072279138</v>
      </c>
      <c r="AB2155" s="19">
        <v>3.5779356434655427</v>
      </c>
      <c r="AC2155">
        <v>2957.15</v>
      </c>
      <c r="AD2155" t="str">
        <f t="shared" si="257"/>
        <v>Trace (Intermittent) rainfall</v>
      </c>
      <c r="AE2155" t="str">
        <f t="shared" si="258"/>
        <v>Non-Rainy</v>
      </c>
      <c r="AF2155" t="str">
        <f t="shared" si="259"/>
        <v>No discomfort</v>
      </c>
    </row>
    <row r="2156" spans="1:32" x14ac:dyDescent="0.3">
      <c r="A2156">
        <v>2</v>
      </c>
      <c r="B2156" s="1">
        <v>45333</v>
      </c>
      <c r="C2156" s="1" t="str">
        <f t="shared" si="255"/>
        <v>Sunday</v>
      </c>
      <c r="D2156" s="1" t="str">
        <f t="shared" si="256"/>
        <v>Feb</v>
      </c>
      <c r="E2156" s="19">
        <v>9.1</v>
      </c>
      <c r="F2156" s="19">
        <v>1.4</v>
      </c>
      <c r="G2156" s="19">
        <v>4.9444444444444438</v>
      </c>
      <c r="H2156" s="19">
        <v>-0.2</v>
      </c>
      <c r="I2156" s="19">
        <v>0.2</v>
      </c>
      <c r="J2156" s="19">
        <v>979.6</v>
      </c>
      <c r="K2156" s="19">
        <v>4.7</v>
      </c>
      <c r="L2156" s="19">
        <v>11</v>
      </c>
      <c r="M2156" s="19">
        <v>250</v>
      </c>
      <c r="N2156" s="19">
        <v>21</v>
      </c>
      <c r="O2156" s="19">
        <v>5.851</v>
      </c>
      <c r="P2156" s="19">
        <v>0.5</v>
      </c>
      <c r="Q2156" s="19">
        <v>0.7</v>
      </c>
      <c r="R2156" s="19">
        <v>0.5</v>
      </c>
      <c r="S2156" s="19">
        <v>0.5</v>
      </c>
      <c r="T2156" s="19">
        <v>-8.6</v>
      </c>
      <c r="U2156" s="19">
        <v>6.5</v>
      </c>
      <c r="V2156" s="19">
        <v>585</v>
      </c>
      <c r="W2156" s="19">
        <v>2.7222222222222214</v>
      </c>
      <c r="X2156" s="19">
        <v>8.6861733044703175</v>
      </c>
      <c r="Y2156" s="19">
        <v>7.4287990132546762</v>
      </c>
      <c r="Z2156" s="19">
        <v>16.615632431408919</v>
      </c>
      <c r="AA2156" s="19">
        <v>85.524416251647466</v>
      </c>
      <c r="AB2156" s="19">
        <v>3.5143093568020589</v>
      </c>
      <c r="AC2156">
        <v>2688</v>
      </c>
      <c r="AD2156" t="str">
        <f t="shared" si="257"/>
        <v>Trace (Intermittent) rainfall</v>
      </c>
      <c r="AE2156" t="str">
        <f t="shared" si="258"/>
        <v>Non-Rainy</v>
      </c>
      <c r="AF2156" t="str">
        <f t="shared" si="259"/>
        <v>No discomfort</v>
      </c>
    </row>
    <row r="2157" spans="1:32" x14ac:dyDescent="0.3">
      <c r="A2157">
        <v>2</v>
      </c>
      <c r="B2157" s="1">
        <v>45334</v>
      </c>
      <c r="C2157" s="1" t="str">
        <f t="shared" si="255"/>
        <v>Monday</v>
      </c>
      <c r="D2157" s="1" t="str">
        <f t="shared" si="256"/>
        <v>Feb</v>
      </c>
      <c r="E2157" s="19">
        <v>8.3000000000000007</v>
      </c>
      <c r="F2157" s="19">
        <v>-0.3</v>
      </c>
      <c r="G2157" s="19">
        <v>4.8888888888888875</v>
      </c>
      <c r="H2157" s="19">
        <v>-3</v>
      </c>
      <c r="I2157" s="19">
        <v>0.3</v>
      </c>
      <c r="J2157" s="19">
        <v>989.1</v>
      </c>
      <c r="K2157" s="19">
        <v>7.6</v>
      </c>
      <c r="L2157" s="19">
        <v>15</v>
      </c>
      <c r="M2157" s="19">
        <v>220</v>
      </c>
      <c r="N2157" s="19">
        <v>24</v>
      </c>
      <c r="O2157" s="19">
        <v>4.508</v>
      </c>
      <c r="P2157" s="19">
        <v>0.6</v>
      </c>
      <c r="Q2157" s="19">
        <v>0.8</v>
      </c>
      <c r="R2157" s="19">
        <v>0.7</v>
      </c>
      <c r="S2157" s="19">
        <v>0.7</v>
      </c>
      <c r="T2157" s="19">
        <v>-7.9</v>
      </c>
      <c r="U2157" s="19">
        <v>6.5</v>
      </c>
      <c r="V2157" s="19">
        <v>597</v>
      </c>
      <c r="W2157" s="19">
        <v>1.6111111111111103</v>
      </c>
      <c r="X2157" s="19">
        <v>8.6525856373006889</v>
      </c>
      <c r="Y2157" s="19">
        <v>6.8626320467014006</v>
      </c>
      <c r="Z2157" s="19">
        <v>16.552360926311568</v>
      </c>
      <c r="AA2157" s="19">
        <v>79.313078591410587</v>
      </c>
      <c r="AB2157" s="19">
        <v>3.1438396859548896</v>
      </c>
      <c r="AC2157">
        <v>2256.65</v>
      </c>
      <c r="AD2157" t="str">
        <f t="shared" si="257"/>
        <v>Trace (Intermittent) rainfall</v>
      </c>
      <c r="AE2157" t="str">
        <f t="shared" si="258"/>
        <v>Non-Rainy</v>
      </c>
      <c r="AF2157" t="str">
        <f t="shared" si="259"/>
        <v>No discomfort</v>
      </c>
    </row>
    <row r="2158" spans="1:32" x14ac:dyDescent="0.3">
      <c r="A2158">
        <v>2</v>
      </c>
      <c r="B2158" s="1">
        <v>45335</v>
      </c>
      <c r="C2158" s="1" t="str">
        <f t="shared" si="255"/>
        <v>Tuesday</v>
      </c>
      <c r="D2158" s="1" t="str">
        <f t="shared" si="256"/>
        <v>Feb</v>
      </c>
      <c r="E2158" s="19">
        <v>8</v>
      </c>
      <c r="F2158" s="19">
        <v>1.8</v>
      </c>
      <c r="G2158" s="19">
        <v>6.4444444444444455</v>
      </c>
      <c r="H2158" s="19">
        <v>-1.9</v>
      </c>
      <c r="I2158" s="19">
        <v>6.7</v>
      </c>
      <c r="J2158" s="19">
        <v>992.4</v>
      </c>
      <c r="K2158" s="19">
        <v>3.8</v>
      </c>
      <c r="L2158" s="19">
        <v>6</v>
      </c>
      <c r="M2158" s="19">
        <v>90</v>
      </c>
      <c r="N2158" s="19">
        <v>10</v>
      </c>
      <c r="O2158" s="19">
        <v>5.3410000000000002</v>
      </c>
      <c r="P2158" s="19">
        <v>0.4</v>
      </c>
      <c r="Q2158" s="19">
        <v>0.5</v>
      </c>
      <c r="R2158" s="19">
        <v>0</v>
      </c>
      <c r="S2158" s="19">
        <v>-5.6</v>
      </c>
      <c r="T2158" s="19">
        <v>-10</v>
      </c>
      <c r="U2158" s="19">
        <v>0.2</v>
      </c>
      <c r="V2158" s="19">
        <v>301</v>
      </c>
      <c r="W2158" s="19">
        <v>4.9444444444444438</v>
      </c>
      <c r="X2158" s="19">
        <v>9.6375977683820668</v>
      </c>
      <c r="Y2158" s="19">
        <v>8.6861733044703175</v>
      </c>
      <c r="Z2158" s="19">
        <v>18.405804225100546</v>
      </c>
      <c r="AA2158" s="19">
        <v>90.127991572411602</v>
      </c>
      <c r="AB2158" s="19">
        <v>5.715181230320912</v>
      </c>
      <c r="AC2158">
        <v>1987.45</v>
      </c>
      <c r="AD2158" t="str">
        <f t="shared" si="257"/>
        <v>Intense rainfall</v>
      </c>
      <c r="AE2158" t="str">
        <f t="shared" si="258"/>
        <v>Rainy</v>
      </c>
      <c r="AF2158" t="str">
        <f t="shared" si="259"/>
        <v>No discomfort</v>
      </c>
    </row>
    <row r="2159" spans="1:32" x14ac:dyDescent="0.3">
      <c r="A2159">
        <v>2</v>
      </c>
      <c r="B2159" s="1">
        <v>45336</v>
      </c>
      <c r="C2159" s="1" t="str">
        <f t="shared" si="255"/>
        <v>Wednesday</v>
      </c>
      <c r="D2159" s="1" t="str">
        <f t="shared" si="256"/>
        <v>Feb</v>
      </c>
      <c r="E2159" s="19">
        <v>13</v>
      </c>
      <c r="F2159" s="19">
        <v>7.9</v>
      </c>
      <c r="G2159" s="19">
        <v>11.166666666666666</v>
      </c>
      <c r="H2159" s="19">
        <v>3</v>
      </c>
      <c r="I2159" s="19">
        <v>6.9</v>
      </c>
      <c r="J2159" s="19">
        <v>991</v>
      </c>
      <c r="K2159" s="19">
        <v>6.5</v>
      </c>
      <c r="L2159" s="19">
        <v>12</v>
      </c>
      <c r="M2159" s="19">
        <v>180</v>
      </c>
      <c r="N2159" s="19">
        <v>18</v>
      </c>
      <c r="O2159" s="19">
        <v>8.2070000000000007</v>
      </c>
      <c r="P2159" s="19">
        <v>0.5</v>
      </c>
      <c r="Q2159" s="19">
        <v>0.7</v>
      </c>
      <c r="R2159" s="19">
        <v>0</v>
      </c>
      <c r="S2159" s="19">
        <v>-6.4</v>
      </c>
      <c r="T2159" s="19">
        <v>-10</v>
      </c>
      <c r="U2159" s="19">
        <v>0.5</v>
      </c>
      <c r="V2159" s="19">
        <v>251</v>
      </c>
      <c r="W2159" s="19">
        <v>9.6111111111111089</v>
      </c>
      <c r="X2159" s="19">
        <v>13.259408271544673</v>
      </c>
      <c r="Y2159" s="19">
        <v>11.952721395669423</v>
      </c>
      <c r="Z2159" s="19">
        <v>25.187468037174813</v>
      </c>
      <c r="AA2159" s="19">
        <v>90.145209732477554</v>
      </c>
      <c r="AB2159" s="19">
        <v>12.267461404093348</v>
      </c>
      <c r="AC2159">
        <v>2467.0500000000002</v>
      </c>
      <c r="AD2159" t="str">
        <f t="shared" si="257"/>
        <v>Intense rainfall</v>
      </c>
      <c r="AE2159" t="str">
        <f t="shared" si="258"/>
        <v>Rainy</v>
      </c>
      <c r="AF2159" t="str">
        <f t="shared" si="259"/>
        <v>No discomfort</v>
      </c>
    </row>
    <row r="2160" spans="1:32" x14ac:dyDescent="0.3">
      <c r="A2160">
        <v>2</v>
      </c>
      <c r="B2160" s="1">
        <v>45337</v>
      </c>
      <c r="C2160" s="1" t="str">
        <f t="shared" si="255"/>
        <v>Thursday</v>
      </c>
      <c r="D2160" s="1" t="str">
        <f t="shared" si="256"/>
        <v>Feb</v>
      </c>
      <c r="E2160" s="19">
        <v>12.8</v>
      </c>
      <c r="F2160" s="19">
        <v>5.7</v>
      </c>
      <c r="G2160" s="19">
        <v>11.277777777777777</v>
      </c>
      <c r="H2160" s="19">
        <v>9.9</v>
      </c>
      <c r="I2160" s="19">
        <v>6.1</v>
      </c>
      <c r="J2160" s="19">
        <v>990.1</v>
      </c>
      <c r="K2160" s="19">
        <v>4.5</v>
      </c>
      <c r="L2160" s="19">
        <v>8</v>
      </c>
      <c r="M2160" s="19">
        <v>230</v>
      </c>
      <c r="N2160" s="19">
        <v>13</v>
      </c>
      <c r="O2160" s="19">
        <v>9.1509999999999998</v>
      </c>
      <c r="P2160" s="19">
        <v>0.5</v>
      </c>
      <c r="Q2160" s="19">
        <v>0.7</v>
      </c>
      <c r="R2160" s="19">
        <v>0</v>
      </c>
      <c r="S2160" s="19">
        <v>-5.6</v>
      </c>
      <c r="T2160" s="19">
        <v>-10</v>
      </c>
      <c r="U2160" s="19">
        <v>0.1</v>
      </c>
      <c r="V2160" s="19">
        <v>374</v>
      </c>
      <c r="W2160" s="19">
        <v>9.8333333333333357</v>
      </c>
      <c r="X2160" s="19">
        <v>13.357370769295235</v>
      </c>
      <c r="Y2160" s="19">
        <v>12.132162871940171</v>
      </c>
      <c r="Z2160" s="19">
        <v>25.370245752623749</v>
      </c>
      <c r="AA2160" s="19">
        <v>90.827477064786848</v>
      </c>
      <c r="AB2160" s="19">
        <v>12.479473964046747</v>
      </c>
      <c r="AC2160">
        <v>3158.9</v>
      </c>
      <c r="AD2160" t="str">
        <f t="shared" si="257"/>
        <v>Intense rainfall</v>
      </c>
      <c r="AE2160" t="str">
        <f t="shared" si="258"/>
        <v>Rainy</v>
      </c>
      <c r="AF2160" t="str">
        <f t="shared" si="259"/>
        <v>No discomfort</v>
      </c>
    </row>
    <row r="2161" spans="1:32" x14ac:dyDescent="0.3">
      <c r="A2161">
        <v>2</v>
      </c>
      <c r="B2161" s="1">
        <v>45338</v>
      </c>
      <c r="C2161" s="1" t="str">
        <f t="shared" si="255"/>
        <v>Friday</v>
      </c>
      <c r="D2161" s="1" t="str">
        <f t="shared" si="256"/>
        <v>Feb</v>
      </c>
      <c r="E2161" s="19">
        <v>11.9</v>
      </c>
      <c r="F2161" s="19">
        <v>7.9</v>
      </c>
      <c r="G2161" s="19">
        <v>9.3333333333333321</v>
      </c>
      <c r="H2161" s="19">
        <v>0.3</v>
      </c>
      <c r="I2161" s="19">
        <v>2.6</v>
      </c>
      <c r="J2161" s="19">
        <v>1000.4</v>
      </c>
      <c r="K2161" s="19">
        <v>5.2</v>
      </c>
      <c r="L2161" s="19">
        <v>8</v>
      </c>
      <c r="M2161" s="19">
        <v>250</v>
      </c>
      <c r="N2161" s="19">
        <v>17</v>
      </c>
      <c r="O2161" s="19">
        <v>8.9179999999999993</v>
      </c>
      <c r="P2161" s="19">
        <v>0.5</v>
      </c>
      <c r="Q2161" s="19">
        <v>0.8</v>
      </c>
      <c r="R2161" s="19">
        <v>0</v>
      </c>
      <c r="S2161" s="19">
        <v>-2.1</v>
      </c>
      <c r="T2161" s="19">
        <v>-10</v>
      </c>
      <c r="U2161" s="19">
        <v>1.6</v>
      </c>
      <c r="V2161" s="19">
        <v>414</v>
      </c>
      <c r="W2161" s="19">
        <v>7.7777777777777777</v>
      </c>
      <c r="X2161" s="19">
        <v>11.731704887834338</v>
      </c>
      <c r="Y2161" s="19">
        <v>10.559184775027518</v>
      </c>
      <c r="Z2161" s="19">
        <v>22.332846219603166</v>
      </c>
      <c r="AA2161" s="19">
        <v>90.005543746478722</v>
      </c>
      <c r="AB2161" s="19">
        <v>9.6518211821728368</v>
      </c>
      <c r="AC2161">
        <v>4367.1000000000004</v>
      </c>
      <c r="AD2161" t="str">
        <f t="shared" si="257"/>
        <v>Moderate rainfall</v>
      </c>
      <c r="AE2161" t="str">
        <f t="shared" si="258"/>
        <v>Rainy</v>
      </c>
      <c r="AF2161" t="str">
        <f t="shared" si="259"/>
        <v>No discomfort</v>
      </c>
    </row>
    <row r="2162" spans="1:32" x14ac:dyDescent="0.3">
      <c r="A2162">
        <v>2</v>
      </c>
      <c r="B2162" s="1">
        <v>45339</v>
      </c>
      <c r="C2162" s="1" t="str">
        <f t="shared" si="255"/>
        <v>Saturday</v>
      </c>
      <c r="D2162" s="1" t="str">
        <f t="shared" si="256"/>
        <v>Feb</v>
      </c>
      <c r="E2162" s="19">
        <v>12.8</v>
      </c>
      <c r="F2162" s="19">
        <v>8.8000000000000007</v>
      </c>
      <c r="G2162" s="19">
        <v>10.333333333333334</v>
      </c>
      <c r="H2162" s="19">
        <v>6.6</v>
      </c>
      <c r="I2162" s="19">
        <v>5.0999999999999996</v>
      </c>
      <c r="J2162" s="19">
        <v>1007.1</v>
      </c>
      <c r="K2162" s="19">
        <v>6</v>
      </c>
      <c r="L2162" s="19">
        <v>12</v>
      </c>
      <c r="M2162" s="19">
        <v>150</v>
      </c>
      <c r="N2162" s="19">
        <v>17</v>
      </c>
      <c r="O2162" s="19">
        <v>9.5470000000000006</v>
      </c>
      <c r="P2162" s="19">
        <v>0.5</v>
      </c>
      <c r="Q2162" s="19">
        <v>0.7</v>
      </c>
      <c r="R2162" s="19">
        <v>0</v>
      </c>
      <c r="S2162" s="19">
        <v>-4.5999999999999996</v>
      </c>
      <c r="T2162" s="19">
        <v>-10</v>
      </c>
      <c r="U2162" s="19">
        <v>0.2</v>
      </c>
      <c r="V2162" s="19">
        <v>195</v>
      </c>
      <c r="W2162" s="19">
        <v>9.3333333333333321</v>
      </c>
      <c r="X2162" s="19">
        <v>12.544592653717066</v>
      </c>
      <c r="Y2162" s="19">
        <v>11.731704887834338</v>
      </c>
      <c r="Z2162" s="19">
        <v>23.852793935488176</v>
      </c>
      <c r="AA2162" s="19">
        <v>93.520014652354106</v>
      </c>
      <c r="AB2162" s="19">
        <v>11.309900136996081</v>
      </c>
      <c r="AC2162">
        <v>4024.55</v>
      </c>
      <c r="AD2162" t="str">
        <f t="shared" si="257"/>
        <v>Heavy rainfall</v>
      </c>
      <c r="AE2162" t="str">
        <f t="shared" si="258"/>
        <v>Rainy</v>
      </c>
      <c r="AF2162" t="str">
        <f t="shared" si="259"/>
        <v>No discomfort</v>
      </c>
    </row>
    <row r="2163" spans="1:32" x14ac:dyDescent="0.3">
      <c r="A2163">
        <v>2</v>
      </c>
      <c r="B2163" s="1">
        <v>45340</v>
      </c>
      <c r="C2163" s="1" t="str">
        <f t="shared" si="255"/>
        <v>Sunday</v>
      </c>
      <c r="D2163" s="1" t="str">
        <f t="shared" si="256"/>
        <v>Feb</v>
      </c>
      <c r="E2163" s="19">
        <v>13</v>
      </c>
      <c r="F2163" s="19">
        <v>8.1</v>
      </c>
      <c r="G2163" s="19">
        <v>10.999999999999998</v>
      </c>
      <c r="H2163" s="19">
        <v>7.2</v>
      </c>
      <c r="I2163" s="19">
        <v>0.2</v>
      </c>
      <c r="J2163" s="19">
        <v>1012.6</v>
      </c>
      <c r="K2163" s="19">
        <v>5.2</v>
      </c>
      <c r="L2163" s="19">
        <v>10</v>
      </c>
      <c r="M2163" s="19">
        <v>220</v>
      </c>
      <c r="N2163" s="19">
        <v>17</v>
      </c>
      <c r="O2163" s="19">
        <v>9.67</v>
      </c>
      <c r="P2163" s="19">
        <v>0.7</v>
      </c>
      <c r="Q2163" s="19">
        <v>0.9</v>
      </c>
      <c r="R2163" s="19">
        <v>0.5</v>
      </c>
      <c r="S2163" s="19">
        <v>0.5</v>
      </c>
      <c r="T2163" s="19">
        <v>-9</v>
      </c>
      <c r="U2163" s="19">
        <v>3.9</v>
      </c>
      <c r="V2163" s="19">
        <v>574</v>
      </c>
      <c r="W2163" s="19">
        <v>8.7222222222222232</v>
      </c>
      <c r="X2163" s="19">
        <v>13.113648252909167</v>
      </c>
      <c r="Y2163" s="19">
        <v>11.258080182327955</v>
      </c>
      <c r="Z2163" s="19">
        <v>24.915451030736872</v>
      </c>
      <c r="AA2163" s="19">
        <v>85.850100332151527</v>
      </c>
      <c r="AB2163" s="19">
        <v>11.71054713612093</v>
      </c>
      <c r="AC2163">
        <v>3180.5</v>
      </c>
      <c r="AD2163" t="str">
        <f t="shared" si="257"/>
        <v>Trace (Intermittent) rainfall</v>
      </c>
      <c r="AE2163" t="str">
        <f t="shared" si="258"/>
        <v>Non-Rainy</v>
      </c>
      <c r="AF2163" t="str">
        <f t="shared" si="259"/>
        <v>No discomfort</v>
      </c>
    </row>
    <row r="2164" spans="1:32" x14ac:dyDescent="0.3">
      <c r="A2164">
        <v>2</v>
      </c>
      <c r="B2164" s="1">
        <v>45341</v>
      </c>
      <c r="C2164" s="1" t="str">
        <f t="shared" si="255"/>
        <v>Monday</v>
      </c>
      <c r="D2164" s="1" t="str">
        <f t="shared" si="256"/>
        <v>Feb</v>
      </c>
      <c r="E2164" s="19">
        <v>11.9</v>
      </c>
      <c r="F2164" s="19">
        <v>7.1</v>
      </c>
      <c r="G2164" s="19">
        <v>9.4444444444444446</v>
      </c>
      <c r="H2164" s="19">
        <v>4.5999999999999996</v>
      </c>
      <c r="I2164" s="19">
        <v>0.5</v>
      </c>
      <c r="J2164" s="19">
        <v>1015.1</v>
      </c>
      <c r="K2164" s="19">
        <v>6.1</v>
      </c>
      <c r="L2164" s="19">
        <v>10</v>
      </c>
      <c r="M2164" s="19">
        <v>220</v>
      </c>
      <c r="N2164" s="19">
        <v>19</v>
      </c>
      <c r="O2164" s="19">
        <v>8.7240000000000002</v>
      </c>
      <c r="P2164" s="19">
        <v>0.8</v>
      </c>
      <c r="Q2164" s="19">
        <v>1.1000000000000001</v>
      </c>
      <c r="R2164" s="19">
        <v>0.7</v>
      </c>
      <c r="S2164" s="19">
        <v>0.7</v>
      </c>
      <c r="T2164" s="19">
        <v>-8.3000000000000007</v>
      </c>
      <c r="U2164" s="19">
        <v>1.3</v>
      </c>
      <c r="V2164" s="19">
        <v>540</v>
      </c>
      <c r="W2164" s="19">
        <v>6.6111111111111107</v>
      </c>
      <c r="X2164" s="19">
        <v>11.819676303271381</v>
      </c>
      <c r="Y2164" s="19">
        <v>9.7487777716964938</v>
      </c>
      <c r="Z2164" s="19">
        <v>22.497450433908856</v>
      </c>
      <c r="AA2164" s="19">
        <v>82.479228039420022</v>
      </c>
      <c r="AB2164" s="19">
        <v>9.3090603971205397</v>
      </c>
      <c r="AC2164">
        <v>1987.45</v>
      </c>
      <c r="AD2164" t="str">
        <f t="shared" si="257"/>
        <v>Light rainfall</v>
      </c>
      <c r="AE2164" t="str">
        <f t="shared" si="258"/>
        <v>Non-Rainy</v>
      </c>
      <c r="AF2164" t="str">
        <f t="shared" si="259"/>
        <v>No discomfort</v>
      </c>
    </row>
    <row r="2165" spans="1:32" x14ac:dyDescent="0.3">
      <c r="A2165">
        <v>2</v>
      </c>
      <c r="B2165" s="1">
        <v>45342</v>
      </c>
      <c r="C2165" s="1" t="str">
        <f t="shared" si="255"/>
        <v>Tuesday</v>
      </c>
      <c r="D2165" s="1" t="str">
        <f t="shared" si="256"/>
        <v>Feb</v>
      </c>
      <c r="E2165" s="19">
        <v>13</v>
      </c>
      <c r="F2165" s="19">
        <v>4.8</v>
      </c>
      <c r="G2165" s="19">
        <v>9.7222222222222214</v>
      </c>
      <c r="H2165" s="19">
        <v>4.5999999999999996</v>
      </c>
      <c r="I2165" s="19">
        <v>2.4</v>
      </c>
      <c r="J2165" s="19">
        <v>1005.5</v>
      </c>
      <c r="K2165" s="19">
        <v>7.2</v>
      </c>
      <c r="L2165" s="19">
        <v>13</v>
      </c>
      <c r="M2165" s="19">
        <v>220</v>
      </c>
      <c r="N2165" s="19">
        <v>22</v>
      </c>
      <c r="O2165" s="19">
        <v>8.7690000000000001</v>
      </c>
      <c r="P2165" s="19">
        <v>0.7</v>
      </c>
      <c r="Q2165" s="19">
        <v>0.9</v>
      </c>
      <c r="R2165" s="19">
        <v>0</v>
      </c>
      <c r="S2165" s="19">
        <v>-1</v>
      </c>
      <c r="T2165" s="19">
        <v>-9.6</v>
      </c>
      <c r="U2165" s="19">
        <v>1.5</v>
      </c>
      <c r="V2165" s="19">
        <v>536</v>
      </c>
      <c r="W2165" s="19">
        <v>6.7222222222222232</v>
      </c>
      <c r="X2165" s="19">
        <v>12.042148193515553</v>
      </c>
      <c r="Y2165" s="19">
        <v>9.8235240398096586</v>
      </c>
      <c r="Z2165" s="19">
        <v>22.913594895294811</v>
      </c>
      <c r="AA2165" s="19">
        <v>81.576176293025711</v>
      </c>
      <c r="AB2165" s="19">
        <v>9.6286663217198978</v>
      </c>
      <c r="AC2165">
        <v>1775</v>
      </c>
      <c r="AD2165" t="str">
        <f t="shared" si="257"/>
        <v>Moderate rainfall</v>
      </c>
      <c r="AE2165" t="str">
        <f t="shared" si="258"/>
        <v>Rainy</v>
      </c>
      <c r="AF2165" t="str">
        <f t="shared" si="259"/>
        <v>No discomfort</v>
      </c>
    </row>
    <row r="2166" spans="1:32" x14ac:dyDescent="0.3">
      <c r="A2166">
        <v>2</v>
      </c>
      <c r="B2166" s="1">
        <v>45343</v>
      </c>
      <c r="C2166" s="1" t="str">
        <f t="shared" si="255"/>
        <v>Wednesday</v>
      </c>
      <c r="D2166" s="1" t="str">
        <f t="shared" si="256"/>
        <v>Feb</v>
      </c>
      <c r="E2166" s="19">
        <v>12.4</v>
      </c>
      <c r="F2166" s="19">
        <v>5.6</v>
      </c>
      <c r="G2166" s="19">
        <v>10.222222222222221</v>
      </c>
      <c r="H2166" s="19">
        <v>-0.1</v>
      </c>
      <c r="I2166" s="19">
        <v>6.9</v>
      </c>
      <c r="J2166" s="19">
        <v>986</v>
      </c>
      <c r="K2166" s="19">
        <v>9.4</v>
      </c>
      <c r="L2166" s="19">
        <v>14</v>
      </c>
      <c r="M2166" s="19">
        <v>190</v>
      </c>
      <c r="N2166" s="19">
        <v>25</v>
      </c>
      <c r="O2166" s="19">
        <v>8.7449999999999992</v>
      </c>
      <c r="P2166" s="19">
        <v>0.6</v>
      </c>
      <c r="Q2166" s="19">
        <v>0.9</v>
      </c>
      <c r="R2166" s="19">
        <v>0</v>
      </c>
      <c r="S2166" s="19">
        <v>-6.3</v>
      </c>
      <c r="T2166" s="19">
        <v>-10</v>
      </c>
      <c r="U2166" s="19">
        <v>4.5</v>
      </c>
      <c r="V2166" s="19">
        <v>545</v>
      </c>
      <c r="W2166" s="19">
        <v>7.166666666666667</v>
      </c>
      <c r="X2166" s="19">
        <v>12.451891516900588</v>
      </c>
      <c r="Y2166" s="19">
        <v>10.127582166990857</v>
      </c>
      <c r="Z2166" s="19">
        <v>23.679578109529469</v>
      </c>
      <c r="AA2166" s="19">
        <v>81.333684551017711</v>
      </c>
      <c r="AB2166" s="19">
        <v>10.298888926342983</v>
      </c>
      <c r="AC2166">
        <v>2474.9</v>
      </c>
      <c r="AD2166" t="str">
        <f t="shared" si="257"/>
        <v>Intense rainfall</v>
      </c>
      <c r="AE2166" t="str">
        <f t="shared" si="258"/>
        <v>Rainy</v>
      </c>
      <c r="AF2166" t="str">
        <f t="shared" si="259"/>
        <v>No discomfort</v>
      </c>
    </row>
    <row r="2167" spans="1:32" x14ac:dyDescent="0.3">
      <c r="A2167">
        <v>2</v>
      </c>
      <c r="B2167" s="1">
        <v>45344</v>
      </c>
      <c r="C2167" s="1" t="str">
        <f t="shared" si="255"/>
        <v>Thursday</v>
      </c>
      <c r="D2167" s="1" t="str">
        <f t="shared" si="256"/>
        <v>Feb</v>
      </c>
      <c r="E2167" s="19">
        <v>8.1</v>
      </c>
      <c r="F2167" s="19">
        <v>2</v>
      </c>
      <c r="G2167" s="19">
        <v>5.1666666666666652</v>
      </c>
      <c r="H2167" s="19">
        <v>0</v>
      </c>
      <c r="I2167" s="19">
        <v>3.9</v>
      </c>
      <c r="J2167" s="19">
        <v>971.3</v>
      </c>
      <c r="K2167" s="19">
        <v>7</v>
      </c>
      <c r="L2167" s="19">
        <v>13</v>
      </c>
      <c r="M2167" s="19">
        <v>230</v>
      </c>
      <c r="N2167" s="19">
        <v>23</v>
      </c>
      <c r="O2167" s="19">
        <v>7.0819999999999999</v>
      </c>
      <c r="P2167" s="19">
        <v>0.6</v>
      </c>
      <c r="Q2167" s="19">
        <v>0.9</v>
      </c>
      <c r="R2167" s="19">
        <v>0</v>
      </c>
      <c r="S2167" s="19">
        <v>-3.3</v>
      </c>
      <c r="T2167" s="19">
        <v>-10</v>
      </c>
      <c r="U2167" s="19">
        <v>4</v>
      </c>
      <c r="V2167" s="19">
        <v>784</v>
      </c>
      <c r="W2167" s="19">
        <v>2.1111111111111094</v>
      </c>
      <c r="X2167" s="19">
        <v>8.8216764884594649</v>
      </c>
      <c r="Y2167" s="19">
        <v>7.1125076460149437</v>
      </c>
      <c r="Z2167" s="19">
        <v>16.870837137699741</v>
      </c>
      <c r="AA2167" s="19">
        <v>80.6253511486115</v>
      </c>
      <c r="AB2167" s="19">
        <v>3.5605516828609027</v>
      </c>
      <c r="AC2167">
        <v>2748.55</v>
      </c>
      <c r="AD2167" t="str">
        <f t="shared" si="257"/>
        <v>Heavy rainfall</v>
      </c>
      <c r="AE2167" t="str">
        <f t="shared" si="258"/>
        <v>Rainy</v>
      </c>
      <c r="AF2167" t="str">
        <f t="shared" si="259"/>
        <v>No discomfort</v>
      </c>
    </row>
    <row r="2168" spans="1:32" x14ac:dyDescent="0.3">
      <c r="A2168">
        <v>2</v>
      </c>
      <c r="B2168" s="1">
        <v>45345</v>
      </c>
      <c r="C2168" s="1" t="str">
        <f t="shared" si="255"/>
        <v>Friday</v>
      </c>
      <c r="D2168" s="1" t="str">
        <f t="shared" si="256"/>
        <v>Feb</v>
      </c>
      <c r="E2168" s="19">
        <v>8.1</v>
      </c>
      <c r="F2168" s="19">
        <v>1</v>
      </c>
      <c r="G2168" s="19">
        <v>4.0000000000000018</v>
      </c>
      <c r="H2168" s="19">
        <v>-0.1</v>
      </c>
      <c r="I2168" s="19">
        <v>1.1000000000000001</v>
      </c>
      <c r="J2168" s="19">
        <v>971.7</v>
      </c>
      <c r="K2168" s="19">
        <v>6</v>
      </c>
      <c r="L2168" s="19">
        <v>11</v>
      </c>
      <c r="M2168" s="19">
        <v>300</v>
      </c>
      <c r="N2168" s="19">
        <v>19</v>
      </c>
      <c r="O2168" s="19">
        <v>6.3109999999999999</v>
      </c>
      <c r="P2168" s="19">
        <v>0.7</v>
      </c>
      <c r="Q2168" s="19">
        <v>1</v>
      </c>
      <c r="R2168" s="19">
        <v>0</v>
      </c>
      <c r="S2168" s="19">
        <v>-0.4</v>
      </c>
      <c r="T2168" s="19">
        <v>-9.9</v>
      </c>
      <c r="U2168" s="19">
        <v>3.1</v>
      </c>
      <c r="V2168" s="19">
        <v>852</v>
      </c>
      <c r="W2168" s="19">
        <v>1.3333333333333326</v>
      </c>
      <c r="X2168" s="19">
        <v>8.13053963926051</v>
      </c>
      <c r="Y2168" s="19">
        <v>6.7271905593931223</v>
      </c>
      <c r="Z2168" s="19">
        <v>15.56826858865626</v>
      </c>
      <c r="AA2168" s="19">
        <v>82.739779373426373</v>
      </c>
      <c r="AB2168" s="19">
        <v>2.1796778500636957</v>
      </c>
      <c r="AC2168">
        <v>4210.2</v>
      </c>
      <c r="AD2168" t="str">
        <f t="shared" si="257"/>
        <v>Moderate rainfall</v>
      </c>
      <c r="AE2168" t="str">
        <f t="shared" si="258"/>
        <v>Rainy</v>
      </c>
      <c r="AF2168" t="str">
        <f t="shared" si="259"/>
        <v>No discomfort</v>
      </c>
    </row>
    <row r="2169" spans="1:32" x14ac:dyDescent="0.3">
      <c r="A2169">
        <v>2</v>
      </c>
      <c r="B2169" s="1">
        <v>45346</v>
      </c>
      <c r="C2169" s="1" t="str">
        <f t="shared" si="255"/>
        <v>Saturday</v>
      </c>
      <c r="D2169" s="1" t="str">
        <f t="shared" si="256"/>
        <v>Feb</v>
      </c>
      <c r="E2169" s="19">
        <v>8.8000000000000007</v>
      </c>
      <c r="F2169" s="19">
        <v>0.8</v>
      </c>
      <c r="G2169" s="19">
        <v>3.7222222222222237</v>
      </c>
      <c r="H2169" s="19">
        <v>-3</v>
      </c>
      <c r="I2169" s="19">
        <v>0.5</v>
      </c>
      <c r="J2169" s="19">
        <v>979.2</v>
      </c>
      <c r="K2169" s="19">
        <v>2.7</v>
      </c>
      <c r="L2169" s="19">
        <v>6</v>
      </c>
      <c r="M2169" s="19">
        <v>300</v>
      </c>
      <c r="N2169" s="19">
        <v>11</v>
      </c>
      <c r="O2169" s="19">
        <v>6.03</v>
      </c>
      <c r="P2169" s="19">
        <v>0.6</v>
      </c>
      <c r="Q2169" s="19">
        <v>0.9</v>
      </c>
      <c r="R2169" s="19">
        <v>0.1</v>
      </c>
      <c r="S2169" s="19">
        <v>0.1</v>
      </c>
      <c r="T2169" s="19">
        <v>-9.3000000000000007</v>
      </c>
      <c r="U2169" s="19">
        <v>2.5</v>
      </c>
      <c r="V2169" s="19">
        <v>555</v>
      </c>
      <c r="W2169" s="19">
        <v>2.1666666666666661</v>
      </c>
      <c r="X2169" s="19">
        <v>7.973201968060315</v>
      </c>
      <c r="Y2169" s="19">
        <v>7.1407615425403019</v>
      </c>
      <c r="Z2169" s="19">
        <v>15.271421615422863</v>
      </c>
      <c r="AA2169" s="19">
        <v>89.559521646953527</v>
      </c>
      <c r="AB2169" s="19">
        <v>2.1318219544592951</v>
      </c>
      <c r="AC2169">
        <v>3609.45</v>
      </c>
      <c r="AD2169" t="str">
        <f t="shared" si="257"/>
        <v>Light rainfall</v>
      </c>
      <c r="AE2169" t="str">
        <f t="shared" si="258"/>
        <v>Non-Rainy</v>
      </c>
      <c r="AF2169" t="str">
        <f t="shared" si="259"/>
        <v>No discomfort</v>
      </c>
    </row>
    <row r="2170" spans="1:32" x14ac:dyDescent="0.3">
      <c r="A2170">
        <v>2</v>
      </c>
      <c r="B2170" s="1">
        <v>45347</v>
      </c>
      <c r="C2170" s="1" t="str">
        <f t="shared" si="255"/>
        <v>Sunday</v>
      </c>
      <c r="D2170" s="1" t="str">
        <f t="shared" si="256"/>
        <v>Feb</v>
      </c>
      <c r="E2170" s="19">
        <v>8</v>
      </c>
      <c r="F2170" s="19">
        <v>1.8</v>
      </c>
      <c r="G2170" s="19">
        <v>5.6111111111111116</v>
      </c>
      <c r="H2170" s="19">
        <v>-2.7</v>
      </c>
      <c r="I2170" s="19">
        <v>0</v>
      </c>
      <c r="J2170" s="19">
        <v>988.7</v>
      </c>
      <c r="K2170" s="19">
        <v>7</v>
      </c>
      <c r="L2170" s="19">
        <v>13</v>
      </c>
      <c r="M2170" s="19">
        <v>60</v>
      </c>
      <c r="N2170" s="19">
        <v>20</v>
      </c>
      <c r="O2170" s="19">
        <v>5.8789999999999996</v>
      </c>
      <c r="P2170" s="19">
        <v>0.7</v>
      </c>
      <c r="Q2170" s="19">
        <v>1</v>
      </c>
      <c r="R2170" s="19">
        <v>0.8</v>
      </c>
      <c r="S2170" s="19">
        <v>0.8</v>
      </c>
      <c r="T2170" s="19">
        <v>-8.1</v>
      </c>
      <c r="U2170" s="19">
        <v>0.2</v>
      </c>
      <c r="V2170" s="19">
        <v>473</v>
      </c>
      <c r="W2170" s="19">
        <v>3.3333333333333335</v>
      </c>
      <c r="X2170" s="19">
        <v>9.0982855190421681</v>
      </c>
      <c r="Y2170" s="19">
        <v>7.7574440975459753</v>
      </c>
      <c r="Z2170" s="19">
        <v>17.391541134621175</v>
      </c>
      <c r="AA2170" s="19">
        <v>85.262702311442169</v>
      </c>
      <c r="AB2170" s="19">
        <v>4.363967998697408</v>
      </c>
      <c r="AC2170">
        <v>3138.8</v>
      </c>
      <c r="AD2170" t="str">
        <f t="shared" si="257"/>
        <v>No rainfall</v>
      </c>
      <c r="AE2170" t="str">
        <f t="shared" si="258"/>
        <v>Non-Rainy</v>
      </c>
      <c r="AF2170" t="str">
        <f t="shared" si="259"/>
        <v>No discomfort</v>
      </c>
    </row>
    <row r="2171" spans="1:32" x14ac:dyDescent="0.3">
      <c r="A2171">
        <v>2</v>
      </c>
      <c r="B2171" s="1">
        <v>45348</v>
      </c>
      <c r="C2171" s="1" t="str">
        <f t="shared" si="255"/>
        <v>Monday</v>
      </c>
      <c r="D2171" s="1" t="str">
        <f t="shared" si="256"/>
        <v>Feb</v>
      </c>
      <c r="E2171" s="19">
        <v>9.3000000000000007</v>
      </c>
      <c r="F2171" s="19">
        <v>0.2</v>
      </c>
      <c r="G2171" s="19">
        <v>4.2777777777777795</v>
      </c>
      <c r="H2171" s="19">
        <v>-0.3</v>
      </c>
      <c r="I2171" s="19">
        <v>0</v>
      </c>
      <c r="J2171" s="19">
        <v>1004.8</v>
      </c>
      <c r="K2171" s="19">
        <v>5.5</v>
      </c>
      <c r="L2171" s="19">
        <v>11</v>
      </c>
      <c r="M2171" s="19">
        <v>350</v>
      </c>
      <c r="N2171" s="19">
        <v>19</v>
      </c>
      <c r="O2171" s="19">
        <v>5.87</v>
      </c>
      <c r="P2171" s="19">
        <v>0.9</v>
      </c>
      <c r="Q2171" s="19">
        <v>1.3</v>
      </c>
      <c r="R2171" s="19">
        <v>1.7</v>
      </c>
      <c r="S2171" s="19">
        <v>1.7</v>
      </c>
      <c r="T2171" s="19">
        <v>-6.8</v>
      </c>
      <c r="U2171" s="19">
        <v>8</v>
      </c>
      <c r="V2171" s="19">
        <v>1063</v>
      </c>
      <c r="W2171" s="19">
        <v>1.0555555555555547</v>
      </c>
      <c r="X2171" s="19">
        <v>8.2906101421051162</v>
      </c>
      <c r="Y2171" s="19">
        <v>6.5941162965376039</v>
      </c>
      <c r="Z2171" s="19">
        <v>15.87014917238545</v>
      </c>
      <c r="AA2171" s="19">
        <v>79.537165341407004</v>
      </c>
      <c r="AB2171" s="19">
        <v>2.3835218390206254</v>
      </c>
      <c r="AC2171">
        <v>2099.4</v>
      </c>
      <c r="AD2171" t="str">
        <f t="shared" si="257"/>
        <v>No rainfall</v>
      </c>
      <c r="AE2171" t="str">
        <f t="shared" si="258"/>
        <v>Non-Rainy</v>
      </c>
      <c r="AF2171" t="str">
        <f t="shared" si="259"/>
        <v>No discomfort</v>
      </c>
    </row>
    <row r="2172" spans="1:32" x14ac:dyDescent="0.3">
      <c r="A2172">
        <v>2</v>
      </c>
      <c r="B2172" s="1">
        <v>45349</v>
      </c>
      <c r="C2172" s="1" t="str">
        <f t="shared" si="255"/>
        <v>Tuesday</v>
      </c>
      <c r="D2172" s="1" t="str">
        <f t="shared" si="256"/>
        <v>Feb</v>
      </c>
      <c r="E2172" s="19">
        <v>10.3</v>
      </c>
      <c r="F2172" s="19">
        <v>1.6</v>
      </c>
      <c r="G2172" s="19">
        <v>7.0555555555555571</v>
      </c>
      <c r="H2172" s="19">
        <v>-4</v>
      </c>
      <c r="I2172" s="19">
        <v>1.1000000000000001</v>
      </c>
      <c r="J2172" s="19">
        <v>1005.6</v>
      </c>
      <c r="K2172" s="19">
        <v>7.1</v>
      </c>
      <c r="L2172" s="19">
        <v>12</v>
      </c>
      <c r="M2172" s="19">
        <v>300</v>
      </c>
      <c r="N2172" s="19">
        <v>22</v>
      </c>
      <c r="O2172" s="19">
        <v>6.7350000000000003</v>
      </c>
      <c r="P2172" s="19">
        <v>0.7</v>
      </c>
      <c r="Q2172" s="19">
        <v>1</v>
      </c>
      <c r="R2172" s="19">
        <v>1.3</v>
      </c>
      <c r="S2172" s="19">
        <v>1.3</v>
      </c>
      <c r="T2172" s="19">
        <v>-6.9</v>
      </c>
      <c r="U2172" s="19">
        <v>2.1</v>
      </c>
      <c r="V2172" s="19">
        <v>603</v>
      </c>
      <c r="W2172" s="19">
        <v>2.8333333333333339</v>
      </c>
      <c r="X2172" s="19">
        <v>10.050800830753948</v>
      </c>
      <c r="Y2172" s="19">
        <v>7.4876218723488268</v>
      </c>
      <c r="Z2172" s="19">
        <v>19.182061095881284</v>
      </c>
      <c r="AA2172" s="19">
        <v>74.497763893975716</v>
      </c>
      <c r="AB2172" s="19">
        <v>5.6581631012793885</v>
      </c>
      <c r="AC2172">
        <v>2197.25</v>
      </c>
      <c r="AD2172" t="str">
        <f t="shared" si="257"/>
        <v>Moderate rainfall</v>
      </c>
      <c r="AE2172" t="str">
        <f t="shared" si="258"/>
        <v>Rainy</v>
      </c>
      <c r="AF2172" t="str">
        <f t="shared" si="259"/>
        <v>No discomfort</v>
      </c>
    </row>
    <row r="2173" spans="1:32" x14ac:dyDescent="0.3">
      <c r="A2173">
        <v>2</v>
      </c>
      <c r="B2173" s="1">
        <v>45350</v>
      </c>
      <c r="C2173" s="1" t="str">
        <f t="shared" si="255"/>
        <v>Wednesday</v>
      </c>
      <c r="D2173" s="1" t="str">
        <f t="shared" si="256"/>
        <v>Feb</v>
      </c>
      <c r="E2173" s="19">
        <v>11.7</v>
      </c>
      <c r="F2173" s="19">
        <v>3.4</v>
      </c>
      <c r="G2173" s="19">
        <v>9.2222222222222214</v>
      </c>
      <c r="H2173" s="19">
        <v>-1.9</v>
      </c>
      <c r="I2173" s="19">
        <v>8.4</v>
      </c>
      <c r="J2173" s="19">
        <v>997.7</v>
      </c>
      <c r="K2173" s="19">
        <v>8.5</v>
      </c>
      <c r="L2173" s="19">
        <v>14</v>
      </c>
      <c r="M2173" s="19">
        <v>250</v>
      </c>
      <c r="N2173" s="19">
        <v>25</v>
      </c>
      <c r="O2173" s="19">
        <v>7.3310000000000004</v>
      </c>
      <c r="P2173" s="19">
        <v>0.5</v>
      </c>
      <c r="Q2173" s="19">
        <v>0.7</v>
      </c>
      <c r="R2173" s="19">
        <v>0</v>
      </c>
      <c r="S2173" s="19">
        <v>-6.6</v>
      </c>
      <c r="T2173" s="19">
        <v>-10</v>
      </c>
      <c r="U2173" s="19">
        <v>0.2</v>
      </c>
      <c r="V2173" s="19">
        <v>210</v>
      </c>
      <c r="W2173" s="19">
        <v>6.9444444444444446</v>
      </c>
      <c r="X2173" s="19">
        <v>11.644309936698479</v>
      </c>
      <c r="Y2173" s="19">
        <v>9.9745326530689713</v>
      </c>
      <c r="Z2173" s="19">
        <v>22.169292661456655</v>
      </c>
      <c r="AA2173" s="19">
        <v>85.660143944064913</v>
      </c>
      <c r="AB2173" s="19">
        <v>9.2131920972854644</v>
      </c>
      <c r="AC2173">
        <v>2231.35</v>
      </c>
      <c r="AD2173" t="str">
        <f t="shared" si="257"/>
        <v>Intense rainfall</v>
      </c>
      <c r="AE2173" t="str">
        <f t="shared" si="258"/>
        <v>Rainy</v>
      </c>
      <c r="AF2173" t="str">
        <f t="shared" si="259"/>
        <v>No discomfort</v>
      </c>
    </row>
    <row r="2174" spans="1:32" x14ac:dyDescent="0.3">
      <c r="A2174">
        <v>2</v>
      </c>
      <c r="B2174" s="1">
        <v>45351</v>
      </c>
      <c r="C2174" s="1" t="str">
        <f t="shared" si="255"/>
        <v>Thursday</v>
      </c>
      <c r="D2174" s="1" t="str">
        <f t="shared" si="256"/>
        <v>Feb</v>
      </c>
      <c r="E2174" s="19">
        <v>7.4</v>
      </c>
      <c r="F2174" s="19">
        <v>1.2</v>
      </c>
      <c r="G2174" s="19">
        <v>5.4999999999999991</v>
      </c>
      <c r="H2174" s="19">
        <v>0.1</v>
      </c>
      <c r="I2174" s="19">
        <v>2.4</v>
      </c>
      <c r="J2174" s="19">
        <v>983.7</v>
      </c>
      <c r="K2174" s="19">
        <v>7.4</v>
      </c>
      <c r="L2174" s="19">
        <v>13</v>
      </c>
      <c r="M2174" s="19">
        <v>230</v>
      </c>
      <c r="N2174" s="19">
        <v>25</v>
      </c>
      <c r="O2174" s="19">
        <v>6.2450000000000001</v>
      </c>
      <c r="P2174" s="19">
        <v>0.8</v>
      </c>
      <c r="Q2174" s="19">
        <v>1.2</v>
      </c>
      <c r="R2174" s="19">
        <v>0</v>
      </c>
      <c r="S2174" s="19">
        <v>-1.6</v>
      </c>
      <c r="T2174" s="19">
        <v>-10</v>
      </c>
      <c r="U2174" s="19">
        <v>5.7</v>
      </c>
      <c r="V2174" s="19">
        <v>752</v>
      </c>
      <c r="W2174" s="19">
        <v>1.6111111111111103</v>
      </c>
      <c r="X2174" s="19">
        <v>9.0284260965091168</v>
      </c>
      <c r="Y2174" s="19">
        <v>6.8626320467014006</v>
      </c>
      <c r="Z2174" s="19">
        <v>17.260066229265735</v>
      </c>
      <c r="AA2174" s="19">
        <v>76.01138862237427</v>
      </c>
      <c r="AB2174" s="19">
        <v>3.7549507970660012</v>
      </c>
      <c r="AC2174">
        <v>3166.55</v>
      </c>
      <c r="AD2174" t="str">
        <f t="shared" si="257"/>
        <v>Moderate rainfall</v>
      </c>
      <c r="AE2174" t="str">
        <f t="shared" si="258"/>
        <v>Rainy</v>
      </c>
      <c r="AF2174" t="str">
        <f t="shared" si="259"/>
        <v>No discomfort</v>
      </c>
    </row>
    <row r="2175" spans="1:32" x14ac:dyDescent="0.3">
      <c r="A2175">
        <v>2</v>
      </c>
      <c r="B2175" s="1">
        <v>45352</v>
      </c>
      <c r="C2175" s="1" t="str">
        <f t="shared" si="255"/>
        <v>Friday</v>
      </c>
      <c r="D2175" s="1" t="str">
        <f t="shared" si="256"/>
        <v>Mar</v>
      </c>
      <c r="E2175" s="19">
        <v>4.5999999999999996</v>
      </c>
      <c r="F2175" s="19">
        <v>0.1</v>
      </c>
      <c r="G2175" s="19">
        <v>3.2222222222222205</v>
      </c>
      <c r="H2175" s="19">
        <v>-1.6</v>
      </c>
      <c r="I2175" s="19">
        <v>21</v>
      </c>
      <c r="J2175" s="19">
        <v>976.9</v>
      </c>
      <c r="K2175" s="19">
        <v>7.5</v>
      </c>
      <c r="L2175" s="19">
        <v>13</v>
      </c>
      <c r="M2175" s="19">
        <v>10</v>
      </c>
      <c r="N2175" s="19">
        <v>23</v>
      </c>
      <c r="O2175" s="19">
        <v>4.234</v>
      </c>
      <c r="P2175" s="19">
        <v>0.6</v>
      </c>
      <c r="Q2175" s="19">
        <v>0.8</v>
      </c>
      <c r="R2175" s="19">
        <v>0</v>
      </c>
      <c r="S2175" s="19">
        <v>-10</v>
      </c>
      <c r="T2175" s="19">
        <v>-10</v>
      </c>
      <c r="U2175" s="19">
        <v>0</v>
      </c>
      <c r="V2175" s="19">
        <v>351</v>
      </c>
      <c r="W2175" s="19">
        <v>2.1666666666666661</v>
      </c>
      <c r="X2175" s="19">
        <v>7.6967531553094366</v>
      </c>
      <c r="Y2175" s="19">
        <v>7.1407615425403019</v>
      </c>
      <c r="Z2175" s="19">
        <v>14.749554969622547</v>
      </c>
      <c r="AA2175" s="19">
        <v>92.776283693266208</v>
      </c>
      <c r="AB2175" s="19">
        <v>1.6318219544592922</v>
      </c>
      <c r="AC2175">
        <v>4644.8999999999996</v>
      </c>
      <c r="AD2175" t="str">
        <f t="shared" si="257"/>
        <v>Deluge rainfall</v>
      </c>
      <c r="AE2175" t="str">
        <f t="shared" si="258"/>
        <v>Rainy</v>
      </c>
      <c r="AF2175" t="str">
        <f t="shared" si="259"/>
        <v>No discomfort</v>
      </c>
    </row>
    <row r="2176" spans="1:32" x14ac:dyDescent="0.3">
      <c r="A2176">
        <v>2</v>
      </c>
      <c r="B2176" s="1">
        <v>45353</v>
      </c>
      <c r="C2176" s="1" t="str">
        <f t="shared" si="255"/>
        <v>Saturday</v>
      </c>
      <c r="D2176" s="1" t="str">
        <f t="shared" si="256"/>
        <v>Mar</v>
      </c>
      <c r="E2176" s="19">
        <v>7.1</v>
      </c>
      <c r="F2176" s="19">
        <v>1.1000000000000001</v>
      </c>
      <c r="G2176" s="19">
        <v>3.3888888888888897</v>
      </c>
      <c r="H2176" s="19">
        <v>-1.3</v>
      </c>
      <c r="I2176" s="19">
        <v>0.3</v>
      </c>
      <c r="J2176" s="19">
        <v>983</v>
      </c>
      <c r="K2176" s="19">
        <v>7.1</v>
      </c>
      <c r="L2176" s="19">
        <v>11</v>
      </c>
      <c r="M2176" s="19">
        <v>330</v>
      </c>
      <c r="N2176" s="19">
        <v>21</v>
      </c>
      <c r="O2176" s="19">
        <v>4.407</v>
      </c>
      <c r="P2176" s="19">
        <v>0.8</v>
      </c>
      <c r="Q2176" s="19">
        <v>1.2</v>
      </c>
      <c r="R2176" s="19">
        <v>0.5</v>
      </c>
      <c r="S2176" s="19">
        <v>0.5</v>
      </c>
      <c r="T2176" s="19">
        <v>-9</v>
      </c>
      <c r="U2176" s="19">
        <v>4.5999999999999996</v>
      </c>
      <c r="V2176" s="19">
        <v>866</v>
      </c>
      <c r="W2176" s="19">
        <v>1.0555555555555547</v>
      </c>
      <c r="X2176" s="19">
        <v>7.787947651681133</v>
      </c>
      <c r="Y2176" s="19">
        <v>6.5941162965376039</v>
      </c>
      <c r="Z2176" s="19">
        <v>14.921749403977453</v>
      </c>
      <c r="AA2176" s="19">
        <v>84.670783516555545</v>
      </c>
      <c r="AB2176" s="19">
        <v>1.4946329501317355</v>
      </c>
      <c r="AC2176">
        <v>3786.75</v>
      </c>
      <c r="AD2176" t="str">
        <f t="shared" si="257"/>
        <v>Trace (Intermittent) rainfall</v>
      </c>
      <c r="AE2176" t="str">
        <f t="shared" si="258"/>
        <v>Non-Rainy</v>
      </c>
      <c r="AF2176" t="str">
        <f t="shared" si="259"/>
        <v>No discomfort</v>
      </c>
    </row>
    <row r="2177" spans="1:32" x14ac:dyDescent="0.3">
      <c r="A2177">
        <v>2</v>
      </c>
      <c r="B2177" s="1">
        <v>45354</v>
      </c>
      <c r="C2177" s="1" t="str">
        <f t="shared" si="255"/>
        <v>Sunday</v>
      </c>
      <c r="D2177" s="1" t="str">
        <f t="shared" si="256"/>
        <v>Mar</v>
      </c>
      <c r="E2177" s="19">
        <v>9.6</v>
      </c>
      <c r="F2177" s="19">
        <v>-1.2</v>
      </c>
      <c r="G2177" s="19">
        <v>4.4444444444444446</v>
      </c>
      <c r="H2177" s="19">
        <v>-1</v>
      </c>
      <c r="I2177" s="19">
        <v>2.1</v>
      </c>
      <c r="J2177" s="19">
        <v>987.9</v>
      </c>
      <c r="K2177" s="19">
        <v>3.2</v>
      </c>
      <c r="L2177" s="19">
        <v>7</v>
      </c>
      <c r="M2177" s="19">
        <v>330</v>
      </c>
      <c r="N2177" s="19">
        <v>15</v>
      </c>
      <c r="O2177" s="19">
        <v>5.5380000000000003</v>
      </c>
      <c r="P2177" s="19">
        <v>0.7</v>
      </c>
      <c r="Q2177" s="19">
        <v>1</v>
      </c>
      <c r="R2177" s="19">
        <v>0</v>
      </c>
      <c r="S2177" s="19">
        <v>-0.9</v>
      </c>
      <c r="T2177" s="19">
        <v>-9.9</v>
      </c>
      <c r="U2177" s="19">
        <v>3.3</v>
      </c>
      <c r="V2177" s="19">
        <v>695</v>
      </c>
      <c r="W2177" s="19">
        <v>2.2222222222222223</v>
      </c>
      <c r="X2177" s="19">
        <v>8.3879810735966647</v>
      </c>
      <c r="Y2177" s="19">
        <v>7.1691145127521008</v>
      </c>
      <c r="Z2177" s="19">
        <v>16.053723584591378</v>
      </c>
      <c r="AA2177" s="19">
        <v>85.468892333564497</v>
      </c>
      <c r="AB2177" s="19">
        <v>2.8698150512705096</v>
      </c>
      <c r="AC2177">
        <v>3133.4</v>
      </c>
      <c r="AD2177" t="str">
        <f t="shared" si="257"/>
        <v>Moderate rainfall</v>
      </c>
      <c r="AE2177" t="str">
        <f t="shared" si="258"/>
        <v>Rainy</v>
      </c>
      <c r="AF2177" t="str">
        <f t="shared" si="259"/>
        <v>No discomfort</v>
      </c>
    </row>
    <row r="2178" spans="1:32" x14ac:dyDescent="0.3">
      <c r="A2178">
        <v>2</v>
      </c>
      <c r="B2178" s="1">
        <v>45355</v>
      </c>
      <c r="C2178" s="1" t="str">
        <f t="shared" si="255"/>
        <v>Monday</v>
      </c>
      <c r="D2178" s="1" t="str">
        <f t="shared" si="256"/>
        <v>Mar</v>
      </c>
      <c r="E2178" s="19">
        <v>8.6</v>
      </c>
      <c r="F2178" s="19">
        <v>-0.6</v>
      </c>
      <c r="G2178" s="19">
        <v>5.5555555555555554</v>
      </c>
      <c r="H2178" s="19">
        <v>-5.6</v>
      </c>
      <c r="I2178" s="19">
        <v>1.1000000000000001</v>
      </c>
      <c r="J2178" s="19">
        <v>986.2</v>
      </c>
      <c r="K2178" s="19">
        <v>10.3</v>
      </c>
      <c r="L2178" s="19">
        <v>18</v>
      </c>
      <c r="M2178" s="19">
        <v>110</v>
      </c>
      <c r="N2178" s="19">
        <v>30</v>
      </c>
      <c r="O2178" s="19">
        <v>5.2380000000000004</v>
      </c>
      <c r="P2178" s="19">
        <v>0.7</v>
      </c>
      <c r="Q2178" s="19">
        <v>1.1000000000000001</v>
      </c>
      <c r="R2178" s="19">
        <v>0</v>
      </c>
      <c r="S2178" s="19">
        <v>-0.4</v>
      </c>
      <c r="T2178" s="19">
        <v>-9.8000000000000007</v>
      </c>
      <c r="U2178" s="19">
        <v>0</v>
      </c>
      <c r="V2178" s="19">
        <v>487</v>
      </c>
      <c r="W2178" s="19">
        <v>3.5555555555555549</v>
      </c>
      <c r="X2178" s="19">
        <v>9.0632964762159229</v>
      </c>
      <c r="Y2178" s="19">
        <v>7.880094416271521</v>
      </c>
      <c r="Z2178" s="19">
        <v>17.325694730573087</v>
      </c>
      <c r="AA2178" s="19">
        <v>86.945124623812276</v>
      </c>
      <c r="AB2178" s="19">
        <v>4.3767410915407545</v>
      </c>
      <c r="AC2178">
        <v>1828.25</v>
      </c>
      <c r="AD2178" t="str">
        <f t="shared" si="257"/>
        <v>Moderate rainfall</v>
      </c>
      <c r="AE2178" t="str">
        <f t="shared" si="258"/>
        <v>Rainy</v>
      </c>
      <c r="AF2178" t="str">
        <f t="shared" si="259"/>
        <v>No discomfort</v>
      </c>
    </row>
    <row r="2179" spans="1:32" x14ac:dyDescent="0.3">
      <c r="A2179">
        <v>2</v>
      </c>
      <c r="B2179" s="1">
        <v>45356</v>
      </c>
      <c r="C2179" s="1" t="str">
        <f t="shared" si="255"/>
        <v>Tuesday</v>
      </c>
      <c r="D2179" s="1" t="str">
        <f t="shared" si="256"/>
        <v>Mar</v>
      </c>
      <c r="E2179" s="19">
        <v>12.2</v>
      </c>
      <c r="F2179" s="19">
        <v>4</v>
      </c>
      <c r="G2179" s="19">
        <v>7.3888888888888875</v>
      </c>
      <c r="H2179" s="19">
        <v>2.5</v>
      </c>
      <c r="I2179" s="19">
        <v>4.9000000000000004</v>
      </c>
      <c r="J2179" s="19">
        <v>993.7</v>
      </c>
      <c r="K2179" s="19">
        <v>9</v>
      </c>
      <c r="L2179" s="19">
        <v>21</v>
      </c>
      <c r="M2179" s="19">
        <v>180</v>
      </c>
      <c r="N2179" s="19">
        <v>39</v>
      </c>
      <c r="O2179" s="19">
        <v>6.3860000000000001</v>
      </c>
      <c r="P2179" s="19">
        <v>1.3</v>
      </c>
      <c r="Q2179" s="19">
        <v>1.7</v>
      </c>
      <c r="R2179" s="19">
        <v>0</v>
      </c>
      <c r="S2179" s="19">
        <v>-3.6</v>
      </c>
      <c r="T2179" s="19">
        <v>-10</v>
      </c>
      <c r="U2179" s="19">
        <v>3.6</v>
      </c>
      <c r="V2179" s="19">
        <v>700</v>
      </c>
      <c r="W2179" s="19">
        <v>2.6666666666666652</v>
      </c>
      <c r="X2179" s="19">
        <v>10.282696131225279</v>
      </c>
      <c r="Y2179" s="19">
        <v>7.399540870563146</v>
      </c>
      <c r="Z2179" s="19">
        <v>19.617398465012197</v>
      </c>
      <c r="AA2179" s="19">
        <v>71.961096351890561</v>
      </c>
      <c r="AB2179" s="19">
        <v>5.9424694946161853</v>
      </c>
      <c r="AC2179">
        <v>2077.3000000000002</v>
      </c>
      <c r="AD2179" t="str">
        <f t="shared" si="257"/>
        <v>Heavy rainfall</v>
      </c>
      <c r="AE2179" t="str">
        <f t="shared" si="258"/>
        <v>Rainy</v>
      </c>
      <c r="AF2179" t="str">
        <f t="shared" si="259"/>
        <v>No discomfort</v>
      </c>
    </row>
    <row r="2180" spans="1:32" x14ac:dyDescent="0.3">
      <c r="A2180">
        <v>2</v>
      </c>
      <c r="B2180" s="1">
        <v>45357</v>
      </c>
      <c r="C2180" s="1" t="str">
        <f t="shared" si="255"/>
        <v>Wednesday</v>
      </c>
      <c r="D2180" s="1" t="str">
        <f t="shared" si="256"/>
        <v>Mar</v>
      </c>
      <c r="E2180" s="19">
        <v>9.6999999999999993</v>
      </c>
      <c r="F2180" s="19">
        <v>3.4</v>
      </c>
      <c r="G2180" s="19">
        <v>6.8333333333333321</v>
      </c>
      <c r="H2180" s="19">
        <v>-1.6</v>
      </c>
      <c r="I2180" s="19">
        <v>0</v>
      </c>
      <c r="J2180" s="19">
        <v>1004</v>
      </c>
      <c r="K2180" s="19">
        <v>9.1</v>
      </c>
      <c r="L2180" s="19">
        <v>15</v>
      </c>
      <c r="M2180" s="19">
        <v>150</v>
      </c>
      <c r="N2180" s="19">
        <v>23</v>
      </c>
      <c r="O2180" s="19">
        <v>6.3380000000000001</v>
      </c>
      <c r="P2180" s="19">
        <v>0.8</v>
      </c>
      <c r="Q2180" s="19">
        <v>1.2</v>
      </c>
      <c r="R2180" s="19">
        <v>0.8</v>
      </c>
      <c r="S2180" s="19">
        <v>0.8</v>
      </c>
      <c r="T2180" s="19">
        <v>-8.6999999999999993</v>
      </c>
      <c r="U2180" s="19">
        <v>7.3</v>
      </c>
      <c r="V2180" s="19">
        <v>582</v>
      </c>
      <c r="W2180" s="19">
        <v>3.9444444444444451</v>
      </c>
      <c r="X2180" s="19">
        <v>9.8987746971215245</v>
      </c>
      <c r="Y2180" s="19">
        <v>8.0988547691850901</v>
      </c>
      <c r="Z2180" s="19">
        <v>18.896542553146972</v>
      </c>
      <c r="AA2180" s="19">
        <v>81.816740121786637</v>
      </c>
      <c r="AB2180" s="19">
        <v>5.7764389923043247</v>
      </c>
      <c r="AC2180">
        <v>2594.35</v>
      </c>
      <c r="AD2180" t="str">
        <f t="shared" si="257"/>
        <v>No rainfall</v>
      </c>
      <c r="AE2180" t="str">
        <f t="shared" si="258"/>
        <v>Non-Rainy</v>
      </c>
      <c r="AF2180" t="str">
        <f t="shared" si="259"/>
        <v>No discomfort</v>
      </c>
    </row>
    <row r="2181" spans="1:32" x14ac:dyDescent="0.3">
      <c r="A2181">
        <v>2</v>
      </c>
      <c r="B2181" s="1">
        <v>45358</v>
      </c>
      <c r="C2181" s="1" t="str">
        <f t="shared" si="255"/>
        <v>Thursday</v>
      </c>
      <c r="D2181" s="1" t="str">
        <f t="shared" si="256"/>
        <v>Mar</v>
      </c>
      <c r="E2181" s="19">
        <v>10.3</v>
      </c>
      <c r="F2181" s="19">
        <v>5.5</v>
      </c>
      <c r="G2181" s="19">
        <v>7.5</v>
      </c>
      <c r="H2181" s="19">
        <v>5.7</v>
      </c>
      <c r="I2181" s="19">
        <v>0</v>
      </c>
      <c r="J2181" s="19">
        <v>1003.5</v>
      </c>
      <c r="K2181" s="19">
        <v>9.4</v>
      </c>
      <c r="L2181" s="19">
        <v>17</v>
      </c>
      <c r="M2181" s="19">
        <v>110</v>
      </c>
      <c r="N2181" s="19">
        <v>26</v>
      </c>
      <c r="O2181" s="19">
        <v>7.601</v>
      </c>
      <c r="P2181" s="19">
        <v>1.2</v>
      </c>
      <c r="Q2181" s="19">
        <v>1.8</v>
      </c>
      <c r="R2181" s="19">
        <v>2</v>
      </c>
      <c r="S2181" s="19">
        <v>2</v>
      </c>
      <c r="T2181" s="19">
        <v>-7</v>
      </c>
      <c r="U2181" s="19">
        <v>4.2</v>
      </c>
      <c r="V2181" s="19">
        <v>976</v>
      </c>
      <c r="W2181" s="19">
        <v>3.7222222222222237</v>
      </c>
      <c r="X2181" s="19">
        <v>10.361034701841534</v>
      </c>
      <c r="Y2181" s="19">
        <v>7.973201968060315</v>
      </c>
      <c r="Z2181" s="19">
        <v>19.764414313989825</v>
      </c>
      <c r="AA2181" s="19">
        <v>76.953723228464682</v>
      </c>
      <c r="AB2181" s="19">
        <v>6.3730689144648363</v>
      </c>
      <c r="AC2181">
        <v>2773.75</v>
      </c>
      <c r="AD2181" t="str">
        <f t="shared" si="257"/>
        <v>No rainfall</v>
      </c>
      <c r="AE2181" t="str">
        <f t="shared" si="258"/>
        <v>Non-Rainy</v>
      </c>
      <c r="AF2181" t="str">
        <f t="shared" si="259"/>
        <v>No discomfort</v>
      </c>
    </row>
    <row r="2182" spans="1:32" x14ac:dyDescent="0.3">
      <c r="A2182">
        <v>2</v>
      </c>
      <c r="B2182" s="1">
        <v>45359</v>
      </c>
      <c r="C2182" s="1" t="str">
        <f t="shared" si="255"/>
        <v>Friday</v>
      </c>
      <c r="D2182" s="1" t="str">
        <f t="shared" si="256"/>
        <v>Mar</v>
      </c>
      <c r="E2182" s="19">
        <v>7.1</v>
      </c>
      <c r="F2182" s="19">
        <v>3.8</v>
      </c>
      <c r="G2182" s="19">
        <v>6.3888888888888893</v>
      </c>
      <c r="H2182" s="19">
        <v>1.2</v>
      </c>
      <c r="I2182" s="19">
        <v>0.3</v>
      </c>
      <c r="J2182" s="19">
        <v>994.8</v>
      </c>
      <c r="K2182" s="19">
        <v>10</v>
      </c>
      <c r="L2182" s="19">
        <v>14</v>
      </c>
      <c r="M2182" s="19">
        <v>90</v>
      </c>
      <c r="N2182" s="19">
        <v>22</v>
      </c>
      <c r="O2182" s="19">
        <v>6.2629999999999999</v>
      </c>
      <c r="P2182" s="19">
        <v>0.9</v>
      </c>
      <c r="Q2182" s="19">
        <v>1.2</v>
      </c>
      <c r="R2182" s="19">
        <v>2.6</v>
      </c>
      <c r="S2182" s="19">
        <v>2.6</v>
      </c>
      <c r="T2182" s="19">
        <v>-6.1</v>
      </c>
      <c r="U2182" s="19">
        <v>0.7</v>
      </c>
      <c r="V2182" s="19">
        <v>473</v>
      </c>
      <c r="W2182" s="19">
        <v>2.6666666666666652</v>
      </c>
      <c r="X2182" s="19">
        <v>9.6007868333605249</v>
      </c>
      <c r="Y2182" s="19">
        <v>7.399540870563146</v>
      </c>
      <c r="Z2182" s="19">
        <v>18.336615198941384</v>
      </c>
      <c r="AA2182" s="19">
        <v>77.072233755377667</v>
      </c>
      <c r="AB2182" s="19">
        <v>4.9424694946161871</v>
      </c>
      <c r="AC2182">
        <v>4436.1499999999996</v>
      </c>
      <c r="AD2182" t="str">
        <f t="shared" si="257"/>
        <v>Trace (Intermittent) rainfall</v>
      </c>
      <c r="AE2182" t="str">
        <f t="shared" si="258"/>
        <v>Non-Rainy</v>
      </c>
      <c r="AF2182" t="str">
        <f t="shared" si="259"/>
        <v>No discomfort</v>
      </c>
    </row>
    <row r="2183" spans="1:32" x14ac:dyDescent="0.3">
      <c r="A2183">
        <v>2</v>
      </c>
      <c r="B2183" s="1">
        <v>45360</v>
      </c>
      <c r="C2183" s="1" t="str">
        <f t="shared" si="255"/>
        <v>Saturday</v>
      </c>
      <c r="D2183" s="1" t="str">
        <f t="shared" si="256"/>
        <v>Mar</v>
      </c>
      <c r="E2183" s="19">
        <v>6.8</v>
      </c>
      <c r="F2183" s="19">
        <v>4.5999999999999996</v>
      </c>
      <c r="G2183" s="19">
        <v>6.666666666666667</v>
      </c>
      <c r="H2183" s="19">
        <v>2.9</v>
      </c>
      <c r="I2183" s="19">
        <v>0.8</v>
      </c>
      <c r="J2183" s="19">
        <v>986.3</v>
      </c>
      <c r="K2183" s="19">
        <v>9.4</v>
      </c>
      <c r="L2183" s="19">
        <v>13</v>
      </c>
      <c r="M2183" s="19">
        <v>70</v>
      </c>
      <c r="N2183" s="19">
        <v>25</v>
      </c>
      <c r="O2183" s="19">
        <v>5.8449999999999998</v>
      </c>
      <c r="P2183" s="19">
        <v>0.8</v>
      </c>
      <c r="Q2183" s="19">
        <v>1</v>
      </c>
      <c r="R2183" s="19">
        <v>2.5</v>
      </c>
      <c r="S2183" s="19">
        <v>2.5</v>
      </c>
      <c r="T2183" s="19">
        <v>-5.8</v>
      </c>
      <c r="U2183" s="19">
        <v>0</v>
      </c>
      <c r="V2183" s="19">
        <v>88</v>
      </c>
      <c r="W2183" s="19">
        <v>3.6666666666666674</v>
      </c>
      <c r="X2183" s="19">
        <v>9.7860880384105435</v>
      </c>
      <c r="Y2183" s="19">
        <v>7.9420588349074803</v>
      </c>
      <c r="Z2183" s="19">
        <v>18.684845094579597</v>
      </c>
      <c r="AA2183" s="19">
        <v>81.156625647907305</v>
      </c>
      <c r="AB2183" s="19">
        <v>5.5223800879099869</v>
      </c>
      <c r="AC2183">
        <v>3760.05</v>
      </c>
      <c r="AD2183" t="str">
        <f t="shared" si="257"/>
        <v>Light rainfall</v>
      </c>
      <c r="AE2183" t="str">
        <f t="shared" si="258"/>
        <v>Non-Rainy</v>
      </c>
      <c r="AF2183" t="str">
        <f t="shared" si="259"/>
        <v>No discomfort</v>
      </c>
    </row>
    <row r="2184" spans="1:32" x14ac:dyDescent="0.3">
      <c r="A2184">
        <v>2</v>
      </c>
      <c r="B2184" s="1">
        <v>45361</v>
      </c>
      <c r="C2184" s="1" t="str">
        <f t="shared" si="255"/>
        <v>Sunday</v>
      </c>
      <c r="D2184" s="1" t="str">
        <f t="shared" si="256"/>
        <v>Mar</v>
      </c>
      <c r="E2184" s="19">
        <v>7.6</v>
      </c>
      <c r="F2184" s="19">
        <v>5.4</v>
      </c>
      <c r="G2184" s="19">
        <v>7.2777777777777777</v>
      </c>
      <c r="H2184" s="19">
        <v>4.7</v>
      </c>
      <c r="I2184" s="19">
        <v>1.2</v>
      </c>
      <c r="J2184" s="19">
        <v>988.4</v>
      </c>
      <c r="K2184" s="19">
        <v>6.3</v>
      </c>
      <c r="L2184" s="19">
        <v>10</v>
      </c>
      <c r="M2184" s="19">
        <v>80</v>
      </c>
      <c r="N2184" s="19">
        <v>18</v>
      </c>
      <c r="O2184" s="19">
        <v>6.5949999999999998</v>
      </c>
      <c r="P2184" s="19">
        <v>0.6</v>
      </c>
      <c r="Q2184" s="19">
        <v>0.8</v>
      </c>
      <c r="R2184" s="19">
        <v>1.9</v>
      </c>
      <c r="S2184" s="19">
        <v>1.9</v>
      </c>
      <c r="T2184" s="19">
        <v>-6.1</v>
      </c>
      <c r="U2184" s="19">
        <v>0</v>
      </c>
      <c r="V2184" s="19">
        <v>187</v>
      </c>
      <c r="W2184" s="19">
        <v>5.8888888888888893</v>
      </c>
      <c r="X2184" s="19">
        <v>10.204879612354032</v>
      </c>
      <c r="Y2184" s="19">
        <v>9.2750228078279253</v>
      </c>
      <c r="Z2184" s="19">
        <v>19.471337801652687</v>
      </c>
      <c r="AA2184" s="19">
        <v>90.8881158833033</v>
      </c>
      <c r="AB2184" s="19">
        <v>6.8774413352811026</v>
      </c>
      <c r="AC2184">
        <v>2751.35</v>
      </c>
      <c r="AD2184" t="str">
        <f t="shared" si="257"/>
        <v>Moderate rainfall</v>
      </c>
      <c r="AE2184" t="str">
        <f t="shared" si="258"/>
        <v>Rainy</v>
      </c>
      <c r="AF2184" t="str">
        <f t="shared" si="259"/>
        <v>No discomfort</v>
      </c>
    </row>
    <row r="2185" spans="1:32" x14ac:dyDescent="0.3">
      <c r="A2185">
        <v>2</v>
      </c>
      <c r="B2185" s="1">
        <v>45362</v>
      </c>
      <c r="C2185" s="1" t="str">
        <f t="shared" si="255"/>
        <v>Monday</v>
      </c>
      <c r="D2185" s="1" t="str">
        <f t="shared" si="256"/>
        <v>Mar</v>
      </c>
      <c r="E2185" s="19">
        <v>8.8000000000000007</v>
      </c>
      <c r="F2185" s="19">
        <v>6</v>
      </c>
      <c r="G2185" s="19">
        <v>7.3888888888888875</v>
      </c>
      <c r="H2185" s="19">
        <v>5.8</v>
      </c>
      <c r="I2185" s="19">
        <v>8.1999999999999993</v>
      </c>
      <c r="J2185" s="19">
        <v>993.7</v>
      </c>
      <c r="K2185" s="19">
        <v>4.3</v>
      </c>
      <c r="L2185" s="19">
        <v>11</v>
      </c>
      <c r="M2185" s="19">
        <v>150</v>
      </c>
      <c r="N2185" s="19">
        <v>17</v>
      </c>
      <c r="O2185" s="19">
        <v>7.3380000000000001</v>
      </c>
      <c r="P2185" s="19">
        <v>0.6</v>
      </c>
      <c r="Q2185" s="19">
        <v>0.9</v>
      </c>
      <c r="R2185" s="19">
        <v>0</v>
      </c>
      <c r="S2185" s="19">
        <v>-5.6</v>
      </c>
      <c r="T2185" s="19">
        <v>-10</v>
      </c>
      <c r="U2185" s="19">
        <v>0.1</v>
      </c>
      <c r="V2185" s="19">
        <v>283</v>
      </c>
      <c r="W2185" s="19">
        <v>6.1666666666666679</v>
      </c>
      <c r="X2185" s="19">
        <v>10.282696131225279</v>
      </c>
      <c r="Y2185" s="19">
        <v>9.45477887812544</v>
      </c>
      <c r="Z2185" s="19">
        <v>19.617398465012197</v>
      </c>
      <c r="AA2185" s="19">
        <v>91.948441901480322</v>
      </c>
      <c r="AB2185" s="19">
        <v>7.089049895404723</v>
      </c>
      <c r="AC2185">
        <v>1987</v>
      </c>
      <c r="AD2185" t="str">
        <f t="shared" si="257"/>
        <v>Intense rainfall</v>
      </c>
      <c r="AE2185" t="str">
        <f t="shared" si="258"/>
        <v>Rainy</v>
      </c>
      <c r="AF2185" t="str">
        <f t="shared" si="259"/>
        <v>No discomfort</v>
      </c>
    </row>
    <row r="2186" spans="1:32" x14ac:dyDescent="0.3">
      <c r="A2186">
        <v>2</v>
      </c>
      <c r="B2186" s="1">
        <v>45363</v>
      </c>
      <c r="C2186" s="1" t="str">
        <f t="shared" si="255"/>
        <v>Tuesday</v>
      </c>
      <c r="D2186" s="1" t="str">
        <f t="shared" si="256"/>
        <v>Mar</v>
      </c>
      <c r="E2186" s="19">
        <v>12.6</v>
      </c>
      <c r="F2186" s="19">
        <v>6.3</v>
      </c>
      <c r="G2186" s="19">
        <v>10.777777777777779</v>
      </c>
      <c r="H2186" s="19">
        <v>5.6</v>
      </c>
      <c r="I2186" s="19">
        <v>3.3</v>
      </c>
      <c r="J2186" s="19">
        <v>989.5</v>
      </c>
      <c r="K2186" s="19">
        <v>7.9</v>
      </c>
      <c r="L2186" s="19">
        <v>15</v>
      </c>
      <c r="M2186" s="19">
        <v>190</v>
      </c>
      <c r="N2186" s="19">
        <v>24</v>
      </c>
      <c r="O2186" s="19">
        <v>8.6010000000000009</v>
      </c>
      <c r="P2186" s="19">
        <v>0.6</v>
      </c>
      <c r="Q2186" s="19">
        <v>0.9</v>
      </c>
      <c r="R2186" s="19">
        <v>0</v>
      </c>
      <c r="S2186" s="19">
        <v>-2.7</v>
      </c>
      <c r="T2186" s="19">
        <v>-10</v>
      </c>
      <c r="U2186" s="19">
        <v>2.1</v>
      </c>
      <c r="V2186" s="19">
        <v>458</v>
      </c>
      <c r="W2186" s="19">
        <v>8.8888888888888893</v>
      </c>
      <c r="X2186" s="19">
        <v>12.921492966700491</v>
      </c>
      <c r="Y2186" s="19">
        <v>11.385551657488421</v>
      </c>
      <c r="Z2186" s="19">
        <v>24.55674246827466</v>
      </c>
      <c r="AA2186" s="19">
        <v>88.113282937426135</v>
      </c>
      <c r="AB2186" s="19">
        <v>11.559895471066476</v>
      </c>
      <c r="AC2186">
        <v>2690.8</v>
      </c>
      <c r="AD2186" t="str">
        <f t="shared" si="257"/>
        <v>Heavy rainfall</v>
      </c>
      <c r="AE2186" t="str">
        <f t="shared" si="258"/>
        <v>Rainy</v>
      </c>
      <c r="AF2186" t="str">
        <f t="shared" si="259"/>
        <v>No discomfort</v>
      </c>
    </row>
    <row r="2187" spans="1:32" x14ac:dyDescent="0.3">
      <c r="A2187">
        <v>2</v>
      </c>
      <c r="B2187" s="1">
        <v>45364</v>
      </c>
      <c r="C2187" s="1" t="str">
        <f t="shared" si="255"/>
        <v>Wednesday</v>
      </c>
      <c r="D2187" s="1" t="str">
        <f t="shared" si="256"/>
        <v>Mar</v>
      </c>
      <c r="E2187" s="19">
        <v>12.3</v>
      </c>
      <c r="F2187" s="19">
        <v>6.4</v>
      </c>
      <c r="G2187" s="19">
        <v>10</v>
      </c>
      <c r="H2187" s="19">
        <v>8.3000000000000007</v>
      </c>
      <c r="I2187" s="19">
        <v>8.1999999999999993</v>
      </c>
      <c r="J2187" s="19">
        <v>989</v>
      </c>
      <c r="K2187" s="19">
        <v>6.5</v>
      </c>
      <c r="L2187" s="19">
        <v>16</v>
      </c>
      <c r="M2187" s="19">
        <v>200</v>
      </c>
      <c r="N2187" s="19">
        <v>27</v>
      </c>
      <c r="O2187" s="19">
        <v>9.5380000000000003</v>
      </c>
      <c r="P2187" s="19">
        <v>0.7</v>
      </c>
      <c r="Q2187" s="19">
        <v>1.1000000000000001</v>
      </c>
      <c r="R2187" s="19">
        <v>0</v>
      </c>
      <c r="S2187" s="19">
        <v>-7.5</v>
      </c>
      <c r="T2187" s="19">
        <v>-10</v>
      </c>
      <c r="U2187" s="19">
        <v>0</v>
      </c>
      <c r="V2187" s="19">
        <v>523</v>
      </c>
      <c r="W2187" s="19">
        <v>8.7222222222222232</v>
      </c>
      <c r="X2187" s="19">
        <v>12.268294378187747</v>
      </c>
      <c r="Y2187" s="19">
        <v>11.258080182327955</v>
      </c>
      <c r="Z2187" s="19">
        <v>23.336430839203974</v>
      </c>
      <c r="AA2187" s="19">
        <v>91.765650833616377</v>
      </c>
      <c r="AB2187" s="19">
        <v>10.710547136120931</v>
      </c>
      <c r="AC2187">
        <v>2559.3000000000002</v>
      </c>
      <c r="AD2187" t="str">
        <f t="shared" si="257"/>
        <v>Intense rainfall</v>
      </c>
      <c r="AE2187" t="str">
        <f t="shared" si="258"/>
        <v>Rainy</v>
      </c>
      <c r="AF2187" t="str">
        <f t="shared" si="259"/>
        <v>No discomfort</v>
      </c>
    </row>
    <row r="2188" spans="1:32" x14ac:dyDescent="0.3">
      <c r="A2188">
        <v>2</v>
      </c>
      <c r="B2188" s="1">
        <v>45365</v>
      </c>
      <c r="C2188" s="1" t="str">
        <f t="shared" si="255"/>
        <v>Thursday</v>
      </c>
      <c r="D2188" s="1" t="str">
        <f t="shared" si="256"/>
        <v>Mar</v>
      </c>
      <c r="E2188" s="19">
        <v>13.8</v>
      </c>
      <c r="F2188" s="19">
        <v>6.3</v>
      </c>
      <c r="G2188" s="19">
        <v>11.166666666666666</v>
      </c>
      <c r="H2188" s="19">
        <v>6.3</v>
      </c>
      <c r="I2188" s="19">
        <v>22.3</v>
      </c>
      <c r="J2188" s="19">
        <v>984.8</v>
      </c>
      <c r="K2188" s="19">
        <v>7.9</v>
      </c>
      <c r="L2188" s="19">
        <v>14</v>
      </c>
      <c r="M2188" s="19">
        <v>190</v>
      </c>
      <c r="N2188" s="19">
        <v>23</v>
      </c>
      <c r="O2188" s="19">
        <v>9.4770000000000003</v>
      </c>
      <c r="P2188" s="19">
        <v>0.8</v>
      </c>
      <c r="Q2188" s="19">
        <v>1.1000000000000001</v>
      </c>
      <c r="R2188" s="19">
        <v>0</v>
      </c>
      <c r="S2188" s="19">
        <v>-10</v>
      </c>
      <c r="T2188" s="19">
        <v>-10</v>
      </c>
      <c r="U2188" s="19">
        <v>4</v>
      </c>
      <c r="V2188" s="19">
        <v>363</v>
      </c>
      <c r="W2188" s="19">
        <v>8.7222222222222232</v>
      </c>
      <c r="X2188" s="19">
        <v>13.259408271544673</v>
      </c>
      <c r="Y2188" s="19">
        <v>11.258080182327955</v>
      </c>
      <c r="Z2188" s="19">
        <v>25.187468037174813</v>
      </c>
      <c r="AA2188" s="19">
        <v>84.906354429769962</v>
      </c>
      <c r="AB2188" s="19">
        <v>11.877213802787598</v>
      </c>
      <c r="AC2188">
        <v>3029.95</v>
      </c>
      <c r="AD2188" t="str">
        <f t="shared" si="257"/>
        <v>Deluge rainfall</v>
      </c>
      <c r="AE2188" t="str">
        <f t="shared" si="258"/>
        <v>Rainy</v>
      </c>
      <c r="AF2188" t="str">
        <f t="shared" si="259"/>
        <v>No discomfort</v>
      </c>
    </row>
    <row r="2189" spans="1:32" x14ac:dyDescent="0.3">
      <c r="A2189">
        <v>2</v>
      </c>
      <c r="B2189" s="1">
        <v>45366</v>
      </c>
      <c r="C2189" s="1" t="str">
        <f t="shared" ref="C2189:C2252" si="260">TEXT(B2189, "dddd")</f>
        <v>Friday</v>
      </c>
      <c r="D2189" s="1" t="str">
        <f t="shared" ref="D2189:D2252" si="261">TEXT(B2189, "mmm")</f>
        <v>Mar</v>
      </c>
      <c r="E2189" s="19">
        <v>12.2</v>
      </c>
      <c r="F2189" s="19">
        <v>1.2</v>
      </c>
      <c r="G2189" s="19">
        <v>7.9444444444444429</v>
      </c>
      <c r="H2189" s="19">
        <v>6.6</v>
      </c>
      <c r="I2189" s="19">
        <v>0.2</v>
      </c>
      <c r="J2189" s="19">
        <v>991.5</v>
      </c>
      <c r="K2189" s="19">
        <v>6.3</v>
      </c>
      <c r="L2189" s="19">
        <v>13</v>
      </c>
      <c r="M2189" s="19">
        <v>250</v>
      </c>
      <c r="N2189" s="19">
        <v>24</v>
      </c>
      <c r="O2189" s="19">
        <v>9.5030000000000001</v>
      </c>
      <c r="P2189" s="19">
        <v>1</v>
      </c>
      <c r="Q2189" s="19">
        <v>1.5</v>
      </c>
      <c r="R2189" s="19">
        <v>0.8</v>
      </c>
      <c r="S2189" s="19">
        <v>0.8</v>
      </c>
      <c r="T2189" s="19">
        <v>-8.6999999999999993</v>
      </c>
      <c r="U2189" s="19">
        <v>3.3</v>
      </c>
      <c r="V2189" s="19">
        <v>1079</v>
      </c>
      <c r="W2189" s="19">
        <v>4.7222222222222223</v>
      </c>
      <c r="X2189" s="19">
        <v>10.679669554100323</v>
      </c>
      <c r="Y2189" s="19">
        <v>8.5525087667420028</v>
      </c>
      <c r="Z2189" s="19">
        <v>20.362135164336397</v>
      </c>
      <c r="AA2189" s="19">
        <v>80.082147892472719</v>
      </c>
      <c r="AB2189" s="19">
        <v>7.1405786077287665</v>
      </c>
      <c r="AC2189">
        <v>4268.75</v>
      </c>
      <c r="AD2189" t="str">
        <f t="shared" si="257"/>
        <v>Trace (Intermittent) rainfall</v>
      </c>
      <c r="AE2189" t="str">
        <f t="shared" si="258"/>
        <v>Non-Rainy</v>
      </c>
      <c r="AF2189" t="str">
        <f t="shared" si="259"/>
        <v>No discomfort</v>
      </c>
    </row>
    <row r="2190" spans="1:32" x14ac:dyDescent="0.3">
      <c r="A2190">
        <v>2</v>
      </c>
      <c r="B2190" s="1">
        <v>45367</v>
      </c>
      <c r="C2190" s="1" t="str">
        <f t="shared" si="260"/>
        <v>Saturday</v>
      </c>
      <c r="D2190" s="1" t="str">
        <f t="shared" si="261"/>
        <v>Mar</v>
      </c>
      <c r="E2190" s="19">
        <v>12.3</v>
      </c>
      <c r="F2190" s="19">
        <v>-0.1</v>
      </c>
      <c r="G2190" s="19">
        <v>7.6666666666666652</v>
      </c>
      <c r="H2190" s="19">
        <v>-4.9000000000000004</v>
      </c>
      <c r="I2190" s="19">
        <v>2.8</v>
      </c>
      <c r="J2190" s="19">
        <v>999.4</v>
      </c>
      <c r="K2190" s="19">
        <v>6.8</v>
      </c>
      <c r="L2190" s="19">
        <v>13</v>
      </c>
      <c r="M2190" s="19">
        <v>140</v>
      </c>
      <c r="N2190" s="19">
        <v>20</v>
      </c>
      <c r="O2190" s="19">
        <v>7.3570000000000002</v>
      </c>
      <c r="P2190" s="19">
        <v>0.5</v>
      </c>
      <c r="Q2190" s="19">
        <v>0.8</v>
      </c>
      <c r="R2190" s="19">
        <v>0</v>
      </c>
      <c r="S2190" s="19">
        <v>-1.5</v>
      </c>
      <c r="T2190" s="19">
        <v>-10</v>
      </c>
      <c r="U2190" s="19">
        <v>0</v>
      </c>
      <c r="V2190" s="19">
        <v>243</v>
      </c>
      <c r="W2190" s="19">
        <v>6.3888888888888893</v>
      </c>
      <c r="X2190" s="19">
        <v>10.479527953906929</v>
      </c>
      <c r="Y2190" s="19">
        <v>9.6007868333605249</v>
      </c>
      <c r="Z2190" s="19">
        <v>19.986740578792698</v>
      </c>
      <c r="AA2190" s="19">
        <v>91.614687947668514</v>
      </c>
      <c r="AB2190" s="19">
        <v>7.4484870783840025</v>
      </c>
      <c r="AC2190">
        <v>4101.45</v>
      </c>
      <c r="AD2190" t="str">
        <f t="shared" si="257"/>
        <v>Moderate rainfall</v>
      </c>
      <c r="AE2190" t="str">
        <f t="shared" si="258"/>
        <v>Rainy</v>
      </c>
      <c r="AF2190" t="str">
        <f t="shared" si="259"/>
        <v>No discomfort</v>
      </c>
    </row>
    <row r="2191" spans="1:32" x14ac:dyDescent="0.3">
      <c r="A2191">
        <v>2</v>
      </c>
      <c r="B2191" s="1">
        <v>45368</v>
      </c>
      <c r="C2191" s="1" t="str">
        <f t="shared" si="260"/>
        <v>Sunday</v>
      </c>
      <c r="D2191" s="1" t="str">
        <f t="shared" si="261"/>
        <v>Mar</v>
      </c>
      <c r="E2191" s="19">
        <v>12.9</v>
      </c>
      <c r="F2191" s="19">
        <v>6.1</v>
      </c>
      <c r="G2191" s="19">
        <v>10.722222222222221</v>
      </c>
      <c r="H2191" s="19">
        <v>-0.3</v>
      </c>
      <c r="I2191" s="19">
        <v>2.2999999999999998</v>
      </c>
      <c r="J2191" s="19">
        <v>995.2</v>
      </c>
      <c r="K2191" s="19">
        <v>5.7</v>
      </c>
      <c r="L2191" s="19">
        <v>13</v>
      </c>
      <c r="M2191" s="19">
        <v>250</v>
      </c>
      <c r="N2191" s="19">
        <v>23</v>
      </c>
      <c r="O2191" s="19">
        <v>8.6530000000000005</v>
      </c>
      <c r="P2191" s="19">
        <v>0.9</v>
      </c>
      <c r="Q2191" s="19">
        <v>1.3</v>
      </c>
      <c r="R2191" s="19">
        <v>0</v>
      </c>
      <c r="S2191" s="19">
        <v>-1.4</v>
      </c>
      <c r="T2191" s="19">
        <v>-10</v>
      </c>
      <c r="U2191" s="19">
        <v>5</v>
      </c>
      <c r="V2191" s="19">
        <v>715</v>
      </c>
      <c r="W2191" s="19">
        <v>7.166666666666667</v>
      </c>
      <c r="X2191" s="19">
        <v>12.873842591559624</v>
      </c>
      <c r="Y2191" s="19">
        <v>10.127582166990857</v>
      </c>
      <c r="Z2191" s="19">
        <v>24.467771168521963</v>
      </c>
      <c r="AA2191" s="19">
        <v>78.667904279260981</v>
      </c>
      <c r="AB2191" s="19">
        <v>10.798888926342983</v>
      </c>
      <c r="AC2191">
        <v>3447.35</v>
      </c>
      <c r="AD2191" t="str">
        <f t="shared" si="257"/>
        <v>Moderate rainfall</v>
      </c>
      <c r="AE2191" t="str">
        <f t="shared" si="258"/>
        <v>Rainy</v>
      </c>
      <c r="AF2191" t="str">
        <f t="shared" si="259"/>
        <v>No discomfort</v>
      </c>
    </row>
    <row r="2192" spans="1:32" x14ac:dyDescent="0.3">
      <c r="A2192">
        <v>2</v>
      </c>
      <c r="B2192" s="1">
        <v>45369</v>
      </c>
      <c r="C2192" s="1" t="str">
        <f t="shared" si="260"/>
        <v>Monday</v>
      </c>
      <c r="D2192" s="1" t="str">
        <f t="shared" si="261"/>
        <v>Mar</v>
      </c>
      <c r="E2192" s="19">
        <v>11.3</v>
      </c>
      <c r="F2192" s="19">
        <v>4.0999999999999996</v>
      </c>
      <c r="G2192" s="19">
        <v>10.611111111111111</v>
      </c>
      <c r="H2192" s="19">
        <v>-1.5</v>
      </c>
      <c r="I2192" s="19">
        <v>3.5</v>
      </c>
      <c r="J2192" s="19">
        <v>992.1</v>
      </c>
      <c r="K2192" s="19">
        <v>9.8000000000000007</v>
      </c>
      <c r="L2192" s="19">
        <v>16</v>
      </c>
      <c r="M2192" s="19">
        <v>200</v>
      </c>
      <c r="N2192" s="19">
        <v>29</v>
      </c>
      <c r="O2192" s="19">
        <v>8.4860000000000007</v>
      </c>
      <c r="P2192" s="19">
        <v>0.7</v>
      </c>
      <c r="Q2192" s="19">
        <v>1.2</v>
      </c>
      <c r="R2192" s="19">
        <v>0</v>
      </c>
      <c r="S2192" s="19">
        <v>-2.8</v>
      </c>
      <c r="T2192" s="19">
        <v>-10</v>
      </c>
      <c r="U2192" s="19">
        <v>1.5</v>
      </c>
      <c r="V2192" s="19">
        <v>646</v>
      </c>
      <c r="W2192" s="19">
        <v>6.8333333333333321</v>
      </c>
      <c r="X2192" s="19">
        <v>12.779004974092121</v>
      </c>
      <c r="Y2192" s="19">
        <v>9.8987746971215245</v>
      </c>
      <c r="Z2192" s="19">
        <v>24.290670342326369</v>
      </c>
      <c r="AA2192" s="19">
        <v>77.461232053591701</v>
      </c>
      <c r="AB2192" s="19">
        <v>10.559672599788151</v>
      </c>
      <c r="AC2192">
        <v>4749.6000000000004</v>
      </c>
      <c r="AD2192" t="str">
        <f t="shared" si="257"/>
        <v>Heavy rainfall</v>
      </c>
      <c r="AE2192" t="str">
        <f t="shared" si="258"/>
        <v>Rainy</v>
      </c>
      <c r="AF2192" t="str">
        <f t="shared" si="259"/>
        <v>No discomfort</v>
      </c>
    </row>
    <row r="2193" spans="1:32" x14ac:dyDescent="0.3">
      <c r="A2193">
        <v>2</v>
      </c>
      <c r="B2193" s="1">
        <v>45370</v>
      </c>
      <c r="C2193" s="1" t="str">
        <f t="shared" si="260"/>
        <v>Tuesday</v>
      </c>
      <c r="D2193" s="1" t="str">
        <f t="shared" si="261"/>
        <v>Mar</v>
      </c>
      <c r="E2193" s="19">
        <v>13.1</v>
      </c>
      <c r="F2193" s="19">
        <v>7</v>
      </c>
      <c r="G2193" s="19">
        <v>10.388888888888891</v>
      </c>
      <c r="H2193" s="19">
        <v>4</v>
      </c>
      <c r="I2193" s="19">
        <v>0.6</v>
      </c>
      <c r="J2193" s="19">
        <v>995.7</v>
      </c>
      <c r="K2193" s="19">
        <v>4.5</v>
      </c>
      <c r="L2193" s="19">
        <v>11</v>
      </c>
      <c r="M2193" s="19">
        <v>230</v>
      </c>
      <c r="N2193" s="19">
        <v>21</v>
      </c>
      <c r="O2193" s="19">
        <v>9.9480000000000004</v>
      </c>
      <c r="P2193" s="19">
        <v>1.2</v>
      </c>
      <c r="Q2193" s="19">
        <v>1.7</v>
      </c>
      <c r="R2193" s="19">
        <v>0.6</v>
      </c>
      <c r="S2193" s="19">
        <v>0.6</v>
      </c>
      <c r="T2193" s="19">
        <v>-8.9</v>
      </c>
      <c r="U2193" s="19">
        <v>3.1</v>
      </c>
      <c r="V2193" s="19">
        <v>932</v>
      </c>
      <c r="W2193" s="19">
        <v>7.166666666666667</v>
      </c>
      <c r="X2193" s="19">
        <v>12.59117033284436</v>
      </c>
      <c r="Y2193" s="19">
        <v>10.127582166990857</v>
      </c>
      <c r="Z2193" s="19">
        <v>23.939814960856182</v>
      </c>
      <c r="AA2193" s="19">
        <v>80.434001758937555</v>
      </c>
      <c r="AB2193" s="19">
        <v>10.465555593009652</v>
      </c>
      <c r="AC2193">
        <v>2266.9499999999998</v>
      </c>
      <c r="AD2193" t="str">
        <f t="shared" si="257"/>
        <v>Light rainfall</v>
      </c>
      <c r="AE2193" t="str">
        <f t="shared" si="258"/>
        <v>Non-Rainy</v>
      </c>
      <c r="AF2193" t="str">
        <f t="shared" si="259"/>
        <v>No discomfort</v>
      </c>
    </row>
    <row r="2194" spans="1:32" x14ac:dyDescent="0.3">
      <c r="A2194">
        <v>2</v>
      </c>
      <c r="B2194" s="1">
        <v>45371</v>
      </c>
      <c r="C2194" s="1" t="str">
        <f t="shared" si="260"/>
        <v>Wednesday</v>
      </c>
      <c r="D2194" s="1" t="str">
        <f t="shared" si="261"/>
        <v>Mar</v>
      </c>
      <c r="E2194" s="19">
        <v>12.5</v>
      </c>
      <c r="F2194" s="19">
        <v>2.4</v>
      </c>
      <c r="G2194" s="19">
        <v>7.6111111111111125</v>
      </c>
      <c r="H2194" s="19">
        <v>5.8</v>
      </c>
      <c r="I2194" s="19">
        <v>2.1</v>
      </c>
      <c r="J2194" s="19">
        <v>1006.7</v>
      </c>
      <c r="K2194" s="19">
        <v>4.3</v>
      </c>
      <c r="L2194" s="19">
        <v>9</v>
      </c>
      <c r="M2194" s="19">
        <v>350</v>
      </c>
      <c r="N2194" s="19">
        <v>15</v>
      </c>
      <c r="O2194" s="19">
        <v>9.9749999999999996</v>
      </c>
      <c r="P2194" s="19">
        <v>1.3</v>
      </c>
      <c r="Q2194" s="19">
        <v>1.9</v>
      </c>
      <c r="R2194" s="19">
        <v>0</v>
      </c>
      <c r="S2194" s="19">
        <v>-0.2</v>
      </c>
      <c r="T2194" s="19">
        <v>-9.1999999999999993</v>
      </c>
      <c r="U2194" s="19">
        <v>1.3</v>
      </c>
      <c r="V2194" s="19">
        <v>1254</v>
      </c>
      <c r="W2194" s="19">
        <v>5.5555555555555554</v>
      </c>
      <c r="X2194" s="19">
        <v>10.439898316342587</v>
      </c>
      <c r="Y2194" s="19">
        <v>9.0632964762159229</v>
      </c>
      <c r="Z2194" s="19">
        <v>19.912390611219916</v>
      </c>
      <c r="AA2194" s="19">
        <v>86.814030190583992</v>
      </c>
      <c r="AB2194" s="19">
        <v>7.0924554711188206</v>
      </c>
      <c r="AC2194">
        <v>2537.0500000000002</v>
      </c>
      <c r="AD2194" t="str">
        <f t="shared" si="257"/>
        <v>Moderate rainfall</v>
      </c>
      <c r="AE2194" t="str">
        <f t="shared" si="258"/>
        <v>Rainy</v>
      </c>
      <c r="AF2194" t="str">
        <f t="shared" si="259"/>
        <v>No discomfort</v>
      </c>
    </row>
    <row r="2195" spans="1:32" x14ac:dyDescent="0.3">
      <c r="A2195">
        <v>2</v>
      </c>
      <c r="B2195" s="1">
        <v>45372</v>
      </c>
      <c r="C2195" s="1" t="str">
        <f t="shared" si="260"/>
        <v>Thursday</v>
      </c>
      <c r="D2195" s="1" t="str">
        <f t="shared" si="261"/>
        <v>Mar</v>
      </c>
      <c r="E2195" s="19">
        <v>12.3</v>
      </c>
      <c r="F2195" s="19">
        <v>4.2</v>
      </c>
      <c r="G2195" s="19">
        <v>9.6666666666666661</v>
      </c>
      <c r="H2195" s="19">
        <v>-1.5</v>
      </c>
      <c r="I2195" s="19">
        <v>3.6</v>
      </c>
      <c r="J2195" s="19">
        <v>1008</v>
      </c>
      <c r="K2195" s="19">
        <v>8.4</v>
      </c>
      <c r="L2195" s="19">
        <v>15</v>
      </c>
      <c r="M2195" s="19">
        <v>240</v>
      </c>
      <c r="N2195" s="19">
        <v>26</v>
      </c>
      <c r="O2195" s="19">
        <v>8.7799999999999994</v>
      </c>
      <c r="P2195" s="19">
        <v>0.7</v>
      </c>
      <c r="Q2195" s="19">
        <v>1.1000000000000001</v>
      </c>
      <c r="R2195" s="19">
        <v>0</v>
      </c>
      <c r="S2195" s="19">
        <v>-2.9</v>
      </c>
      <c r="T2195" s="19">
        <v>-10</v>
      </c>
      <c r="U2195" s="19">
        <v>0.1</v>
      </c>
      <c r="V2195" s="19">
        <v>383</v>
      </c>
      <c r="W2195" s="19">
        <v>5.9999999999999982</v>
      </c>
      <c r="X2195" s="19">
        <v>11.997361514891777</v>
      </c>
      <c r="Y2195" s="19">
        <v>9.3465605276691885</v>
      </c>
      <c r="Z2195" s="19">
        <v>22.82983355710445</v>
      </c>
      <c r="AA2195" s="19">
        <v>77.905133691834905</v>
      </c>
      <c r="AB2195" s="19">
        <v>9.3063204514651083</v>
      </c>
      <c r="AC2195">
        <v>2649.15</v>
      </c>
      <c r="AD2195" t="str">
        <f t="shared" si="257"/>
        <v>Heavy rainfall</v>
      </c>
      <c r="AE2195" t="str">
        <f t="shared" si="258"/>
        <v>Rainy</v>
      </c>
      <c r="AF2195" t="str">
        <f t="shared" si="259"/>
        <v>No discomfort</v>
      </c>
    </row>
    <row r="2196" spans="1:32" x14ac:dyDescent="0.3">
      <c r="A2196">
        <v>2</v>
      </c>
      <c r="B2196" s="1">
        <v>45373</v>
      </c>
      <c r="C2196" s="1" t="str">
        <f t="shared" si="260"/>
        <v>Friday</v>
      </c>
      <c r="D2196" s="1" t="str">
        <f t="shared" si="261"/>
        <v>Mar</v>
      </c>
      <c r="E2196" s="19">
        <v>10.4</v>
      </c>
      <c r="F2196" s="19">
        <v>3.3</v>
      </c>
      <c r="G2196" s="19">
        <v>7.166666666666667</v>
      </c>
      <c r="H2196" s="19">
        <v>0.5</v>
      </c>
      <c r="I2196" s="19">
        <v>1.3</v>
      </c>
      <c r="J2196" s="19">
        <v>1006</v>
      </c>
      <c r="K2196" s="19">
        <v>7.2</v>
      </c>
      <c r="L2196" s="19">
        <v>16</v>
      </c>
      <c r="M2196" s="19">
        <v>270</v>
      </c>
      <c r="N2196" s="19">
        <v>26</v>
      </c>
      <c r="O2196" s="19">
        <v>8.641</v>
      </c>
      <c r="P2196" s="19">
        <v>1.5</v>
      </c>
      <c r="Q2196" s="19">
        <v>2.2000000000000002</v>
      </c>
      <c r="R2196" s="19">
        <v>0.2</v>
      </c>
      <c r="S2196" s="19">
        <v>0.2</v>
      </c>
      <c r="T2196" s="19">
        <v>-9.3000000000000007</v>
      </c>
      <c r="U2196" s="19">
        <v>8.6</v>
      </c>
      <c r="V2196" s="19">
        <v>1493</v>
      </c>
      <c r="W2196" s="19">
        <v>2.8333333333333339</v>
      </c>
      <c r="X2196" s="19">
        <v>10.127582166990857</v>
      </c>
      <c r="Y2196" s="19">
        <v>7.4876218723488268</v>
      </c>
      <c r="Z2196" s="19">
        <v>19.326227084217031</v>
      </c>
      <c r="AA2196" s="19">
        <v>73.932965923036051</v>
      </c>
      <c r="AB2196" s="19">
        <v>5.7692742123904983</v>
      </c>
      <c r="AC2196">
        <v>5068.6499999999996</v>
      </c>
      <c r="AD2196" t="str">
        <f t="shared" si="257"/>
        <v>Moderate rainfall</v>
      </c>
      <c r="AE2196" t="str">
        <f t="shared" si="258"/>
        <v>Rainy</v>
      </c>
      <c r="AF2196" t="str">
        <f t="shared" si="259"/>
        <v>No discomfort</v>
      </c>
    </row>
    <row r="2197" spans="1:32" x14ac:dyDescent="0.3">
      <c r="A2197">
        <v>2</v>
      </c>
      <c r="B2197" s="1">
        <v>45374</v>
      </c>
      <c r="C2197" s="1" t="str">
        <f t="shared" si="260"/>
        <v>Saturday</v>
      </c>
      <c r="D2197" s="1" t="str">
        <f t="shared" si="261"/>
        <v>Mar</v>
      </c>
      <c r="E2197" s="19">
        <v>9.8000000000000007</v>
      </c>
      <c r="F2197" s="19">
        <v>2.6</v>
      </c>
      <c r="G2197" s="19">
        <v>5.833333333333333</v>
      </c>
      <c r="H2197" s="19">
        <v>-0.4</v>
      </c>
      <c r="I2197" s="19">
        <v>1.4</v>
      </c>
      <c r="J2197" s="19">
        <v>1002.3</v>
      </c>
      <c r="K2197" s="19">
        <v>9.1</v>
      </c>
      <c r="L2197" s="19">
        <v>16</v>
      </c>
      <c r="M2197" s="19">
        <v>300</v>
      </c>
      <c r="N2197" s="19">
        <v>28</v>
      </c>
      <c r="O2197" s="19">
        <v>7.641</v>
      </c>
      <c r="P2197" s="19">
        <v>1.4</v>
      </c>
      <c r="Q2197" s="19">
        <v>2.1</v>
      </c>
      <c r="R2197" s="19">
        <v>0.2</v>
      </c>
      <c r="S2197" s="19">
        <v>0.2</v>
      </c>
      <c r="T2197" s="19">
        <v>-8.8000000000000007</v>
      </c>
      <c r="U2197" s="19">
        <v>5.6</v>
      </c>
      <c r="V2197" s="19">
        <v>1161</v>
      </c>
      <c r="W2197" s="19">
        <v>2.2777777777777786</v>
      </c>
      <c r="X2197" s="19">
        <v>9.2394352476309169</v>
      </c>
      <c r="Y2197" s="19">
        <v>7.197566854887536</v>
      </c>
      <c r="Z2197" s="19">
        <v>17.657118017519302</v>
      </c>
      <c r="AA2197" s="19">
        <v>77.900506491812521</v>
      </c>
      <c r="AB2197" s="19">
        <v>4.2745311499170331</v>
      </c>
      <c r="AC2197">
        <v>4377.95</v>
      </c>
      <c r="AD2197" t="str">
        <f t="shared" si="257"/>
        <v>Moderate rainfall</v>
      </c>
      <c r="AE2197" t="str">
        <f t="shared" si="258"/>
        <v>Rainy</v>
      </c>
      <c r="AF2197" t="str">
        <f t="shared" si="259"/>
        <v>No discomfort</v>
      </c>
    </row>
    <row r="2198" spans="1:32" x14ac:dyDescent="0.3">
      <c r="A2198">
        <v>2</v>
      </c>
      <c r="B2198" s="1">
        <v>45375</v>
      </c>
      <c r="C2198" s="1" t="str">
        <f t="shared" si="260"/>
        <v>Sunday</v>
      </c>
      <c r="D2198" s="1" t="str">
        <f t="shared" si="261"/>
        <v>Mar</v>
      </c>
      <c r="E2198" s="19">
        <v>9.8000000000000007</v>
      </c>
      <c r="F2198" s="19">
        <v>3.8</v>
      </c>
      <c r="G2198" s="19">
        <v>6.8888888888888884</v>
      </c>
      <c r="H2198" s="19">
        <v>-0.3</v>
      </c>
      <c r="I2198" s="19">
        <v>6.4</v>
      </c>
      <c r="J2198" s="19">
        <v>994.1</v>
      </c>
      <c r="K2198" s="19">
        <v>6.4</v>
      </c>
      <c r="L2198" s="19">
        <v>10</v>
      </c>
      <c r="M2198" s="19">
        <v>180</v>
      </c>
      <c r="N2198" s="19">
        <v>16</v>
      </c>
      <c r="O2198" s="19">
        <v>7.8579999999999997</v>
      </c>
      <c r="P2198" s="19">
        <v>1</v>
      </c>
      <c r="Q2198" s="19">
        <v>1.5</v>
      </c>
      <c r="R2198" s="19">
        <v>0</v>
      </c>
      <c r="S2198" s="19">
        <v>-5.2</v>
      </c>
      <c r="T2198" s="19">
        <v>-10</v>
      </c>
      <c r="U2198" s="19">
        <v>0.8</v>
      </c>
      <c r="V2198" s="19">
        <v>710</v>
      </c>
      <c r="W2198" s="19">
        <v>3.9444444444444451</v>
      </c>
      <c r="X2198" s="19">
        <v>9.936590080392758</v>
      </c>
      <c r="Y2198" s="19">
        <v>8.0988547691850901</v>
      </c>
      <c r="Z2198" s="19">
        <v>18.967572124731166</v>
      </c>
      <c r="AA2198" s="19">
        <v>81.505372604290542</v>
      </c>
      <c r="AB2198" s="19">
        <v>5.8319945478598809</v>
      </c>
      <c r="AC2198">
        <v>3160.15</v>
      </c>
      <c r="AD2198" t="str">
        <f t="shared" si="257"/>
        <v>Intense rainfall</v>
      </c>
      <c r="AE2198" t="str">
        <f t="shared" si="258"/>
        <v>Rainy</v>
      </c>
      <c r="AF2198" t="str">
        <f t="shared" si="259"/>
        <v>No discomfort</v>
      </c>
    </row>
    <row r="2199" spans="1:32" x14ac:dyDescent="0.3">
      <c r="A2199">
        <v>2</v>
      </c>
      <c r="B2199" s="1">
        <v>45376</v>
      </c>
      <c r="C2199" s="1" t="str">
        <f t="shared" si="260"/>
        <v>Monday</v>
      </c>
      <c r="D2199" s="1" t="str">
        <f t="shared" si="261"/>
        <v>Mar</v>
      </c>
      <c r="E2199" s="19">
        <v>11.9</v>
      </c>
      <c r="F2199" s="19">
        <v>6.7</v>
      </c>
      <c r="G2199" s="19">
        <v>8.1111111111111107</v>
      </c>
      <c r="H2199" s="19">
        <v>5.7</v>
      </c>
      <c r="I2199" s="19">
        <v>10</v>
      </c>
      <c r="J2199" s="19">
        <v>981.2</v>
      </c>
      <c r="K2199" s="19">
        <v>7.4</v>
      </c>
      <c r="L2199" s="19">
        <v>13</v>
      </c>
      <c r="M2199" s="19">
        <v>130</v>
      </c>
      <c r="N2199" s="19">
        <v>22</v>
      </c>
      <c r="O2199" s="19">
        <v>8.9649999999999999</v>
      </c>
      <c r="P2199" s="19">
        <v>1</v>
      </c>
      <c r="Q2199" s="19">
        <v>1.4</v>
      </c>
      <c r="R2199" s="19">
        <v>0</v>
      </c>
      <c r="S2199" s="19">
        <v>-9</v>
      </c>
      <c r="T2199" s="19">
        <v>-10</v>
      </c>
      <c r="U2199" s="19">
        <v>0.6</v>
      </c>
      <c r="V2199" s="19">
        <v>572</v>
      </c>
      <c r="W2199" s="19">
        <v>7.2222222222222223</v>
      </c>
      <c r="X2199" s="19">
        <v>10.801362929456264</v>
      </c>
      <c r="Y2199" s="19">
        <v>10.16616619108197</v>
      </c>
      <c r="Z2199" s="19">
        <v>20.590311759511398</v>
      </c>
      <c r="AA2199" s="19">
        <v>94.119290847620192</v>
      </c>
      <c r="AB2199" s="19">
        <v>8.2093866628458727</v>
      </c>
      <c r="AC2199">
        <v>2350.5</v>
      </c>
      <c r="AD2199" t="str">
        <f t="shared" si="257"/>
        <v>Intense rainfall</v>
      </c>
      <c r="AE2199" t="str">
        <f t="shared" si="258"/>
        <v>Rainy</v>
      </c>
      <c r="AF2199" t="str">
        <f t="shared" si="259"/>
        <v>No discomfort</v>
      </c>
    </row>
    <row r="2200" spans="1:32" x14ac:dyDescent="0.3">
      <c r="A2200">
        <v>2</v>
      </c>
      <c r="B2200" s="1">
        <v>45377</v>
      </c>
      <c r="C2200" s="1" t="str">
        <f t="shared" si="260"/>
        <v>Tuesday</v>
      </c>
      <c r="D2200" s="1" t="str">
        <f t="shared" si="261"/>
        <v>Mar</v>
      </c>
      <c r="E2200" s="19">
        <v>8</v>
      </c>
      <c r="F2200" s="19">
        <v>5.8</v>
      </c>
      <c r="G2200" s="19">
        <v>7.5555555555555554</v>
      </c>
      <c r="H2200" s="19">
        <v>5.6</v>
      </c>
      <c r="I2200" s="19">
        <v>3.9</v>
      </c>
      <c r="J2200" s="19">
        <v>971.4</v>
      </c>
      <c r="K2200" s="19">
        <v>7.2</v>
      </c>
      <c r="L2200" s="19">
        <v>11</v>
      </c>
      <c r="M2200" s="19">
        <v>80</v>
      </c>
      <c r="N2200" s="19">
        <v>20</v>
      </c>
      <c r="O2200" s="19">
        <v>8.1969999999999992</v>
      </c>
      <c r="P2200" s="19">
        <v>0.7</v>
      </c>
      <c r="Q2200" s="19">
        <v>1</v>
      </c>
      <c r="R2200" s="19">
        <v>0</v>
      </c>
      <c r="S2200" s="19">
        <v>-3.2</v>
      </c>
      <c r="T2200" s="19">
        <v>-10</v>
      </c>
      <c r="U2200" s="19">
        <v>1.9</v>
      </c>
      <c r="V2200" s="19">
        <v>295</v>
      </c>
      <c r="W2200" s="19">
        <v>6.3888888888888893</v>
      </c>
      <c r="X2200" s="19">
        <v>10.400400691053335</v>
      </c>
      <c r="Y2200" s="19">
        <v>9.6007868333605249</v>
      </c>
      <c r="Z2200" s="19">
        <v>19.838282076760635</v>
      </c>
      <c r="AA2200" s="19">
        <v>92.311701429151128</v>
      </c>
      <c r="AB2200" s="19">
        <v>7.3373759672728927</v>
      </c>
      <c r="AC2200">
        <v>2352.1</v>
      </c>
      <c r="AD2200" t="str">
        <f t="shared" si="257"/>
        <v>Heavy rainfall</v>
      </c>
      <c r="AE2200" t="str">
        <f t="shared" si="258"/>
        <v>Rainy</v>
      </c>
      <c r="AF2200" t="str">
        <f t="shared" si="259"/>
        <v>No discomfort</v>
      </c>
    </row>
    <row r="2201" spans="1:32" x14ac:dyDescent="0.3">
      <c r="A2201">
        <v>2</v>
      </c>
      <c r="B2201" s="1">
        <v>45378</v>
      </c>
      <c r="C2201" s="1" t="str">
        <f t="shared" si="260"/>
        <v>Wednesday</v>
      </c>
      <c r="D2201" s="1" t="str">
        <f t="shared" si="261"/>
        <v>Mar</v>
      </c>
      <c r="E2201" s="19">
        <v>8.6999999999999993</v>
      </c>
      <c r="F2201" s="19">
        <v>0.7</v>
      </c>
      <c r="G2201" s="19">
        <v>6.2222222222222241</v>
      </c>
      <c r="H2201" s="19">
        <v>0.7</v>
      </c>
      <c r="I2201" s="19">
        <v>1.4</v>
      </c>
      <c r="J2201" s="19">
        <v>958.8</v>
      </c>
      <c r="K2201" s="19">
        <v>8.3000000000000007</v>
      </c>
      <c r="L2201" s="19">
        <v>18</v>
      </c>
      <c r="M2201" s="19">
        <v>160</v>
      </c>
      <c r="N2201" s="19">
        <v>25</v>
      </c>
      <c r="O2201" s="19">
        <v>7.8490000000000002</v>
      </c>
      <c r="P2201" s="19">
        <v>1</v>
      </c>
      <c r="Q2201" s="19">
        <v>1.7</v>
      </c>
      <c r="R2201" s="19">
        <v>0</v>
      </c>
      <c r="S2201" s="19">
        <v>-0.4</v>
      </c>
      <c r="T2201" s="19">
        <v>-9.9</v>
      </c>
      <c r="U2201" s="19">
        <v>5.7</v>
      </c>
      <c r="V2201" s="19">
        <v>1065</v>
      </c>
      <c r="W2201" s="19">
        <v>2.8888888888888906</v>
      </c>
      <c r="X2201" s="19">
        <v>9.4910962121780251</v>
      </c>
      <c r="Y2201" s="19">
        <v>7.5171872008222014</v>
      </c>
      <c r="Z2201" s="19">
        <v>18.130408867589477</v>
      </c>
      <c r="AA2201" s="19">
        <v>79.20251815777506</v>
      </c>
      <c r="AB2201" s="19">
        <v>4.8412884579876696</v>
      </c>
      <c r="AC2201">
        <v>2911.75</v>
      </c>
      <c r="AD2201" t="str">
        <f t="shared" si="257"/>
        <v>Moderate rainfall</v>
      </c>
      <c r="AE2201" t="str">
        <f t="shared" si="258"/>
        <v>Rainy</v>
      </c>
      <c r="AF2201" t="str">
        <f t="shared" si="259"/>
        <v>No discomfort</v>
      </c>
    </row>
    <row r="2202" spans="1:32" x14ac:dyDescent="0.3">
      <c r="A2202">
        <v>2</v>
      </c>
      <c r="B2202" s="1">
        <v>45379</v>
      </c>
      <c r="C2202" s="1" t="str">
        <f t="shared" si="260"/>
        <v>Thursday</v>
      </c>
      <c r="D2202" s="1" t="str">
        <f t="shared" si="261"/>
        <v>Mar</v>
      </c>
      <c r="E2202" s="19">
        <v>10.8</v>
      </c>
      <c r="F2202" s="19">
        <v>-0.8</v>
      </c>
      <c r="G2202" s="19">
        <v>5</v>
      </c>
      <c r="H2202" s="19">
        <v>-2.9</v>
      </c>
      <c r="I2202" s="19">
        <v>0.1</v>
      </c>
      <c r="J2202" s="19">
        <v>960.8</v>
      </c>
      <c r="K2202" s="19">
        <v>2.8</v>
      </c>
      <c r="L2202" s="19">
        <v>6</v>
      </c>
      <c r="M2202" s="19">
        <v>110</v>
      </c>
      <c r="N2202" s="19">
        <v>9</v>
      </c>
      <c r="O2202" s="19">
        <v>7.5940000000000003</v>
      </c>
      <c r="P2202" s="19">
        <v>1.4</v>
      </c>
      <c r="Q2202" s="19">
        <v>2</v>
      </c>
      <c r="R2202" s="19">
        <v>1.3</v>
      </c>
      <c r="S2202" s="19">
        <v>1.3</v>
      </c>
      <c r="T2202" s="19">
        <v>-8.1</v>
      </c>
      <c r="U2202" s="19">
        <v>5.9</v>
      </c>
      <c r="V2202" s="19">
        <v>1299</v>
      </c>
      <c r="W2202" s="19">
        <v>2.5</v>
      </c>
      <c r="X2202" s="19">
        <v>8.7198758860255108</v>
      </c>
      <c r="Y2202" s="19">
        <v>7.3123759332044642</v>
      </c>
      <c r="Z2202" s="19">
        <v>16.679115208355256</v>
      </c>
      <c r="AA2202" s="19">
        <v>83.858715752173623</v>
      </c>
      <c r="AB2202" s="19">
        <v>3.5050735563666851</v>
      </c>
      <c r="AC2202">
        <v>3892.75</v>
      </c>
      <c r="AD2202" t="str">
        <f t="shared" si="257"/>
        <v>Trace (Intermittent) rainfall</v>
      </c>
      <c r="AE2202" t="str">
        <f t="shared" si="258"/>
        <v>Non-Rainy</v>
      </c>
      <c r="AF2202" t="str">
        <f t="shared" si="259"/>
        <v>No discomfort</v>
      </c>
    </row>
    <row r="2203" spans="1:32" x14ac:dyDescent="0.3">
      <c r="A2203">
        <v>2</v>
      </c>
      <c r="B2203" s="1">
        <v>45380</v>
      </c>
      <c r="C2203" s="1" t="str">
        <f t="shared" si="260"/>
        <v>Friday</v>
      </c>
      <c r="D2203" s="1" t="str">
        <f t="shared" si="261"/>
        <v>Mar</v>
      </c>
      <c r="E2203" s="19">
        <v>12.3</v>
      </c>
      <c r="F2203" s="19">
        <v>-0.6</v>
      </c>
      <c r="G2203" s="19">
        <v>7.2777777777777777</v>
      </c>
      <c r="H2203" s="19">
        <v>-5.2</v>
      </c>
      <c r="I2203" s="19">
        <v>1.6</v>
      </c>
      <c r="J2203" s="19">
        <v>968.1</v>
      </c>
      <c r="K2203" s="19">
        <v>4.7</v>
      </c>
      <c r="L2203" s="19">
        <v>10</v>
      </c>
      <c r="M2203" s="19">
        <v>180</v>
      </c>
      <c r="N2203" s="19">
        <v>15</v>
      </c>
      <c r="O2203" s="19">
        <v>7.6630000000000003</v>
      </c>
      <c r="P2203" s="19">
        <v>1.4</v>
      </c>
      <c r="Q2203" s="19">
        <v>2</v>
      </c>
      <c r="R2203" s="19">
        <v>1.1000000000000001</v>
      </c>
      <c r="S2203" s="19">
        <v>1.1000000000000001</v>
      </c>
      <c r="T2203" s="19">
        <v>-7.8</v>
      </c>
      <c r="U2203" s="19">
        <v>5.5</v>
      </c>
      <c r="V2203" s="19">
        <v>1113</v>
      </c>
      <c r="W2203" s="19">
        <v>3.2777777777777768</v>
      </c>
      <c r="X2203" s="19">
        <v>10.204879612354032</v>
      </c>
      <c r="Y2203" s="19">
        <v>7.7270460364957918</v>
      </c>
      <c r="Z2203" s="19">
        <v>19.471337801652687</v>
      </c>
      <c r="AA2203" s="19">
        <v>75.719129769462697</v>
      </c>
      <c r="AB2203" s="19">
        <v>6.013702892308296</v>
      </c>
      <c r="AC2203">
        <v>4384.5</v>
      </c>
      <c r="AD2203" t="str">
        <f t="shared" si="257"/>
        <v>Moderate rainfall</v>
      </c>
      <c r="AE2203" t="str">
        <f t="shared" si="258"/>
        <v>Rainy</v>
      </c>
      <c r="AF2203" t="str">
        <f t="shared" si="259"/>
        <v>No discomfort</v>
      </c>
    </row>
    <row r="2204" spans="1:32" x14ac:dyDescent="0.3">
      <c r="A2204">
        <v>2</v>
      </c>
      <c r="B2204" s="1">
        <v>45381</v>
      </c>
      <c r="C2204" s="1" t="str">
        <f t="shared" si="260"/>
        <v>Saturday</v>
      </c>
      <c r="D2204" s="1" t="str">
        <f t="shared" si="261"/>
        <v>Mar</v>
      </c>
      <c r="E2204" s="19">
        <v>12.8</v>
      </c>
      <c r="F2204" s="19">
        <v>2</v>
      </c>
      <c r="G2204" s="19">
        <v>8.1666666666666679</v>
      </c>
      <c r="H2204" s="19">
        <v>-3.1</v>
      </c>
      <c r="I2204" s="19">
        <v>0.8</v>
      </c>
      <c r="J2204" s="19">
        <v>976.4</v>
      </c>
      <c r="K2204" s="19">
        <v>6.8</v>
      </c>
      <c r="L2204" s="19">
        <v>15</v>
      </c>
      <c r="M2204" s="19">
        <v>170</v>
      </c>
      <c r="N2204" s="19">
        <v>27</v>
      </c>
      <c r="O2204" s="19">
        <v>8.3000000000000007</v>
      </c>
      <c r="P2204" s="19">
        <v>1.8</v>
      </c>
      <c r="Q2204" s="19">
        <v>2.6</v>
      </c>
      <c r="R2204" s="19">
        <v>2.1</v>
      </c>
      <c r="S2204" s="19">
        <v>2.1</v>
      </c>
      <c r="T2204" s="19">
        <v>-6.4</v>
      </c>
      <c r="U2204" s="19">
        <v>9.9</v>
      </c>
      <c r="V2204" s="19">
        <v>1508</v>
      </c>
      <c r="W2204" s="19">
        <v>4.5000000000000009</v>
      </c>
      <c r="X2204" s="19">
        <v>10.8421977512462</v>
      </c>
      <c r="Y2204" s="19">
        <v>8.4206614521555938</v>
      </c>
      <c r="Z2204" s="19">
        <v>20.666864627970146</v>
      </c>
      <c r="AA2204" s="19">
        <v>77.665632423903403</v>
      </c>
      <c r="AB2204" s="19">
        <v>7.2892348553649358</v>
      </c>
      <c r="AC2204">
        <v>4493.3</v>
      </c>
      <c r="AD2204" t="str">
        <f t="shared" si="257"/>
        <v>Light rainfall</v>
      </c>
      <c r="AE2204" t="str">
        <f t="shared" si="258"/>
        <v>Non-Rainy</v>
      </c>
      <c r="AF2204" t="str">
        <f t="shared" si="259"/>
        <v>No discomfort</v>
      </c>
    </row>
    <row r="2205" spans="1:32" x14ac:dyDescent="0.3">
      <c r="A2205">
        <v>2</v>
      </c>
      <c r="B2205" s="1">
        <v>45382</v>
      </c>
      <c r="C2205" s="1" t="str">
        <f t="shared" si="260"/>
        <v>Sunday</v>
      </c>
      <c r="D2205" s="1" t="str">
        <f t="shared" si="261"/>
        <v>Mar</v>
      </c>
      <c r="E2205" s="19">
        <v>14</v>
      </c>
      <c r="F2205" s="19">
        <v>6.1</v>
      </c>
      <c r="G2205" s="19">
        <v>8.3333333333333339</v>
      </c>
      <c r="H2205" s="19">
        <v>2.8</v>
      </c>
      <c r="I2205" s="19">
        <v>1.6</v>
      </c>
      <c r="J2205" s="19">
        <v>979.7</v>
      </c>
      <c r="K2205" s="19">
        <v>8.5</v>
      </c>
      <c r="L2205" s="19">
        <v>14</v>
      </c>
      <c r="M2205" s="19">
        <v>110</v>
      </c>
      <c r="N2205" s="19">
        <v>21</v>
      </c>
      <c r="O2205" s="19">
        <v>9.1790000000000003</v>
      </c>
      <c r="P2205" s="19">
        <v>1.8</v>
      </c>
      <c r="Q2205" s="19">
        <v>2.6</v>
      </c>
      <c r="R2205" s="19">
        <v>2.2999999999999998</v>
      </c>
      <c r="S2205" s="19">
        <v>2.2999999999999998</v>
      </c>
      <c r="T2205" s="19">
        <v>-5.9</v>
      </c>
      <c r="U2205" s="19">
        <v>5.4</v>
      </c>
      <c r="V2205" s="19">
        <v>1123</v>
      </c>
      <c r="W2205" s="19">
        <v>5.5555555555555554</v>
      </c>
      <c r="X2205" s="19">
        <v>10.965518696842016</v>
      </c>
      <c r="Y2205" s="19">
        <v>9.0632964762159229</v>
      </c>
      <c r="Z2205" s="19">
        <v>20.898014706843547</v>
      </c>
      <c r="AA2205" s="19">
        <v>82.652692743354507</v>
      </c>
      <c r="AB2205" s="19">
        <v>7.814677693341042</v>
      </c>
      <c r="AC2205">
        <v>1929.8</v>
      </c>
      <c r="AD2205" t="str">
        <f t="shared" si="257"/>
        <v>Moderate rainfall</v>
      </c>
      <c r="AE2205" t="str">
        <f t="shared" si="258"/>
        <v>Rainy</v>
      </c>
      <c r="AF2205" t="str">
        <f t="shared" si="259"/>
        <v>No discomfort</v>
      </c>
    </row>
    <row r="2206" spans="1:32" x14ac:dyDescent="0.3">
      <c r="A2206">
        <v>2</v>
      </c>
      <c r="B2206" s="1">
        <v>45383</v>
      </c>
      <c r="C2206" s="1" t="str">
        <f t="shared" si="260"/>
        <v>Monday</v>
      </c>
      <c r="D2206" s="1" t="str">
        <f t="shared" si="261"/>
        <v>Apr</v>
      </c>
      <c r="E2206" s="19">
        <v>9</v>
      </c>
      <c r="F2206" s="19">
        <v>6</v>
      </c>
      <c r="G2206" s="19">
        <v>7.5555555555555554</v>
      </c>
      <c r="H2206" s="19">
        <v>5.6</v>
      </c>
      <c r="I2206" s="19">
        <v>0.1</v>
      </c>
      <c r="J2206" s="19">
        <v>982.1</v>
      </c>
      <c r="K2206" s="19">
        <v>6.6</v>
      </c>
      <c r="L2206" s="19">
        <v>12</v>
      </c>
      <c r="M2206" s="19">
        <v>70</v>
      </c>
      <c r="N2206" s="19">
        <v>19</v>
      </c>
      <c r="O2206" s="19">
        <v>8.9770000000000003</v>
      </c>
      <c r="P2206" s="19">
        <v>0.9</v>
      </c>
      <c r="Q2206" s="19">
        <v>1.3</v>
      </c>
      <c r="R2206" s="19">
        <v>3.1</v>
      </c>
      <c r="S2206" s="19">
        <v>3.1</v>
      </c>
      <c r="T2206" s="19">
        <v>-4.7</v>
      </c>
      <c r="U2206" s="19">
        <v>0</v>
      </c>
      <c r="V2206" s="19">
        <v>631</v>
      </c>
      <c r="W2206" s="19">
        <v>6.1111111111111107</v>
      </c>
      <c r="X2206" s="19">
        <v>10.400400691053335</v>
      </c>
      <c r="Y2206" s="19">
        <v>9.4185840551983819</v>
      </c>
      <c r="Z2206" s="19">
        <v>19.838282076760635</v>
      </c>
      <c r="AA2206" s="19">
        <v>90.559819135626825</v>
      </c>
      <c r="AB2206" s="19">
        <v>7.2354776214197587</v>
      </c>
      <c r="AC2206">
        <v>3248.45</v>
      </c>
      <c r="AD2206" t="str">
        <f t="shared" si="257"/>
        <v>Trace (Intermittent) rainfall</v>
      </c>
      <c r="AE2206" t="str">
        <f t="shared" si="258"/>
        <v>Non-Rainy</v>
      </c>
      <c r="AF2206" t="str">
        <f t="shared" si="259"/>
        <v>No discomfort</v>
      </c>
    </row>
    <row r="2207" spans="1:32" x14ac:dyDescent="0.3">
      <c r="A2207">
        <v>2</v>
      </c>
      <c r="B2207" s="1">
        <v>45384</v>
      </c>
      <c r="C2207" s="1" t="str">
        <f t="shared" si="260"/>
        <v>Tuesday</v>
      </c>
      <c r="D2207" s="1" t="str">
        <f t="shared" si="261"/>
        <v>Apr</v>
      </c>
      <c r="E2207" s="19">
        <v>12.2</v>
      </c>
      <c r="F2207" s="19">
        <v>2.1</v>
      </c>
      <c r="G2207" s="19">
        <v>6.9444444444444446</v>
      </c>
      <c r="H2207" s="19">
        <v>-2.1</v>
      </c>
      <c r="I2207" s="19">
        <v>0.7</v>
      </c>
      <c r="J2207" s="19">
        <v>986.4</v>
      </c>
      <c r="K2207" s="19">
        <v>4.4000000000000004</v>
      </c>
      <c r="L2207" s="19">
        <v>9</v>
      </c>
      <c r="M2207" s="19">
        <v>140</v>
      </c>
      <c r="N2207" s="19">
        <v>13</v>
      </c>
      <c r="O2207" s="19">
        <v>9.2780000000000005</v>
      </c>
      <c r="P2207" s="19">
        <v>1.4</v>
      </c>
      <c r="Q2207" s="19">
        <v>2</v>
      </c>
      <c r="R2207" s="19">
        <v>3.8</v>
      </c>
      <c r="S2207" s="19">
        <v>3.8</v>
      </c>
      <c r="T2207" s="19">
        <v>-3.8</v>
      </c>
      <c r="U2207" s="19">
        <v>4.2</v>
      </c>
      <c r="V2207" s="19">
        <v>1189</v>
      </c>
      <c r="W2207" s="19">
        <v>5.1666666666666652</v>
      </c>
      <c r="X2207" s="19">
        <v>9.9745326530689713</v>
      </c>
      <c r="Y2207" s="19">
        <v>8.8216764884594649</v>
      </c>
      <c r="Z2207" s="19">
        <v>19.038834642622007</v>
      </c>
      <c r="AA2207" s="19">
        <v>88.44200320247792</v>
      </c>
      <c r="AB2207" s="19">
        <v>6.2908333209559277</v>
      </c>
      <c r="AC2207">
        <v>2584.9</v>
      </c>
      <c r="AD2207" t="str">
        <f t="shared" si="257"/>
        <v>Light rainfall</v>
      </c>
      <c r="AE2207" t="str">
        <f t="shared" si="258"/>
        <v>Non-Rainy</v>
      </c>
      <c r="AF2207" t="str">
        <f t="shared" si="259"/>
        <v>No discomfort</v>
      </c>
    </row>
    <row r="2208" spans="1:32" x14ac:dyDescent="0.3">
      <c r="A2208">
        <v>2</v>
      </c>
      <c r="B2208" s="1">
        <v>45385</v>
      </c>
      <c r="C2208" s="1" t="str">
        <f t="shared" si="260"/>
        <v>Wednesday</v>
      </c>
      <c r="D2208" s="1" t="str">
        <f t="shared" si="261"/>
        <v>Apr</v>
      </c>
      <c r="E2208" s="19">
        <v>12.6</v>
      </c>
      <c r="F2208" s="19">
        <v>6.1</v>
      </c>
      <c r="G2208" s="19">
        <v>8.9444444444444446</v>
      </c>
      <c r="H2208" s="19">
        <v>6.1</v>
      </c>
      <c r="I2208" s="19">
        <v>4.5999999999999996</v>
      </c>
      <c r="J2208" s="19">
        <v>985.7</v>
      </c>
      <c r="K2208" s="19">
        <v>4.2</v>
      </c>
      <c r="L2208" s="19">
        <v>9</v>
      </c>
      <c r="M2208" s="19">
        <v>140</v>
      </c>
      <c r="N2208" s="19">
        <v>17</v>
      </c>
      <c r="O2208" s="19">
        <v>10.177</v>
      </c>
      <c r="P2208" s="19">
        <v>1.5</v>
      </c>
      <c r="Q2208" s="19">
        <v>2.1</v>
      </c>
      <c r="R2208" s="19">
        <v>0.7</v>
      </c>
      <c r="S2208" s="19">
        <v>0.7</v>
      </c>
      <c r="T2208" s="19">
        <v>-6.7</v>
      </c>
      <c r="U2208" s="19">
        <v>2.1</v>
      </c>
      <c r="V2208" s="19">
        <v>1050</v>
      </c>
      <c r="W2208" s="19">
        <v>6.666666666666667</v>
      </c>
      <c r="X2208" s="19">
        <v>11.428323439266617</v>
      </c>
      <c r="Y2208" s="19">
        <v>9.7860880384105435</v>
      </c>
      <c r="Z2208" s="19">
        <v>21.764968359488751</v>
      </c>
      <c r="AA2208" s="19">
        <v>85.630128429744019</v>
      </c>
      <c r="AB2208" s="19">
        <v>8.829938424562334</v>
      </c>
      <c r="AC2208">
        <v>3081</v>
      </c>
      <c r="AD2208" t="str">
        <f t="shared" si="257"/>
        <v>Heavy rainfall</v>
      </c>
      <c r="AE2208" t="str">
        <f t="shared" si="258"/>
        <v>Rainy</v>
      </c>
      <c r="AF2208" t="str">
        <f t="shared" si="259"/>
        <v>No discomfort</v>
      </c>
    </row>
    <row r="2209" spans="1:32" x14ac:dyDescent="0.3">
      <c r="A2209">
        <v>2</v>
      </c>
      <c r="B2209" s="1">
        <v>45386</v>
      </c>
      <c r="C2209" s="1" t="str">
        <f t="shared" si="260"/>
        <v>Thursday</v>
      </c>
      <c r="D2209" s="1" t="str">
        <f t="shared" si="261"/>
        <v>Apr</v>
      </c>
      <c r="E2209" s="19">
        <v>10.9</v>
      </c>
      <c r="F2209" s="19">
        <v>6</v>
      </c>
      <c r="G2209" s="19">
        <v>8.1666666666666679</v>
      </c>
      <c r="H2209" s="19">
        <v>4.5</v>
      </c>
      <c r="I2209" s="19">
        <v>8.4</v>
      </c>
      <c r="J2209" s="19">
        <v>981.9</v>
      </c>
      <c r="K2209" s="19">
        <v>6.2</v>
      </c>
      <c r="L2209" s="19">
        <v>11</v>
      </c>
      <c r="M2209" s="19">
        <v>160</v>
      </c>
      <c r="N2209" s="19">
        <v>19</v>
      </c>
      <c r="O2209" s="19">
        <v>9.6820000000000004</v>
      </c>
      <c r="P2209" s="19">
        <v>0.9</v>
      </c>
      <c r="Q2209" s="19">
        <v>1.3</v>
      </c>
      <c r="R2209" s="19">
        <v>0</v>
      </c>
      <c r="S2209" s="19">
        <v>-6.8</v>
      </c>
      <c r="T2209" s="19">
        <v>-10</v>
      </c>
      <c r="U2209" s="19">
        <v>1</v>
      </c>
      <c r="V2209" s="19">
        <v>584</v>
      </c>
      <c r="W2209" s="19">
        <v>7.3333333333333348</v>
      </c>
      <c r="X2209" s="19">
        <v>10.8421977512462</v>
      </c>
      <c r="Y2209" s="19">
        <v>10.24372280178663</v>
      </c>
      <c r="Z2209" s="19">
        <v>20.666864627970146</v>
      </c>
      <c r="AA2209" s="19">
        <v>94.480132504585796</v>
      </c>
      <c r="AB2209" s="19">
        <v>8.3083830453908227</v>
      </c>
      <c r="AC2209">
        <v>3672.3</v>
      </c>
      <c r="AD2209" t="str">
        <f t="shared" ref="AD2209:AD2266" si="262">IF(I2209="","",IF(I2209&lt;=0,"No rainfall",IF(I2209&lt;=0.49,"Trace (Intermittent) rainfall",IF(I2209&lt;=0.99,"Light rainfall",IF(I2209&lt;=3,"Moderate rainfall",IF(I2209&lt;=6,"Heavy rainfall",IF(I2209&lt;=12,"Intense rainfall",IF(I2209&lt;=20,"Torrential rainfall",IF(I2209&lt;=32,"Deluge rainfall","Extreme rainfall")))))))))</f>
        <v>Intense rainfall</v>
      </c>
      <c r="AE2209" t="str">
        <f t="shared" ref="AE2209:AE2266" si="263">IF(AND(I2209&gt;=0,I2209&lt;=0.99),"Non-Rainy",IF(AND(I2209&gt;=1,I2209&lt;=32),"Rainy",IF(I2209 &gt;32, "Storm", " ")))</f>
        <v>Rainy</v>
      </c>
      <c r="AF2209" t="str">
        <f t="shared" si="259"/>
        <v>No discomfort</v>
      </c>
    </row>
    <row r="2210" spans="1:32" x14ac:dyDescent="0.3">
      <c r="A2210">
        <v>2</v>
      </c>
      <c r="B2210" s="1">
        <v>45387</v>
      </c>
      <c r="C2210" s="1" t="str">
        <f t="shared" si="260"/>
        <v>Friday</v>
      </c>
      <c r="D2210" s="1" t="str">
        <f t="shared" si="261"/>
        <v>Apr</v>
      </c>
      <c r="E2210" s="19">
        <v>14.7</v>
      </c>
      <c r="F2210" s="19">
        <v>10.1</v>
      </c>
      <c r="G2210" s="19">
        <v>12.611111111111112</v>
      </c>
      <c r="H2210" s="19">
        <v>7.6</v>
      </c>
      <c r="I2210" s="19">
        <v>3.5</v>
      </c>
      <c r="J2210" s="19">
        <v>978.2</v>
      </c>
      <c r="K2210" s="19">
        <v>11.3</v>
      </c>
      <c r="L2210" s="19">
        <v>18</v>
      </c>
      <c r="M2210" s="19">
        <v>200</v>
      </c>
      <c r="N2210" s="19">
        <v>27</v>
      </c>
      <c r="O2210" s="19">
        <v>10.69</v>
      </c>
      <c r="P2210" s="19">
        <v>1.5</v>
      </c>
      <c r="Q2210" s="19">
        <v>2.2000000000000002</v>
      </c>
      <c r="R2210" s="19">
        <v>0</v>
      </c>
      <c r="S2210" s="19">
        <v>-2</v>
      </c>
      <c r="T2210" s="19">
        <v>-10</v>
      </c>
      <c r="U2210" s="19">
        <v>6.1</v>
      </c>
      <c r="V2210" s="19">
        <v>788</v>
      </c>
      <c r="W2210" s="19">
        <v>8.7777777777777768</v>
      </c>
      <c r="X2210" s="19">
        <v>14.583496584598366</v>
      </c>
      <c r="Y2210" s="19">
        <v>11.300430425267379</v>
      </c>
      <c r="Z2210" s="19">
        <v>27.655319558016988</v>
      </c>
      <c r="AA2210" s="19">
        <v>77.487798345986278</v>
      </c>
      <c r="AB2210" s="19">
        <v>13.34543421823312</v>
      </c>
      <c r="AC2210">
        <v>4342.8</v>
      </c>
      <c r="AD2210" t="str">
        <f t="shared" si="262"/>
        <v>Heavy rainfall</v>
      </c>
      <c r="AE2210" t="str">
        <f t="shared" si="263"/>
        <v>Rainy</v>
      </c>
      <c r="AF2210" t="str">
        <f t="shared" ref="AF2210:AF2266" si="264">IF(AB2210 &lt; 29, "No discomfort",
    IF(AND(AB2210 &gt;= 30, AB2210 &lt;= 39), "Some discomfort",
        IF(AND(AB2210 &gt;= 40, AB2210 &lt;= 45), "Great discomfort",
            IF(AB2210 &gt; 45, "Dangerous",
                IF(AB2210 &gt; 54, "Heat Stroke Imminent", "")
            ))))</f>
        <v>No discomfort</v>
      </c>
    </row>
    <row r="2211" spans="1:32" x14ac:dyDescent="0.3">
      <c r="A2211">
        <v>2</v>
      </c>
      <c r="B2211" s="1">
        <v>45388</v>
      </c>
      <c r="C2211" s="1" t="str">
        <f t="shared" si="260"/>
        <v>Saturday</v>
      </c>
      <c r="D2211" s="1" t="str">
        <f t="shared" si="261"/>
        <v>Apr</v>
      </c>
      <c r="E2211" s="19">
        <v>14.1</v>
      </c>
      <c r="F2211" s="19">
        <v>7.4</v>
      </c>
      <c r="G2211" s="19">
        <v>12.611111111111112</v>
      </c>
      <c r="H2211" s="19">
        <v>9.9</v>
      </c>
      <c r="I2211" s="19">
        <v>2</v>
      </c>
      <c r="J2211" s="19">
        <v>971.4</v>
      </c>
      <c r="K2211" s="19">
        <v>17</v>
      </c>
      <c r="L2211" s="19">
        <v>27</v>
      </c>
      <c r="M2211" s="19">
        <v>170</v>
      </c>
      <c r="N2211" s="19">
        <v>45</v>
      </c>
      <c r="O2211" s="19">
        <v>10.852</v>
      </c>
      <c r="P2211" s="19">
        <v>1.5</v>
      </c>
      <c r="Q2211" s="19">
        <v>2.2999999999999998</v>
      </c>
      <c r="R2211" s="19">
        <v>0</v>
      </c>
      <c r="S2211" s="19">
        <v>-0.5</v>
      </c>
      <c r="T2211" s="19">
        <v>-10</v>
      </c>
      <c r="U2211" s="19">
        <v>7.8</v>
      </c>
      <c r="V2211" s="19">
        <v>845</v>
      </c>
      <c r="W2211" s="19">
        <v>7.6666666666666652</v>
      </c>
      <c r="X2211" s="19">
        <v>14.583496584598366</v>
      </c>
      <c r="Y2211" s="19">
        <v>10.479527953906929</v>
      </c>
      <c r="Z2211" s="19">
        <v>27.655319558016988</v>
      </c>
      <c r="AA2211" s="19">
        <v>71.858815841012785</v>
      </c>
      <c r="AB2211" s="19">
        <v>12.884951239430597</v>
      </c>
      <c r="AC2211">
        <v>3133.05</v>
      </c>
      <c r="AD2211" t="str">
        <f t="shared" si="262"/>
        <v>Moderate rainfall</v>
      </c>
      <c r="AE2211" t="str">
        <f t="shared" si="263"/>
        <v>Rainy</v>
      </c>
      <c r="AF2211" t="str">
        <f t="shared" si="264"/>
        <v>No discomfort</v>
      </c>
    </row>
    <row r="2212" spans="1:32" x14ac:dyDescent="0.3">
      <c r="A2212">
        <v>2</v>
      </c>
      <c r="B2212" s="1">
        <v>45389</v>
      </c>
      <c r="C2212" s="1" t="str">
        <f t="shared" si="260"/>
        <v>Sunday</v>
      </c>
      <c r="D2212" s="1" t="str">
        <f t="shared" si="261"/>
        <v>Apr</v>
      </c>
      <c r="E2212" s="19">
        <v>13</v>
      </c>
      <c r="F2212" s="19">
        <v>5.5</v>
      </c>
      <c r="G2212" s="19">
        <v>9.8888888888888875</v>
      </c>
      <c r="H2212" s="19">
        <v>4.4000000000000004</v>
      </c>
      <c r="I2212" s="19">
        <v>1.8</v>
      </c>
      <c r="J2212" s="19">
        <v>981.7</v>
      </c>
      <c r="K2212" s="19">
        <v>12.4</v>
      </c>
      <c r="L2212" s="19">
        <v>20</v>
      </c>
      <c r="M2212" s="19">
        <v>220</v>
      </c>
      <c r="N2212" s="19">
        <v>33</v>
      </c>
      <c r="O2212" s="19">
        <v>9.3580000000000005</v>
      </c>
      <c r="P2212" s="19">
        <v>2.2000000000000002</v>
      </c>
      <c r="Q2212" s="19">
        <v>3.3</v>
      </c>
      <c r="R2212" s="19">
        <v>0.4</v>
      </c>
      <c r="S2212" s="19">
        <v>0.4</v>
      </c>
      <c r="T2212" s="19">
        <v>-9.1</v>
      </c>
      <c r="U2212" s="19">
        <v>9.3000000000000007</v>
      </c>
      <c r="V2212" s="19">
        <v>1460</v>
      </c>
      <c r="W2212" s="19">
        <v>4.2222222222222232</v>
      </c>
      <c r="X2212" s="19">
        <v>12.177391695561091</v>
      </c>
      <c r="Y2212" s="19">
        <v>8.2583754731005588</v>
      </c>
      <c r="Z2212" s="19">
        <v>23.166487726140854</v>
      </c>
      <c r="AA2212" s="19">
        <v>67.817277127670167</v>
      </c>
      <c r="AB2212" s="19">
        <v>8.9209380813786545</v>
      </c>
      <c r="AC2212">
        <v>3510.75</v>
      </c>
      <c r="AD2212" t="str">
        <f t="shared" si="262"/>
        <v>Moderate rainfall</v>
      </c>
      <c r="AE2212" t="str">
        <f t="shared" si="263"/>
        <v>Rainy</v>
      </c>
      <c r="AF2212" t="str">
        <f t="shared" si="264"/>
        <v>No discomfort</v>
      </c>
    </row>
    <row r="2213" spans="1:32" x14ac:dyDescent="0.3">
      <c r="A2213">
        <v>2</v>
      </c>
      <c r="B2213" s="1">
        <v>45390</v>
      </c>
      <c r="C2213" s="1" t="str">
        <f t="shared" si="260"/>
        <v>Monday</v>
      </c>
      <c r="D2213" s="1" t="str">
        <f t="shared" si="261"/>
        <v>Apr</v>
      </c>
      <c r="E2213" s="19">
        <v>7.8</v>
      </c>
      <c r="F2213" s="19">
        <v>3.1</v>
      </c>
      <c r="G2213" s="19">
        <v>7.6111111111111125</v>
      </c>
      <c r="H2213" s="19">
        <v>-1.9</v>
      </c>
      <c r="I2213" s="19">
        <v>11.5</v>
      </c>
      <c r="J2213" s="19">
        <v>988.5</v>
      </c>
      <c r="K2213" s="19">
        <v>5.0999999999999996</v>
      </c>
      <c r="L2213" s="19">
        <v>10</v>
      </c>
      <c r="M2213" s="19">
        <v>330</v>
      </c>
      <c r="N2213" s="19">
        <v>20</v>
      </c>
      <c r="O2213" s="19">
        <v>8.3049999999999997</v>
      </c>
      <c r="P2213" s="19">
        <v>0.8</v>
      </c>
      <c r="Q2213" s="19">
        <v>1.1000000000000001</v>
      </c>
      <c r="R2213" s="19">
        <v>0</v>
      </c>
      <c r="S2213" s="19">
        <v>-10</v>
      </c>
      <c r="T2213" s="19">
        <v>-10</v>
      </c>
      <c r="U2213" s="19">
        <v>0</v>
      </c>
      <c r="V2213" s="19">
        <v>465</v>
      </c>
      <c r="W2213" s="19">
        <v>6.0555555555555545</v>
      </c>
      <c r="X2213" s="19">
        <v>10.439898316342587</v>
      </c>
      <c r="Y2213" s="19">
        <v>9.382511389425197</v>
      </c>
      <c r="Z2213" s="19">
        <v>19.912390611219916</v>
      </c>
      <c r="AA2213" s="19">
        <v>89.871674082666502</v>
      </c>
      <c r="AB2213" s="19">
        <v>7.2708641738673876</v>
      </c>
      <c r="AC2213">
        <v>2078.3000000000002</v>
      </c>
      <c r="AD2213" t="str">
        <f t="shared" si="262"/>
        <v>Intense rainfall</v>
      </c>
      <c r="AE2213" t="str">
        <f t="shared" si="263"/>
        <v>Rainy</v>
      </c>
      <c r="AF2213" t="str">
        <f t="shared" si="264"/>
        <v>No discomfort</v>
      </c>
    </row>
    <row r="2214" spans="1:32" x14ac:dyDescent="0.3">
      <c r="A2214">
        <v>2</v>
      </c>
      <c r="B2214" s="1">
        <v>45391</v>
      </c>
      <c r="C2214" s="1" t="str">
        <f t="shared" si="260"/>
        <v>Tuesday</v>
      </c>
      <c r="D2214" s="1" t="str">
        <f t="shared" si="261"/>
        <v>Apr</v>
      </c>
      <c r="E2214" s="19">
        <v>11.6</v>
      </c>
      <c r="F2214" s="19">
        <v>3.8</v>
      </c>
      <c r="G2214" s="19">
        <v>7.7777777777777777</v>
      </c>
      <c r="H2214" s="19">
        <v>0.9</v>
      </c>
      <c r="I2214" s="19">
        <v>0.2</v>
      </c>
      <c r="J2214" s="19">
        <v>998.7</v>
      </c>
      <c r="K2214" s="19">
        <v>8.4</v>
      </c>
      <c r="L2214" s="19">
        <v>17</v>
      </c>
      <c r="M2214" s="19">
        <v>280</v>
      </c>
      <c r="N2214" s="19">
        <v>28</v>
      </c>
      <c r="O2214" s="19">
        <v>9.2360000000000007</v>
      </c>
      <c r="P2214" s="19">
        <v>2.1</v>
      </c>
      <c r="Q2214" s="19">
        <v>3.2</v>
      </c>
      <c r="R2214" s="19">
        <v>1.9</v>
      </c>
      <c r="S2214" s="19">
        <v>1.9</v>
      </c>
      <c r="T2214" s="19">
        <v>-7.6</v>
      </c>
      <c r="U2214" s="19">
        <v>10.1</v>
      </c>
      <c r="V2214" s="19">
        <v>1846</v>
      </c>
      <c r="W2214" s="19">
        <v>3.2777777777777768</v>
      </c>
      <c r="X2214" s="19">
        <v>10.559184775027518</v>
      </c>
      <c r="Y2214" s="19">
        <v>7.7270460364957918</v>
      </c>
      <c r="Z2214" s="19">
        <v>20.136167466194131</v>
      </c>
      <c r="AA2214" s="19">
        <v>73.178433762900553</v>
      </c>
      <c r="AB2214" s="19">
        <v>6.513702892308296</v>
      </c>
      <c r="AC2214">
        <v>2094.5500000000002</v>
      </c>
      <c r="AD2214" t="str">
        <f t="shared" si="262"/>
        <v>Trace (Intermittent) rainfall</v>
      </c>
      <c r="AE2214" t="str">
        <f t="shared" si="263"/>
        <v>Non-Rainy</v>
      </c>
      <c r="AF2214" t="str">
        <f t="shared" si="264"/>
        <v>No discomfort</v>
      </c>
    </row>
    <row r="2215" spans="1:32" x14ac:dyDescent="0.3">
      <c r="A2215">
        <v>2</v>
      </c>
      <c r="B2215" s="1">
        <v>45392</v>
      </c>
      <c r="C2215" s="1" t="str">
        <f t="shared" si="260"/>
        <v>Wednesday</v>
      </c>
      <c r="D2215" s="1" t="str">
        <f t="shared" si="261"/>
        <v>Apr</v>
      </c>
      <c r="E2215" s="19">
        <v>14.7</v>
      </c>
      <c r="F2215" s="19">
        <v>4.2</v>
      </c>
      <c r="G2215" s="19">
        <v>11.500000000000002</v>
      </c>
      <c r="H2215" s="19">
        <v>-2.2000000000000002</v>
      </c>
      <c r="I2215" s="19">
        <v>11.2</v>
      </c>
      <c r="J2215" s="19">
        <v>1003.1</v>
      </c>
      <c r="K2215" s="19">
        <v>9.6999999999999993</v>
      </c>
      <c r="L2215" s="19">
        <v>16</v>
      </c>
      <c r="M2215" s="19">
        <v>230</v>
      </c>
      <c r="N2215" s="19">
        <v>29</v>
      </c>
      <c r="O2215" s="19">
        <v>9.6669999999999998</v>
      </c>
      <c r="P2215" s="19">
        <v>0.9</v>
      </c>
      <c r="Q2215" s="19">
        <v>1.3</v>
      </c>
      <c r="R2215" s="19">
        <v>0</v>
      </c>
      <c r="S2215" s="19">
        <v>-8.4</v>
      </c>
      <c r="T2215" s="19">
        <v>-10</v>
      </c>
      <c r="U2215" s="19">
        <v>0.3</v>
      </c>
      <c r="V2215" s="19">
        <v>406</v>
      </c>
      <c r="W2215" s="19">
        <v>8.8333333333333339</v>
      </c>
      <c r="X2215" s="19">
        <v>13.555205460801766</v>
      </c>
      <c r="Y2215" s="19">
        <v>11.34292078505614</v>
      </c>
      <c r="Z2215" s="19">
        <v>25.739267885741132</v>
      </c>
      <c r="AA2215" s="19">
        <v>83.67944564069505</v>
      </c>
      <c r="AB2215" s="19">
        <v>12.258179879264054</v>
      </c>
      <c r="AC2215">
        <v>2450.1999999999998</v>
      </c>
      <c r="AD2215" t="str">
        <f t="shared" si="262"/>
        <v>Intense rainfall</v>
      </c>
      <c r="AE2215" t="str">
        <f t="shared" si="263"/>
        <v>Rainy</v>
      </c>
      <c r="AF2215" t="str">
        <f t="shared" si="264"/>
        <v>No discomfort</v>
      </c>
    </row>
    <row r="2216" spans="1:32" x14ac:dyDescent="0.3">
      <c r="A2216">
        <v>2</v>
      </c>
      <c r="B2216" s="1">
        <v>45393</v>
      </c>
      <c r="C2216" s="1" t="str">
        <f t="shared" si="260"/>
        <v>Thursday</v>
      </c>
      <c r="D2216" s="1" t="str">
        <f t="shared" si="261"/>
        <v>Apr</v>
      </c>
      <c r="E2216" s="19">
        <v>15.6</v>
      </c>
      <c r="F2216" s="19">
        <v>11.5</v>
      </c>
      <c r="G2216" s="19">
        <v>13.888888888888889</v>
      </c>
      <c r="H2216" s="19">
        <v>10.6</v>
      </c>
      <c r="I2216" s="19">
        <v>5.5</v>
      </c>
      <c r="J2216" s="19">
        <v>1008.9</v>
      </c>
      <c r="K2216" s="19">
        <v>8.8000000000000007</v>
      </c>
      <c r="L2216" s="19">
        <v>13</v>
      </c>
      <c r="M2216" s="19">
        <v>210</v>
      </c>
      <c r="N2216" s="19">
        <v>22</v>
      </c>
      <c r="O2216" s="19">
        <v>11.847</v>
      </c>
      <c r="P2216" s="19">
        <v>1.3</v>
      </c>
      <c r="Q2216" s="19">
        <v>1.9</v>
      </c>
      <c r="R2216" s="19">
        <v>0</v>
      </c>
      <c r="S2216" s="19">
        <v>-4.2</v>
      </c>
      <c r="T2216" s="19">
        <v>-10</v>
      </c>
      <c r="U2216" s="19">
        <v>2.1</v>
      </c>
      <c r="V2216" s="19">
        <v>767</v>
      </c>
      <c r="W2216" s="19">
        <v>11.055555555555555</v>
      </c>
      <c r="X2216" s="19">
        <v>15.850165572095888</v>
      </c>
      <c r="Y2216" s="19">
        <v>13.162077675427881</v>
      </c>
      <c r="Z2216" s="19">
        <v>30.011086315201013</v>
      </c>
      <c r="AA2216" s="19">
        <v>83.040632071374901</v>
      </c>
      <c r="AB2216" s="19">
        <v>15.670429483413567</v>
      </c>
      <c r="AC2216">
        <v>2630.65</v>
      </c>
      <c r="AD2216" t="str">
        <f t="shared" si="262"/>
        <v>Heavy rainfall</v>
      </c>
      <c r="AE2216" t="str">
        <f t="shared" si="263"/>
        <v>Rainy</v>
      </c>
      <c r="AF2216" t="str">
        <f t="shared" si="264"/>
        <v>No discomfort</v>
      </c>
    </row>
    <row r="2217" spans="1:32" x14ac:dyDescent="0.3">
      <c r="A2217">
        <v>2</v>
      </c>
      <c r="B2217" s="1">
        <v>45394</v>
      </c>
      <c r="C2217" s="1" t="str">
        <f t="shared" si="260"/>
        <v>Friday</v>
      </c>
      <c r="D2217" s="1" t="str">
        <f t="shared" si="261"/>
        <v>Apr</v>
      </c>
      <c r="E2217" s="19">
        <v>14.5</v>
      </c>
      <c r="F2217" s="19">
        <v>9.8000000000000007</v>
      </c>
      <c r="G2217" s="19">
        <v>13.333333333333334</v>
      </c>
      <c r="H2217" s="19">
        <v>11.2</v>
      </c>
      <c r="I2217" s="19">
        <v>2</v>
      </c>
      <c r="J2217" s="19">
        <v>1008.4</v>
      </c>
      <c r="K2217" s="19">
        <v>8</v>
      </c>
      <c r="L2217" s="19">
        <v>14</v>
      </c>
      <c r="M2217" s="19">
        <v>220</v>
      </c>
      <c r="N2217" s="19">
        <v>22</v>
      </c>
      <c r="O2217" s="19">
        <v>11.858000000000001</v>
      </c>
      <c r="P2217" s="19">
        <v>0.9</v>
      </c>
      <c r="Q2217" s="19">
        <v>1.3</v>
      </c>
      <c r="R2217" s="19">
        <v>0</v>
      </c>
      <c r="S2217" s="19">
        <v>-1.1000000000000001</v>
      </c>
      <c r="T2217" s="19">
        <v>-10</v>
      </c>
      <c r="U2217" s="19">
        <v>1.9</v>
      </c>
      <c r="V2217" s="19">
        <v>418</v>
      </c>
      <c r="W2217" s="19">
        <v>10.666666666666668</v>
      </c>
      <c r="X2217" s="19">
        <v>15.288047833850957</v>
      </c>
      <c r="Y2217" s="19">
        <v>12.826346736536793</v>
      </c>
      <c r="Z2217" s="19">
        <v>28.96624226541045</v>
      </c>
      <c r="AA2217" s="19">
        <v>83.897871565632869</v>
      </c>
      <c r="AB2217" s="19">
        <v>14.925724057340423</v>
      </c>
      <c r="AC2217">
        <v>4928.2</v>
      </c>
      <c r="AD2217" t="str">
        <f t="shared" si="262"/>
        <v>Moderate rainfall</v>
      </c>
      <c r="AE2217" t="str">
        <f t="shared" si="263"/>
        <v>Rainy</v>
      </c>
      <c r="AF2217" t="str">
        <f t="shared" si="264"/>
        <v>No discomfort</v>
      </c>
    </row>
    <row r="2218" spans="1:32" x14ac:dyDescent="0.3">
      <c r="A2218">
        <v>2</v>
      </c>
      <c r="B2218" s="1">
        <v>45395</v>
      </c>
      <c r="C2218" s="1" t="str">
        <f t="shared" si="260"/>
        <v>Saturday</v>
      </c>
      <c r="D2218" s="1" t="str">
        <f t="shared" si="261"/>
        <v>Apr</v>
      </c>
      <c r="E2218" s="19">
        <v>12.9</v>
      </c>
      <c r="F2218" s="19">
        <v>3.8</v>
      </c>
      <c r="G2218" s="19">
        <v>11.500000000000002</v>
      </c>
      <c r="H2218" s="19">
        <v>4.8</v>
      </c>
      <c r="I2218" s="19">
        <v>2.2000000000000002</v>
      </c>
      <c r="J2218" s="19">
        <v>1006.9</v>
      </c>
      <c r="K2218" s="19">
        <v>8</v>
      </c>
      <c r="L2218" s="19">
        <v>15</v>
      </c>
      <c r="M2218" s="19">
        <v>220</v>
      </c>
      <c r="N2218" s="19">
        <v>27</v>
      </c>
      <c r="O2218" s="19">
        <v>11.427</v>
      </c>
      <c r="P2218" s="19">
        <v>1.8</v>
      </c>
      <c r="Q2218" s="19">
        <v>2.7</v>
      </c>
      <c r="R2218" s="19">
        <v>0</v>
      </c>
      <c r="S2218" s="19">
        <v>-0.4</v>
      </c>
      <c r="T2218" s="19">
        <v>-9.9</v>
      </c>
      <c r="U2218" s="19">
        <v>7.6</v>
      </c>
      <c r="V2218" s="19">
        <v>1624</v>
      </c>
      <c r="W2218" s="19">
        <v>6.5000000000000018</v>
      </c>
      <c r="X2218" s="19">
        <v>13.555205460801766</v>
      </c>
      <c r="Y2218" s="19">
        <v>9.6745329969629505</v>
      </c>
      <c r="Z2218" s="19">
        <v>25.739267885741132</v>
      </c>
      <c r="AA2218" s="19">
        <v>71.371348999019304</v>
      </c>
      <c r="AB2218" s="19">
        <v>11.323075302372175</v>
      </c>
      <c r="AC2218">
        <v>3716.7</v>
      </c>
      <c r="AD2218" t="str">
        <f t="shared" si="262"/>
        <v>Moderate rainfall</v>
      </c>
      <c r="AE2218" t="str">
        <f t="shared" si="263"/>
        <v>Rainy</v>
      </c>
      <c r="AF2218" t="str">
        <f t="shared" si="264"/>
        <v>No discomfort</v>
      </c>
    </row>
    <row r="2219" spans="1:32" x14ac:dyDescent="0.3">
      <c r="A2219">
        <v>2</v>
      </c>
      <c r="B2219" s="1">
        <v>45396</v>
      </c>
      <c r="C2219" s="1" t="str">
        <f t="shared" si="260"/>
        <v>Sunday</v>
      </c>
      <c r="D2219" s="1" t="str">
        <f t="shared" si="261"/>
        <v>Apr</v>
      </c>
      <c r="E2219" s="19">
        <v>11</v>
      </c>
      <c r="F2219" s="19">
        <v>2.8</v>
      </c>
      <c r="G2219" s="19">
        <v>8.4444444444444464</v>
      </c>
      <c r="H2219" s="19">
        <v>-2.1</v>
      </c>
      <c r="I2219" s="19">
        <v>2.4</v>
      </c>
      <c r="J2219" s="19">
        <v>1002.1</v>
      </c>
      <c r="K2219" s="19">
        <v>9.1</v>
      </c>
      <c r="L2219" s="19">
        <v>15</v>
      </c>
      <c r="M2219" s="19">
        <v>220</v>
      </c>
      <c r="N2219" s="19">
        <v>25</v>
      </c>
      <c r="O2219" s="19">
        <v>9.4749999999999996</v>
      </c>
      <c r="P2219" s="19">
        <v>1.4</v>
      </c>
      <c r="Q2219" s="19">
        <v>2.1</v>
      </c>
      <c r="R2219" s="19">
        <v>0</v>
      </c>
      <c r="S2219" s="19">
        <v>-1</v>
      </c>
      <c r="T2219" s="19">
        <v>-10</v>
      </c>
      <c r="U2219" s="19">
        <v>3.7</v>
      </c>
      <c r="V2219" s="19">
        <v>1091</v>
      </c>
      <c r="W2219" s="19">
        <v>4.2222222222222232</v>
      </c>
      <c r="X2219" s="19">
        <v>11.048416930957149</v>
      </c>
      <c r="Y2219" s="19">
        <v>8.2583754731005588</v>
      </c>
      <c r="Z2219" s="19">
        <v>21.05336444648276</v>
      </c>
      <c r="AA2219" s="19">
        <v>74.747138207293531</v>
      </c>
      <c r="AB2219" s="19">
        <v>7.4764936369342125</v>
      </c>
      <c r="AC2219">
        <v>2728.3</v>
      </c>
      <c r="AD2219" t="str">
        <f t="shared" si="262"/>
        <v>Moderate rainfall</v>
      </c>
      <c r="AE2219" t="str">
        <f t="shared" si="263"/>
        <v>Rainy</v>
      </c>
      <c r="AF2219" t="str">
        <f t="shared" si="264"/>
        <v>No discomfort</v>
      </c>
    </row>
    <row r="2220" spans="1:32" x14ac:dyDescent="0.3">
      <c r="A2220">
        <v>2</v>
      </c>
      <c r="B2220" s="1">
        <v>45397</v>
      </c>
      <c r="C2220" s="1" t="str">
        <f t="shared" si="260"/>
        <v>Monday</v>
      </c>
      <c r="D2220" s="1" t="str">
        <f t="shared" si="261"/>
        <v>Apr</v>
      </c>
      <c r="E2220" s="19">
        <v>9.9</v>
      </c>
      <c r="F2220" s="19">
        <v>3.9</v>
      </c>
      <c r="G2220" s="19">
        <v>7.2222222222222223</v>
      </c>
      <c r="H2220" s="19">
        <v>1.4</v>
      </c>
      <c r="I2220" s="19">
        <v>7.8</v>
      </c>
      <c r="J2220" s="19">
        <v>998</v>
      </c>
      <c r="K2220" s="19">
        <v>11.8</v>
      </c>
      <c r="L2220" s="19">
        <v>19</v>
      </c>
      <c r="M2220" s="19">
        <v>300</v>
      </c>
      <c r="N2220" s="19">
        <v>35</v>
      </c>
      <c r="O2220" s="19">
        <v>9.5619999999999994</v>
      </c>
      <c r="P2220" s="19">
        <v>1.7</v>
      </c>
      <c r="Q2220" s="19">
        <v>2.8</v>
      </c>
      <c r="R2220" s="19">
        <v>0</v>
      </c>
      <c r="S2220" s="19">
        <v>-6.1</v>
      </c>
      <c r="T2220" s="19">
        <v>-10</v>
      </c>
      <c r="U2220" s="19">
        <v>9</v>
      </c>
      <c r="V2220" s="19">
        <v>1569</v>
      </c>
      <c r="W2220" s="19">
        <v>3.444444444444446</v>
      </c>
      <c r="X2220" s="19">
        <v>10.16616619108197</v>
      </c>
      <c r="Y2220" s="19">
        <v>7.8185570128860942</v>
      </c>
      <c r="Z2220" s="19">
        <v>19.398664026281114</v>
      </c>
      <c r="AA2220" s="19">
        <v>76.907625410892251</v>
      </c>
      <c r="AB2220" s="19">
        <v>6.0091227484315066</v>
      </c>
      <c r="AC2220">
        <v>1884.3</v>
      </c>
      <c r="AD2220" t="str">
        <f t="shared" si="262"/>
        <v>Intense rainfall</v>
      </c>
      <c r="AE2220" t="str">
        <f t="shared" si="263"/>
        <v>Rainy</v>
      </c>
      <c r="AF2220" t="str">
        <f t="shared" si="264"/>
        <v>No discomfort</v>
      </c>
    </row>
    <row r="2221" spans="1:32" x14ac:dyDescent="0.3">
      <c r="A2221">
        <v>2</v>
      </c>
      <c r="B2221" s="1">
        <v>45398</v>
      </c>
      <c r="C2221" s="1" t="str">
        <f t="shared" si="260"/>
        <v>Tuesday</v>
      </c>
      <c r="D2221" s="1" t="str">
        <f t="shared" si="261"/>
        <v>Apr</v>
      </c>
      <c r="E2221" s="19">
        <v>11.3</v>
      </c>
      <c r="F2221" s="19">
        <v>4.7</v>
      </c>
      <c r="G2221" s="19">
        <v>8.3333333333333339</v>
      </c>
      <c r="H2221" s="19">
        <v>4.0999999999999996</v>
      </c>
      <c r="I2221" s="19">
        <v>3.6</v>
      </c>
      <c r="J2221" s="19">
        <v>1007.4</v>
      </c>
      <c r="K2221" s="19">
        <v>7.2</v>
      </c>
      <c r="L2221" s="19">
        <v>11</v>
      </c>
      <c r="M2221" s="19">
        <v>300</v>
      </c>
      <c r="N2221" s="19">
        <v>23</v>
      </c>
      <c r="O2221" s="19">
        <v>10.202</v>
      </c>
      <c r="P2221" s="19">
        <v>1.8</v>
      </c>
      <c r="Q2221" s="19">
        <v>2.7</v>
      </c>
      <c r="R2221" s="19">
        <v>0</v>
      </c>
      <c r="S2221" s="19">
        <v>-1.8</v>
      </c>
      <c r="T2221" s="19">
        <v>-10</v>
      </c>
      <c r="U2221" s="19">
        <v>7.8</v>
      </c>
      <c r="V2221" s="19">
        <v>1500</v>
      </c>
      <c r="W2221" s="19">
        <v>4.4444444444444446</v>
      </c>
      <c r="X2221" s="19">
        <v>10.965518696842016</v>
      </c>
      <c r="Y2221" s="19">
        <v>8.3879810735966647</v>
      </c>
      <c r="Z2221" s="19">
        <v>20.898014706843547</v>
      </c>
      <c r="AA2221" s="19">
        <v>76.494156870229375</v>
      </c>
      <c r="AB2221" s="19">
        <v>7.4376705150324529</v>
      </c>
      <c r="AC2221">
        <v>1996.5</v>
      </c>
      <c r="AD2221" t="str">
        <f t="shared" si="262"/>
        <v>Heavy rainfall</v>
      </c>
      <c r="AE2221" t="str">
        <f t="shared" si="263"/>
        <v>Rainy</v>
      </c>
      <c r="AF2221" t="str">
        <f t="shared" si="264"/>
        <v>No discomfort</v>
      </c>
    </row>
    <row r="2222" spans="1:32" x14ac:dyDescent="0.3">
      <c r="A2222">
        <v>2</v>
      </c>
      <c r="B2222" s="1">
        <v>45399</v>
      </c>
      <c r="C2222" s="1" t="str">
        <f t="shared" si="260"/>
        <v>Wednesday</v>
      </c>
      <c r="D2222" s="1" t="str">
        <f t="shared" si="261"/>
        <v>Apr</v>
      </c>
      <c r="E2222" s="19">
        <v>12.8</v>
      </c>
      <c r="F2222" s="19">
        <v>4</v>
      </c>
      <c r="G2222" s="19">
        <v>5.7777777777777768</v>
      </c>
      <c r="H2222" s="19">
        <v>0.2</v>
      </c>
      <c r="I2222" s="19">
        <v>3.2</v>
      </c>
      <c r="J2222" s="19">
        <v>1008.5</v>
      </c>
      <c r="K2222" s="19">
        <v>5.4</v>
      </c>
      <c r="L2222" s="19">
        <v>12</v>
      </c>
      <c r="M2222" s="19">
        <v>310</v>
      </c>
      <c r="N2222" s="19">
        <v>22</v>
      </c>
      <c r="O2222" s="19">
        <v>9.8629999999999995</v>
      </c>
      <c r="P2222" s="19">
        <v>1.4</v>
      </c>
      <c r="Q2222" s="19">
        <v>2</v>
      </c>
      <c r="R2222" s="19">
        <v>0</v>
      </c>
      <c r="S2222" s="19">
        <v>-1.8</v>
      </c>
      <c r="T2222" s="19">
        <v>-10</v>
      </c>
      <c r="U2222" s="19">
        <v>0</v>
      </c>
      <c r="V2222" s="19">
        <v>1055</v>
      </c>
      <c r="W2222" s="19">
        <v>4.3333333333333321</v>
      </c>
      <c r="X2222" s="19">
        <v>9.2039680872246681</v>
      </c>
      <c r="Y2222" s="19">
        <v>8.3229557469369109</v>
      </c>
      <c r="Z2222" s="19">
        <v>17.590393879443077</v>
      </c>
      <c r="AA2222" s="19">
        <v>90.427907485787301</v>
      </c>
      <c r="AB2222" s="19">
        <v>4.8458441491598458</v>
      </c>
      <c r="AC2222">
        <v>2655</v>
      </c>
      <c r="AD2222" t="str">
        <f t="shared" si="262"/>
        <v>Heavy rainfall</v>
      </c>
      <c r="AE2222" t="str">
        <f t="shared" si="263"/>
        <v>Rainy</v>
      </c>
      <c r="AF2222" t="str">
        <f t="shared" si="264"/>
        <v>No discomfort</v>
      </c>
    </row>
    <row r="2223" spans="1:32" x14ac:dyDescent="0.3">
      <c r="A2223">
        <v>2</v>
      </c>
      <c r="B2223" s="1">
        <v>45400</v>
      </c>
      <c r="C2223" s="1" t="str">
        <f t="shared" si="260"/>
        <v>Thursday</v>
      </c>
      <c r="D2223" s="1" t="str">
        <f t="shared" si="261"/>
        <v>Apr</v>
      </c>
      <c r="E2223" s="19">
        <v>13.8</v>
      </c>
      <c r="F2223" s="19">
        <v>6</v>
      </c>
      <c r="G2223" s="19">
        <v>8</v>
      </c>
      <c r="H2223" s="19">
        <v>1.3</v>
      </c>
      <c r="I2223" s="19">
        <v>0.1</v>
      </c>
      <c r="J2223" s="19">
        <v>1010.3</v>
      </c>
      <c r="K2223" s="19">
        <v>5.4</v>
      </c>
      <c r="L2223" s="19">
        <v>12</v>
      </c>
      <c r="M2223" s="19">
        <v>300</v>
      </c>
      <c r="N2223" s="19">
        <v>20</v>
      </c>
      <c r="O2223" s="19">
        <v>10.472</v>
      </c>
      <c r="P2223" s="19">
        <v>1.4</v>
      </c>
      <c r="Q2223" s="19">
        <v>2</v>
      </c>
      <c r="R2223" s="19">
        <v>1.3</v>
      </c>
      <c r="S2223" s="19">
        <v>1.3</v>
      </c>
      <c r="T2223" s="19">
        <v>-8.1999999999999993</v>
      </c>
      <c r="U2223" s="19">
        <v>0.9</v>
      </c>
      <c r="V2223" s="19">
        <v>938</v>
      </c>
      <c r="W2223" s="19">
        <v>5.7222222222222205</v>
      </c>
      <c r="X2223" s="19">
        <v>10.720099214565796</v>
      </c>
      <c r="Y2223" s="19">
        <v>9.168620977625384</v>
      </c>
      <c r="Z2223" s="19">
        <v>20.437947701450899</v>
      </c>
      <c r="AA2223" s="19">
        <v>85.527389197738387</v>
      </c>
      <c r="AB2223" s="19">
        <v>7.5401958768628052</v>
      </c>
      <c r="AC2223">
        <v>2627.7</v>
      </c>
      <c r="AD2223" t="str">
        <f t="shared" si="262"/>
        <v>Trace (Intermittent) rainfall</v>
      </c>
      <c r="AE2223" t="str">
        <f t="shared" si="263"/>
        <v>Non-Rainy</v>
      </c>
      <c r="AF2223" t="str">
        <f t="shared" si="264"/>
        <v>No discomfort</v>
      </c>
    </row>
    <row r="2224" spans="1:32" x14ac:dyDescent="0.3">
      <c r="A2224">
        <v>2</v>
      </c>
      <c r="B2224" s="1">
        <v>45401</v>
      </c>
      <c r="C2224" s="1" t="str">
        <f t="shared" si="260"/>
        <v>Friday</v>
      </c>
      <c r="D2224" s="1" t="str">
        <f t="shared" si="261"/>
        <v>Apr</v>
      </c>
      <c r="E2224" s="19">
        <v>14.8</v>
      </c>
      <c r="F2224" s="19">
        <v>3.4</v>
      </c>
      <c r="G2224" s="19">
        <v>9.7222222222222214</v>
      </c>
      <c r="H2224" s="19">
        <v>7.8</v>
      </c>
      <c r="I2224" s="19">
        <v>1.3</v>
      </c>
      <c r="J2224" s="19">
        <v>1011.8</v>
      </c>
      <c r="K2224" s="19">
        <v>6.2</v>
      </c>
      <c r="L2224" s="19">
        <v>12</v>
      </c>
      <c r="M2224" s="19">
        <v>300</v>
      </c>
      <c r="N2224" s="19">
        <v>19</v>
      </c>
      <c r="O2224" s="19">
        <v>11.404999999999999</v>
      </c>
      <c r="P2224" s="19">
        <v>1.7</v>
      </c>
      <c r="Q2224" s="19">
        <v>2.5</v>
      </c>
      <c r="R2224" s="19">
        <v>1.8</v>
      </c>
      <c r="S2224" s="19">
        <v>1.8</v>
      </c>
      <c r="T2224" s="19">
        <v>-7.3</v>
      </c>
      <c r="U2224" s="19">
        <v>6.1</v>
      </c>
      <c r="V2224" s="19">
        <v>1248</v>
      </c>
      <c r="W2224" s="19">
        <v>7.0000000000000009</v>
      </c>
      <c r="X2224" s="19">
        <v>12.042148193515553</v>
      </c>
      <c r="Y2224" s="19">
        <v>10.01260278096531</v>
      </c>
      <c r="Z2224" s="19">
        <v>22.913594895294811</v>
      </c>
      <c r="AA2224" s="19">
        <v>83.146317584406475</v>
      </c>
      <c r="AB2224" s="19">
        <v>9.7345059652939838</v>
      </c>
      <c r="AC2224">
        <v>4908.8500000000004</v>
      </c>
      <c r="AD2224" t="str">
        <f t="shared" si="262"/>
        <v>Moderate rainfall</v>
      </c>
      <c r="AE2224" t="str">
        <f t="shared" si="263"/>
        <v>Rainy</v>
      </c>
      <c r="AF2224" t="str">
        <f t="shared" si="264"/>
        <v>No discomfort</v>
      </c>
    </row>
    <row r="2225" spans="1:32" x14ac:dyDescent="0.3">
      <c r="A2225">
        <v>2</v>
      </c>
      <c r="B2225" s="1">
        <v>45402</v>
      </c>
      <c r="C2225" s="1" t="str">
        <f t="shared" si="260"/>
        <v>Saturday</v>
      </c>
      <c r="D2225" s="1" t="str">
        <f t="shared" si="261"/>
        <v>Apr</v>
      </c>
      <c r="E2225" s="19">
        <v>15</v>
      </c>
      <c r="F2225" s="19">
        <v>-0.2</v>
      </c>
      <c r="G2225" s="19">
        <v>7.0555555555555571</v>
      </c>
      <c r="H2225" s="19">
        <v>-3.2</v>
      </c>
      <c r="I2225" s="19">
        <v>0</v>
      </c>
      <c r="J2225" s="19">
        <v>1016.9</v>
      </c>
      <c r="K2225" s="19">
        <v>1.9</v>
      </c>
      <c r="L2225" s="19">
        <v>4</v>
      </c>
      <c r="M2225" s="19">
        <v>210</v>
      </c>
      <c r="N2225" s="19">
        <v>9</v>
      </c>
      <c r="O2225" s="19">
        <v>11.41</v>
      </c>
      <c r="P2225" s="19">
        <v>2.5</v>
      </c>
      <c r="Q2225" s="19">
        <v>3.5</v>
      </c>
      <c r="R2225" s="19">
        <v>4.2</v>
      </c>
      <c r="S2225" s="19">
        <v>4.2</v>
      </c>
      <c r="T2225" s="19">
        <v>-4.4000000000000004</v>
      </c>
      <c r="U2225" s="19">
        <v>12.9</v>
      </c>
      <c r="V2225" s="19">
        <v>2288</v>
      </c>
      <c r="W2225" s="19">
        <v>2.3333333333333348</v>
      </c>
      <c r="X2225" s="19">
        <v>10.050800830753948</v>
      </c>
      <c r="Y2225" s="19">
        <v>7.2261188679199826</v>
      </c>
      <c r="Z2225" s="19">
        <v>19.182061095881284</v>
      </c>
      <c r="AA2225" s="19">
        <v>71.895951273943666</v>
      </c>
      <c r="AB2225" s="19">
        <v>5.5126370941621339</v>
      </c>
      <c r="AC2225">
        <v>3977.3</v>
      </c>
      <c r="AD2225" t="str">
        <f t="shared" si="262"/>
        <v>No rainfall</v>
      </c>
      <c r="AE2225" t="str">
        <f t="shared" si="263"/>
        <v>Non-Rainy</v>
      </c>
      <c r="AF2225" t="str">
        <f t="shared" si="264"/>
        <v>No discomfort</v>
      </c>
    </row>
    <row r="2226" spans="1:32" x14ac:dyDescent="0.3">
      <c r="A2226">
        <v>2</v>
      </c>
      <c r="B2226" s="1">
        <v>45403</v>
      </c>
      <c r="C2226" s="1" t="str">
        <f t="shared" si="260"/>
        <v>Sunday</v>
      </c>
      <c r="D2226" s="1" t="str">
        <f t="shared" si="261"/>
        <v>Apr</v>
      </c>
      <c r="E2226" s="19">
        <v>17.7</v>
      </c>
      <c r="F2226" s="19">
        <v>2</v>
      </c>
      <c r="G2226" s="19">
        <v>8.6111111111111107</v>
      </c>
      <c r="H2226" s="19">
        <v>-1.6</v>
      </c>
      <c r="I2226" s="19">
        <v>0</v>
      </c>
      <c r="J2226" s="19">
        <v>1019.4</v>
      </c>
      <c r="K2226" s="19">
        <v>2.5</v>
      </c>
      <c r="L2226" s="19">
        <v>6</v>
      </c>
      <c r="M2226" s="19">
        <v>80</v>
      </c>
      <c r="N2226" s="19">
        <v>10</v>
      </c>
      <c r="O2226" s="19">
        <v>12.422000000000001</v>
      </c>
      <c r="P2226" s="19">
        <v>2.8</v>
      </c>
      <c r="Q2226" s="19">
        <v>3.9</v>
      </c>
      <c r="R2226" s="19">
        <v>6.9</v>
      </c>
      <c r="S2226" s="19">
        <v>6.9</v>
      </c>
      <c r="T2226" s="19">
        <v>-1.4</v>
      </c>
      <c r="U2226" s="19">
        <v>12.6</v>
      </c>
      <c r="V2226" s="19">
        <v>2363</v>
      </c>
      <c r="W2226" s="19">
        <v>4.6111111111111098</v>
      </c>
      <c r="X2226" s="19">
        <v>11.173798468352288</v>
      </c>
      <c r="Y2226" s="19">
        <v>8.4863592874951035</v>
      </c>
      <c r="Z2226" s="19">
        <v>21.288277237675313</v>
      </c>
      <c r="AA2226" s="19">
        <v>75.948741258678893</v>
      </c>
      <c r="AB2226" s="19">
        <v>7.7703335021188096</v>
      </c>
      <c r="AC2226">
        <v>3456.55</v>
      </c>
      <c r="AD2226" t="str">
        <f t="shared" si="262"/>
        <v>No rainfall</v>
      </c>
      <c r="AE2226" t="str">
        <f t="shared" si="263"/>
        <v>Non-Rainy</v>
      </c>
      <c r="AF2226" t="str">
        <f t="shared" si="264"/>
        <v>No discomfort</v>
      </c>
    </row>
    <row r="2227" spans="1:32" x14ac:dyDescent="0.3">
      <c r="A2227">
        <v>2</v>
      </c>
      <c r="B2227" s="1">
        <v>45404</v>
      </c>
      <c r="C2227" s="1" t="str">
        <f t="shared" si="260"/>
        <v>Monday</v>
      </c>
      <c r="D2227" s="1" t="str">
        <f t="shared" si="261"/>
        <v>Apr</v>
      </c>
      <c r="E2227" s="19">
        <v>14.7</v>
      </c>
      <c r="F2227" s="19">
        <v>3.3</v>
      </c>
      <c r="G2227" s="19">
        <v>8.3333333333333339</v>
      </c>
      <c r="H2227" s="19">
        <v>-0.6</v>
      </c>
      <c r="I2227" s="19">
        <v>0</v>
      </c>
      <c r="J2227" s="19">
        <v>1018.6</v>
      </c>
      <c r="K2227" s="19">
        <v>5.3</v>
      </c>
      <c r="L2227" s="19">
        <v>9</v>
      </c>
      <c r="M2227" s="19">
        <v>0</v>
      </c>
      <c r="N2227" s="19">
        <v>17</v>
      </c>
      <c r="O2227" s="19">
        <v>11.55</v>
      </c>
      <c r="P2227" s="19">
        <v>1.8</v>
      </c>
      <c r="Q2227" s="19">
        <v>2.5</v>
      </c>
      <c r="R2227" s="19">
        <v>8.6999999999999993</v>
      </c>
      <c r="S2227" s="19">
        <v>8.6999999999999993</v>
      </c>
      <c r="T2227" s="19">
        <v>0.5</v>
      </c>
      <c r="U2227" s="19">
        <v>1.3</v>
      </c>
      <c r="V2227" s="19">
        <v>1228</v>
      </c>
      <c r="W2227" s="19">
        <v>5.9999999999999982</v>
      </c>
      <c r="X2227" s="19">
        <v>10.965518696842016</v>
      </c>
      <c r="Y2227" s="19">
        <v>9.3465605276691885</v>
      </c>
      <c r="Z2227" s="19">
        <v>20.898014706843547</v>
      </c>
      <c r="AA2227" s="19">
        <v>85.235918026941349</v>
      </c>
      <c r="AB2227" s="19">
        <v>7.9729871181317771</v>
      </c>
      <c r="AC2227">
        <v>2027.5</v>
      </c>
      <c r="AD2227" t="str">
        <f t="shared" si="262"/>
        <v>No rainfall</v>
      </c>
      <c r="AE2227" t="str">
        <f t="shared" si="263"/>
        <v>Non-Rainy</v>
      </c>
      <c r="AF2227" t="str">
        <f t="shared" si="264"/>
        <v>No discomfort</v>
      </c>
    </row>
    <row r="2228" spans="1:32" x14ac:dyDescent="0.3">
      <c r="A2228">
        <v>2</v>
      </c>
      <c r="B2228" s="1">
        <v>45405</v>
      </c>
      <c r="C2228" s="1" t="str">
        <f t="shared" si="260"/>
        <v>Tuesday</v>
      </c>
      <c r="D2228" s="1" t="str">
        <f t="shared" si="261"/>
        <v>Apr</v>
      </c>
      <c r="E2228" s="19">
        <v>14.9</v>
      </c>
      <c r="F2228" s="19">
        <v>5.7</v>
      </c>
      <c r="G2228" s="19">
        <v>9.2222222222222214</v>
      </c>
      <c r="H2228" s="19">
        <v>5.7</v>
      </c>
      <c r="I2228" s="19">
        <v>0</v>
      </c>
      <c r="J2228" s="19">
        <v>1014.7</v>
      </c>
      <c r="K2228" s="19">
        <v>5.7</v>
      </c>
      <c r="L2228" s="19">
        <v>9</v>
      </c>
      <c r="M2228" s="19">
        <v>350</v>
      </c>
      <c r="N2228" s="19">
        <v>16</v>
      </c>
      <c r="O2228" s="19">
        <v>12.847</v>
      </c>
      <c r="P2228" s="19">
        <v>2.9</v>
      </c>
      <c r="Q2228" s="19">
        <v>4.0999999999999996</v>
      </c>
      <c r="R2228" s="19">
        <v>11.3</v>
      </c>
      <c r="S2228" s="19">
        <v>11.3</v>
      </c>
      <c r="T2228" s="19">
        <v>3.4</v>
      </c>
      <c r="U2228" s="19">
        <v>10.6</v>
      </c>
      <c r="V2228" s="19">
        <v>2274</v>
      </c>
      <c r="W2228" s="19">
        <v>4.6111111111111098</v>
      </c>
      <c r="X2228" s="19">
        <v>11.644309936698479</v>
      </c>
      <c r="Y2228" s="19">
        <v>8.4863592874951035</v>
      </c>
      <c r="Z2228" s="19">
        <v>22.169292661456655</v>
      </c>
      <c r="AA2228" s="19">
        <v>72.879881535524021</v>
      </c>
      <c r="AB2228" s="19">
        <v>8.3814446132299203</v>
      </c>
      <c r="AC2228">
        <v>2163.85</v>
      </c>
      <c r="AD2228" t="str">
        <f t="shared" si="262"/>
        <v>No rainfall</v>
      </c>
      <c r="AE2228" t="str">
        <f t="shared" si="263"/>
        <v>Non-Rainy</v>
      </c>
      <c r="AF2228" t="str">
        <f t="shared" si="264"/>
        <v>No discomfort</v>
      </c>
    </row>
    <row r="2229" spans="1:32" x14ac:dyDescent="0.3">
      <c r="A2229">
        <v>2</v>
      </c>
      <c r="B2229" s="1">
        <v>45406</v>
      </c>
      <c r="C2229" s="1" t="str">
        <f t="shared" si="260"/>
        <v>Wednesday</v>
      </c>
      <c r="D2229" s="1" t="str">
        <f t="shared" si="261"/>
        <v>Apr</v>
      </c>
      <c r="E2229" s="19">
        <v>13.3</v>
      </c>
      <c r="F2229" s="19">
        <v>3.1</v>
      </c>
      <c r="G2229" s="19">
        <v>6.666666666666667</v>
      </c>
      <c r="H2229" s="19">
        <v>-2.4</v>
      </c>
      <c r="I2229" s="19">
        <v>0</v>
      </c>
      <c r="J2229" s="19">
        <v>1006.4</v>
      </c>
      <c r="K2229" s="19">
        <v>3.8</v>
      </c>
      <c r="L2229" s="19">
        <v>8</v>
      </c>
      <c r="M2229" s="19">
        <v>0</v>
      </c>
      <c r="N2229" s="19">
        <v>13</v>
      </c>
      <c r="O2229" s="19">
        <v>12.068</v>
      </c>
      <c r="P2229" s="19">
        <v>2.4</v>
      </c>
      <c r="Q2229" s="19">
        <v>3.4</v>
      </c>
      <c r="R2229" s="19">
        <v>13.5</v>
      </c>
      <c r="S2229" s="19">
        <v>13.5</v>
      </c>
      <c r="T2229" s="19">
        <v>5.8</v>
      </c>
      <c r="U2229" s="19">
        <v>1.9</v>
      </c>
      <c r="V2229" s="19">
        <v>1974</v>
      </c>
      <c r="W2229" s="19">
        <v>3.7222222222222237</v>
      </c>
      <c r="X2229" s="19">
        <v>9.7860880384105435</v>
      </c>
      <c r="Y2229" s="19">
        <v>7.973201968060315</v>
      </c>
      <c r="Z2229" s="19">
        <v>18.684845094579597</v>
      </c>
      <c r="AA2229" s="19">
        <v>81.474864488908921</v>
      </c>
      <c r="AB2229" s="19">
        <v>5.5397355811315032</v>
      </c>
      <c r="AC2229">
        <v>3082.1</v>
      </c>
      <c r="AD2229" t="str">
        <f t="shared" si="262"/>
        <v>No rainfall</v>
      </c>
      <c r="AE2229" t="str">
        <f t="shared" si="263"/>
        <v>Non-Rainy</v>
      </c>
      <c r="AF2229" t="str">
        <f t="shared" si="264"/>
        <v>No discomfort</v>
      </c>
    </row>
    <row r="2230" spans="1:32" x14ac:dyDescent="0.3">
      <c r="A2230">
        <v>2</v>
      </c>
      <c r="B2230" s="1">
        <v>45407</v>
      </c>
      <c r="C2230" s="1" t="str">
        <f t="shared" si="260"/>
        <v>Thursday</v>
      </c>
      <c r="D2230" s="1" t="str">
        <f t="shared" si="261"/>
        <v>Apr</v>
      </c>
      <c r="E2230" s="19">
        <v>10.6</v>
      </c>
      <c r="F2230" s="19">
        <v>2.2999999999999998</v>
      </c>
      <c r="G2230" s="19">
        <v>6.4444444444444455</v>
      </c>
      <c r="H2230" s="19">
        <v>-2.9</v>
      </c>
      <c r="I2230" s="19">
        <v>3.6</v>
      </c>
      <c r="J2230" s="19">
        <v>995.3</v>
      </c>
      <c r="K2230" s="19">
        <v>3.5</v>
      </c>
      <c r="L2230" s="19">
        <v>9</v>
      </c>
      <c r="M2230" s="19">
        <v>40</v>
      </c>
      <c r="N2230" s="19">
        <v>14</v>
      </c>
      <c r="O2230" s="19">
        <v>11.045</v>
      </c>
      <c r="P2230" s="19">
        <v>1.4</v>
      </c>
      <c r="Q2230" s="19">
        <v>1.9</v>
      </c>
      <c r="R2230" s="19">
        <v>11.1</v>
      </c>
      <c r="S2230" s="19">
        <v>11.1</v>
      </c>
      <c r="T2230" s="19">
        <v>3.6</v>
      </c>
      <c r="U2230" s="19">
        <v>2.8</v>
      </c>
      <c r="V2230" s="19">
        <v>1058</v>
      </c>
      <c r="W2230" s="19">
        <v>3.3333333333333335</v>
      </c>
      <c r="X2230" s="19">
        <v>9.6375977683820668</v>
      </c>
      <c r="Y2230" s="19">
        <v>7.7574440975459753</v>
      </c>
      <c r="Z2230" s="19">
        <v>18.405804225100546</v>
      </c>
      <c r="AA2230" s="19">
        <v>80.491469803769093</v>
      </c>
      <c r="AB2230" s="19">
        <v>5.197301332030742</v>
      </c>
      <c r="AC2230">
        <v>3085.45</v>
      </c>
      <c r="AD2230" t="str">
        <f t="shared" si="262"/>
        <v>Heavy rainfall</v>
      </c>
      <c r="AE2230" t="str">
        <f t="shared" si="263"/>
        <v>Rainy</v>
      </c>
      <c r="AF2230" t="str">
        <f t="shared" si="264"/>
        <v>No discomfort</v>
      </c>
    </row>
    <row r="2231" spans="1:32" x14ac:dyDescent="0.3">
      <c r="A2231">
        <v>2</v>
      </c>
      <c r="B2231" s="1">
        <v>45408</v>
      </c>
      <c r="C2231" s="1" t="str">
        <f t="shared" si="260"/>
        <v>Friday</v>
      </c>
      <c r="D2231" s="1" t="str">
        <f t="shared" si="261"/>
        <v>Apr</v>
      </c>
      <c r="E2231" s="19">
        <v>10.8</v>
      </c>
      <c r="F2231" s="19">
        <v>0.4</v>
      </c>
      <c r="G2231" s="19">
        <v>5.7222222222222205</v>
      </c>
      <c r="H2231" s="19">
        <v>-4.2</v>
      </c>
      <c r="I2231" s="19">
        <v>5.2</v>
      </c>
      <c r="J2231" s="19">
        <v>993.1</v>
      </c>
      <c r="K2231" s="19">
        <v>3.6</v>
      </c>
      <c r="L2231" s="19">
        <v>10</v>
      </c>
      <c r="M2231" s="19">
        <v>40</v>
      </c>
      <c r="N2231" s="19">
        <v>16</v>
      </c>
      <c r="O2231" s="19">
        <v>10.1</v>
      </c>
      <c r="P2231" s="19">
        <v>1.7</v>
      </c>
      <c r="Q2231" s="19">
        <v>2.4</v>
      </c>
      <c r="R2231" s="19">
        <v>7.4</v>
      </c>
      <c r="S2231" s="19">
        <v>7.4</v>
      </c>
      <c r="T2231" s="19">
        <v>0.1</v>
      </c>
      <c r="U2231" s="19">
        <v>8.5</v>
      </c>
      <c r="V2231" s="19">
        <v>1314</v>
      </c>
      <c r="W2231" s="19">
        <v>0.94444444444444597</v>
      </c>
      <c r="X2231" s="19">
        <v>9.168620977625384</v>
      </c>
      <c r="Y2231" s="19">
        <v>6.5415414131404415</v>
      </c>
      <c r="Z2231" s="19">
        <v>17.523890096067312</v>
      </c>
      <c r="AA2231" s="19">
        <v>71.347058942714199</v>
      </c>
      <c r="AB2231" s="19">
        <v>3.7987630112583859</v>
      </c>
      <c r="AC2231">
        <v>4300.75</v>
      </c>
      <c r="AD2231" t="str">
        <f t="shared" si="262"/>
        <v>Heavy rainfall</v>
      </c>
      <c r="AE2231" t="str">
        <f t="shared" si="263"/>
        <v>Rainy</v>
      </c>
      <c r="AF2231" t="str">
        <f t="shared" si="264"/>
        <v>No discomfort</v>
      </c>
    </row>
    <row r="2232" spans="1:32" x14ac:dyDescent="0.3">
      <c r="A2232">
        <v>2</v>
      </c>
      <c r="B2232" s="1">
        <v>45409</v>
      </c>
      <c r="C2232" s="1" t="str">
        <f t="shared" si="260"/>
        <v>Saturday</v>
      </c>
      <c r="D2232" s="1" t="str">
        <f t="shared" si="261"/>
        <v>Apr</v>
      </c>
      <c r="E2232" s="19">
        <v>11.7</v>
      </c>
      <c r="F2232" s="19">
        <v>0.1</v>
      </c>
      <c r="G2232" s="19">
        <v>5.1111111111111125</v>
      </c>
      <c r="H2232" s="19">
        <v>-5.7</v>
      </c>
      <c r="I2232" s="19">
        <v>0.3</v>
      </c>
      <c r="J2232" s="19">
        <v>994.6</v>
      </c>
      <c r="K2232" s="19">
        <v>3.7</v>
      </c>
      <c r="L2232" s="19">
        <v>8</v>
      </c>
      <c r="M2232" s="19">
        <v>30</v>
      </c>
      <c r="N2232" s="19">
        <v>14</v>
      </c>
      <c r="O2232" s="19">
        <v>9.4269999999999996</v>
      </c>
      <c r="P2232" s="19">
        <v>2</v>
      </c>
      <c r="Q2232" s="19">
        <v>2.7</v>
      </c>
      <c r="R2232" s="19">
        <v>9</v>
      </c>
      <c r="S2232" s="19">
        <v>9</v>
      </c>
      <c r="T2232" s="19">
        <v>1.8</v>
      </c>
      <c r="U2232" s="19">
        <v>7</v>
      </c>
      <c r="V2232" s="19">
        <v>1597</v>
      </c>
      <c r="W2232" s="19">
        <v>1.1111111111111112</v>
      </c>
      <c r="X2232" s="19">
        <v>8.7876271400679951</v>
      </c>
      <c r="Y2232" s="19">
        <v>6.6205434888767503</v>
      </c>
      <c r="Z2232" s="19">
        <v>16.806716963417475</v>
      </c>
      <c r="AA2232" s="19">
        <v>75.339376413568715</v>
      </c>
      <c r="AB2232" s="19">
        <v>3.2315358111503727</v>
      </c>
      <c r="AC2232">
        <v>3907.1</v>
      </c>
      <c r="AD2232" t="str">
        <f t="shared" si="262"/>
        <v>Trace (Intermittent) rainfall</v>
      </c>
      <c r="AE2232" t="str">
        <f t="shared" si="263"/>
        <v>Non-Rainy</v>
      </c>
      <c r="AF2232" t="str">
        <f t="shared" si="264"/>
        <v>No discomfort</v>
      </c>
    </row>
    <row r="2233" spans="1:32" x14ac:dyDescent="0.3">
      <c r="A2233">
        <v>2</v>
      </c>
      <c r="B2233" s="1">
        <v>45410</v>
      </c>
      <c r="C2233" s="1" t="str">
        <f t="shared" si="260"/>
        <v>Sunday</v>
      </c>
      <c r="D2233" s="1" t="str">
        <f t="shared" si="261"/>
        <v>Apr</v>
      </c>
      <c r="E2233" s="19">
        <v>13</v>
      </c>
      <c r="F2233" s="19">
        <v>-1</v>
      </c>
      <c r="G2233" s="19">
        <v>6.5000000000000018</v>
      </c>
      <c r="H2233" s="19">
        <v>-5.5</v>
      </c>
      <c r="I2233" s="19">
        <v>2.9</v>
      </c>
      <c r="J2233" s="19">
        <v>993.9</v>
      </c>
      <c r="K2233" s="19">
        <v>4</v>
      </c>
      <c r="L2233" s="19">
        <v>10</v>
      </c>
      <c r="M2233" s="19">
        <v>230</v>
      </c>
      <c r="N2233" s="19">
        <v>16</v>
      </c>
      <c r="O2233" s="19">
        <v>9.4960000000000004</v>
      </c>
      <c r="P2233" s="19">
        <v>1.8</v>
      </c>
      <c r="Q2233" s="19">
        <v>2.5</v>
      </c>
      <c r="R2233" s="19">
        <v>7.7</v>
      </c>
      <c r="S2233" s="19">
        <v>7.7</v>
      </c>
      <c r="T2233" s="19">
        <v>0.6</v>
      </c>
      <c r="U2233" s="19">
        <v>7.9</v>
      </c>
      <c r="V2233" s="19">
        <v>1429</v>
      </c>
      <c r="W2233" s="19">
        <v>2.0000000000000009</v>
      </c>
      <c r="X2233" s="19">
        <v>9.6745329969629505</v>
      </c>
      <c r="Y2233" s="19">
        <v>7.0562958847475272</v>
      </c>
      <c r="Z2233" s="19">
        <v>18.475221094011602</v>
      </c>
      <c r="AA2233" s="19">
        <v>72.936811388856228</v>
      </c>
      <c r="AB2233" s="19">
        <v>4.8626233556219463</v>
      </c>
      <c r="AC2233">
        <v>3384.95</v>
      </c>
      <c r="AD2233" t="str">
        <f t="shared" si="262"/>
        <v>Moderate rainfall</v>
      </c>
      <c r="AE2233" t="str">
        <f t="shared" si="263"/>
        <v>Rainy</v>
      </c>
      <c r="AF2233" t="str">
        <f t="shared" si="264"/>
        <v>No discomfort</v>
      </c>
    </row>
    <row r="2234" spans="1:32" x14ac:dyDescent="0.3">
      <c r="A2234">
        <v>2</v>
      </c>
      <c r="B2234" s="1">
        <v>45411</v>
      </c>
      <c r="C2234" s="1" t="str">
        <f t="shared" si="260"/>
        <v>Monday</v>
      </c>
      <c r="D2234" s="1" t="str">
        <f t="shared" si="261"/>
        <v>Apr</v>
      </c>
      <c r="E2234" s="19">
        <v>13.4</v>
      </c>
      <c r="F2234" s="19">
        <v>6.8</v>
      </c>
      <c r="G2234" s="19">
        <v>10.333333333333334</v>
      </c>
      <c r="H2234" s="19">
        <v>4.5</v>
      </c>
      <c r="I2234" s="19">
        <v>8.6999999999999993</v>
      </c>
      <c r="J2234" s="19">
        <v>989.6</v>
      </c>
      <c r="K2234" s="19">
        <v>7.7</v>
      </c>
      <c r="L2234" s="19">
        <v>17</v>
      </c>
      <c r="M2234" s="19">
        <v>230</v>
      </c>
      <c r="N2234" s="19">
        <v>26</v>
      </c>
      <c r="O2234" s="19">
        <v>10.837</v>
      </c>
      <c r="P2234" s="19">
        <v>2</v>
      </c>
      <c r="Q2234" s="19">
        <v>2.9</v>
      </c>
      <c r="R2234" s="19">
        <v>0.8</v>
      </c>
      <c r="S2234" s="19">
        <v>0.8</v>
      </c>
      <c r="T2234" s="19">
        <v>-6.1</v>
      </c>
      <c r="U2234" s="19">
        <v>3.5</v>
      </c>
      <c r="V2234" s="19">
        <v>1397</v>
      </c>
      <c r="W2234" s="19">
        <v>6.3333333333333321</v>
      </c>
      <c r="X2234" s="19">
        <v>12.544592653717066</v>
      </c>
      <c r="Y2234" s="19">
        <v>9.5640998337299408</v>
      </c>
      <c r="Z2234" s="19">
        <v>23.852793935488176</v>
      </c>
      <c r="AA2234" s="19">
        <v>76.240816244408066</v>
      </c>
      <c r="AB2234" s="19">
        <v>10.094632919264235</v>
      </c>
      <c r="AC2234">
        <v>2033.1</v>
      </c>
      <c r="AD2234" t="str">
        <f t="shared" si="262"/>
        <v>Intense rainfall</v>
      </c>
      <c r="AE2234" t="str">
        <f t="shared" si="263"/>
        <v>Rainy</v>
      </c>
      <c r="AF2234" t="str">
        <f t="shared" si="264"/>
        <v>No discomfort</v>
      </c>
    </row>
    <row r="2235" spans="1:32" x14ac:dyDescent="0.3">
      <c r="A2235">
        <v>2</v>
      </c>
      <c r="B2235" s="1">
        <v>45412</v>
      </c>
      <c r="C2235" s="1" t="str">
        <f t="shared" si="260"/>
        <v>Tuesday</v>
      </c>
      <c r="D2235" s="1" t="str">
        <f t="shared" si="261"/>
        <v>Apr</v>
      </c>
      <c r="E2235" s="19">
        <v>13.7</v>
      </c>
      <c r="F2235" s="19">
        <v>6.3</v>
      </c>
      <c r="G2235" s="19">
        <v>10.111111111111112</v>
      </c>
      <c r="H2235" s="19">
        <v>5.4</v>
      </c>
      <c r="I2235" s="19">
        <v>4.2</v>
      </c>
      <c r="J2235" s="19">
        <v>990.1</v>
      </c>
      <c r="K2235" s="19">
        <v>7</v>
      </c>
      <c r="L2235" s="19">
        <v>16</v>
      </c>
      <c r="M2235" s="19">
        <v>170</v>
      </c>
      <c r="N2235" s="19">
        <v>30</v>
      </c>
      <c r="O2235" s="19">
        <v>10.762</v>
      </c>
      <c r="P2235" s="19">
        <v>1.8</v>
      </c>
      <c r="Q2235" s="19">
        <v>2.5</v>
      </c>
      <c r="R2235" s="19">
        <v>0</v>
      </c>
      <c r="S2235" s="19">
        <v>-1.6</v>
      </c>
      <c r="T2235" s="19">
        <v>-8.1999999999999993</v>
      </c>
      <c r="U2235" s="19">
        <v>4.5</v>
      </c>
      <c r="V2235" s="19">
        <v>1125</v>
      </c>
      <c r="W2235" s="19">
        <v>7.3888888888888875</v>
      </c>
      <c r="X2235" s="19">
        <v>12.359793207695851</v>
      </c>
      <c r="Y2235" s="19">
        <v>10.282696131225279</v>
      </c>
      <c r="Z2235" s="19">
        <v>23.507459026329965</v>
      </c>
      <c r="AA2235" s="19">
        <v>83.194726306769724</v>
      </c>
      <c r="AB2235" s="19">
        <v>10.27465991817331</v>
      </c>
      <c r="AC2235">
        <v>2522.0500000000002</v>
      </c>
      <c r="AD2235" t="str">
        <f t="shared" si="262"/>
        <v>Heavy rainfall</v>
      </c>
      <c r="AE2235" t="str">
        <f t="shared" si="263"/>
        <v>Rainy</v>
      </c>
      <c r="AF2235" t="str">
        <f t="shared" si="264"/>
        <v>No discomfort</v>
      </c>
    </row>
    <row r="2236" spans="1:32" x14ac:dyDescent="0.3">
      <c r="A2236">
        <v>2</v>
      </c>
      <c r="B2236" s="1">
        <v>45413</v>
      </c>
      <c r="C2236" s="1" t="str">
        <f t="shared" si="260"/>
        <v>Wednesday</v>
      </c>
      <c r="D2236" s="1" t="str">
        <f t="shared" si="261"/>
        <v>May</v>
      </c>
      <c r="E2236" s="19">
        <v>14.7</v>
      </c>
      <c r="F2236" s="19">
        <v>4.5</v>
      </c>
      <c r="G2236" s="19">
        <v>10</v>
      </c>
      <c r="H2236" s="19">
        <v>1</v>
      </c>
      <c r="I2236" s="19">
        <v>0.6</v>
      </c>
      <c r="J2236" s="19">
        <v>995.9</v>
      </c>
      <c r="K2236" s="19">
        <v>7.1</v>
      </c>
      <c r="L2236" s="19">
        <v>12</v>
      </c>
      <c r="M2236" s="19">
        <v>180</v>
      </c>
      <c r="N2236" s="19">
        <v>20</v>
      </c>
      <c r="O2236" s="19">
        <v>11.057</v>
      </c>
      <c r="P2236" s="19">
        <v>2.4</v>
      </c>
      <c r="Q2236" s="19">
        <v>3.5</v>
      </c>
      <c r="R2236" s="19">
        <v>1.8</v>
      </c>
      <c r="S2236" s="19">
        <v>1.8</v>
      </c>
      <c r="T2236" s="19">
        <v>-6</v>
      </c>
      <c r="U2236" s="19">
        <v>8.3000000000000007</v>
      </c>
      <c r="V2236" s="19">
        <v>1823</v>
      </c>
      <c r="W2236" s="19">
        <v>6.4444444444444455</v>
      </c>
      <c r="X2236" s="19">
        <v>12.268294378187747</v>
      </c>
      <c r="Y2236" s="19">
        <v>9.6375977683820668</v>
      </c>
      <c r="Z2236" s="19">
        <v>23.336430839203974</v>
      </c>
      <c r="AA2236" s="19">
        <v>78.55694908590641</v>
      </c>
      <c r="AB2236" s="19">
        <v>9.8024122452934641</v>
      </c>
      <c r="AC2236">
        <v>2356.8000000000002</v>
      </c>
      <c r="AD2236" t="str">
        <f t="shared" si="262"/>
        <v>Light rainfall</v>
      </c>
      <c r="AE2236" t="str">
        <f t="shared" si="263"/>
        <v>Non-Rainy</v>
      </c>
      <c r="AF2236" t="str">
        <f t="shared" si="264"/>
        <v>No discomfort</v>
      </c>
    </row>
    <row r="2237" spans="1:32" x14ac:dyDescent="0.3">
      <c r="A2237">
        <v>2</v>
      </c>
      <c r="B2237" s="1">
        <v>45414</v>
      </c>
      <c r="C2237" s="1" t="str">
        <f t="shared" si="260"/>
        <v>Thursday</v>
      </c>
      <c r="D2237" s="1" t="str">
        <f t="shared" si="261"/>
        <v>May</v>
      </c>
      <c r="E2237" s="19">
        <v>16.399999999999999</v>
      </c>
      <c r="F2237" s="19">
        <v>7.5</v>
      </c>
      <c r="G2237" s="19">
        <v>11.388888888888889</v>
      </c>
      <c r="H2237" s="19">
        <v>7.2</v>
      </c>
      <c r="I2237" s="19">
        <v>4.0999999999999996</v>
      </c>
      <c r="J2237" s="19">
        <v>995.3</v>
      </c>
      <c r="K2237" s="19">
        <v>4.3</v>
      </c>
      <c r="L2237" s="19">
        <v>9</v>
      </c>
      <c r="M2237" s="19">
        <v>80</v>
      </c>
      <c r="N2237" s="19">
        <v>15</v>
      </c>
      <c r="O2237" s="19">
        <v>11.765000000000001</v>
      </c>
      <c r="P2237" s="19">
        <v>1.5</v>
      </c>
      <c r="Q2237" s="19">
        <v>2</v>
      </c>
      <c r="R2237" s="19">
        <v>0</v>
      </c>
      <c r="S2237" s="19">
        <v>-0.9</v>
      </c>
      <c r="T2237" s="19">
        <v>-8.3000000000000007</v>
      </c>
      <c r="U2237" s="19">
        <v>1.6</v>
      </c>
      <c r="V2237" s="19">
        <v>753</v>
      </c>
      <c r="W2237" s="19">
        <v>9.1111111111111107</v>
      </c>
      <c r="X2237" s="19">
        <v>13.455968662548369</v>
      </c>
      <c r="Y2237" s="19">
        <v>11.557488221356127</v>
      </c>
      <c r="Z2237" s="19">
        <v>25.554176998771272</v>
      </c>
      <c r="AA2237" s="19">
        <v>85.891164814642963</v>
      </c>
      <c r="AB2237" s="19">
        <v>12.267573093261046</v>
      </c>
      <c r="AC2237">
        <v>2895.15</v>
      </c>
      <c r="AD2237" t="str">
        <f t="shared" si="262"/>
        <v>Heavy rainfall</v>
      </c>
      <c r="AE2237" t="str">
        <f t="shared" si="263"/>
        <v>Rainy</v>
      </c>
      <c r="AF2237" t="str">
        <f t="shared" si="264"/>
        <v>No discomfort</v>
      </c>
    </row>
    <row r="2238" spans="1:32" x14ac:dyDescent="0.3">
      <c r="A2238">
        <v>2</v>
      </c>
      <c r="B2238" s="1">
        <v>45415</v>
      </c>
      <c r="C2238" s="1" t="str">
        <f t="shared" si="260"/>
        <v>Friday</v>
      </c>
      <c r="D2238" s="1" t="str">
        <f t="shared" si="261"/>
        <v>May</v>
      </c>
      <c r="E2238" s="19">
        <v>13.7</v>
      </c>
      <c r="F2238" s="19">
        <v>9.5</v>
      </c>
      <c r="G2238" s="19">
        <v>11.666666666666666</v>
      </c>
      <c r="H2238" s="19">
        <v>10.4</v>
      </c>
      <c r="I2238" s="19">
        <v>1.6</v>
      </c>
      <c r="J2238" s="19">
        <v>995.2</v>
      </c>
      <c r="K2238" s="19">
        <v>3.2</v>
      </c>
      <c r="L2238" s="19">
        <v>6</v>
      </c>
      <c r="M2238" s="19">
        <v>220</v>
      </c>
      <c r="N2238" s="19">
        <v>12</v>
      </c>
      <c r="O2238" s="19">
        <v>12.385</v>
      </c>
      <c r="P2238" s="19">
        <v>1.1000000000000001</v>
      </c>
      <c r="Q2238" s="19">
        <v>1.4</v>
      </c>
      <c r="R2238" s="19">
        <v>0</v>
      </c>
      <c r="S2238" s="19">
        <v>-0.5</v>
      </c>
      <c r="T2238" s="19">
        <v>-8.4</v>
      </c>
      <c r="U2238" s="19">
        <v>0</v>
      </c>
      <c r="V2238" s="19">
        <v>571</v>
      </c>
      <c r="W2238" s="19">
        <v>10.5</v>
      </c>
      <c r="X2238" s="19">
        <v>13.705266320683039</v>
      </c>
      <c r="Y2238" s="19">
        <v>12.684782021573339</v>
      </c>
      <c r="Z2238" s="19">
        <v>26.019091971418593</v>
      </c>
      <c r="AA2238" s="19">
        <v>92.554071732486833</v>
      </c>
      <c r="AB2238" s="19">
        <v>13.179338454751948</v>
      </c>
      <c r="AC2238">
        <v>3781.4</v>
      </c>
      <c r="AD2238" t="str">
        <f t="shared" si="262"/>
        <v>Moderate rainfall</v>
      </c>
      <c r="AE2238" t="str">
        <f t="shared" si="263"/>
        <v>Rainy</v>
      </c>
      <c r="AF2238" t="str">
        <f t="shared" si="264"/>
        <v>No discomfort</v>
      </c>
    </row>
    <row r="2239" spans="1:32" x14ac:dyDescent="0.3">
      <c r="A2239">
        <v>2</v>
      </c>
      <c r="B2239" s="1">
        <v>45416</v>
      </c>
      <c r="C2239" s="1" t="str">
        <f t="shared" si="260"/>
        <v>Saturday</v>
      </c>
      <c r="D2239" s="1" t="str">
        <f t="shared" si="261"/>
        <v>May</v>
      </c>
      <c r="E2239" s="19">
        <v>12.8</v>
      </c>
      <c r="F2239" s="19">
        <v>9.5</v>
      </c>
      <c r="G2239" s="19">
        <v>11.055555555555555</v>
      </c>
      <c r="H2239" s="19">
        <v>9.1</v>
      </c>
      <c r="I2239" s="19">
        <v>0.7</v>
      </c>
      <c r="J2239" s="19">
        <v>995.8</v>
      </c>
      <c r="K2239" s="19">
        <v>3.2</v>
      </c>
      <c r="L2239" s="19">
        <v>6</v>
      </c>
      <c r="M2239" s="19">
        <v>290</v>
      </c>
      <c r="N2239" s="19">
        <v>10</v>
      </c>
      <c r="O2239" s="19">
        <v>11.824999999999999</v>
      </c>
      <c r="P2239" s="19">
        <v>1</v>
      </c>
      <c r="Q2239" s="19">
        <v>1.3</v>
      </c>
      <c r="R2239" s="19">
        <v>0.3</v>
      </c>
      <c r="S2239" s="19">
        <v>0.3</v>
      </c>
      <c r="T2239" s="19">
        <v>-7.7</v>
      </c>
      <c r="U2239" s="19">
        <v>0</v>
      </c>
      <c r="V2239" s="19">
        <v>400</v>
      </c>
      <c r="W2239" s="19">
        <v>8.9444444444444446</v>
      </c>
      <c r="X2239" s="19">
        <v>13.162077675427881</v>
      </c>
      <c r="Y2239" s="19">
        <v>11.428323439266617</v>
      </c>
      <c r="Z2239" s="19">
        <v>25.005837767733787</v>
      </c>
      <c r="AA2239" s="19">
        <v>86.827655337439708</v>
      </c>
      <c r="AB2239" s="19">
        <v>11.861692346101657</v>
      </c>
      <c r="AC2239">
        <v>3811.05</v>
      </c>
      <c r="AD2239" t="str">
        <f t="shared" si="262"/>
        <v>Light rainfall</v>
      </c>
      <c r="AE2239" t="str">
        <f t="shared" si="263"/>
        <v>Non-Rainy</v>
      </c>
      <c r="AF2239" t="str">
        <f t="shared" si="264"/>
        <v>No discomfort</v>
      </c>
    </row>
    <row r="2240" spans="1:32" x14ac:dyDescent="0.3">
      <c r="A2240">
        <v>2</v>
      </c>
      <c r="B2240" s="1">
        <v>45417</v>
      </c>
      <c r="C2240" s="1" t="str">
        <f t="shared" si="260"/>
        <v>Sunday</v>
      </c>
      <c r="D2240" s="1" t="str">
        <f t="shared" si="261"/>
        <v>May</v>
      </c>
      <c r="E2240" s="19">
        <v>18.100000000000001</v>
      </c>
      <c r="F2240" s="19">
        <v>9.1</v>
      </c>
      <c r="G2240" s="19">
        <v>12.722222222222221</v>
      </c>
      <c r="H2240" s="19">
        <v>9.1</v>
      </c>
      <c r="I2240" s="19">
        <v>0</v>
      </c>
      <c r="J2240" s="19">
        <v>995.2</v>
      </c>
      <c r="K2240" s="19">
        <v>2.7</v>
      </c>
      <c r="L2240" s="19">
        <v>7</v>
      </c>
      <c r="M2240" s="19">
        <v>30</v>
      </c>
      <c r="N2240" s="19">
        <v>11</v>
      </c>
      <c r="O2240" s="19">
        <v>13.595000000000001</v>
      </c>
      <c r="P2240" s="19">
        <v>2.4</v>
      </c>
      <c r="Q2240" s="19">
        <v>3.2</v>
      </c>
      <c r="R2240" s="19">
        <v>2.7</v>
      </c>
      <c r="S2240" s="19">
        <v>2.7</v>
      </c>
      <c r="T2240" s="19">
        <v>-4.9000000000000004</v>
      </c>
      <c r="U2240" s="19">
        <v>11.2</v>
      </c>
      <c r="V2240" s="19">
        <v>1577</v>
      </c>
      <c r="W2240" s="19">
        <v>8.0555555555555554</v>
      </c>
      <c r="X2240" s="19">
        <v>14.689997485656143</v>
      </c>
      <c r="Y2240" s="19">
        <v>10.760663545271443</v>
      </c>
      <c r="Z2240" s="19">
        <v>27.853577108849091</v>
      </c>
      <c r="AA2240" s="19">
        <v>73.251636399383685</v>
      </c>
      <c r="AB2240" s="19">
        <v>13.153673390779032</v>
      </c>
      <c r="AC2240">
        <v>3100.4</v>
      </c>
      <c r="AD2240" t="str">
        <f t="shared" si="262"/>
        <v>No rainfall</v>
      </c>
      <c r="AE2240" t="str">
        <f t="shared" si="263"/>
        <v>Non-Rainy</v>
      </c>
      <c r="AF2240" t="str">
        <f t="shared" si="264"/>
        <v>No discomfort</v>
      </c>
    </row>
    <row r="2241" spans="1:32" x14ac:dyDescent="0.3">
      <c r="A2241">
        <v>2</v>
      </c>
      <c r="B2241" s="1">
        <v>45418</v>
      </c>
      <c r="C2241" s="1" t="str">
        <f t="shared" si="260"/>
        <v>Monday</v>
      </c>
      <c r="D2241" s="1" t="str">
        <f t="shared" si="261"/>
        <v>May</v>
      </c>
      <c r="E2241" s="19">
        <v>13.4</v>
      </c>
      <c r="F2241" s="19">
        <v>9.6</v>
      </c>
      <c r="G2241" s="19">
        <v>11.833333333333332</v>
      </c>
      <c r="H2241" s="19">
        <v>9.3000000000000007</v>
      </c>
      <c r="I2241" s="19">
        <v>0</v>
      </c>
      <c r="J2241" s="19">
        <v>1002.1</v>
      </c>
      <c r="K2241" s="19">
        <v>4.8</v>
      </c>
      <c r="L2241" s="19">
        <v>8</v>
      </c>
      <c r="M2241" s="19">
        <v>350</v>
      </c>
      <c r="N2241" s="19">
        <v>14</v>
      </c>
      <c r="O2241" s="19">
        <v>12.962</v>
      </c>
      <c r="P2241" s="19">
        <v>1.5</v>
      </c>
      <c r="Q2241" s="19">
        <v>1.9</v>
      </c>
      <c r="R2241" s="19">
        <v>4.2</v>
      </c>
      <c r="S2241" s="19">
        <v>4.2</v>
      </c>
      <c r="T2241" s="19">
        <v>-3.2</v>
      </c>
      <c r="U2241" s="19">
        <v>0</v>
      </c>
      <c r="V2241" s="19">
        <v>700</v>
      </c>
      <c r="W2241" s="19">
        <v>9.7222222222222214</v>
      </c>
      <c r="X2241" s="19">
        <v>13.85678461604282</v>
      </c>
      <c r="Y2241" s="19">
        <v>12.042148193515553</v>
      </c>
      <c r="Z2241" s="19">
        <v>26.301559875840343</v>
      </c>
      <c r="AA2241" s="19">
        <v>86.904347055908232</v>
      </c>
      <c r="AB2241" s="19">
        <v>12.98440884014215</v>
      </c>
      <c r="AC2241">
        <v>3691.9</v>
      </c>
      <c r="AD2241" t="str">
        <f t="shared" si="262"/>
        <v>No rainfall</v>
      </c>
      <c r="AE2241" t="str">
        <f t="shared" si="263"/>
        <v>Non-Rainy</v>
      </c>
      <c r="AF2241" t="str">
        <f t="shared" si="264"/>
        <v>No discomfort</v>
      </c>
    </row>
    <row r="2242" spans="1:32" x14ac:dyDescent="0.3">
      <c r="A2242">
        <v>2</v>
      </c>
      <c r="B2242" s="1">
        <v>45419</v>
      </c>
      <c r="C2242" s="1" t="str">
        <f t="shared" si="260"/>
        <v>Tuesday</v>
      </c>
      <c r="D2242" s="1" t="str">
        <f t="shared" si="261"/>
        <v>May</v>
      </c>
      <c r="E2242" s="19">
        <v>14.4</v>
      </c>
      <c r="F2242" s="19">
        <v>6.4</v>
      </c>
      <c r="G2242" s="19">
        <v>11.944444444444445</v>
      </c>
      <c r="H2242" s="19">
        <v>1.7</v>
      </c>
      <c r="I2242" s="19">
        <v>0</v>
      </c>
      <c r="J2242" s="19">
        <v>1011.3</v>
      </c>
      <c r="K2242" s="19">
        <v>3.3</v>
      </c>
      <c r="L2242" s="19">
        <v>6</v>
      </c>
      <c r="M2242" s="19">
        <v>220</v>
      </c>
      <c r="N2242" s="19">
        <v>10</v>
      </c>
      <c r="O2242" s="19">
        <v>12.865</v>
      </c>
      <c r="P2242" s="19">
        <v>1.9</v>
      </c>
      <c r="Q2242" s="19">
        <v>2.6</v>
      </c>
      <c r="R2242" s="19">
        <v>6</v>
      </c>
      <c r="S2242" s="19">
        <v>6</v>
      </c>
      <c r="T2242" s="19">
        <v>-1.1000000000000001</v>
      </c>
      <c r="U2242" s="19">
        <v>0.7</v>
      </c>
      <c r="V2242" s="19">
        <v>1317</v>
      </c>
      <c r="W2242" s="19">
        <v>8.1666666666666679</v>
      </c>
      <c r="X2242" s="19">
        <v>13.958612443634381</v>
      </c>
      <c r="Y2242" s="19">
        <v>10.8421977512462</v>
      </c>
      <c r="Z2242" s="19">
        <v>26.491350938537636</v>
      </c>
      <c r="AA2242" s="19">
        <v>77.673893411881522</v>
      </c>
      <c r="AB2242" s="19">
        <v>12.421623402856204</v>
      </c>
      <c r="AC2242">
        <v>2227.1999999999998</v>
      </c>
      <c r="AD2242" t="str">
        <f t="shared" si="262"/>
        <v>No rainfall</v>
      </c>
      <c r="AE2242" t="str">
        <f t="shared" si="263"/>
        <v>Non-Rainy</v>
      </c>
      <c r="AF2242" t="str">
        <f t="shared" si="264"/>
        <v>No discomfort</v>
      </c>
    </row>
    <row r="2243" spans="1:32" x14ac:dyDescent="0.3">
      <c r="A2243">
        <v>2</v>
      </c>
      <c r="B2243" s="1">
        <v>45420</v>
      </c>
      <c r="C2243" s="1" t="str">
        <f t="shared" si="260"/>
        <v>Wednesday</v>
      </c>
      <c r="D2243" s="1" t="str">
        <f t="shared" si="261"/>
        <v>May</v>
      </c>
      <c r="E2243" s="19">
        <v>17.2</v>
      </c>
      <c r="F2243" s="19">
        <v>6.6</v>
      </c>
      <c r="G2243" s="19">
        <v>14.000000000000002</v>
      </c>
      <c r="H2243" s="19">
        <v>2.4</v>
      </c>
      <c r="I2243" s="19">
        <v>0</v>
      </c>
      <c r="J2243" s="19">
        <v>1014.3</v>
      </c>
      <c r="K2243" s="19">
        <v>3.5</v>
      </c>
      <c r="L2243" s="19">
        <v>8</v>
      </c>
      <c r="M2243" s="19">
        <v>200</v>
      </c>
      <c r="N2243" s="19">
        <v>13</v>
      </c>
      <c r="O2243" s="19">
        <v>13.855</v>
      </c>
      <c r="P2243" s="19">
        <v>2.2999999999999998</v>
      </c>
      <c r="Q2243" s="19">
        <v>3.1</v>
      </c>
      <c r="R2243" s="19">
        <v>8.1999999999999993</v>
      </c>
      <c r="S2243" s="19">
        <v>8.1999999999999993</v>
      </c>
      <c r="T2243" s="19">
        <v>1.3</v>
      </c>
      <c r="U2243" s="19">
        <v>1.2</v>
      </c>
      <c r="V2243" s="19">
        <v>1579</v>
      </c>
      <c r="W2243" s="19">
        <v>9.2222222222222214</v>
      </c>
      <c r="X2243" s="19">
        <v>15.964740005223339</v>
      </c>
      <c r="Y2243" s="19">
        <v>11.644309936698479</v>
      </c>
      <c r="Z2243" s="19">
        <v>30.223940399706162</v>
      </c>
      <c r="AA2243" s="19">
        <v>72.937673478482552</v>
      </c>
      <c r="AB2243" s="19">
        <v>14.927460015340611</v>
      </c>
      <c r="AC2243">
        <v>2184.35</v>
      </c>
      <c r="AD2243" t="str">
        <f t="shared" si="262"/>
        <v>No rainfall</v>
      </c>
      <c r="AE2243" t="str">
        <f t="shared" si="263"/>
        <v>Non-Rainy</v>
      </c>
      <c r="AF2243" t="str">
        <f t="shared" si="264"/>
        <v>No discomfort</v>
      </c>
    </row>
    <row r="2244" spans="1:32" x14ac:dyDescent="0.3">
      <c r="A2244">
        <v>2</v>
      </c>
      <c r="B2244" s="1">
        <v>45421</v>
      </c>
      <c r="C2244" s="1" t="str">
        <f t="shared" si="260"/>
        <v>Thursday</v>
      </c>
      <c r="D2244" s="1" t="str">
        <f t="shared" si="261"/>
        <v>May</v>
      </c>
      <c r="E2244" s="19">
        <v>20.5</v>
      </c>
      <c r="F2244" s="19">
        <v>6.8</v>
      </c>
      <c r="G2244" s="19">
        <v>14.555555555555555</v>
      </c>
      <c r="H2244" s="19">
        <v>3.2</v>
      </c>
      <c r="I2244" s="19">
        <v>0</v>
      </c>
      <c r="J2244" s="19">
        <v>1012.9</v>
      </c>
      <c r="K2244" s="19">
        <v>3.4</v>
      </c>
      <c r="L2244" s="19">
        <v>7</v>
      </c>
      <c r="M2244" s="19">
        <v>180</v>
      </c>
      <c r="N2244" s="19">
        <v>11</v>
      </c>
      <c r="O2244" s="19">
        <v>15.03</v>
      </c>
      <c r="P2244" s="19">
        <v>3.1</v>
      </c>
      <c r="Q2244" s="19">
        <v>4.2</v>
      </c>
      <c r="R2244" s="19">
        <v>11.1</v>
      </c>
      <c r="S2244" s="19">
        <v>11.1</v>
      </c>
      <c r="T2244" s="19">
        <v>4.4000000000000004</v>
      </c>
      <c r="U2244" s="19">
        <v>8.1</v>
      </c>
      <c r="V2244" s="19">
        <v>2145</v>
      </c>
      <c r="W2244" s="19">
        <v>10.555555555555555</v>
      </c>
      <c r="X2244" s="19">
        <v>16.548580640434054</v>
      </c>
      <c r="Y2244" s="19">
        <v>12.731816877645175</v>
      </c>
      <c r="Z2244" s="19">
        <v>31.308007287818185</v>
      </c>
      <c r="AA2244" s="19">
        <v>76.9360052942355</v>
      </c>
      <c r="AB2244" s="19">
        <v>16.094711422410825</v>
      </c>
      <c r="AC2244">
        <v>2894.55</v>
      </c>
      <c r="AD2244" t="str">
        <f t="shared" si="262"/>
        <v>No rainfall</v>
      </c>
      <c r="AE2244" t="str">
        <f t="shared" si="263"/>
        <v>Non-Rainy</v>
      </c>
      <c r="AF2244" t="str">
        <f t="shared" si="264"/>
        <v>No discomfort</v>
      </c>
    </row>
    <row r="2245" spans="1:32" x14ac:dyDescent="0.3">
      <c r="A2245">
        <v>2</v>
      </c>
      <c r="B2245" s="1">
        <v>45422</v>
      </c>
      <c r="C2245" s="1" t="str">
        <f t="shared" si="260"/>
        <v>Friday</v>
      </c>
      <c r="D2245" s="1" t="str">
        <f t="shared" si="261"/>
        <v>May</v>
      </c>
      <c r="E2245" s="19">
        <v>22.8</v>
      </c>
      <c r="F2245" s="19">
        <v>11</v>
      </c>
      <c r="G2245" s="19">
        <v>15.833333333333334</v>
      </c>
      <c r="H2245" s="19">
        <v>7.4</v>
      </c>
      <c r="I2245" s="19">
        <v>0</v>
      </c>
      <c r="J2245" s="19">
        <v>1009.4</v>
      </c>
      <c r="K2245" s="19">
        <v>6.4</v>
      </c>
      <c r="L2245" s="19">
        <v>12</v>
      </c>
      <c r="M2245" s="19">
        <v>210</v>
      </c>
      <c r="N2245" s="19">
        <v>19</v>
      </c>
      <c r="O2245" s="19">
        <v>16.28</v>
      </c>
      <c r="P2245" s="19">
        <v>4.5</v>
      </c>
      <c r="Q2245" s="19">
        <v>6</v>
      </c>
      <c r="R2245" s="19">
        <v>15.1</v>
      </c>
      <c r="S2245" s="19">
        <v>15.1</v>
      </c>
      <c r="T2245" s="19">
        <v>8.9</v>
      </c>
      <c r="U2245" s="19">
        <v>11.9</v>
      </c>
      <c r="V2245" s="19">
        <v>2651</v>
      </c>
      <c r="W2245" s="19">
        <v>9.6666666666666661</v>
      </c>
      <c r="X2245" s="19">
        <v>17.962996559350589</v>
      </c>
      <c r="Y2245" s="19">
        <v>11.997361514891777</v>
      </c>
      <c r="Z2245" s="19">
        <v>33.93038328383399</v>
      </c>
      <c r="AA2245" s="19">
        <v>66.789310320535478</v>
      </c>
      <c r="AB2245" s="19">
        <v>16.959226092084105</v>
      </c>
      <c r="AC2245">
        <v>4593.5</v>
      </c>
      <c r="AD2245" t="str">
        <f t="shared" si="262"/>
        <v>No rainfall</v>
      </c>
      <c r="AE2245" t="str">
        <f t="shared" si="263"/>
        <v>Non-Rainy</v>
      </c>
      <c r="AF2245" t="str">
        <f t="shared" si="264"/>
        <v>No discomfort</v>
      </c>
    </row>
    <row r="2246" spans="1:32" x14ac:dyDescent="0.3">
      <c r="A2246">
        <v>2</v>
      </c>
      <c r="B2246" s="1">
        <v>45423</v>
      </c>
      <c r="C2246" s="1" t="str">
        <f t="shared" si="260"/>
        <v>Saturday</v>
      </c>
      <c r="D2246" s="1" t="str">
        <f t="shared" si="261"/>
        <v>May</v>
      </c>
      <c r="E2246" s="19">
        <v>21.6</v>
      </c>
      <c r="F2246" s="19">
        <v>9.3000000000000007</v>
      </c>
      <c r="G2246" s="19">
        <v>14.777777777777779</v>
      </c>
      <c r="H2246" s="19">
        <v>3.5</v>
      </c>
      <c r="I2246" s="19">
        <v>0</v>
      </c>
      <c r="J2246" s="19">
        <v>1005.3</v>
      </c>
      <c r="K2246" s="19">
        <v>7</v>
      </c>
      <c r="L2246" s="19">
        <v>14</v>
      </c>
      <c r="M2246" s="19">
        <v>150</v>
      </c>
      <c r="N2246" s="19">
        <v>21</v>
      </c>
      <c r="O2246" s="19">
        <v>15.79</v>
      </c>
      <c r="P2246" s="19">
        <v>3.4</v>
      </c>
      <c r="Q2246" s="19">
        <v>4.7</v>
      </c>
      <c r="R2246" s="19">
        <v>18</v>
      </c>
      <c r="S2246" s="19">
        <v>18</v>
      </c>
      <c r="T2246" s="19">
        <v>12.3</v>
      </c>
      <c r="U2246" s="19">
        <v>11.4</v>
      </c>
      <c r="V2246" s="19">
        <v>2111</v>
      </c>
      <c r="W2246" s="19">
        <v>9.8888888888888875</v>
      </c>
      <c r="X2246" s="19">
        <v>16.787309186712466</v>
      </c>
      <c r="Y2246" s="19">
        <v>12.177391695561091</v>
      </c>
      <c r="Z2246" s="19">
        <v>31.750999657555322</v>
      </c>
      <c r="AA2246" s="19">
        <v>72.539270946410937</v>
      </c>
      <c r="AB2246" s="19">
        <v>16.00491239859258</v>
      </c>
      <c r="AC2246">
        <v>3914.2</v>
      </c>
      <c r="AD2246" t="str">
        <f t="shared" si="262"/>
        <v>No rainfall</v>
      </c>
      <c r="AE2246" t="str">
        <f t="shared" si="263"/>
        <v>Non-Rainy</v>
      </c>
      <c r="AF2246" t="str">
        <f t="shared" si="264"/>
        <v>No discomfort</v>
      </c>
    </row>
    <row r="2247" spans="1:32" x14ac:dyDescent="0.3">
      <c r="A2247">
        <v>2</v>
      </c>
      <c r="B2247" s="1">
        <v>45424</v>
      </c>
      <c r="C2247" s="1" t="str">
        <f t="shared" si="260"/>
        <v>Sunday</v>
      </c>
      <c r="D2247" s="1" t="str">
        <f t="shared" si="261"/>
        <v>May</v>
      </c>
      <c r="E2247" s="19">
        <v>19.899999999999999</v>
      </c>
      <c r="F2247" s="19">
        <v>11.4</v>
      </c>
      <c r="G2247" s="19">
        <v>15.555555555555555</v>
      </c>
      <c r="H2247" s="19">
        <v>7.7</v>
      </c>
      <c r="I2247" s="19">
        <v>0</v>
      </c>
      <c r="J2247" s="19">
        <v>996.9</v>
      </c>
      <c r="K2247" s="19">
        <v>4.0999999999999996</v>
      </c>
      <c r="L2247" s="19">
        <v>8</v>
      </c>
      <c r="M2247" s="19">
        <v>150</v>
      </c>
      <c r="N2247" s="19">
        <v>11</v>
      </c>
      <c r="O2247" s="19">
        <v>16.265000000000001</v>
      </c>
      <c r="P2247" s="19">
        <v>2.9</v>
      </c>
      <c r="Q2247" s="19">
        <v>3.9</v>
      </c>
      <c r="R2247" s="19">
        <v>20.5</v>
      </c>
      <c r="S2247" s="19">
        <v>20.5</v>
      </c>
      <c r="T2247" s="19">
        <v>15.1</v>
      </c>
      <c r="U2247" s="19">
        <v>6.4</v>
      </c>
      <c r="V2247" s="19">
        <v>1820</v>
      </c>
      <c r="W2247" s="19">
        <v>11.500000000000002</v>
      </c>
      <c r="X2247" s="19">
        <v>17.646814051004917</v>
      </c>
      <c r="Y2247" s="19">
        <v>13.555205460801766</v>
      </c>
      <c r="Z2247" s="19">
        <v>33.34463563706656</v>
      </c>
      <c r="AA2247" s="19">
        <v>76.813896387318991</v>
      </c>
      <c r="AB2247" s="19">
        <v>17.558743979417223</v>
      </c>
      <c r="AC2247">
        <v>3342.55</v>
      </c>
      <c r="AD2247" t="str">
        <f t="shared" si="262"/>
        <v>No rainfall</v>
      </c>
      <c r="AE2247" t="str">
        <f t="shared" si="263"/>
        <v>Non-Rainy</v>
      </c>
      <c r="AF2247" t="str">
        <f t="shared" si="264"/>
        <v>No discomfort</v>
      </c>
    </row>
    <row r="2248" spans="1:32" x14ac:dyDescent="0.3">
      <c r="A2248">
        <v>2</v>
      </c>
      <c r="B2248" s="1">
        <v>45425</v>
      </c>
      <c r="C2248" s="1" t="str">
        <f t="shared" si="260"/>
        <v>Monday</v>
      </c>
      <c r="D2248" s="1" t="str">
        <f t="shared" si="261"/>
        <v>May</v>
      </c>
      <c r="E2248" s="19">
        <v>15.9</v>
      </c>
      <c r="F2248" s="19">
        <v>9.8000000000000007</v>
      </c>
      <c r="G2248" s="19">
        <v>11.777777777777779</v>
      </c>
      <c r="H2248" s="19">
        <v>8.1999999999999993</v>
      </c>
      <c r="I2248" s="19">
        <v>6.2</v>
      </c>
      <c r="J2248" s="19">
        <v>987.3</v>
      </c>
      <c r="K2248" s="19">
        <v>7</v>
      </c>
      <c r="L2248" s="19">
        <v>13</v>
      </c>
      <c r="M2248" s="19">
        <v>100</v>
      </c>
      <c r="N2248" s="19">
        <v>22</v>
      </c>
      <c r="O2248" s="19">
        <v>14.41</v>
      </c>
      <c r="P2248" s="19">
        <v>1.3</v>
      </c>
      <c r="Q2248" s="19">
        <v>1.8</v>
      </c>
      <c r="R2248" s="19">
        <v>15.3</v>
      </c>
      <c r="S2248" s="19">
        <v>15.3</v>
      </c>
      <c r="T2248" s="19">
        <v>10.1</v>
      </c>
      <c r="U2248" s="19">
        <v>1</v>
      </c>
      <c r="V2248" s="19">
        <v>667</v>
      </c>
      <c r="W2248" s="19">
        <v>11.111111111111111</v>
      </c>
      <c r="X2248" s="19">
        <v>13.806115838513405</v>
      </c>
      <c r="Y2248" s="19">
        <v>13.210664203539743</v>
      </c>
      <c r="Z2248" s="19">
        <v>26.207108859794221</v>
      </c>
      <c r="AA2248" s="19">
        <v>95.687044481311716</v>
      </c>
      <c r="AB2248" s="19">
        <v>13.586702396161085</v>
      </c>
      <c r="AC2248">
        <v>2201.9499999999998</v>
      </c>
      <c r="AD2248" t="str">
        <f t="shared" si="262"/>
        <v>Intense rainfall</v>
      </c>
      <c r="AE2248" t="str">
        <f t="shared" si="263"/>
        <v>Rainy</v>
      </c>
      <c r="AF2248" t="str">
        <f t="shared" si="264"/>
        <v>No discomfort</v>
      </c>
    </row>
    <row r="2249" spans="1:32" x14ac:dyDescent="0.3">
      <c r="A2249">
        <v>2</v>
      </c>
      <c r="B2249" s="1">
        <v>45426</v>
      </c>
      <c r="C2249" s="1" t="str">
        <f t="shared" si="260"/>
        <v>Tuesday</v>
      </c>
      <c r="D2249" s="1" t="str">
        <f t="shared" si="261"/>
        <v>May</v>
      </c>
      <c r="E2249" s="19">
        <v>17.899999999999999</v>
      </c>
      <c r="F2249" s="19">
        <v>8</v>
      </c>
      <c r="G2249" s="19">
        <v>13.499999999999998</v>
      </c>
      <c r="H2249" s="19">
        <v>3.1</v>
      </c>
      <c r="I2249" s="19">
        <v>0.2</v>
      </c>
      <c r="J2249" s="19">
        <v>986.1</v>
      </c>
      <c r="K2249" s="19">
        <v>5.6</v>
      </c>
      <c r="L2249" s="19">
        <v>12</v>
      </c>
      <c r="M2249" s="19">
        <v>110</v>
      </c>
      <c r="N2249" s="19">
        <v>18</v>
      </c>
      <c r="O2249" s="19">
        <v>14.34</v>
      </c>
      <c r="P2249" s="19">
        <v>2.5</v>
      </c>
      <c r="Q2249" s="19">
        <v>3.4</v>
      </c>
      <c r="R2249" s="19">
        <v>17.2</v>
      </c>
      <c r="S2249" s="19">
        <v>17.2</v>
      </c>
      <c r="T2249" s="19">
        <v>12.4</v>
      </c>
      <c r="U2249" s="19">
        <v>8</v>
      </c>
      <c r="V2249" s="19">
        <v>1652</v>
      </c>
      <c r="W2249" s="19">
        <v>10.611111111111111</v>
      </c>
      <c r="X2249" s="19">
        <v>15.454816296611593</v>
      </c>
      <c r="Y2249" s="19">
        <v>12.779004974092121</v>
      </c>
      <c r="Z2249" s="19">
        <v>29.276322106638769</v>
      </c>
      <c r="AA2249" s="19">
        <v>82.686230161751368</v>
      </c>
      <c r="AB2249" s="19">
        <v>15.065728758549968</v>
      </c>
      <c r="AC2249">
        <v>1937.3</v>
      </c>
      <c r="AD2249" t="str">
        <f t="shared" si="262"/>
        <v>Trace (Intermittent) rainfall</v>
      </c>
      <c r="AE2249" t="str">
        <f t="shared" si="263"/>
        <v>Non-Rainy</v>
      </c>
      <c r="AF2249" t="str">
        <f t="shared" si="264"/>
        <v>No discomfort</v>
      </c>
    </row>
    <row r="2250" spans="1:32" x14ac:dyDescent="0.3">
      <c r="A2250">
        <v>2</v>
      </c>
      <c r="B2250" s="1">
        <v>45427</v>
      </c>
      <c r="C2250" s="1" t="str">
        <f t="shared" si="260"/>
        <v>Wednesday</v>
      </c>
      <c r="D2250" s="1" t="str">
        <f t="shared" si="261"/>
        <v>May</v>
      </c>
      <c r="E2250" s="19">
        <v>19.2</v>
      </c>
      <c r="F2250" s="19">
        <v>9.6999999999999993</v>
      </c>
      <c r="G2250" s="19">
        <v>14.222222222222221</v>
      </c>
      <c r="H2250" s="19">
        <v>5.6</v>
      </c>
      <c r="I2250" s="19">
        <v>0.4</v>
      </c>
      <c r="J2250" s="19">
        <v>991</v>
      </c>
      <c r="K2250" s="19">
        <v>5.4</v>
      </c>
      <c r="L2250" s="19">
        <v>11</v>
      </c>
      <c r="M2250" s="19">
        <v>120</v>
      </c>
      <c r="N2250" s="19">
        <v>19</v>
      </c>
      <c r="O2250" s="19">
        <v>14.868</v>
      </c>
      <c r="P2250" s="19">
        <v>2.7</v>
      </c>
      <c r="Q2250" s="19">
        <v>3.6</v>
      </c>
      <c r="R2250" s="19">
        <v>19</v>
      </c>
      <c r="S2250" s="19">
        <v>19</v>
      </c>
      <c r="T2250" s="19">
        <v>14.6</v>
      </c>
      <c r="U2250" s="19">
        <v>8.9</v>
      </c>
      <c r="V2250" s="19">
        <v>1630</v>
      </c>
      <c r="W2250" s="19">
        <v>10.722222222222221</v>
      </c>
      <c r="X2250" s="19">
        <v>16.196070788968697</v>
      </c>
      <c r="Y2250" s="19">
        <v>12.873842591559624</v>
      </c>
      <c r="Z2250" s="19">
        <v>30.653587511556012</v>
      </c>
      <c r="AA2250" s="19">
        <v>79.487443339208696</v>
      </c>
      <c r="AB2250" s="19">
        <v>15.841364246935411</v>
      </c>
      <c r="AC2250">
        <v>2475.0500000000002</v>
      </c>
      <c r="AD2250" t="str">
        <f t="shared" si="262"/>
        <v>Trace (Intermittent) rainfall</v>
      </c>
      <c r="AE2250" t="str">
        <f t="shared" si="263"/>
        <v>Non-Rainy</v>
      </c>
      <c r="AF2250" t="str">
        <f t="shared" si="264"/>
        <v>No discomfort</v>
      </c>
    </row>
    <row r="2251" spans="1:32" x14ac:dyDescent="0.3">
      <c r="A2251">
        <v>2</v>
      </c>
      <c r="B2251" s="1">
        <v>45428</v>
      </c>
      <c r="C2251" s="1" t="str">
        <f t="shared" si="260"/>
        <v>Thursday</v>
      </c>
      <c r="D2251" s="1" t="str">
        <f t="shared" si="261"/>
        <v>May</v>
      </c>
      <c r="E2251" s="19">
        <v>20.5</v>
      </c>
      <c r="F2251" s="19">
        <v>8.9</v>
      </c>
      <c r="G2251" s="19">
        <v>13.888888888888889</v>
      </c>
      <c r="H2251" s="19">
        <v>3.6</v>
      </c>
      <c r="I2251" s="19">
        <v>1.7</v>
      </c>
      <c r="J2251" s="19">
        <v>994.9</v>
      </c>
      <c r="K2251" s="19">
        <v>4.2</v>
      </c>
      <c r="L2251" s="19">
        <v>10</v>
      </c>
      <c r="M2251" s="19">
        <v>350</v>
      </c>
      <c r="N2251" s="19">
        <v>20</v>
      </c>
      <c r="O2251" s="19">
        <v>15.645</v>
      </c>
      <c r="P2251" s="19">
        <v>2.8</v>
      </c>
      <c r="Q2251" s="19">
        <v>3.7</v>
      </c>
      <c r="R2251" s="19">
        <v>19.7</v>
      </c>
      <c r="S2251" s="19">
        <v>19.7</v>
      </c>
      <c r="T2251" s="19">
        <v>15.5</v>
      </c>
      <c r="U2251" s="19">
        <v>4.7</v>
      </c>
      <c r="V2251" s="19">
        <v>1744</v>
      </c>
      <c r="W2251" s="19">
        <v>11.722222222222221</v>
      </c>
      <c r="X2251" s="19">
        <v>15.850165572095888</v>
      </c>
      <c r="Y2251" s="19">
        <v>13.755609888749932</v>
      </c>
      <c r="Z2251" s="19">
        <v>30.011086315201013</v>
      </c>
      <c r="AA2251" s="19">
        <v>86.785275688012959</v>
      </c>
      <c r="AB2251" s="19">
        <v>16.005132666763053</v>
      </c>
      <c r="AC2251">
        <v>3062.95</v>
      </c>
      <c r="AD2251" t="str">
        <f t="shared" si="262"/>
        <v>Moderate rainfall</v>
      </c>
      <c r="AE2251" t="str">
        <f t="shared" si="263"/>
        <v>Rainy</v>
      </c>
      <c r="AF2251" t="str">
        <f t="shared" si="264"/>
        <v>No discomfort</v>
      </c>
    </row>
    <row r="2252" spans="1:32" x14ac:dyDescent="0.3">
      <c r="A2252">
        <v>2</v>
      </c>
      <c r="B2252" s="1">
        <v>45429</v>
      </c>
      <c r="C2252" s="1" t="str">
        <f t="shared" si="260"/>
        <v>Friday</v>
      </c>
      <c r="D2252" s="1" t="str">
        <f t="shared" si="261"/>
        <v>May</v>
      </c>
      <c r="E2252" s="19">
        <v>17.8</v>
      </c>
      <c r="F2252" s="19">
        <v>11.8</v>
      </c>
      <c r="G2252" s="19">
        <v>14.222222222222221</v>
      </c>
      <c r="H2252" s="19">
        <v>9.6999999999999993</v>
      </c>
      <c r="I2252" s="19">
        <v>0.2</v>
      </c>
      <c r="J2252" s="19">
        <v>999.3</v>
      </c>
      <c r="K2252" s="19">
        <v>4.5</v>
      </c>
      <c r="L2252" s="19">
        <v>10</v>
      </c>
      <c r="M2252" s="19">
        <v>340</v>
      </c>
      <c r="N2252" s="19">
        <v>16</v>
      </c>
      <c r="O2252" s="19">
        <v>15.667</v>
      </c>
      <c r="P2252" s="19">
        <v>2</v>
      </c>
      <c r="Q2252" s="19">
        <v>2.7</v>
      </c>
      <c r="R2252" s="19">
        <v>21.1</v>
      </c>
      <c r="S2252" s="19">
        <v>21.1</v>
      </c>
      <c r="T2252" s="19">
        <v>17.2</v>
      </c>
      <c r="U2252" s="19">
        <v>0.3</v>
      </c>
      <c r="V2252" s="19">
        <v>1136</v>
      </c>
      <c r="W2252" s="19">
        <v>11.777777777777779</v>
      </c>
      <c r="X2252" s="19">
        <v>16.196070788968697</v>
      </c>
      <c r="Y2252" s="19">
        <v>13.806115838513405</v>
      </c>
      <c r="Z2252" s="19">
        <v>30.653587511556012</v>
      </c>
      <c r="AA2252" s="19">
        <v>85.243612592239884</v>
      </c>
      <c r="AB2252" s="19">
        <v>16.366965225589553</v>
      </c>
      <c r="AC2252">
        <v>4541.1000000000004</v>
      </c>
      <c r="AD2252" t="str">
        <f t="shared" si="262"/>
        <v>Trace (Intermittent) rainfall</v>
      </c>
      <c r="AE2252" t="str">
        <f t="shared" si="263"/>
        <v>Non-Rainy</v>
      </c>
      <c r="AF2252" t="str">
        <f t="shared" si="264"/>
        <v>No discomfort</v>
      </c>
    </row>
    <row r="2253" spans="1:32" x14ac:dyDescent="0.3">
      <c r="A2253">
        <v>2</v>
      </c>
      <c r="B2253" s="1">
        <v>45430</v>
      </c>
      <c r="C2253" s="1" t="str">
        <f t="shared" ref="C2253:C2266" si="265">TEXT(B2253, "dddd")</f>
        <v>Saturday</v>
      </c>
      <c r="D2253" s="1" t="str">
        <f t="shared" ref="D2253:D2266" si="266">TEXT(B2253, "mmm")</f>
        <v>May</v>
      </c>
      <c r="E2253" s="19">
        <v>16.399999999999999</v>
      </c>
      <c r="F2253" s="19">
        <v>10</v>
      </c>
      <c r="G2253" s="19">
        <v>14.277777777777779</v>
      </c>
      <c r="H2253" s="19">
        <v>10.1</v>
      </c>
      <c r="I2253" s="19">
        <v>0.9</v>
      </c>
      <c r="J2253" s="19">
        <v>1004.9</v>
      </c>
      <c r="K2253" s="19">
        <v>6</v>
      </c>
      <c r="L2253" s="19">
        <v>9</v>
      </c>
      <c r="M2253" s="19">
        <v>350</v>
      </c>
      <c r="N2253" s="19">
        <v>15</v>
      </c>
      <c r="O2253" s="19">
        <v>14.795</v>
      </c>
      <c r="P2253" s="19">
        <v>1.7</v>
      </c>
      <c r="Q2253" s="19">
        <v>2.4</v>
      </c>
      <c r="R2253" s="19">
        <v>21.6</v>
      </c>
      <c r="S2253" s="19">
        <v>21.6</v>
      </c>
      <c r="T2253" s="19">
        <v>17.899999999999999</v>
      </c>
      <c r="U2253" s="19">
        <v>3.9</v>
      </c>
      <c r="V2253" s="19">
        <v>966</v>
      </c>
      <c r="W2253" s="19">
        <v>11.833333333333332</v>
      </c>
      <c r="X2253" s="19">
        <v>16.254360905631707</v>
      </c>
      <c r="Y2253" s="19">
        <v>13.85678461604282</v>
      </c>
      <c r="Z2253" s="19">
        <v>30.761824836389881</v>
      </c>
      <c r="AA2253" s="19">
        <v>85.249642828109046</v>
      </c>
      <c r="AB2253" s="19">
        <v>16.451114709900544</v>
      </c>
      <c r="AC2253">
        <v>4124.05</v>
      </c>
      <c r="AD2253" t="str">
        <f t="shared" si="262"/>
        <v>Light rainfall</v>
      </c>
      <c r="AE2253" t="str">
        <f t="shared" si="263"/>
        <v>Non-Rainy</v>
      </c>
      <c r="AF2253" t="str">
        <f t="shared" si="264"/>
        <v>No discomfort</v>
      </c>
    </row>
    <row r="2254" spans="1:32" x14ac:dyDescent="0.3">
      <c r="A2254">
        <v>2</v>
      </c>
      <c r="B2254" s="1">
        <v>45431</v>
      </c>
      <c r="C2254" s="1" t="str">
        <f t="shared" si="265"/>
        <v>Sunday</v>
      </c>
      <c r="D2254" s="1" t="str">
        <f t="shared" si="266"/>
        <v>May</v>
      </c>
      <c r="E2254" s="19">
        <v>22.6</v>
      </c>
      <c r="F2254" s="19">
        <v>8</v>
      </c>
      <c r="G2254" s="19">
        <v>13.722222222222223</v>
      </c>
      <c r="H2254" s="19">
        <v>4.4000000000000004</v>
      </c>
      <c r="I2254" s="19">
        <v>0</v>
      </c>
      <c r="J2254" s="19">
        <v>1005.2</v>
      </c>
      <c r="K2254" s="19">
        <v>4</v>
      </c>
      <c r="L2254" s="19">
        <v>7</v>
      </c>
      <c r="M2254" s="19">
        <v>0</v>
      </c>
      <c r="N2254" s="19">
        <v>12</v>
      </c>
      <c r="O2254" s="19">
        <v>16.843</v>
      </c>
      <c r="P2254" s="19">
        <v>4.0999999999999996</v>
      </c>
      <c r="Q2254" s="19">
        <v>5.5</v>
      </c>
      <c r="R2254" s="19">
        <v>24.9</v>
      </c>
      <c r="S2254" s="19">
        <v>24.9</v>
      </c>
      <c r="T2254" s="19">
        <v>21.7</v>
      </c>
      <c r="U2254" s="19">
        <v>13.5</v>
      </c>
      <c r="V2254" s="19">
        <v>2772</v>
      </c>
      <c r="W2254" s="19">
        <v>10</v>
      </c>
      <c r="X2254" s="19">
        <v>15.679656669751271</v>
      </c>
      <c r="Y2254" s="19">
        <v>12.268294378187747</v>
      </c>
      <c r="Z2254" s="19">
        <v>29.694248093215599</v>
      </c>
      <c r="AA2254" s="19">
        <v>78.243386552304912</v>
      </c>
      <c r="AB2254" s="19">
        <v>15.000491164350606</v>
      </c>
      <c r="AC2254">
        <v>3625.25</v>
      </c>
      <c r="AD2254" t="str">
        <f t="shared" si="262"/>
        <v>No rainfall</v>
      </c>
      <c r="AE2254" t="str">
        <f t="shared" si="263"/>
        <v>Non-Rainy</v>
      </c>
      <c r="AF2254" t="str">
        <f t="shared" si="264"/>
        <v>No discomfort</v>
      </c>
    </row>
    <row r="2255" spans="1:32" x14ac:dyDescent="0.3">
      <c r="A2255">
        <v>2</v>
      </c>
      <c r="B2255" s="1">
        <v>45432</v>
      </c>
      <c r="C2255" s="1" t="str">
        <f t="shared" si="265"/>
        <v>Monday</v>
      </c>
      <c r="D2255" s="1" t="str">
        <f t="shared" si="266"/>
        <v>May</v>
      </c>
      <c r="E2255" s="19">
        <v>21.4</v>
      </c>
      <c r="F2255" s="19">
        <v>10.199999999999999</v>
      </c>
      <c r="G2255" s="19">
        <v>14.000000000000002</v>
      </c>
      <c r="H2255" s="19">
        <v>4.9000000000000004</v>
      </c>
      <c r="I2255" s="19">
        <v>0</v>
      </c>
      <c r="J2255" s="19">
        <v>1002.4</v>
      </c>
      <c r="K2255" s="19">
        <v>4.5999999999999996</v>
      </c>
      <c r="L2255" s="19">
        <v>9</v>
      </c>
      <c r="M2255" s="19">
        <v>170</v>
      </c>
      <c r="N2255" s="19">
        <v>15</v>
      </c>
      <c r="O2255" s="19">
        <v>17.763000000000002</v>
      </c>
      <c r="P2255" s="19">
        <v>3.7</v>
      </c>
      <c r="Q2255" s="19">
        <v>5.0999999999999996</v>
      </c>
      <c r="R2255" s="19">
        <v>27.8</v>
      </c>
      <c r="S2255" s="19">
        <v>27.8</v>
      </c>
      <c r="T2255" s="19">
        <v>25</v>
      </c>
      <c r="U2255" s="19">
        <v>10.5</v>
      </c>
      <c r="V2255" s="19">
        <v>2555</v>
      </c>
      <c r="W2255" s="19">
        <v>11.333333333333334</v>
      </c>
      <c r="X2255" s="19">
        <v>15.964740005223339</v>
      </c>
      <c r="Y2255" s="19">
        <v>13.406590072507271</v>
      </c>
      <c r="Z2255" s="19">
        <v>30.223940399706162</v>
      </c>
      <c r="AA2255" s="19">
        <v>83.976250587988943</v>
      </c>
      <c r="AB2255" s="19">
        <v>15.91937789758059</v>
      </c>
      <c r="AC2255">
        <v>2335.6</v>
      </c>
      <c r="AD2255" t="str">
        <f t="shared" si="262"/>
        <v>No rainfall</v>
      </c>
      <c r="AE2255" t="str">
        <f t="shared" si="263"/>
        <v>Non-Rainy</v>
      </c>
      <c r="AF2255" t="str">
        <f t="shared" si="264"/>
        <v>No discomfort</v>
      </c>
    </row>
    <row r="2256" spans="1:32" x14ac:dyDescent="0.3">
      <c r="A2256">
        <v>2</v>
      </c>
      <c r="B2256" s="1">
        <v>45433</v>
      </c>
      <c r="C2256" s="1" t="str">
        <f t="shared" si="265"/>
        <v>Tuesday</v>
      </c>
      <c r="D2256" s="1" t="str">
        <f t="shared" si="266"/>
        <v>May</v>
      </c>
      <c r="E2256" s="19">
        <v>16.3</v>
      </c>
      <c r="F2256" s="19">
        <v>11.6</v>
      </c>
      <c r="G2256" s="19">
        <v>14.111111111111111</v>
      </c>
      <c r="H2256" s="19">
        <v>10.199999999999999</v>
      </c>
      <c r="I2256" s="19">
        <v>6</v>
      </c>
      <c r="J2256" s="19">
        <v>999.3</v>
      </c>
      <c r="K2256" s="19">
        <v>3.4</v>
      </c>
      <c r="L2256" s="19">
        <v>6</v>
      </c>
      <c r="M2256" s="19">
        <v>210</v>
      </c>
      <c r="N2256" s="19">
        <v>10</v>
      </c>
      <c r="O2256" s="19">
        <v>16.138000000000002</v>
      </c>
      <c r="P2256" s="19">
        <v>1.5</v>
      </c>
      <c r="Q2256" s="19">
        <v>2</v>
      </c>
      <c r="R2256" s="19">
        <v>22.9</v>
      </c>
      <c r="S2256" s="19">
        <v>22.9</v>
      </c>
      <c r="T2256" s="19">
        <v>20.3</v>
      </c>
      <c r="U2256" s="19">
        <v>4.5</v>
      </c>
      <c r="V2256" s="19">
        <v>794</v>
      </c>
      <c r="W2256" s="19">
        <v>10.222222222222221</v>
      </c>
      <c r="X2256" s="19">
        <v>16.080040441347155</v>
      </c>
      <c r="Y2256" s="19">
        <v>12.451891516900588</v>
      </c>
      <c r="Z2256" s="19">
        <v>30.438105213128001</v>
      </c>
      <c r="AA2256" s="19">
        <v>77.436941544516372</v>
      </c>
      <c r="AB2256" s="19">
        <v>15.492685615163094</v>
      </c>
      <c r="AC2256">
        <v>2127.5500000000002</v>
      </c>
      <c r="AD2256" t="str">
        <f t="shared" si="262"/>
        <v>Heavy rainfall</v>
      </c>
      <c r="AE2256" t="str">
        <f t="shared" si="263"/>
        <v>Rainy</v>
      </c>
      <c r="AF2256" t="str">
        <f t="shared" si="264"/>
        <v>No discomfort</v>
      </c>
    </row>
    <row r="2257" spans="1:32" x14ac:dyDescent="0.3">
      <c r="A2257">
        <v>2</v>
      </c>
      <c r="B2257" s="1">
        <v>45434</v>
      </c>
      <c r="C2257" s="1" t="str">
        <f t="shared" si="265"/>
        <v>Wednesday</v>
      </c>
      <c r="D2257" s="1" t="str">
        <f t="shared" si="266"/>
        <v>May</v>
      </c>
      <c r="E2257" s="19">
        <v>16.100000000000001</v>
      </c>
      <c r="F2257" s="19">
        <v>9</v>
      </c>
      <c r="G2257" s="19">
        <v>13.722222222222223</v>
      </c>
      <c r="H2257" s="19">
        <v>11.8</v>
      </c>
      <c r="I2257" s="19">
        <v>3.5</v>
      </c>
      <c r="J2257" s="19">
        <v>1001.1</v>
      </c>
      <c r="K2257" s="19">
        <v>7</v>
      </c>
      <c r="L2257" s="19">
        <v>11</v>
      </c>
      <c r="M2257" s="19">
        <v>320</v>
      </c>
      <c r="N2257" s="19">
        <v>22</v>
      </c>
      <c r="O2257" s="19">
        <v>15.275</v>
      </c>
      <c r="P2257" s="19">
        <v>1.7</v>
      </c>
      <c r="Q2257" s="19">
        <v>2.2999999999999998</v>
      </c>
      <c r="R2257" s="19">
        <v>20.7</v>
      </c>
      <c r="S2257" s="19">
        <v>20.7</v>
      </c>
      <c r="T2257" s="19">
        <v>18.3</v>
      </c>
      <c r="U2257" s="19">
        <v>0.1</v>
      </c>
      <c r="V2257" s="19">
        <v>889</v>
      </c>
      <c r="W2257" s="19">
        <v>10.166666666666664</v>
      </c>
      <c r="X2257" s="19">
        <v>15.679656669751271</v>
      </c>
      <c r="Y2257" s="19">
        <v>12.405767218445934</v>
      </c>
      <c r="Z2257" s="19">
        <v>29.694248093215599</v>
      </c>
      <c r="AA2257" s="19">
        <v>79.120145802546631</v>
      </c>
      <c r="AB2257" s="19">
        <v>15.077840083640643</v>
      </c>
      <c r="AC2257">
        <v>3184</v>
      </c>
      <c r="AD2257" t="str">
        <f t="shared" si="262"/>
        <v>Heavy rainfall</v>
      </c>
      <c r="AE2257" t="str">
        <f t="shared" si="263"/>
        <v>Rainy</v>
      </c>
      <c r="AF2257" t="str">
        <f t="shared" si="264"/>
        <v>No discomfort</v>
      </c>
    </row>
    <row r="2258" spans="1:32" x14ac:dyDescent="0.3">
      <c r="A2258">
        <v>2</v>
      </c>
      <c r="B2258" s="1">
        <v>45435</v>
      </c>
      <c r="C2258" s="1" t="str">
        <f t="shared" si="265"/>
        <v>Thursday</v>
      </c>
      <c r="D2258" s="1" t="str">
        <f t="shared" si="266"/>
        <v>May</v>
      </c>
      <c r="E2258" s="19">
        <v>14.5</v>
      </c>
      <c r="F2258" s="19">
        <v>7.8</v>
      </c>
      <c r="G2258" s="19">
        <v>10.888888888888889</v>
      </c>
      <c r="H2258" s="19">
        <v>5.4</v>
      </c>
      <c r="I2258" s="19">
        <v>0</v>
      </c>
      <c r="J2258" s="19">
        <v>1004.6</v>
      </c>
      <c r="K2258" s="19">
        <v>8.6999999999999993</v>
      </c>
      <c r="L2258" s="19">
        <v>12</v>
      </c>
      <c r="M2258" s="19">
        <v>330</v>
      </c>
      <c r="N2258" s="19">
        <v>25</v>
      </c>
      <c r="O2258" s="19">
        <v>14.128</v>
      </c>
      <c r="P2258" s="19">
        <v>2.8</v>
      </c>
      <c r="Q2258" s="19">
        <v>4</v>
      </c>
      <c r="R2258" s="19">
        <v>23</v>
      </c>
      <c r="S2258" s="19">
        <v>23</v>
      </c>
      <c r="T2258" s="19">
        <v>20.8</v>
      </c>
      <c r="U2258" s="19">
        <v>1.2</v>
      </c>
      <c r="V2258" s="19">
        <v>1759</v>
      </c>
      <c r="W2258" s="19">
        <v>4.7222222222222223</v>
      </c>
      <c r="X2258" s="19">
        <v>13.017258992302274</v>
      </c>
      <c r="Y2258" s="19">
        <v>8.5525087667420028</v>
      </c>
      <c r="Z2258" s="19">
        <v>24.735530576968596</v>
      </c>
      <c r="AA2258" s="19">
        <v>65.701302953252366</v>
      </c>
      <c r="AB2258" s="19">
        <v>10.085023052173213</v>
      </c>
      <c r="AC2258">
        <v>3396.65</v>
      </c>
      <c r="AD2258" t="str">
        <f t="shared" si="262"/>
        <v>No rainfall</v>
      </c>
      <c r="AE2258" t="str">
        <f t="shared" si="263"/>
        <v>Non-Rainy</v>
      </c>
      <c r="AF2258" t="str">
        <f t="shared" si="264"/>
        <v>No discomfort</v>
      </c>
    </row>
    <row r="2259" spans="1:32" x14ac:dyDescent="0.3">
      <c r="A2259">
        <v>2</v>
      </c>
      <c r="B2259" s="1">
        <v>45436</v>
      </c>
      <c r="C2259" s="1" t="str">
        <f t="shared" si="265"/>
        <v>Friday</v>
      </c>
      <c r="D2259" s="1" t="str">
        <f t="shared" si="266"/>
        <v>May</v>
      </c>
      <c r="E2259" s="19">
        <v>13.1</v>
      </c>
      <c r="F2259" s="19">
        <v>8.5</v>
      </c>
      <c r="G2259" s="19">
        <v>10.666666666666668</v>
      </c>
      <c r="H2259" s="19">
        <v>8.1999999999999993</v>
      </c>
      <c r="I2259" s="19">
        <v>0</v>
      </c>
      <c r="J2259" s="19">
        <v>1005.2</v>
      </c>
      <c r="K2259" s="19">
        <v>4.0999999999999996</v>
      </c>
      <c r="L2259" s="19">
        <v>7</v>
      </c>
      <c r="M2259" s="19">
        <v>290</v>
      </c>
      <c r="N2259" s="19">
        <v>12</v>
      </c>
      <c r="O2259" s="19">
        <v>13.545</v>
      </c>
      <c r="P2259" s="19">
        <v>1.5</v>
      </c>
      <c r="Q2259" s="19">
        <v>1.9</v>
      </c>
      <c r="R2259" s="19">
        <v>24.2</v>
      </c>
      <c r="S2259" s="19">
        <v>24.2</v>
      </c>
      <c r="T2259" s="19">
        <v>22.2</v>
      </c>
      <c r="U2259" s="19">
        <v>0</v>
      </c>
      <c r="V2259" s="19">
        <v>681</v>
      </c>
      <c r="W2259" s="19">
        <v>8.0555555555555554</v>
      </c>
      <c r="X2259" s="19">
        <v>12.826346736536793</v>
      </c>
      <c r="Y2259" s="19">
        <v>10.760663545271443</v>
      </c>
      <c r="Z2259" s="19">
        <v>24.379080708408647</v>
      </c>
      <c r="AA2259" s="19">
        <v>83.894999615275495</v>
      </c>
      <c r="AB2259" s="19">
        <v>11.098117835223478</v>
      </c>
      <c r="AC2259">
        <v>4592.6499999999996</v>
      </c>
      <c r="AD2259" t="str">
        <f t="shared" si="262"/>
        <v>No rainfall</v>
      </c>
      <c r="AE2259" t="str">
        <f t="shared" si="263"/>
        <v>Non-Rainy</v>
      </c>
      <c r="AF2259" t="str">
        <f t="shared" si="264"/>
        <v>No discomfort</v>
      </c>
    </row>
    <row r="2260" spans="1:32" x14ac:dyDescent="0.3">
      <c r="A2260">
        <v>2</v>
      </c>
      <c r="B2260" s="1">
        <v>45437</v>
      </c>
      <c r="C2260" s="1" t="str">
        <f t="shared" si="265"/>
        <v>Saturday</v>
      </c>
      <c r="D2260" s="1" t="str">
        <f t="shared" si="266"/>
        <v>May</v>
      </c>
      <c r="E2260" s="19">
        <v>15.8</v>
      </c>
      <c r="F2260" s="19">
        <v>9.1999999999999993</v>
      </c>
      <c r="G2260" s="19">
        <v>12.666666666666664</v>
      </c>
      <c r="H2260" s="19">
        <v>7.8</v>
      </c>
      <c r="I2260" s="19">
        <v>2.4</v>
      </c>
      <c r="J2260" s="19">
        <v>1001</v>
      </c>
      <c r="K2260" s="19">
        <v>8.3000000000000007</v>
      </c>
      <c r="L2260" s="19">
        <v>14</v>
      </c>
      <c r="M2260" s="19">
        <v>130</v>
      </c>
      <c r="N2260" s="19">
        <v>22</v>
      </c>
      <c r="O2260" s="19">
        <v>13.688000000000001</v>
      </c>
      <c r="P2260" s="19">
        <v>2.4</v>
      </c>
      <c r="Q2260" s="19">
        <v>3.4</v>
      </c>
      <c r="R2260" s="19">
        <v>23.6</v>
      </c>
      <c r="S2260" s="19">
        <v>23.6</v>
      </c>
      <c r="T2260" s="19">
        <v>21.9</v>
      </c>
      <c r="U2260" s="19">
        <v>6.6</v>
      </c>
      <c r="V2260" s="19">
        <v>1354</v>
      </c>
      <c r="W2260" s="19">
        <v>7.6111111111111125</v>
      </c>
      <c r="X2260" s="19">
        <v>14.636661984744947</v>
      </c>
      <c r="Y2260" s="19">
        <v>10.439898316342587</v>
      </c>
      <c r="Z2260" s="19">
        <v>27.754294363790617</v>
      </c>
      <c r="AA2260" s="19">
        <v>71.327043879428004</v>
      </c>
      <c r="AB2260" s="19">
        <v>12.918297217490812</v>
      </c>
      <c r="AC2260">
        <v>4269.3</v>
      </c>
      <c r="AD2260" t="str">
        <f t="shared" si="262"/>
        <v>Moderate rainfall</v>
      </c>
      <c r="AE2260" t="str">
        <f t="shared" si="263"/>
        <v>Rainy</v>
      </c>
      <c r="AF2260" t="str">
        <f t="shared" si="264"/>
        <v>No discomfort</v>
      </c>
    </row>
    <row r="2261" spans="1:32" x14ac:dyDescent="0.3">
      <c r="A2261">
        <v>2</v>
      </c>
      <c r="B2261" s="1">
        <v>45438</v>
      </c>
      <c r="C2261" s="1" t="str">
        <f t="shared" si="265"/>
        <v>Sunday</v>
      </c>
      <c r="D2261" s="1" t="str">
        <f t="shared" si="266"/>
        <v>May</v>
      </c>
      <c r="E2261" s="19">
        <v>15.9</v>
      </c>
      <c r="F2261" s="19">
        <v>9.1999999999999993</v>
      </c>
      <c r="G2261" s="19">
        <v>11.555555555555554</v>
      </c>
      <c r="H2261" s="19">
        <v>9</v>
      </c>
      <c r="I2261" s="19">
        <v>15.1</v>
      </c>
      <c r="J2261" s="19">
        <v>996.3</v>
      </c>
      <c r="K2261" s="19">
        <v>3.8</v>
      </c>
      <c r="L2261" s="19">
        <v>8</v>
      </c>
      <c r="M2261" s="19">
        <v>230</v>
      </c>
      <c r="N2261" s="19">
        <v>14</v>
      </c>
      <c r="O2261" s="19">
        <v>14.145</v>
      </c>
      <c r="P2261" s="19">
        <v>1.9</v>
      </c>
      <c r="Q2261" s="19">
        <v>2.5</v>
      </c>
      <c r="R2261" s="19">
        <v>10</v>
      </c>
      <c r="S2261" s="19">
        <v>10</v>
      </c>
      <c r="T2261" s="19">
        <v>8.4</v>
      </c>
      <c r="U2261" s="19">
        <v>1.4</v>
      </c>
      <c r="V2261" s="19">
        <v>1131</v>
      </c>
      <c r="W2261" s="19">
        <v>10.277777777777779</v>
      </c>
      <c r="X2261" s="19">
        <v>13.605064550307636</v>
      </c>
      <c r="Y2261" s="19">
        <v>12.498166522021462</v>
      </c>
      <c r="Z2261" s="19">
        <v>25.832250110920221</v>
      </c>
      <c r="AA2261" s="19">
        <v>91.864073674967273</v>
      </c>
      <c r="AB2261" s="19">
        <v>12.963173963695779</v>
      </c>
      <c r="AC2261">
        <v>2713.65</v>
      </c>
      <c r="AD2261" t="str">
        <f t="shared" si="262"/>
        <v>Torrential rainfall</v>
      </c>
      <c r="AE2261" t="str">
        <f t="shared" si="263"/>
        <v>Rainy</v>
      </c>
      <c r="AF2261" t="str">
        <f t="shared" si="264"/>
        <v>No discomfort</v>
      </c>
    </row>
    <row r="2262" spans="1:32" x14ac:dyDescent="0.3">
      <c r="A2262">
        <v>2</v>
      </c>
      <c r="B2262" s="1">
        <v>45439</v>
      </c>
      <c r="C2262" s="1" t="str">
        <f t="shared" si="265"/>
        <v>Monday</v>
      </c>
      <c r="D2262" s="1" t="str">
        <f t="shared" si="266"/>
        <v>May</v>
      </c>
      <c r="E2262" s="19">
        <v>15.4</v>
      </c>
      <c r="F2262" s="19">
        <v>6.4</v>
      </c>
      <c r="G2262" s="19">
        <v>12.166666666666666</v>
      </c>
      <c r="H2262" s="19">
        <v>3.8</v>
      </c>
      <c r="I2262" s="19">
        <v>3.5</v>
      </c>
      <c r="J2262" s="19">
        <v>997.8</v>
      </c>
      <c r="K2262" s="19">
        <v>5.7</v>
      </c>
      <c r="L2262" s="19">
        <v>10</v>
      </c>
      <c r="M2262" s="19">
        <v>210</v>
      </c>
      <c r="N2262" s="19">
        <v>15</v>
      </c>
      <c r="O2262" s="19">
        <v>14.55</v>
      </c>
      <c r="P2262" s="19">
        <v>2.2999999999999998</v>
      </c>
      <c r="Q2262" s="19">
        <v>3.2</v>
      </c>
      <c r="R2262" s="19">
        <v>8.6</v>
      </c>
      <c r="S2262" s="19">
        <v>8.6</v>
      </c>
      <c r="T2262" s="19">
        <v>7.2</v>
      </c>
      <c r="U2262" s="19">
        <v>9.5</v>
      </c>
      <c r="V2262" s="19">
        <v>1648</v>
      </c>
      <c r="W2262" s="19">
        <v>8.1111111111111107</v>
      </c>
      <c r="X2262" s="19">
        <v>14.164241769276506</v>
      </c>
      <c r="Y2262" s="19">
        <v>10.801362929456264</v>
      </c>
      <c r="Z2262" s="19">
        <v>26.87451105461723</v>
      </c>
      <c r="AA2262" s="19">
        <v>76.257967813606342</v>
      </c>
      <c r="AB2262" s="19">
        <v>12.620942750517294</v>
      </c>
      <c r="AC2262">
        <v>2017.9</v>
      </c>
      <c r="AD2262" t="str">
        <f t="shared" si="262"/>
        <v>Heavy rainfall</v>
      </c>
      <c r="AE2262" t="str">
        <f t="shared" si="263"/>
        <v>Rainy</v>
      </c>
      <c r="AF2262" t="str">
        <f t="shared" si="264"/>
        <v>No discomfort</v>
      </c>
    </row>
    <row r="2263" spans="1:32" x14ac:dyDescent="0.3">
      <c r="A2263">
        <v>2</v>
      </c>
      <c r="B2263" s="1">
        <v>45440</v>
      </c>
      <c r="C2263" s="1" t="str">
        <f t="shared" si="265"/>
        <v>Tuesday</v>
      </c>
      <c r="D2263" s="1" t="str">
        <f t="shared" si="266"/>
        <v>May</v>
      </c>
      <c r="E2263" s="19">
        <v>16.399999999999999</v>
      </c>
      <c r="F2263" s="19">
        <v>11.1</v>
      </c>
      <c r="G2263" s="19">
        <v>14.222222222222221</v>
      </c>
      <c r="H2263" s="19">
        <v>9.6</v>
      </c>
      <c r="I2263" s="19">
        <v>7</v>
      </c>
      <c r="J2263" s="19">
        <v>994.5</v>
      </c>
      <c r="K2263" s="19">
        <v>6.9</v>
      </c>
      <c r="L2263" s="19">
        <v>11</v>
      </c>
      <c r="M2263" s="19">
        <v>250</v>
      </c>
      <c r="N2263" s="19">
        <v>23</v>
      </c>
      <c r="O2263" s="19">
        <v>14.842000000000001</v>
      </c>
      <c r="P2263" s="19">
        <v>2</v>
      </c>
      <c r="Q2263" s="19">
        <v>2.8</v>
      </c>
      <c r="R2263" s="19">
        <v>3.5</v>
      </c>
      <c r="S2263" s="19">
        <v>3.5</v>
      </c>
      <c r="T2263" s="19">
        <v>2.2000000000000002</v>
      </c>
      <c r="U2263" s="19">
        <v>2.7</v>
      </c>
      <c r="V2263" s="19">
        <v>1206</v>
      </c>
      <c r="W2263" s="19">
        <v>10.611111111111111</v>
      </c>
      <c r="X2263" s="19">
        <v>16.196070788968697</v>
      </c>
      <c r="Y2263" s="19">
        <v>12.779004974092121</v>
      </c>
      <c r="Z2263" s="19">
        <v>30.653587511556012</v>
      </c>
      <c r="AA2263" s="19">
        <v>78.901883923575014</v>
      </c>
      <c r="AB2263" s="19">
        <v>15.787950980772191</v>
      </c>
      <c r="AC2263">
        <v>2276.6</v>
      </c>
      <c r="AD2263" t="str">
        <f t="shared" si="262"/>
        <v>Intense rainfall</v>
      </c>
      <c r="AE2263" t="str">
        <f t="shared" si="263"/>
        <v>Rainy</v>
      </c>
      <c r="AF2263" t="str">
        <f t="shared" si="264"/>
        <v>No discomfort</v>
      </c>
    </row>
    <row r="2264" spans="1:32" x14ac:dyDescent="0.3">
      <c r="A2264">
        <v>2</v>
      </c>
      <c r="B2264" s="1">
        <v>45441</v>
      </c>
      <c r="C2264" s="1" t="str">
        <f t="shared" si="265"/>
        <v>Wednesday</v>
      </c>
      <c r="D2264" s="1" t="str">
        <f t="shared" si="266"/>
        <v>May</v>
      </c>
      <c r="E2264" s="19">
        <v>16.100000000000001</v>
      </c>
      <c r="F2264" s="19">
        <v>9.8000000000000007</v>
      </c>
      <c r="G2264" s="19">
        <v>13.444444444444446</v>
      </c>
      <c r="H2264" s="19">
        <v>7.6</v>
      </c>
      <c r="I2264" s="19">
        <v>1.4</v>
      </c>
      <c r="J2264" s="19">
        <v>998.3</v>
      </c>
      <c r="K2264" s="19">
        <v>6.2</v>
      </c>
      <c r="L2264" s="19">
        <v>11</v>
      </c>
      <c r="M2264" s="19">
        <v>310</v>
      </c>
      <c r="N2264" s="19">
        <v>19</v>
      </c>
      <c r="O2264" s="19">
        <v>14.811999999999999</v>
      </c>
      <c r="P2264" s="19">
        <v>2.1</v>
      </c>
      <c r="Q2264" s="19">
        <v>3</v>
      </c>
      <c r="R2264" s="19">
        <v>4.0999999999999996</v>
      </c>
      <c r="S2264" s="19">
        <v>4.0999999999999996</v>
      </c>
      <c r="T2264" s="19">
        <v>3</v>
      </c>
      <c r="U2264" s="19">
        <v>1.1000000000000001</v>
      </c>
      <c r="V2264" s="19">
        <v>1296</v>
      </c>
      <c r="W2264" s="19">
        <v>9.8333333333333357</v>
      </c>
      <c r="X2264" s="19">
        <v>15.399050289888974</v>
      </c>
      <c r="Y2264" s="19">
        <v>12.132162871940171</v>
      </c>
      <c r="Z2264" s="19">
        <v>29.172643096135527</v>
      </c>
      <c r="AA2264" s="19">
        <v>78.78513702826308</v>
      </c>
      <c r="AB2264" s="19">
        <v>14.646140630713417</v>
      </c>
      <c r="AC2264">
        <v>2754.55</v>
      </c>
      <c r="AD2264" t="str">
        <f t="shared" si="262"/>
        <v>Moderate rainfall</v>
      </c>
      <c r="AE2264" t="str">
        <f t="shared" si="263"/>
        <v>Rainy</v>
      </c>
      <c r="AF2264" t="str">
        <f t="shared" si="264"/>
        <v>No discomfort</v>
      </c>
    </row>
    <row r="2265" spans="1:32" x14ac:dyDescent="0.3">
      <c r="A2265">
        <v>2</v>
      </c>
      <c r="B2265" s="1">
        <v>45442</v>
      </c>
      <c r="C2265" s="1" t="str">
        <f t="shared" si="265"/>
        <v>Thursday</v>
      </c>
      <c r="D2265" s="1" t="str">
        <f t="shared" si="266"/>
        <v>May</v>
      </c>
      <c r="E2265" s="19">
        <v>15.8</v>
      </c>
      <c r="F2265" s="19">
        <v>10</v>
      </c>
      <c r="G2265" s="19">
        <v>12.944444444444443</v>
      </c>
      <c r="H2265" s="19">
        <v>8.3000000000000007</v>
      </c>
      <c r="I2265" s="19">
        <v>1.6</v>
      </c>
      <c r="J2265" s="19">
        <v>1006.8</v>
      </c>
      <c r="K2265" s="19">
        <v>7.4</v>
      </c>
      <c r="L2265" s="19">
        <v>13</v>
      </c>
      <c r="M2265" s="19">
        <v>330</v>
      </c>
      <c r="N2265" s="19">
        <v>23</v>
      </c>
      <c r="O2265" s="19">
        <v>14.824999999999999</v>
      </c>
      <c r="P2265" s="19">
        <v>2.4</v>
      </c>
      <c r="Q2265" s="19">
        <v>3.4</v>
      </c>
      <c r="R2265" s="19">
        <v>4.8</v>
      </c>
      <c r="S2265" s="19">
        <v>4.8</v>
      </c>
      <c r="T2265" s="19">
        <v>3.8</v>
      </c>
      <c r="U2265" s="19">
        <v>1.2</v>
      </c>
      <c r="V2265" s="19">
        <v>1544</v>
      </c>
      <c r="W2265" s="19">
        <v>8.4444444444444464</v>
      </c>
      <c r="X2265" s="19">
        <v>14.905049774987086</v>
      </c>
      <c r="Y2265" s="19">
        <v>11.048416930957149</v>
      </c>
      <c r="Z2265" s="19">
        <v>28.253803575642706</v>
      </c>
      <c r="AA2265" s="19">
        <v>74.125327306843715</v>
      </c>
      <c r="AB2265" s="19">
        <v>13.537315359166662</v>
      </c>
      <c r="AC2265">
        <v>3349.05</v>
      </c>
      <c r="AD2265" t="str">
        <f t="shared" si="262"/>
        <v>Moderate rainfall</v>
      </c>
      <c r="AE2265" t="str">
        <f t="shared" si="263"/>
        <v>Rainy</v>
      </c>
      <c r="AF2265" t="str">
        <f t="shared" si="264"/>
        <v>No discomfort</v>
      </c>
    </row>
    <row r="2266" spans="1:32" x14ac:dyDescent="0.3">
      <c r="A2266">
        <v>2</v>
      </c>
      <c r="B2266" s="1">
        <v>45443</v>
      </c>
      <c r="C2266" s="1" t="str">
        <f t="shared" si="265"/>
        <v>Friday</v>
      </c>
      <c r="D2266" s="1" t="str">
        <f t="shared" si="266"/>
        <v>May</v>
      </c>
      <c r="E2266" s="19">
        <v>17.899999999999999</v>
      </c>
      <c r="F2266" s="19">
        <v>6.8</v>
      </c>
      <c r="G2266" s="19">
        <v>12.944444444444443</v>
      </c>
      <c r="H2266" s="19">
        <v>2.7</v>
      </c>
      <c r="I2266" s="19">
        <v>0</v>
      </c>
      <c r="J2266" s="19">
        <v>1014.2</v>
      </c>
      <c r="K2266" s="19">
        <v>5.5</v>
      </c>
      <c r="L2266" s="19">
        <v>11</v>
      </c>
      <c r="M2266" s="19">
        <v>340</v>
      </c>
      <c r="N2266" s="19">
        <v>20</v>
      </c>
      <c r="O2266" s="19">
        <v>15.967000000000001</v>
      </c>
      <c r="P2266" s="19">
        <v>3.7</v>
      </c>
      <c r="Q2266" s="19">
        <v>5.2</v>
      </c>
      <c r="R2266" s="19">
        <v>8.4</v>
      </c>
      <c r="S2266" s="19">
        <v>8.4</v>
      </c>
      <c r="T2266" s="19">
        <v>7.5</v>
      </c>
      <c r="U2266" s="19">
        <v>8.6999999999999993</v>
      </c>
      <c r="V2266" s="19">
        <v>2736</v>
      </c>
      <c r="W2266" s="19">
        <v>7.4444444444444446</v>
      </c>
      <c r="X2266" s="19">
        <v>14.905049774987086</v>
      </c>
      <c r="Y2266" s="19">
        <v>10.321799973382953</v>
      </c>
      <c r="Z2266" s="19">
        <v>28.253803575642706</v>
      </c>
      <c r="AA2266" s="19">
        <v>69.250355612394429</v>
      </c>
      <c r="AB2266" s="19">
        <v>13.129900656674488</v>
      </c>
      <c r="AC2266">
        <v>4461.75</v>
      </c>
      <c r="AD2266" t="str">
        <f t="shared" si="262"/>
        <v>No rainfall</v>
      </c>
      <c r="AE2266" t="str">
        <f t="shared" si="263"/>
        <v>Non-Rainy</v>
      </c>
      <c r="AF2266" t="str">
        <f t="shared" si="264"/>
        <v>No discomfort</v>
      </c>
    </row>
  </sheetData>
  <mergeCells count="1">
    <mergeCell ref="W15:AC1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90"/>
  <sheetViews>
    <sheetView zoomScale="60" zoomScaleNormal="60" workbookViewId="0">
      <selection activeCell="Y20" sqref="Y20"/>
    </sheetView>
  </sheetViews>
  <sheetFormatPr defaultRowHeight="14.4" x14ac:dyDescent="0.3"/>
  <cols>
    <col min="1" max="1" width="62.109375" customWidth="1"/>
    <col min="2" max="2" width="10.6640625" customWidth="1"/>
    <col min="3" max="3" width="5.33203125" bestFit="1" customWidth="1"/>
    <col min="21" max="21" width="10.33203125" bestFit="1" customWidth="1"/>
    <col min="23" max="23" width="11.6640625" bestFit="1" customWidth="1"/>
    <col min="24" max="25" width="10" bestFit="1" customWidth="1"/>
    <col min="26" max="26" width="9.6640625" bestFit="1" customWidth="1"/>
    <col min="27" max="27" width="11.88671875" bestFit="1" customWidth="1"/>
  </cols>
  <sheetData>
    <row r="1" spans="1:15" x14ac:dyDescent="0.3">
      <c r="A1" t="s">
        <v>0</v>
      </c>
    </row>
    <row r="2" spans="1:15" x14ac:dyDescent="0.3">
      <c r="A2" t="s">
        <v>1</v>
      </c>
    </row>
    <row r="3" spans="1:15" x14ac:dyDescent="0.3">
      <c r="A3" t="s">
        <v>2</v>
      </c>
    </row>
    <row r="6" spans="1:15" x14ac:dyDescent="0.3">
      <c r="A6" t="s">
        <v>3</v>
      </c>
    </row>
    <row r="7" spans="1:15" x14ac:dyDescent="0.3">
      <c r="A7" t="s">
        <v>4</v>
      </c>
    </row>
    <row r="8" spans="1:15" x14ac:dyDescent="0.3">
      <c r="A8" t="s">
        <v>5</v>
      </c>
    </row>
    <row r="9" spans="1:15" x14ac:dyDescent="0.3">
      <c r="A9" t="s">
        <v>6</v>
      </c>
    </row>
    <row r="10" spans="1:15" x14ac:dyDescent="0.3">
      <c r="A10" t="s">
        <v>7</v>
      </c>
    </row>
    <row r="11" spans="1:15" x14ac:dyDescent="0.3">
      <c r="A11" t="s">
        <v>8</v>
      </c>
    </row>
    <row r="12" spans="1:15" x14ac:dyDescent="0.3">
      <c r="A12" t="s">
        <v>9</v>
      </c>
    </row>
    <row r="13" spans="1:15" x14ac:dyDescent="0.3">
      <c r="A13" t="s">
        <v>10</v>
      </c>
    </row>
    <row r="14" spans="1:15" x14ac:dyDescent="0.3">
      <c r="A14" t="s">
        <v>11</v>
      </c>
    </row>
    <row r="15" spans="1:15" x14ac:dyDescent="0.3">
      <c r="A15" t="s">
        <v>12</v>
      </c>
    </row>
    <row r="16" spans="1:15" x14ac:dyDescent="0.3">
      <c r="A16" t="s">
        <v>13</v>
      </c>
      <c r="O16" t="s">
        <v>14</v>
      </c>
    </row>
    <row r="17" spans="1:27" x14ac:dyDescent="0.3">
      <c r="A17" t="s">
        <v>15</v>
      </c>
      <c r="M17" t="s">
        <v>16</v>
      </c>
    </row>
    <row r="18" spans="1:27" x14ac:dyDescent="0.3">
      <c r="A18" t="s">
        <v>17</v>
      </c>
    </row>
    <row r="19" spans="1:27" x14ac:dyDescent="0.3">
      <c r="A19" t="s">
        <v>18</v>
      </c>
    </row>
    <row r="20" spans="1:27" x14ac:dyDescent="0.3">
      <c r="A20" t="s">
        <v>19</v>
      </c>
    </row>
    <row r="21" spans="1:27" x14ac:dyDescent="0.3">
      <c r="A21" t="s">
        <v>20</v>
      </c>
    </row>
    <row r="22" spans="1:27" x14ac:dyDescent="0.3">
      <c r="A22" t="s">
        <v>21</v>
      </c>
    </row>
    <row r="23" spans="1:27" x14ac:dyDescent="0.3">
      <c r="A23" t="s">
        <v>22</v>
      </c>
    </row>
    <row r="25" spans="1:27" x14ac:dyDescent="0.3">
      <c r="A25" t="s">
        <v>23</v>
      </c>
      <c r="B25" t="s">
        <v>24</v>
      </c>
      <c r="D25" t="s">
        <v>26</v>
      </c>
      <c r="E25" t="s">
        <v>27</v>
      </c>
      <c r="F25" t="s">
        <v>28</v>
      </c>
      <c r="G25" t="s">
        <v>29</v>
      </c>
      <c r="H25" t="s">
        <v>30</v>
      </c>
      <c r="I25" t="s">
        <v>31</v>
      </c>
      <c r="J25" t="s">
        <v>32</v>
      </c>
      <c r="K25" t="s">
        <v>33</v>
      </c>
      <c r="L25" t="s">
        <v>34</v>
      </c>
      <c r="M25" t="s">
        <v>35</v>
      </c>
      <c r="N25" t="s">
        <v>36</v>
      </c>
      <c r="O25" t="s">
        <v>37</v>
      </c>
      <c r="P25" t="s">
        <v>38</v>
      </c>
      <c r="Q25" t="s">
        <v>39</v>
      </c>
      <c r="R25" t="s">
        <v>40</v>
      </c>
      <c r="S25" t="s">
        <v>41</v>
      </c>
      <c r="T25" s="5" t="s">
        <v>70</v>
      </c>
      <c r="U25" s="5" t="s">
        <v>71</v>
      </c>
      <c r="V25" t="s">
        <v>14</v>
      </c>
      <c r="W25" t="s">
        <v>42</v>
      </c>
      <c r="X25" t="s">
        <v>43</v>
      </c>
      <c r="Y25" t="s">
        <v>44</v>
      </c>
      <c r="Z25" s="5" t="s">
        <v>72</v>
      </c>
      <c r="AA25" s="5" t="s">
        <v>73</v>
      </c>
    </row>
    <row r="26" spans="1:27" x14ac:dyDescent="0.3">
      <c r="A26" s="1">
        <v>44562</v>
      </c>
      <c r="B26" s="1" t="str">
        <f>TEXT(A26, "dddd")</f>
        <v>Saturday</v>
      </c>
      <c r="C26" s="1" t="str">
        <f>TEXT(A26, "mmm")</f>
        <v>Jan</v>
      </c>
      <c r="D26">
        <v>14.1</v>
      </c>
      <c r="E26">
        <v>7.1</v>
      </c>
      <c r="F26">
        <v>9.3000000000000007</v>
      </c>
      <c r="G26">
        <v>0.7</v>
      </c>
      <c r="H26">
        <v>989.6</v>
      </c>
      <c r="I26">
        <v>11.8</v>
      </c>
      <c r="J26">
        <v>21</v>
      </c>
      <c r="K26">
        <v>160</v>
      </c>
      <c r="L26">
        <v>34</v>
      </c>
      <c r="M26">
        <v>9.6880000000000006</v>
      </c>
      <c r="N26">
        <v>0.7</v>
      </c>
      <c r="O26">
        <v>0.8</v>
      </c>
      <c r="P26">
        <v>0</v>
      </c>
      <c r="Q26">
        <v>0</v>
      </c>
      <c r="R26">
        <v>-9.5</v>
      </c>
      <c r="S26">
        <v>3.4</v>
      </c>
      <c r="T26">
        <f>S26 * 3600</f>
        <v>12240</v>
      </c>
      <c r="U26" s="4">
        <f>T26/V26</f>
        <v>69.942857142857136</v>
      </c>
      <c r="V26">
        <v>175</v>
      </c>
      <c r="W26">
        <v>241</v>
      </c>
      <c r="X26" s="3">
        <v>4192.8599999999997</v>
      </c>
      <c r="Y26" s="2">
        <v>4610.6899999999996</v>
      </c>
      <c r="Z26" t="str">
        <f>IF(G26="","",IF(G26&lt;=0,"No rainfall",IF(G26&lt;=0.49,"Trace (Intermittent) rainfall",IF(G26&lt;=0.99,"Light rainfall",IF(G26&lt;=3,"Moderate rainfall",IF(G26&lt;=6,"Heavy rainfall",IF(G26&lt;=12,"Intense rainfall",IF(G26&lt;=20,"Torrential rainfall",IF(G26&lt;=32,"Deluge rainfall","Extreme rainfall")))))))))</f>
        <v>Light rainfall</v>
      </c>
      <c r="AA26" t="str">
        <f>IF(AND(G26&gt;=0,G26&lt;=0.99),"Non-Rainy",IF(AND(G26&gt;=1,G26&lt;=32),"Rainy",IF(G26 &gt;32, "Storm", " ")))</f>
        <v>Non-Rainy</v>
      </c>
    </row>
    <row r="27" spans="1:27" x14ac:dyDescent="0.3">
      <c r="A27" s="1">
        <v>44563</v>
      </c>
      <c r="B27" s="1" t="str">
        <f t="shared" ref="B27:B90" si="0">TEXT(A27, "dddd")</f>
        <v>Sunday</v>
      </c>
      <c r="C27" s="1" t="str">
        <f t="shared" ref="C27:C90" si="1">TEXT(A27, "mmm")</f>
        <v>Jan</v>
      </c>
      <c r="D27">
        <v>10.4</v>
      </c>
      <c r="E27">
        <v>6.6</v>
      </c>
      <c r="F27">
        <v>2.4</v>
      </c>
      <c r="G27">
        <v>6.3</v>
      </c>
      <c r="H27">
        <v>989.5</v>
      </c>
      <c r="I27">
        <v>9.6</v>
      </c>
      <c r="J27">
        <v>15</v>
      </c>
      <c r="K27">
        <v>210</v>
      </c>
      <c r="L27">
        <v>31</v>
      </c>
      <c r="M27">
        <v>7.3760000000000003</v>
      </c>
      <c r="N27">
        <v>0.6</v>
      </c>
      <c r="O27">
        <v>0.7</v>
      </c>
      <c r="P27">
        <v>0</v>
      </c>
      <c r="Q27">
        <v>-5.7</v>
      </c>
      <c r="R27">
        <v>-10</v>
      </c>
      <c r="S27">
        <v>2.6</v>
      </c>
      <c r="T27">
        <f t="shared" ref="T27:T90" si="2">S27 * 3600</f>
        <v>9360</v>
      </c>
      <c r="U27" s="4">
        <f t="shared" ref="U27:U90" si="3">T27/V27</f>
        <v>52.584269662921351</v>
      </c>
      <c r="V27">
        <v>178</v>
      </c>
      <c r="W27">
        <v>322</v>
      </c>
      <c r="X27" s="3">
        <v>5700.47</v>
      </c>
      <c r="Y27" s="2">
        <v>6272.84</v>
      </c>
      <c r="Z27" t="str">
        <f t="shared" ref="Z27:Z90" si="4">IF(G27="","",IF(G27&lt;=0,"No rainfall",IF(G27&lt;=0.49,"Trace (Intermittent) rainfall",IF(G27&lt;=0.99,"Light rainfall",IF(G27&lt;=3,"Moderate rainfall",IF(G27&lt;=6,"Heavy rainfall",IF(G27&lt;=12,"Intense rainfall",IF(G27&lt;=20,"Torrential rainfall",IF(G27&lt;=32,"Deluge rainfall","Extreme rainfall")))))))))</f>
        <v>Intense rainfall</v>
      </c>
      <c r="AA27" t="str">
        <f t="shared" ref="AA27:AA90" si="5">IF(AND(G27&gt;=0,G27&lt;=0.99),"Non-Rainy",IF(AND(G27&gt;=1,G27&lt;=32),"Rainy",IF(G27 &gt;32, "Storm", " ")))</f>
        <v>Rainy</v>
      </c>
    </row>
    <row r="28" spans="1:27" x14ac:dyDescent="0.3">
      <c r="A28" s="1">
        <v>44564</v>
      </c>
      <c r="B28" s="1" t="str">
        <f t="shared" si="0"/>
        <v>Monday</v>
      </c>
      <c r="C28" s="1" t="str">
        <f t="shared" si="1"/>
        <v>Jan</v>
      </c>
      <c r="D28">
        <v>9.8000000000000007</v>
      </c>
      <c r="E28">
        <v>1</v>
      </c>
      <c r="F28">
        <v>4.7</v>
      </c>
      <c r="G28">
        <v>7.6</v>
      </c>
      <c r="H28">
        <v>989.4</v>
      </c>
      <c r="I28">
        <v>8.9</v>
      </c>
      <c r="J28">
        <v>13</v>
      </c>
      <c r="K28">
        <v>10</v>
      </c>
      <c r="L28">
        <v>25</v>
      </c>
      <c r="M28">
        <v>7.2690000000000001</v>
      </c>
      <c r="N28">
        <v>0.4</v>
      </c>
      <c r="O28">
        <v>0.4</v>
      </c>
      <c r="P28">
        <v>0</v>
      </c>
      <c r="Q28">
        <v>-7.2</v>
      </c>
      <c r="R28">
        <v>-10</v>
      </c>
      <c r="S28">
        <v>1.6</v>
      </c>
      <c r="T28">
        <f t="shared" si="2"/>
        <v>5760</v>
      </c>
      <c r="U28" s="4">
        <f t="shared" si="3"/>
        <v>23.132530120481928</v>
      </c>
      <c r="V28">
        <v>249</v>
      </c>
      <c r="W28">
        <v>325</v>
      </c>
      <c r="X28" s="3">
        <v>5345.73</v>
      </c>
      <c r="Y28" s="2">
        <v>5879.32</v>
      </c>
      <c r="Z28" t="str">
        <f t="shared" si="4"/>
        <v>Intense rainfall</v>
      </c>
      <c r="AA28" t="str">
        <f t="shared" si="5"/>
        <v>Rainy</v>
      </c>
    </row>
    <row r="29" spans="1:27" x14ac:dyDescent="0.3">
      <c r="A29" s="1">
        <v>44565</v>
      </c>
      <c r="B29" s="1" t="str">
        <f t="shared" si="0"/>
        <v>Tuesday</v>
      </c>
      <c r="C29" s="1" t="str">
        <f t="shared" si="1"/>
        <v>Jan</v>
      </c>
      <c r="D29">
        <v>4</v>
      </c>
      <c r="E29">
        <v>-1.1000000000000001</v>
      </c>
      <c r="F29">
        <v>-6.1</v>
      </c>
      <c r="G29">
        <v>0</v>
      </c>
      <c r="H29">
        <v>996.6</v>
      </c>
      <c r="I29">
        <v>5.2</v>
      </c>
      <c r="J29">
        <v>10</v>
      </c>
      <c r="K29">
        <v>300</v>
      </c>
      <c r="L29">
        <v>17</v>
      </c>
      <c r="M29">
        <v>4.569</v>
      </c>
      <c r="N29">
        <v>0.1</v>
      </c>
      <c r="O29">
        <v>0.1</v>
      </c>
      <c r="P29">
        <v>0.1</v>
      </c>
      <c r="Q29">
        <v>0.1</v>
      </c>
      <c r="R29">
        <v>-9.4</v>
      </c>
      <c r="S29">
        <v>3.8</v>
      </c>
      <c r="T29">
        <f t="shared" si="2"/>
        <v>13680</v>
      </c>
      <c r="U29" s="4">
        <f t="shared" si="3"/>
        <v>42.75</v>
      </c>
      <c r="V29">
        <v>320</v>
      </c>
      <c r="W29">
        <v>286</v>
      </c>
      <c r="X29" s="3">
        <v>4407.13</v>
      </c>
      <c r="Y29" s="2">
        <v>4857.28</v>
      </c>
      <c r="Z29" t="str">
        <f t="shared" si="4"/>
        <v>No rainfall</v>
      </c>
      <c r="AA29" t="str">
        <f t="shared" si="5"/>
        <v>Non-Rainy</v>
      </c>
    </row>
    <row r="30" spans="1:27" x14ac:dyDescent="0.3">
      <c r="A30" s="1">
        <v>44566</v>
      </c>
      <c r="B30" s="1" t="str">
        <f t="shared" si="0"/>
        <v>Wednesday</v>
      </c>
      <c r="C30" s="1" t="str">
        <f t="shared" si="1"/>
        <v>Jan</v>
      </c>
      <c r="D30">
        <v>4.3</v>
      </c>
      <c r="E30">
        <v>-2.8</v>
      </c>
      <c r="F30">
        <v>-7.3</v>
      </c>
      <c r="G30">
        <v>0</v>
      </c>
      <c r="H30">
        <v>1004.3</v>
      </c>
      <c r="I30">
        <v>2.8</v>
      </c>
      <c r="J30">
        <v>7</v>
      </c>
      <c r="K30">
        <v>160</v>
      </c>
      <c r="L30">
        <v>11</v>
      </c>
      <c r="M30">
        <v>3.5049999999999999</v>
      </c>
      <c r="N30">
        <v>0.2</v>
      </c>
      <c r="O30">
        <v>0.3</v>
      </c>
      <c r="P30">
        <v>0.3</v>
      </c>
      <c r="Q30">
        <v>0.3</v>
      </c>
      <c r="R30">
        <v>-8.6999999999999993</v>
      </c>
      <c r="S30">
        <v>2.2000000000000002</v>
      </c>
      <c r="T30">
        <f t="shared" si="2"/>
        <v>7920.0000000000009</v>
      </c>
      <c r="U30" s="4">
        <f t="shared" si="3"/>
        <v>54.246575342465761</v>
      </c>
      <c r="V30">
        <v>146</v>
      </c>
      <c r="W30">
        <v>249</v>
      </c>
      <c r="X30" s="3">
        <v>4038.44</v>
      </c>
      <c r="Y30" s="2">
        <v>4443.58</v>
      </c>
      <c r="Z30" t="str">
        <f t="shared" si="4"/>
        <v>No rainfall</v>
      </c>
      <c r="AA30" t="str">
        <f t="shared" si="5"/>
        <v>Non-Rainy</v>
      </c>
    </row>
    <row r="31" spans="1:27" x14ac:dyDescent="0.3">
      <c r="A31" s="1">
        <v>44567</v>
      </c>
      <c r="B31" s="1" t="str">
        <f t="shared" si="0"/>
        <v>Thursday</v>
      </c>
      <c r="C31" s="1" t="str">
        <f t="shared" si="1"/>
        <v>Jan</v>
      </c>
      <c r="D31">
        <v>8.5</v>
      </c>
      <c r="E31">
        <v>-0.6</v>
      </c>
      <c r="F31">
        <v>-7.7</v>
      </c>
      <c r="G31">
        <v>6.3</v>
      </c>
      <c r="H31">
        <v>996.9</v>
      </c>
      <c r="I31">
        <v>9.8000000000000007</v>
      </c>
      <c r="J31">
        <v>17</v>
      </c>
      <c r="K31">
        <v>170</v>
      </c>
      <c r="L31">
        <v>29</v>
      </c>
      <c r="M31">
        <v>4.2309999999999999</v>
      </c>
      <c r="N31">
        <v>0.4</v>
      </c>
      <c r="O31">
        <v>0.5</v>
      </c>
      <c r="P31">
        <v>0</v>
      </c>
      <c r="Q31">
        <v>-5.6</v>
      </c>
      <c r="R31">
        <v>-10</v>
      </c>
      <c r="S31">
        <v>1.1000000000000001</v>
      </c>
      <c r="T31">
        <f t="shared" si="2"/>
        <v>3960.0000000000005</v>
      </c>
      <c r="U31" s="4">
        <f t="shared" si="3"/>
        <v>18.165137614678901</v>
      </c>
      <c r="V31">
        <v>218</v>
      </c>
      <c r="W31">
        <v>243</v>
      </c>
      <c r="X31" s="3">
        <v>3692.92</v>
      </c>
      <c r="Y31" s="2">
        <v>4062.76</v>
      </c>
      <c r="Z31" t="str">
        <f t="shared" si="4"/>
        <v>Intense rainfall</v>
      </c>
      <c r="AA31" t="str">
        <f t="shared" si="5"/>
        <v>Rainy</v>
      </c>
    </row>
    <row r="32" spans="1:27" x14ac:dyDescent="0.3">
      <c r="A32" s="1">
        <v>44568</v>
      </c>
      <c r="B32" s="1" t="str">
        <f t="shared" si="0"/>
        <v>Friday</v>
      </c>
      <c r="C32" s="1" t="str">
        <f t="shared" si="1"/>
        <v>Jan</v>
      </c>
      <c r="D32">
        <v>6.6</v>
      </c>
      <c r="E32">
        <v>0.1</v>
      </c>
      <c r="F32">
        <v>-1.8</v>
      </c>
      <c r="G32">
        <v>8.4</v>
      </c>
      <c r="H32">
        <v>995</v>
      </c>
      <c r="I32">
        <v>5.5</v>
      </c>
      <c r="J32">
        <v>10</v>
      </c>
      <c r="K32">
        <v>200</v>
      </c>
      <c r="L32">
        <v>16</v>
      </c>
      <c r="M32">
        <v>3.302</v>
      </c>
      <c r="N32">
        <v>0.2</v>
      </c>
      <c r="O32">
        <v>0.3</v>
      </c>
      <c r="P32">
        <v>0</v>
      </c>
      <c r="Q32">
        <v>-8.1999999999999993</v>
      </c>
      <c r="R32">
        <v>-10</v>
      </c>
      <c r="S32">
        <v>0.8</v>
      </c>
      <c r="T32">
        <f t="shared" si="2"/>
        <v>2880</v>
      </c>
      <c r="U32" s="4">
        <f t="shared" si="3"/>
        <v>18.823529411764707</v>
      </c>
      <c r="V32">
        <v>153</v>
      </c>
      <c r="W32">
        <v>368</v>
      </c>
      <c r="X32" s="3">
        <v>5736.89</v>
      </c>
      <c r="Y32" s="2">
        <v>6299.17</v>
      </c>
      <c r="Z32" t="str">
        <f t="shared" si="4"/>
        <v>Intense rainfall</v>
      </c>
      <c r="AA32" t="str">
        <f t="shared" si="5"/>
        <v>Rainy</v>
      </c>
    </row>
    <row r="33" spans="1:27" x14ac:dyDescent="0.3">
      <c r="A33" s="1">
        <v>44569</v>
      </c>
      <c r="B33" s="1" t="str">
        <f t="shared" si="0"/>
        <v>Saturday</v>
      </c>
      <c r="C33" s="1" t="str">
        <f t="shared" si="1"/>
        <v>Jan</v>
      </c>
      <c r="D33">
        <v>9.4</v>
      </c>
      <c r="E33">
        <v>1.6</v>
      </c>
      <c r="F33">
        <v>-0.3</v>
      </c>
      <c r="G33">
        <v>4.5999999999999996</v>
      </c>
      <c r="H33">
        <v>987.6</v>
      </c>
      <c r="I33">
        <v>8.1999999999999993</v>
      </c>
      <c r="J33">
        <v>14</v>
      </c>
      <c r="K33">
        <v>190</v>
      </c>
      <c r="L33">
        <v>24</v>
      </c>
      <c r="M33">
        <v>5.4390000000000001</v>
      </c>
      <c r="N33">
        <v>0.1</v>
      </c>
      <c r="O33">
        <v>0.2</v>
      </c>
      <c r="P33">
        <v>0</v>
      </c>
      <c r="Q33">
        <v>-4.5</v>
      </c>
      <c r="R33">
        <v>-10</v>
      </c>
      <c r="S33">
        <v>2.4</v>
      </c>
      <c r="T33">
        <f t="shared" si="2"/>
        <v>8640</v>
      </c>
      <c r="U33" s="4">
        <f t="shared" si="3"/>
        <v>30.10452961672474</v>
      </c>
      <c r="V33">
        <v>287</v>
      </c>
      <c r="W33">
        <v>365</v>
      </c>
      <c r="X33" s="3">
        <v>5895.1</v>
      </c>
      <c r="Y33" s="2">
        <v>6482.98</v>
      </c>
      <c r="Z33" t="str">
        <f t="shared" si="4"/>
        <v>Heavy rainfall</v>
      </c>
      <c r="AA33" t="str">
        <f t="shared" si="5"/>
        <v>Rainy</v>
      </c>
    </row>
    <row r="34" spans="1:27" x14ac:dyDescent="0.3">
      <c r="A34" s="1">
        <v>44570</v>
      </c>
      <c r="B34" s="1" t="str">
        <f t="shared" si="0"/>
        <v>Sunday</v>
      </c>
      <c r="C34" s="1" t="str">
        <f t="shared" si="1"/>
        <v>Jan</v>
      </c>
      <c r="D34">
        <v>7.4</v>
      </c>
      <c r="E34">
        <v>1.6</v>
      </c>
      <c r="F34">
        <v>-0.4</v>
      </c>
      <c r="G34">
        <v>0.7</v>
      </c>
      <c r="H34">
        <v>989.8</v>
      </c>
      <c r="I34">
        <v>6.1</v>
      </c>
      <c r="J34">
        <v>9</v>
      </c>
      <c r="K34">
        <v>230</v>
      </c>
      <c r="L34">
        <v>17</v>
      </c>
      <c r="M34">
        <v>4.5220000000000002</v>
      </c>
      <c r="N34">
        <v>0.2</v>
      </c>
      <c r="O34">
        <v>0.3</v>
      </c>
      <c r="P34">
        <v>0</v>
      </c>
      <c r="Q34">
        <v>-0.5</v>
      </c>
      <c r="R34">
        <v>-10</v>
      </c>
      <c r="S34">
        <v>0.1</v>
      </c>
      <c r="T34">
        <f t="shared" si="2"/>
        <v>360</v>
      </c>
      <c r="U34" s="4">
        <f t="shared" si="3"/>
        <v>1.6822429906542056</v>
      </c>
      <c r="V34">
        <v>214</v>
      </c>
      <c r="W34">
        <v>323</v>
      </c>
      <c r="X34" s="3">
        <v>4857.87</v>
      </c>
      <c r="Y34" s="2">
        <v>5348.85</v>
      </c>
      <c r="Z34" t="str">
        <f t="shared" si="4"/>
        <v>Light rainfall</v>
      </c>
      <c r="AA34" t="str">
        <f t="shared" si="5"/>
        <v>Non-Rainy</v>
      </c>
    </row>
    <row r="35" spans="1:27" x14ac:dyDescent="0.3">
      <c r="A35" s="1">
        <v>44571</v>
      </c>
      <c r="B35" s="1" t="str">
        <f t="shared" si="0"/>
        <v>Monday</v>
      </c>
      <c r="C35" s="1" t="str">
        <f t="shared" si="1"/>
        <v>Jan</v>
      </c>
      <c r="D35">
        <v>11.5</v>
      </c>
      <c r="E35">
        <v>4.8</v>
      </c>
      <c r="F35">
        <v>2.2000000000000002</v>
      </c>
      <c r="G35">
        <v>3</v>
      </c>
      <c r="H35">
        <v>1002</v>
      </c>
      <c r="I35">
        <v>5.7</v>
      </c>
      <c r="J35">
        <v>11</v>
      </c>
      <c r="K35">
        <v>200</v>
      </c>
      <c r="L35">
        <v>18</v>
      </c>
      <c r="M35">
        <v>7.2830000000000004</v>
      </c>
      <c r="N35">
        <v>0.3</v>
      </c>
      <c r="O35">
        <v>0.4</v>
      </c>
      <c r="P35">
        <v>0</v>
      </c>
      <c r="Q35">
        <v>-2.7</v>
      </c>
      <c r="R35">
        <v>-10</v>
      </c>
      <c r="S35">
        <v>0.1</v>
      </c>
      <c r="T35">
        <f t="shared" si="2"/>
        <v>360</v>
      </c>
      <c r="U35" s="4">
        <f t="shared" si="3"/>
        <v>3.3027522935779818</v>
      </c>
      <c r="V35">
        <v>109</v>
      </c>
      <c r="W35">
        <v>180</v>
      </c>
      <c r="X35" s="3">
        <v>2407.87</v>
      </c>
      <c r="Y35" s="2">
        <v>2646.38</v>
      </c>
      <c r="Z35" t="str">
        <f t="shared" si="4"/>
        <v>Moderate rainfall</v>
      </c>
      <c r="AA35" t="str">
        <f t="shared" si="5"/>
        <v>Rainy</v>
      </c>
    </row>
    <row r="36" spans="1:27" x14ac:dyDescent="0.3">
      <c r="A36" s="1">
        <v>44572</v>
      </c>
      <c r="B36" s="1" t="str">
        <f t="shared" si="0"/>
        <v>Tuesday</v>
      </c>
      <c r="C36" s="1" t="str">
        <f t="shared" si="1"/>
        <v>Jan</v>
      </c>
      <c r="D36">
        <v>9.3000000000000007</v>
      </c>
      <c r="E36">
        <v>1.3</v>
      </c>
      <c r="F36">
        <v>-2</v>
      </c>
      <c r="G36">
        <v>0</v>
      </c>
      <c r="H36">
        <v>1017.4</v>
      </c>
      <c r="I36">
        <v>3.6</v>
      </c>
      <c r="J36">
        <v>6</v>
      </c>
      <c r="K36">
        <v>210</v>
      </c>
      <c r="L36">
        <v>10</v>
      </c>
      <c r="M36">
        <v>5.38</v>
      </c>
      <c r="N36">
        <v>0</v>
      </c>
      <c r="O36">
        <v>0.1</v>
      </c>
      <c r="P36">
        <v>0</v>
      </c>
      <c r="Q36">
        <v>0</v>
      </c>
      <c r="R36">
        <v>-9.5</v>
      </c>
      <c r="S36">
        <v>4.9000000000000004</v>
      </c>
      <c r="T36">
        <f t="shared" si="2"/>
        <v>17640</v>
      </c>
      <c r="U36" s="4">
        <f t="shared" si="3"/>
        <v>47.41935483870968</v>
      </c>
      <c r="V36">
        <v>372</v>
      </c>
      <c r="W36">
        <v>220</v>
      </c>
      <c r="X36" s="3">
        <v>3148.56</v>
      </c>
      <c r="Y36" s="2">
        <v>3463.6</v>
      </c>
      <c r="Z36" t="str">
        <f t="shared" si="4"/>
        <v>No rainfall</v>
      </c>
      <c r="AA36" t="str">
        <f t="shared" si="5"/>
        <v>Non-Rainy</v>
      </c>
    </row>
    <row r="37" spans="1:27" x14ac:dyDescent="0.3">
      <c r="A37" s="1">
        <v>44573</v>
      </c>
      <c r="B37" s="1" t="str">
        <f t="shared" si="0"/>
        <v>Wednesday</v>
      </c>
      <c r="C37" s="1" t="str">
        <f t="shared" si="1"/>
        <v>Jan</v>
      </c>
      <c r="D37">
        <v>9.6</v>
      </c>
      <c r="E37">
        <v>0.2</v>
      </c>
      <c r="F37">
        <v>-2.4</v>
      </c>
      <c r="G37">
        <v>0.1</v>
      </c>
      <c r="H37">
        <v>1026.5999999999999</v>
      </c>
      <c r="I37">
        <v>4</v>
      </c>
      <c r="J37">
        <v>7</v>
      </c>
      <c r="K37">
        <v>200</v>
      </c>
      <c r="L37">
        <v>10</v>
      </c>
      <c r="M37">
        <v>4.4619999999999997</v>
      </c>
      <c r="N37">
        <v>0</v>
      </c>
      <c r="O37">
        <v>0.1</v>
      </c>
      <c r="P37">
        <v>0</v>
      </c>
      <c r="Q37">
        <v>0</v>
      </c>
      <c r="R37">
        <v>-9</v>
      </c>
      <c r="S37">
        <v>7</v>
      </c>
      <c r="T37">
        <f t="shared" si="2"/>
        <v>25200</v>
      </c>
      <c r="U37" s="4">
        <f t="shared" si="3"/>
        <v>62.686567164179102</v>
      </c>
      <c r="V37">
        <v>402</v>
      </c>
      <c r="W37">
        <v>240</v>
      </c>
      <c r="X37" s="3">
        <v>3391.44</v>
      </c>
      <c r="Y37" s="2">
        <v>3730.69</v>
      </c>
      <c r="Z37" t="str">
        <f t="shared" si="4"/>
        <v>Trace (Intermittent) rainfall</v>
      </c>
      <c r="AA37" t="str">
        <f t="shared" si="5"/>
        <v>Non-Rainy</v>
      </c>
    </row>
    <row r="38" spans="1:27" x14ac:dyDescent="0.3">
      <c r="A38" s="1">
        <v>44574</v>
      </c>
      <c r="B38" s="1" t="str">
        <f t="shared" si="0"/>
        <v>Thursday</v>
      </c>
      <c r="C38" s="1" t="str">
        <f t="shared" si="1"/>
        <v>Jan</v>
      </c>
      <c r="D38">
        <v>6.2</v>
      </c>
      <c r="E38">
        <v>-0.2</v>
      </c>
      <c r="F38">
        <v>-5.6</v>
      </c>
      <c r="G38">
        <v>0</v>
      </c>
      <c r="H38">
        <v>1027.0999999999999</v>
      </c>
      <c r="I38">
        <v>3.5</v>
      </c>
      <c r="J38">
        <v>7</v>
      </c>
      <c r="K38">
        <v>200</v>
      </c>
      <c r="L38">
        <v>12</v>
      </c>
      <c r="M38">
        <v>4.3449999999999998</v>
      </c>
      <c r="N38">
        <v>0.2</v>
      </c>
      <c r="O38">
        <v>0.3</v>
      </c>
      <c r="P38">
        <v>0.2</v>
      </c>
      <c r="Q38">
        <v>0.2</v>
      </c>
      <c r="R38">
        <v>-8.4</v>
      </c>
      <c r="S38">
        <v>0</v>
      </c>
      <c r="T38">
        <f t="shared" si="2"/>
        <v>0</v>
      </c>
      <c r="U38" s="4">
        <f t="shared" si="3"/>
        <v>0</v>
      </c>
      <c r="V38">
        <v>141</v>
      </c>
      <c r="W38">
        <v>312</v>
      </c>
      <c r="X38" s="3">
        <v>4222.8100000000004</v>
      </c>
      <c r="Y38" s="2">
        <v>4645.8500000000004</v>
      </c>
      <c r="Z38" t="str">
        <f t="shared" si="4"/>
        <v>No rainfall</v>
      </c>
      <c r="AA38" t="str">
        <f t="shared" si="5"/>
        <v>Non-Rainy</v>
      </c>
    </row>
    <row r="39" spans="1:27" x14ac:dyDescent="0.3">
      <c r="A39" s="1">
        <v>44575</v>
      </c>
      <c r="B39" s="1" t="str">
        <f t="shared" si="0"/>
        <v>Friday</v>
      </c>
      <c r="C39" s="1" t="str">
        <f t="shared" si="1"/>
        <v>Jan</v>
      </c>
      <c r="D39">
        <v>6.2</v>
      </c>
      <c r="E39">
        <v>3.7</v>
      </c>
      <c r="F39">
        <v>2.4</v>
      </c>
      <c r="G39">
        <v>0</v>
      </c>
      <c r="H39">
        <v>1020.7</v>
      </c>
      <c r="I39">
        <v>2.8</v>
      </c>
      <c r="J39">
        <v>6</v>
      </c>
      <c r="K39">
        <v>110</v>
      </c>
      <c r="L39">
        <v>9</v>
      </c>
      <c r="M39">
        <v>5.5590000000000002</v>
      </c>
      <c r="N39">
        <v>0.3</v>
      </c>
      <c r="O39">
        <v>0.5</v>
      </c>
      <c r="P39">
        <v>0.6</v>
      </c>
      <c r="Q39">
        <v>0.6</v>
      </c>
      <c r="R39">
        <v>-7.6</v>
      </c>
      <c r="S39">
        <v>4.2</v>
      </c>
      <c r="T39">
        <f t="shared" si="2"/>
        <v>15120</v>
      </c>
      <c r="U39" s="4">
        <f t="shared" si="3"/>
        <v>92.195121951219505</v>
      </c>
      <c r="V39">
        <v>164</v>
      </c>
      <c r="W39">
        <v>436</v>
      </c>
      <c r="X39" s="3">
        <v>6711.1</v>
      </c>
      <c r="Y39" s="2">
        <v>7375.76</v>
      </c>
      <c r="Z39" t="str">
        <f t="shared" si="4"/>
        <v>No rainfall</v>
      </c>
      <c r="AA39" t="str">
        <f t="shared" si="5"/>
        <v>Non-Rainy</v>
      </c>
    </row>
    <row r="40" spans="1:27" x14ac:dyDescent="0.3">
      <c r="A40" s="1">
        <v>44576</v>
      </c>
      <c r="B40" s="1" t="str">
        <f t="shared" si="0"/>
        <v>Saturday</v>
      </c>
      <c r="C40" s="1" t="str">
        <f t="shared" si="1"/>
        <v>Jan</v>
      </c>
      <c r="D40">
        <v>7.3</v>
      </c>
      <c r="E40">
        <v>3.5</v>
      </c>
      <c r="F40">
        <v>1.1000000000000001</v>
      </c>
      <c r="G40">
        <v>0</v>
      </c>
      <c r="H40">
        <v>1011.2</v>
      </c>
      <c r="I40">
        <v>3.1</v>
      </c>
      <c r="J40">
        <v>6</v>
      </c>
      <c r="K40">
        <v>160</v>
      </c>
      <c r="L40">
        <v>8</v>
      </c>
      <c r="M40">
        <v>5.7240000000000002</v>
      </c>
      <c r="N40">
        <v>0.3</v>
      </c>
      <c r="O40">
        <v>0.5</v>
      </c>
      <c r="P40">
        <v>0.9</v>
      </c>
      <c r="Q40">
        <v>0.9</v>
      </c>
      <c r="R40">
        <v>-6.9</v>
      </c>
      <c r="S40">
        <v>0</v>
      </c>
      <c r="T40">
        <f t="shared" si="2"/>
        <v>0</v>
      </c>
      <c r="U40" s="4">
        <f t="shared" si="3"/>
        <v>0</v>
      </c>
      <c r="V40">
        <v>123</v>
      </c>
      <c r="W40">
        <v>415</v>
      </c>
      <c r="X40" s="3">
        <v>7162.05</v>
      </c>
      <c r="Y40" s="2">
        <v>7877.72</v>
      </c>
      <c r="Z40" t="str">
        <f t="shared" si="4"/>
        <v>No rainfall</v>
      </c>
      <c r="AA40" t="str">
        <f t="shared" si="5"/>
        <v>Non-Rainy</v>
      </c>
    </row>
    <row r="41" spans="1:27" x14ac:dyDescent="0.3">
      <c r="A41" s="1">
        <v>44577</v>
      </c>
      <c r="B41" s="1" t="str">
        <f t="shared" si="0"/>
        <v>Sunday</v>
      </c>
      <c r="C41" s="1" t="str">
        <f t="shared" si="1"/>
        <v>Jan</v>
      </c>
      <c r="D41">
        <v>8.1</v>
      </c>
      <c r="E41">
        <v>-2.2000000000000002</v>
      </c>
      <c r="F41">
        <v>-1.4</v>
      </c>
      <c r="G41">
        <v>0.2</v>
      </c>
      <c r="H41">
        <v>1016.7</v>
      </c>
      <c r="I41">
        <v>3.1</v>
      </c>
      <c r="J41">
        <v>8</v>
      </c>
      <c r="K41">
        <v>320</v>
      </c>
      <c r="L41">
        <v>14</v>
      </c>
      <c r="M41">
        <v>5.7859999999999996</v>
      </c>
      <c r="N41">
        <v>0</v>
      </c>
      <c r="O41">
        <v>0.1</v>
      </c>
      <c r="P41">
        <v>0.7</v>
      </c>
      <c r="Q41">
        <v>0.7</v>
      </c>
      <c r="R41">
        <v>-6.7</v>
      </c>
      <c r="S41">
        <v>2.8</v>
      </c>
      <c r="T41">
        <f t="shared" si="2"/>
        <v>10080</v>
      </c>
      <c r="U41" s="4">
        <f t="shared" si="3"/>
        <v>27.540983606557376</v>
      </c>
      <c r="V41">
        <v>366</v>
      </c>
      <c r="W41">
        <v>315</v>
      </c>
      <c r="X41" s="3">
        <v>4760.53</v>
      </c>
      <c r="Y41" s="2">
        <v>5253.75</v>
      </c>
      <c r="Z41" t="str">
        <f t="shared" si="4"/>
        <v>Trace (Intermittent) rainfall</v>
      </c>
      <c r="AA41" t="str">
        <f t="shared" si="5"/>
        <v>Non-Rainy</v>
      </c>
    </row>
    <row r="42" spans="1:27" x14ac:dyDescent="0.3">
      <c r="A42" s="1">
        <v>44578</v>
      </c>
      <c r="B42" s="1" t="str">
        <f t="shared" si="0"/>
        <v>Monday</v>
      </c>
      <c r="C42" s="1" t="str">
        <f t="shared" si="1"/>
        <v>Jan</v>
      </c>
      <c r="D42">
        <v>6.7</v>
      </c>
      <c r="E42">
        <v>-4.4000000000000004</v>
      </c>
      <c r="F42">
        <v>-8.4</v>
      </c>
      <c r="G42">
        <v>0</v>
      </c>
      <c r="H42">
        <v>1024.5</v>
      </c>
      <c r="I42">
        <v>3</v>
      </c>
      <c r="J42">
        <v>10</v>
      </c>
      <c r="K42">
        <v>170</v>
      </c>
      <c r="L42">
        <v>16</v>
      </c>
      <c r="M42">
        <v>3.2949999999999999</v>
      </c>
      <c r="N42">
        <v>0</v>
      </c>
      <c r="O42">
        <v>0.1</v>
      </c>
      <c r="P42">
        <v>0.7</v>
      </c>
      <c r="Q42">
        <v>0.7</v>
      </c>
      <c r="R42">
        <v>-6.4</v>
      </c>
      <c r="S42">
        <v>7.3</v>
      </c>
      <c r="T42">
        <f t="shared" si="2"/>
        <v>26280</v>
      </c>
      <c r="U42" s="4">
        <f t="shared" si="3"/>
        <v>58.660714285714285</v>
      </c>
      <c r="V42">
        <v>448</v>
      </c>
      <c r="W42">
        <v>167</v>
      </c>
      <c r="X42" s="3">
        <v>2169.85</v>
      </c>
      <c r="Y42" s="2">
        <v>2391.6799999999998</v>
      </c>
      <c r="Z42" t="str">
        <f t="shared" si="4"/>
        <v>No rainfall</v>
      </c>
      <c r="AA42" t="str">
        <f t="shared" si="5"/>
        <v>Non-Rainy</v>
      </c>
    </row>
    <row r="43" spans="1:27" x14ac:dyDescent="0.3">
      <c r="A43" s="1">
        <v>44579</v>
      </c>
      <c r="B43" s="1" t="str">
        <f t="shared" si="0"/>
        <v>Tuesday</v>
      </c>
      <c r="C43" s="1" t="str">
        <f t="shared" si="1"/>
        <v>Jan</v>
      </c>
      <c r="D43">
        <v>8.9</v>
      </c>
      <c r="E43">
        <v>2.9</v>
      </c>
      <c r="F43">
        <v>-7</v>
      </c>
      <c r="G43">
        <v>1.4</v>
      </c>
      <c r="H43">
        <v>1018.8</v>
      </c>
      <c r="I43">
        <v>7</v>
      </c>
      <c r="J43">
        <v>13</v>
      </c>
      <c r="K43">
        <v>150</v>
      </c>
      <c r="L43">
        <v>20</v>
      </c>
      <c r="M43">
        <v>4.8970000000000002</v>
      </c>
      <c r="N43">
        <v>0.3</v>
      </c>
      <c r="O43">
        <v>0.4</v>
      </c>
      <c r="P43">
        <v>0</v>
      </c>
      <c r="Q43">
        <v>-0.4</v>
      </c>
      <c r="R43">
        <v>-7.2</v>
      </c>
      <c r="S43">
        <v>1.9</v>
      </c>
      <c r="T43">
        <f t="shared" si="2"/>
        <v>6840</v>
      </c>
      <c r="U43" s="4">
        <f t="shared" si="3"/>
        <v>46.216216216216218</v>
      </c>
      <c r="V43">
        <v>148</v>
      </c>
      <c r="W43">
        <v>252</v>
      </c>
      <c r="X43" s="3">
        <v>3467.87</v>
      </c>
      <c r="Y43" s="2">
        <v>3816.7</v>
      </c>
      <c r="Z43" t="str">
        <f t="shared" si="4"/>
        <v>Moderate rainfall</v>
      </c>
      <c r="AA43" t="str">
        <f t="shared" si="5"/>
        <v>Rainy</v>
      </c>
    </row>
    <row r="44" spans="1:27" x14ac:dyDescent="0.3">
      <c r="A44" s="1">
        <v>44580</v>
      </c>
      <c r="B44" s="1" t="str">
        <f t="shared" si="0"/>
        <v>Wednesday</v>
      </c>
      <c r="C44" s="1" t="str">
        <f t="shared" si="1"/>
        <v>Jan</v>
      </c>
      <c r="D44">
        <v>9.3000000000000007</v>
      </c>
      <c r="E44">
        <v>2.4</v>
      </c>
      <c r="F44">
        <v>3.9</v>
      </c>
      <c r="G44">
        <v>1.1000000000000001</v>
      </c>
      <c r="H44">
        <v>1018.8</v>
      </c>
      <c r="I44">
        <v>6</v>
      </c>
      <c r="J44">
        <v>11</v>
      </c>
      <c r="K44">
        <v>290</v>
      </c>
      <c r="L44">
        <v>20</v>
      </c>
      <c r="M44">
        <v>6.3120000000000003</v>
      </c>
      <c r="N44">
        <v>0.1</v>
      </c>
      <c r="O44">
        <v>0.2</v>
      </c>
      <c r="P44">
        <v>0</v>
      </c>
      <c r="Q44">
        <v>-1</v>
      </c>
      <c r="R44">
        <v>-7.8</v>
      </c>
      <c r="S44">
        <v>3.3</v>
      </c>
      <c r="T44">
        <f t="shared" si="2"/>
        <v>11880</v>
      </c>
      <c r="U44" s="4">
        <f t="shared" si="3"/>
        <v>36.666666666666664</v>
      </c>
      <c r="V44">
        <v>324</v>
      </c>
      <c r="W44">
        <v>215</v>
      </c>
      <c r="X44" s="3">
        <v>2980.85</v>
      </c>
      <c r="Y44" s="2">
        <v>3277.77</v>
      </c>
      <c r="Z44" t="str">
        <f t="shared" si="4"/>
        <v>Moderate rainfall</v>
      </c>
      <c r="AA44" t="str">
        <f t="shared" si="5"/>
        <v>Rainy</v>
      </c>
    </row>
    <row r="45" spans="1:27" x14ac:dyDescent="0.3">
      <c r="A45" s="1">
        <v>44581</v>
      </c>
      <c r="B45" s="1" t="str">
        <f t="shared" si="0"/>
        <v>Thursday</v>
      </c>
      <c r="C45" s="1" t="str">
        <f t="shared" si="1"/>
        <v>Jan</v>
      </c>
      <c r="D45">
        <v>7.4</v>
      </c>
      <c r="E45">
        <v>0.3</v>
      </c>
      <c r="F45">
        <v>-4.8</v>
      </c>
      <c r="G45">
        <v>0.1</v>
      </c>
      <c r="H45">
        <v>1027.2</v>
      </c>
      <c r="I45">
        <v>2.4</v>
      </c>
      <c r="J45">
        <v>7</v>
      </c>
      <c r="K45">
        <v>300</v>
      </c>
      <c r="L45">
        <v>11</v>
      </c>
      <c r="M45">
        <v>4.8109999999999999</v>
      </c>
      <c r="N45">
        <v>0.2</v>
      </c>
      <c r="O45">
        <v>0.3</v>
      </c>
      <c r="P45">
        <v>0.1</v>
      </c>
      <c r="Q45">
        <v>0.1</v>
      </c>
      <c r="R45">
        <v>-7.3</v>
      </c>
      <c r="S45">
        <v>0.1</v>
      </c>
      <c r="T45">
        <f t="shared" si="2"/>
        <v>360</v>
      </c>
      <c r="U45" s="4">
        <f t="shared" si="3"/>
        <v>1.2903225806451613</v>
      </c>
      <c r="V45">
        <v>279</v>
      </c>
      <c r="W45">
        <v>239</v>
      </c>
      <c r="X45" s="3">
        <v>3154.66</v>
      </c>
      <c r="Y45" s="2">
        <v>3471.06</v>
      </c>
      <c r="Z45" t="str">
        <f t="shared" si="4"/>
        <v>Trace (Intermittent) rainfall</v>
      </c>
      <c r="AA45" t="str">
        <f t="shared" si="5"/>
        <v>Non-Rainy</v>
      </c>
    </row>
    <row r="46" spans="1:27" x14ac:dyDescent="0.3">
      <c r="A46" s="1">
        <v>44582</v>
      </c>
      <c r="B46" s="1" t="str">
        <f t="shared" si="0"/>
        <v>Friday</v>
      </c>
      <c r="C46" s="1" t="str">
        <f t="shared" si="1"/>
        <v>Jan</v>
      </c>
      <c r="D46">
        <v>6.7</v>
      </c>
      <c r="E46">
        <v>4.3</v>
      </c>
      <c r="F46">
        <v>-1.4</v>
      </c>
      <c r="G46">
        <v>0</v>
      </c>
      <c r="H46">
        <v>1027.9000000000001</v>
      </c>
      <c r="I46">
        <v>2.9</v>
      </c>
      <c r="J46">
        <v>6</v>
      </c>
      <c r="K46">
        <v>230</v>
      </c>
      <c r="L46">
        <v>10</v>
      </c>
      <c r="M46">
        <v>5.907</v>
      </c>
      <c r="N46">
        <v>0.4</v>
      </c>
      <c r="O46">
        <v>0.5</v>
      </c>
      <c r="P46">
        <v>0.4</v>
      </c>
      <c r="Q46">
        <v>0.4</v>
      </c>
      <c r="R46">
        <v>-6.6</v>
      </c>
      <c r="S46">
        <v>0</v>
      </c>
      <c r="T46">
        <f t="shared" si="2"/>
        <v>0</v>
      </c>
      <c r="U46" s="4">
        <f t="shared" si="3"/>
        <v>0</v>
      </c>
      <c r="V46">
        <v>192</v>
      </c>
      <c r="W46">
        <v>441</v>
      </c>
      <c r="X46" s="3">
        <v>6553.95</v>
      </c>
      <c r="Y46" s="2">
        <v>7226.04</v>
      </c>
      <c r="Z46" t="str">
        <f t="shared" si="4"/>
        <v>No rainfall</v>
      </c>
      <c r="AA46" t="str">
        <f t="shared" si="5"/>
        <v>Non-Rainy</v>
      </c>
    </row>
    <row r="47" spans="1:27" x14ac:dyDescent="0.3">
      <c r="A47" s="1">
        <v>44583</v>
      </c>
      <c r="B47" s="1" t="str">
        <f t="shared" si="0"/>
        <v>Saturday</v>
      </c>
      <c r="C47" s="1" t="str">
        <f t="shared" si="1"/>
        <v>Jan</v>
      </c>
      <c r="D47">
        <v>7.8</v>
      </c>
      <c r="E47">
        <v>4.5</v>
      </c>
      <c r="F47">
        <v>4</v>
      </c>
      <c r="G47">
        <v>0.3</v>
      </c>
      <c r="H47">
        <v>1024.7</v>
      </c>
      <c r="I47">
        <v>4.2</v>
      </c>
      <c r="J47">
        <v>7</v>
      </c>
      <c r="K47">
        <v>200</v>
      </c>
      <c r="L47">
        <v>12</v>
      </c>
      <c r="M47">
        <v>6.3019999999999996</v>
      </c>
      <c r="N47">
        <v>0.3</v>
      </c>
      <c r="O47">
        <v>0.5</v>
      </c>
      <c r="P47">
        <v>0.5</v>
      </c>
      <c r="Q47">
        <v>0.5</v>
      </c>
      <c r="R47">
        <v>-6.2</v>
      </c>
      <c r="S47">
        <v>0.2</v>
      </c>
      <c r="T47">
        <f t="shared" si="2"/>
        <v>720</v>
      </c>
      <c r="U47" s="4">
        <f t="shared" si="3"/>
        <v>4.0449438202247192</v>
      </c>
      <c r="V47">
        <v>178</v>
      </c>
      <c r="W47">
        <v>384</v>
      </c>
      <c r="X47" s="3">
        <v>5964.98</v>
      </c>
      <c r="Y47" s="2">
        <v>6567.01</v>
      </c>
      <c r="Z47" t="str">
        <f t="shared" si="4"/>
        <v>Trace (Intermittent) rainfall</v>
      </c>
      <c r="AA47" t="str">
        <f t="shared" si="5"/>
        <v>Non-Rainy</v>
      </c>
    </row>
    <row r="48" spans="1:27" x14ac:dyDescent="0.3">
      <c r="A48" s="1">
        <v>44584</v>
      </c>
      <c r="B48" s="1" t="str">
        <f t="shared" si="0"/>
        <v>Sunday</v>
      </c>
      <c r="C48" s="1" t="str">
        <f t="shared" si="1"/>
        <v>Jan</v>
      </c>
      <c r="D48">
        <v>6.6</v>
      </c>
      <c r="E48">
        <v>4.3</v>
      </c>
      <c r="F48">
        <v>4.0999999999999996</v>
      </c>
      <c r="G48">
        <v>0</v>
      </c>
      <c r="H48">
        <v>1019.6</v>
      </c>
      <c r="I48">
        <v>5.9</v>
      </c>
      <c r="J48">
        <v>9</v>
      </c>
      <c r="K48">
        <v>160</v>
      </c>
      <c r="L48">
        <v>15</v>
      </c>
      <c r="M48">
        <v>5.9189999999999996</v>
      </c>
      <c r="N48">
        <v>0.6</v>
      </c>
      <c r="O48">
        <v>0.8</v>
      </c>
      <c r="P48">
        <v>1.1000000000000001</v>
      </c>
      <c r="Q48">
        <v>1.1000000000000001</v>
      </c>
      <c r="R48">
        <v>-5.3</v>
      </c>
      <c r="S48">
        <v>0</v>
      </c>
      <c r="T48">
        <f t="shared" si="2"/>
        <v>0</v>
      </c>
      <c r="U48" s="4">
        <f t="shared" si="3"/>
        <v>0</v>
      </c>
      <c r="V48">
        <v>121</v>
      </c>
      <c r="W48">
        <v>368</v>
      </c>
      <c r="X48" s="3">
        <v>5548.22</v>
      </c>
      <c r="Y48" s="2">
        <v>6123.01</v>
      </c>
      <c r="Z48" t="str">
        <f t="shared" si="4"/>
        <v>No rainfall</v>
      </c>
      <c r="AA48" t="str">
        <f t="shared" si="5"/>
        <v>Non-Rainy</v>
      </c>
    </row>
    <row r="49" spans="1:27" x14ac:dyDescent="0.3">
      <c r="A49" s="1">
        <v>44585</v>
      </c>
      <c r="B49" s="1" t="str">
        <f t="shared" si="0"/>
        <v>Monday</v>
      </c>
      <c r="C49" s="1" t="str">
        <f t="shared" si="1"/>
        <v>Jan</v>
      </c>
      <c r="D49">
        <v>7.7</v>
      </c>
      <c r="E49">
        <v>1.1000000000000001</v>
      </c>
      <c r="F49">
        <v>-4.5</v>
      </c>
      <c r="G49">
        <v>0.1</v>
      </c>
      <c r="H49">
        <v>1018.4</v>
      </c>
      <c r="I49">
        <v>4.9000000000000004</v>
      </c>
      <c r="J49">
        <v>11</v>
      </c>
      <c r="K49">
        <v>160</v>
      </c>
      <c r="L49">
        <v>15</v>
      </c>
      <c r="M49">
        <v>4.8959999999999999</v>
      </c>
      <c r="N49">
        <v>0.3</v>
      </c>
      <c r="O49">
        <v>0.4</v>
      </c>
      <c r="P49">
        <v>1.3</v>
      </c>
      <c r="Q49">
        <v>1.3</v>
      </c>
      <c r="R49">
        <v>-4.8</v>
      </c>
      <c r="S49">
        <v>4.4000000000000004</v>
      </c>
      <c r="T49">
        <f t="shared" si="2"/>
        <v>15840.000000000002</v>
      </c>
      <c r="U49" s="4">
        <f t="shared" si="3"/>
        <v>52.10526315789474</v>
      </c>
      <c r="V49">
        <v>304</v>
      </c>
      <c r="W49">
        <v>206</v>
      </c>
      <c r="X49" s="3">
        <v>2835.33</v>
      </c>
      <c r="Y49" s="2">
        <v>3132.3</v>
      </c>
      <c r="Z49" t="str">
        <f t="shared" si="4"/>
        <v>Trace (Intermittent) rainfall</v>
      </c>
      <c r="AA49" t="str">
        <f t="shared" si="5"/>
        <v>Non-Rainy</v>
      </c>
    </row>
    <row r="50" spans="1:27" x14ac:dyDescent="0.3">
      <c r="A50" s="1">
        <v>44586</v>
      </c>
      <c r="B50" s="1" t="str">
        <f t="shared" si="0"/>
        <v>Tuesday</v>
      </c>
      <c r="C50" s="1" t="str">
        <f t="shared" si="1"/>
        <v>Jan</v>
      </c>
      <c r="D50">
        <v>8.1</v>
      </c>
      <c r="E50">
        <v>4.2</v>
      </c>
      <c r="F50">
        <v>-2.9</v>
      </c>
      <c r="G50">
        <v>0</v>
      </c>
      <c r="H50">
        <v>1020.3</v>
      </c>
      <c r="I50">
        <v>2.1</v>
      </c>
      <c r="J50">
        <v>5</v>
      </c>
      <c r="K50">
        <v>200</v>
      </c>
      <c r="L50">
        <v>7</v>
      </c>
      <c r="M50">
        <v>5.9560000000000004</v>
      </c>
      <c r="N50">
        <v>0.3</v>
      </c>
      <c r="O50">
        <v>0.5</v>
      </c>
      <c r="P50">
        <v>1.6</v>
      </c>
      <c r="Q50">
        <v>1.6</v>
      </c>
      <c r="R50">
        <v>-4.3</v>
      </c>
      <c r="S50">
        <v>0</v>
      </c>
      <c r="T50">
        <f t="shared" si="2"/>
        <v>0</v>
      </c>
      <c r="U50" s="4">
        <f t="shared" si="3"/>
        <v>0</v>
      </c>
      <c r="V50">
        <v>237</v>
      </c>
      <c r="W50">
        <v>206</v>
      </c>
      <c r="X50" s="3">
        <v>2564.13</v>
      </c>
      <c r="Y50" s="2">
        <v>2822.45</v>
      </c>
      <c r="Z50" t="str">
        <f t="shared" si="4"/>
        <v>No rainfall</v>
      </c>
      <c r="AA50" t="str">
        <f t="shared" si="5"/>
        <v>Non-Rainy</v>
      </c>
    </row>
    <row r="51" spans="1:27" x14ac:dyDescent="0.3">
      <c r="A51" s="1">
        <v>44587</v>
      </c>
      <c r="B51" s="1" t="str">
        <f t="shared" si="0"/>
        <v>Wednesday</v>
      </c>
      <c r="C51" s="1" t="str">
        <f t="shared" si="1"/>
        <v>Jan</v>
      </c>
      <c r="D51">
        <v>10.6</v>
      </c>
      <c r="E51">
        <v>3.3</v>
      </c>
      <c r="F51">
        <v>-0.8</v>
      </c>
      <c r="G51">
        <v>1.7</v>
      </c>
      <c r="H51">
        <v>1016.4</v>
      </c>
      <c r="I51">
        <v>7.2</v>
      </c>
      <c r="J51">
        <v>13</v>
      </c>
      <c r="K51">
        <v>210</v>
      </c>
      <c r="L51">
        <v>22</v>
      </c>
      <c r="M51">
        <v>6.4320000000000004</v>
      </c>
      <c r="N51">
        <v>0.3</v>
      </c>
      <c r="O51">
        <v>0.4</v>
      </c>
      <c r="P51">
        <v>0.2</v>
      </c>
      <c r="Q51">
        <v>0.2</v>
      </c>
      <c r="R51">
        <v>-5.5</v>
      </c>
      <c r="S51">
        <v>4.4000000000000004</v>
      </c>
      <c r="T51">
        <f t="shared" si="2"/>
        <v>15840.000000000002</v>
      </c>
      <c r="U51" s="4">
        <f t="shared" si="3"/>
        <v>53.87755102040817</v>
      </c>
      <c r="V51">
        <v>294</v>
      </c>
      <c r="W51">
        <v>250</v>
      </c>
      <c r="X51" s="3">
        <v>3030.16</v>
      </c>
      <c r="Y51" s="2">
        <v>3342.34</v>
      </c>
      <c r="Z51" t="str">
        <f t="shared" si="4"/>
        <v>Moderate rainfall</v>
      </c>
      <c r="AA51" t="str">
        <f t="shared" si="5"/>
        <v>Rainy</v>
      </c>
    </row>
    <row r="52" spans="1:27" x14ac:dyDescent="0.3">
      <c r="A52" s="1">
        <v>44588</v>
      </c>
      <c r="B52" s="1" t="str">
        <f t="shared" si="0"/>
        <v>Thursday</v>
      </c>
      <c r="C52" s="1" t="str">
        <f t="shared" si="1"/>
        <v>Jan</v>
      </c>
      <c r="D52">
        <v>10.7</v>
      </c>
      <c r="E52">
        <v>-0.2</v>
      </c>
      <c r="F52">
        <v>2.1</v>
      </c>
      <c r="G52">
        <v>0.4</v>
      </c>
      <c r="H52">
        <v>1017</v>
      </c>
      <c r="I52">
        <v>4.3</v>
      </c>
      <c r="J52">
        <v>9</v>
      </c>
      <c r="K52">
        <v>270</v>
      </c>
      <c r="L52">
        <v>17</v>
      </c>
      <c r="M52">
        <v>7.4630000000000001</v>
      </c>
      <c r="N52">
        <v>0.2</v>
      </c>
      <c r="O52">
        <v>0.3</v>
      </c>
      <c r="P52">
        <v>0</v>
      </c>
      <c r="Q52">
        <v>-0.1</v>
      </c>
      <c r="R52">
        <v>-5.4</v>
      </c>
      <c r="S52">
        <v>2.2000000000000002</v>
      </c>
      <c r="T52">
        <f t="shared" si="2"/>
        <v>7920.0000000000009</v>
      </c>
      <c r="U52" s="4">
        <f t="shared" si="3"/>
        <v>23.157894736842106</v>
      </c>
      <c r="V52">
        <v>342</v>
      </c>
      <c r="W52">
        <v>253</v>
      </c>
      <c r="X52" s="3">
        <v>3077.01</v>
      </c>
      <c r="Y52" s="2">
        <v>3389.93</v>
      </c>
      <c r="Z52" t="str">
        <f t="shared" si="4"/>
        <v>Trace (Intermittent) rainfall</v>
      </c>
      <c r="AA52" t="str">
        <f t="shared" si="5"/>
        <v>Non-Rainy</v>
      </c>
    </row>
    <row r="53" spans="1:27" x14ac:dyDescent="0.3">
      <c r="A53" s="1">
        <v>44589</v>
      </c>
      <c r="B53" s="1" t="str">
        <f t="shared" si="0"/>
        <v>Friday</v>
      </c>
      <c r="C53" s="1" t="str">
        <f t="shared" si="1"/>
        <v>Jan</v>
      </c>
      <c r="D53">
        <v>11.3</v>
      </c>
      <c r="E53">
        <v>2.2999999999999998</v>
      </c>
      <c r="F53">
        <v>-3.9</v>
      </c>
      <c r="G53">
        <v>0.5</v>
      </c>
      <c r="H53">
        <v>1018.4</v>
      </c>
      <c r="I53">
        <v>7</v>
      </c>
      <c r="J53">
        <v>12</v>
      </c>
      <c r="K53">
        <v>240</v>
      </c>
      <c r="L53">
        <v>23</v>
      </c>
      <c r="M53">
        <v>6.9080000000000004</v>
      </c>
      <c r="N53">
        <v>0.3</v>
      </c>
      <c r="O53">
        <v>0.4</v>
      </c>
      <c r="P53">
        <v>0</v>
      </c>
      <c r="Q53">
        <v>-0.2</v>
      </c>
      <c r="R53">
        <v>-5.4</v>
      </c>
      <c r="S53">
        <v>0.7</v>
      </c>
      <c r="T53">
        <f t="shared" si="2"/>
        <v>2520</v>
      </c>
      <c r="U53" s="4">
        <f t="shared" si="3"/>
        <v>11.351351351351351</v>
      </c>
      <c r="V53">
        <v>222</v>
      </c>
      <c r="W53">
        <v>435</v>
      </c>
      <c r="X53" s="3">
        <v>6295.78</v>
      </c>
      <c r="Y53" s="2">
        <v>6934.02</v>
      </c>
      <c r="Z53" t="str">
        <f t="shared" si="4"/>
        <v>Light rainfall</v>
      </c>
      <c r="AA53" t="str">
        <f t="shared" si="5"/>
        <v>Non-Rainy</v>
      </c>
    </row>
    <row r="54" spans="1:27" x14ac:dyDescent="0.3">
      <c r="A54" s="1">
        <v>44590</v>
      </c>
      <c r="B54" s="1" t="str">
        <f t="shared" si="0"/>
        <v>Saturday</v>
      </c>
      <c r="C54" s="1" t="str">
        <f t="shared" si="1"/>
        <v>Jan</v>
      </c>
      <c r="D54">
        <v>11.1</v>
      </c>
      <c r="E54">
        <v>0.3</v>
      </c>
      <c r="F54">
        <v>6.9</v>
      </c>
      <c r="G54">
        <v>0.6</v>
      </c>
      <c r="H54">
        <v>1017.2</v>
      </c>
      <c r="I54">
        <v>8.8000000000000007</v>
      </c>
      <c r="J54">
        <v>16</v>
      </c>
      <c r="K54">
        <v>230</v>
      </c>
      <c r="L54">
        <v>31</v>
      </c>
      <c r="M54">
        <v>8.0920000000000005</v>
      </c>
      <c r="N54">
        <v>0.3</v>
      </c>
      <c r="O54">
        <v>0.5</v>
      </c>
      <c r="P54">
        <v>0</v>
      </c>
      <c r="Q54">
        <v>-0.3</v>
      </c>
      <c r="R54">
        <v>-5.4</v>
      </c>
      <c r="S54">
        <v>2</v>
      </c>
      <c r="T54">
        <f t="shared" si="2"/>
        <v>7200</v>
      </c>
      <c r="U54" s="4">
        <f t="shared" si="3"/>
        <v>20.338983050847457</v>
      </c>
      <c r="V54">
        <v>354</v>
      </c>
      <c r="W54">
        <v>500</v>
      </c>
      <c r="X54" s="3">
        <v>7699.12</v>
      </c>
      <c r="Y54" s="2">
        <v>8501.57</v>
      </c>
      <c r="Z54" t="str">
        <f t="shared" si="4"/>
        <v>Light rainfall</v>
      </c>
      <c r="AA54" t="str">
        <f t="shared" si="5"/>
        <v>Non-Rainy</v>
      </c>
    </row>
    <row r="55" spans="1:27" x14ac:dyDescent="0.3">
      <c r="A55" s="1">
        <v>44591</v>
      </c>
      <c r="B55" s="1" t="str">
        <f t="shared" si="0"/>
        <v>Sunday</v>
      </c>
      <c r="C55" s="1" t="str">
        <f t="shared" si="1"/>
        <v>Jan</v>
      </c>
      <c r="D55">
        <v>9.1999999999999993</v>
      </c>
      <c r="E55">
        <v>-1</v>
      </c>
      <c r="F55">
        <v>-5</v>
      </c>
      <c r="G55">
        <v>3.1</v>
      </c>
      <c r="H55">
        <v>1015.7</v>
      </c>
      <c r="I55">
        <v>7</v>
      </c>
      <c r="J55">
        <v>14</v>
      </c>
      <c r="K55">
        <v>280</v>
      </c>
      <c r="L55">
        <v>26</v>
      </c>
      <c r="M55">
        <v>5.4820000000000002</v>
      </c>
      <c r="N55">
        <v>0.3</v>
      </c>
      <c r="O55">
        <v>0.5</v>
      </c>
      <c r="P55">
        <v>0</v>
      </c>
      <c r="Q55">
        <v>-2.8</v>
      </c>
      <c r="R55">
        <v>-7.9</v>
      </c>
      <c r="S55">
        <v>1.6</v>
      </c>
      <c r="T55">
        <f t="shared" si="2"/>
        <v>5760</v>
      </c>
      <c r="U55" s="4">
        <f t="shared" si="3"/>
        <v>26.301369863013697</v>
      </c>
      <c r="V55">
        <v>219</v>
      </c>
      <c r="W55">
        <v>359</v>
      </c>
      <c r="X55" s="3">
        <v>5634.42</v>
      </c>
      <c r="Y55" s="2">
        <v>6205.61</v>
      </c>
      <c r="Z55" t="str">
        <f t="shared" si="4"/>
        <v>Heavy rainfall</v>
      </c>
      <c r="AA55" t="str">
        <f t="shared" si="5"/>
        <v>Rainy</v>
      </c>
    </row>
    <row r="56" spans="1:27" x14ac:dyDescent="0.3">
      <c r="A56" s="1">
        <v>44592</v>
      </c>
      <c r="B56" s="1" t="str">
        <f t="shared" si="0"/>
        <v>Monday</v>
      </c>
      <c r="C56" s="1" t="str">
        <f t="shared" si="1"/>
        <v>Jan</v>
      </c>
      <c r="D56">
        <v>8.6999999999999993</v>
      </c>
      <c r="E56">
        <v>4.5</v>
      </c>
      <c r="F56">
        <v>1.4</v>
      </c>
      <c r="G56">
        <v>0.4</v>
      </c>
      <c r="H56">
        <v>1015.6</v>
      </c>
      <c r="I56">
        <v>7.4</v>
      </c>
      <c r="J56">
        <v>14</v>
      </c>
      <c r="K56">
        <v>290</v>
      </c>
      <c r="L56">
        <v>25</v>
      </c>
      <c r="M56">
        <v>6.0339999999999998</v>
      </c>
      <c r="N56">
        <v>0.6</v>
      </c>
      <c r="O56">
        <v>0.8</v>
      </c>
      <c r="P56">
        <v>0.2</v>
      </c>
      <c r="Q56">
        <v>0.2</v>
      </c>
      <c r="R56">
        <v>-7.3</v>
      </c>
      <c r="S56">
        <v>2.9</v>
      </c>
      <c r="T56">
        <f t="shared" si="2"/>
        <v>10440</v>
      </c>
      <c r="U56" s="4">
        <f t="shared" si="3"/>
        <v>45.991189427312776</v>
      </c>
      <c r="V56">
        <v>227</v>
      </c>
      <c r="W56">
        <v>210</v>
      </c>
      <c r="X56" s="3">
        <v>2763.4</v>
      </c>
      <c r="Y56" s="2">
        <v>3044.55</v>
      </c>
      <c r="Z56" t="str">
        <f t="shared" si="4"/>
        <v>Trace (Intermittent) rainfall</v>
      </c>
      <c r="AA56" t="str">
        <f t="shared" si="5"/>
        <v>Non-Rainy</v>
      </c>
    </row>
    <row r="57" spans="1:27" x14ac:dyDescent="0.3">
      <c r="A57" s="1">
        <v>44593</v>
      </c>
      <c r="B57" s="1" t="str">
        <f t="shared" si="0"/>
        <v>Tuesday</v>
      </c>
      <c r="C57" s="1" t="str">
        <f t="shared" si="1"/>
        <v>Feb</v>
      </c>
      <c r="D57">
        <v>10.5</v>
      </c>
      <c r="E57">
        <v>8.6</v>
      </c>
      <c r="F57">
        <v>4.3</v>
      </c>
      <c r="G57">
        <v>2</v>
      </c>
      <c r="H57">
        <v>1012.6</v>
      </c>
      <c r="I57">
        <v>9.3000000000000007</v>
      </c>
      <c r="J57">
        <v>13</v>
      </c>
      <c r="K57">
        <v>280</v>
      </c>
      <c r="L57">
        <v>26</v>
      </c>
      <c r="M57">
        <v>8.1980000000000004</v>
      </c>
      <c r="N57">
        <v>0.5</v>
      </c>
      <c r="O57">
        <v>0.7</v>
      </c>
      <c r="P57">
        <v>0</v>
      </c>
      <c r="Q57">
        <v>-1.3</v>
      </c>
      <c r="R57">
        <v>-8.4</v>
      </c>
      <c r="S57">
        <v>0</v>
      </c>
      <c r="T57">
        <f t="shared" si="2"/>
        <v>0</v>
      </c>
      <c r="U57" s="4">
        <f t="shared" si="3"/>
        <v>0</v>
      </c>
      <c r="V57">
        <v>211</v>
      </c>
      <c r="W57">
        <v>215</v>
      </c>
      <c r="X57" s="3">
        <v>2755.71</v>
      </c>
      <c r="Y57" s="3">
        <v>3038.8</v>
      </c>
      <c r="Z57" t="str">
        <f t="shared" si="4"/>
        <v>Moderate rainfall</v>
      </c>
      <c r="AA57" t="str">
        <f t="shared" si="5"/>
        <v>Rainy</v>
      </c>
    </row>
    <row r="58" spans="1:27" x14ac:dyDescent="0.3">
      <c r="A58" s="1">
        <v>44594</v>
      </c>
      <c r="B58" s="1" t="str">
        <f t="shared" si="0"/>
        <v>Wednesday</v>
      </c>
      <c r="C58" s="1" t="str">
        <f t="shared" si="1"/>
        <v>Feb</v>
      </c>
      <c r="D58">
        <v>10.7</v>
      </c>
      <c r="E58">
        <v>7.5</v>
      </c>
      <c r="F58">
        <v>6.6</v>
      </c>
      <c r="G58">
        <v>0.1</v>
      </c>
      <c r="H58">
        <v>1007.4</v>
      </c>
      <c r="I58">
        <v>6.1</v>
      </c>
      <c r="J58">
        <v>9</v>
      </c>
      <c r="K58">
        <v>240</v>
      </c>
      <c r="L58">
        <v>18</v>
      </c>
      <c r="M58">
        <v>8.3079999999999998</v>
      </c>
      <c r="N58">
        <v>0.5</v>
      </c>
      <c r="O58">
        <v>0.6</v>
      </c>
      <c r="P58">
        <v>0.4</v>
      </c>
      <c r="Q58">
        <v>0.4</v>
      </c>
      <c r="R58">
        <v>-7.6</v>
      </c>
      <c r="S58">
        <v>0</v>
      </c>
      <c r="T58">
        <f t="shared" si="2"/>
        <v>0</v>
      </c>
      <c r="U58" s="4">
        <f t="shared" si="3"/>
        <v>0</v>
      </c>
      <c r="V58">
        <v>266</v>
      </c>
      <c r="W58">
        <v>272</v>
      </c>
      <c r="X58" s="3">
        <v>3575.29</v>
      </c>
      <c r="Y58" s="3">
        <v>3940.55</v>
      </c>
      <c r="Z58" t="str">
        <f t="shared" si="4"/>
        <v>Trace (Intermittent) rainfall</v>
      </c>
      <c r="AA58" t="str">
        <f t="shared" si="5"/>
        <v>Non-Rainy</v>
      </c>
    </row>
    <row r="59" spans="1:27" x14ac:dyDescent="0.3">
      <c r="A59" s="1">
        <v>44595</v>
      </c>
      <c r="B59" s="1" t="str">
        <f t="shared" si="0"/>
        <v>Thursday</v>
      </c>
      <c r="C59" s="1" t="str">
        <f t="shared" si="1"/>
        <v>Feb</v>
      </c>
      <c r="D59">
        <v>11.2</v>
      </c>
      <c r="E59">
        <v>4.3</v>
      </c>
      <c r="F59">
        <v>6.7</v>
      </c>
      <c r="G59">
        <v>7.4</v>
      </c>
      <c r="H59">
        <v>997.1</v>
      </c>
      <c r="I59">
        <v>8.8000000000000007</v>
      </c>
      <c r="J59">
        <v>14</v>
      </c>
      <c r="K59">
        <v>230</v>
      </c>
      <c r="L59">
        <v>25</v>
      </c>
      <c r="M59">
        <v>8.2070000000000007</v>
      </c>
      <c r="N59">
        <v>0.6</v>
      </c>
      <c r="O59">
        <v>0.8</v>
      </c>
      <c r="P59">
        <v>0</v>
      </c>
      <c r="Q59">
        <v>-6.4</v>
      </c>
      <c r="R59">
        <v>-10</v>
      </c>
      <c r="S59">
        <v>2.4</v>
      </c>
      <c r="T59">
        <f t="shared" si="2"/>
        <v>8640</v>
      </c>
      <c r="U59" s="4">
        <f t="shared" si="3"/>
        <v>36</v>
      </c>
      <c r="V59">
        <v>240</v>
      </c>
      <c r="W59">
        <v>325</v>
      </c>
      <c r="X59" s="3">
        <v>4212.63</v>
      </c>
      <c r="Y59" s="3">
        <v>4642.8</v>
      </c>
      <c r="Z59" t="str">
        <f t="shared" si="4"/>
        <v>Intense rainfall</v>
      </c>
      <c r="AA59" t="str">
        <f t="shared" si="5"/>
        <v>Rainy</v>
      </c>
    </row>
    <row r="60" spans="1:27" x14ac:dyDescent="0.3">
      <c r="A60" s="1">
        <v>44596</v>
      </c>
      <c r="B60" s="1" t="str">
        <f t="shared" si="0"/>
        <v>Friday</v>
      </c>
      <c r="C60" s="1" t="str">
        <f t="shared" si="1"/>
        <v>Feb</v>
      </c>
      <c r="D60">
        <v>6.8</v>
      </c>
      <c r="E60">
        <v>1</v>
      </c>
      <c r="F60">
        <v>-1.5</v>
      </c>
      <c r="G60">
        <v>1.6</v>
      </c>
      <c r="H60">
        <v>1000.6</v>
      </c>
      <c r="I60">
        <v>5.9</v>
      </c>
      <c r="J60">
        <v>12</v>
      </c>
      <c r="K60">
        <v>300</v>
      </c>
      <c r="L60">
        <v>21</v>
      </c>
      <c r="M60">
        <v>5.7850000000000001</v>
      </c>
      <c r="N60">
        <v>0.4</v>
      </c>
      <c r="O60">
        <v>0.6</v>
      </c>
      <c r="P60">
        <v>0</v>
      </c>
      <c r="Q60">
        <v>-1.2</v>
      </c>
      <c r="R60">
        <v>-10</v>
      </c>
      <c r="S60">
        <v>5.3</v>
      </c>
      <c r="T60">
        <f t="shared" si="2"/>
        <v>19080</v>
      </c>
      <c r="U60" s="4">
        <f t="shared" si="3"/>
        <v>36.204933586337759</v>
      </c>
      <c r="V60">
        <v>527</v>
      </c>
      <c r="W60">
        <v>418</v>
      </c>
      <c r="X60" s="3">
        <v>5837.29</v>
      </c>
      <c r="Y60" s="3">
        <v>6433.52</v>
      </c>
      <c r="Z60" t="str">
        <f t="shared" si="4"/>
        <v>Moderate rainfall</v>
      </c>
      <c r="AA60" t="str">
        <f t="shared" si="5"/>
        <v>Rainy</v>
      </c>
    </row>
    <row r="61" spans="1:27" x14ac:dyDescent="0.3">
      <c r="A61" s="1">
        <v>44597</v>
      </c>
      <c r="B61" s="1" t="str">
        <f t="shared" si="0"/>
        <v>Saturday</v>
      </c>
      <c r="C61" s="1" t="str">
        <f t="shared" si="1"/>
        <v>Feb</v>
      </c>
      <c r="D61">
        <v>8.9</v>
      </c>
      <c r="E61">
        <v>1.5</v>
      </c>
      <c r="F61">
        <v>-2</v>
      </c>
      <c r="G61">
        <v>13</v>
      </c>
      <c r="H61">
        <v>998.8</v>
      </c>
      <c r="I61">
        <v>11.4</v>
      </c>
      <c r="J61">
        <v>17</v>
      </c>
      <c r="K61">
        <v>230</v>
      </c>
      <c r="L61">
        <v>34</v>
      </c>
      <c r="M61">
        <v>5.7229999999999999</v>
      </c>
      <c r="N61">
        <v>0.5</v>
      </c>
      <c r="O61">
        <v>0.8</v>
      </c>
      <c r="P61">
        <v>0</v>
      </c>
      <c r="Q61">
        <v>-10</v>
      </c>
      <c r="R61">
        <v>-10</v>
      </c>
      <c r="S61">
        <v>0</v>
      </c>
      <c r="T61">
        <f t="shared" si="2"/>
        <v>0</v>
      </c>
      <c r="U61" s="4">
        <f t="shared" si="3"/>
        <v>0</v>
      </c>
      <c r="V61">
        <v>129</v>
      </c>
      <c r="W61">
        <v>435</v>
      </c>
      <c r="X61" s="3">
        <v>6543.63</v>
      </c>
      <c r="Y61" s="3">
        <v>7202.66</v>
      </c>
      <c r="Z61" t="str">
        <f t="shared" si="4"/>
        <v>Torrential rainfall</v>
      </c>
      <c r="AA61" t="str">
        <f t="shared" si="5"/>
        <v>Rainy</v>
      </c>
    </row>
    <row r="62" spans="1:27" x14ac:dyDescent="0.3">
      <c r="A62" s="1">
        <v>44598</v>
      </c>
      <c r="B62" s="1" t="str">
        <f t="shared" si="0"/>
        <v>Sunday</v>
      </c>
      <c r="C62" s="1" t="str">
        <f t="shared" si="1"/>
        <v>Feb</v>
      </c>
      <c r="D62">
        <v>8</v>
      </c>
      <c r="E62">
        <v>1.3</v>
      </c>
      <c r="F62">
        <v>3</v>
      </c>
      <c r="G62">
        <v>4.0999999999999996</v>
      </c>
      <c r="H62">
        <v>999.1</v>
      </c>
      <c r="I62">
        <v>8.4</v>
      </c>
      <c r="J62">
        <v>17</v>
      </c>
      <c r="K62">
        <v>260</v>
      </c>
      <c r="L62">
        <v>32</v>
      </c>
      <c r="M62">
        <v>6.6219999999999999</v>
      </c>
      <c r="N62">
        <v>0.4</v>
      </c>
      <c r="O62">
        <v>0.5</v>
      </c>
      <c r="P62">
        <v>0</v>
      </c>
      <c r="Q62">
        <v>-3.7</v>
      </c>
      <c r="R62">
        <v>-10</v>
      </c>
      <c r="S62">
        <v>3.4</v>
      </c>
      <c r="T62">
        <f t="shared" si="2"/>
        <v>12240</v>
      </c>
      <c r="U62" s="4">
        <f t="shared" si="3"/>
        <v>26.436285097192226</v>
      </c>
      <c r="V62">
        <v>463</v>
      </c>
      <c r="W62">
        <v>354</v>
      </c>
      <c r="X62" s="3">
        <v>5381.15</v>
      </c>
      <c r="Y62" s="3">
        <v>5938.28</v>
      </c>
      <c r="Z62" t="str">
        <f t="shared" si="4"/>
        <v>Heavy rainfall</v>
      </c>
      <c r="AA62" t="str">
        <f t="shared" si="5"/>
        <v>Rainy</v>
      </c>
    </row>
    <row r="63" spans="1:27" x14ac:dyDescent="0.3">
      <c r="A63" s="1">
        <v>44599</v>
      </c>
      <c r="B63" s="1" t="str">
        <f t="shared" si="0"/>
        <v>Monday</v>
      </c>
      <c r="C63" s="1" t="str">
        <f t="shared" si="1"/>
        <v>Feb</v>
      </c>
      <c r="D63">
        <v>11.1</v>
      </c>
      <c r="E63">
        <v>-0.2</v>
      </c>
      <c r="F63">
        <v>-4.7</v>
      </c>
      <c r="G63">
        <v>2.2000000000000002</v>
      </c>
      <c r="H63">
        <v>1008.5</v>
      </c>
      <c r="I63">
        <v>8.4</v>
      </c>
      <c r="J63">
        <v>14</v>
      </c>
      <c r="K63">
        <v>200</v>
      </c>
      <c r="L63">
        <v>27</v>
      </c>
      <c r="M63">
        <v>6.415</v>
      </c>
      <c r="N63">
        <v>0.5</v>
      </c>
      <c r="O63">
        <v>0.6</v>
      </c>
      <c r="P63">
        <v>0</v>
      </c>
      <c r="Q63">
        <v>-1.7</v>
      </c>
      <c r="R63">
        <v>-10</v>
      </c>
      <c r="S63">
        <v>0.6</v>
      </c>
      <c r="T63">
        <f t="shared" si="2"/>
        <v>2160</v>
      </c>
      <c r="U63" s="4">
        <f t="shared" si="3"/>
        <v>11.428571428571429</v>
      </c>
      <c r="V63">
        <v>189</v>
      </c>
      <c r="W63">
        <v>240</v>
      </c>
      <c r="X63" s="3">
        <v>3068</v>
      </c>
      <c r="Y63" s="3">
        <v>3387.05</v>
      </c>
      <c r="Z63" t="str">
        <f t="shared" si="4"/>
        <v>Moderate rainfall</v>
      </c>
      <c r="AA63" t="str">
        <f t="shared" si="5"/>
        <v>Rainy</v>
      </c>
    </row>
    <row r="64" spans="1:27" x14ac:dyDescent="0.3">
      <c r="A64" s="1">
        <v>44600</v>
      </c>
      <c r="B64" s="1" t="str">
        <f t="shared" si="0"/>
        <v>Tuesday</v>
      </c>
      <c r="C64" s="1" t="str">
        <f t="shared" si="1"/>
        <v>Feb</v>
      </c>
      <c r="D64">
        <v>10.6</v>
      </c>
      <c r="E64">
        <v>6.8</v>
      </c>
      <c r="F64">
        <v>8.6999999999999993</v>
      </c>
      <c r="G64">
        <v>7.7</v>
      </c>
      <c r="H64">
        <v>1008</v>
      </c>
      <c r="I64">
        <v>6.2</v>
      </c>
      <c r="J64">
        <v>12</v>
      </c>
      <c r="K64">
        <v>220</v>
      </c>
      <c r="L64">
        <v>22</v>
      </c>
      <c r="M64">
        <v>8.6479999999999997</v>
      </c>
      <c r="N64">
        <v>0.4</v>
      </c>
      <c r="O64">
        <v>0.5</v>
      </c>
      <c r="P64">
        <v>0</v>
      </c>
      <c r="Q64">
        <v>-7.3</v>
      </c>
      <c r="R64">
        <v>-10</v>
      </c>
      <c r="S64">
        <v>0</v>
      </c>
      <c r="T64">
        <f t="shared" si="2"/>
        <v>0</v>
      </c>
      <c r="U64" s="4">
        <f t="shared" si="3"/>
        <v>0</v>
      </c>
      <c r="V64">
        <v>191</v>
      </c>
      <c r="W64">
        <v>212</v>
      </c>
      <c r="X64" s="3">
        <v>2750.95</v>
      </c>
      <c r="Y64" s="3">
        <v>3030.9</v>
      </c>
      <c r="Z64" t="str">
        <f t="shared" si="4"/>
        <v>Intense rainfall</v>
      </c>
      <c r="AA64" t="str">
        <f t="shared" si="5"/>
        <v>Rainy</v>
      </c>
    </row>
    <row r="65" spans="1:27" x14ac:dyDescent="0.3">
      <c r="A65" s="1">
        <v>44601</v>
      </c>
      <c r="B65" s="1" t="str">
        <f t="shared" si="0"/>
        <v>Wednesday</v>
      </c>
      <c r="C65" s="1" t="str">
        <f t="shared" si="1"/>
        <v>Feb</v>
      </c>
      <c r="D65">
        <v>7.6</v>
      </c>
      <c r="E65">
        <v>0.8</v>
      </c>
      <c r="F65">
        <v>-1.6</v>
      </c>
      <c r="G65">
        <v>0</v>
      </c>
      <c r="H65">
        <v>1008.8</v>
      </c>
      <c r="I65">
        <v>5.2</v>
      </c>
      <c r="J65">
        <v>11</v>
      </c>
      <c r="K65">
        <v>240</v>
      </c>
      <c r="L65">
        <v>19</v>
      </c>
      <c r="M65">
        <v>6.7160000000000002</v>
      </c>
      <c r="N65">
        <v>0.3</v>
      </c>
      <c r="O65">
        <v>0.5</v>
      </c>
      <c r="P65">
        <v>0.3</v>
      </c>
      <c r="Q65">
        <v>0.3</v>
      </c>
      <c r="R65">
        <v>-9.1999999999999993</v>
      </c>
      <c r="S65">
        <v>3.3</v>
      </c>
      <c r="T65">
        <f t="shared" si="2"/>
        <v>11880</v>
      </c>
      <c r="U65" s="4">
        <f t="shared" si="3"/>
        <v>23.023255813953487</v>
      </c>
      <c r="V65">
        <v>516</v>
      </c>
      <c r="W65">
        <v>271</v>
      </c>
      <c r="X65" s="3">
        <v>3469.44</v>
      </c>
      <c r="Y65" s="3">
        <v>3820.34</v>
      </c>
      <c r="Z65" t="str">
        <f t="shared" si="4"/>
        <v>No rainfall</v>
      </c>
      <c r="AA65" t="str">
        <f t="shared" si="5"/>
        <v>Non-Rainy</v>
      </c>
    </row>
    <row r="66" spans="1:27" x14ac:dyDescent="0.3">
      <c r="A66" s="1">
        <v>44602</v>
      </c>
      <c r="B66" s="1" t="str">
        <f t="shared" si="0"/>
        <v>Thursday</v>
      </c>
      <c r="C66" s="1" t="str">
        <f t="shared" si="1"/>
        <v>Feb</v>
      </c>
      <c r="D66">
        <v>7.7</v>
      </c>
      <c r="E66">
        <v>-0.8</v>
      </c>
      <c r="F66">
        <v>-3.1</v>
      </c>
      <c r="G66">
        <v>1</v>
      </c>
      <c r="H66">
        <v>1012.4</v>
      </c>
      <c r="I66">
        <v>5.5</v>
      </c>
      <c r="J66">
        <v>13</v>
      </c>
      <c r="K66">
        <v>300</v>
      </c>
      <c r="L66">
        <v>23</v>
      </c>
      <c r="M66">
        <v>4.681</v>
      </c>
      <c r="N66">
        <v>0.6</v>
      </c>
      <c r="O66">
        <v>0.8</v>
      </c>
      <c r="P66">
        <v>0</v>
      </c>
      <c r="Q66">
        <v>-0.1</v>
      </c>
      <c r="R66">
        <v>-9.1999999999999993</v>
      </c>
      <c r="S66">
        <v>6.6</v>
      </c>
      <c r="T66">
        <f t="shared" si="2"/>
        <v>23760</v>
      </c>
      <c r="U66" s="4">
        <f t="shared" si="3"/>
        <v>37.358490566037737</v>
      </c>
      <c r="V66">
        <v>636</v>
      </c>
      <c r="W66">
        <v>265</v>
      </c>
      <c r="X66" s="3">
        <v>3083.81</v>
      </c>
      <c r="Y66" s="3">
        <v>3402.25</v>
      </c>
      <c r="Z66" t="str">
        <f t="shared" si="4"/>
        <v>Moderate rainfall</v>
      </c>
      <c r="AA66" t="str">
        <f t="shared" si="5"/>
        <v>Rainy</v>
      </c>
    </row>
    <row r="67" spans="1:27" x14ac:dyDescent="0.3">
      <c r="A67" s="1">
        <v>44603</v>
      </c>
      <c r="B67" s="1" t="str">
        <f t="shared" si="0"/>
        <v>Friday</v>
      </c>
      <c r="C67" s="1" t="str">
        <f t="shared" si="1"/>
        <v>Feb</v>
      </c>
      <c r="D67">
        <v>8.4</v>
      </c>
      <c r="E67">
        <v>-2.6</v>
      </c>
      <c r="F67">
        <v>-8.4</v>
      </c>
      <c r="G67">
        <v>1.7</v>
      </c>
      <c r="H67">
        <v>1009.9</v>
      </c>
      <c r="I67">
        <v>8.6999999999999993</v>
      </c>
      <c r="J67">
        <v>18</v>
      </c>
      <c r="K67">
        <v>180</v>
      </c>
      <c r="L67">
        <v>27</v>
      </c>
      <c r="M67">
        <v>4.3879999999999999</v>
      </c>
      <c r="N67">
        <v>0.5</v>
      </c>
      <c r="O67">
        <v>0.8</v>
      </c>
      <c r="P67">
        <v>0</v>
      </c>
      <c r="Q67">
        <v>-1.2</v>
      </c>
      <c r="R67">
        <v>-9.9</v>
      </c>
      <c r="S67">
        <v>2.9</v>
      </c>
      <c r="T67">
        <f t="shared" si="2"/>
        <v>10440</v>
      </c>
      <c r="U67" s="4">
        <f t="shared" si="3"/>
        <v>18.380281690140844</v>
      </c>
      <c r="V67">
        <v>568</v>
      </c>
      <c r="W67">
        <v>424</v>
      </c>
      <c r="X67" s="3">
        <v>6264.09</v>
      </c>
      <c r="Y67" s="3">
        <v>6891.2</v>
      </c>
      <c r="Z67" t="str">
        <f t="shared" si="4"/>
        <v>Moderate rainfall</v>
      </c>
      <c r="AA67" t="str">
        <f t="shared" si="5"/>
        <v>Rainy</v>
      </c>
    </row>
    <row r="68" spans="1:27" x14ac:dyDescent="0.3">
      <c r="A68" s="1">
        <v>44604</v>
      </c>
      <c r="B68" s="1" t="str">
        <f t="shared" si="0"/>
        <v>Saturday</v>
      </c>
      <c r="C68" s="1" t="str">
        <f t="shared" si="1"/>
        <v>Feb</v>
      </c>
      <c r="D68">
        <v>11.1</v>
      </c>
      <c r="E68">
        <v>6.4</v>
      </c>
      <c r="F68">
        <v>-2</v>
      </c>
      <c r="G68">
        <v>3.7</v>
      </c>
      <c r="H68">
        <v>996.3</v>
      </c>
      <c r="I68">
        <v>9.8000000000000007</v>
      </c>
      <c r="J68">
        <v>16</v>
      </c>
      <c r="K68">
        <v>170</v>
      </c>
      <c r="L68">
        <v>26</v>
      </c>
      <c r="M68">
        <v>7.1459999999999999</v>
      </c>
      <c r="N68">
        <v>0.7</v>
      </c>
      <c r="O68">
        <v>1</v>
      </c>
      <c r="P68">
        <v>0</v>
      </c>
      <c r="Q68">
        <v>-3</v>
      </c>
      <c r="R68">
        <v>-10</v>
      </c>
      <c r="S68">
        <v>1.6</v>
      </c>
      <c r="T68">
        <f t="shared" si="2"/>
        <v>5760</v>
      </c>
      <c r="U68" s="4">
        <f t="shared" si="3"/>
        <v>13.552941176470588</v>
      </c>
      <c r="V68">
        <v>425</v>
      </c>
      <c r="W68">
        <v>424</v>
      </c>
      <c r="X68" s="3">
        <v>6763.76</v>
      </c>
      <c r="Y68" s="3">
        <v>7461.95</v>
      </c>
      <c r="Z68" t="str">
        <f t="shared" si="4"/>
        <v>Heavy rainfall</v>
      </c>
      <c r="AA68" t="str">
        <f t="shared" si="5"/>
        <v>Rainy</v>
      </c>
    </row>
    <row r="69" spans="1:27" x14ac:dyDescent="0.3">
      <c r="A69" s="1">
        <v>44605</v>
      </c>
      <c r="B69" s="1" t="str">
        <f t="shared" si="0"/>
        <v>Sunday</v>
      </c>
      <c r="C69" s="1" t="str">
        <f t="shared" si="1"/>
        <v>Feb</v>
      </c>
      <c r="D69">
        <v>8.6999999999999993</v>
      </c>
      <c r="E69">
        <v>4.8</v>
      </c>
      <c r="F69">
        <v>4.2</v>
      </c>
      <c r="G69">
        <v>10.7</v>
      </c>
      <c r="H69">
        <v>982.9</v>
      </c>
      <c r="I69">
        <v>5.5</v>
      </c>
      <c r="J69">
        <v>9</v>
      </c>
      <c r="K69">
        <v>280</v>
      </c>
      <c r="L69">
        <v>17</v>
      </c>
      <c r="M69">
        <v>7.26</v>
      </c>
      <c r="N69">
        <v>0.5</v>
      </c>
      <c r="O69">
        <v>0.6</v>
      </c>
      <c r="P69">
        <v>0</v>
      </c>
      <c r="Q69">
        <v>-10</v>
      </c>
      <c r="R69">
        <v>-10</v>
      </c>
      <c r="S69">
        <v>0.1</v>
      </c>
      <c r="T69">
        <f t="shared" si="2"/>
        <v>360</v>
      </c>
      <c r="U69" s="4">
        <f t="shared" si="3"/>
        <v>0.83333333333333337</v>
      </c>
      <c r="V69">
        <v>432</v>
      </c>
      <c r="W69">
        <v>395</v>
      </c>
      <c r="X69" s="3">
        <v>6223.73</v>
      </c>
      <c r="Y69" s="3">
        <v>6867.82</v>
      </c>
      <c r="Z69" t="str">
        <f t="shared" si="4"/>
        <v>Intense rainfall</v>
      </c>
      <c r="AA69" t="str">
        <f t="shared" si="5"/>
        <v>Rainy</v>
      </c>
    </row>
    <row r="70" spans="1:27" x14ac:dyDescent="0.3">
      <c r="A70" s="1">
        <v>44606</v>
      </c>
      <c r="B70" s="1" t="str">
        <f t="shared" si="0"/>
        <v>Monday</v>
      </c>
      <c r="C70" s="1" t="str">
        <f t="shared" si="1"/>
        <v>Feb</v>
      </c>
      <c r="D70">
        <v>8.4</v>
      </c>
      <c r="E70">
        <v>1</v>
      </c>
      <c r="F70">
        <v>1.3</v>
      </c>
      <c r="G70">
        <v>0.6</v>
      </c>
      <c r="H70">
        <v>988.7</v>
      </c>
      <c r="I70">
        <v>7</v>
      </c>
      <c r="J70">
        <v>13</v>
      </c>
      <c r="K70">
        <v>290</v>
      </c>
      <c r="L70">
        <v>24</v>
      </c>
      <c r="M70">
        <v>6.3369999999999997</v>
      </c>
      <c r="N70">
        <v>0.6</v>
      </c>
      <c r="O70">
        <v>0.9</v>
      </c>
      <c r="P70">
        <v>0</v>
      </c>
      <c r="Q70">
        <v>0</v>
      </c>
      <c r="R70">
        <v>-9.5</v>
      </c>
      <c r="S70">
        <v>4.5999999999999996</v>
      </c>
      <c r="T70">
        <f t="shared" si="2"/>
        <v>16560</v>
      </c>
      <c r="U70" s="4">
        <f t="shared" si="3"/>
        <v>25.51617873651772</v>
      </c>
      <c r="V70">
        <v>649</v>
      </c>
      <c r="W70">
        <v>255</v>
      </c>
      <c r="X70" s="3">
        <v>3594.5</v>
      </c>
      <c r="Y70" s="3">
        <v>3953.1</v>
      </c>
      <c r="Z70" t="str">
        <f t="shared" si="4"/>
        <v>Light rainfall</v>
      </c>
      <c r="AA70" t="str">
        <f t="shared" si="5"/>
        <v>Non-Rainy</v>
      </c>
    </row>
    <row r="71" spans="1:27" x14ac:dyDescent="0.3">
      <c r="A71" s="1">
        <v>44607</v>
      </c>
      <c r="B71" s="1" t="str">
        <f t="shared" si="0"/>
        <v>Tuesday</v>
      </c>
      <c r="C71" s="1" t="str">
        <f t="shared" si="1"/>
        <v>Feb</v>
      </c>
      <c r="D71">
        <v>11.9</v>
      </c>
      <c r="E71">
        <v>4.9000000000000004</v>
      </c>
      <c r="F71">
        <v>-3.8</v>
      </c>
      <c r="G71">
        <v>10.1</v>
      </c>
      <c r="H71">
        <v>983.8</v>
      </c>
      <c r="I71">
        <v>8.3000000000000007</v>
      </c>
      <c r="J71">
        <v>15</v>
      </c>
      <c r="K71">
        <v>200</v>
      </c>
      <c r="L71">
        <v>28</v>
      </c>
      <c r="M71">
        <v>6.4930000000000003</v>
      </c>
      <c r="N71">
        <v>0.6</v>
      </c>
      <c r="O71">
        <v>0.9</v>
      </c>
      <c r="P71">
        <v>0</v>
      </c>
      <c r="Q71">
        <v>-9.4</v>
      </c>
      <c r="R71">
        <v>-10</v>
      </c>
      <c r="S71">
        <v>0</v>
      </c>
      <c r="T71">
        <f t="shared" si="2"/>
        <v>0</v>
      </c>
      <c r="U71" s="4">
        <f t="shared" si="3"/>
        <v>0</v>
      </c>
      <c r="V71">
        <v>297</v>
      </c>
      <c r="W71">
        <v>218</v>
      </c>
      <c r="X71" s="3">
        <v>2762.52</v>
      </c>
      <c r="Y71" s="3">
        <v>3048.04</v>
      </c>
      <c r="Z71" t="str">
        <f t="shared" si="4"/>
        <v>Intense rainfall</v>
      </c>
      <c r="AA71" t="str">
        <f t="shared" si="5"/>
        <v>Rainy</v>
      </c>
    </row>
    <row r="72" spans="1:27" x14ac:dyDescent="0.3">
      <c r="A72" s="1">
        <v>44608</v>
      </c>
      <c r="B72" s="1" t="str">
        <f t="shared" si="0"/>
        <v>Wednesday</v>
      </c>
      <c r="C72" s="1" t="str">
        <f t="shared" si="1"/>
        <v>Feb</v>
      </c>
      <c r="D72">
        <v>13</v>
      </c>
      <c r="E72">
        <v>5.5</v>
      </c>
      <c r="F72">
        <v>4.5</v>
      </c>
      <c r="G72">
        <v>5.7</v>
      </c>
      <c r="H72">
        <v>980.5</v>
      </c>
      <c r="I72">
        <v>12.7</v>
      </c>
      <c r="J72">
        <v>20</v>
      </c>
      <c r="K72">
        <v>260</v>
      </c>
      <c r="L72">
        <v>38</v>
      </c>
      <c r="M72">
        <v>8.3469999999999995</v>
      </c>
      <c r="N72">
        <v>0.7</v>
      </c>
      <c r="O72">
        <v>1</v>
      </c>
      <c r="P72">
        <v>0</v>
      </c>
      <c r="Q72">
        <v>-5</v>
      </c>
      <c r="R72">
        <v>-10</v>
      </c>
      <c r="S72">
        <v>0.6</v>
      </c>
      <c r="T72">
        <f t="shared" si="2"/>
        <v>2160</v>
      </c>
      <c r="U72" s="4">
        <f t="shared" si="3"/>
        <v>8.9256198347107443</v>
      </c>
      <c r="V72">
        <v>242</v>
      </c>
      <c r="W72">
        <v>260</v>
      </c>
      <c r="X72" s="3">
        <v>3320.15</v>
      </c>
      <c r="Y72" s="3">
        <v>3659.6</v>
      </c>
      <c r="Z72" t="str">
        <f t="shared" si="4"/>
        <v>Heavy rainfall</v>
      </c>
      <c r="AA72" t="str">
        <f t="shared" si="5"/>
        <v>Rainy</v>
      </c>
    </row>
    <row r="73" spans="1:27" x14ac:dyDescent="0.3">
      <c r="A73" s="1">
        <v>44609</v>
      </c>
      <c r="B73" s="1" t="str">
        <f t="shared" si="0"/>
        <v>Thursday</v>
      </c>
      <c r="C73" s="1" t="str">
        <f t="shared" si="1"/>
        <v>Feb</v>
      </c>
      <c r="D73">
        <v>6</v>
      </c>
      <c r="E73">
        <v>3</v>
      </c>
      <c r="F73">
        <v>0.3</v>
      </c>
      <c r="G73">
        <v>8.1999999999999993</v>
      </c>
      <c r="H73">
        <v>987.9</v>
      </c>
      <c r="I73">
        <v>5.9</v>
      </c>
      <c r="J73">
        <v>14</v>
      </c>
      <c r="K73">
        <v>120</v>
      </c>
      <c r="L73">
        <v>24</v>
      </c>
      <c r="M73">
        <v>6.0359999999999996</v>
      </c>
      <c r="N73">
        <v>0.6</v>
      </c>
      <c r="O73">
        <v>0.8</v>
      </c>
      <c r="P73">
        <v>0</v>
      </c>
      <c r="Q73">
        <v>-7.6</v>
      </c>
      <c r="R73">
        <v>-10</v>
      </c>
      <c r="S73">
        <v>1.7</v>
      </c>
      <c r="T73">
        <f t="shared" si="2"/>
        <v>6120</v>
      </c>
      <c r="U73" s="4">
        <f t="shared" si="3"/>
        <v>18.268656716417912</v>
      </c>
      <c r="V73">
        <v>335</v>
      </c>
      <c r="W73">
        <v>302</v>
      </c>
      <c r="X73" s="3">
        <v>3899.93</v>
      </c>
      <c r="Y73" s="3">
        <v>4300.7299999999996</v>
      </c>
      <c r="Z73" t="str">
        <f t="shared" si="4"/>
        <v>Intense rainfall</v>
      </c>
      <c r="AA73" t="str">
        <f t="shared" si="5"/>
        <v>Rainy</v>
      </c>
    </row>
    <row r="74" spans="1:27" x14ac:dyDescent="0.3">
      <c r="A74" s="1">
        <v>44610</v>
      </c>
      <c r="B74" s="1" t="str">
        <f t="shared" si="0"/>
        <v>Friday</v>
      </c>
      <c r="C74" s="1" t="str">
        <f t="shared" si="1"/>
        <v>Feb</v>
      </c>
      <c r="D74">
        <v>5.5</v>
      </c>
      <c r="E74">
        <v>0.9</v>
      </c>
      <c r="F74">
        <v>-0.9</v>
      </c>
      <c r="G74">
        <v>7.3</v>
      </c>
      <c r="H74">
        <v>980.5</v>
      </c>
      <c r="I74">
        <v>10.1</v>
      </c>
      <c r="J74">
        <v>24</v>
      </c>
      <c r="K74">
        <v>290</v>
      </c>
      <c r="L74">
        <v>49</v>
      </c>
      <c r="M74">
        <v>5.1680000000000001</v>
      </c>
      <c r="N74">
        <v>0.7</v>
      </c>
      <c r="O74">
        <v>1</v>
      </c>
      <c r="P74">
        <v>0</v>
      </c>
      <c r="Q74">
        <v>-6.6</v>
      </c>
      <c r="R74">
        <v>-10</v>
      </c>
      <c r="S74">
        <v>3.9</v>
      </c>
      <c r="T74">
        <f t="shared" si="2"/>
        <v>14040</v>
      </c>
      <c r="U74" s="4">
        <f t="shared" si="3"/>
        <v>27.052023121387283</v>
      </c>
      <c r="V74">
        <v>519</v>
      </c>
      <c r="W74">
        <v>434</v>
      </c>
      <c r="X74" s="3">
        <v>6055.58</v>
      </c>
      <c r="Y74" s="3">
        <v>6672.77</v>
      </c>
      <c r="Z74" t="str">
        <f t="shared" si="4"/>
        <v>Intense rainfall</v>
      </c>
      <c r="AA74" t="str">
        <f t="shared" si="5"/>
        <v>Rainy</v>
      </c>
    </row>
    <row r="75" spans="1:27" x14ac:dyDescent="0.3">
      <c r="A75" s="1">
        <v>44611</v>
      </c>
      <c r="B75" s="1" t="str">
        <f t="shared" si="0"/>
        <v>Saturday</v>
      </c>
      <c r="C75" s="1" t="str">
        <f t="shared" si="1"/>
        <v>Feb</v>
      </c>
      <c r="D75">
        <v>10.1</v>
      </c>
      <c r="E75">
        <v>0.3</v>
      </c>
      <c r="F75">
        <v>-1.2</v>
      </c>
      <c r="G75">
        <v>10.9</v>
      </c>
      <c r="H75">
        <v>990.7</v>
      </c>
      <c r="I75">
        <v>7.9</v>
      </c>
      <c r="J75">
        <v>17</v>
      </c>
      <c r="K75">
        <v>250</v>
      </c>
      <c r="L75">
        <v>33</v>
      </c>
      <c r="M75">
        <v>4.5510000000000002</v>
      </c>
      <c r="N75">
        <v>0.5</v>
      </c>
      <c r="O75">
        <v>0.8</v>
      </c>
      <c r="P75">
        <v>0</v>
      </c>
      <c r="Q75">
        <v>-10</v>
      </c>
      <c r="R75">
        <v>-10</v>
      </c>
      <c r="S75">
        <v>0.6</v>
      </c>
      <c r="T75">
        <f t="shared" si="2"/>
        <v>2160</v>
      </c>
      <c r="U75" s="4">
        <f t="shared" si="3"/>
        <v>5.4822335025380706</v>
      </c>
      <c r="V75">
        <v>394</v>
      </c>
      <c r="W75">
        <v>458</v>
      </c>
      <c r="X75" s="3">
        <v>7046.42</v>
      </c>
      <c r="Y75" s="3">
        <v>7769.61</v>
      </c>
      <c r="Z75" t="str">
        <f t="shared" si="4"/>
        <v>Intense rainfall</v>
      </c>
      <c r="AA75" t="str">
        <f t="shared" si="5"/>
        <v>Rainy</v>
      </c>
    </row>
    <row r="76" spans="1:27" x14ac:dyDescent="0.3">
      <c r="A76" s="1">
        <v>44612</v>
      </c>
      <c r="B76" s="1" t="str">
        <f t="shared" si="0"/>
        <v>Sunday</v>
      </c>
      <c r="C76" s="1" t="str">
        <f t="shared" si="1"/>
        <v>Feb</v>
      </c>
      <c r="D76">
        <v>11.2</v>
      </c>
      <c r="E76">
        <v>1.3</v>
      </c>
      <c r="F76">
        <v>1.4</v>
      </c>
      <c r="G76">
        <v>17.8</v>
      </c>
      <c r="H76">
        <v>984</v>
      </c>
      <c r="I76">
        <v>13.7</v>
      </c>
      <c r="J76">
        <v>19</v>
      </c>
      <c r="K76">
        <v>220</v>
      </c>
      <c r="L76">
        <v>36</v>
      </c>
      <c r="M76">
        <v>7.3230000000000004</v>
      </c>
      <c r="N76">
        <v>0.7</v>
      </c>
      <c r="O76">
        <v>1</v>
      </c>
      <c r="P76">
        <v>0</v>
      </c>
      <c r="Q76">
        <v>-10</v>
      </c>
      <c r="R76">
        <v>-10</v>
      </c>
      <c r="S76">
        <v>0.2</v>
      </c>
      <c r="T76">
        <f t="shared" si="2"/>
        <v>720</v>
      </c>
      <c r="U76" s="4">
        <f t="shared" si="3"/>
        <v>3.1578947368421053</v>
      </c>
      <c r="V76">
        <v>228</v>
      </c>
      <c r="W76">
        <v>326</v>
      </c>
      <c r="X76" s="3">
        <v>4839.5200000000004</v>
      </c>
      <c r="Y76" s="3">
        <v>5336.58</v>
      </c>
      <c r="Z76" t="str">
        <f t="shared" si="4"/>
        <v>Torrential rainfall</v>
      </c>
      <c r="AA76" t="str">
        <f t="shared" si="5"/>
        <v>Rainy</v>
      </c>
    </row>
    <row r="77" spans="1:27" x14ac:dyDescent="0.3">
      <c r="A77" s="1">
        <v>44613</v>
      </c>
      <c r="B77" s="1" t="str">
        <f t="shared" si="0"/>
        <v>Monday</v>
      </c>
      <c r="C77" s="1" t="str">
        <f t="shared" si="1"/>
        <v>Feb</v>
      </c>
      <c r="D77">
        <v>10.1</v>
      </c>
      <c r="E77">
        <v>3.9</v>
      </c>
      <c r="F77">
        <v>-0.1</v>
      </c>
      <c r="G77">
        <v>0.6</v>
      </c>
      <c r="H77">
        <v>997.3</v>
      </c>
      <c r="I77">
        <v>11.5</v>
      </c>
      <c r="J77">
        <v>19</v>
      </c>
      <c r="K77">
        <v>270</v>
      </c>
      <c r="L77">
        <v>36</v>
      </c>
      <c r="M77">
        <v>6.6210000000000004</v>
      </c>
      <c r="N77">
        <v>0.9</v>
      </c>
      <c r="O77">
        <v>1.2</v>
      </c>
      <c r="P77">
        <v>0.3</v>
      </c>
      <c r="Q77">
        <v>0.3</v>
      </c>
      <c r="R77">
        <v>-9.1999999999999993</v>
      </c>
      <c r="S77">
        <v>0.5</v>
      </c>
      <c r="T77">
        <f t="shared" si="2"/>
        <v>1800</v>
      </c>
      <c r="U77" s="4">
        <f t="shared" si="3"/>
        <v>2.496532593619972</v>
      </c>
      <c r="V77">
        <v>721</v>
      </c>
      <c r="W77">
        <v>277</v>
      </c>
      <c r="X77" s="3">
        <v>3400.07</v>
      </c>
      <c r="Y77" s="3">
        <v>3757.25</v>
      </c>
      <c r="Z77" t="str">
        <f t="shared" si="4"/>
        <v>Light rainfall</v>
      </c>
      <c r="AA77" t="str">
        <f t="shared" si="5"/>
        <v>Non-Rainy</v>
      </c>
    </row>
    <row r="78" spans="1:27" x14ac:dyDescent="0.3">
      <c r="A78" s="1">
        <v>44614</v>
      </c>
      <c r="B78" s="1" t="str">
        <f t="shared" si="0"/>
        <v>Tuesday</v>
      </c>
      <c r="C78" s="1" t="str">
        <f t="shared" si="1"/>
        <v>Feb</v>
      </c>
      <c r="D78">
        <v>10.1</v>
      </c>
      <c r="E78">
        <v>4.9000000000000004</v>
      </c>
      <c r="F78">
        <v>4.3</v>
      </c>
      <c r="G78">
        <v>7.2</v>
      </c>
      <c r="H78">
        <v>1001.5</v>
      </c>
      <c r="I78">
        <v>9</v>
      </c>
      <c r="J78">
        <v>16</v>
      </c>
      <c r="K78">
        <v>250</v>
      </c>
      <c r="L78">
        <v>29</v>
      </c>
      <c r="M78">
        <v>7.8849999999999998</v>
      </c>
      <c r="N78">
        <v>0.7</v>
      </c>
      <c r="O78">
        <v>1.1000000000000001</v>
      </c>
      <c r="P78">
        <v>0</v>
      </c>
      <c r="Q78">
        <v>-6.2</v>
      </c>
      <c r="R78">
        <v>-10</v>
      </c>
      <c r="S78">
        <v>6.4</v>
      </c>
      <c r="T78">
        <f t="shared" si="2"/>
        <v>23040</v>
      </c>
      <c r="U78" s="4">
        <f t="shared" si="3"/>
        <v>28.981132075471699</v>
      </c>
      <c r="V78">
        <v>795</v>
      </c>
      <c r="W78">
        <v>307</v>
      </c>
      <c r="X78" s="3">
        <v>3632.74</v>
      </c>
      <c r="Y78" s="3">
        <v>4013.63</v>
      </c>
      <c r="Z78" t="str">
        <f t="shared" si="4"/>
        <v>Intense rainfall</v>
      </c>
      <c r="AA78" t="str">
        <f t="shared" si="5"/>
        <v>Rainy</v>
      </c>
    </row>
    <row r="79" spans="1:27" x14ac:dyDescent="0.3">
      <c r="A79" s="1">
        <v>44615</v>
      </c>
      <c r="B79" s="1" t="str">
        <f t="shared" si="0"/>
        <v>Wednesday</v>
      </c>
      <c r="C79" s="1" t="str">
        <f t="shared" si="1"/>
        <v>Feb</v>
      </c>
      <c r="D79">
        <v>10.3</v>
      </c>
      <c r="E79">
        <v>1.6</v>
      </c>
      <c r="F79">
        <v>2.6</v>
      </c>
      <c r="G79">
        <v>2.8</v>
      </c>
      <c r="H79">
        <v>999.9</v>
      </c>
      <c r="I79">
        <v>11.4</v>
      </c>
      <c r="J79">
        <v>19</v>
      </c>
      <c r="K79">
        <v>220</v>
      </c>
      <c r="L79">
        <v>35</v>
      </c>
      <c r="M79">
        <v>6.5810000000000004</v>
      </c>
      <c r="N79">
        <v>0.9</v>
      </c>
      <c r="O79">
        <v>1.3</v>
      </c>
      <c r="P79">
        <v>0</v>
      </c>
      <c r="Q79">
        <v>-1.9</v>
      </c>
      <c r="R79">
        <v>-10</v>
      </c>
      <c r="S79">
        <v>5.8</v>
      </c>
      <c r="T79">
        <f t="shared" si="2"/>
        <v>20880</v>
      </c>
      <c r="U79" s="4">
        <f t="shared" si="3"/>
        <v>50.55690072639225</v>
      </c>
      <c r="V79">
        <v>413</v>
      </c>
      <c r="W79">
        <v>328</v>
      </c>
      <c r="X79" s="3">
        <v>4239.26</v>
      </c>
      <c r="Y79" s="3">
        <v>4675.2299999999996</v>
      </c>
      <c r="Z79" t="str">
        <f t="shared" si="4"/>
        <v>Moderate rainfall</v>
      </c>
      <c r="AA79" t="str">
        <f t="shared" si="5"/>
        <v>Rainy</v>
      </c>
    </row>
    <row r="80" spans="1:27" x14ac:dyDescent="0.3">
      <c r="A80" s="1">
        <v>44616</v>
      </c>
      <c r="B80" s="1" t="str">
        <f t="shared" si="0"/>
        <v>Thursday</v>
      </c>
      <c r="C80" s="1" t="str">
        <f t="shared" si="1"/>
        <v>Feb</v>
      </c>
      <c r="D80">
        <v>6</v>
      </c>
      <c r="E80">
        <v>0</v>
      </c>
      <c r="F80">
        <v>-0.7</v>
      </c>
      <c r="G80">
        <v>1.8</v>
      </c>
      <c r="H80">
        <v>998</v>
      </c>
      <c r="I80">
        <v>8.6</v>
      </c>
      <c r="J80">
        <v>13</v>
      </c>
      <c r="K80">
        <v>250</v>
      </c>
      <c r="L80">
        <v>28</v>
      </c>
      <c r="M80">
        <v>5.2160000000000002</v>
      </c>
      <c r="N80">
        <v>0.7</v>
      </c>
      <c r="O80">
        <v>1.1000000000000001</v>
      </c>
      <c r="P80">
        <v>0</v>
      </c>
      <c r="Q80">
        <v>-1.1000000000000001</v>
      </c>
      <c r="R80">
        <v>-10</v>
      </c>
      <c r="S80">
        <v>5.4</v>
      </c>
      <c r="T80">
        <f t="shared" si="2"/>
        <v>19440</v>
      </c>
      <c r="U80" s="4">
        <f t="shared" si="3"/>
        <v>23.170441001191897</v>
      </c>
      <c r="V80">
        <v>839</v>
      </c>
      <c r="W80">
        <v>407</v>
      </c>
      <c r="X80" s="3">
        <v>5811.11</v>
      </c>
      <c r="Y80" s="3">
        <v>6404.75</v>
      </c>
      <c r="Z80" t="str">
        <f t="shared" si="4"/>
        <v>Moderate rainfall</v>
      </c>
      <c r="AA80" t="str">
        <f t="shared" si="5"/>
        <v>Rainy</v>
      </c>
    </row>
    <row r="81" spans="1:27" x14ac:dyDescent="0.3">
      <c r="A81" s="1">
        <v>44617</v>
      </c>
      <c r="B81" s="1" t="str">
        <f t="shared" si="0"/>
        <v>Friday</v>
      </c>
      <c r="C81" s="1" t="str">
        <f t="shared" si="1"/>
        <v>Feb</v>
      </c>
      <c r="D81">
        <v>10.1</v>
      </c>
      <c r="E81">
        <v>0.6</v>
      </c>
      <c r="F81">
        <v>-2.8</v>
      </c>
      <c r="G81">
        <v>0</v>
      </c>
      <c r="H81">
        <v>1009.4</v>
      </c>
      <c r="I81">
        <v>7.5</v>
      </c>
      <c r="J81">
        <v>12</v>
      </c>
      <c r="K81">
        <v>170</v>
      </c>
      <c r="L81">
        <v>21</v>
      </c>
      <c r="M81">
        <v>5.5590000000000002</v>
      </c>
      <c r="N81">
        <v>0.8</v>
      </c>
      <c r="O81">
        <v>1.2</v>
      </c>
      <c r="P81">
        <v>0.8</v>
      </c>
      <c r="Q81">
        <v>0.8</v>
      </c>
      <c r="R81">
        <v>-8.6999999999999993</v>
      </c>
      <c r="S81">
        <v>5.9</v>
      </c>
      <c r="T81">
        <f t="shared" si="2"/>
        <v>21240</v>
      </c>
      <c r="U81" s="4">
        <f t="shared" si="3"/>
        <v>32.676923076923075</v>
      </c>
      <c r="V81">
        <v>650</v>
      </c>
      <c r="W81">
        <v>472</v>
      </c>
      <c r="X81" s="3">
        <v>6781.82</v>
      </c>
      <c r="Y81" s="3">
        <v>7487.83</v>
      </c>
      <c r="Z81" t="str">
        <f t="shared" si="4"/>
        <v>No rainfall</v>
      </c>
      <c r="AA81" t="str">
        <f t="shared" si="5"/>
        <v>Non-Rainy</v>
      </c>
    </row>
    <row r="82" spans="1:27" x14ac:dyDescent="0.3">
      <c r="A82" s="1">
        <v>44618</v>
      </c>
      <c r="B82" s="1" t="str">
        <f t="shared" si="0"/>
        <v>Saturday</v>
      </c>
      <c r="C82" s="1" t="str">
        <f t="shared" si="1"/>
        <v>Feb</v>
      </c>
      <c r="D82">
        <v>9.6</v>
      </c>
      <c r="E82">
        <v>7.1</v>
      </c>
      <c r="F82">
        <v>5.2</v>
      </c>
      <c r="G82">
        <v>0</v>
      </c>
      <c r="H82">
        <v>1005.7</v>
      </c>
      <c r="I82">
        <v>14.9</v>
      </c>
      <c r="J82">
        <v>21</v>
      </c>
      <c r="K82">
        <v>160</v>
      </c>
      <c r="L82">
        <v>34</v>
      </c>
      <c r="M82">
        <v>6.923</v>
      </c>
      <c r="N82">
        <v>1.4</v>
      </c>
      <c r="O82">
        <v>1.8</v>
      </c>
      <c r="P82">
        <v>2.2000000000000002</v>
      </c>
      <c r="Q82">
        <v>2.2000000000000002</v>
      </c>
      <c r="R82">
        <v>-6.9</v>
      </c>
      <c r="S82">
        <v>2.1</v>
      </c>
      <c r="T82">
        <f t="shared" si="2"/>
        <v>7560</v>
      </c>
      <c r="U82" s="4">
        <f t="shared" si="3"/>
        <v>27.391304347826086</v>
      </c>
      <c r="V82">
        <v>276</v>
      </c>
      <c r="W82">
        <v>468</v>
      </c>
      <c r="X82" s="3">
        <v>7362.02</v>
      </c>
      <c r="Y82" s="3">
        <v>8123.74</v>
      </c>
      <c r="Z82" t="str">
        <f t="shared" si="4"/>
        <v>No rainfall</v>
      </c>
      <c r="AA82" t="str">
        <f t="shared" si="5"/>
        <v>Non-Rainy</v>
      </c>
    </row>
    <row r="83" spans="1:27" x14ac:dyDescent="0.3">
      <c r="A83" s="1">
        <v>44619</v>
      </c>
      <c r="B83" s="1" t="str">
        <f t="shared" si="0"/>
        <v>Sunday</v>
      </c>
      <c r="C83" s="1" t="str">
        <f t="shared" si="1"/>
        <v>Feb</v>
      </c>
      <c r="D83">
        <v>11.3</v>
      </c>
      <c r="E83">
        <v>6.6</v>
      </c>
      <c r="F83">
        <v>3.8</v>
      </c>
      <c r="G83">
        <v>2.8</v>
      </c>
      <c r="H83">
        <v>999.9</v>
      </c>
      <c r="I83">
        <v>12.2</v>
      </c>
      <c r="J83">
        <v>16</v>
      </c>
      <c r="K83">
        <v>150</v>
      </c>
      <c r="L83">
        <v>27</v>
      </c>
      <c r="M83">
        <v>6.9660000000000002</v>
      </c>
      <c r="N83">
        <v>1.3</v>
      </c>
      <c r="O83">
        <v>1.6</v>
      </c>
      <c r="P83">
        <v>0.6</v>
      </c>
      <c r="Q83">
        <v>0.6</v>
      </c>
      <c r="R83">
        <v>-8.1</v>
      </c>
      <c r="S83">
        <v>2.5</v>
      </c>
      <c r="T83">
        <f t="shared" si="2"/>
        <v>9000</v>
      </c>
      <c r="U83" s="4">
        <f t="shared" si="3"/>
        <v>19.067796610169491</v>
      </c>
      <c r="V83">
        <v>472</v>
      </c>
      <c r="W83">
        <v>399</v>
      </c>
      <c r="X83" s="3">
        <v>5771.13</v>
      </c>
      <c r="Y83" s="3">
        <v>6364.6</v>
      </c>
      <c r="Z83" t="str">
        <f t="shared" si="4"/>
        <v>Moderate rainfall</v>
      </c>
      <c r="AA83" t="str">
        <f t="shared" si="5"/>
        <v>Rainy</v>
      </c>
    </row>
    <row r="84" spans="1:27" x14ac:dyDescent="0.3">
      <c r="A84" s="1">
        <v>44620</v>
      </c>
      <c r="B84" s="1" t="str">
        <f t="shared" si="0"/>
        <v>Monday</v>
      </c>
      <c r="C84" s="1" t="str">
        <f t="shared" si="1"/>
        <v>Feb</v>
      </c>
      <c r="D84">
        <v>10.1</v>
      </c>
      <c r="E84">
        <v>-1.3</v>
      </c>
      <c r="F84">
        <v>4.5</v>
      </c>
      <c r="G84">
        <v>0.8</v>
      </c>
      <c r="H84">
        <v>1006.8</v>
      </c>
      <c r="I84">
        <v>5</v>
      </c>
      <c r="J84">
        <v>14</v>
      </c>
      <c r="K84">
        <v>170</v>
      </c>
      <c r="L84">
        <v>22</v>
      </c>
      <c r="M84">
        <v>7.2060000000000004</v>
      </c>
      <c r="N84">
        <v>0.6</v>
      </c>
      <c r="O84">
        <v>0.8</v>
      </c>
      <c r="P84">
        <v>0.4</v>
      </c>
      <c r="Q84">
        <v>0.4</v>
      </c>
      <c r="R84">
        <v>-7.9</v>
      </c>
      <c r="S84">
        <v>0.5</v>
      </c>
      <c r="T84">
        <f t="shared" si="2"/>
        <v>1800</v>
      </c>
      <c r="U84" s="4">
        <f t="shared" si="3"/>
        <v>3.6363636363636362</v>
      </c>
      <c r="V84">
        <v>495</v>
      </c>
      <c r="W84">
        <v>249</v>
      </c>
      <c r="X84" s="3">
        <v>3087.67</v>
      </c>
      <c r="Y84" s="3">
        <v>3411.75</v>
      </c>
      <c r="Z84" t="str">
        <f t="shared" si="4"/>
        <v>Light rainfall</v>
      </c>
      <c r="AA84" t="str">
        <f t="shared" si="5"/>
        <v>Non-Rainy</v>
      </c>
    </row>
    <row r="85" spans="1:27" x14ac:dyDescent="0.3">
      <c r="A85" s="1">
        <v>44621</v>
      </c>
      <c r="B85" s="1" t="str">
        <f t="shared" si="0"/>
        <v>Tuesday</v>
      </c>
      <c r="C85" s="1" t="str">
        <f t="shared" si="1"/>
        <v>Mar</v>
      </c>
      <c r="D85">
        <v>8.9</v>
      </c>
      <c r="E85">
        <v>-4.2</v>
      </c>
      <c r="F85">
        <v>-8.6999999999999993</v>
      </c>
      <c r="G85">
        <v>0</v>
      </c>
      <c r="H85">
        <v>1014.1</v>
      </c>
      <c r="I85">
        <v>4.0999999999999996</v>
      </c>
      <c r="J85">
        <v>10</v>
      </c>
      <c r="K85">
        <v>80</v>
      </c>
      <c r="L85">
        <v>18</v>
      </c>
      <c r="M85">
        <v>5.1319999999999997</v>
      </c>
      <c r="N85">
        <v>0.8</v>
      </c>
      <c r="O85">
        <v>1.2</v>
      </c>
      <c r="P85">
        <v>1.2</v>
      </c>
      <c r="Q85">
        <v>1.2</v>
      </c>
      <c r="R85">
        <v>-6.7</v>
      </c>
      <c r="S85">
        <v>8.5</v>
      </c>
      <c r="T85">
        <f t="shared" si="2"/>
        <v>30600</v>
      </c>
      <c r="U85" s="4">
        <f t="shared" si="3"/>
        <v>26.984126984126984</v>
      </c>
      <c r="V85">
        <v>1134</v>
      </c>
      <c r="W85">
        <v>273</v>
      </c>
      <c r="X85" s="3">
        <v>3451.79</v>
      </c>
      <c r="Y85" s="3">
        <v>3813.2</v>
      </c>
      <c r="Z85" t="str">
        <f t="shared" si="4"/>
        <v>No rainfall</v>
      </c>
      <c r="AA85" t="str">
        <f t="shared" si="5"/>
        <v>Non-Rainy</v>
      </c>
    </row>
    <row r="86" spans="1:27" x14ac:dyDescent="0.3">
      <c r="A86" s="1">
        <v>44622</v>
      </c>
      <c r="B86" s="1" t="str">
        <f t="shared" si="0"/>
        <v>Wednesday</v>
      </c>
      <c r="C86" s="1" t="str">
        <f t="shared" si="1"/>
        <v>Mar</v>
      </c>
      <c r="D86">
        <v>9.6</v>
      </c>
      <c r="E86">
        <v>2.9</v>
      </c>
      <c r="F86">
        <v>-2.1</v>
      </c>
      <c r="G86">
        <v>1.5</v>
      </c>
      <c r="H86">
        <v>1002.4</v>
      </c>
      <c r="I86">
        <v>8.3000000000000007</v>
      </c>
      <c r="J86">
        <v>13</v>
      </c>
      <c r="K86">
        <v>140</v>
      </c>
      <c r="L86">
        <v>23</v>
      </c>
      <c r="M86">
        <v>6.0339999999999998</v>
      </c>
      <c r="N86">
        <v>0.5</v>
      </c>
      <c r="O86">
        <v>0.8</v>
      </c>
      <c r="P86">
        <v>0.2</v>
      </c>
      <c r="Q86">
        <v>0.2</v>
      </c>
      <c r="R86">
        <v>-7.3</v>
      </c>
      <c r="S86">
        <v>0.4</v>
      </c>
      <c r="T86">
        <f t="shared" si="2"/>
        <v>1440</v>
      </c>
      <c r="U86" s="4">
        <f t="shared" si="3"/>
        <v>8.6746987951807224</v>
      </c>
      <c r="V86">
        <v>166</v>
      </c>
      <c r="W86">
        <v>280</v>
      </c>
      <c r="X86" s="3">
        <v>3511.54</v>
      </c>
      <c r="Y86" s="3">
        <v>3865.86</v>
      </c>
      <c r="Z86" t="str">
        <f t="shared" si="4"/>
        <v>Moderate rainfall</v>
      </c>
      <c r="AA86" t="str">
        <f t="shared" si="5"/>
        <v>Rainy</v>
      </c>
    </row>
    <row r="87" spans="1:27" x14ac:dyDescent="0.3">
      <c r="A87" s="1">
        <v>44623</v>
      </c>
      <c r="B87" s="1" t="str">
        <f t="shared" si="0"/>
        <v>Thursday</v>
      </c>
      <c r="C87" s="1" t="str">
        <f t="shared" si="1"/>
        <v>Mar</v>
      </c>
      <c r="D87">
        <v>11</v>
      </c>
      <c r="E87">
        <v>0.7</v>
      </c>
      <c r="F87">
        <v>-4.5</v>
      </c>
      <c r="G87">
        <v>0</v>
      </c>
      <c r="H87">
        <v>1001.9</v>
      </c>
      <c r="I87">
        <v>4.3</v>
      </c>
      <c r="J87">
        <v>12</v>
      </c>
      <c r="K87">
        <v>210</v>
      </c>
      <c r="L87">
        <v>19</v>
      </c>
      <c r="M87">
        <v>6.99</v>
      </c>
      <c r="N87">
        <v>0.8</v>
      </c>
      <c r="O87">
        <v>1.2</v>
      </c>
      <c r="P87">
        <v>1.1000000000000001</v>
      </c>
      <c r="Q87">
        <v>1.1000000000000001</v>
      </c>
      <c r="R87">
        <v>-6.1</v>
      </c>
      <c r="S87">
        <v>7</v>
      </c>
      <c r="T87">
        <f t="shared" si="2"/>
        <v>25200</v>
      </c>
      <c r="U87" s="4">
        <f t="shared" si="3"/>
        <v>27.540983606557376</v>
      </c>
      <c r="V87">
        <v>915</v>
      </c>
      <c r="W87">
        <v>328</v>
      </c>
      <c r="X87" s="3">
        <v>4122.3100000000004</v>
      </c>
      <c r="Y87" s="3">
        <v>4538.42</v>
      </c>
      <c r="Z87" t="str">
        <f t="shared" si="4"/>
        <v>No rainfall</v>
      </c>
      <c r="AA87" t="str">
        <f t="shared" si="5"/>
        <v>Non-Rainy</v>
      </c>
    </row>
    <row r="88" spans="1:27" x14ac:dyDescent="0.3">
      <c r="A88" s="1">
        <v>44624</v>
      </c>
      <c r="B88" s="1" t="str">
        <f t="shared" si="0"/>
        <v>Friday</v>
      </c>
      <c r="C88" s="1" t="str">
        <f t="shared" si="1"/>
        <v>Mar</v>
      </c>
      <c r="D88">
        <v>9.1999999999999993</v>
      </c>
      <c r="E88">
        <v>-0.7</v>
      </c>
      <c r="F88">
        <v>-6.4</v>
      </c>
      <c r="G88">
        <v>0</v>
      </c>
      <c r="H88">
        <v>1012.1</v>
      </c>
      <c r="I88">
        <v>4.3</v>
      </c>
      <c r="J88">
        <v>8</v>
      </c>
      <c r="K88">
        <v>0</v>
      </c>
      <c r="L88">
        <v>13</v>
      </c>
      <c r="M88">
        <v>6.0519999999999996</v>
      </c>
      <c r="N88">
        <v>0.9</v>
      </c>
      <c r="O88">
        <v>1.4</v>
      </c>
      <c r="P88">
        <v>2</v>
      </c>
      <c r="Q88">
        <v>2</v>
      </c>
      <c r="R88">
        <v>-4.9000000000000004</v>
      </c>
      <c r="S88">
        <v>9.3000000000000007</v>
      </c>
      <c r="T88">
        <f t="shared" si="2"/>
        <v>33480</v>
      </c>
      <c r="U88" s="4">
        <f t="shared" si="3"/>
        <v>29.813000890471951</v>
      </c>
      <c r="V88">
        <v>1123</v>
      </c>
      <c r="W88">
        <v>472</v>
      </c>
      <c r="X88" s="3">
        <v>6291.05</v>
      </c>
      <c r="Y88" s="3">
        <v>6935.48</v>
      </c>
      <c r="Z88" t="str">
        <f t="shared" si="4"/>
        <v>No rainfall</v>
      </c>
      <c r="AA88" t="str">
        <f t="shared" si="5"/>
        <v>Non-Rainy</v>
      </c>
    </row>
    <row r="89" spans="1:27" x14ac:dyDescent="0.3">
      <c r="A89" s="1">
        <v>44625</v>
      </c>
      <c r="B89" s="1" t="str">
        <f t="shared" si="0"/>
        <v>Saturday</v>
      </c>
      <c r="C89" s="1" t="str">
        <f t="shared" si="1"/>
        <v>Mar</v>
      </c>
      <c r="D89">
        <v>8.9</v>
      </c>
      <c r="E89">
        <v>-2.4</v>
      </c>
      <c r="F89">
        <v>-8.8000000000000007</v>
      </c>
      <c r="G89">
        <v>0</v>
      </c>
      <c r="H89">
        <v>1018.5</v>
      </c>
      <c r="I89">
        <v>3.7</v>
      </c>
      <c r="J89">
        <v>9</v>
      </c>
      <c r="K89">
        <v>0</v>
      </c>
      <c r="L89">
        <v>15</v>
      </c>
      <c r="M89">
        <v>5.3579999999999997</v>
      </c>
      <c r="N89">
        <v>1</v>
      </c>
      <c r="O89">
        <v>1.4</v>
      </c>
      <c r="P89">
        <v>2.9</v>
      </c>
      <c r="Q89">
        <v>2.9</v>
      </c>
      <c r="R89">
        <v>-3.7</v>
      </c>
      <c r="S89">
        <v>9.6999999999999993</v>
      </c>
      <c r="T89">
        <f t="shared" si="2"/>
        <v>34920</v>
      </c>
      <c r="U89" s="4">
        <f t="shared" si="3"/>
        <v>28.275303643724698</v>
      </c>
      <c r="V89">
        <v>1235</v>
      </c>
      <c r="W89">
        <v>524</v>
      </c>
      <c r="X89" s="3">
        <v>7698.39</v>
      </c>
      <c r="Y89" s="3">
        <v>8508.27</v>
      </c>
      <c r="Z89" t="str">
        <f t="shared" si="4"/>
        <v>No rainfall</v>
      </c>
      <c r="AA89" t="str">
        <f t="shared" si="5"/>
        <v>Non-Rainy</v>
      </c>
    </row>
    <row r="90" spans="1:27" x14ac:dyDescent="0.3">
      <c r="A90" s="1">
        <v>44626</v>
      </c>
      <c r="B90" s="1" t="str">
        <f t="shared" si="0"/>
        <v>Sunday</v>
      </c>
      <c r="C90" s="1" t="str">
        <f t="shared" si="1"/>
        <v>Mar</v>
      </c>
      <c r="D90">
        <v>9.4</v>
      </c>
      <c r="E90">
        <v>-4.9000000000000004</v>
      </c>
      <c r="F90">
        <v>-10.1</v>
      </c>
      <c r="G90">
        <v>0</v>
      </c>
      <c r="H90">
        <v>1019</v>
      </c>
      <c r="I90">
        <v>4</v>
      </c>
      <c r="J90">
        <v>10</v>
      </c>
      <c r="K90">
        <v>90</v>
      </c>
      <c r="L90">
        <v>16</v>
      </c>
      <c r="M90">
        <v>4.9050000000000002</v>
      </c>
      <c r="N90">
        <v>1</v>
      </c>
      <c r="O90">
        <v>1.4</v>
      </c>
      <c r="P90">
        <v>3.9</v>
      </c>
      <c r="Q90">
        <v>3.9</v>
      </c>
      <c r="R90">
        <v>-2.5</v>
      </c>
      <c r="S90">
        <v>8.5</v>
      </c>
      <c r="T90">
        <f t="shared" si="2"/>
        <v>30600</v>
      </c>
      <c r="U90" s="4">
        <f t="shared" si="3"/>
        <v>25.289256198347108</v>
      </c>
      <c r="V90">
        <v>1210</v>
      </c>
      <c r="W90">
        <v>392</v>
      </c>
      <c r="X90" s="3">
        <v>5720.82</v>
      </c>
      <c r="Y90" s="3">
        <v>6315.24</v>
      </c>
      <c r="Z90" t="str">
        <f t="shared" si="4"/>
        <v>No rainfall</v>
      </c>
      <c r="AA90" t="str">
        <f t="shared" si="5"/>
        <v>Non-Rainy</v>
      </c>
    </row>
    <row r="91" spans="1:27" x14ac:dyDescent="0.3">
      <c r="A91" s="1">
        <v>44627</v>
      </c>
      <c r="B91" s="1" t="str">
        <f t="shared" ref="B91:B154" si="6">TEXT(A91, "dddd")</f>
        <v>Monday</v>
      </c>
      <c r="C91" s="1" t="str">
        <f t="shared" ref="C91:C154" si="7">TEXT(A91, "mmm")</f>
        <v>Mar</v>
      </c>
      <c r="D91">
        <v>5.5</v>
      </c>
      <c r="E91">
        <v>0.7</v>
      </c>
      <c r="F91">
        <v>-7.4</v>
      </c>
      <c r="G91">
        <v>0</v>
      </c>
      <c r="H91">
        <v>1006.9</v>
      </c>
      <c r="I91">
        <v>8.5</v>
      </c>
      <c r="J91">
        <v>17</v>
      </c>
      <c r="K91">
        <v>140</v>
      </c>
      <c r="L91">
        <v>26</v>
      </c>
      <c r="M91">
        <v>4.5369999999999999</v>
      </c>
      <c r="N91">
        <v>1</v>
      </c>
      <c r="O91">
        <v>1.4</v>
      </c>
      <c r="P91">
        <v>4.9000000000000004</v>
      </c>
      <c r="Q91">
        <v>4.9000000000000004</v>
      </c>
      <c r="R91">
        <v>-1.3</v>
      </c>
      <c r="S91">
        <v>8.6</v>
      </c>
      <c r="T91">
        <f t="shared" ref="T91:T154" si="8">S91 * 3600</f>
        <v>30960</v>
      </c>
      <c r="U91" s="4">
        <f t="shared" ref="U91:U154" si="9">T91/V91</f>
        <v>45.395894428152495</v>
      </c>
      <c r="V91">
        <v>682</v>
      </c>
      <c r="W91">
        <v>226</v>
      </c>
      <c r="X91" s="3">
        <v>3155.4</v>
      </c>
      <c r="Y91" s="3">
        <v>3478.5</v>
      </c>
      <c r="Z91" t="str">
        <f t="shared" ref="Z91:Z154" si="10">IF(G91="","",IF(G91&lt;=0,"No rainfall",IF(G91&lt;=0.49,"Trace (Intermittent) rainfall",IF(G91&lt;=0.99,"Light rainfall",IF(G91&lt;=3,"Moderate rainfall",IF(G91&lt;=6,"Heavy rainfall",IF(G91&lt;=12,"Intense rainfall",IF(G91&lt;=20,"Torrential rainfall",IF(G91&lt;=32,"Deluge rainfall","Extreme rainfall")))))))))</f>
        <v>No rainfall</v>
      </c>
      <c r="AA91" t="str">
        <f t="shared" ref="AA91:AA154" si="11">IF(AND(G91&gt;=0,G91&lt;=0.99),"Non-Rainy",IF(AND(G91&gt;=1,G91&lt;=32),"Rainy",IF(G91 &gt;32, "Storm", " ")))</f>
        <v>Non-Rainy</v>
      </c>
    </row>
    <row r="92" spans="1:27" x14ac:dyDescent="0.3">
      <c r="A92" s="1">
        <v>44628</v>
      </c>
      <c r="B92" s="1" t="str">
        <f t="shared" si="6"/>
        <v>Tuesday</v>
      </c>
      <c r="C92" s="1" t="str">
        <f t="shared" si="7"/>
        <v>Mar</v>
      </c>
      <c r="D92">
        <v>9.1999999999999993</v>
      </c>
      <c r="E92">
        <v>2.7</v>
      </c>
      <c r="F92">
        <v>-2.2000000000000002</v>
      </c>
      <c r="G92">
        <v>4.8</v>
      </c>
      <c r="H92">
        <v>991.1</v>
      </c>
      <c r="I92">
        <v>12.7</v>
      </c>
      <c r="J92">
        <v>23</v>
      </c>
      <c r="K92">
        <v>130</v>
      </c>
      <c r="L92">
        <v>39</v>
      </c>
      <c r="M92">
        <v>5.0789999999999997</v>
      </c>
      <c r="N92">
        <v>1.2</v>
      </c>
      <c r="O92">
        <v>1.6</v>
      </c>
      <c r="P92">
        <v>1.2</v>
      </c>
      <c r="Q92">
        <v>1.2</v>
      </c>
      <c r="R92">
        <v>-4.9000000000000004</v>
      </c>
      <c r="S92">
        <v>3.1</v>
      </c>
      <c r="T92">
        <f t="shared" si="8"/>
        <v>11160</v>
      </c>
      <c r="U92" s="4">
        <f t="shared" si="9"/>
        <v>27.153284671532848</v>
      </c>
      <c r="V92">
        <v>411</v>
      </c>
      <c r="W92">
        <v>219</v>
      </c>
      <c r="X92" s="3">
        <v>2493.54</v>
      </c>
      <c r="Y92" s="3">
        <v>2754</v>
      </c>
      <c r="Z92" t="str">
        <f t="shared" si="10"/>
        <v>Heavy rainfall</v>
      </c>
      <c r="AA92" t="str">
        <f t="shared" si="11"/>
        <v>Rainy</v>
      </c>
    </row>
    <row r="93" spans="1:27" x14ac:dyDescent="0.3">
      <c r="A93" s="1">
        <v>44629</v>
      </c>
      <c r="B93" s="1" t="str">
        <f t="shared" si="6"/>
        <v>Wednesday</v>
      </c>
      <c r="C93" s="1" t="str">
        <f t="shared" si="7"/>
        <v>Mar</v>
      </c>
      <c r="D93">
        <v>9.6</v>
      </c>
      <c r="E93">
        <v>0.8</v>
      </c>
      <c r="F93">
        <v>2.8</v>
      </c>
      <c r="G93">
        <v>12</v>
      </c>
      <c r="H93">
        <v>992.1</v>
      </c>
      <c r="I93">
        <v>8.4</v>
      </c>
      <c r="J93">
        <v>21</v>
      </c>
      <c r="K93">
        <v>150</v>
      </c>
      <c r="L93">
        <v>37</v>
      </c>
      <c r="M93">
        <v>5.891</v>
      </c>
      <c r="N93">
        <v>0.7</v>
      </c>
      <c r="O93">
        <v>0.9</v>
      </c>
      <c r="P93">
        <v>0</v>
      </c>
      <c r="Q93">
        <v>-10</v>
      </c>
      <c r="R93">
        <v>-10</v>
      </c>
      <c r="S93">
        <v>0</v>
      </c>
      <c r="T93">
        <f t="shared" si="8"/>
        <v>0</v>
      </c>
      <c r="U93" s="4">
        <f t="shared" si="9"/>
        <v>0</v>
      </c>
      <c r="V93">
        <v>238</v>
      </c>
      <c r="W93">
        <v>236</v>
      </c>
      <c r="X93" s="3">
        <v>3014.26</v>
      </c>
      <c r="Y93" s="3">
        <v>3324.65</v>
      </c>
      <c r="Z93" t="str">
        <f t="shared" si="10"/>
        <v>Intense rainfall</v>
      </c>
      <c r="AA93" t="str">
        <f t="shared" si="11"/>
        <v>Rainy</v>
      </c>
    </row>
    <row r="94" spans="1:27" x14ac:dyDescent="0.3">
      <c r="A94" s="1">
        <v>44630</v>
      </c>
      <c r="B94" s="1" t="str">
        <f t="shared" si="6"/>
        <v>Thursday</v>
      </c>
      <c r="C94" s="1" t="str">
        <f t="shared" si="7"/>
        <v>Mar</v>
      </c>
      <c r="D94">
        <v>10.5</v>
      </c>
      <c r="E94">
        <v>-1.3</v>
      </c>
      <c r="F94">
        <v>-4.9000000000000004</v>
      </c>
      <c r="G94">
        <v>0</v>
      </c>
      <c r="H94">
        <v>993</v>
      </c>
      <c r="I94">
        <v>8.9</v>
      </c>
      <c r="J94">
        <v>18</v>
      </c>
      <c r="K94">
        <v>170</v>
      </c>
      <c r="L94">
        <v>28</v>
      </c>
      <c r="M94">
        <v>5.6150000000000002</v>
      </c>
      <c r="N94">
        <v>1.3</v>
      </c>
      <c r="O94">
        <v>1.9</v>
      </c>
      <c r="P94">
        <v>1.3</v>
      </c>
      <c r="Q94">
        <v>1.3</v>
      </c>
      <c r="R94">
        <v>-8.1999999999999993</v>
      </c>
      <c r="S94">
        <v>7.7</v>
      </c>
      <c r="T94">
        <f t="shared" si="8"/>
        <v>27720</v>
      </c>
      <c r="U94" s="4">
        <f t="shared" si="9"/>
        <v>25.906542056074766</v>
      </c>
      <c r="V94">
        <v>1070</v>
      </c>
      <c r="W94">
        <v>300</v>
      </c>
      <c r="X94" s="3">
        <v>3907.56</v>
      </c>
      <c r="Y94" s="3">
        <v>4308.8599999999997</v>
      </c>
      <c r="Z94" t="str">
        <f t="shared" si="10"/>
        <v>No rainfall</v>
      </c>
      <c r="AA94" t="str">
        <f t="shared" si="11"/>
        <v>Non-Rainy</v>
      </c>
    </row>
    <row r="95" spans="1:27" x14ac:dyDescent="0.3">
      <c r="A95" s="1">
        <v>44631</v>
      </c>
      <c r="B95" s="1" t="str">
        <f t="shared" si="6"/>
        <v>Friday</v>
      </c>
      <c r="C95" s="1" t="str">
        <f t="shared" si="7"/>
        <v>Mar</v>
      </c>
      <c r="D95">
        <v>10.6</v>
      </c>
      <c r="E95">
        <v>5.6</v>
      </c>
      <c r="F95">
        <v>4.3</v>
      </c>
      <c r="G95">
        <v>9.1999999999999993</v>
      </c>
      <c r="H95">
        <v>982.8</v>
      </c>
      <c r="I95">
        <v>8.1</v>
      </c>
      <c r="J95">
        <v>16</v>
      </c>
      <c r="K95">
        <v>120</v>
      </c>
      <c r="L95">
        <v>27</v>
      </c>
      <c r="M95">
        <v>6.9219999999999997</v>
      </c>
      <c r="N95">
        <v>0.9</v>
      </c>
      <c r="O95">
        <v>1.2</v>
      </c>
      <c r="P95">
        <v>0</v>
      </c>
      <c r="Q95">
        <v>-7.1</v>
      </c>
      <c r="R95">
        <v>-10</v>
      </c>
      <c r="S95">
        <v>1.7</v>
      </c>
      <c r="T95">
        <f t="shared" si="8"/>
        <v>6120</v>
      </c>
      <c r="U95" s="4">
        <f t="shared" si="9"/>
        <v>16.19047619047619</v>
      </c>
      <c r="V95">
        <v>378</v>
      </c>
      <c r="W95">
        <v>580</v>
      </c>
      <c r="X95" s="3">
        <v>7432.01</v>
      </c>
      <c r="Y95" s="3">
        <v>8198.06</v>
      </c>
      <c r="Z95" t="str">
        <f t="shared" si="10"/>
        <v>Intense rainfall</v>
      </c>
      <c r="AA95" t="str">
        <f t="shared" si="11"/>
        <v>Rainy</v>
      </c>
    </row>
    <row r="96" spans="1:27" x14ac:dyDescent="0.3">
      <c r="A96" s="1">
        <v>44632</v>
      </c>
      <c r="B96" s="1" t="str">
        <f t="shared" si="6"/>
        <v>Saturday</v>
      </c>
      <c r="C96" s="1" t="str">
        <f t="shared" si="7"/>
        <v>Mar</v>
      </c>
      <c r="D96">
        <v>9.1999999999999993</v>
      </c>
      <c r="E96">
        <v>3.1</v>
      </c>
      <c r="F96">
        <v>0.3</v>
      </c>
      <c r="G96">
        <v>8.1999999999999993</v>
      </c>
      <c r="H96">
        <v>982.7</v>
      </c>
      <c r="I96">
        <v>7.5</v>
      </c>
      <c r="J96">
        <v>18</v>
      </c>
      <c r="K96">
        <v>90</v>
      </c>
      <c r="L96">
        <v>30</v>
      </c>
      <c r="M96">
        <v>6.774</v>
      </c>
      <c r="N96">
        <v>1</v>
      </c>
      <c r="O96">
        <v>1.4</v>
      </c>
      <c r="P96">
        <v>0</v>
      </c>
      <c r="Q96">
        <v>-7.2</v>
      </c>
      <c r="R96">
        <v>-10</v>
      </c>
      <c r="S96">
        <v>5</v>
      </c>
      <c r="T96">
        <f t="shared" si="8"/>
        <v>18000</v>
      </c>
      <c r="U96" s="4">
        <f t="shared" si="9"/>
        <v>24.390243902439025</v>
      </c>
      <c r="V96">
        <v>738</v>
      </c>
      <c r="W96">
        <v>418</v>
      </c>
      <c r="X96" s="3">
        <v>6038.82</v>
      </c>
      <c r="Y96" s="3">
        <v>6658.23</v>
      </c>
      <c r="Z96" t="str">
        <f t="shared" si="10"/>
        <v>Intense rainfall</v>
      </c>
      <c r="AA96" t="str">
        <f t="shared" si="11"/>
        <v>Rainy</v>
      </c>
    </row>
    <row r="97" spans="1:27" x14ac:dyDescent="0.3">
      <c r="A97" s="1">
        <v>44633</v>
      </c>
      <c r="B97" s="1" t="str">
        <f t="shared" si="6"/>
        <v>Sunday</v>
      </c>
      <c r="C97" s="1" t="str">
        <f t="shared" si="7"/>
        <v>Mar</v>
      </c>
      <c r="D97">
        <v>10.9</v>
      </c>
      <c r="E97">
        <v>3.3</v>
      </c>
      <c r="F97">
        <v>4.3</v>
      </c>
      <c r="G97">
        <v>3.6</v>
      </c>
      <c r="H97">
        <v>985.8</v>
      </c>
      <c r="I97">
        <v>11.9</v>
      </c>
      <c r="J97">
        <v>20</v>
      </c>
      <c r="K97">
        <v>120</v>
      </c>
      <c r="L97">
        <v>33</v>
      </c>
      <c r="M97">
        <v>7.3949999999999996</v>
      </c>
      <c r="N97">
        <v>1.3</v>
      </c>
      <c r="O97">
        <v>1.9</v>
      </c>
      <c r="P97">
        <v>0</v>
      </c>
      <c r="Q97">
        <v>-2.2999999999999998</v>
      </c>
      <c r="R97">
        <v>-10</v>
      </c>
      <c r="S97">
        <v>7.1</v>
      </c>
      <c r="T97">
        <f t="shared" si="8"/>
        <v>25560</v>
      </c>
      <c r="U97" s="4">
        <f t="shared" si="9"/>
        <v>27.191489361702128</v>
      </c>
      <c r="V97">
        <v>940</v>
      </c>
      <c r="W97">
        <v>377</v>
      </c>
      <c r="X97" s="3">
        <v>5446.05</v>
      </c>
      <c r="Y97" s="3">
        <v>6013.89</v>
      </c>
      <c r="Z97" t="str">
        <f t="shared" si="10"/>
        <v>Heavy rainfall</v>
      </c>
      <c r="AA97" t="str">
        <f t="shared" si="11"/>
        <v>Rainy</v>
      </c>
    </row>
    <row r="98" spans="1:27" x14ac:dyDescent="0.3">
      <c r="A98" s="1">
        <v>44634</v>
      </c>
      <c r="B98" s="1" t="str">
        <f t="shared" si="6"/>
        <v>Monday</v>
      </c>
      <c r="C98" s="1" t="str">
        <f t="shared" si="7"/>
        <v>Mar</v>
      </c>
      <c r="D98">
        <v>11.3</v>
      </c>
      <c r="E98">
        <v>-2.1</v>
      </c>
      <c r="F98">
        <v>-0.2</v>
      </c>
      <c r="G98">
        <v>4.0999999999999996</v>
      </c>
      <c r="H98">
        <v>1004.7</v>
      </c>
      <c r="I98">
        <v>6</v>
      </c>
      <c r="J98">
        <v>12</v>
      </c>
      <c r="K98">
        <v>220</v>
      </c>
      <c r="L98">
        <v>20</v>
      </c>
      <c r="M98">
        <v>6.492</v>
      </c>
      <c r="N98">
        <v>1</v>
      </c>
      <c r="O98">
        <v>1.5</v>
      </c>
      <c r="P98">
        <v>0</v>
      </c>
      <c r="Q98">
        <v>-3.1</v>
      </c>
      <c r="R98">
        <v>-10</v>
      </c>
      <c r="S98">
        <v>2.9</v>
      </c>
      <c r="T98">
        <f t="shared" si="8"/>
        <v>10440</v>
      </c>
      <c r="U98" s="4">
        <f t="shared" si="9"/>
        <v>11.904218928164196</v>
      </c>
      <c r="V98">
        <v>877</v>
      </c>
      <c r="W98">
        <v>265</v>
      </c>
      <c r="X98" s="3">
        <v>3098.98</v>
      </c>
      <c r="Y98" s="3">
        <v>3423.16</v>
      </c>
      <c r="Z98" t="str">
        <f t="shared" si="10"/>
        <v>Heavy rainfall</v>
      </c>
      <c r="AA98" t="str">
        <f t="shared" si="11"/>
        <v>Rainy</v>
      </c>
    </row>
    <row r="99" spans="1:27" x14ac:dyDescent="0.3">
      <c r="A99" s="1">
        <v>44635</v>
      </c>
      <c r="B99" s="1" t="str">
        <f t="shared" si="6"/>
        <v>Tuesday</v>
      </c>
      <c r="C99" s="1" t="str">
        <f t="shared" si="7"/>
        <v>Mar</v>
      </c>
      <c r="D99">
        <v>10.4</v>
      </c>
      <c r="E99">
        <v>-1.4</v>
      </c>
      <c r="F99">
        <v>-6.3</v>
      </c>
      <c r="G99">
        <v>1.1000000000000001</v>
      </c>
      <c r="H99">
        <v>1004.9</v>
      </c>
      <c r="I99">
        <v>7.2</v>
      </c>
      <c r="J99">
        <v>13</v>
      </c>
      <c r="K99">
        <v>170</v>
      </c>
      <c r="L99">
        <v>19</v>
      </c>
      <c r="M99">
        <v>6.1120000000000001</v>
      </c>
      <c r="N99">
        <v>0.9</v>
      </c>
      <c r="O99">
        <v>1.4</v>
      </c>
      <c r="P99">
        <v>0</v>
      </c>
      <c r="Q99">
        <v>-0.2</v>
      </c>
      <c r="R99">
        <v>-9.6999999999999993</v>
      </c>
      <c r="S99">
        <v>1</v>
      </c>
      <c r="T99">
        <f t="shared" si="8"/>
        <v>3600</v>
      </c>
      <c r="U99" s="4">
        <f t="shared" si="9"/>
        <v>5.1798561151079134</v>
      </c>
      <c r="V99">
        <v>695</v>
      </c>
      <c r="W99">
        <v>280</v>
      </c>
      <c r="X99" s="3">
        <v>3581.28</v>
      </c>
      <c r="Y99" s="3">
        <v>3948.05</v>
      </c>
      <c r="Z99" t="str">
        <f t="shared" si="10"/>
        <v>Moderate rainfall</v>
      </c>
      <c r="AA99" t="str">
        <f t="shared" si="11"/>
        <v>Rainy</v>
      </c>
    </row>
    <row r="100" spans="1:27" x14ac:dyDescent="0.3">
      <c r="A100" s="1">
        <v>44636</v>
      </c>
      <c r="B100" s="1" t="str">
        <f t="shared" si="6"/>
        <v>Wednesday</v>
      </c>
      <c r="C100" s="1" t="str">
        <f t="shared" si="7"/>
        <v>Mar</v>
      </c>
      <c r="D100">
        <v>10.7</v>
      </c>
      <c r="E100">
        <v>-0.7</v>
      </c>
      <c r="F100">
        <v>-2.9</v>
      </c>
      <c r="G100">
        <v>0.1</v>
      </c>
      <c r="H100">
        <v>1007.9</v>
      </c>
      <c r="I100">
        <v>3.8</v>
      </c>
      <c r="J100">
        <v>9</v>
      </c>
      <c r="K100">
        <v>260</v>
      </c>
      <c r="L100">
        <v>14</v>
      </c>
      <c r="M100">
        <v>7.056</v>
      </c>
      <c r="N100">
        <v>1.2</v>
      </c>
      <c r="O100">
        <v>1.7</v>
      </c>
      <c r="P100">
        <v>1.1000000000000001</v>
      </c>
      <c r="Q100">
        <v>1.1000000000000001</v>
      </c>
      <c r="R100">
        <v>-8.1</v>
      </c>
      <c r="S100">
        <v>6.1</v>
      </c>
      <c r="T100">
        <f t="shared" si="8"/>
        <v>21960</v>
      </c>
      <c r="U100" s="4">
        <f t="shared" si="9"/>
        <v>16.712328767123289</v>
      </c>
      <c r="V100">
        <v>1314</v>
      </c>
      <c r="W100">
        <v>437</v>
      </c>
      <c r="X100" s="3">
        <v>5112.59</v>
      </c>
      <c r="Y100" s="3">
        <v>5642.08</v>
      </c>
      <c r="Z100" t="str">
        <f t="shared" si="10"/>
        <v>Trace (Intermittent) rainfall</v>
      </c>
      <c r="AA100" t="str">
        <f t="shared" si="11"/>
        <v>Non-Rainy</v>
      </c>
    </row>
    <row r="101" spans="1:27" x14ac:dyDescent="0.3">
      <c r="A101" s="1">
        <v>44637</v>
      </c>
      <c r="B101" s="1" t="str">
        <f t="shared" si="6"/>
        <v>Thursday</v>
      </c>
      <c r="C101" s="1" t="str">
        <f t="shared" si="7"/>
        <v>Mar</v>
      </c>
      <c r="D101">
        <v>13.7</v>
      </c>
      <c r="E101">
        <v>0</v>
      </c>
      <c r="F101">
        <v>-6.3</v>
      </c>
      <c r="G101">
        <v>1.4</v>
      </c>
      <c r="H101">
        <v>1017.1</v>
      </c>
      <c r="I101">
        <v>6.2</v>
      </c>
      <c r="J101">
        <v>14</v>
      </c>
      <c r="K101">
        <v>220</v>
      </c>
      <c r="L101">
        <v>25</v>
      </c>
      <c r="M101">
        <v>6.702</v>
      </c>
      <c r="N101">
        <v>1.3</v>
      </c>
      <c r="O101">
        <v>1.9</v>
      </c>
      <c r="P101">
        <v>1</v>
      </c>
      <c r="Q101">
        <v>1</v>
      </c>
      <c r="R101">
        <v>-7.8</v>
      </c>
      <c r="S101">
        <v>6.9</v>
      </c>
      <c r="T101">
        <f t="shared" si="8"/>
        <v>24840</v>
      </c>
      <c r="U101" s="4">
        <f t="shared" si="9"/>
        <v>22.178571428571427</v>
      </c>
      <c r="V101">
        <v>1120</v>
      </c>
      <c r="W101">
        <v>391</v>
      </c>
      <c r="X101" s="3">
        <v>5958.36</v>
      </c>
      <c r="Y101" s="3">
        <v>6570.33</v>
      </c>
      <c r="Z101" t="str">
        <f t="shared" si="10"/>
        <v>Moderate rainfall</v>
      </c>
      <c r="AA101" t="str">
        <f t="shared" si="11"/>
        <v>Rainy</v>
      </c>
    </row>
    <row r="102" spans="1:27" x14ac:dyDescent="0.3">
      <c r="A102" s="1">
        <v>44638</v>
      </c>
      <c r="B102" s="1" t="str">
        <f t="shared" si="6"/>
        <v>Friday</v>
      </c>
      <c r="C102" s="1" t="str">
        <f t="shared" si="7"/>
        <v>Mar</v>
      </c>
      <c r="D102">
        <v>14.2</v>
      </c>
      <c r="E102">
        <v>-2.2999999999999998</v>
      </c>
      <c r="F102">
        <v>-6.1</v>
      </c>
      <c r="G102">
        <v>0</v>
      </c>
      <c r="H102">
        <v>1025.4000000000001</v>
      </c>
      <c r="I102">
        <v>6</v>
      </c>
      <c r="J102">
        <v>13</v>
      </c>
      <c r="K102">
        <v>130</v>
      </c>
      <c r="L102">
        <v>20</v>
      </c>
      <c r="M102">
        <v>6.79</v>
      </c>
      <c r="N102">
        <v>1.5</v>
      </c>
      <c r="O102">
        <v>2.2000000000000002</v>
      </c>
      <c r="P102">
        <v>2.5</v>
      </c>
      <c r="Q102">
        <v>2.5</v>
      </c>
      <c r="R102">
        <v>-5.9</v>
      </c>
      <c r="S102">
        <v>10.7</v>
      </c>
      <c r="T102">
        <f t="shared" si="8"/>
        <v>38520</v>
      </c>
      <c r="U102" s="4">
        <f t="shared" si="9"/>
        <v>26.044624746450303</v>
      </c>
      <c r="V102">
        <v>1479</v>
      </c>
      <c r="W102">
        <v>548</v>
      </c>
      <c r="X102" s="3">
        <v>7819.39</v>
      </c>
      <c r="Y102" s="3">
        <v>8637.84</v>
      </c>
      <c r="Z102" t="str">
        <f t="shared" si="10"/>
        <v>No rainfall</v>
      </c>
      <c r="AA102" t="str">
        <f t="shared" si="11"/>
        <v>Non-Rainy</v>
      </c>
    </row>
    <row r="103" spans="1:27" x14ac:dyDescent="0.3">
      <c r="A103" s="1">
        <v>44639</v>
      </c>
      <c r="B103" s="1" t="str">
        <f t="shared" si="6"/>
        <v>Saturday</v>
      </c>
      <c r="C103" s="1" t="str">
        <f t="shared" si="7"/>
        <v>Mar</v>
      </c>
      <c r="D103">
        <v>15.4</v>
      </c>
      <c r="E103">
        <v>3.8</v>
      </c>
      <c r="F103">
        <v>-2.2000000000000002</v>
      </c>
      <c r="G103">
        <v>0</v>
      </c>
      <c r="H103">
        <v>1020.1</v>
      </c>
      <c r="I103">
        <v>9.1999999999999993</v>
      </c>
      <c r="J103">
        <v>18</v>
      </c>
      <c r="K103">
        <v>100</v>
      </c>
      <c r="L103">
        <v>29</v>
      </c>
      <c r="M103">
        <v>7.2949999999999999</v>
      </c>
      <c r="N103">
        <v>2.4</v>
      </c>
      <c r="O103">
        <v>3.2</v>
      </c>
      <c r="P103">
        <v>4.8</v>
      </c>
      <c r="Q103">
        <v>4.8</v>
      </c>
      <c r="R103">
        <v>-3.2</v>
      </c>
      <c r="S103">
        <v>10</v>
      </c>
      <c r="T103">
        <f t="shared" si="8"/>
        <v>36000</v>
      </c>
      <c r="U103" s="4">
        <f t="shared" si="9"/>
        <v>23.047375160051217</v>
      </c>
      <c r="V103">
        <v>1562</v>
      </c>
      <c r="W103">
        <v>431</v>
      </c>
      <c r="X103" s="3">
        <v>6693.57</v>
      </c>
      <c r="Y103" s="3">
        <v>7386.51</v>
      </c>
      <c r="Z103" t="str">
        <f t="shared" si="10"/>
        <v>No rainfall</v>
      </c>
      <c r="AA103" t="str">
        <f t="shared" si="11"/>
        <v>Non-Rainy</v>
      </c>
    </row>
    <row r="104" spans="1:27" x14ac:dyDescent="0.3">
      <c r="A104" s="1">
        <v>44640</v>
      </c>
      <c r="B104" s="1" t="str">
        <f t="shared" si="6"/>
        <v>Sunday</v>
      </c>
      <c r="C104" s="1" t="str">
        <f t="shared" si="7"/>
        <v>Mar</v>
      </c>
      <c r="D104">
        <v>11.3</v>
      </c>
      <c r="E104">
        <v>5.7</v>
      </c>
      <c r="F104">
        <v>2.4</v>
      </c>
      <c r="G104">
        <v>0</v>
      </c>
      <c r="H104">
        <v>1012.8</v>
      </c>
      <c r="I104">
        <v>7.3</v>
      </c>
      <c r="J104">
        <v>11</v>
      </c>
      <c r="K104">
        <v>140</v>
      </c>
      <c r="L104">
        <v>18</v>
      </c>
      <c r="M104">
        <v>7.5860000000000003</v>
      </c>
      <c r="N104">
        <v>1.6</v>
      </c>
      <c r="O104">
        <v>2.1</v>
      </c>
      <c r="P104">
        <v>6.3</v>
      </c>
      <c r="Q104">
        <v>6.3</v>
      </c>
      <c r="R104">
        <v>-1.4</v>
      </c>
      <c r="S104">
        <v>7.7</v>
      </c>
      <c r="T104">
        <f t="shared" si="8"/>
        <v>27720</v>
      </c>
      <c r="U104" s="4">
        <f t="shared" si="9"/>
        <v>35.62982005141388</v>
      </c>
      <c r="V104">
        <v>778</v>
      </c>
      <c r="W104">
        <v>548</v>
      </c>
      <c r="X104" s="3">
        <v>8206</v>
      </c>
      <c r="Y104" s="3">
        <v>9084.5499999999993</v>
      </c>
      <c r="Z104" t="str">
        <f t="shared" si="10"/>
        <v>No rainfall</v>
      </c>
      <c r="AA104" t="str">
        <f t="shared" si="11"/>
        <v>Non-Rainy</v>
      </c>
    </row>
    <row r="105" spans="1:27" x14ac:dyDescent="0.3">
      <c r="A105" s="1">
        <v>44641</v>
      </c>
      <c r="B105" s="1" t="str">
        <f t="shared" si="6"/>
        <v>Monday</v>
      </c>
      <c r="C105" s="1" t="str">
        <f t="shared" si="7"/>
        <v>Mar</v>
      </c>
      <c r="D105">
        <v>14.9</v>
      </c>
      <c r="E105">
        <v>5.3</v>
      </c>
      <c r="F105">
        <v>2.4</v>
      </c>
      <c r="G105">
        <v>0</v>
      </c>
      <c r="H105">
        <v>1010.4</v>
      </c>
      <c r="I105">
        <v>7.4</v>
      </c>
      <c r="J105">
        <v>12</v>
      </c>
      <c r="K105">
        <v>130</v>
      </c>
      <c r="L105">
        <v>18</v>
      </c>
      <c r="M105">
        <v>8.3930000000000007</v>
      </c>
      <c r="N105">
        <v>1.8</v>
      </c>
      <c r="O105">
        <v>2.6</v>
      </c>
      <c r="P105">
        <v>8.1</v>
      </c>
      <c r="Q105">
        <v>8.1</v>
      </c>
      <c r="R105">
        <v>0.5</v>
      </c>
      <c r="S105">
        <v>4.5</v>
      </c>
      <c r="T105">
        <f t="shared" si="8"/>
        <v>16200</v>
      </c>
      <c r="U105" s="4">
        <f t="shared" si="9"/>
        <v>11.696750902527075</v>
      </c>
      <c r="V105">
        <v>1385</v>
      </c>
      <c r="W105">
        <v>202</v>
      </c>
      <c r="X105" s="3">
        <v>2650.13</v>
      </c>
      <c r="Y105" s="3">
        <v>2918.75</v>
      </c>
      <c r="Z105" t="str">
        <f t="shared" si="10"/>
        <v>No rainfall</v>
      </c>
      <c r="AA105" t="str">
        <f t="shared" si="11"/>
        <v>Non-Rainy</v>
      </c>
    </row>
    <row r="106" spans="1:27" x14ac:dyDescent="0.3">
      <c r="A106" s="1">
        <v>44642</v>
      </c>
      <c r="B106" s="1" t="str">
        <f t="shared" si="6"/>
        <v>Tuesday</v>
      </c>
      <c r="C106" s="1" t="str">
        <f t="shared" si="7"/>
        <v>Mar</v>
      </c>
      <c r="D106">
        <v>17.5</v>
      </c>
      <c r="E106">
        <v>5.6</v>
      </c>
      <c r="F106">
        <v>0.7</v>
      </c>
      <c r="G106">
        <v>0</v>
      </c>
      <c r="H106">
        <v>1011.9</v>
      </c>
      <c r="I106">
        <v>6.8</v>
      </c>
      <c r="J106">
        <v>14</v>
      </c>
      <c r="K106">
        <v>120</v>
      </c>
      <c r="L106">
        <v>21</v>
      </c>
      <c r="M106">
        <v>9.0730000000000004</v>
      </c>
      <c r="N106">
        <v>1.8</v>
      </c>
      <c r="O106">
        <v>2.4</v>
      </c>
      <c r="P106">
        <v>9.6999999999999993</v>
      </c>
      <c r="Q106">
        <v>9.6999999999999993</v>
      </c>
      <c r="R106">
        <v>2.2999999999999998</v>
      </c>
      <c r="S106">
        <v>6.9</v>
      </c>
      <c r="T106">
        <f t="shared" si="8"/>
        <v>24840</v>
      </c>
      <c r="U106" s="4">
        <f t="shared" si="9"/>
        <v>23.323943661971832</v>
      </c>
      <c r="V106">
        <v>1065</v>
      </c>
      <c r="W106">
        <v>243</v>
      </c>
      <c r="X106" s="3">
        <v>3120.21</v>
      </c>
      <c r="Y106" s="3">
        <v>3442.03</v>
      </c>
      <c r="Z106" t="str">
        <f t="shared" si="10"/>
        <v>No rainfall</v>
      </c>
      <c r="AA106" t="str">
        <f t="shared" si="11"/>
        <v>Non-Rainy</v>
      </c>
    </row>
    <row r="107" spans="1:27" x14ac:dyDescent="0.3">
      <c r="A107" s="1">
        <v>44643</v>
      </c>
      <c r="B107" s="1" t="str">
        <f t="shared" si="6"/>
        <v>Wednesday</v>
      </c>
      <c r="C107" s="1" t="str">
        <f t="shared" si="7"/>
        <v>Mar</v>
      </c>
      <c r="D107">
        <v>17</v>
      </c>
      <c r="E107">
        <v>2.5</v>
      </c>
      <c r="F107">
        <v>-3.6</v>
      </c>
      <c r="G107">
        <v>0</v>
      </c>
      <c r="H107">
        <v>1015.1</v>
      </c>
      <c r="I107">
        <v>5</v>
      </c>
      <c r="J107">
        <v>11</v>
      </c>
      <c r="K107">
        <v>200</v>
      </c>
      <c r="L107">
        <v>17</v>
      </c>
      <c r="M107">
        <v>9.17</v>
      </c>
      <c r="N107">
        <v>2</v>
      </c>
      <c r="O107">
        <v>2.7</v>
      </c>
      <c r="P107">
        <v>11.5</v>
      </c>
      <c r="Q107">
        <v>11.5</v>
      </c>
      <c r="R107">
        <v>4.2</v>
      </c>
      <c r="S107">
        <v>9.9</v>
      </c>
      <c r="T107">
        <f t="shared" si="8"/>
        <v>35640</v>
      </c>
      <c r="U107" s="4">
        <f t="shared" si="9"/>
        <v>24.17910447761194</v>
      </c>
      <c r="V107">
        <v>1474</v>
      </c>
      <c r="W107">
        <v>313</v>
      </c>
      <c r="X107" s="3">
        <v>3708.55</v>
      </c>
      <c r="Y107" s="3">
        <v>4092.03</v>
      </c>
      <c r="Z107" t="str">
        <f t="shared" si="10"/>
        <v>No rainfall</v>
      </c>
      <c r="AA107" t="str">
        <f t="shared" si="11"/>
        <v>Non-Rainy</v>
      </c>
    </row>
    <row r="108" spans="1:27" x14ac:dyDescent="0.3">
      <c r="A108" s="1">
        <v>44644</v>
      </c>
      <c r="B108" s="1" t="str">
        <f t="shared" si="6"/>
        <v>Thursday</v>
      </c>
      <c r="C108" s="1" t="str">
        <f t="shared" si="7"/>
        <v>Mar</v>
      </c>
      <c r="D108">
        <v>15</v>
      </c>
      <c r="E108">
        <v>0.4</v>
      </c>
      <c r="F108">
        <v>-3</v>
      </c>
      <c r="G108">
        <v>0</v>
      </c>
      <c r="H108">
        <v>1017.5</v>
      </c>
      <c r="I108">
        <v>2.2999999999999998</v>
      </c>
      <c r="J108">
        <v>5</v>
      </c>
      <c r="K108">
        <v>220</v>
      </c>
      <c r="L108">
        <v>9</v>
      </c>
      <c r="M108">
        <v>9.4809999999999999</v>
      </c>
      <c r="N108">
        <v>1.5</v>
      </c>
      <c r="O108">
        <v>2.1</v>
      </c>
      <c r="P108">
        <v>12.8</v>
      </c>
      <c r="Q108">
        <v>12.8</v>
      </c>
      <c r="R108">
        <v>5.7</v>
      </c>
      <c r="S108">
        <v>8.1</v>
      </c>
      <c r="T108">
        <f t="shared" si="8"/>
        <v>29160</v>
      </c>
      <c r="U108" s="4">
        <f t="shared" si="9"/>
        <v>20.535211267605632</v>
      </c>
      <c r="V108">
        <v>1420</v>
      </c>
      <c r="W108">
        <v>326</v>
      </c>
      <c r="X108" s="3">
        <v>4034.79</v>
      </c>
      <c r="Y108" s="3">
        <v>4463.93</v>
      </c>
      <c r="Z108" t="str">
        <f t="shared" si="10"/>
        <v>No rainfall</v>
      </c>
      <c r="AA108" t="str">
        <f t="shared" si="11"/>
        <v>Non-Rainy</v>
      </c>
    </row>
    <row r="109" spans="1:27" x14ac:dyDescent="0.3">
      <c r="A109" s="1">
        <v>44645</v>
      </c>
      <c r="B109" s="1" t="str">
        <f t="shared" si="6"/>
        <v>Friday</v>
      </c>
      <c r="C109" s="1" t="str">
        <f t="shared" si="7"/>
        <v>Mar</v>
      </c>
      <c r="D109">
        <v>18.3</v>
      </c>
      <c r="E109">
        <v>5.2</v>
      </c>
      <c r="F109">
        <v>1.5</v>
      </c>
      <c r="G109">
        <v>0</v>
      </c>
      <c r="H109">
        <v>1019.5</v>
      </c>
      <c r="I109">
        <v>2.4</v>
      </c>
      <c r="J109">
        <v>6</v>
      </c>
      <c r="K109">
        <v>80</v>
      </c>
      <c r="L109">
        <v>9</v>
      </c>
      <c r="M109">
        <v>10.9</v>
      </c>
      <c r="N109">
        <v>1.7</v>
      </c>
      <c r="O109">
        <v>2.4</v>
      </c>
      <c r="P109">
        <v>14.3</v>
      </c>
      <c r="Q109">
        <v>14.3</v>
      </c>
      <c r="R109">
        <v>7.4</v>
      </c>
      <c r="S109">
        <v>7.1</v>
      </c>
      <c r="T109">
        <f t="shared" si="8"/>
        <v>25560</v>
      </c>
      <c r="U109" s="4">
        <f t="shared" si="9"/>
        <v>18.335724533715926</v>
      </c>
      <c r="V109">
        <v>1394</v>
      </c>
      <c r="W109">
        <v>499</v>
      </c>
      <c r="X109" s="3">
        <v>6620.56</v>
      </c>
      <c r="Y109" s="3">
        <v>7307.55</v>
      </c>
      <c r="Z109" t="str">
        <f t="shared" si="10"/>
        <v>No rainfall</v>
      </c>
      <c r="AA109" t="str">
        <f t="shared" si="11"/>
        <v>Non-Rainy</v>
      </c>
    </row>
    <row r="110" spans="1:27" x14ac:dyDescent="0.3">
      <c r="A110" s="1">
        <v>44646</v>
      </c>
      <c r="B110" s="1" t="str">
        <f t="shared" si="6"/>
        <v>Saturday</v>
      </c>
      <c r="C110" s="1" t="str">
        <f t="shared" si="7"/>
        <v>Mar</v>
      </c>
      <c r="D110">
        <v>17.3</v>
      </c>
      <c r="E110">
        <v>2.6</v>
      </c>
      <c r="F110">
        <v>-3.5</v>
      </c>
      <c r="G110">
        <v>0</v>
      </c>
      <c r="H110">
        <v>1021.3</v>
      </c>
      <c r="I110">
        <v>4.2</v>
      </c>
      <c r="J110">
        <v>10</v>
      </c>
      <c r="K110">
        <v>80</v>
      </c>
      <c r="L110">
        <v>16</v>
      </c>
      <c r="M110">
        <v>9.9039999999999999</v>
      </c>
      <c r="N110">
        <v>2</v>
      </c>
      <c r="O110">
        <v>2.8</v>
      </c>
      <c r="P110">
        <v>16.100000000000001</v>
      </c>
      <c r="Q110">
        <v>16.100000000000001</v>
      </c>
      <c r="R110">
        <v>9.4</v>
      </c>
      <c r="S110">
        <v>10.7</v>
      </c>
      <c r="T110">
        <f t="shared" si="8"/>
        <v>38520</v>
      </c>
      <c r="U110" s="4">
        <f t="shared" si="9"/>
        <v>24.318181818181817</v>
      </c>
      <c r="V110">
        <v>1584</v>
      </c>
      <c r="W110">
        <v>447</v>
      </c>
      <c r="X110" s="3">
        <v>6437.08</v>
      </c>
      <c r="Y110" s="3">
        <v>7098.01</v>
      </c>
      <c r="Z110" t="str">
        <f t="shared" si="10"/>
        <v>No rainfall</v>
      </c>
      <c r="AA110" t="str">
        <f t="shared" si="11"/>
        <v>Non-Rainy</v>
      </c>
    </row>
    <row r="111" spans="1:27" x14ac:dyDescent="0.3">
      <c r="A111" s="1">
        <v>44647</v>
      </c>
      <c r="B111" s="1" t="str">
        <f t="shared" si="6"/>
        <v>Sunday</v>
      </c>
      <c r="C111" s="1" t="str">
        <f t="shared" si="7"/>
        <v>Mar</v>
      </c>
      <c r="D111">
        <v>16.2</v>
      </c>
      <c r="E111">
        <v>4.5</v>
      </c>
      <c r="F111">
        <v>-0.4</v>
      </c>
      <c r="G111">
        <v>0</v>
      </c>
      <c r="H111">
        <v>1018.2</v>
      </c>
      <c r="I111">
        <v>4.5999999999999996</v>
      </c>
      <c r="J111">
        <v>8</v>
      </c>
      <c r="K111">
        <v>50</v>
      </c>
      <c r="L111">
        <v>14</v>
      </c>
      <c r="M111">
        <v>10.19</v>
      </c>
      <c r="N111">
        <v>2.1</v>
      </c>
      <c r="O111">
        <v>2.9</v>
      </c>
      <c r="P111">
        <v>17.899999999999999</v>
      </c>
      <c r="Q111">
        <v>17.899999999999999</v>
      </c>
      <c r="R111">
        <v>11.5</v>
      </c>
      <c r="S111">
        <v>11</v>
      </c>
      <c r="T111">
        <f t="shared" si="8"/>
        <v>39600</v>
      </c>
      <c r="U111" s="4">
        <f t="shared" si="9"/>
        <v>23.445825932504441</v>
      </c>
      <c r="V111">
        <v>1689</v>
      </c>
      <c r="W111">
        <v>400</v>
      </c>
      <c r="X111" s="3">
        <v>6151.32</v>
      </c>
      <c r="Y111" s="3">
        <v>6786.87</v>
      </c>
      <c r="Z111" t="str">
        <f t="shared" si="10"/>
        <v>No rainfall</v>
      </c>
      <c r="AA111" t="str">
        <f t="shared" si="11"/>
        <v>Non-Rainy</v>
      </c>
    </row>
    <row r="112" spans="1:27" x14ac:dyDescent="0.3">
      <c r="A112" s="1">
        <v>44648</v>
      </c>
      <c r="B112" s="1" t="str">
        <f t="shared" si="6"/>
        <v>Monday</v>
      </c>
      <c r="C112" s="1" t="str">
        <f t="shared" si="7"/>
        <v>Mar</v>
      </c>
      <c r="D112">
        <v>17.2</v>
      </c>
      <c r="E112">
        <v>-1.2</v>
      </c>
      <c r="F112">
        <v>-5.4</v>
      </c>
      <c r="G112">
        <v>0</v>
      </c>
      <c r="H112">
        <v>1010</v>
      </c>
      <c r="I112">
        <v>1.8</v>
      </c>
      <c r="J112">
        <v>6</v>
      </c>
      <c r="K112">
        <v>340</v>
      </c>
      <c r="L112">
        <v>9</v>
      </c>
      <c r="M112">
        <v>9.8729999999999993</v>
      </c>
      <c r="N112">
        <v>1.8</v>
      </c>
      <c r="O112">
        <v>2.6</v>
      </c>
      <c r="P112">
        <v>19.399999999999999</v>
      </c>
      <c r="Q112">
        <v>19.399999999999999</v>
      </c>
      <c r="R112">
        <v>13.3</v>
      </c>
      <c r="S112">
        <v>9.6999999999999993</v>
      </c>
      <c r="T112">
        <f t="shared" si="8"/>
        <v>34920</v>
      </c>
      <c r="U112" s="4">
        <f t="shared" si="9"/>
        <v>20.092059838895281</v>
      </c>
      <c r="V112">
        <v>1738</v>
      </c>
      <c r="W112">
        <v>250</v>
      </c>
      <c r="X112" s="3">
        <v>3132.18</v>
      </c>
      <c r="Y112" s="3">
        <v>3457.76</v>
      </c>
      <c r="Z112" t="str">
        <f t="shared" si="10"/>
        <v>No rainfall</v>
      </c>
      <c r="AA112" t="str">
        <f t="shared" si="11"/>
        <v>Non-Rainy</v>
      </c>
    </row>
    <row r="113" spans="1:27" x14ac:dyDescent="0.3">
      <c r="A113" s="1">
        <v>44649</v>
      </c>
      <c r="B113" s="1" t="str">
        <f t="shared" si="6"/>
        <v>Tuesday</v>
      </c>
      <c r="C113" s="1" t="str">
        <f t="shared" si="7"/>
        <v>Mar</v>
      </c>
      <c r="D113">
        <v>15.5</v>
      </c>
      <c r="E113">
        <v>1.3</v>
      </c>
      <c r="F113">
        <v>-3.2</v>
      </c>
      <c r="G113">
        <v>0.1</v>
      </c>
      <c r="H113">
        <v>1001.6</v>
      </c>
      <c r="I113">
        <v>2</v>
      </c>
      <c r="J113">
        <v>5</v>
      </c>
      <c r="K113">
        <v>70</v>
      </c>
      <c r="L113">
        <v>9</v>
      </c>
      <c r="M113">
        <v>9.9329999999999998</v>
      </c>
      <c r="N113">
        <v>1.4</v>
      </c>
      <c r="O113">
        <v>2</v>
      </c>
      <c r="P113">
        <v>20.5</v>
      </c>
      <c r="Q113">
        <v>20.5</v>
      </c>
      <c r="R113">
        <v>14.6</v>
      </c>
      <c r="S113">
        <v>4.4000000000000004</v>
      </c>
      <c r="T113">
        <f t="shared" si="8"/>
        <v>15840.000000000002</v>
      </c>
      <c r="U113" s="4">
        <f t="shared" si="9"/>
        <v>13.333333333333336</v>
      </c>
      <c r="V113">
        <v>1188</v>
      </c>
      <c r="W113">
        <v>342</v>
      </c>
      <c r="X113" s="3">
        <v>3778.94</v>
      </c>
      <c r="Y113" s="3">
        <v>4179.05</v>
      </c>
      <c r="Z113" t="str">
        <f t="shared" si="10"/>
        <v>Trace (Intermittent) rainfall</v>
      </c>
      <c r="AA113" t="str">
        <f t="shared" si="11"/>
        <v>Non-Rainy</v>
      </c>
    </row>
    <row r="114" spans="1:27" x14ac:dyDescent="0.3">
      <c r="A114" s="1">
        <v>44650</v>
      </c>
      <c r="B114" s="1" t="str">
        <f t="shared" si="6"/>
        <v>Wednesday</v>
      </c>
      <c r="C114" s="1" t="str">
        <f t="shared" si="7"/>
        <v>Mar</v>
      </c>
      <c r="D114">
        <v>7.8</v>
      </c>
      <c r="E114">
        <v>0.3</v>
      </c>
      <c r="F114">
        <v>-0.9</v>
      </c>
      <c r="G114">
        <v>0</v>
      </c>
      <c r="H114">
        <v>999.5</v>
      </c>
      <c r="I114">
        <v>4.5999999999999996</v>
      </c>
      <c r="J114">
        <v>10</v>
      </c>
      <c r="K114">
        <v>60</v>
      </c>
      <c r="L114">
        <v>17</v>
      </c>
      <c r="M114">
        <v>8.1850000000000005</v>
      </c>
      <c r="N114">
        <v>0.8</v>
      </c>
      <c r="O114">
        <v>1.1000000000000001</v>
      </c>
      <c r="P114">
        <v>21.1</v>
      </c>
      <c r="Q114">
        <v>21.1</v>
      </c>
      <c r="R114">
        <v>15.3</v>
      </c>
      <c r="S114">
        <v>0.1</v>
      </c>
      <c r="T114">
        <f t="shared" si="8"/>
        <v>360</v>
      </c>
      <c r="U114" s="4">
        <f t="shared" si="9"/>
        <v>0.91603053435114501</v>
      </c>
      <c r="V114">
        <v>393</v>
      </c>
      <c r="W114">
        <v>321</v>
      </c>
      <c r="X114" s="3">
        <v>3737.44</v>
      </c>
      <c r="Y114" s="3">
        <v>4124.25</v>
      </c>
      <c r="Z114" t="str">
        <f t="shared" si="10"/>
        <v>No rainfall</v>
      </c>
      <c r="AA114" t="str">
        <f t="shared" si="11"/>
        <v>Non-Rainy</v>
      </c>
    </row>
    <row r="115" spans="1:27" x14ac:dyDescent="0.3">
      <c r="A115" s="1">
        <v>44651</v>
      </c>
      <c r="B115" s="1" t="str">
        <f t="shared" si="6"/>
        <v>Thursday</v>
      </c>
      <c r="C115" s="1" t="str">
        <f t="shared" si="7"/>
        <v>Mar</v>
      </c>
      <c r="D115">
        <v>9</v>
      </c>
      <c r="E115">
        <v>-1.1000000000000001</v>
      </c>
      <c r="F115">
        <v>-4.9000000000000004</v>
      </c>
      <c r="G115">
        <v>0.1</v>
      </c>
      <c r="H115">
        <v>1006.9</v>
      </c>
      <c r="I115">
        <v>6</v>
      </c>
      <c r="J115">
        <v>11</v>
      </c>
      <c r="K115">
        <v>340</v>
      </c>
      <c r="L115">
        <v>19</v>
      </c>
      <c r="M115">
        <v>6.8289999999999997</v>
      </c>
      <c r="N115">
        <v>1.9</v>
      </c>
      <c r="O115">
        <v>2.7</v>
      </c>
      <c r="P115">
        <v>22.5</v>
      </c>
      <c r="Q115">
        <v>22.5</v>
      </c>
      <c r="R115">
        <v>17</v>
      </c>
      <c r="S115">
        <v>9.4</v>
      </c>
      <c r="T115">
        <f t="shared" si="8"/>
        <v>33840</v>
      </c>
      <c r="U115" s="4">
        <f t="shared" si="9"/>
        <v>19.894179894179896</v>
      </c>
      <c r="V115">
        <v>1701</v>
      </c>
      <c r="W115">
        <v>352</v>
      </c>
      <c r="X115" s="3">
        <v>4493.1899999999996</v>
      </c>
      <c r="Y115" s="3">
        <v>4963.8900000000003</v>
      </c>
      <c r="Z115" t="str">
        <f t="shared" si="10"/>
        <v>Trace (Intermittent) rainfall</v>
      </c>
      <c r="AA115" t="str">
        <f t="shared" si="11"/>
        <v>Non-Rainy</v>
      </c>
    </row>
    <row r="116" spans="1:27" x14ac:dyDescent="0.3">
      <c r="A116" s="1">
        <v>44652</v>
      </c>
      <c r="B116" s="1" t="str">
        <f t="shared" si="6"/>
        <v>Friday</v>
      </c>
      <c r="C116" s="1" t="str">
        <f t="shared" si="7"/>
        <v>Apr</v>
      </c>
      <c r="D116">
        <v>9.4</v>
      </c>
      <c r="E116">
        <v>-1.9</v>
      </c>
      <c r="F116">
        <v>-7.6</v>
      </c>
      <c r="G116">
        <v>0.2</v>
      </c>
      <c r="H116">
        <v>1012.2</v>
      </c>
      <c r="I116">
        <v>5.3</v>
      </c>
      <c r="J116">
        <v>10</v>
      </c>
      <c r="K116">
        <v>310</v>
      </c>
      <c r="L116">
        <v>21</v>
      </c>
      <c r="M116">
        <v>7.0060000000000002</v>
      </c>
      <c r="N116">
        <v>1.5</v>
      </c>
      <c r="O116">
        <v>2.1</v>
      </c>
      <c r="P116">
        <v>23.5</v>
      </c>
      <c r="Q116">
        <v>23.5</v>
      </c>
      <c r="R116">
        <v>18.2</v>
      </c>
      <c r="S116">
        <v>6.6</v>
      </c>
      <c r="T116">
        <f t="shared" si="8"/>
        <v>23760</v>
      </c>
      <c r="U116" s="4">
        <f t="shared" si="9"/>
        <v>16.273972602739725</v>
      </c>
      <c r="V116">
        <v>1460</v>
      </c>
      <c r="W116">
        <v>465</v>
      </c>
      <c r="X116" s="3">
        <v>6373.86</v>
      </c>
      <c r="Y116" s="3">
        <v>7030.75</v>
      </c>
      <c r="Z116" t="str">
        <f t="shared" si="10"/>
        <v>Trace (Intermittent) rainfall</v>
      </c>
      <c r="AA116" t="str">
        <f t="shared" si="11"/>
        <v>Non-Rainy</v>
      </c>
    </row>
    <row r="117" spans="1:27" x14ac:dyDescent="0.3">
      <c r="A117" s="1">
        <v>44653</v>
      </c>
      <c r="B117" s="1" t="str">
        <f t="shared" si="6"/>
        <v>Saturday</v>
      </c>
      <c r="C117" s="1" t="str">
        <f t="shared" si="7"/>
        <v>Apr</v>
      </c>
      <c r="D117">
        <v>10.7</v>
      </c>
      <c r="E117">
        <v>-1.4</v>
      </c>
      <c r="F117">
        <v>0.4</v>
      </c>
      <c r="G117">
        <v>2.2000000000000002</v>
      </c>
      <c r="H117">
        <v>1013.7</v>
      </c>
      <c r="I117">
        <v>4.0999999999999996</v>
      </c>
      <c r="J117">
        <v>10</v>
      </c>
      <c r="K117">
        <v>0</v>
      </c>
      <c r="L117">
        <v>17</v>
      </c>
      <c r="M117">
        <v>8.4079999999999995</v>
      </c>
      <c r="N117">
        <v>1.4</v>
      </c>
      <c r="O117">
        <v>2.1</v>
      </c>
      <c r="P117">
        <v>22.4</v>
      </c>
      <c r="Q117">
        <v>22.4</v>
      </c>
      <c r="R117">
        <v>17.3</v>
      </c>
      <c r="S117">
        <v>7.5</v>
      </c>
      <c r="T117">
        <f t="shared" si="8"/>
        <v>27000</v>
      </c>
      <c r="U117" s="4">
        <f t="shared" si="9"/>
        <v>19.244476122594442</v>
      </c>
      <c r="V117">
        <v>1403</v>
      </c>
      <c r="W117">
        <v>454</v>
      </c>
      <c r="X117" s="3">
        <v>6951.49</v>
      </c>
      <c r="Y117" s="3">
        <v>7663.09</v>
      </c>
      <c r="Z117" t="str">
        <f t="shared" si="10"/>
        <v>Moderate rainfall</v>
      </c>
      <c r="AA117" t="str">
        <f t="shared" si="11"/>
        <v>Rainy</v>
      </c>
    </row>
    <row r="118" spans="1:27" x14ac:dyDescent="0.3">
      <c r="A118" s="1">
        <v>44654</v>
      </c>
      <c r="B118" s="1" t="str">
        <f t="shared" si="6"/>
        <v>Sunday</v>
      </c>
      <c r="C118" s="1" t="str">
        <f t="shared" si="7"/>
        <v>Apr</v>
      </c>
      <c r="D118">
        <v>12.5</v>
      </c>
      <c r="E118">
        <v>-4.5999999999999996</v>
      </c>
      <c r="F118">
        <v>-8.5</v>
      </c>
      <c r="G118">
        <v>0.7</v>
      </c>
      <c r="H118">
        <v>1011.3</v>
      </c>
      <c r="I118">
        <v>4.7</v>
      </c>
      <c r="J118">
        <v>9</v>
      </c>
      <c r="K118">
        <v>250</v>
      </c>
      <c r="L118">
        <v>16</v>
      </c>
      <c r="M118">
        <v>7.7770000000000001</v>
      </c>
      <c r="N118">
        <v>1.4</v>
      </c>
      <c r="O118">
        <v>2.2000000000000002</v>
      </c>
      <c r="P118">
        <v>22.9</v>
      </c>
      <c r="Q118">
        <v>22.9</v>
      </c>
      <c r="R118">
        <v>17.899999999999999</v>
      </c>
      <c r="S118">
        <v>8.6999999999999993</v>
      </c>
      <c r="T118">
        <f t="shared" si="8"/>
        <v>31319.999999999996</v>
      </c>
      <c r="U118" s="4">
        <f t="shared" si="9"/>
        <v>19.214723926380366</v>
      </c>
      <c r="V118">
        <v>1630</v>
      </c>
      <c r="W118">
        <v>435</v>
      </c>
      <c r="X118" s="3">
        <v>6718.37</v>
      </c>
      <c r="Y118" s="3">
        <v>7430.34</v>
      </c>
      <c r="Z118" t="str">
        <f t="shared" si="10"/>
        <v>Light rainfall</v>
      </c>
      <c r="AA118" t="str">
        <f t="shared" si="11"/>
        <v>Non-Rainy</v>
      </c>
    </row>
    <row r="119" spans="1:27" x14ac:dyDescent="0.3">
      <c r="A119" s="1">
        <v>44655</v>
      </c>
      <c r="B119" s="1" t="str">
        <f t="shared" si="6"/>
        <v>Monday</v>
      </c>
      <c r="C119" s="1" t="str">
        <f t="shared" si="7"/>
        <v>Apr</v>
      </c>
      <c r="D119">
        <v>11.7</v>
      </c>
      <c r="E119">
        <v>9.5</v>
      </c>
      <c r="F119">
        <v>7.2</v>
      </c>
      <c r="G119">
        <v>2</v>
      </c>
      <c r="H119">
        <v>1003.6</v>
      </c>
      <c r="I119">
        <v>8.6</v>
      </c>
      <c r="J119">
        <v>15</v>
      </c>
      <c r="K119">
        <v>280</v>
      </c>
      <c r="L119">
        <v>27</v>
      </c>
      <c r="M119">
        <v>9.8520000000000003</v>
      </c>
      <c r="N119">
        <v>0.9</v>
      </c>
      <c r="O119">
        <v>1.3</v>
      </c>
      <c r="P119">
        <v>21.6</v>
      </c>
      <c r="Q119">
        <v>21.6</v>
      </c>
      <c r="R119">
        <v>16.8</v>
      </c>
      <c r="S119">
        <v>0</v>
      </c>
      <c r="T119">
        <f t="shared" si="8"/>
        <v>0</v>
      </c>
      <c r="U119" s="4">
        <f t="shared" si="9"/>
        <v>0</v>
      </c>
      <c r="V119">
        <v>474</v>
      </c>
      <c r="W119">
        <v>208</v>
      </c>
      <c r="X119" s="3">
        <v>2587.33</v>
      </c>
      <c r="Y119" s="3">
        <v>2857.87</v>
      </c>
      <c r="Z119" t="str">
        <f t="shared" si="10"/>
        <v>Moderate rainfall</v>
      </c>
      <c r="AA119" t="str">
        <f t="shared" si="11"/>
        <v>Rainy</v>
      </c>
    </row>
    <row r="120" spans="1:27" x14ac:dyDescent="0.3">
      <c r="A120" s="1">
        <v>44656</v>
      </c>
      <c r="B120" s="1" t="str">
        <f t="shared" si="6"/>
        <v>Tuesday</v>
      </c>
      <c r="C120" s="1" t="str">
        <f t="shared" si="7"/>
        <v>Apr</v>
      </c>
      <c r="D120">
        <v>11.6</v>
      </c>
      <c r="E120">
        <v>8.1</v>
      </c>
      <c r="F120">
        <v>7.3</v>
      </c>
      <c r="G120">
        <v>1.6</v>
      </c>
      <c r="H120">
        <v>993.4</v>
      </c>
      <c r="I120">
        <v>9</v>
      </c>
      <c r="J120">
        <v>14</v>
      </c>
      <c r="K120">
        <v>250</v>
      </c>
      <c r="L120">
        <v>26</v>
      </c>
      <c r="M120">
        <v>9.4250000000000007</v>
      </c>
      <c r="N120">
        <v>1.2</v>
      </c>
      <c r="O120">
        <v>1.7</v>
      </c>
      <c r="P120">
        <v>21</v>
      </c>
      <c r="Q120">
        <v>21</v>
      </c>
      <c r="R120">
        <v>16.3</v>
      </c>
      <c r="S120">
        <v>0.1</v>
      </c>
      <c r="T120">
        <f t="shared" si="8"/>
        <v>360</v>
      </c>
      <c r="U120" s="4">
        <f t="shared" si="9"/>
        <v>0.63380281690140849</v>
      </c>
      <c r="V120">
        <v>568</v>
      </c>
      <c r="W120">
        <v>271</v>
      </c>
      <c r="X120" s="3">
        <v>3372.67</v>
      </c>
      <c r="Y120" s="3">
        <v>3722.15</v>
      </c>
      <c r="Z120" t="str">
        <f t="shared" si="10"/>
        <v>Moderate rainfall</v>
      </c>
      <c r="AA120" t="str">
        <f t="shared" si="11"/>
        <v>Rainy</v>
      </c>
    </row>
    <row r="121" spans="1:27" x14ac:dyDescent="0.3">
      <c r="A121" s="1">
        <v>44657</v>
      </c>
      <c r="B121" s="1" t="str">
        <f t="shared" si="6"/>
        <v>Wednesday</v>
      </c>
      <c r="C121" s="1" t="str">
        <f t="shared" si="7"/>
        <v>Apr</v>
      </c>
      <c r="D121">
        <v>11.7</v>
      </c>
      <c r="E121">
        <v>5.9</v>
      </c>
      <c r="F121">
        <v>4.4000000000000004</v>
      </c>
      <c r="G121">
        <v>2.4</v>
      </c>
      <c r="H121">
        <v>976.8</v>
      </c>
      <c r="I121">
        <v>12</v>
      </c>
      <c r="J121">
        <v>19</v>
      </c>
      <c r="K121">
        <v>230</v>
      </c>
      <c r="L121">
        <v>38</v>
      </c>
      <c r="M121">
        <v>8.9120000000000008</v>
      </c>
      <c r="N121">
        <v>2</v>
      </c>
      <c r="O121">
        <v>3</v>
      </c>
      <c r="P121">
        <v>20.2</v>
      </c>
      <c r="Q121">
        <v>20.2</v>
      </c>
      <c r="R121">
        <v>15.8</v>
      </c>
      <c r="S121">
        <v>5.9</v>
      </c>
      <c r="T121">
        <f t="shared" si="8"/>
        <v>21240</v>
      </c>
      <c r="U121" s="4">
        <f t="shared" si="9"/>
        <v>16.554949337490257</v>
      </c>
      <c r="V121">
        <v>1283</v>
      </c>
      <c r="W121">
        <v>301</v>
      </c>
      <c r="X121" s="3">
        <v>3941.87</v>
      </c>
      <c r="Y121" s="3">
        <v>4340.13</v>
      </c>
      <c r="Z121" t="str">
        <f t="shared" si="10"/>
        <v>Moderate rainfall</v>
      </c>
      <c r="AA121" t="str">
        <f t="shared" si="11"/>
        <v>Rainy</v>
      </c>
    </row>
    <row r="122" spans="1:27" x14ac:dyDescent="0.3">
      <c r="A122" s="1">
        <v>44658</v>
      </c>
      <c r="B122" s="1" t="str">
        <f t="shared" si="6"/>
        <v>Thursday</v>
      </c>
      <c r="C122" s="1" t="str">
        <f t="shared" si="7"/>
        <v>Apr</v>
      </c>
      <c r="D122">
        <v>10.1</v>
      </c>
      <c r="E122">
        <v>1.1000000000000001</v>
      </c>
      <c r="F122">
        <v>3.3</v>
      </c>
      <c r="G122">
        <v>2</v>
      </c>
      <c r="H122">
        <v>979</v>
      </c>
      <c r="I122">
        <v>9.9</v>
      </c>
      <c r="J122">
        <v>19</v>
      </c>
      <c r="K122">
        <v>280</v>
      </c>
      <c r="L122">
        <v>34</v>
      </c>
      <c r="M122">
        <v>8.7409999999999997</v>
      </c>
      <c r="N122">
        <v>1.7</v>
      </c>
      <c r="O122">
        <v>2.7</v>
      </c>
      <c r="P122">
        <v>19.600000000000001</v>
      </c>
      <c r="Q122">
        <v>19.600000000000001</v>
      </c>
      <c r="R122">
        <v>15.4</v>
      </c>
      <c r="S122">
        <v>6.6</v>
      </c>
      <c r="T122">
        <f t="shared" si="8"/>
        <v>23760</v>
      </c>
      <c r="U122" s="4">
        <f t="shared" si="9"/>
        <v>14.868585732165206</v>
      </c>
      <c r="V122">
        <v>1598</v>
      </c>
      <c r="W122">
        <v>320</v>
      </c>
      <c r="X122" s="3">
        <v>4080.42</v>
      </c>
      <c r="Y122" s="3">
        <v>4508.3599999999997</v>
      </c>
      <c r="Z122" t="str">
        <f t="shared" si="10"/>
        <v>Moderate rainfall</v>
      </c>
      <c r="AA122" t="str">
        <f t="shared" si="11"/>
        <v>Rainy</v>
      </c>
    </row>
    <row r="123" spans="1:27" x14ac:dyDescent="0.3">
      <c r="A123" s="1">
        <v>44659</v>
      </c>
      <c r="B123" s="1" t="str">
        <f t="shared" si="6"/>
        <v>Friday</v>
      </c>
      <c r="C123" s="1" t="str">
        <f t="shared" si="7"/>
        <v>Apr</v>
      </c>
      <c r="D123">
        <v>8.5</v>
      </c>
      <c r="E123">
        <v>-1.6</v>
      </c>
      <c r="F123">
        <v>-7.9</v>
      </c>
      <c r="G123">
        <v>1</v>
      </c>
      <c r="H123">
        <v>995.5</v>
      </c>
      <c r="I123">
        <v>5.3</v>
      </c>
      <c r="J123">
        <v>11</v>
      </c>
      <c r="K123">
        <v>0</v>
      </c>
      <c r="L123">
        <v>22</v>
      </c>
      <c r="M123">
        <v>7.1109999999999998</v>
      </c>
      <c r="N123">
        <v>1.6</v>
      </c>
      <c r="O123">
        <v>2.2999999999999998</v>
      </c>
      <c r="P123">
        <v>19.899999999999999</v>
      </c>
      <c r="Q123">
        <v>19.899999999999999</v>
      </c>
      <c r="R123">
        <v>15.9</v>
      </c>
      <c r="S123">
        <v>8.9</v>
      </c>
      <c r="T123">
        <f t="shared" si="8"/>
        <v>32040</v>
      </c>
      <c r="U123" s="4">
        <f t="shared" si="9"/>
        <v>20.791693705386113</v>
      </c>
      <c r="V123">
        <v>1541</v>
      </c>
      <c r="W123">
        <v>538</v>
      </c>
      <c r="X123" s="3">
        <v>7410.48</v>
      </c>
      <c r="Y123" s="3">
        <v>8177.65</v>
      </c>
      <c r="Z123" t="str">
        <f t="shared" si="10"/>
        <v>Moderate rainfall</v>
      </c>
      <c r="AA123" t="str">
        <f t="shared" si="11"/>
        <v>Rainy</v>
      </c>
    </row>
    <row r="124" spans="1:27" x14ac:dyDescent="0.3">
      <c r="A124" s="1">
        <v>44660</v>
      </c>
      <c r="B124" s="1" t="str">
        <f t="shared" si="6"/>
        <v>Saturday</v>
      </c>
      <c r="C124" s="1" t="str">
        <f t="shared" si="7"/>
        <v>Apr</v>
      </c>
      <c r="D124">
        <v>11.6</v>
      </c>
      <c r="E124">
        <v>-3.1</v>
      </c>
      <c r="F124">
        <v>-8.8000000000000007</v>
      </c>
      <c r="G124">
        <v>0</v>
      </c>
      <c r="H124">
        <v>1004.3</v>
      </c>
      <c r="I124">
        <v>3.2</v>
      </c>
      <c r="J124">
        <v>7</v>
      </c>
      <c r="K124">
        <v>290</v>
      </c>
      <c r="L124">
        <v>11</v>
      </c>
      <c r="M124">
        <v>7.4450000000000003</v>
      </c>
      <c r="N124">
        <v>1.9</v>
      </c>
      <c r="O124">
        <v>2.7</v>
      </c>
      <c r="P124">
        <v>21.4</v>
      </c>
      <c r="Q124">
        <v>21.4</v>
      </c>
      <c r="R124">
        <v>17.600000000000001</v>
      </c>
      <c r="S124">
        <v>9.6999999999999993</v>
      </c>
      <c r="T124">
        <f t="shared" si="8"/>
        <v>34920</v>
      </c>
      <c r="U124" s="4">
        <f t="shared" si="9"/>
        <v>19.863481228668942</v>
      </c>
      <c r="V124">
        <v>1758</v>
      </c>
      <c r="W124">
        <v>445</v>
      </c>
      <c r="X124" s="3">
        <v>6561.78</v>
      </c>
      <c r="Y124" s="3">
        <v>7224.97</v>
      </c>
      <c r="Z124" t="str">
        <f t="shared" si="10"/>
        <v>No rainfall</v>
      </c>
      <c r="AA124" t="str">
        <f t="shared" si="11"/>
        <v>Non-Rainy</v>
      </c>
    </row>
    <row r="125" spans="1:27" x14ac:dyDescent="0.3">
      <c r="A125" s="1">
        <v>44661</v>
      </c>
      <c r="B125" s="1" t="str">
        <f t="shared" si="6"/>
        <v>Sunday</v>
      </c>
      <c r="C125" s="1" t="str">
        <f t="shared" si="7"/>
        <v>Apr</v>
      </c>
      <c r="D125">
        <v>10.4</v>
      </c>
      <c r="E125">
        <v>0.5</v>
      </c>
      <c r="F125">
        <v>-5</v>
      </c>
      <c r="G125">
        <v>0</v>
      </c>
      <c r="H125">
        <v>1000.9</v>
      </c>
      <c r="I125">
        <v>9.6</v>
      </c>
      <c r="J125">
        <v>16</v>
      </c>
      <c r="K125">
        <v>140</v>
      </c>
      <c r="L125">
        <v>25</v>
      </c>
      <c r="M125">
        <v>7.3940000000000001</v>
      </c>
      <c r="N125">
        <v>1.5</v>
      </c>
      <c r="O125">
        <v>2.1</v>
      </c>
      <c r="P125">
        <v>22.6</v>
      </c>
      <c r="Q125">
        <v>22.6</v>
      </c>
      <c r="R125">
        <v>19</v>
      </c>
      <c r="S125">
        <v>0</v>
      </c>
      <c r="T125">
        <f t="shared" si="8"/>
        <v>0</v>
      </c>
      <c r="U125" s="4">
        <f t="shared" si="9"/>
        <v>0</v>
      </c>
      <c r="V125">
        <v>718</v>
      </c>
      <c r="W125">
        <v>403</v>
      </c>
      <c r="X125" s="3">
        <v>5822.69</v>
      </c>
      <c r="Y125" s="3">
        <v>6419.47</v>
      </c>
      <c r="Z125" t="str">
        <f t="shared" si="10"/>
        <v>No rainfall</v>
      </c>
      <c r="AA125" t="str">
        <f t="shared" si="11"/>
        <v>Non-Rainy</v>
      </c>
    </row>
    <row r="126" spans="1:27" x14ac:dyDescent="0.3">
      <c r="A126" s="1">
        <v>44662</v>
      </c>
      <c r="B126" s="1" t="str">
        <f t="shared" si="6"/>
        <v>Monday</v>
      </c>
      <c r="C126" s="1" t="str">
        <f t="shared" si="7"/>
        <v>Apr</v>
      </c>
      <c r="D126">
        <v>11.4</v>
      </c>
      <c r="E126">
        <v>6.7</v>
      </c>
      <c r="F126">
        <v>4.4000000000000004</v>
      </c>
      <c r="G126">
        <v>0.9</v>
      </c>
      <c r="H126">
        <v>992.2</v>
      </c>
      <c r="I126">
        <v>10.199999999999999</v>
      </c>
      <c r="J126">
        <v>17</v>
      </c>
      <c r="K126">
        <v>90</v>
      </c>
      <c r="L126">
        <v>27</v>
      </c>
      <c r="M126">
        <v>8.2029999999999994</v>
      </c>
      <c r="N126">
        <v>1.4</v>
      </c>
      <c r="O126">
        <v>1.9</v>
      </c>
      <c r="P126">
        <v>22.8</v>
      </c>
      <c r="Q126">
        <v>22.8</v>
      </c>
      <c r="R126">
        <v>19.399999999999999</v>
      </c>
      <c r="S126">
        <v>2.2999999999999998</v>
      </c>
      <c r="T126">
        <f t="shared" si="8"/>
        <v>8280</v>
      </c>
      <c r="U126" s="4">
        <f t="shared" si="9"/>
        <v>14.577464788732394</v>
      </c>
      <c r="V126">
        <v>568</v>
      </c>
      <c r="W126">
        <v>297</v>
      </c>
      <c r="X126" s="3">
        <v>3746.15</v>
      </c>
      <c r="Y126" s="3">
        <v>4136.1000000000004</v>
      </c>
      <c r="Z126" t="str">
        <f t="shared" si="10"/>
        <v>Light rainfall</v>
      </c>
      <c r="AA126" t="str">
        <f t="shared" si="11"/>
        <v>Non-Rainy</v>
      </c>
    </row>
    <row r="127" spans="1:27" x14ac:dyDescent="0.3">
      <c r="A127" s="1">
        <v>44663</v>
      </c>
      <c r="B127" s="1" t="str">
        <f t="shared" si="6"/>
        <v>Tuesday</v>
      </c>
      <c r="C127" s="1" t="str">
        <f t="shared" si="7"/>
        <v>Apr</v>
      </c>
      <c r="D127">
        <v>11.5</v>
      </c>
      <c r="E127">
        <v>8.1999999999999993</v>
      </c>
      <c r="F127">
        <v>5.5</v>
      </c>
      <c r="G127">
        <v>3.7</v>
      </c>
      <c r="H127">
        <v>992.5</v>
      </c>
      <c r="I127">
        <v>3.4</v>
      </c>
      <c r="J127">
        <v>8</v>
      </c>
      <c r="K127">
        <v>140</v>
      </c>
      <c r="L127">
        <v>12</v>
      </c>
      <c r="M127">
        <v>9.5920000000000005</v>
      </c>
      <c r="N127">
        <v>1</v>
      </c>
      <c r="O127">
        <v>1.3</v>
      </c>
      <c r="P127">
        <v>19.899999999999999</v>
      </c>
      <c r="Q127">
        <v>19.899999999999999</v>
      </c>
      <c r="R127">
        <v>16.5</v>
      </c>
      <c r="S127">
        <v>0</v>
      </c>
      <c r="T127">
        <f t="shared" si="8"/>
        <v>0</v>
      </c>
      <c r="U127" s="4">
        <f t="shared" si="9"/>
        <v>0</v>
      </c>
      <c r="V127">
        <v>531</v>
      </c>
      <c r="W127">
        <v>288</v>
      </c>
      <c r="X127" s="3">
        <v>3973</v>
      </c>
      <c r="Y127" s="3">
        <v>4383.74</v>
      </c>
      <c r="Z127" t="str">
        <f t="shared" si="10"/>
        <v>Heavy rainfall</v>
      </c>
      <c r="AA127" t="str">
        <f t="shared" si="11"/>
        <v>Rainy</v>
      </c>
    </row>
    <row r="128" spans="1:27" x14ac:dyDescent="0.3">
      <c r="A128" s="1">
        <v>44664</v>
      </c>
      <c r="B128" s="1" t="str">
        <f t="shared" si="6"/>
        <v>Wednesday</v>
      </c>
      <c r="C128" s="1" t="str">
        <f t="shared" si="7"/>
        <v>Apr</v>
      </c>
      <c r="D128">
        <v>16.899999999999999</v>
      </c>
      <c r="E128">
        <v>7.4</v>
      </c>
      <c r="F128">
        <v>4.5</v>
      </c>
      <c r="G128">
        <v>0.2</v>
      </c>
      <c r="H128">
        <v>1000.4</v>
      </c>
      <c r="I128">
        <v>3.2</v>
      </c>
      <c r="J128">
        <v>7</v>
      </c>
      <c r="K128">
        <v>210</v>
      </c>
      <c r="L128">
        <v>11</v>
      </c>
      <c r="M128">
        <v>10.737</v>
      </c>
      <c r="N128">
        <v>1.8</v>
      </c>
      <c r="O128">
        <v>2.4</v>
      </c>
      <c r="P128">
        <v>21.2</v>
      </c>
      <c r="Q128">
        <v>21.2</v>
      </c>
      <c r="R128">
        <v>18</v>
      </c>
      <c r="S128">
        <v>3.1</v>
      </c>
      <c r="T128">
        <f t="shared" si="8"/>
        <v>11160</v>
      </c>
      <c r="U128" s="4">
        <f t="shared" si="9"/>
        <v>9.3000000000000007</v>
      </c>
      <c r="V128">
        <v>1200</v>
      </c>
      <c r="W128">
        <v>395</v>
      </c>
      <c r="X128" s="3">
        <v>5717.61</v>
      </c>
      <c r="Y128" s="3">
        <v>6324.94</v>
      </c>
      <c r="Z128" t="str">
        <f t="shared" si="10"/>
        <v>Trace (Intermittent) rainfall</v>
      </c>
      <c r="AA128" t="str">
        <f t="shared" si="11"/>
        <v>Non-Rainy</v>
      </c>
    </row>
    <row r="129" spans="1:27" x14ac:dyDescent="0.3">
      <c r="A129" s="1">
        <v>44665</v>
      </c>
      <c r="B129" s="1" t="str">
        <f t="shared" si="6"/>
        <v>Thursday</v>
      </c>
      <c r="C129" s="1" t="str">
        <f t="shared" si="7"/>
        <v>Apr</v>
      </c>
      <c r="D129">
        <v>13.9</v>
      </c>
      <c r="E129">
        <v>6.2</v>
      </c>
      <c r="F129">
        <v>0.4</v>
      </c>
      <c r="G129">
        <v>0</v>
      </c>
      <c r="H129">
        <v>1006.3</v>
      </c>
      <c r="I129">
        <v>7.4</v>
      </c>
      <c r="J129">
        <v>13</v>
      </c>
      <c r="K129">
        <v>180</v>
      </c>
      <c r="L129">
        <v>19</v>
      </c>
      <c r="M129">
        <v>10.483000000000001</v>
      </c>
      <c r="N129">
        <v>1.4</v>
      </c>
      <c r="O129">
        <v>2</v>
      </c>
      <c r="P129">
        <v>22.3</v>
      </c>
      <c r="Q129">
        <v>22.3</v>
      </c>
      <c r="R129">
        <v>19.3</v>
      </c>
      <c r="S129">
        <v>0.2</v>
      </c>
      <c r="T129">
        <f t="shared" si="8"/>
        <v>720</v>
      </c>
      <c r="U129" s="4">
        <f t="shared" si="9"/>
        <v>0.8685162846803377</v>
      </c>
      <c r="V129">
        <v>829</v>
      </c>
      <c r="W129">
        <v>397</v>
      </c>
      <c r="X129" s="3">
        <v>5781.73</v>
      </c>
      <c r="Y129" s="3">
        <v>6384.19</v>
      </c>
      <c r="Z129" t="str">
        <f t="shared" si="10"/>
        <v>No rainfall</v>
      </c>
      <c r="AA129" t="str">
        <f t="shared" si="11"/>
        <v>Non-Rainy</v>
      </c>
    </row>
    <row r="130" spans="1:27" x14ac:dyDescent="0.3">
      <c r="A130" s="1">
        <v>44666</v>
      </c>
      <c r="B130" s="1" t="str">
        <f t="shared" si="6"/>
        <v>Friday</v>
      </c>
      <c r="C130" s="1" t="str">
        <f t="shared" si="7"/>
        <v>Apr</v>
      </c>
      <c r="D130">
        <v>16.899999999999999</v>
      </c>
      <c r="E130">
        <v>5.6</v>
      </c>
      <c r="F130">
        <v>9.5</v>
      </c>
      <c r="G130">
        <v>1</v>
      </c>
      <c r="H130">
        <v>1009.9</v>
      </c>
      <c r="I130">
        <v>6.2</v>
      </c>
      <c r="J130">
        <v>11</v>
      </c>
      <c r="K130">
        <v>170</v>
      </c>
      <c r="L130">
        <v>17</v>
      </c>
      <c r="M130">
        <v>11.84</v>
      </c>
      <c r="N130">
        <v>1.9</v>
      </c>
      <c r="O130">
        <v>2.6</v>
      </c>
      <c r="P130">
        <v>22.8</v>
      </c>
      <c r="Q130">
        <v>22.8</v>
      </c>
      <c r="R130">
        <v>20</v>
      </c>
      <c r="S130">
        <v>5.7</v>
      </c>
      <c r="T130">
        <f t="shared" si="8"/>
        <v>20520</v>
      </c>
      <c r="U130" s="4">
        <f t="shared" si="9"/>
        <v>14.967177242888402</v>
      </c>
      <c r="V130">
        <v>1371</v>
      </c>
      <c r="W130">
        <v>484</v>
      </c>
      <c r="X130" s="3">
        <v>6946.64</v>
      </c>
      <c r="Y130" s="3">
        <v>7664.01</v>
      </c>
      <c r="Z130" t="str">
        <f t="shared" si="10"/>
        <v>Moderate rainfall</v>
      </c>
      <c r="AA130" t="str">
        <f t="shared" si="11"/>
        <v>Rainy</v>
      </c>
    </row>
    <row r="131" spans="1:27" x14ac:dyDescent="0.3">
      <c r="A131" s="1">
        <v>44667</v>
      </c>
      <c r="B131" s="1" t="str">
        <f t="shared" si="6"/>
        <v>Saturday</v>
      </c>
      <c r="C131" s="1" t="str">
        <f t="shared" si="7"/>
        <v>Apr</v>
      </c>
      <c r="D131">
        <v>14.2</v>
      </c>
      <c r="E131">
        <v>5.9</v>
      </c>
      <c r="F131">
        <v>0.7</v>
      </c>
      <c r="G131">
        <v>1.3</v>
      </c>
      <c r="H131">
        <v>1011.8</v>
      </c>
      <c r="I131">
        <v>8.4</v>
      </c>
      <c r="J131">
        <v>14</v>
      </c>
      <c r="K131">
        <v>140</v>
      </c>
      <c r="L131">
        <v>22</v>
      </c>
      <c r="M131">
        <v>10.766999999999999</v>
      </c>
      <c r="N131">
        <v>1.8</v>
      </c>
      <c r="O131">
        <v>2.6</v>
      </c>
      <c r="P131">
        <v>22.9</v>
      </c>
      <c r="Q131">
        <v>22.9</v>
      </c>
      <c r="R131">
        <v>20.3</v>
      </c>
      <c r="S131">
        <v>6.3</v>
      </c>
      <c r="T131">
        <f t="shared" si="8"/>
        <v>22680</v>
      </c>
      <c r="U131" s="4">
        <f t="shared" si="9"/>
        <v>18</v>
      </c>
      <c r="V131">
        <v>1260</v>
      </c>
      <c r="W131">
        <v>424</v>
      </c>
      <c r="X131" s="3">
        <v>7160.85</v>
      </c>
      <c r="Y131" s="3">
        <v>7897.34</v>
      </c>
      <c r="Z131" t="str">
        <f t="shared" si="10"/>
        <v>Moderate rainfall</v>
      </c>
      <c r="AA131" t="str">
        <f t="shared" si="11"/>
        <v>Rainy</v>
      </c>
    </row>
    <row r="132" spans="1:27" x14ac:dyDescent="0.3">
      <c r="A132" s="1">
        <v>44668</v>
      </c>
      <c r="B132" s="1" t="str">
        <f t="shared" si="6"/>
        <v>Sunday</v>
      </c>
      <c r="C132" s="1" t="str">
        <f t="shared" si="7"/>
        <v>Apr</v>
      </c>
      <c r="D132">
        <v>12</v>
      </c>
      <c r="E132">
        <v>5.2</v>
      </c>
      <c r="F132">
        <v>9.1999999999999993</v>
      </c>
      <c r="G132">
        <v>19.899999999999999</v>
      </c>
      <c r="H132">
        <v>1004.9</v>
      </c>
      <c r="I132">
        <v>6.3</v>
      </c>
      <c r="J132">
        <v>10</v>
      </c>
      <c r="K132">
        <v>150</v>
      </c>
      <c r="L132">
        <v>17</v>
      </c>
      <c r="M132">
        <v>11.127000000000001</v>
      </c>
      <c r="N132">
        <v>0.9</v>
      </c>
      <c r="O132">
        <v>1.3</v>
      </c>
      <c r="P132">
        <v>3.6</v>
      </c>
      <c r="Q132">
        <v>3.6</v>
      </c>
      <c r="R132">
        <v>1.1000000000000001</v>
      </c>
      <c r="S132">
        <v>1.3</v>
      </c>
      <c r="T132">
        <f t="shared" si="8"/>
        <v>4680</v>
      </c>
      <c r="U132" s="4">
        <f t="shared" si="9"/>
        <v>8.4021543985637344</v>
      </c>
      <c r="V132">
        <v>557</v>
      </c>
      <c r="W132">
        <v>225</v>
      </c>
      <c r="X132" s="3">
        <v>3558.37</v>
      </c>
      <c r="Y132" s="3">
        <v>3916.91</v>
      </c>
      <c r="Z132" t="str">
        <f t="shared" si="10"/>
        <v>Torrential rainfall</v>
      </c>
      <c r="AA132" t="str">
        <f t="shared" si="11"/>
        <v>Rainy</v>
      </c>
    </row>
    <row r="133" spans="1:27" x14ac:dyDescent="0.3">
      <c r="A133" s="1">
        <v>44669</v>
      </c>
      <c r="B133" s="1" t="str">
        <f t="shared" si="6"/>
        <v>Monday</v>
      </c>
      <c r="C133" s="1" t="str">
        <f t="shared" si="7"/>
        <v>Apr</v>
      </c>
      <c r="D133">
        <v>12.2</v>
      </c>
      <c r="E133">
        <v>1.6</v>
      </c>
      <c r="F133">
        <v>-0.5</v>
      </c>
      <c r="G133">
        <v>0.6</v>
      </c>
      <c r="H133">
        <v>1003.4</v>
      </c>
      <c r="I133">
        <v>4.8</v>
      </c>
      <c r="J133">
        <v>11</v>
      </c>
      <c r="K133">
        <v>220</v>
      </c>
      <c r="L133">
        <v>17</v>
      </c>
      <c r="M133">
        <v>10.266999999999999</v>
      </c>
      <c r="N133">
        <v>1.9</v>
      </c>
      <c r="O133">
        <v>2.7</v>
      </c>
      <c r="P133">
        <v>4.9000000000000004</v>
      </c>
      <c r="Q133">
        <v>4.9000000000000004</v>
      </c>
      <c r="R133">
        <v>2.5</v>
      </c>
      <c r="S133">
        <v>7.9</v>
      </c>
      <c r="T133">
        <f t="shared" si="8"/>
        <v>28440</v>
      </c>
      <c r="U133" s="4">
        <f t="shared" si="9"/>
        <v>17.060587882423516</v>
      </c>
      <c r="V133">
        <v>1667</v>
      </c>
      <c r="W133">
        <v>437</v>
      </c>
      <c r="X133" s="3">
        <v>7161.33</v>
      </c>
      <c r="Y133" s="3">
        <v>7908.68</v>
      </c>
      <c r="Z133" t="str">
        <f t="shared" si="10"/>
        <v>Light rainfall</v>
      </c>
      <c r="AA133" t="str">
        <f t="shared" si="11"/>
        <v>Non-Rainy</v>
      </c>
    </row>
    <row r="134" spans="1:27" x14ac:dyDescent="0.3">
      <c r="A134" s="1">
        <v>44670</v>
      </c>
      <c r="B134" s="1" t="str">
        <f t="shared" si="6"/>
        <v>Tuesday</v>
      </c>
      <c r="C134" s="1" t="str">
        <f t="shared" si="7"/>
        <v>Apr</v>
      </c>
      <c r="D134">
        <v>13.6</v>
      </c>
      <c r="E134">
        <v>-0.5</v>
      </c>
      <c r="F134">
        <v>-5</v>
      </c>
      <c r="G134">
        <v>0.1</v>
      </c>
      <c r="H134">
        <v>1006.9</v>
      </c>
      <c r="I134">
        <v>3.3</v>
      </c>
      <c r="J134">
        <v>7</v>
      </c>
      <c r="K134">
        <v>210</v>
      </c>
      <c r="L134">
        <v>15</v>
      </c>
      <c r="M134">
        <v>9.625</v>
      </c>
      <c r="N134">
        <v>2</v>
      </c>
      <c r="O134">
        <v>2.8</v>
      </c>
      <c r="P134">
        <v>6.7</v>
      </c>
      <c r="Q134">
        <v>6.7</v>
      </c>
      <c r="R134">
        <v>4.4000000000000004</v>
      </c>
      <c r="S134">
        <v>10.7</v>
      </c>
      <c r="T134">
        <f t="shared" si="8"/>
        <v>38520</v>
      </c>
      <c r="U134" s="4">
        <f t="shared" si="9"/>
        <v>21.579831932773111</v>
      </c>
      <c r="V134">
        <v>1785</v>
      </c>
      <c r="W134">
        <v>315</v>
      </c>
      <c r="X134" s="3">
        <v>4435.3100000000004</v>
      </c>
      <c r="Y134" s="3">
        <v>4898.96</v>
      </c>
      <c r="Z134" t="str">
        <f t="shared" si="10"/>
        <v>Trace (Intermittent) rainfall</v>
      </c>
      <c r="AA134" t="str">
        <f t="shared" si="11"/>
        <v>Non-Rainy</v>
      </c>
    </row>
    <row r="135" spans="1:27" x14ac:dyDescent="0.3">
      <c r="A135" s="1">
        <v>44671</v>
      </c>
      <c r="B135" s="1" t="str">
        <f t="shared" si="6"/>
        <v>Wednesday</v>
      </c>
      <c r="C135" s="1" t="str">
        <f t="shared" si="7"/>
        <v>Apr</v>
      </c>
      <c r="D135">
        <v>15.5</v>
      </c>
      <c r="E135">
        <v>-1</v>
      </c>
      <c r="F135">
        <v>-4.3</v>
      </c>
      <c r="G135">
        <v>0</v>
      </c>
      <c r="H135">
        <v>1004.7</v>
      </c>
      <c r="I135">
        <v>4.3</v>
      </c>
      <c r="J135">
        <v>10</v>
      </c>
      <c r="K135">
        <v>150</v>
      </c>
      <c r="L135">
        <v>17</v>
      </c>
      <c r="M135">
        <v>10.461</v>
      </c>
      <c r="N135">
        <v>2.5</v>
      </c>
      <c r="O135">
        <v>3.5</v>
      </c>
      <c r="P135">
        <v>9</v>
      </c>
      <c r="Q135">
        <v>9</v>
      </c>
      <c r="R135">
        <v>6.8</v>
      </c>
      <c r="S135">
        <v>12.8</v>
      </c>
      <c r="T135">
        <f t="shared" si="8"/>
        <v>46080</v>
      </c>
      <c r="U135" s="4">
        <f t="shared" si="9"/>
        <v>21.552853133769879</v>
      </c>
      <c r="V135">
        <v>2138</v>
      </c>
      <c r="W135">
        <v>357</v>
      </c>
      <c r="X135" s="3">
        <v>4828.1000000000004</v>
      </c>
      <c r="Y135" s="3">
        <v>5342.62</v>
      </c>
      <c r="Z135" t="str">
        <f t="shared" si="10"/>
        <v>No rainfall</v>
      </c>
      <c r="AA135" t="str">
        <f t="shared" si="11"/>
        <v>Non-Rainy</v>
      </c>
    </row>
    <row r="136" spans="1:27" x14ac:dyDescent="0.3">
      <c r="A136" s="1">
        <v>44672</v>
      </c>
      <c r="B136" s="1" t="str">
        <f t="shared" si="6"/>
        <v>Thursday</v>
      </c>
      <c r="C136" s="1" t="str">
        <f t="shared" si="7"/>
        <v>Apr</v>
      </c>
      <c r="D136">
        <v>15.2</v>
      </c>
      <c r="E136">
        <v>5.0999999999999996</v>
      </c>
      <c r="F136">
        <v>0.6</v>
      </c>
      <c r="G136">
        <v>0</v>
      </c>
      <c r="H136">
        <v>1000.4</v>
      </c>
      <c r="I136">
        <v>7.3</v>
      </c>
      <c r="J136">
        <v>14</v>
      </c>
      <c r="K136">
        <v>80</v>
      </c>
      <c r="L136">
        <v>22</v>
      </c>
      <c r="M136">
        <v>11.37</v>
      </c>
      <c r="N136">
        <v>2.5</v>
      </c>
      <c r="O136">
        <v>3.7</v>
      </c>
      <c r="P136">
        <v>11.4</v>
      </c>
      <c r="Q136">
        <v>11.4</v>
      </c>
      <c r="R136">
        <v>9.4</v>
      </c>
      <c r="S136">
        <v>8.4</v>
      </c>
      <c r="T136">
        <f t="shared" si="8"/>
        <v>30240</v>
      </c>
      <c r="U136" s="4">
        <f t="shared" si="9"/>
        <v>15.66839378238342</v>
      </c>
      <c r="V136">
        <v>1930</v>
      </c>
      <c r="W136">
        <v>398</v>
      </c>
      <c r="X136" s="3">
        <v>5425.85</v>
      </c>
      <c r="Y136" s="3">
        <v>6001.6</v>
      </c>
      <c r="Z136" t="str">
        <f t="shared" si="10"/>
        <v>No rainfall</v>
      </c>
      <c r="AA136" t="str">
        <f t="shared" si="11"/>
        <v>Non-Rainy</v>
      </c>
    </row>
    <row r="137" spans="1:27" x14ac:dyDescent="0.3">
      <c r="A137" s="1">
        <v>44673</v>
      </c>
      <c r="B137" s="1" t="str">
        <f t="shared" si="6"/>
        <v>Friday</v>
      </c>
      <c r="C137" s="1" t="str">
        <f t="shared" si="7"/>
        <v>Apr</v>
      </c>
      <c r="D137">
        <v>14.9</v>
      </c>
      <c r="E137">
        <v>6.3</v>
      </c>
      <c r="F137">
        <v>1.1000000000000001</v>
      </c>
      <c r="G137">
        <v>0</v>
      </c>
      <c r="H137">
        <v>1000.5</v>
      </c>
      <c r="I137">
        <v>9.1999999999999993</v>
      </c>
      <c r="J137">
        <v>15</v>
      </c>
      <c r="K137">
        <v>50</v>
      </c>
      <c r="L137">
        <v>24</v>
      </c>
      <c r="M137">
        <v>11.087</v>
      </c>
      <c r="N137">
        <v>2.6</v>
      </c>
      <c r="O137">
        <v>3.7</v>
      </c>
      <c r="P137">
        <v>13.7</v>
      </c>
      <c r="Q137">
        <v>13.7</v>
      </c>
      <c r="R137">
        <v>12</v>
      </c>
      <c r="S137">
        <v>7.5</v>
      </c>
      <c r="T137">
        <f t="shared" si="8"/>
        <v>27000</v>
      </c>
      <c r="U137" s="4">
        <f t="shared" si="9"/>
        <v>16.770186335403725</v>
      </c>
      <c r="V137">
        <v>1610</v>
      </c>
      <c r="W137">
        <v>465</v>
      </c>
      <c r="X137" s="3">
        <v>7297.73</v>
      </c>
      <c r="Y137" s="3">
        <v>8056.78</v>
      </c>
      <c r="Z137" t="str">
        <f t="shared" si="10"/>
        <v>No rainfall</v>
      </c>
      <c r="AA137" t="str">
        <f t="shared" si="11"/>
        <v>Non-Rainy</v>
      </c>
    </row>
    <row r="138" spans="1:27" x14ac:dyDescent="0.3">
      <c r="A138" s="1">
        <v>44674</v>
      </c>
      <c r="B138" s="1" t="str">
        <f t="shared" si="6"/>
        <v>Saturday</v>
      </c>
      <c r="C138" s="1" t="str">
        <f t="shared" si="7"/>
        <v>Apr</v>
      </c>
      <c r="D138">
        <v>15.8</v>
      </c>
      <c r="E138">
        <v>5.0999999999999996</v>
      </c>
      <c r="F138">
        <v>0.4</v>
      </c>
      <c r="G138">
        <v>0</v>
      </c>
      <c r="H138">
        <v>999</v>
      </c>
      <c r="I138">
        <v>9.6</v>
      </c>
      <c r="J138">
        <v>17</v>
      </c>
      <c r="K138">
        <v>60</v>
      </c>
      <c r="L138">
        <v>30</v>
      </c>
      <c r="M138">
        <v>11.343</v>
      </c>
      <c r="N138">
        <v>3</v>
      </c>
      <c r="O138">
        <v>4.4000000000000004</v>
      </c>
      <c r="P138">
        <v>16.3</v>
      </c>
      <c r="Q138">
        <v>16.3</v>
      </c>
      <c r="R138">
        <v>14.9</v>
      </c>
      <c r="S138">
        <v>2.7</v>
      </c>
      <c r="T138">
        <f t="shared" si="8"/>
        <v>9720</v>
      </c>
      <c r="U138" s="4">
        <f t="shared" si="9"/>
        <v>4.518828451882845</v>
      </c>
      <c r="V138">
        <v>2151</v>
      </c>
      <c r="W138">
        <v>441</v>
      </c>
      <c r="X138" s="3">
        <v>6706.31</v>
      </c>
      <c r="Y138" s="3">
        <v>7391.71</v>
      </c>
      <c r="Z138" t="str">
        <f t="shared" si="10"/>
        <v>No rainfall</v>
      </c>
      <c r="AA138" t="str">
        <f t="shared" si="11"/>
        <v>Non-Rainy</v>
      </c>
    </row>
    <row r="139" spans="1:27" x14ac:dyDescent="0.3">
      <c r="A139" s="1">
        <v>44675</v>
      </c>
      <c r="B139" s="1" t="str">
        <f t="shared" si="6"/>
        <v>Sunday</v>
      </c>
      <c r="C139" s="1" t="str">
        <f t="shared" si="7"/>
        <v>Apr</v>
      </c>
      <c r="D139">
        <v>14.1</v>
      </c>
      <c r="E139">
        <v>5.8</v>
      </c>
      <c r="F139">
        <v>2.7</v>
      </c>
      <c r="G139">
        <v>0</v>
      </c>
      <c r="H139">
        <v>1002.6</v>
      </c>
      <c r="I139">
        <v>8.8000000000000007</v>
      </c>
      <c r="J139">
        <v>13</v>
      </c>
      <c r="K139">
        <v>60</v>
      </c>
      <c r="L139">
        <v>23</v>
      </c>
      <c r="M139">
        <v>11.805</v>
      </c>
      <c r="N139">
        <v>3</v>
      </c>
      <c r="O139">
        <v>4.5</v>
      </c>
      <c r="P139">
        <v>18.899999999999999</v>
      </c>
      <c r="Q139">
        <v>18.899999999999999</v>
      </c>
      <c r="R139">
        <v>17.8</v>
      </c>
      <c r="S139">
        <v>11.7</v>
      </c>
      <c r="T139">
        <f t="shared" si="8"/>
        <v>42120</v>
      </c>
      <c r="U139" s="4">
        <f t="shared" si="9"/>
        <v>17.21995094031071</v>
      </c>
      <c r="V139">
        <v>2446</v>
      </c>
      <c r="W139">
        <v>403</v>
      </c>
      <c r="X139" s="3">
        <v>6428.94</v>
      </c>
      <c r="Y139" s="3">
        <v>7102.23</v>
      </c>
      <c r="Z139" t="str">
        <f t="shared" si="10"/>
        <v>No rainfall</v>
      </c>
      <c r="AA139" t="str">
        <f t="shared" si="11"/>
        <v>Non-Rainy</v>
      </c>
    </row>
    <row r="140" spans="1:27" x14ac:dyDescent="0.3">
      <c r="A140" s="1">
        <v>44676</v>
      </c>
      <c r="B140" s="1" t="str">
        <f t="shared" si="6"/>
        <v>Monday</v>
      </c>
      <c r="C140" s="1" t="str">
        <f t="shared" si="7"/>
        <v>Apr</v>
      </c>
      <c r="D140">
        <v>12</v>
      </c>
      <c r="E140">
        <v>2</v>
      </c>
      <c r="F140">
        <v>0</v>
      </c>
      <c r="G140">
        <v>0</v>
      </c>
      <c r="H140">
        <v>1006.3</v>
      </c>
      <c r="I140">
        <v>5.6</v>
      </c>
      <c r="J140">
        <v>11</v>
      </c>
      <c r="K140">
        <v>70</v>
      </c>
      <c r="L140">
        <v>16</v>
      </c>
      <c r="M140">
        <v>10.967000000000001</v>
      </c>
      <c r="N140">
        <v>1.9</v>
      </c>
      <c r="O140">
        <v>2.7</v>
      </c>
      <c r="P140">
        <v>20.399999999999999</v>
      </c>
      <c r="Q140">
        <v>20.399999999999999</v>
      </c>
      <c r="R140">
        <v>19.5</v>
      </c>
      <c r="S140">
        <v>7.2</v>
      </c>
      <c r="T140">
        <f t="shared" si="8"/>
        <v>25920</v>
      </c>
      <c r="U140" s="4">
        <f t="shared" si="9"/>
        <v>17.019041365725542</v>
      </c>
      <c r="V140">
        <v>1523</v>
      </c>
      <c r="W140">
        <v>247</v>
      </c>
      <c r="X140" s="3">
        <v>3173.21</v>
      </c>
      <c r="Y140" s="3">
        <v>3509.65</v>
      </c>
      <c r="Z140" t="str">
        <f t="shared" si="10"/>
        <v>No rainfall</v>
      </c>
      <c r="AA140" t="str">
        <f t="shared" si="11"/>
        <v>Non-Rainy</v>
      </c>
    </row>
    <row r="141" spans="1:27" x14ac:dyDescent="0.3">
      <c r="A141" s="1">
        <v>44677</v>
      </c>
      <c r="B141" s="1" t="str">
        <f t="shared" si="6"/>
        <v>Tuesday</v>
      </c>
      <c r="C141" s="1" t="str">
        <f t="shared" si="7"/>
        <v>Apr</v>
      </c>
      <c r="D141">
        <v>14.1</v>
      </c>
      <c r="E141">
        <v>1.3</v>
      </c>
      <c r="F141">
        <v>-3.2</v>
      </c>
      <c r="G141">
        <v>0</v>
      </c>
      <c r="H141">
        <v>1010.8</v>
      </c>
      <c r="I141">
        <v>5.4</v>
      </c>
      <c r="J141">
        <v>12</v>
      </c>
      <c r="K141">
        <v>90</v>
      </c>
      <c r="L141">
        <v>20</v>
      </c>
      <c r="M141">
        <v>10.368</v>
      </c>
      <c r="N141">
        <v>1.8</v>
      </c>
      <c r="O141">
        <v>2.5</v>
      </c>
      <c r="P141">
        <v>21.9</v>
      </c>
      <c r="Q141">
        <v>21.9</v>
      </c>
      <c r="R141">
        <v>21.1</v>
      </c>
      <c r="S141">
        <v>5.4</v>
      </c>
      <c r="T141">
        <f t="shared" si="8"/>
        <v>19440</v>
      </c>
      <c r="U141" s="4">
        <f t="shared" si="9"/>
        <v>15.690072639225182</v>
      </c>
      <c r="V141">
        <v>1239</v>
      </c>
      <c r="W141">
        <v>301</v>
      </c>
      <c r="X141" s="3">
        <v>3753.83</v>
      </c>
      <c r="Y141" s="3">
        <v>4150.1499999999996</v>
      </c>
      <c r="Z141" t="str">
        <f t="shared" si="10"/>
        <v>No rainfall</v>
      </c>
      <c r="AA141" t="str">
        <f t="shared" si="11"/>
        <v>Non-Rainy</v>
      </c>
    </row>
    <row r="142" spans="1:27" x14ac:dyDescent="0.3">
      <c r="A142" s="1">
        <v>44678</v>
      </c>
      <c r="B142" s="1" t="str">
        <f t="shared" si="6"/>
        <v>Wednesday</v>
      </c>
      <c r="C142" s="1" t="str">
        <f t="shared" si="7"/>
        <v>Apr</v>
      </c>
      <c r="D142">
        <v>14.1</v>
      </c>
      <c r="E142">
        <v>4.5999999999999996</v>
      </c>
      <c r="F142">
        <v>-0.8</v>
      </c>
      <c r="G142">
        <v>0.1</v>
      </c>
      <c r="H142">
        <v>1016.3</v>
      </c>
      <c r="I142">
        <v>5.9</v>
      </c>
      <c r="J142">
        <v>10</v>
      </c>
      <c r="K142">
        <v>60</v>
      </c>
      <c r="L142">
        <v>15</v>
      </c>
      <c r="M142">
        <v>11.435</v>
      </c>
      <c r="N142">
        <v>2.6</v>
      </c>
      <c r="O142">
        <v>3.7</v>
      </c>
      <c r="P142">
        <v>23.9</v>
      </c>
      <c r="Q142">
        <v>23.9</v>
      </c>
      <c r="R142">
        <v>23.3</v>
      </c>
      <c r="S142">
        <v>11.7</v>
      </c>
      <c r="T142">
        <f t="shared" si="8"/>
        <v>42120</v>
      </c>
      <c r="U142" s="4">
        <f t="shared" si="9"/>
        <v>20.259740259740258</v>
      </c>
      <c r="V142">
        <v>2079</v>
      </c>
      <c r="W142">
        <v>358</v>
      </c>
      <c r="X142" s="3">
        <v>4648.84</v>
      </c>
      <c r="Y142" s="3">
        <v>5131.1899999999996</v>
      </c>
      <c r="Z142" t="str">
        <f t="shared" si="10"/>
        <v>Trace (Intermittent) rainfall</v>
      </c>
      <c r="AA142" t="str">
        <f t="shared" si="11"/>
        <v>Non-Rainy</v>
      </c>
    </row>
    <row r="143" spans="1:27" x14ac:dyDescent="0.3">
      <c r="A143" s="1">
        <v>44679</v>
      </c>
      <c r="B143" s="1" t="str">
        <f t="shared" si="6"/>
        <v>Thursday</v>
      </c>
      <c r="C143" s="1" t="str">
        <f t="shared" si="7"/>
        <v>Apr</v>
      </c>
      <c r="D143">
        <v>13.6</v>
      </c>
      <c r="E143">
        <v>3.4</v>
      </c>
      <c r="F143">
        <v>-0.9</v>
      </c>
      <c r="G143">
        <v>0</v>
      </c>
      <c r="H143">
        <v>1020</v>
      </c>
      <c r="I143">
        <v>4</v>
      </c>
      <c r="J143">
        <v>7</v>
      </c>
      <c r="K143">
        <v>50</v>
      </c>
      <c r="L143">
        <v>12</v>
      </c>
      <c r="M143">
        <v>11.335000000000001</v>
      </c>
      <c r="N143">
        <v>2</v>
      </c>
      <c r="O143">
        <v>2.8</v>
      </c>
      <c r="P143">
        <v>25.4</v>
      </c>
      <c r="Q143">
        <v>25.4</v>
      </c>
      <c r="R143">
        <v>25</v>
      </c>
      <c r="S143">
        <v>5.8</v>
      </c>
      <c r="T143">
        <f t="shared" si="8"/>
        <v>20880</v>
      </c>
      <c r="U143" s="4">
        <f t="shared" si="9"/>
        <v>14.429854872149274</v>
      </c>
      <c r="V143">
        <v>1447</v>
      </c>
      <c r="W143">
        <v>364</v>
      </c>
      <c r="X143" s="3">
        <v>5083.2299999999996</v>
      </c>
      <c r="Y143" s="3">
        <v>5616.58</v>
      </c>
      <c r="Z143" t="str">
        <f t="shared" si="10"/>
        <v>No rainfall</v>
      </c>
      <c r="AA143" t="str">
        <f t="shared" si="11"/>
        <v>Non-Rainy</v>
      </c>
    </row>
    <row r="144" spans="1:27" x14ac:dyDescent="0.3">
      <c r="A144" s="1">
        <v>44680</v>
      </c>
      <c r="B144" s="1" t="str">
        <f t="shared" si="6"/>
        <v>Friday</v>
      </c>
      <c r="C144" s="1" t="str">
        <f t="shared" si="7"/>
        <v>Apr</v>
      </c>
      <c r="D144">
        <v>14.4</v>
      </c>
      <c r="E144">
        <v>0.2</v>
      </c>
      <c r="F144">
        <v>-5.0999999999999996</v>
      </c>
      <c r="G144">
        <v>0</v>
      </c>
      <c r="H144">
        <v>1020.1</v>
      </c>
      <c r="I144">
        <v>3.5</v>
      </c>
      <c r="J144">
        <v>7</v>
      </c>
      <c r="K144">
        <v>60</v>
      </c>
      <c r="L144">
        <v>11</v>
      </c>
      <c r="M144">
        <v>11.7</v>
      </c>
      <c r="N144">
        <v>2.4</v>
      </c>
      <c r="O144">
        <v>3.3</v>
      </c>
      <c r="P144">
        <v>27.2</v>
      </c>
      <c r="Q144">
        <v>27.2</v>
      </c>
      <c r="R144">
        <v>27.1</v>
      </c>
      <c r="S144">
        <v>10.6</v>
      </c>
      <c r="T144">
        <f t="shared" si="8"/>
        <v>38160</v>
      </c>
      <c r="U144" s="4">
        <f t="shared" si="9"/>
        <v>18.966202783300197</v>
      </c>
      <c r="V144">
        <v>2012</v>
      </c>
      <c r="W144">
        <v>510</v>
      </c>
      <c r="X144" s="3">
        <v>7185.57</v>
      </c>
      <c r="Y144" s="3">
        <v>7930.3</v>
      </c>
      <c r="Z144" t="str">
        <f t="shared" si="10"/>
        <v>No rainfall</v>
      </c>
      <c r="AA144" t="str">
        <f t="shared" si="11"/>
        <v>Non-Rainy</v>
      </c>
    </row>
    <row r="145" spans="1:27" x14ac:dyDescent="0.3">
      <c r="A145" s="1">
        <v>44681</v>
      </c>
      <c r="B145" s="1" t="str">
        <f t="shared" si="6"/>
        <v>Saturday</v>
      </c>
      <c r="C145" s="1" t="str">
        <f t="shared" si="7"/>
        <v>Apr</v>
      </c>
      <c r="D145">
        <v>11.7</v>
      </c>
      <c r="E145">
        <v>7.9</v>
      </c>
      <c r="F145">
        <v>5.8</v>
      </c>
      <c r="G145">
        <v>8.8000000000000007</v>
      </c>
      <c r="H145">
        <v>1014.5</v>
      </c>
      <c r="I145">
        <v>4.9000000000000004</v>
      </c>
      <c r="J145">
        <v>9</v>
      </c>
      <c r="K145">
        <v>190</v>
      </c>
      <c r="L145">
        <v>17</v>
      </c>
      <c r="M145">
        <v>11.493</v>
      </c>
      <c r="N145">
        <v>1.1000000000000001</v>
      </c>
      <c r="O145">
        <v>1.5</v>
      </c>
      <c r="P145">
        <v>19.3</v>
      </c>
      <c r="Q145">
        <v>19.3</v>
      </c>
      <c r="R145">
        <v>19.2</v>
      </c>
      <c r="S145">
        <v>0</v>
      </c>
      <c r="T145">
        <f t="shared" si="8"/>
        <v>0</v>
      </c>
      <c r="U145" s="4">
        <f t="shared" si="9"/>
        <v>0</v>
      </c>
      <c r="V145">
        <v>568</v>
      </c>
      <c r="W145">
        <v>521</v>
      </c>
      <c r="X145" s="3">
        <v>8487.2099999999991</v>
      </c>
      <c r="Y145" s="3">
        <v>9360.25</v>
      </c>
      <c r="Z145" t="str">
        <f t="shared" si="10"/>
        <v>Intense rainfall</v>
      </c>
      <c r="AA145" t="str">
        <f t="shared" si="11"/>
        <v>Rainy</v>
      </c>
    </row>
    <row r="146" spans="1:27" x14ac:dyDescent="0.3">
      <c r="A146" s="1">
        <v>44682</v>
      </c>
      <c r="B146" s="1" t="str">
        <f t="shared" si="6"/>
        <v>Sunday</v>
      </c>
      <c r="C146" s="1" t="str">
        <f t="shared" si="7"/>
        <v>May</v>
      </c>
      <c r="D146">
        <v>12.9</v>
      </c>
      <c r="E146">
        <v>8.8000000000000007</v>
      </c>
      <c r="F146">
        <v>8.9</v>
      </c>
      <c r="G146">
        <v>2.6</v>
      </c>
      <c r="H146">
        <v>1008.3</v>
      </c>
      <c r="I146">
        <v>4.8</v>
      </c>
      <c r="J146">
        <v>9</v>
      </c>
      <c r="K146">
        <v>220</v>
      </c>
      <c r="L146">
        <v>17</v>
      </c>
      <c r="M146">
        <v>11.663</v>
      </c>
      <c r="N146">
        <v>1.1000000000000001</v>
      </c>
      <c r="O146">
        <v>1.5</v>
      </c>
      <c r="P146">
        <v>17.600000000000001</v>
      </c>
      <c r="Q146">
        <v>17.600000000000001</v>
      </c>
      <c r="R146">
        <v>17.600000000000001</v>
      </c>
      <c r="S146">
        <v>0.1</v>
      </c>
      <c r="T146">
        <f t="shared" si="8"/>
        <v>360</v>
      </c>
      <c r="U146" s="4">
        <f t="shared" si="9"/>
        <v>0.61328790459965932</v>
      </c>
      <c r="V146">
        <v>587</v>
      </c>
      <c r="W146">
        <v>413</v>
      </c>
      <c r="X146" s="3">
        <v>6628.84</v>
      </c>
      <c r="Y146" s="3">
        <v>7320.1</v>
      </c>
      <c r="Z146" t="str">
        <f t="shared" si="10"/>
        <v>Moderate rainfall</v>
      </c>
      <c r="AA146" t="str">
        <f t="shared" si="11"/>
        <v>Rainy</v>
      </c>
    </row>
    <row r="147" spans="1:27" x14ac:dyDescent="0.3">
      <c r="A147" s="1">
        <v>44683</v>
      </c>
      <c r="B147" s="1" t="str">
        <f t="shared" si="6"/>
        <v>Monday</v>
      </c>
      <c r="C147" s="1" t="str">
        <f t="shared" si="7"/>
        <v>May</v>
      </c>
      <c r="D147">
        <v>15.6</v>
      </c>
      <c r="E147">
        <v>6.3</v>
      </c>
      <c r="F147">
        <v>2.6</v>
      </c>
      <c r="G147">
        <v>0.1</v>
      </c>
      <c r="H147">
        <v>1009.3</v>
      </c>
      <c r="I147">
        <v>1.8</v>
      </c>
      <c r="J147">
        <v>5</v>
      </c>
      <c r="K147">
        <v>310</v>
      </c>
      <c r="L147">
        <v>7</v>
      </c>
      <c r="M147">
        <v>12.432</v>
      </c>
      <c r="N147">
        <v>1.5</v>
      </c>
      <c r="O147">
        <v>2</v>
      </c>
      <c r="P147">
        <v>18.8</v>
      </c>
      <c r="Q147">
        <v>18.8</v>
      </c>
      <c r="R147">
        <v>18.899999999999999</v>
      </c>
      <c r="S147">
        <v>0</v>
      </c>
      <c r="T147">
        <f t="shared" si="8"/>
        <v>0</v>
      </c>
      <c r="U147" s="4">
        <f t="shared" si="9"/>
        <v>0</v>
      </c>
      <c r="V147">
        <v>928</v>
      </c>
      <c r="W147">
        <v>507</v>
      </c>
      <c r="X147" s="3">
        <v>7702.01</v>
      </c>
      <c r="Y147" s="3">
        <v>8516.9699999999993</v>
      </c>
      <c r="Z147" t="str">
        <f t="shared" si="10"/>
        <v>Trace (Intermittent) rainfall</v>
      </c>
      <c r="AA147" t="str">
        <f t="shared" si="11"/>
        <v>Non-Rainy</v>
      </c>
    </row>
    <row r="148" spans="1:27" x14ac:dyDescent="0.3">
      <c r="A148" s="1">
        <v>44684</v>
      </c>
      <c r="B148" s="1" t="str">
        <f t="shared" si="6"/>
        <v>Tuesday</v>
      </c>
      <c r="C148" s="1" t="str">
        <f t="shared" si="7"/>
        <v>May</v>
      </c>
      <c r="D148">
        <v>16.600000000000001</v>
      </c>
      <c r="E148">
        <v>6.7</v>
      </c>
      <c r="F148">
        <v>3</v>
      </c>
      <c r="G148">
        <v>0</v>
      </c>
      <c r="H148">
        <v>1007.8</v>
      </c>
      <c r="I148">
        <v>3.4</v>
      </c>
      <c r="J148">
        <v>8</v>
      </c>
      <c r="K148">
        <v>270</v>
      </c>
      <c r="L148">
        <v>15</v>
      </c>
      <c r="M148">
        <v>13.391999999999999</v>
      </c>
      <c r="N148">
        <v>2.1</v>
      </c>
      <c r="O148">
        <v>2.8</v>
      </c>
      <c r="P148">
        <v>20.5</v>
      </c>
      <c r="Q148">
        <v>20.5</v>
      </c>
      <c r="R148">
        <v>20.8</v>
      </c>
      <c r="S148">
        <v>3.5</v>
      </c>
      <c r="T148">
        <f t="shared" si="8"/>
        <v>12600</v>
      </c>
      <c r="U148" s="4">
        <f t="shared" si="9"/>
        <v>8.8794926004228323</v>
      </c>
      <c r="V148">
        <v>1419</v>
      </c>
      <c r="W148">
        <v>329</v>
      </c>
      <c r="X148" s="3">
        <v>3744.72</v>
      </c>
      <c r="Y148" s="3">
        <v>4146.1000000000004</v>
      </c>
      <c r="Z148" t="str">
        <f t="shared" si="10"/>
        <v>No rainfall</v>
      </c>
      <c r="AA148" t="str">
        <f t="shared" si="11"/>
        <v>Non-Rainy</v>
      </c>
    </row>
    <row r="149" spans="1:27" x14ac:dyDescent="0.3">
      <c r="A149" s="1">
        <v>44685</v>
      </c>
      <c r="B149" s="1" t="str">
        <f t="shared" si="6"/>
        <v>Wednesday</v>
      </c>
      <c r="C149" s="1" t="str">
        <f t="shared" si="7"/>
        <v>May</v>
      </c>
      <c r="D149">
        <v>17</v>
      </c>
      <c r="E149">
        <v>9.4</v>
      </c>
      <c r="F149">
        <v>9.6</v>
      </c>
      <c r="G149">
        <v>0.4</v>
      </c>
      <c r="H149">
        <v>1007.8</v>
      </c>
      <c r="I149">
        <v>5.9</v>
      </c>
      <c r="J149">
        <v>11</v>
      </c>
      <c r="K149">
        <v>280</v>
      </c>
      <c r="L149">
        <v>19</v>
      </c>
      <c r="M149">
        <v>14.458</v>
      </c>
      <c r="N149">
        <v>2.9</v>
      </c>
      <c r="O149">
        <v>4.0999999999999996</v>
      </c>
      <c r="P149">
        <v>22.5</v>
      </c>
      <c r="Q149">
        <v>22.5</v>
      </c>
      <c r="R149">
        <v>23</v>
      </c>
      <c r="S149">
        <v>7.8</v>
      </c>
      <c r="T149">
        <f t="shared" si="8"/>
        <v>28080</v>
      </c>
      <c r="U149" s="4">
        <f t="shared" si="9"/>
        <v>13.552123552123552</v>
      </c>
      <c r="V149">
        <v>2072</v>
      </c>
      <c r="W149">
        <v>315</v>
      </c>
      <c r="X149" s="3">
        <v>4222.42</v>
      </c>
      <c r="Y149" s="3">
        <v>4657.05</v>
      </c>
      <c r="Z149" t="str">
        <f t="shared" si="10"/>
        <v>Trace (Intermittent) rainfall</v>
      </c>
      <c r="AA149" t="str">
        <f t="shared" si="11"/>
        <v>Non-Rainy</v>
      </c>
    </row>
    <row r="150" spans="1:27" x14ac:dyDescent="0.3">
      <c r="A150" s="1">
        <v>44686</v>
      </c>
      <c r="B150" s="1" t="str">
        <f t="shared" si="6"/>
        <v>Thursday</v>
      </c>
      <c r="C150" s="1" t="str">
        <f t="shared" si="7"/>
        <v>May</v>
      </c>
      <c r="D150">
        <v>16</v>
      </c>
      <c r="E150">
        <v>8.1</v>
      </c>
      <c r="F150">
        <v>6.8</v>
      </c>
      <c r="G150">
        <v>0.1</v>
      </c>
      <c r="H150">
        <v>1011.2</v>
      </c>
      <c r="I150">
        <v>4.5999999999999996</v>
      </c>
      <c r="J150">
        <v>8</v>
      </c>
      <c r="K150">
        <v>210</v>
      </c>
      <c r="L150">
        <v>14</v>
      </c>
      <c r="M150">
        <v>13.493</v>
      </c>
      <c r="N150">
        <v>1.6</v>
      </c>
      <c r="O150">
        <v>2.1</v>
      </c>
      <c r="P150">
        <v>23.6</v>
      </c>
      <c r="Q150">
        <v>23.6</v>
      </c>
      <c r="R150">
        <v>24.3</v>
      </c>
      <c r="S150">
        <v>0.4</v>
      </c>
      <c r="T150">
        <f t="shared" si="8"/>
        <v>1440</v>
      </c>
      <c r="U150" s="4">
        <f t="shared" si="9"/>
        <v>1.6628175519630486</v>
      </c>
      <c r="V150">
        <v>866</v>
      </c>
      <c r="W150">
        <v>332</v>
      </c>
      <c r="X150" s="3">
        <v>4275.4399999999996</v>
      </c>
      <c r="Y150" s="3">
        <v>4712.7299999999996</v>
      </c>
      <c r="Z150" t="str">
        <f t="shared" si="10"/>
        <v>Trace (Intermittent) rainfall</v>
      </c>
      <c r="AA150" t="str">
        <f t="shared" si="11"/>
        <v>Non-Rainy</v>
      </c>
    </row>
    <row r="151" spans="1:27" x14ac:dyDescent="0.3">
      <c r="A151" s="1">
        <v>44687</v>
      </c>
      <c r="B151" s="1" t="str">
        <f t="shared" si="6"/>
        <v>Friday</v>
      </c>
      <c r="C151" s="1" t="str">
        <f t="shared" si="7"/>
        <v>May</v>
      </c>
      <c r="D151">
        <v>16.399999999999999</v>
      </c>
      <c r="E151">
        <v>8.1999999999999993</v>
      </c>
      <c r="F151">
        <v>10.1</v>
      </c>
      <c r="G151">
        <v>6.9</v>
      </c>
      <c r="H151">
        <v>1012</v>
      </c>
      <c r="I151">
        <v>5.7</v>
      </c>
      <c r="J151">
        <v>11</v>
      </c>
      <c r="K151">
        <v>190</v>
      </c>
      <c r="L151">
        <v>20</v>
      </c>
      <c r="M151">
        <v>13.48</v>
      </c>
      <c r="N151">
        <v>1.6</v>
      </c>
      <c r="O151">
        <v>2.1</v>
      </c>
      <c r="P151">
        <v>18</v>
      </c>
      <c r="Q151">
        <v>18</v>
      </c>
      <c r="R151">
        <v>18.7</v>
      </c>
      <c r="S151">
        <v>0.8</v>
      </c>
      <c r="T151">
        <f t="shared" si="8"/>
        <v>2880</v>
      </c>
      <c r="U151" s="4">
        <f t="shared" si="9"/>
        <v>3.2801822323462413</v>
      </c>
      <c r="V151">
        <v>878</v>
      </c>
      <c r="W151">
        <v>495</v>
      </c>
      <c r="X151" s="3">
        <v>6971.33</v>
      </c>
      <c r="Y151" s="3">
        <v>7691.62</v>
      </c>
      <c r="Z151" t="str">
        <f t="shared" si="10"/>
        <v>Intense rainfall</v>
      </c>
      <c r="AA151" t="str">
        <f t="shared" si="11"/>
        <v>Rainy</v>
      </c>
    </row>
    <row r="152" spans="1:27" x14ac:dyDescent="0.3">
      <c r="A152" s="1">
        <v>44688</v>
      </c>
      <c r="B152" s="1" t="str">
        <f t="shared" si="6"/>
        <v>Saturday</v>
      </c>
      <c r="C152" s="1" t="str">
        <f t="shared" si="7"/>
        <v>May</v>
      </c>
      <c r="D152">
        <v>17.100000000000001</v>
      </c>
      <c r="E152">
        <v>6.9</v>
      </c>
      <c r="F152">
        <v>1.4</v>
      </c>
      <c r="G152">
        <v>0.1</v>
      </c>
      <c r="H152">
        <v>1015.8</v>
      </c>
      <c r="I152">
        <v>3.2</v>
      </c>
      <c r="J152">
        <v>7</v>
      </c>
      <c r="K152">
        <v>100</v>
      </c>
      <c r="L152">
        <v>12</v>
      </c>
      <c r="M152">
        <v>13.93</v>
      </c>
      <c r="N152">
        <v>2.4</v>
      </c>
      <c r="O152">
        <v>3.3</v>
      </c>
      <c r="P152">
        <v>19.899999999999999</v>
      </c>
      <c r="Q152">
        <v>19.899999999999999</v>
      </c>
      <c r="R152">
        <v>20.8</v>
      </c>
      <c r="S152">
        <v>4.7</v>
      </c>
      <c r="T152">
        <f t="shared" si="8"/>
        <v>16920</v>
      </c>
      <c r="U152" s="4">
        <f t="shared" si="9"/>
        <v>9.9705362404242788</v>
      </c>
      <c r="V152">
        <v>1697</v>
      </c>
      <c r="W152">
        <v>469</v>
      </c>
      <c r="X152" s="3">
        <v>7327.26</v>
      </c>
      <c r="Y152" s="3">
        <v>8077.49</v>
      </c>
      <c r="Z152" t="str">
        <f t="shared" si="10"/>
        <v>Trace (Intermittent) rainfall</v>
      </c>
      <c r="AA152" t="str">
        <f t="shared" si="11"/>
        <v>Non-Rainy</v>
      </c>
    </row>
    <row r="153" spans="1:27" x14ac:dyDescent="0.3">
      <c r="A153" s="1">
        <v>44689</v>
      </c>
      <c r="B153" s="1" t="str">
        <f t="shared" si="6"/>
        <v>Sunday</v>
      </c>
      <c r="C153" s="1" t="str">
        <f t="shared" si="7"/>
        <v>May</v>
      </c>
      <c r="D153">
        <v>19</v>
      </c>
      <c r="E153">
        <v>6.2</v>
      </c>
      <c r="F153">
        <v>2.2000000000000002</v>
      </c>
      <c r="G153">
        <v>0</v>
      </c>
      <c r="H153">
        <v>1011.9</v>
      </c>
      <c r="I153">
        <v>7</v>
      </c>
      <c r="J153">
        <v>13</v>
      </c>
      <c r="K153">
        <v>170</v>
      </c>
      <c r="L153">
        <v>22</v>
      </c>
      <c r="M153">
        <v>14.72</v>
      </c>
      <c r="N153">
        <v>3.3</v>
      </c>
      <c r="O153">
        <v>4.5999999999999996</v>
      </c>
      <c r="P153">
        <v>22.6</v>
      </c>
      <c r="Q153">
        <v>22.6</v>
      </c>
      <c r="R153">
        <v>23.7</v>
      </c>
      <c r="S153">
        <v>12.7</v>
      </c>
      <c r="T153">
        <f t="shared" si="8"/>
        <v>45720</v>
      </c>
      <c r="U153" s="4">
        <f t="shared" si="9"/>
        <v>19.43051423714407</v>
      </c>
      <c r="V153">
        <v>2353</v>
      </c>
      <c r="W153">
        <v>389</v>
      </c>
      <c r="X153" s="3">
        <v>6286.19</v>
      </c>
      <c r="Y153" s="3">
        <v>6936.9</v>
      </c>
      <c r="Z153" t="str">
        <f t="shared" si="10"/>
        <v>No rainfall</v>
      </c>
      <c r="AA153" t="str">
        <f t="shared" si="11"/>
        <v>Non-Rainy</v>
      </c>
    </row>
    <row r="154" spans="1:27" x14ac:dyDescent="0.3">
      <c r="A154" s="1">
        <v>44690</v>
      </c>
      <c r="B154" s="1" t="str">
        <f t="shared" si="6"/>
        <v>Monday</v>
      </c>
      <c r="C154" s="1" t="str">
        <f t="shared" si="7"/>
        <v>May</v>
      </c>
      <c r="D154">
        <v>14.1</v>
      </c>
      <c r="E154">
        <v>10.1</v>
      </c>
      <c r="F154">
        <v>10.199999999999999</v>
      </c>
      <c r="G154">
        <v>4.4000000000000004</v>
      </c>
      <c r="H154">
        <v>1002.5</v>
      </c>
      <c r="I154">
        <v>10</v>
      </c>
      <c r="J154">
        <v>14</v>
      </c>
      <c r="K154">
        <v>180</v>
      </c>
      <c r="L154">
        <v>23</v>
      </c>
      <c r="M154">
        <v>13.362</v>
      </c>
      <c r="N154">
        <v>1</v>
      </c>
      <c r="O154">
        <v>1.5</v>
      </c>
      <c r="P154">
        <v>19</v>
      </c>
      <c r="Q154">
        <v>19</v>
      </c>
      <c r="R154">
        <v>20.2</v>
      </c>
      <c r="S154">
        <v>0</v>
      </c>
      <c r="T154">
        <f t="shared" si="8"/>
        <v>0</v>
      </c>
      <c r="U154" s="4">
        <f t="shared" si="9"/>
        <v>0</v>
      </c>
      <c r="V154">
        <v>475</v>
      </c>
      <c r="W154">
        <v>241</v>
      </c>
      <c r="X154" s="3">
        <v>3364.62</v>
      </c>
      <c r="Y154" s="3">
        <v>3703.8</v>
      </c>
      <c r="Z154" t="str">
        <f t="shared" si="10"/>
        <v>Heavy rainfall</v>
      </c>
      <c r="AA154" t="str">
        <f t="shared" si="11"/>
        <v>Rainy</v>
      </c>
    </row>
    <row r="155" spans="1:27" x14ac:dyDescent="0.3">
      <c r="A155" s="1">
        <v>44691</v>
      </c>
      <c r="B155" s="1" t="str">
        <f t="shared" ref="B155:B218" si="12">TEXT(A155, "dddd")</f>
        <v>Tuesday</v>
      </c>
      <c r="C155" s="1" t="str">
        <f t="shared" ref="C155:C218" si="13">TEXT(A155, "mmm")</f>
        <v>May</v>
      </c>
      <c r="D155">
        <v>15.8</v>
      </c>
      <c r="E155">
        <v>8.9</v>
      </c>
      <c r="F155">
        <v>7.4</v>
      </c>
      <c r="G155">
        <v>2.9</v>
      </c>
      <c r="H155">
        <v>995.4</v>
      </c>
      <c r="I155">
        <v>9.6999999999999993</v>
      </c>
      <c r="J155">
        <v>17</v>
      </c>
      <c r="K155">
        <v>220</v>
      </c>
      <c r="L155">
        <v>26</v>
      </c>
      <c r="M155">
        <v>13.175000000000001</v>
      </c>
      <c r="N155">
        <v>2.8</v>
      </c>
      <c r="O155">
        <v>4.0999999999999996</v>
      </c>
      <c r="P155">
        <v>18.399999999999999</v>
      </c>
      <c r="Q155">
        <v>18.399999999999999</v>
      </c>
      <c r="R155">
        <v>19.8</v>
      </c>
      <c r="S155">
        <v>9</v>
      </c>
      <c r="T155">
        <f t="shared" ref="T155:T218" si="14">S155 * 3600</f>
        <v>32400</v>
      </c>
      <c r="U155" s="4">
        <f t="shared" ref="U155:U218" si="15">T155/V155</f>
        <v>17.580032555615844</v>
      </c>
      <c r="V155">
        <v>1843</v>
      </c>
      <c r="W155">
        <v>216</v>
      </c>
      <c r="X155" s="3">
        <v>2800.19</v>
      </c>
      <c r="Y155" s="3">
        <v>3083.35</v>
      </c>
      <c r="Z155" t="str">
        <f t="shared" ref="Z155:Z218" si="16">IF(G155="","",IF(G155&lt;=0,"No rainfall",IF(G155&lt;=0.49,"Trace (Intermittent) rainfall",IF(G155&lt;=0.99,"Light rainfall",IF(G155&lt;=3,"Moderate rainfall",IF(G155&lt;=6,"Heavy rainfall",IF(G155&lt;=12,"Intense rainfall",IF(G155&lt;=20,"Torrential rainfall",IF(G155&lt;=32,"Deluge rainfall","Extreme rainfall")))))))))</f>
        <v>Moderate rainfall</v>
      </c>
      <c r="AA155" t="str">
        <f t="shared" ref="AA155:AA218" si="17">IF(AND(G155&gt;=0,G155&lt;=0.99),"Non-Rainy",IF(AND(G155&gt;=1,G155&lt;=32),"Rainy",IF(G155 &gt;32, "Storm", " ")))</f>
        <v>Rainy</v>
      </c>
    </row>
    <row r="156" spans="1:27" x14ac:dyDescent="0.3">
      <c r="A156" s="1">
        <v>44692</v>
      </c>
      <c r="B156" s="1" t="str">
        <f t="shared" si="12"/>
        <v>Wednesday</v>
      </c>
      <c r="C156" s="1" t="str">
        <f t="shared" si="13"/>
        <v>May</v>
      </c>
      <c r="D156">
        <v>15</v>
      </c>
      <c r="E156">
        <v>7.8</v>
      </c>
      <c r="F156">
        <v>5.9</v>
      </c>
      <c r="G156">
        <v>1.2</v>
      </c>
      <c r="H156">
        <v>996.8</v>
      </c>
      <c r="I156">
        <v>6.7</v>
      </c>
      <c r="J156">
        <v>12</v>
      </c>
      <c r="K156">
        <v>290</v>
      </c>
      <c r="L156">
        <v>25</v>
      </c>
      <c r="M156">
        <v>13.618</v>
      </c>
      <c r="N156">
        <v>2.9</v>
      </c>
      <c r="O156">
        <v>4.0999999999999996</v>
      </c>
      <c r="P156">
        <v>19.600000000000001</v>
      </c>
      <c r="Q156">
        <v>19.600000000000001</v>
      </c>
      <c r="R156">
        <v>21.2</v>
      </c>
      <c r="S156">
        <v>6.8</v>
      </c>
      <c r="T156">
        <f t="shared" si="14"/>
        <v>24480</v>
      </c>
      <c r="U156" s="4">
        <f t="shared" si="15"/>
        <v>11.774891774891774</v>
      </c>
      <c r="V156">
        <v>2079</v>
      </c>
      <c r="W156">
        <v>285</v>
      </c>
      <c r="X156" s="3">
        <v>3667.08</v>
      </c>
      <c r="Y156" s="3">
        <v>4044.6</v>
      </c>
      <c r="Z156" t="str">
        <f t="shared" si="16"/>
        <v>Moderate rainfall</v>
      </c>
      <c r="AA156" t="str">
        <f t="shared" si="17"/>
        <v>Rainy</v>
      </c>
    </row>
    <row r="157" spans="1:27" x14ac:dyDescent="0.3">
      <c r="A157" s="1">
        <v>44693</v>
      </c>
      <c r="B157" s="1" t="str">
        <f t="shared" si="12"/>
        <v>Thursday</v>
      </c>
      <c r="C157" s="1" t="str">
        <f t="shared" si="13"/>
        <v>May</v>
      </c>
      <c r="D157">
        <v>13.9</v>
      </c>
      <c r="E157">
        <v>4.8</v>
      </c>
      <c r="F157">
        <v>1.1000000000000001</v>
      </c>
      <c r="G157">
        <v>1.1000000000000001</v>
      </c>
      <c r="H157">
        <v>1002.5</v>
      </c>
      <c r="I157">
        <v>7.5</v>
      </c>
      <c r="J157">
        <v>13</v>
      </c>
      <c r="K157">
        <v>210</v>
      </c>
      <c r="L157">
        <v>23</v>
      </c>
      <c r="M157">
        <v>12.528</v>
      </c>
      <c r="N157">
        <v>1.9</v>
      </c>
      <c r="O157">
        <v>2.8</v>
      </c>
      <c r="P157">
        <v>20</v>
      </c>
      <c r="Q157">
        <v>20</v>
      </c>
      <c r="R157">
        <v>21.8</v>
      </c>
      <c r="S157">
        <v>4.2</v>
      </c>
      <c r="T157">
        <f t="shared" si="14"/>
        <v>15120</v>
      </c>
      <c r="U157" s="4">
        <f t="shared" si="15"/>
        <v>11.64869029275809</v>
      </c>
      <c r="V157">
        <v>1298</v>
      </c>
      <c r="W157">
        <v>327</v>
      </c>
      <c r="X157" s="3">
        <v>4246.04</v>
      </c>
      <c r="Y157" s="3">
        <v>4686.3100000000004</v>
      </c>
      <c r="Z157" t="str">
        <f t="shared" si="16"/>
        <v>Moderate rainfall</v>
      </c>
      <c r="AA157" t="str">
        <f t="shared" si="17"/>
        <v>Rainy</v>
      </c>
    </row>
    <row r="158" spans="1:27" x14ac:dyDescent="0.3">
      <c r="A158" s="1">
        <v>44694</v>
      </c>
      <c r="B158" s="1" t="str">
        <f t="shared" si="12"/>
        <v>Friday</v>
      </c>
      <c r="C158" s="1" t="str">
        <f t="shared" si="13"/>
        <v>May</v>
      </c>
      <c r="D158">
        <v>16.8</v>
      </c>
      <c r="E158">
        <v>9.4</v>
      </c>
      <c r="F158">
        <v>8.1</v>
      </c>
      <c r="G158">
        <v>0.1</v>
      </c>
      <c r="H158">
        <v>1004</v>
      </c>
      <c r="I158">
        <v>8.4</v>
      </c>
      <c r="J158">
        <v>15</v>
      </c>
      <c r="K158">
        <v>230</v>
      </c>
      <c r="L158">
        <v>27</v>
      </c>
      <c r="M158">
        <v>13.605</v>
      </c>
      <c r="N158">
        <v>3.2</v>
      </c>
      <c r="O158">
        <v>4.5999999999999996</v>
      </c>
      <c r="P158">
        <v>22.6</v>
      </c>
      <c r="Q158">
        <v>22.6</v>
      </c>
      <c r="R158">
        <v>24.5</v>
      </c>
      <c r="S158">
        <v>7.7</v>
      </c>
      <c r="T158">
        <f t="shared" si="14"/>
        <v>27720</v>
      </c>
      <c r="U158" s="4">
        <f t="shared" si="15"/>
        <v>12.857142857142858</v>
      </c>
      <c r="V158">
        <v>2156</v>
      </c>
      <c r="W158">
        <v>503</v>
      </c>
      <c r="X158" s="3">
        <v>7077.03</v>
      </c>
      <c r="Y158" s="3">
        <v>7807.1</v>
      </c>
      <c r="Z158" t="str">
        <f t="shared" si="16"/>
        <v>Trace (Intermittent) rainfall</v>
      </c>
      <c r="AA158" t="str">
        <f t="shared" si="17"/>
        <v>Non-Rainy</v>
      </c>
    </row>
    <row r="159" spans="1:27" x14ac:dyDescent="0.3">
      <c r="A159" s="1">
        <v>44695</v>
      </c>
      <c r="B159" s="1" t="str">
        <f t="shared" si="12"/>
        <v>Saturday</v>
      </c>
      <c r="C159" s="1" t="str">
        <f t="shared" si="13"/>
        <v>May</v>
      </c>
      <c r="D159">
        <v>18.5</v>
      </c>
      <c r="E159">
        <v>7.1</v>
      </c>
      <c r="F159">
        <v>3.2</v>
      </c>
      <c r="G159">
        <v>0</v>
      </c>
      <c r="H159">
        <v>1006.6</v>
      </c>
      <c r="I159">
        <v>3.8</v>
      </c>
      <c r="J159">
        <v>7</v>
      </c>
      <c r="K159">
        <v>200</v>
      </c>
      <c r="L159">
        <v>13</v>
      </c>
      <c r="M159">
        <v>14.782999999999999</v>
      </c>
      <c r="N159">
        <v>3.2</v>
      </c>
      <c r="O159">
        <v>4.3</v>
      </c>
      <c r="P159">
        <v>25.1</v>
      </c>
      <c r="Q159">
        <v>25.1</v>
      </c>
      <c r="R159">
        <v>27.3</v>
      </c>
      <c r="S159">
        <v>10.7</v>
      </c>
      <c r="T159">
        <f t="shared" si="14"/>
        <v>38520</v>
      </c>
      <c r="U159" s="4">
        <f t="shared" si="15"/>
        <v>16.961690885072656</v>
      </c>
      <c r="V159">
        <v>2271</v>
      </c>
      <c r="W159">
        <v>419</v>
      </c>
      <c r="X159" s="3">
        <v>6556.47</v>
      </c>
      <c r="Y159" s="3">
        <v>7224.83</v>
      </c>
      <c r="Z159" t="str">
        <f t="shared" si="16"/>
        <v>No rainfall</v>
      </c>
      <c r="AA159" t="str">
        <f t="shared" si="17"/>
        <v>Non-Rainy</v>
      </c>
    </row>
    <row r="160" spans="1:27" x14ac:dyDescent="0.3">
      <c r="A160" s="1">
        <v>44696</v>
      </c>
      <c r="B160" s="1" t="str">
        <f t="shared" si="12"/>
        <v>Sunday</v>
      </c>
      <c r="C160" s="1" t="str">
        <f t="shared" si="13"/>
        <v>May</v>
      </c>
      <c r="D160">
        <v>18.399999999999999</v>
      </c>
      <c r="E160">
        <v>8.3000000000000007</v>
      </c>
      <c r="F160">
        <v>6.1</v>
      </c>
      <c r="G160">
        <v>0</v>
      </c>
      <c r="H160">
        <v>999.9</v>
      </c>
      <c r="I160">
        <v>6.2</v>
      </c>
      <c r="J160">
        <v>12</v>
      </c>
      <c r="K160">
        <v>80</v>
      </c>
      <c r="L160">
        <v>19</v>
      </c>
      <c r="M160">
        <v>15.507</v>
      </c>
      <c r="N160">
        <v>2.8</v>
      </c>
      <c r="O160">
        <v>4</v>
      </c>
      <c r="P160">
        <v>27.3</v>
      </c>
      <c r="Q160">
        <v>27.3</v>
      </c>
      <c r="R160">
        <v>29.6</v>
      </c>
      <c r="S160">
        <v>5.6</v>
      </c>
      <c r="T160">
        <f t="shared" si="14"/>
        <v>20160</v>
      </c>
      <c r="U160" s="4">
        <f t="shared" si="15"/>
        <v>10.483619344773791</v>
      </c>
      <c r="V160">
        <v>1923</v>
      </c>
      <c r="W160">
        <v>418</v>
      </c>
      <c r="X160" s="3">
        <v>6765.45</v>
      </c>
      <c r="Y160" s="3">
        <v>7470.6</v>
      </c>
      <c r="Z160" t="str">
        <f t="shared" si="16"/>
        <v>No rainfall</v>
      </c>
      <c r="AA160" t="str">
        <f t="shared" si="17"/>
        <v>Non-Rainy</v>
      </c>
    </row>
    <row r="161" spans="1:27" x14ac:dyDescent="0.3">
      <c r="A161" s="1">
        <v>44697</v>
      </c>
      <c r="B161" s="1" t="str">
        <f t="shared" si="12"/>
        <v>Monday</v>
      </c>
      <c r="C161" s="1" t="str">
        <f t="shared" si="13"/>
        <v>May</v>
      </c>
      <c r="D161">
        <v>19.8</v>
      </c>
      <c r="E161">
        <v>12.6</v>
      </c>
      <c r="F161">
        <v>10.8</v>
      </c>
      <c r="G161">
        <v>3.7</v>
      </c>
      <c r="H161">
        <v>995.7</v>
      </c>
      <c r="I161">
        <v>7.5</v>
      </c>
      <c r="J161">
        <v>13</v>
      </c>
      <c r="K161">
        <v>170</v>
      </c>
      <c r="L161">
        <v>19</v>
      </c>
      <c r="M161">
        <v>15.632</v>
      </c>
      <c r="N161">
        <v>2.8</v>
      </c>
      <c r="O161">
        <v>3.8</v>
      </c>
      <c r="P161">
        <v>25.7</v>
      </c>
      <c r="Q161">
        <v>25.7</v>
      </c>
      <c r="R161">
        <v>28.2</v>
      </c>
      <c r="S161">
        <v>8.4</v>
      </c>
      <c r="T161">
        <f t="shared" si="14"/>
        <v>30240</v>
      </c>
      <c r="U161" s="4">
        <f t="shared" si="15"/>
        <v>20.432432432432432</v>
      </c>
      <c r="V161">
        <v>1480</v>
      </c>
      <c r="W161">
        <v>216</v>
      </c>
      <c r="X161" s="3">
        <v>2986.33</v>
      </c>
      <c r="Y161" s="3">
        <v>3290.55</v>
      </c>
      <c r="Z161" t="str">
        <f t="shared" si="16"/>
        <v>Heavy rainfall</v>
      </c>
      <c r="AA161" t="str">
        <f t="shared" si="17"/>
        <v>Rainy</v>
      </c>
    </row>
    <row r="162" spans="1:27" x14ac:dyDescent="0.3">
      <c r="A162" s="1">
        <v>44698</v>
      </c>
      <c r="B162" s="1" t="str">
        <f t="shared" si="12"/>
        <v>Tuesday</v>
      </c>
      <c r="C162" s="1" t="str">
        <f t="shared" si="13"/>
        <v>May</v>
      </c>
      <c r="D162">
        <v>15.8</v>
      </c>
      <c r="E162">
        <v>9.5</v>
      </c>
      <c r="F162">
        <v>10.1</v>
      </c>
      <c r="G162">
        <v>9.1999999999999993</v>
      </c>
      <c r="H162">
        <v>996.8</v>
      </c>
      <c r="I162">
        <v>8.6999999999999993</v>
      </c>
      <c r="J162">
        <v>14</v>
      </c>
      <c r="K162">
        <v>150</v>
      </c>
      <c r="L162">
        <v>21</v>
      </c>
      <c r="M162">
        <v>13.968</v>
      </c>
      <c r="N162">
        <v>1.6</v>
      </c>
      <c r="O162">
        <v>2.2000000000000002</v>
      </c>
      <c r="P162">
        <v>17.7</v>
      </c>
      <c r="Q162">
        <v>17.7</v>
      </c>
      <c r="R162">
        <v>20.3</v>
      </c>
      <c r="S162">
        <v>1.2</v>
      </c>
      <c r="T162">
        <f t="shared" si="14"/>
        <v>4320</v>
      </c>
      <c r="U162" s="4">
        <f t="shared" si="15"/>
        <v>5.5886157826649416</v>
      </c>
      <c r="V162">
        <v>773</v>
      </c>
      <c r="W162">
        <v>266</v>
      </c>
      <c r="X162" s="3">
        <v>3387.86</v>
      </c>
      <c r="Y162" s="3">
        <v>3734.1</v>
      </c>
      <c r="Z162" t="str">
        <f t="shared" si="16"/>
        <v>Intense rainfall</v>
      </c>
      <c r="AA162" t="str">
        <f t="shared" si="17"/>
        <v>Rainy</v>
      </c>
    </row>
    <row r="163" spans="1:27" x14ac:dyDescent="0.3">
      <c r="A163" s="1">
        <v>44699</v>
      </c>
      <c r="B163" s="1" t="str">
        <f t="shared" si="12"/>
        <v>Wednesday</v>
      </c>
      <c r="C163" s="1" t="str">
        <f t="shared" si="13"/>
        <v>May</v>
      </c>
      <c r="D163">
        <v>16.3</v>
      </c>
      <c r="E163">
        <v>8.3000000000000007</v>
      </c>
      <c r="F163">
        <v>6</v>
      </c>
      <c r="G163">
        <v>1.6</v>
      </c>
      <c r="H163">
        <v>997.4</v>
      </c>
      <c r="I163">
        <v>11.5</v>
      </c>
      <c r="J163">
        <v>21</v>
      </c>
      <c r="K163">
        <v>150</v>
      </c>
      <c r="L163">
        <v>31</v>
      </c>
      <c r="M163">
        <v>13.32</v>
      </c>
      <c r="N163">
        <v>2.5</v>
      </c>
      <c r="O163">
        <v>3.8</v>
      </c>
      <c r="P163">
        <v>18.2</v>
      </c>
      <c r="Q163">
        <v>18.2</v>
      </c>
      <c r="R163">
        <v>20.9</v>
      </c>
      <c r="S163">
        <v>6.5</v>
      </c>
      <c r="T163">
        <f t="shared" si="14"/>
        <v>23400</v>
      </c>
      <c r="U163" s="4">
        <f t="shared" si="15"/>
        <v>14.294441050702504</v>
      </c>
      <c r="V163">
        <v>1637</v>
      </c>
      <c r="W163">
        <v>326</v>
      </c>
      <c r="X163" s="3">
        <v>4389.0200000000004</v>
      </c>
      <c r="Y163" s="3">
        <v>4843.3999999999996</v>
      </c>
      <c r="Z163" t="str">
        <f t="shared" si="16"/>
        <v>Moderate rainfall</v>
      </c>
      <c r="AA163" t="str">
        <f t="shared" si="17"/>
        <v>Rainy</v>
      </c>
    </row>
    <row r="164" spans="1:27" x14ac:dyDescent="0.3">
      <c r="A164" s="1">
        <v>44700</v>
      </c>
      <c r="B164" s="1" t="str">
        <f t="shared" si="12"/>
        <v>Thursday</v>
      </c>
      <c r="C164" s="1" t="str">
        <f t="shared" si="13"/>
        <v>May</v>
      </c>
      <c r="D164">
        <v>18</v>
      </c>
      <c r="E164">
        <v>5.6</v>
      </c>
      <c r="F164">
        <v>0.1</v>
      </c>
      <c r="G164">
        <v>0</v>
      </c>
      <c r="H164">
        <v>1001</v>
      </c>
      <c r="I164">
        <v>8.8000000000000007</v>
      </c>
      <c r="J164">
        <v>15</v>
      </c>
      <c r="K164">
        <v>190</v>
      </c>
      <c r="L164">
        <v>23</v>
      </c>
      <c r="M164">
        <v>13.59</v>
      </c>
      <c r="N164">
        <v>3.2</v>
      </c>
      <c r="O164">
        <v>4.5999999999999996</v>
      </c>
      <c r="P164">
        <v>20.9</v>
      </c>
      <c r="Q164">
        <v>20.9</v>
      </c>
      <c r="R164">
        <v>23.8</v>
      </c>
      <c r="S164">
        <v>13.8</v>
      </c>
      <c r="T164">
        <f t="shared" si="14"/>
        <v>49680</v>
      </c>
      <c r="U164" s="4">
        <f t="shared" si="15"/>
        <v>23.225806451612904</v>
      </c>
      <c r="V164">
        <v>2139</v>
      </c>
      <c r="W164">
        <v>325</v>
      </c>
      <c r="X164" s="3">
        <v>3978.6</v>
      </c>
      <c r="Y164" s="3">
        <v>4402.3</v>
      </c>
      <c r="Z164" t="str">
        <f t="shared" si="16"/>
        <v>No rainfall</v>
      </c>
      <c r="AA164" t="str">
        <f t="shared" si="17"/>
        <v>Non-Rainy</v>
      </c>
    </row>
    <row r="165" spans="1:27" x14ac:dyDescent="0.3">
      <c r="A165" s="1">
        <v>44701</v>
      </c>
      <c r="B165" s="1" t="str">
        <f t="shared" si="12"/>
        <v>Friday</v>
      </c>
      <c r="C165" s="1" t="str">
        <f t="shared" si="13"/>
        <v>May</v>
      </c>
      <c r="D165">
        <v>16.600000000000001</v>
      </c>
      <c r="E165">
        <v>8.5</v>
      </c>
      <c r="F165">
        <v>5.5</v>
      </c>
      <c r="G165">
        <v>5.5</v>
      </c>
      <c r="H165">
        <v>1001.7</v>
      </c>
      <c r="I165">
        <v>8.1</v>
      </c>
      <c r="J165">
        <v>14</v>
      </c>
      <c r="K165">
        <v>170</v>
      </c>
      <c r="L165">
        <v>24</v>
      </c>
      <c r="M165">
        <v>13.81</v>
      </c>
      <c r="N165">
        <v>2.5</v>
      </c>
      <c r="O165">
        <v>3.6</v>
      </c>
      <c r="P165">
        <v>17.399999999999999</v>
      </c>
      <c r="Q165">
        <v>17.399999999999999</v>
      </c>
      <c r="R165">
        <v>20.399999999999999</v>
      </c>
      <c r="S165">
        <v>6.3</v>
      </c>
      <c r="T165">
        <f t="shared" si="14"/>
        <v>22680</v>
      </c>
      <c r="U165" s="4">
        <f t="shared" si="15"/>
        <v>13.556485355648535</v>
      </c>
      <c r="V165">
        <v>1673</v>
      </c>
      <c r="W165">
        <v>511</v>
      </c>
      <c r="X165" s="3">
        <v>7358.83</v>
      </c>
      <c r="Y165" s="3">
        <v>8116.05</v>
      </c>
      <c r="Z165" t="str">
        <f t="shared" si="16"/>
        <v>Heavy rainfall</v>
      </c>
      <c r="AA165" t="str">
        <f t="shared" si="17"/>
        <v>Rainy</v>
      </c>
    </row>
    <row r="166" spans="1:27" x14ac:dyDescent="0.3">
      <c r="A166" s="1">
        <v>44702</v>
      </c>
      <c r="B166" s="1" t="str">
        <f t="shared" si="12"/>
        <v>Saturday</v>
      </c>
      <c r="C166" s="1" t="str">
        <f t="shared" si="13"/>
        <v>May</v>
      </c>
      <c r="D166">
        <v>17.399999999999999</v>
      </c>
      <c r="E166">
        <v>9.6999999999999993</v>
      </c>
      <c r="F166">
        <v>7.6</v>
      </c>
      <c r="G166">
        <v>0.2</v>
      </c>
      <c r="H166">
        <v>1003.1</v>
      </c>
      <c r="I166">
        <v>7</v>
      </c>
      <c r="J166">
        <v>12</v>
      </c>
      <c r="K166">
        <v>210</v>
      </c>
      <c r="L166">
        <v>21</v>
      </c>
      <c r="M166">
        <v>14.1</v>
      </c>
      <c r="N166">
        <v>2.2999999999999998</v>
      </c>
      <c r="O166">
        <v>3.2</v>
      </c>
      <c r="P166">
        <v>19.100000000000001</v>
      </c>
      <c r="Q166">
        <v>19.100000000000001</v>
      </c>
      <c r="R166">
        <v>22.3</v>
      </c>
      <c r="S166">
        <v>0.8</v>
      </c>
      <c r="T166">
        <f t="shared" si="14"/>
        <v>2880</v>
      </c>
      <c r="U166" s="4">
        <f t="shared" si="15"/>
        <v>2.1818181818181817</v>
      </c>
      <c r="V166">
        <v>1320</v>
      </c>
      <c r="W166">
        <v>459</v>
      </c>
      <c r="X166" s="3">
        <v>7443.01</v>
      </c>
      <c r="Y166" s="3">
        <v>8206.2099999999991</v>
      </c>
      <c r="Z166" t="str">
        <f t="shared" si="16"/>
        <v>Trace (Intermittent) rainfall</v>
      </c>
      <c r="AA166" t="str">
        <f t="shared" si="17"/>
        <v>Non-Rainy</v>
      </c>
    </row>
    <row r="167" spans="1:27" x14ac:dyDescent="0.3">
      <c r="A167" s="1">
        <v>44703</v>
      </c>
      <c r="B167" s="1" t="str">
        <f t="shared" si="12"/>
        <v>Sunday</v>
      </c>
      <c r="C167" s="1" t="str">
        <f t="shared" si="13"/>
        <v>May</v>
      </c>
      <c r="D167">
        <v>16.5</v>
      </c>
      <c r="E167">
        <v>9.6</v>
      </c>
      <c r="F167">
        <v>9.6</v>
      </c>
      <c r="G167">
        <v>1.1000000000000001</v>
      </c>
      <c r="H167">
        <v>996.4</v>
      </c>
      <c r="I167">
        <v>6.7</v>
      </c>
      <c r="J167">
        <v>14</v>
      </c>
      <c r="K167">
        <v>210</v>
      </c>
      <c r="L167">
        <v>22</v>
      </c>
      <c r="M167">
        <v>14.243</v>
      </c>
      <c r="N167">
        <v>2.2000000000000002</v>
      </c>
      <c r="O167">
        <v>3.1</v>
      </c>
      <c r="P167">
        <v>19.899999999999999</v>
      </c>
      <c r="Q167">
        <v>19.899999999999999</v>
      </c>
      <c r="R167">
        <v>23.1</v>
      </c>
      <c r="S167">
        <v>3.2</v>
      </c>
      <c r="T167">
        <f t="shared" si="14"/>
        <v>11520</v>
      </c>
      <c r="U167" s="4">
        <f t="shared" si="15"/>
        <v>9.0211433046202032</v>
      </c>
      <c r="V167">
        <v>1277</v>
      </c>
      <c r="W167">
        <v>403</v>
      </c>
      <c r="X167" s="3">
        <v>6542.11</v>
      </c>
      <c r="Y167" s="3">
        <v>7217.43</v>
      </c>
      <c r="Z167" t="str">
        <f t="shared" si="16"/>
        <v>Moderate rainfall</v>
      </c>
      <c r="AA167" t="str">
        <f t="shared" si="17"/>
        <v>Rainy</v>
      </c>
    </row>
    <row r="168" spans="1:27" x14ac:dyDescent="0.3">
      <c r="A168" s="1">
        <v>44704</v>
      </c>
      <c r="B168" s="1" t="str">
        <f t="shared" si="12"/>
        <v>Monday</v>
      </c>
      <c r="C168" s="1" t="str">
        <f t="shared" si="13"/>
        <v>May</v>
      </c>
      <c r="D168">
        <v>15.8</v>
      </c>
      <c r="E168">
        <v>8</v>
      </c>
      <c r="F168">
        <v>6.7</v>
      </c>
      <c r="G168">
        <v>1.2</v>
      </c>
      <c r="H168">
        <v>991.1</v>
      </c>
      <c r="I168">
        <v>5.3</v>
      </c>
      <c r="J168">
        <v>13</v>
      </c>
      <c r="K168">
        <v>280</v>
      </c>
      <c r="L168">
        <v>23</v>
      </c>
      <c r="M168">
        <v>14.797000000000001</v>
      </c>
      <c r="N168">
        <v>3</v>
      </c>
      <c r="O168">
        <v>4.2</v>
      </c>
      <c r="P168">
        <v>21.2</v>
      </c>
      <c r="Q168">
        <v>21.2</v>
      </c>
      <c r="R168">
        <v>24.6</v>
      </c>
      <c r="S168">
        <v>5.5</v>
      </c>
      <c r="T168">
        <f t="shared" si="14"/>
        <v>19800</v>
      </c>
      <c r="U168" s="4">
        <f t="shared" si="15"/>
        <v>8.9714544630720443</v>
      </c>
      <c r="V168">
        <v>2207</v>
      </c>
      <c r="W168">
        <v>208</v>
      </c>
      <c r="X168" s="3">
        <v>2832.23</v>
      </c>
      <c r="Y168" s="3">
        <v>3127.13</v>
      </c>
      <c r="Z168" t="str">
        <f t="shared" si="16"/>
        <v>Moderate rainfall</v>
      </c>
      <c r="AA168" t="str">
        <f t="shared" si="17"/>
        <v>Rainy</v>
      </c>
    </row>
    <row r="169" spans="1:27" x14ac:dyDescent="0.3">
      <c r="A169" s="1">
        <v>44705</v>
      </c>
      <c r="B169" s="1" t="str">
        <f t="shared" si="12"/>
        <v>Tuesday</v>
      </c>
      <c r="C169" s="1" t="str">
        <f t="shared" si="13"/>
        <v>May</v>
      </c>
      <c r="D169">
        <v>16.7</v>
      </c>
      <c r="E169">
        <v>7.8</v>
      </c>
      <c r="F169">
        <v>5.7</v>
      </c>
      <c r="G169">
        <v>0.3</v>
      </c>
      <c r="H169">
        <v>993.7</v>
      </c>
      <c r="I169">
        <v>5.5</v>
      </c>
      <c r="J169">
        <v>9</v>
      </c>
      <c r="K169">
        <v>220</v>
      </c>
      <c r="L169">
        <v>18</v>
      </c>
      <c r="M169">
        <v>14.54</v>
      </c>
      <c r="N169">
        <v>2.8</v>
      </c>
      <c r="O169">
        <v>3.8</v>
      </c>
      <c r="P169">
        <v>23.1</v>
      </c>
      <c r="Q169">
        <v>23.1</v>
      </c>
      <c r="R169">
        <v>26.6</v>
      </c>
      <c r="S169">
        <v>7.4</v>
      </c>
      <c r="T169">
        <f t="shared" si="14"/>
        <v>26640</v>
      </c>
      <c r="U169" s="4">
        <f t="shared" si="15"/>
        <v>14.849498327759198</v>
      </c>
      <c r="V169">
        <v>1794</v>
      </c>
      <c r="W169">
        <v>266</v>
      </c>
      <c r="X169" s="3">
        <v>3391.61</v>
      </c>
      <c r="Y169" s="3">
        <v>3742</v>
      </c>
      <c r="Z169" t="str">
        <f t="shared" si="16"/>
        <v>Trace (Intermittent) rainfall</v>
      </c>
      <c r="AA169" t="str">
        <f t="shared" si="17"/>
        <v>Non-Rainy</v>
      </c>
    </row>
    <row r="170" spans="1:27" x14ac:dyDescent="0.3">
      <c r="A170" s="1">
        <v>44706</v>
      </c>
      <c r="B170" s="1" t="str">
        <f t="shared" si="12"/>
        <v>Wednesday</v>
      </c>
      <c r="C170" s="1" t="str">
        <f t="shared" si="13"/>
        <v>May</v>
      </c>
      <c r="D170">
        <v>16.399999999999999</v>
      </c>
      <c r="E170">
        <v>9.5</v>
      </c>
      <c r="F170">
        <v>9</v>
      </c>
      <c r="G170">
        <v>1.8</v>
      </c>
      <c r="H170">
        <v>997.8</v>
      </c>
      <c r="I170">
        <v>7.7</v>
      </c>
      <c r="J170">
        <v>12</v>
      </c>
      <c r="K170">
        <v>200</v>
      </c>
      <c r="L170">
        <v>23</v>
      </c>
      <c r="M170">
        <v>14.705</v>
      </c>
      <c r="N170">
        <v>2.7</v>
      </c>
      <c r="O170">
        <v>3.9</v>
      </c>
      <c r="P170">
        <v>23.5</v>
      </c>
      <c r="Q170">
        <v>23.5</v>
      </c>
      <c r="R170">
        <v>27.1</v>
      </c>
      <c r="S170">
        <v>5.5</v>
      </c>
      <c r="T170">
        <f t="shared" si="14"/>
        <v>19800</v>
      </c>
      <c r="U170" s="4">
        <f t="shared" si="15"/>
        <v>11.161217587373168</v>
      </c>
      <c r="V170">
        <v>1774</v>
      </c>
      <c r="W170">
        <v>316</v>
      </c>
      <c r="X170" s="3">
        <v>3998.7</v>
      </c>
      <c r="Y170" s="3">
        <v>4417.8500000000004</v>
      </c>
      <c r="Z170" t="str">
        <f t="shared" si="16"/>
        <v>Moderate rainfall</v>
      </c>
      <c r="AA170" t="str">
        <f t="shared" si="17"/>
        <v>Rainy</v>
      </c>
    </row>
    <row r="171" spans="1:27" x14ac:dyDescent="0.3">
      <c r="A171" s="1">
        <v>44707</v>
      </c>
      <c r="B171" s="1" t="str">
        <f t="shared" si="12"/>
        <v>Thursday</v>
      </c>
      <c r="C171" s="1" t="str">
        <f t="shared" si="13"/>
        <v>May</v>
      </c>
      <c r="D171">
        <v>16.7</v>
      </c>
      <c r="E171">
        <v>8.1999999999999993</v>
      </c>
      <c r="F171">
        <v>9.6</v>
      </c>
      <c r="G171">
        <v>3.3</v>
      </c>
      <c r="H171">
        <v>1006.9</v>
      </c>
      <c r="I171">
        <v>7.2</v>
      </c>
      <c r="J171">
        <v>11</v>
      </c>
      <c r="K171">
        <v>280</v>
      </c>
      <c r="L171">
        <v>22</v>
      </c>
      <c r="M171">
        <v>14.872999999999999</v>
      </c>
      <c r="N171">
        <v>2.6</v>
      </c>
      <c r="O171">
        <v>3.7</v>
      </c>
      <c r="P171">
        <v>22.2</v>
      </c>
      <c r="Q171">
        <v>22.2</v>
      </c>
      <c r="R171">
        <v>26</v>
      </c>
      <c r="S171">
        <v>5.2</v>
      </c>
      <c r="T171">
        <f t="shared" si="14"/>
        <v>18720</v>
      </c>
      <c r="U171" s="4">
        <f t="shared" si="15"/>
        <v>10.877396862289366</v>
      </c>
      <c r="V171">
        <v>1721</v>
      </c>
      <c r="W171">
        <v>310</v>
      </c>
      <c r="X171" s="3">
        <v>4166.1000000000004</v>
      </c>
      <c r="Y171" s="3">
        <v>4598.4799999999996</v>
      </c>
      <c r="Z171" t="str">
        <f t="shared" si="16"/>
        <v>Heavy rainfall</v>
      </c>
      <c r="AA171" t="str">
        <f t="shared" si="17"/>
        <v>Rainy</v>
      </c>
    </row>
    <row r="172" spans="1:27" x14ac:dyDescent="0.3">
      <c r="A172" s="1">
        <v>44708</v>
      </c>
      <c r="B172" s="1" t="str">
        <f t="shared" si="12"/>
        <v>Friday</v>
      </c>
      <c r="C172" s="1" t="str">
        <f t="shared" si="13"/>
        <v>May</v>
      </c>
      <c r="D172">
        <v>17.100000000000001</v>
      </c>
      <c r="E172">
        <v>6.1</v>
      </c>
      <c r="F172">
        <v>2.4</v>
      </c>
      <c r="G172">
        <v>0</v>
      </c>
      <c r="H172">
        <v>1014.8</v>
      </c>
      <c r="I172">
        <v>5.2</v>
      </c>
      <c r="J172">
        <v>11</v>
      </c>
      <c r="K172">
        <v>280</v>
      </c>
      <c r="L172">
        <v>17</v>
      </c>
      <c r="M172">
        <v>15.297000000000001</v>
      </c>
      <c r="N172">
        <v>3.7</v>
      </c>
      <c r="O172">
        <v>5.2</v>
      </c>
      <c r="P172">
        <v>25.2</v>
      </c>
      <c r="Q172">
        <v>25.2</v>
      </c>
      <c r="R172">
        <v>29.1</v>
      </c>
      <c r="S172">
        <v>12.5</v>
      </c>
      <c r="T172">
        <f t="shared" si="14"/>
        <v>45000</v>
      </c>
      <c r="U172" s="4">
        <f t="shared" si="15"/>
        <v>16.393442622950818</v>
      </c>
      <c r="V172">
        <v>2745</v>
      </c>
      <c r="W172">
        <v>498</v>
      </c>
      <c r="X172" s="3">
        <v>7593.14</v>
      </c>
      <c r="Y172" s="3">
        <v>8383.93</v>
      </c>
      <c r="Z172" t="str">
        <f t="shared" si="16"/>
        <v>No rainfall</v>
      </c>
      <c r="AA172" t="str">
        <f t="shared" si="17"/>
        <v>Non-Rainy</v>
      </c>
    </row>
    <row r="173" spans="1:27" x14ac:dyDescent="0.3">
      <c r="A173" s="1">
        <v>44709</v>
      </c>
      <c r="B173" s="1" t="str">
        <f t="shared" si="12"/>
        <v>Saturday</v>
      </c>
      <c r="C173" s="1" t="str">
        <f t="shared" si="13"/>
        <v>May</v>
      </c>
      <c r="D173">
        <v>17.600000000000001</v>
      </c>
      <c r="E173">
        <v>4.0999999999999996</v>
      </c>
      <c r="F173">
        <v>0</v>
      </c>
      <c r="G173">
        <v>0</v>
      </c>
      <c r="H173">
        <v>1015.5</v>
      </c>
      <c r="I173">
        <v>3.1</v>
      </c>
      <c r="J173">
        <v>5</v>
      </c>
      <c r="K173">
        <v>320</v>
      </c>
      <c r="L173">
        <v>11</v>
      </c>
      <c r="M173">
        <v>16.068000000000001</v>
      </c>
      <c r="N173">
        <v>3.4</v>
      </c>
      <c r="O173">
        <v>4.5999999999999996</v>
      </c>
      <c r="P173">
        <v>27.8</v>
      </c>
      <c r="Q173">
        <v>27.8</v>
      </c>
      <c r="R173">
        <v>31.9</v>
      </c>
      <c r="S173">
        <v>12.5</v>
      </c>
      <c r="T173">
        <f t="shared" si="14"/>
        <v>45000</v>
      </c>
      <c r="U173" s="4">
        <f t="shared" si="15"/>
        <v>17.354415734670265</v>
      </c>
      <c r="V173">
        <v>2593</v>
      </c>
      <c r="W173">
        <v>379</v>
      </c>
      <c r="X173" s="3">
        <v>6127.13</v>
      </c>
      <c r="Y173" s="3">
        <v>6754.95</v>
      </c>
      <c r="Z173" t="str">
        <f t="shared" si="16"/>
        <v>No rainfall</v>
      </c>
      <c r="AA173" t="str">
        <f t="shared" si="17"/>
        <v>Non-Rainy</v>
      </c>
    </row>
    <row r="174" spans="1:27" x14ac:dyDescent="0.3">
      <c r="A174" s="1">
        <v>44710</v>
      </c>
      <c r="B174" s="1" t="str">
        <f t="shared" si="12"/>
        <v>Sunday</v>
      </c>
      <c r="C174" s="1" t="str">
        <f t="shared" si="13"/>
        <v>May</v>
      </c>
      <c r="D174">
        <v>15.2</v>
      </c>
      <c r="E174">
        <v>5.7</v>
      </c>
      <c r="F174">
        <v>0</v>
      </c>
      <c r="G174">
        <v>0</v>
      </c>
      <c r="H174">
        <v>1010</v>
      </c>
      <c r="I174">
        <v>5</v>
      </c>
      <c r="J174">
        <v>9</v>
      </c>
      <c r="K174">
        <v>50</v>
      </c>
      <c r="L174">
        <v>15</v>
      </c>
      <c r="M174">
        <v>15.582000000000001</v>
      </c>
      <c r="N174">
        <v>2.9</v>
      </c>
      <c r="O174">
        <v>4</v>
      </c>
      <c r="P174">
        <v>30</v>
      </c>
      <c r="Q174">
        <v>30</v>
      </c>
      <c r="R174">
        <v>34.1</v>
      </c>
      <c r="S174">
        <v>8.1</v>
      </c>
      <c r="T174">
        <f t="shared" si="14"/>
        <v>29160</v>
      </c>
      <c r="U174" s="4">
        <f t="shared" si="15"/>
        <v>14.350393700787402</v>
      </c>
      <c r="V174">
        <v>2032</v>
      </c>
      <c r="W174">
        <v>423</v>
      </c>
      <c r="X174" s="3">
        <v>6610.75</v>
      </c>
      <c r="Y174" s="3">
        <v>7290.04</v>
      </c>
      <c r="Z174" t="str">
        <f t="shared" si="16"/>
        <v>No rainfall</v>
      </c>
      <c r="AA174" t="str">
        <f t="shared" si="17"/>
        <v>Non-Rainy</v>
      </c>
    </row>
    <row r="175" spans="1:27" x14ac:dyDescent="0.3">
      <c r="A175" s="1">
        <v>44711</v>
      </c>
      <c r="B175" s="1" t="str">
        <f t="shared" si="12"/>
        <v>Monday</v>
      </c>
      <c r="C175" s="1" t="str">
        <f t="shared" si="13"/>
        <v>May</v>
      </c>
      <c r="D175">
        <v>12.1</v>
      </c>
      <c r="E175">
        <v>7.2</v>
      </c>
      <c r="F175">
        <v>4.3</v>
      </c>
      <c r="G175">
        <v>4.5999999999999996</v>
      </c>
      <c r="H175">
        <v>1002.5</v>
      </c>
      <c r="I175">
        <v>4.3</v>
      </c>
      <c r="J175">
        <v>8</v>
      </c>
      <c r="K175">
        <v>290</v>
      </c>
      <c r="L175">
        <v>15</v>
      </c>
      <c r="M175">
        <v>14.102</v>
      </c>
      <c r="N175">
        <v>1.7</v>
      </c>
      <c r="O175">
        <v>2.2999999999999998</v>
      </c>
      <c r="P175">
        <v>26.6</v>
      </c>
      <c r="Q175">
        <v>26.6</v>
      </c>
      <c r="R175">
        <v>30.8</v>
      </c>
      <c r="S175">
        <v>0.7</v>
      </c>
      <c r="T175">
        <f t="shared" si="14"/>
        <v>2520</v>
      </c>
      <c r="U175" s="4">
        <f t="shared" si="15"/>
        <v>2.3290203327171906</v>
      </c>
      <c r="V175">
        <v>1082</v>
      </c>
      <c r="W175">
        <v>252</v>
      </c>
      <c r="X175" s="3">
        <v>3365.66</v>
      </c>
      <c r="Y175" s="3">
        <v>3712.77</v>
      </c>
      <c r="Z175" t="str">
        <f t="shared" si="16"/>
        <v>Heavy rainfall</v>
      </c>
      <c r="AA175" t="str">
        <f t="shared" si="17"/>
        <v>Rainy</v>
      </c>
    </row>
    <row r="176" spans="1:27" x14ac:dyDescent="0.3">
      <c r="A176" s="1">
        <v>44712</v>
      </c>
      <c r="B176" s="1" t="str">
        <f t="shared" si="12"/>
        <v>Tuesday</v>
      </c>
      <c r="C176" s="1" t="str">
        <f t="shared" si="13"/>
        <v>May</v>
      </c>
      <c r="D176">
        <v>14.1</v>
      </c>
      <c r="E176">
        <v>4.4000000000000004</v>
      </c>
      <c r="F176">
        <v>-0.9</v>
      </c>
      <c r="G176">
        <v>1</v>
      </c>
      <c r="H176">
        <v>1002.3</v>
      </c>
      <c r="I176">
        <v>5.0999999999999996</v>
      </c>
      <c r="J176">
        <v>11</v>
      </c>
      <c r="K176">
        <v>280</v>
      </c>
      <c r="L176">
        <v>19</v>
      </c>
      <c r="M176">
        <v>13.602</v>
      </c>
      <c r="N176">
        <v>2.2000000000000002</v>
      </c>
      <c r="O176">
        <v>3.1</v>
      </c>
      <c r="P176">
        <v>27.3</v>
      </c>
      <c r="Q176">
        <v>27.3</v>
      </c>
      <c r="R176">
        <v>31.5</v>
      </c>
      <c r="S176">
        <v>5.8</v>
      </c>
      <c r="T176">
        <f t="shared" si="14"/>
        <v>20880</v>
      </c>
      <c r="U176" s="4">
        <f t="shared" si="15"/>
        <v>12.76283618581907</v>
      </c>
      <c r="V176">
        <v>1636</v>
      </c>
      <c r="W176">
        <v>310</v>
      </c>
      <c r="X176" s="3">
        <v>3802.84</v>
      </c>
      <c r="Y176" s="3">
        <v>4191.17</v>
      </c>
      <c r="Z176" t="str">
        <f t="shared" si="16"/>
        <v>Moderate rainfall</v>
      </c>
      <c r="AA176" t="str">
        <f t="shared" si="17"/>
        <v>Rainy</v>
      </c>
    </row>
    <row r="177" spans="1:27" x14ac:dyDescent="0.3">
      <c r="A177" s="1">
        <v>44713</v>
      </c>
      <c r="B177" s="1" t="str">
        <f t="shared" si="12"/>
        <v>Wednesday</v>
      </c>
      <c r="C177" s="1" t="str">
        <f t="shared" si="13"/>
        <v>Jun</v>
      </c>
      <c r="D177">
        <v>17.8</v>
      </c>
      <c r="E177">
        <v>6.3</v>
      </c>
      <c r="F177">
        <v>1</v>
      </c>
      <c r="G177">
        <v>0.1</v>
      </c>
      <c r="H177">
        <v>1005.8</v>
      </c>
      <c r="I177">
        <v>2.7</v>
      </c>
      <c r="J177">
        <v>6</v>
      </c>
      <c r="K177">
        <v>300</v>
      </c>
      <c r="L177">
        <v>11</v>
      </c>
      <c r="M177">
        <v>15.077999999999999</v>
      </c>
      <c r="N177">
        <v>3.1</v>
      </c>
      <c r="O177">
        <v>4.2</v>
      </c>
      <c r="P177">
        <v>29.5</v>
      </c>
      <c r="Q177">
        <v>29.5</v>
      </c>
      <c r="R177">
        <v>33.9</v>
      </c>
      <c r="S177">
        <v>9</v>
      </c>
      <c r="T177">
        <f t="shared" si="14"/>
        <v>32400</v>
      </c>
      <c r="U177" s="4">
        <f t="shared" si="15"/>
        <v>15.370018975332068</v>
      </c>
      <c r="V177">
        <v>2108</v>
      </c>
      <c r="W177">
        <v>826</v>
      </c>
      <c r="X177" s="3">
        <v>10584.17</v>
      </c>
      <c r="Y177" s="3">
        <v>11708.13</v>
      </c>
      <c r="Z177" t="str">
        <f t="shared" si="16"/>
        <v>Trace (Intermittent) rainfall</v>
      </c>
      <c r="AA177" t="str">
        <f t="shared" si="17"/>
        <v>Non-Rainy</v>
      </c>
    </row>
    <row r="178" spans="1:27" x14ac:dyDescent="0.3">
      <c r="A178" s="1">
        <v>44714</v>
      </c>
      <c r="B178" s="1" t="str">
        <f t="shared" si="12"/>
        <v>Thursday</v>
      </c>
      <c r="C178" s="1" t="str">
        <f t="shared" si="13"/>
        <v>Jun</v>
      </c>
      <c r="D178">
        <v>15.6</v>
      </c>
      <c r="E178">
        <v>4.5</v>
      </c>
      <c r="F178">
        <v>-0.5</v>
      </c>
      <c r="G178">
        <v>7</v>
      </c>
      <c r="H178">
        <v>1006.1</v>
      </c>
      <c r="I178">
        <v>2.9</v>
      </c>
      <c r="J178">
        <v>8</v>
      </c>
      <c r="K178">
        <v>180</v>
      </c>
      <c r="L178">
        <v>13</v>
      </c>
      <c r="M178">
        <v>13.452</v>
      </c>
      <c r="N178">
        <v>1.5</v>
      </c>
      <c r="O178">
        <v>2</v>
      </c>
      <c r="P178">
        <v>23.6</v>
      </c>
      <c r="Q178">
        <v>23.6</v>
      </c>
      <c r="R178">
        <v>28</v>
      </c>
      <c r="S178">
        <v>3.9</v>
      </c>
      <c r="T178">
        <f t="shared" si="14"/>
        <v>14040</v>
      </c>
      <c r="U178" s="4">
        <f t="shared" si="15"/>
        <v>16.9770253929867</v>
      </c>
      <c r="V178">
        <v>827</v>
      </c>
      <c r="Z178" t="str">
        <f t="shared" si="16"/>
        <v>Intense rainfall</v>
      </c>
      <c r="AA178" t="str">
        <f t="shared" si="17"/>
        <v>Rainy</v>
      </c>
    </row>
    <row r="179" spans="1:27" x14ac:dyDescent="0.3">
      <c r="A179" s="1">
        <v>44715</v>
      </c>
      <c r="B179" s="1" t="str">
        <f t="shared" si="12"/>
        <v>Friday</v>
      </c>
      <c r="C179" s="1" t="str">
        <f t="shared" si="13"/>
        <v>Jun</v>
      </c>
      <c r="D179">
        <v>17.100000000000001</v>
      </c>
      <c r="E179">
        <v>9.1999999999999993</v>
      </c>
      <c r="F179">
        <v>5.9</v>
      </c>
      <c r="G179">
        <v>0.1</v>
      </c>
      <c r="H179">
        <v>1008.5</v>
      </c>
      <c r="I179">
        <v>4.9000000000000004</v>
      </c>
      <c r="J179">
        <v>10</v>
      </c>
      <c r="K179">
        <v>80</v>
      </c>
      <c r="L179">
        <v>19</v>
      </c>
      <c r="M179">
        <v>14.483000000000001</v>
      </c>
      <c r="N179">
        <v>2.6</v>
      </c>
      <c r="O179">
        <v>3.6</v>
      </c>
      <c r="P179">
        <v>25.6</v>
      </c>
      <c r="Q179">
        <v>25.6</v>
      </c>
      <c r="R179">
        <v>30.1</v>
      </c>
      <c r="S179">
        <v>8.3000000000000007</v>
      </c>
      <c r="T179">
        <f t="shared" si="14"/>
        <v>29880.000000000004</v>
      </c>
      <c r="U179" s="4">
        <f t="shared" si="15"/>
        <v>18.47866419294991</v>
      </c>
      <c r="V179">
        <v>1617</v>
      </c>
      <c r="W179">
        <v>509</v>
      </c>
      <c r="X179" s="3">
        <v>7326.9</v>
      </c>
      <c r="Y179" s="3">
        <v>8084.6</v>
      </c>
      <c r="Z179" t="str">
        <f t="shared" si="16"/>
        <v>Trace (Intermittent) rainfall</v>
      </c>
      <c r="AA179" t="str">
        <f t="shared" si="17"/>
        <v>Non-Rainy</v>
      </c>
    </row>
    <row r="180" spans="1:27" x14ac:dyDescent="0.3">
      <c r="A180" s="1">
        <v>44716</v>
      </c>
      <c r="B180" s="1" t="str">
        <f t="shared" si="12"/>
        <v>Saturday</v>
      </c>
      <c r="C180" s="1" t="str">
        <f t="shared" si="13"/>
        <v>Jun</v>
      </c>
      <c r="D180">
        <v>16.100000000000001</v>
      </c>
      <c r="E180">
        <v>9.4</v>
      </c>
      <c r="F180">
        <v>5.5</v>
      </c>
      <c r="G180">
        <v>0</v>
      </c>
      <c r="H180">
        <v>1010</v>
      </c>
      <c r="I180">
        <v>9.1</v>
      </c>
      <c r="J180">
        <v>14</v>
      </c>
      <c r="K180">
        <v>100</v>
      </c>
      <c r="L180">
        <v>23</v>
      </c>
      <c r="M180">
        <v>15.03</v>
      </c>
      <c r="N180">
        <v>3.2</v>
      </c>
      <c r="O180">
        <v>4.8</v>
      </c>
      <c r="P180">
        <v>28</v>
      </c>
      <c r="Q180">
        <v>28</v>
      </c>
      <c r="R180">
        <v>32.6</v>
      </c>
      <c r="S180">
        <v>1</v>
      </c>
      <c r="T180">
        <f t="shared" si="14"/>
        <v>3600</v>
      </c>
      <c r="U180" s="4">
        <f t="shared" si="15"/>
        <v>1.5817223198594024</v>
      </c>
      <c r="V180">
        <v>2276</v>
      </c>
      <c r="W180">
        <v>504</v>
      </c>
      <c r="X180" s="3">
        <v>8168.73</v>
      </c>
      <c r="Y180" s="3">
        <v>9017.1200000000008</v>
      </c>
      <c r="Z180" t="str">
        <f t="shared" si="16"/>
        <v>No rainfall</v>
      </c>
      <c r="AA180" t="str">
        <f t="shared" si="17"/>
        <v>Non-Rainy</v>
      </c>
    </row>
    <row r="181" spans="1:27" x14ac:dyDescent="0.3">
      <c r="A181" s="1">
        <v>44717</v>
      </c>
      <c r="B181" s="1" t="str">
        <f t="shared" si="12"/>
        <v>Sunday</v>
      </c>
      <c r="C181" s="1" t="str">
        <f t="shared" si="13"/>
        <v>Jun</v>
      </c>
      <c r="D181">
        <v>12.7</v>
      </c>
      <c r="E181">
        <v>9.8000000000000007</v>
      </c>
      <c r="F181">
        <v>8.6</v>
      </c>
      <c r="G181">
        <v>0.4</v>
      </c>
      <c r="H181">
        <v>1006</v>
      </c>
      <c r="I181">
        <v>6.1</v>
      </c>
      <c r="J181">
        <v>10</v>
      </c>
      <c r="K181">
        <v>80</v>
      </c>
      <c r="L181">
        <v>18</v>
      </c>
      <c r="M181">
        <v>13.955</v>
      </c>
      <c r="N181">
        <v>1.3</v>
      </c>
      <c r="O181">
        <v>1.8</v>
      </c>
      <c r="P181">
        <v>28.6</v>
      </c>
      <c r="Q181">
        <v>28.6</v>
      </c>
      <c r="R181">
        <v>33.200000000000003</v>
      </c>
      <c r="S181">
        <v>0</v>
      </c>
      <c r="T181">
        <f t="shared" si="14"/>
        <v>0</v>
      </c>
      <c r="U181" s="4">
        <f t="shared" si="15"/>
        <v>0</v>
      </c>
      <c r="V181">
        <v>621</v>
      </c>
      <c r="W181">
        <v>354</v>
      </c>
      <c r="X181" s="3">
        <v>6124.31</v>
      </c>
      <c r="Y181" s="3">
        <v>6743.6</v>
      </c>
      <c r="Z181" t="str">
        <f t="shared" si="16"/>
        <v>Trace (Intermittent) rainfall</v>
      </c>
      <c r="AA181" t="str">
        <f t="shared" si="17"/>
        <v>Non-Rainy</v>
      </c>
    </row>
    <row r="182" spans="1:27" x14ac:dyDescent="0.3">
      <c r="A182" s="1">
        <v>44718</v>
      </c>
      <c r="B182" s="1" t="str">
        <f t="shared" si="12"/>
        <v>Monday</v>
      </c>
      <c r="C182" s="1" t="str">
        <f t="shared" si="13"/>
        <v>Jun</v>
      </c>
      <c r="D182">
        <v>15.5</v>
      </c>
      <c r="E182">
        <v>7.6</v>
      </c>
      <c r="F182">
        <v>7</v>
      </c>
      <c r="G182">
        <v>0</v>
      </c>
      <c r="H182">
        <v>1003</v>
      </c>
      <c r="I182">
        <v>4.5</v>
      </c>
      <c r="J182">
        <v>9</v>
      </c>
      <c r="K182">
        <v>100</v>
      </c>
      <c r="L182">
        <v>15</v>
      </c>
      <c r="M182">
        <v>14.233000000000001</v>
      </c>
      <c r="N182">
        <v>2</v>
      </c>
      <c r="O182">
        <v>2.7</v>
      </c>
      <c r="P182">
        <v>30.1</v>
      </c>
      <c r="Q182">
        <v>30.1</v>
      </c>
      <c r="R182">
        <v>34.799999999999997</v>
      </c>
      <c r="S182">
        <v>7.1</v>
      </c>
      <c r="T182">
        <f t="shared" si="14"/>
        <v>25560</v>
      </c>
      <c r="U182" s="4">
        <f t="shared" si="15"/>
        <v>22.129870129870131</v>
      </c>
      <c r="V182">
        <v>1155</v>
      </c>
      <c r="W182">
        <v>418</v>
      </c>
      <c r="X182" s="3">
        <v>6769.06</v>
      </c>
      <c r="Y182" s="3">
        <v>7465.73</v>
      </c>
      <c r="Z182" t="str">
        <f t="shared" si="16"/>
        <v>No rainfall</v>
      </c>
      <c r="AA182" t="str">
        <f t="shared" si="17"/>
        <v>Non-Rainy</v>
      </c>
    </row>
    <row r="183" spans="1:27" x14ac:dyDescent="0.3">
      <c r="A183" s="1">
        <v>44719</v>
      </c>
      <c r="B183" s="1" t="str">
        <f t="shared" si="12"/>
        <v>Tuesday</v>
      </c>
      <c r="C183" s="1" t="str">
        <f t="shared" si="13"/>
        <v>Jun</v>
      </c>
      <c r="D183">
        <v>18.100000000000001</v>
      </c>
      <c r="E183">
        <v>8.3000000000000007</v>
      </c>
      <c r="F183">
        <v>3</v>
      </c>
      <c r="G183">
        <v>0.7</v>
      </c>
      <c r="H183">
        <v>994.5</v>
      </c>
      <c r="I183">
        <v>5.3</v>
      </c>
      <c r="J183">
        <v>12</v>
      </c>
      <c r="K183">
        <v>130</v>
      </c>
      <c r="L183">
        <v>18</v>
      </c>
      <c r="M183">
        <v>15.07</v>
      </c>
      <c r="N183">
        <v>2.7</v>
      </c>
      <c r="O183">
        <v>3.7</v>
      </c>
      <c r="P183">
        <v>31.3</v>
      </c>
      <c r="Q183">
        <v>31.3</v>
      </c>
      <c r="R183">
        <v>36.1</v>
      </c>
      <c r="S183">
        <v>3.5</v>
      </c>
      <c r="T183">
        <f t="shared" si="14"/>
        <v>12600</v>
      </c>
      <c r="U183" s="4">
        <f t="shared" si="15"/>
        <v>7.1672354948805461</v>
      </c>
      <c r="V183">
        <v>1758</v>
      </c>
      <c r="W183">
        <v>284</v>
      </c>
      <c r="X183" s="3">
        <v>3878.7</v>
      </c>
      <c r="Y183" s="3">
        <v>4284.91</v>
      </c>
      <c r="Z183" t="str">
        <f t="shared" si="16"/>
        <v>Light rainfall</v>
      </c>
      <c r="AA183" t="str">
        <f t="shared" si="17"/>
        <v>Non-Rainy</v>
      </c>
    </row>
    <row r="184" spans="1:27" x14ac:dyDescent="0.3">
      <c r="A184" s="1">
        <v>44720</v>
      </c>
      <c r="B184" s="1" t="str">
        <f t="shared" si="12"/>
        <v>Wednesday</v>
      </c>
      <c r="C184" s="1" t="str">
        <f t="shared" si="13"/>
        <v>Jun</v>
      </c>
      <c r="D184">
        <v>16.3</v>
      </c>
      <c r="E184">
        <v>9.6999999999999993</v>
      </c>
      <c r="F184">
        <v>10.5</v>
      </c>
      <c r="G184">
        <v>1.7</v>
      </c>
      <c r="H184">
        <v>991.6</v>
      </c>
      <c r="I184">
        <v>7.4</v>
      </c>
      <c r="J184">
        <v>13</v>
      </c>
      <c r="K184">
        <v>240</v>
      </c>
      <c r="L184">
        <v>27</v>
      </c>
      <c r="M184">
        <v>15.23</v>
      </c>
      <c r="N184">
        <v>2.4</v>
      </c>
      <c r="O184">
        <v>3.6</v>
      </c>
      <c r="P184">
        <v>31.4</v>
      </c>
      <c r="Q184">
        <v>31.4</v>
      </c>
      <c r="R184">
        <v>36.200000000000003</v>
      </c>
      <c r="S184">
        <v>8.6999999999999993</v>
      </c>
      <c r="T184">
        <f t="shared" si="14"/>
        <v>31319.999999999996</v>
      </c>
      <c r="U184" s="4">
        <f t="shared" si="15"/>
        <v>18.466981132075471</v>
      </c>
      <c r="V184">
        <v>1696</v>
      </c>
      <c r="W184">
        <v>311</v>
      </c>
      <c r="X184" s="3">
        <v>3998.92</v>
      </c>
      <c r="Y184" s="3">
        <v>4412.7</v>
      </c>
      <c r="Z184" t="str">
        <f t="shared" si="16"/>
        <v>Moderate rainfall</v>
      </c>
      <c r="AA184" t="str">
        <f t="shared" si="17"/>
        <v>Rainy</v>
      </c>
    </row>
    <row r="185" spans="1:27" x14ac:dyDescent="0.3">
      <c r="A185" s="1">
        <v>44721</v>
      </c>
      <c r="B185" s="1" t="str">
        <f t="shared" si="12"/>
        <v>Thursday</v>
      </c>
      <c r="C185" s="1" t="str">
        <f t="shared" si="13"/>
        <v>Jun</v>
      </c>
      <c r="D185">
        <v>19.5</v>
      </c>
      <c r="E185">
        <v>8.6</v>
      </c>
      <c r="F185">
        <v>4.3</v>
      </c>
      <c r="G185">
        <v>4.4000000000000004</v>
      </c>
      <c r="H185">
        <v>996.2</v>
      </c>
      <c r="I185">
        <v>7.6</v>
      </c>
      <c r="J185">
        <v>12</v>
      </c>
      <c r="K185">
        <v>220</v>
      </c>
      <c r="L185">
        <v>24</v>
      </c>
      <c r="M185">
        <v>14.74</v>
      </c>
      <c r="N185">
        <v>2.4</v>
      </c>
      <c r="O185">
        <v>3.5</v>
      </c>
      <c r="P185">
        <v>28.7</v>
      </c>
      <c r="Q185">
        <v>28.7</v>
      </c>
      <c r="R185">
        <v>33.6</v>
      </c>
      <c r="S185">
        <v>7.7</v>
      </c>
      <c r="T185">
        <f t="shared" si="14"/>
        <v>27720</v>
      </c>
      <c r="U185" s="4">
        <f t="shared" si="15"/>
        <v>18.224852071005916</v>
      </c>
      <c r="V185">
        <v>1521</v>
      </c>
      <c r="W185">
        <v>384</v>
      </c>
      <c r="X185" s="3">
        <v>4766.8</v>
      </c>
      <c r="Y185" s="3">
        <v>5278.33</v>
      </c>
      <c r="Z185" t="str">
        <f t="shared" si="16"/>
        <v>Heavy rainfall</v>
      </c>
      <c r="AA185" t="str">
        <f t="shared" si="17"/>
        <v>Rainy</v>
      </c>
    </row>
    <row r="186" spans="1:27" x14ac:dyDescent="0.3">
      <c r="A186" s="1">
        <v>44722</v>
      </c>
      <c r="B186" s="1" t="str">
        <f t="shared" si="12"/>
        <v>Friday</v>
      </c>
      <c r="C186" s="1" t="str">
        <f t="shared" si="13"/>
        <v>Jun</v>
      </c>
      <c r="D186">
        <v>17.5</v>
      </c>
      <c r="E186">
        <v>10.3</v>
      </c>
      <c r="F186">
        <v>7</v>
      </c>
      <c r="G186">
        <v>13.4</v>
      </c>
      <c r="H186">
        <v>998.7</v>
      </c>
      <c r="I186">
        <v>10.1</v>
      </c>
      <c r="J186">
        <v>17</v>
      </c>
      <c r="K186">
        <v>190</v>
      </c>
      <c r="L186">
        <v>28</v>
      </c>
      <c r="M186">
        <v>14.545</v>
      </c>
      <c r="N186">
        <v>2.9</v>
      </c>
      <c r="O186">
        <v>4.3</v>
      </c>
      <c r="P186">
        <v>17.5</v>
      </c>
      <c r="Q186">
        <v>17.5</v>
      </c>
      <c r="R186">
        <v>22.4</v>
      </c>
      <c r="S186">
        <v>11.8</v>
      </c>
      <c r="T186">
        <f t="shared" si="14"/>
        <v>42480</v>
      </c>
      <c r="U186" s="4">
        <f t="shared" si="15"/>
        <v>23.124659771366357</v>
      </c>
      <c r="V186">
        <v>1837</v>
      </c>
      <c r="W186">
        <v>490</v>
      </c>
      <c r="X186" s="3">
        <v>6806.12</v>
      </c>
      <c r="Y186" s="3">
        <v>7504.88</v>
      </c>
      <c r="Z186" t="str">
        <f t="shared" si="16"/>
        <v>Torrential rainfall</v>
      </c>
      <c r="AA186" t="str">
        <f t="shared" si="17"/>
        <v>Rainy</v>
      </c>
    </row>
    <row r="187" spans="1:27" x14ac:dyDescent="0.3">
      <c r="A187" s="1">
        <v>44723</v>
      </c>
      <c r="B187" s="1" t="str">
        <f t="shared" si="12"/>
        <v>Saturday</v>
      </c>
      <c r="C187" s="1" t="str">
        <f t="shared" si="13"/>
        <v>Jun</v>
      </c>
      <c r="D187">
        <v>16.600000000000001</v>
      </c>
      <c r="E187">
        <v>10.7</v>
      </c>
      <c r="F187">
        <v>8.5</v>
      </c>
      <c r="G187">
        <v>2.7</v>
      </c>
      <c r="H187">
        <v>1004.2</v>
      </c>
      <c r="I187">
        <v>9</v>
      </c>
      <c r="J187">
        <v>15</v>
      </c>
      <c r="K187">
        <v>220</v>
      </c>
      <c r="L187">
        <v>25</v>
      </c>
      <c r="M187">
        <v>14.73</v>
      </c>
      <c r="N187">
        <v>2.7</v>
      </c>
      <c r="O187">
        <v>4</v>
      </c>
      <c r="P187">
        <v>17.100000000000001</v>
      </c>
      <c r="Q187">
        <v>17.100000000000001</v>
      </c>
      <c r="R187">
        <v>22.1</v>
      </c>
      <c r="S187">
        <v>9.8000000000000007</v>
      </c>
      <c r="T187">
        <f t="shared" si="14"/>
        <v>35280</v>
      </c>
      <c r="U187" s="4">
        <f t="shared" si="15"/>
        <v>20.912863070539419</v>
      </c>
      <c r="V187">
        <v>1687</v>
      </c>
      <c r="W187">
        <v>460</v>
      </c>
      <c r="X187" s="3">
        <v>7106.53</v>
      </c>
      <c r="Y187" s="3">
        <v>7833.86</v>
      </c>
      <c r="Z187" t="str">
        <f t="shared" si="16"/>
        <v>Moderate rainfall</v>
      </c>
      <c r="AA187" t="str">
        <f t="shared" si="17"/>
        <v>Rainy</v>
      </c>
    </row>
    <row r="188" spans="1:27" x14ac:dyDescent="0.3">
      <c r="A188" s="1">
        <v>44724</v>
      </c>
      <c r="B188" s="1" t="str">
        <f t="shared" si="12"/>
        <v>Sunday</v>
      </c>
      <c r="C188" s="1" t="str">
        <f t="shared" si="13"/>
        <v>Jun</v>
      </c>
      <c r="D188">
        <v>15.7</v>
      </c>
      <c r="E188">
        <v>9.6</v>
      </c>
      <c r="F188">
        <v>7.4</v>
      </c>
      <c r="G188">
        <v>0.2</v>
      </c>
      <c r="H188">
        <v>1011</v>
      </c>
      <c r="I188">
        <v>6.3</v>
      </c>
      <c r="J188">
        <v>12</v>
      </c>
      <c r="K188">
        <v>250</v>
      </c>
      <c r="L188">
        <v>24</v>
      </c>
      <c r="M188">
        <v>14.595000000000001</v>
      </c>
      <c r="N188">
        <v>2.6</v>
      </c>
      <c r="O188">
        <v>3.6</v>
      </c>
      <c r="P188">
        <v>19</v>
      </c>
      <c r="Q188">
        <v>19</v>
      </c>
      <c r="R188">
        <v>24.2</v>
      </c>
      <c r="S188">
        <v>3.8</v>
      </c>
      <c r="T188">
        <f t="shared" si="14"/>
        <v>13680</v>
      </c>
      <c r="U188" s="4">
        <f t="shared" si="15"/>
        <v>8.5446595877576517</v>
      </c>
      <c r="V188">
        <v>1601</v>
      </c>
      <c r="W188">
        <v>385</v>
      </c>
      <c r="X188" s="3">
        <v>5926.83</v>
      </c>
      <c r="Y188" s="3">
        <v>6539.58</v>
      </c>
      <c r="Z188" t="str">
        <f t="shared" si="16"/>
        <v>Trace (Intermittent) rainfall</v>
      </c>
      <c r="AA188" t="str">
        <f t="shared" si="17"/>
        <v>Non-Rainy</v>
      </c>
    </row>
    <row r="189" spans="1:27" x14ac:dyDescent="0.3">
      <c r="A189" s="1">
        <v>44725</v>
      </c>
      <c r="B189" s="1" t="str">
        <f t="shared" si="12"/>
        <v>Monday</v>
      </c>
      <c r="C189" s="1" t="str">
        <f t="shared" si="13"/>
        <v>Jun</v>
      </c>
      <c r="D189">
        <v>16</v>
      </c>
      <c r="E189">
        <v>10</v>
      </c>
      <c r="F189">
        <v>8.6999999999999993</v>
      </c>
      <c r="G189">
        <v>0</v>
      </c>
      <c r="H189">
        <v>1012.2</v>
      </c>
      <c r="I189">
        <v>3.8</v>
      </c>
      <c r="J189">
        <v>9</v>
      </c>
      <c r="K189">
        <v>200</v>
      </c>
      <c r="L189">
        <v>14</v>
      </c>
      <c r="M189">
        <v>14.855</v>
      </c>
      <c r="N189">
        <v>2.4</v>
      </c>
      <c r="O189">
        <v>3.2</v>
      </c>
      <c r="P189">
        <v>21</v>
      </c>
      <c r="Q189">
        <v>21</v>
      </c>
      <c r="R189">
        <v>26.2</v>
      </c>
      <c r="S189">
        <v>0.8</v>
      </c>
      <c r="T189">
        <f t="shared" si="14"/>
        <v>2880</v>
      </c>
      <c r="U189" s="4">
        <f t="shared" si="15"/>
        <v>2.1428571428571428</v>
      </c>
      <c r="V189">
        <v>1344</v>
      </c>
      <c r="W189">
        <v>280</v>
      </c>
      <c r="X189" s="3">
        <v>3465.87</v>
      </c>
      <c r="Y189" s="3">
        <v>3833</v>
      </c>
      <c r="Z189" t="str">
        <f t="shared" si="16"/>
        <v>No rainfall</v>
      </c>
      <c r="AA189" t="str">
        <f t="shared" si="17"/>
        <v>Non-Rainy</v>
      </c>
    </row>
    <row r="190" spans="1:27" x14ac:dyDescent="0.3">
      <c r="A190" s="1">
        <v>44726</v>
      </c>
      <c r="B190" s="1" t="str">
        <f t="shared" si="12"/>
        <v>Tuesday</v>
      </c>
      <c r="C190" s="1" t="str">
        <f t="shared" si="13"/>
        <v>Jun</v>
      </c>
      <c r="D190">
        <v>18.7</v>
      </c>
      <c r="E190">
        <v>9.8000000000000007</v>
      </c>
      <c r="F190">
        <v>8.6</v>
      </c>
      <c r="G190">
        <v>0</v>
      </c>
      <c r="H190">
        <v>1008.7</v>
      </c>
      <c r="I190">
        <v>4.2</v>
      </c>
      <c r="J190">
        <v>9</v>
      </c>
      <c r="K190">
        <v>210</v>
      </c>
      <c r="L190">
        <v>15</v>
      </c>
      <c r="M190">
        <v>15.975</v>
      </c>
      <c r="N190">
        <v>3.2</v>
      </c>
      <c r="O190">
        <v>4.2</v>
      </c>
      <c r="P190">
        <v>23.6</v>
      </c>
      <c r="Q190">
        <v>23.6</v>
      </c>
      <c r="R190">
        <v>28.9</v>
      </c>
      <c r="S190">
        <v>4.8</v>
      </c>
      <c r="T190">
        <f t="shared" si="14"/>
        <v>17280</v>
      </c>
      <c r="U190" s="4">
        <f t="shared" si="15"/>
        <v>9.0851735015772874</v>
      </c>
      <c r="V190">
        <v>1902</v>
      </c>
      <c r="W190">
        <v>248</v>
      </c>
      <c r="X190" s="3">
        <v>3217.66</v>
      </c>
      <c r="Y190" s="3">
        <v>3553.9</v>
      </c>
      <c r="Z190" t="str">
        <f t="shared" si="16"/>
        <v>No rainfall</v>
      </c>
      <c r="AA190" t="str">
        <f t="shared" si="17"/>
        <v>Non-Rainy</v>
      </c>
    </row>
    <row r="191" spans="1:27" x14ac:dyDescent="0.3">
      <c r="A191" s="1">
        <v>44727</v>
      </c>
      <c r="B191" s="1" t="str">
        <f t="shared" si="12"/>
        <v>Wednesday</v>
      </c>
      <c r="C191" s="1" t="str">
        <f t="shared" si="13"/>
        <v>Jun</v>
      </c>
      <c r="D191">
        <v>20.6</v>
      </c>
      <c r="E191">
        <v>6.4</v>
      </c>
      <c r="F191">
        <v>2.7</v>
      </c>
      <c r="G191">
        <v>0</v>
      </c>
      <c r="H191">
        <v>1007.5</v>
      </c>
      <c r="I191">
        <v>3.1</v>
      </c>
      <c r="J191">
        <v>8</v>
      </c>
      <c r="K191">
        <v>160</v>
      </c>
      <c r="L191">
        <v>12</v>
      </c>
      <c r="M191">
        <v>17.045000000000002</v>
      </c>
      <c r="N191">
        <v>3.3</v>
      </c>
      <c r="O191">
        <v>4.4000000000000004</v>
      </c>
      <c r="P191">
        <v>26.2</v>
      </c>
      <c r="Q191">
        <v>26.2</v>
      </c>
      <c r="R191">
        <v>31.6</v>
      </c>
      <c r="S191">
        <v>8.1</v>
      </c>
      <c r="T191">
        <f t="shared" si="14"/>
        <v>29160</v>
      </c>
      <c r="U191" s="4">
        <f t="shared" si="15"/>
        <v>13.266606005459508</v>
      </c>
      <c r="V191">
        <v>2198</v>
      </c>
      <c r="W191">
        <v>302</v>
      </c>
      <c r="X191" s="3">
        <v>3518.18</v>
      </c>
      <c r="Y191" s="3">
        <v>3895.08</v>
      </c>
      <c r="Z191" t="str">
        <f t="shared" si="16"/>
        <v>No rainfall</v>
      </c>
      <c r="AA191" t="str">
        <f t="shared" si="17"/>
        <v>Non-Rainy</v>
      </c>
    </row>
    <row r="192" spans="1:27" x14ac:dyDescent="0.3">
      <c r="A192" s="1">
        <v>44728</v>
      </c>
      <c r="B192" s="1" t="str">
        <f t="shared" si="12"/>
        <v>Thursday</v>
      </c>
      <c r="C192" s="1" t="str">
        <f t="shared" si="13"/>
        <v>Jun</v>
      </c>
      <c r="D192">
        <v>22.6</v>
      </c>
      <c r="E192">
        <v>8.6999999999999993</v>
      </c>
      <c r="F192">
        <v>5.2</v>
      </c>
      <c r="G192">
        <v>0</v>
      </c>
      <c r="H192">
        <v>1005.9</v>
      </c>
      <c r="I192">
        <v>5.2</v>
      </c>
      <c r="J192">
        <v>12</v>
      </c>
      <c r="K192">
        <v>170</v>
      </c>
      <c r="L192">
        <v>20</v>
      </c>
      <c r="M192">
        <v>17.382000000000001</v>
      </c>
      <c r="N192">
        <v>3.1</v>
      </c>
      <c r="O192">
        <v>4.2</v>
      </c>
      <c r="P192">
        <v>28.6</v>
      </c>
      <c r="Q192">
        <v>28.6</v>
      </c>
      <c r="R192">
        <v>34</v>
      </c>
      <c r="S192">
        <v>4.5999999999999996</v>
      </c>
      <c r="T192">
        <f t="shared" si="14"/>
        <v>16560</v>
      </c>
      <c r="U192" s="4">
        <f t="shared" si="15"/>
        <v>9.4628571428571426</v>
      </c>
      <c r="V192">
        <v>1750</v>
      </c>
      <c r="W192">
        <v>383</v>
      </c>
      <c r="X192" s="3">
        <v>5251.89</v>
      </c>
      <c r="Y192" s="3">
        <v>5809.62</v>
      </c>
      <c r="Z192" t="str">
        <f t="shared" si="16"/>
        <v>No rainfall</v>
      </c>
      <c r="AA192" t="str">
        <f t="shared" si="17"/>
        <v>Non-Rainy</v>
      </c>
    </row>
    <row r="193" spans="1:27" x14ac:dyDescent="0.3">
      <c r="A193" s="1">
        <v>44729</v>
      </c>
      <c r="B193" s="1" t="str">
        <f t="shared" si="12"/>
        <v>Friday</v>
      </c>
      <c r="C193" s="1" t="str">
        <f t="shared" si="13"/>
        <v>Jun</v>
      </c>
      <c r="D193">
        <v>17.5</v>
      </c>
      <c r="E193">
        <v>9.9</v>
      </c>
      <c r="F193">
        <v>13.2</v>
      </c>
      <c r="G193">
        <v>3</v>
      </c>
      <c r="H193">
        <v>1005.6</v>
      </c>
      <c r="I193">
        <v>5.4</v>
      </c>
      <c r="J193">
        <v>10</v>
      </c>
      <c r="K193">
        <v>160</v>
      </c>
      <c r="L193">
        <v>15</v>
      </c>
      <c r="M193">
        <v>16.681999999999999</v>
      </c>
      <c r="N193">
        <v>1.6</v>
      </c>
      <c r="O193">
        <v>2.2000000000000002</v>
      </c>
      <c r="P193">
        <v>26.7</v>
      </c>
      <c r="Q193">
        <v>26.7</v>
      </c>
      <c r="R193">
        <v>32.200000000000003</v>
      </c>
      <c r="S193">
        <v>0.1</v>
      </c>
      <c r="T193">
        <f t="shared" si="14"/>
        <v>360</v>
      </c>
      <c r="U193" s="4">
        <f t="shared" si="15"/>
        <v>0.41666666666666669</v>
      </c>
      <c r="V193">
        <v>864</v>
      </c>
      <c r="W193">
        <v>450</v>
      </c>
      <c r="X193" s="3">
        <v>6736.28</v>
      </c>
      <c r="Y193" s="3">
        <v>7434.16</v>
      </c>
      <c r="Z193" t="str">
        <f t="shared" si="16"/>
        <v>Moderate rainfall</v>
      </c>
      <c r="AA193" t="str">
        <f t="shared" si="17"/>
        <v>Rainy</v>
      </c>
    </row>
    <row r="194" spans="1:27" x14ac:dyDescent="0.3">
      <c r="A194" s="1">
        <v>44730</v>
      </c>
      <c r="B194" s="1" t="str">
        <f t="shared" si="12"/>
        <v>Saturday</v>
      </c>
      <c r="C194" s="1" t="str">
        <f t="shared" si="13"/>
        <v>Jun</v>
      </c>
      <c r="D194">
        <v>16</v>
      </c>
      <c r="E194">
        <v>8.8000000000000007</v>
      </c>
      <c r="F194">
        <v>7.2</v>
      </c>
      <c r="G194">
        <v>0</v>
      </c>
      <c r="H194">
        <v>1009.8</v>
      </c>
      <c r="I194">
        <v>5.0999999999999996</v>
      </c>
      <c r="J194">
        <v>10</v>
      </c>
      <c r="K194">
        <v>300</v>
      </c>
      <c r="L194">
        <v>17</v>
      </c>
      <c r="M194">
        <v>15.382</v>
      </c>
      <c r="N194">
        <v>2.7</v>
      </c>
      <c r="O194">
        <v>3.6</v>
      </c>
      <c r="P194">
        <v>28.8</v>
      </c>
      <c r="Q194">
        <v>28.8</v>
      </c>
      <c r="R194">
        <v>34.299999999999997</v>
      </c>
      <c r="S194">
        <v>5.0999999999999996</v>
      </c>
      <c r="T194">
        <f t="shared" si="14"/>
        <v>18360</v>
      </c>
      <c r="U194" s="4">
        <f t="shared" si="15"/>
        <v>11.694267515923567</v>
      </c>
      <c r="V194">
        <v>1570</v>
      </c>
      <c r="W194">
        <v>473</v>
      </c>
      <c r="X194" s="3">
        <v>7250.74</v>
      </c>
      <c r="Y194" s="3">
        <v>8012.2</v>
      </c>
      <c r="Z194" t="str">
        <f t="shared" si="16"/>
        <v>No rainfall</v>
      </c>
      <c r="AA194" t="str">
        <f t="shared" si="17"/>
        <v>Non-Rainy</v>
      </c>
    </row>
    <row r="195" spans="1:27" x14ac:dyDescent="0.3">
      <c r="A195" s="1">
        <v>44731</v>
      </c>
      <c r="B195" s="1" t="str">
        <f t="shared" si="12"/>
        <v>Sunday</v>
      </c>
      <c r="C195" s="1" t="str">
        <f t="shared" si="13"/>
        <v>Jun</v>
      </c>
      <c r="D195">
        <v>17.2</v>
      </c>
      <c r="E195">
        <v>9.4</v>
      </c>
      <c r="F195">
        <v>6.1</v>
      </c>
      <c r="G195">
        <v>0</v>
      </c>
      <c r="H195">
        <v>1008.2</v>
      </c>
      <c r="I195">
        <v>7</v>
      </c>
      <c r="J195">
        <v>11</v>
      </c>
      <c r="K195">
        <v>350</v>
      </c>
      <c r="L195">
        <v>22</v>
      </c>
      <c r="M195">
        <v>15.89</v>
      </c>
      <c r="N195">
        <v>3.1</v>
      </c>
      <c r="O195">
        <v>4.3</v>
      </c>
      <c r="P195">
        <v>31.1</v>
      </c>
      <c r="Q195">
        <v>31.1</v>
      </c>
      <c r="R195">
        <v>36.700000000000003</v>
      </c>
      <c r="S195">
        <v>4.7</v>
      </c>
      <c r="T195">
        <f t="shared" si="14"/>
        <v>16920</v>
      </c>
      <c r="U195" s="4">
        <f t="shared" si="15"/>
        <v>8.7487073422957593</v>
      </c>
      <c r="V195">
        <v>1934</v>
      </c>
      <c r="W195">
        <v>395</v>
      </c>
      <c r="X195" s="3">
        <v>6236.61</v>
      </c>
      <c r="Y195" s="3">
        <v>6896.47</v>
      </c>
      <c r="Z195" t="str">
        <f t="shared" si="16"/>
        <v>No rainfall</v>
      </c>
      <c r="AA195" t="str">
        <f t="shared" si="17"/>
        <v>Non-Rainy</v>
      </c>
    </row>
    <row r="196" spans="1:27" x14ac:dyDescent="0.3">
      <c r="A196" s="1">
        <v>44732</v>
      </c>
      <c r="B196" s="1" t="str">
        <f t="shared" si="12"/>
        <v>Monday</v>
      </c>
      <c r="C196" s="1" t="str">
        <f t="shared" si="13"/>
        <v>Jun</v>
      </c>
      <c r="D196">
        <v>22.3</v>
      </c>
      <c r="E196">
        <v>8.8000000000000007</v>
      </c>
      <c r="F196">
        <v>5.2</v>
      </c>
      <c r="G196">
        <v>0</v>
      </c>
      <c r="H196">
        <v>1008.1</v>
      </c>
      <c r="I196">
        <v>3.8</v>
      </c>
      <c r="J196">
        <v>7</v>
      </c>
      <c r="K196">
        <v>330</v>
      </c>
      <c r="L196">
        <v>12</v>
      </c>
      <c r="M196">
        <v>17.913</v>
      </c>
      <c r="N196">
        <v>4.5999999999999996</v>
      </c>
      <c r="O196">
        <v>6.1</v>
      </c>
      <c r="P196">
        <v>34.299999999999997</v>
      </c>
      <c r="Q196">
        <v>34.299999999999997</v>
      </c>
      <c r="R196">
        <v>40</v>
      </c>
      <c r="S196">
        <v>15</v>
      </c>
      <c r="T196">
        <f t="shared" si="14"/>
        <v>54000</v>
      </c>
      <c r="U196" s="4">
        <f t="shared" si="15"/>
        <v>17.880794701986755</v>
      </c>
      <c r="V196">
        <v>3020</v>
      </c>
      <c r="W196">
        <v>279</v>
      </c>
      <c r="X196" s="3">
        <v>3435.1</v>
      </c>
      <c r="Y196" s="3">
        <v>3804.11</v>
      </c>
      <c r="Z196" t="str">
        <f t="shared" si="16"/>
        <v>No rainfall</v>
      </c>
      <c r="AA196" t="str">
        <f t="shared" si="17"/>
        <v>Non-Rainy</v>
      </c>
    </row>
    <row r="197" spans="1:27" x14ac:dyDescent="0.3">
      <c r="A197" s="1">
        <v>44733</v>
      </c>
      <c r="B197" s="1" t="str">
        <f t="shared" si="12"/>
        <v>Tuesday</v>
      </c>
      <c r="C197" s="1" t="str">
        <f t="shared" si="13"/>
        <v>Jun</v>
      </c>
      <c r="D197">
        <v>18.2</v>
      </c>
      <c r="E197">
        <v>11.7</v>
      </c>
      <c r="F197">
        <v>7.5</v>
      </c>
      <c r="G197">
        <v>0.2</v>
      </c>
      <c r="H197">
        <v>1003.9</v>
      </c>
      <c r="I197">
        <v>2.9</v>
      </c>
      <c r="J197">
        <v>5</v>
      </c>
      <c r="K197">
        <v>290</v>
      </c>
      <c r="L197">
        <v>10</v>
      </c>
      <c r="M197">
        <v>17.22</v>
      </c>
      <c r="N197">
        <v>2</v>
      </c>
      <c r="O197">
        <v>2.5</v>
      </c>
      <c r="P197">
        <v>35.5</v>
      </c>
      <c r="Q197">
        <v>35.5</v>
      </c>
      <c r="R197">
        <v>41.2</v>
      </c>
      <c r="S197">
        <v>1.2</v>
      </c>
      <c r="T197">
        <f t="shared" si="14"/>
        <v>4320</v>
      </c>
      <c r="U197" s="4">
        <f t="shared" si="15"/>
        <v>4.227005870841487</v>
      </c>
      <c r="V197">
        <v>1022</v>
      </c>
      <c r="W197">
        <v>244</v>
      </c>
      <c r="X197" s="3">
        <v>3056.46</v>
      </c>
      <c r="Y197" s="3">
        <v>3376.55</v>
      </c>
      <c r="Z197" t="str">
        <f t="shared" si="16"/>
        <v>Trace (Intermittent) rainfall</v>
      </c>
      <c r="AA197" t="str">
        <f t="shared" si="17"/>
        <v>Non-Rainy</v>
      </c>
    </row>
    <row r="198" spans="1:27" x14ac:dyDescent="0.3">
      <c r="A198" s="1">
        <v>44734</v>
      </c>
      <c r="B198" s="1" t="str">
        <f t="shared" si="12"/>
        <v>Wednesday</v>
      </c>
      <c r="C198" s="1" t="str">
        <f t="shared" si="13"/>
        <v>Jun</v>
      </c>
      <c r="D198">
        <v>21.2</v>
      </c>
      <c r="E198">
        <v>13.6</v>
      </c>
      <c r="F198">
        <v>13.4</v>
      </c>
      <c r="G198">
        <v>0</v>
      </c>
      <c r="H198">
        <v>1002.8</v>
      </c>
      <c r="I198">
        <v>3.2</v>
      </c>
      <c r="J198">
        <v>7</v>
      </c>
      <c r="K198">
        <v>290</v>
      </c>
      <c r="L198">
        <v>11</v>
      </c>
      <c r="M198">
        <v>18.100000000000001</v>
      </c>
      <c r="N198">
        <v>3</v>
      </c>
      <c r="O198">
        <v>4</v>
      </c>
      <c r="P198">
        <v>37.6</v>
      </c>
      <c r="Q198">
        <v>37.6</v>
      </c>
      <c r="R198">
        <v>43.3</v>
      </c>
      <c r="S198">
        <v>0</v>
      </c>
      <c r="T198">
        <f t="shared" si="14"/>
        <v>0</v>
      </c>
      <c r="U198" s="4">
        <f t="shared" si="15"/>
        <v>0</v>
      </c>
      <c r="V198">
        <v>1694</v>
      </c>
      <c r="W198">
        <v>300</v>
      </c>
      <c r="X198" s="3">
        <v>3924.54</v>
      </c>
      <c r="Y198" s="3">
        <v>4335.05</v>
      </c>
      <c r="Z198" t="str">
        <f t="shared" si="16"/>
        <v>No rainfall</v>
      </c>
      <c r="AA198" t="str">
        <f t="shared" si="17"/>
        <v>Non-Rainy</v>
      </c>
    </row>
    <row r="199" spans="1:27" x14ac:dyDescent="0.3">
      <c r="A199" s="1">
        <v>44735</v>
      </c>
      <c r="B199" s="1" t="str">
        <f t="shared" si="12"/>
        <v>Thursday</v>
      </c>
      <c r="C199" s="1" t="str">
        <f t="shared" si="13"/>
        <v>Jun</v>
      </c>
      <c r="D199">
        <v>21.1</v>
      </c>
      <c r="E199">
        <v>10.5</v>
      </c>
      <c r="F199">
        <v>7.5</v>
      </c>
      <c r="G199">
        <v>0</v>
      </c>
      <c r="H199">
        <v>996</v>
      </c>
      <c r="I199">
        <v>3.4</v>
      </c>
      <c r="J199">
        <v>6</v>
      </c>
      <c r="K199">
        <v>300</v>
      </c>
      <c r="L199">
        <v>11</v>
      </c>
      <c r="M199">
        <v>18.007000000000001</v>
      </c>
      <c r="N199">
        <v>3</v>
      </c>
      <c r="O199">
        <v>3.9</v>
      </c>
      <c r="P199">
        <v>39.5</v>
      </c>
      <c r="Q199">
        <v>39.5</v>
      </c>
      <c r="R199">
        <v>45.3</v>
      </c>
      <c r="S199">
        <v>6.1</v>
      </c>
      <c r="T199">
        <f t="shared" si="14"/>
        <v>21960</v>
      </c>
      <c r="U199" s="4">
        <f t="shared" si="15"/>
        <v>12.730434782608695</v>
      </c>
      <c r="V199">
        <v>1725</v>
      </c>
      <c r="W199">
        <v>386</v>
      </c>
      <c r="X199" s="3">
        <v>5334.26</v>
      </c>
      <c r="Y199" s="3">
        <v>5887.15</v>
      </c>
      <c r="Z199" t="str">
        <f t="shared" si="16"/>
        <v>No rainfall</v>
      </c>
      <c r="AA199" t="str">
        <f t="shared" si="17"/>
        <v>Non-Rainy</v>
      </c>
    </row>
    <row r="200" spans="1:27" x14ac:dyDescent="0.3">
      <c r="A200" s="1">
        <v>44736</v>
      </c>
      <c r="B200" s="1" t="str">
        <f t="shared" si="12"/>
        <v>Friday</v>
      </c>
      <c r="C200" s="1" t="str">
        <f t="shared" si="13"/>
        <v>Jun</v>
      </c>
      <c r="D200">
        <v>16.600000000000001</v>
      </c>
      <c r="E200">
        <v>11.5</v>
      </c>
      <c r="F200">
        <v>12.9</v>
      </c>
      <c r="G200">
        <v>14</v>
      </c>
      <c r="H200">
        <v>985.1</v>
      </c>
      <c r="I200">
        <v>6.1</v>
      </c>
      <c r="J200">
        <v>13</v>
      </c>
      <c r="K200">
        <v>150</v>
      </c>
      <c r="L200">
        <v>20</v>
      </c>
      <c r="M200">
        <v>17.22</v>
      </c>
      <c r="N200">
        <v>1.6</v>
      </c>
      <c r="O200">
        <v>2.2000000000000002</v>
      </c>
      <c r="P200">
        <v>26.5</v>
      </c>
      <c r="Q200">
        <v>26.5</v>
      </c>
      <c r="R200">
        <v>32.299999999999997</v>
      </c>
      <c r="S200">
        <v>6.9</v>
      </c>
      <c r="T200">
        <f t="shared" si="14"/>
        <v>24840</v>
      </c>
      <c r="U200" s="4">
        <f t="shared" si="15"/>
        <v>26.883116883116884</v>
      </c>
      <c r="V200">
        <v>924</v>
      </c>
      <c r="W200">
        <v>558</v>
      </c>
      <c r="X200" s="3">
        <v>7843.92</v>
      </c>
      <c r="Y200" s="3">
        <v>8668.74</v>
      </c>
      <c r="Z200" t="str">
        <f t="shared" si="16"/>
        <v>Torrential rainfall</v>
      </c>
      <c r="AA200" t="str">
        <f t="shared" si="17"/>
        <v>Rainy</v>
      </c>
    </row>
    <row r="201" spans="1:27" x14ac:dyDescent="0.3">
      <c r="A201" s="1">
        <v>44737</v>
      </c>
      <c r="B201" s="1" t="str">
        <f t="shared" si="12"/>
        <v>Saturday</v>
      </c>
      <c r="C201" s="1" t="str">
        <f t="shared" si="13"/>
        <v>Jun</v>
      </c>
      <c r="D201">
        <v>16</v>
      </c>
      <c r="E201">
        <v>9.3000000000000007</v>
      </c>
      <c r="F201">
        <v>9</v>
      </c>
      <c r="G201">
        <v>7.3</v>
      </c>
      <c r="H201">
        <v>982</v>
      </c>
      <c r="I201">
        <v>12.8</v>
      </c>
      <c r="J201">
        <v>19</v>
      </c>
      <c r="K201">
        <v>190</v>
      </c>
      <c r="L201">
        <v>30</v>
      </c>
      <c r="M201">
        <v>15.532</v>
      </c>
      <c r="N201">
        <v>2.7</v>
      </c>
      <c r="O201">
        <v>4.2</v>
      </c>
      <c r="P201">
        <v>21.3</v>
      </c>
      <c r="Q201">
        <v>21.3</v>
      </c>
      <c r="R201">
        <v>27.1</v>
      </c>
      <c r="S201">
        <v>8.1</v>
      </c>
      <c r="T201">
        <f t="shared" si="14"/>
        <v>29160</v>
      </c>
      <c r="U201" s="4">
        <f t="shared" si="15"/>
        <v>16.101601325234675</v>
      </c>
      <c r="V201">
        <v>1811</v>
      </c>
      <c r="W201">
        <v>434</v>
      </c>
      <c r="X201" s="3">
        <v>6792.96</v>
      </c>
      <c r="Y201" s="3">
        <v>7495.54</v>
      </c>
      <c r="Z201" t="str">
        <f t="shared" si="16"/>
        <v>Intense rainfall</v>
      </c>
      <c r="AA201" t="str">
        <f t="shared" si="17"/>
        <v>Rainy</v>
      </c>
    </row>
    <row r="202" spans="1:27" x14ac:dyDescent="0.3">
      <c r="A202" s="1">
        <v>44738</v>
      </c>
      <c r="B202" s="1" t="str">
        <f t="shared" si="12"/>
        <v>Sunday</v>
      </c>
      <c r="C202" s="1" t="str">
        <f t="shared" si="13"/>
        <v>Jun</v>
      </c>
      <c r="D202">
        <v>17</v>
      </c>
      <c r="E202">
        <v>10.199999999999999</v>
      </c>
      <c r="F202">
        <v>9.6999999999999993</v>
      </c>
      <c r="G202">
        <v>22.1</v>
      </c>
      <c r="H202">
        <v>988.3</v>
      </c>
      <c r="I202">
        <v>7.8</v>
      </c>
      <c r="J202">
        <v>15</v>
      </c>
      <c r="K202">
        <v>160</v>
      </c>
      <c r="L202">
        <v>24</v>
      </c>
      <c r="M202">
        <v>15.222</v>
      </c>
      <c r="N202">
        <v>2.2000000000000002</v>
      </c>
      <c r="O202">
        <v>3.1</v>
      </c>
      <c r="P202">
        <v>1</v>
      </c>
      <c r="Q202">
        <v>1</v>
      </c>
      <c r="R202">
        <v>6.8</v>
      </c>
      <c r="S202">
        <v>5.6</v>
      </c>
      <c r="T202">
        <f t="shared" si="14"/>
        <v>20160</v>
      </c>
      <c r="U202" s="4">
        <f t="shared" si="15"/>
        <v>15.354150799695354</v>
      </c>
      <c r="V202">
        <v>1313</v>
      </c>
      <c r="W202">
        <v>403</v>
      </c>
      <c r="X202" s="3">
        <v>6679.66</v>
      </c>
      <c r="Y202" s="3">
        <v>7371.15</v>
      </c>
      <c r="Z202" t="str">
        <f t="shared" si="16"/>
        <v>Deluge rainfall</v>
      </c>
      <c r="AA202" t="str">
        <f t="shared" si="17"/>
        <v>Rainy</v>
      </c>
    </row>
    <row r="203" spans="1:27" x14ac:dyDescent="0.3">
      <c r="A203" s="1">
        <v>44739</v>
      </c>
      <c r="B203" s="1" t="str">
        <f t="shared" si="12"/>
        <v>Monday</v>
      </c>
      <c r="C203" s="1" t="str">
        <f t="shared" si="13"/>
        <v>Jun</v>
      </c>
      <c r="D203">
        <v>15</v>
      </c>
      <c r="E203">
        <v>7</v>
      </c>
      <c r="F203">
        <v>4.5</v>
      </c>
      <c r="G203">
        <v>4.2</v>
      </c>
      <c r="H203">
        <v>998.1</v>
      </c>
      <c r="I203">
        <v>7.5</v>
      </c>
      <c r="J203">
        <v>13</v>
      </c>
      <c r="K203">
        <v>190</v>
      </c>
      <c r="L203">
        <v>20</v>
      </c>
      <c r="M203">
        <v>14.904999999999999</v>
      </c>
      <c r="N203">
        <v>2.2000000000000002</v>
      </c>
      <c r="O203">
        <v>3.2</v>
      </c>
      <c r="P203">
        <v>0</v>
      </c>
      <c r="Q203">
        <v>-1.1000000000000001</v>
      </c>
      <c r="R203">
        <v>4.8</v>
      </c>
      <c r="S203">
        <v>6.5</v>
      </c>
      <c r="T203">
        <f t="shared" si="14"/>
        <v>23400</v>
      </c>
      <c r="U203" s="4">
        <f t="shared" si="15"/>
        <v>14.87603305785124</v>
      </c>
      <c r="V203">
        <v>1573</v>
      </c>
      <c r="W203">
        <v>294</v>
      </c>
      <c r="X203" s="3">
        <v>3743.82</v>
      </c>
      <c r="Y203" s="3">
        <v>4137.3</v>
      </c>
      <c r="Z203" t="str">
        <f t="shared" si="16"/>
        <v>Heavy rainfall</v>
      </c>
      <c r="AA203" t="str">
        <f t="shared" si="17"/>
        <v>Rainy</v>
      </c>
    </row>
    <row r="204" spans="1:27" x14ac:dyDescent="0.3">
      <c r="A204" s="1">
        <v>44740</v>
      </c>
      <c r="B204" s="1" t="str">
        <f t="shared" si="12"/>
        <v>Tuesday</v>
      </c>
      <c r="C204" s="1" t="str">
        <f t="shared" si="13"/>
        <v>Jun</v>
      </c>
      <c r="D204">
        <v>18.2</v>
      </c>
      <c r="E204">
        <v>11.9</v>
      </c>
      <c r="F204">
        <v>10.8</v>
      </c>
      <c r="G204">
        <v>18.600000000000001</v>
      </c>
      <c r="H204">
        <v>993</v>
      </c>
      <c r="I204">
        <v>9.6</v>
      </c>
      <c r="J204">
        <v>17</v>
      </c>
      <c r="K204">
        <v>170</v>
      </c>
      <c r="L204">
        <v>29</v>
      </c>
      <c r="M204">
        <v>15.663</v>
      </c>
      <c r="N204">
        <v>2.6</v>
      </c>
      <c r="O204">
        <v>3.9</v>
      </c>
      <c r="P204">
        <v>0</v>
      </c>
      <c r="Q204">
        <v>-10</v>
      </c>
      <c r="R204">
        <v>-10</v>
      </c>
      <c r="S204">
        <v>6.7</v>
      </c>
      <c r="T204">
        <f t="shared" si="14"/>
        <v>24120</v>
      </c>
      <c r="U204" s="4">
        <f t="shared" si="15"/>
        <v>14.65370595382746</v>
      </c>
      <c r="V204">
        <v>1646</v>
      </c>
      <c r="W204">
        <v>260</v>
      </c>
      <c r="X204" s="3">
        <v>3845.03</v>
      </c>
      <c r="Y204" s="3">
        <v>4245.3</v>
      </c>
      <c r="Z204" t="str">
        <f t="shared" si="16"/>
        <v>Torrential rainfall</v>
      </c>
      <c r="AA204" t="str">
        <f t="shared" si="17"/>
        <v>Rainy</v>
      </c>
    </row>
    <row r="205" spans="1:27" x14ac:dyDescent="0.3">
      <c r="A205" s="1">
        <v>44741</v>
      </c>
      <c r="B205" s="1" t="str">
        <f t="shared" si="12"/>
        <v>Wednesday</v>
      </c>
      <c r="C205" s="1" t="str">
        <f t="shared" si="13"/>
        <v>Jun</v>
      </c>
      <c r="D205">
        <v>17.5</v>
      </c>
      <c r="E205">
        <v>10.6</v>
      </c>
      <c r="F205">
        <v>10.1</v>
      </c>
      <c r="G205">
        <v>0.4</v>
      </c>
      <c r="H205">
        <v>995.1</v>
      </c>
      <c r="I205">
        <v>4.9000000000000004</v>
      </c>
      <c r="J205">
        <v>8</v>
      </c>
      <c r="K205">
        <v>180</v>
      </c>
      <c r="L205">
        <v>14</v>
      </c>
      <c r="M205">
        <v>16.603000000000002</v>
      </c>
      <c r="N205">
        <v>3</v>
      </c>
      <c r="O205">
        <v>4.0999999999999996</v>
      </c>
      <c r="P205">
        <v>2.6</v>
      </c>
      <c r="Q205">
        <v>2.6</v>
      </c>
      <c r="R205">
        <v>-6.9</v>
      </c>
      <c r="S205">
        <v>7.3</v>
      </c>
      <c r="T205">
        <f t="shared" si="14"/>
        <v>26280</v>
      </c>
      <c r="U205" s="4">
        <f t="shared" si="15"/>
        <v>12.888670917116233</v>
      </c>
      <c r="V205">
        <v>2039</v>
      </c>
      <c r="W205">
        <v>343</v>
      </c>
      <c r="X205" s="3">
        <v>4230.38</v>
      </c>
      <c r="Y205" s="3">
        <v>4677.6499999999996</v>
      </c>
      <c r="Z205" t="str">
        <f t="shared" si="16"/>
        <v>Trace (Intermittent) rainfall</v>
      </c>
      <c r="AA205" t="str">
        <f t="shared" si="17"/>
        <v>Non-Rainy</v>
      </c>
    </row>
    <row r="206" spans="1:27" x14ac:dyDescent="0.3">
      <c r="A206" s="1">
        <v>44742</v>
      </c>
      <c r="B206" s="1" t="str">
        <f t="shared" si="12"/>
        <v>Thursday</v>
      </c>
      <c r="C206" s="1" t="str">
        <f t="shared" si="13"/>
        <v>Jun</v>
      </c>
      <c r="D206">
        <v>17.3</v>
      </c>
      <c r="E206">
        <v>10.8</v>
      </c>
      <c r="F206">
        <v>8.6999999999999993</v>
      </c>
      <c r="G206">
        <v>0.1</v>
      </c>
      <c r="H206">
        <v>999.1</v>
      </c>
      <c r="I206">
        <v>3.9</v>
      </c>
      <c r="J206">
        <v>7</v>
      </c>
      <c r="K206">
        <v>280</v>
      </c>
      <c r="L206">
        <v>12</v>
      </c>
      <c r="M206">
        <v>16.57</v>
      </c>
      <c r="N206">
        <v>2.5</v>
      </c>
      <c r="O206">
        <v>3.3</v>
      </c>
      <c r="P206">
        <v>5</v>
      </c>
      <c r="Q206">
        <v>5</v>
      </c>
      <c r="R206">
        <v>-4.0999999999999996</v>
      </c>
      <c r="S206">
        <v>0.7</v>
      </c>
      <c r="T206">
        <f t="shared" si="14"/>
        <v>2520</v>
      </c>
      <c r="U206" s="4">
        <f t="shared" si="15"/>
        <v>1.726027397260274</v>
      </c>
      <c r="V206">
        <v>1460</v>
      </c>
      <c r="W206">
        <v>362</v>
      </c>
      <c r="X206" s="3">
        <v>4771.57</v>
      </c>
      <c r="Y206" s="3">
        <v>5276.89</v>
      </c>
      <c r="Z206" t="str">
        <f t="shared" si="16"/>
        <v>Trace (Intermittent) rainfall</v>
      </c>
      <c r="AA206" t="str">
        <f t="shared" si="17"/>
        <v>Non-Rainy</v>
      </c>
    </row>
    <row r="207" spans="1:27" x14ac:dyDescent="0.3">
      <c r="A207" s="1">
        <v>44743</v>
      </c>
      <c r="B207" s="1" t="str">
        <f t="shared" si="12"/>
        <v>Friday</v>
      </c>
      <c r="C207" s="1" t="str">
        <f t="shared" si="13"/>
        <v>Jul</v>
      </c>
      <c r="D207">
        <v>15.9</v>
      </c>
      <c r="E207">
        <v>10.5</v>
      </c>
      <c r="F207">
        <v>11</v>
      </c>
      <c r="G207">
        <v>6</v>
      </c>
      <c r="H207">
        <v>999.3</v>
      </c>
      <c r="I207">
        <v>5.0999999999999996</v>
      </c>
      <c r="J207">
        <v>13</v>
      </c>
      <c r="K207">
        <v>180</v>
      </c>
      <c r="L207">
        <v>19</v>
      </c>
      <c r="M207">
        <v>16.073</v>
      </c>
      <c r="N207">
        <v>1.9</v>
      </c>
      <c r="O207">
        <v>2.6</v>
      </c>
      <c r="P207">
        <v>0.8</v>
      </c>
      <c r="Q207">
        <v>0.8</v>
      </c>
      <c r="R207">
        <v>-8</v>
      </c>
      <c r="S207">
        <v>2.5</v>
      </c>
      <c r="T207">
        <f t="shared" si="14"/>
        <v>9000</v>
      </c>
      <c r="U207" s="4">
        <f t="shared" si="15"/>
        <v>7.6142131979695433</v>
      </c>
      <c r="V207">
        <v>1182</v>
      </c>
      <c r="W207">
        <v>474</v>
      </c>
      <c r="X207" s="3">
        <v>7322.19</v>
      </c>
      <c r="Y207" s="3">
        <v>8070.13</v>
      </c>
      <c r="Z207" t="str">
        <f t="shared" si="16"/>
        <v>Heavy rainfall</v>
      </c>
      <c r="AA207" t="str">
        <f t="shared" si="17"/>
        <v>Rainy</v>
      </c>
    </row>
    <row r="208" spans="1:27" x14ac:dyDescent="0.3">
      <c r="A208" s="1">
        <v>44744</v>
      </c>
      <c r="B208" s="1" t="str">
        <f t="shared" si="12"/>
        <v>Saturday</v>
      </c>
      <c r="C208" s="1" t="str">
        <f t="shared" si="13"/>
        <v>Jul</v>
      </c>
      <c r="D208">
        <v>19.100000000000001</v>
      </c>
      <c r="E208">
        <v>10.5</v>
      </c>
      <c r="F208">
        <v>8.8000000000000007</v>
      </c>
      <c r="G208">
        <v>0.6</v>
      </c>
      <c r="H208">
        <v>1002.5</v>
      </c>
      <c r="I208">
        <v>5.6</v>
      </c>
      <c r="J208">
        <v>9</v>
      </c>
      <c r="K208">
        <v>290</v>
      </c>
      <c r="L208">
        <v>15</v>
      </c>
      <c r="M208">
        <v>16.782</v>
      </c>
      <c r="N208">
        <v>3.1</v>
      </c>
      <c r="O208">
        <v>4.2</v>
      </c>
      <c r="P208">
        <v>3.2</v>
      </c>
      <c r="Q208">
        <v>3.2</v>
      </c>
      <c r="R208">
        <v>-5.2</v>
      </c>
      <c r="S208">
        <v>9.6</v>
      </c>
      <c r="T208">
        <f t="shared" si="14"/>
        <v>34560</v>
      </c>
      <c r="U208" s="4">
        <f t="shared" si="15"/>
        <v>17.534246575342465</v>
      </c>
      <c r="V208">
        <v>1971</v>
      </c>
      <c r="W208">
        <v>467</v>
      </c>
      <c r="X208" s="3">
        <v>7790.33</v>
      </c>
      <c r="Y208" s="3">
        <v>8595.3799999999992</v>
      </c>
      <c r="Z208" t="str">
        <f t="shared" si="16"/>
        <v>Light rainfall</v>
      </c>
      <c r="AA208" t="str">
        <f t="shared" si="17"/>
        <v>Non-Rainy</v>
      </c>
    </row>
    <row r="209" spans="1:27" x14ac:dyDescent="0.3">
      <c r="A209" s="1">
        <v>44745</v>
      </c>
      <c r="B209" s="1" t="str">
        <f t="shared" si="12"/>
        <v>Sunday</v>
      </c>
      <c r="C209" s="1" t="str">
        <f t="shared" si="13"/>
        <v>Jul</v>
      </c>
      <c r="D209">
        <v>16.600000000000001</v>
      </c>
      <c r="E209">
        <v>10.5</v>
      </c>
      <c r="F209">
        <v>9.6</v>
      </c>
      <c r="G209">
        <v>0</v>
      </c>
      <c r="H209">
        <v>1007.6</v>
      </c>
      <c r="I209">
        <v>5.7</v>
      </c>
      <c r="J209">
        <v>9</v>
      </c>
      <c r="K209">
        <v>270</v>
      </c>
      <c r="L209">
        <v>16</v>
      </c>
      <c r="M209">
        <v>16.288</v>
      </c>
      <c r="N209">
        <v>2.5</v>
      </c>
      <c r="O209">
        <v>3.4</v>
      </c>
      <c r="P209">
        <v>5.7</v>
      </c>
      <c r="Q209">
        <v>5.7</v>
      </c>
      <c r="R209">
        <v>-2.4</v>
      </c>
      <c r="S209">
        <v>3.9</v>
      </c>
      <c r="T209">
        <f t="shared" si="14"/>
        <v>14040</v>
      </c>
      <c r="U209" s="4">
        <f t="shared" si="15"/>
        <v>9.7095435684647295</v>
      </c>
      <c r="V209">
        <v>1446</v>
      </c>
      <c r="W209">
        <v>395</v>
      </c>
      <c r="X209" s="3">
        <v>6876.38</v>
      </c>
      <c r="Y209" s="3">
        <v>7599.37</v>
      </c>
      <c r="Z209" t="str">
        <f t="shared" si="16"/>
        <v>No rainfall</v>
      </c>
      <c r="AA209" t="str">
        <f t="shared" si="17"/>
        <v>Non-Rainy</v>
      </c>
    </row>
    <row r="210" spans="1:27" x14ac:dyDescent="0.3">
      <c r="A210" s="1">
        <v>44746</v>
      </c>
      <c r="B210" s="1" t="str">
        <f t="shared" si="12"/>
        <v>Monday</v>
      </c>
      <c r="C210" s="1" t="str">
        <f t="shared" si="13"/>
        <v>Jul</v>
      </c>
      <c r="D210">
        <v>17.2</v>
      </c>
      <c r="E210">
        <v>10.5</v>
      </c>
      <c r="F210">
        <v>9.3000000000000007</v>
      </c>
      <c r="G210">
        <v>0.8</v>
      </c>
      <c r="H210">
        <v>1009.9</v>
      </c>
      <c r="I210">
        <v>5.6</v>
      </c>
      <c r="J210">
        <v>9</v>
      </c>
      <c r="K210">
        <v>290</v>
      </c>
      <c r="L210">
        <v>17</v>
      </c>
      <c r="M210">
        <v>16.056999999999999</v>
      </c>
      <c r="N210">
        <v>2.7</v>
      </c>
      <c r="O210">
        <v>3.6</v>
      </c>
      <c r="P210">
        <v>7.4</v>
      </c>
      <c r="Q210">
        <v>7.4</v>
      </c>
      <c r="R210">
        <v>-0.4</v>
      </c>
      <c r="S210">
        <v>4</v>
      </c>
      <c r="T210">
        <f t="shared" si="14"/>
        <v>14400</v>
      </c>
      <c r="U210" s="4">
        <f t="shared" si="15"/>
        <v>9.119696010132996</v>
      </c>
      <c r="V210">
        <v>1579</v>
      </c>
      <c r="W210">
        <v>248</v>
      </c>
      <c r="X210" s="3">
        <v>3225.3</v>
      </c>
      <c r="Y210" s="3">
        <v>3574.52</v>
      </c>
      <c r="Z210" t="str">
        <f t="shared" si="16"/>
        <v>Light rainfall</v>
      </c>
      <c r="AA210" t="str">
        <f t="shared" si="17"/>
        <v>Non-Rainy</v>
      </c>
    </row>
    <row r="211" spans="1:27" x14ac:dyDescent="0.3">
      <c r="A211" s="1">
        <v>44747</v>
      </c>
      <c r="B211" s="1" t="str">
        <f t="shared" si="12"/>
        <v>Tuesday</v>
      </c>
      <c r="C211" s="1" t="str">
        <f t="shared" si="13"/>
        <v>Jul</v>
      </c>
      <c r="D211">
        <v>17.600000000000001</v>
      </c>
      <c r="E211">
        <v>12.3</v>
      </c>
      <c r="F211">
        <v>11.8</v>
      </c>
      <c r="G211">
        <v>0.1</v>
      </c>
      <c r="H211">
        <v>1014.9</v>
      </c>
      <c r="I211">
        <v>5.7</v>
      </c>
      <c r="J211">
        <v>9</v>
      </c>
      <c r="K211">
        <v>290</v>
      </c>
      <c r="L211">
        <v>18</v>
      </c>
      <c r="M211">
        <v>16.420000000000002</v>
      </c>
      <c r="N211">
        <v>1.7</v>
      </c>
      <c r="O211">
        <v>2.2999999999999998</v>
      </c>
      <c r="P211">
        <v>8.9</v>
      </c>
      <c r="Q211">
        <v>8.9</v>
      </c>
      <c r="R211">
        <v>1.3</v>
      </c>
      <c r="S211">
        <v>0.1</v>
      </c>
      <c r="T211">
        <f t="shared" si="14"/>
        <v>360</v>
      </c>
      <c r="U211" s="4">
        <f t="shared" si="15"/>
        <v>0.42704626334519574</v>
      </c>
      <c r="V211">
        <v>843</v>
      </c>
      <c r="W211">
        <v>351</v>
      </c>
      <c r="X211" s="3">
        <v>4799.1400000000003</v>
      </c>
      <c r="Y211" s="3">
        <v>5303.4</v>
      </c>
      <c r="Z211" t="str">
        <f t="shared" si="16"/>
        <v>Trace (Intermittent) rainfall</v>
      </c>
      <c r="AA211" t="str">
        <f t="shared" si="17"/>
        <v>Non-Rainy</v>
      </c>
    </row>
    <row r="212" spans="1:27" x14ac:dyDescent="0.3">
      <c r="A212" s="1">
        <v>44748</v>
      </c>
      <c r="B212" s="1" t="str">
        <f t="shared" si="12"/>
        <v>Wednesday</v>
      </c>
      <c r="C212" s="1" t="str">
        <f t="shared" si="13"/>
        <v>Jul</v>
      </c>
      <c r="D212">
        <v>18.899999999999999</v>
      </c>
      <c r="E212">
        <v>13.5</v>
      </c>
      <c r="F212">
        <v>12.9</v>
      </c>
      <c r="G212">
        <v>0.4</v>
      </c>
      <c r="H212">
        <v>1017</v>
      </c>
      <c r="I212">
        <v>6.2</v>
      </c>
      <c r="J212">
        <v>12</v>
      </c>
      <c r="K212">
        <v>270</v>
      </c>
      <c r="L212">
        <v>23</v>
      </c>
      <c r="M212">
        <v>16.896999999999998</v>
      </c>
      <c r="N212">
        <v>2</v>
      </c>
      <c r="O212">
        <v>2.7</v>
      </c>
      <c r="P212">
        <v>10.4</v>
      </c>
      <c r="Q212">
        <v>10.4</v>
      </c>
      <c r="R212">
        <v>2.9</v>
      </c>
      <c r="S212">
        <v>2.2999999999999998</v>
      </c>
      <c r="T212">
        <f t="shared" si="14"/>
        <v>8280</v>
      </c>
      <c r="U212" s="4">
        <f t="shared" si="15"/>
        <v>7.8707224334600756</v>
      </c>
      <c r="V212">
        <v>1052</v>
      </c>
      <c r="W212">
        <v>418</v>
      </c>
      <c r="X212" s="3">
        <v>5534.32</v>
      </c>
      <c r="Y212" s="3">
        <v>6129.65</v>
      </c>
      <c r="Z212" t="str">
        <f t="shared" si="16"/>
        <v>Trace (Intermittent) rainfall</v>
      </c>
      <c r="AA212" t="str">
        <f t="shared" si="17"/>
        <v>Non-Rainy</v>
      </c>
    </row>
    <row r="213" spans="1:27" x14ac:dyDescent="0.3">
      <c r="A213" s="1">
        <v>44749</v>
      </c>
      <c r="B213" s="1" t="str">
        <f t="shared" si="12"/>
        <v>Thursday</v>
      </c>
      <c r="C213" s="1" t="str">
        <f t="shared" si="13"/>
        <v>Jul</v>
      </c>
      <c r="D213">
        <v>23.5</v>
      </c>
      <c r="E213">
        <v>13.3</v>
      </c>
      <c r="F213">
        <v>13.2</v>
      </c>
      <c r="G213">
        <v>0.2</v>
      </c>
      <c r="H213">
        <v>1020.4</v>
      </c>
      <c r="I213">
        <v>5.7</v>
      </c>
      <c r="J213">
        <v>9</v>
      </c>
      <c r="K213">
        <v>290</v>
      </c>
      <c r="L213">
        <v>19</v>
      </c>
      <c r="M213">
        <v>18.605</v>
      </c>
      <c r="N213">
        <v>3.8</v>
      </c>
      <c r="O213">
        <v>5.2</v>
      </c>
      <c r="P213">
        <v>13.7</v>
      </c>
      <c r="Q213">
        <v>13.7</v>
      </c>
      <c r="R213">
        <v>6.5</v>
      </c>
      <c r="S213">
        <v>8</v>
      </c>
      <c r="T213">
        <f t="shared" si="14"/>
        <v>28800</v>
      </c>
      <c r="U213" s="4">
        <f t="shared" si="15"/>
        <v>12.419146183699871</v>
      </c>
      <c r="V213">
        <v>2319</v>
      </c>
      <c r="W213">
        <v>376</v>
      </c>
      <c r="X213" s="3">
        <v>4893.3900000000003</v>
      </c>
      <c r="Y213" s="3">
        <v>5424.2</v>
      </c>
      <c r="Z213" t="str">
        <f t="shared" si="16"/>
        <v>Trace (Intermittent) rainfall</v>
      </c>
      <c r="AA213" t="str">
        <f t="shared" si="17"/>
        <v>Non-Rainy</v>
      </c>
    </row>
    <row r="214" spans="1:27" x14ac:dyDescent="0.3">
      <c r="A214" s="1">
        <v>44750</v>
      </c>
      <c r="B214" s="1" t="str">
        <f t="shared" si="12"/>
        <v>Friday</v>
      </c>
      <c r="C214" s="1" t="str">
        <f t="shared" si="13"/>
        <v>Jul</v>
      </c>
      <c r="D214">
        <v>21</v>
      </c>
      <c r="E214">
        <v>12.6</v>
      </c>
      <c r="F214">
        <v>9.4</v>
      </c>
      <c r="G214">
        <v>0.1</v>
      </c>
      <c r="H214">
        <v>1022.4</v>
      </c>
      <c r="I214">
        <v>3.9</v>
      </c>
      <c r="J214">
        <v>7</v>
      </c>
      <c r="K214">
        <v>290</v>
      </c>
      <c r="L214">
        <v>15</v>
      </c>
      <c r="M214">
        <v>18.757000000000001</v>
      </c>
      <c r="N214">
        <v>2.7</v>
      </c>
      <c r="O214">
        <v>3.5</v>
      </c>
      <c r="P214">
        <v>15.9</v>
      </c>
      <c r="Q214">
        <v>15.9</v>
      </c>
      <c r="R214">
        <v>9.1</v>
      </c>
      <c r="S214">
        <v>4.3</v>
      </c>
      <c r="T214">
        <f t="shared" si="14"/>
        <v>15480</v>
      </c>
      <c r="U214" s="4">
        <f t="shared" si="15"/>
        <v>9.9294419499679289</v>
      </c>
      <c r="V214">
        <v>1559</v>
      </c>
      <c r="W214">
        <v>455</v>
      </c>
      <c r="X214" s="3">
        <v>6530.8</v>
      </c>
      <c r="Y214" s="3">
        <v>7217.69</v>
      </c>
      <c r="Z214" t="str">
        <f t="shared" si="16"/>
        <v>Trace (Intermittent) rainfall</v>
      </c>
      <c r="AA214" t="str">
        <f t="shared" si="17"/>
        <v>Non-Rainy</v>
      </c>
    </row>
    <row r="215" spans="1:27" x14ac:dyDescent="0.3">
      <c r="A215" s="1">
        <v>44751</v>
      </c>
      <c r="B215" s="1" t="str">
        <f t="shared" si="12"/>
        <v>Saturday</v>
      </c>
      <c r="C215" s="1" t="str">
        <f t="shared" si="13"/>
        <v>Jul</v>
      </c>
      <c r="D215">
        <v>19.7</v>
      </c>
      <c r="E215">
        <v>14.3</v>
      </c>
      <c r="F215">
        <v>12.2</v>
      </c>
      <c r="G215">
        <v>0</v>
      </c>
      <c r="H215">
        <v>1020.9</v>
      </c>
      <c r="I215">
        <v>3.4</v>
      </c>
      <c r="J215">
        <v>6</v>
      </c>
      <c r="K215">
        <v>260</v>
      </c>
      <c r="L215">
        <v>10</v>
      </c>
      <c r="M215">
        <v>18.628</v>
      </c>
      <c r="N215">
        <v>2.2000000000000002</v>
      </c>
      <c r="O215">
        <v>2.8</v>
      </c>
      <c r="P215">
        <v>17.8</v>
      </c>
      <c r="Q215">
        <v>17.8</v>
      </c>
      <c r="R215">
        <v>11.3</v>
      </c>
      <c r="S215">
        <v>1.4</v>
      </c>
      <c r="T215">
        <f t="shared" si="14"/>
        <v>5040</v>
      </c>
      <c r="U215" s="4">
        <f t="shared" si="15"/>
        <v>4.4327176781002642</v>
      </c>
      <c r="V215">
        <v>1137</v>
      </c>
      <c r="W215">
        <v>474</v>
      </c>
      <c r="X215" s="3">
        <v>8368.17</v>
      </c>
      <c r="Y215" s="3">
        <v>9246.9</v>
      </c>
      <c r="Z215" t="str">
        <f t="shared" si="16"/>
        <v>No rainfall</v>
      </c>
      <c r="AA215" t="str">
        <f t="shared" si="17"/>
        <v>Non-Rainy</v>
      </c>
    </row>
    <row r="216" spans="1:27" x14ac:dyDescent="0.3">
      <c r="A216" s="1">
        <v>44752</v>
      </c>
      <c r="B216" s="1" t="str">
        <f t="shared" si="12"/>
        <v>Sunday</v>
      </c>
      <c r="C216" s="1" t="str">
        <f t="shared" si="13"/>
        <v>Jul</v>
      </c>
      <c r="D216">
        <v>25.3</v>
      </c>
      <c r="E216">
        <v>14.2</v>
      </c>
      <c r="F216">
        <v>12.6</v>
      </c>
      <c r="G216">
        <v>0</v>
      </c>
      <c r="H216">
        <v>1015.3</v>
      </c>
      <c r="I216">
        <v>3</v>
      </c>
      <c r="J216">
        <v>8</v>
      </c>
      <c r="K216">
        <v>110</v>
      </c>
      <c r="L216">
        <v>12</v>
      </c>
      <c r="M216">
        <v>20.420000000000002</v>
      </c>
      <c r="N216">
        <v>3.9</v>
      </c>
      <c r="O216">
        <v>5.0999999999999996</v>
      </c>
      <c r="P216">
        <v>21.1</v>
      </c>
      <c r="Q216">
        <v>21.1</v>
      </c>
      <c r="R216">
        <v>15.2</v>
      </c>
      <c r="S216">
        <v>13.2</v>
      </c>
      <c r="T216">
        <f t="shared" si="14"/>
        <v>47520</v>
      </c>
      <c r="U216" s="4">
        <f t="shared" si="15"/>
        <v>21.12</v>
      </c>
      <c r="V216">
        <v>2250</v>
      </c>
      <c r="W216">
        <v>398</v>
      </c>
      <c r="X216" s="3">
        <v>5842.37</v>
      </c>
      <c r="Y216" s="3">
        <v>6451.58</v>
      </c>
      <c r="Z216" t="str">
        <f t="shared" si="16"/>
        <v>No rainfall</v>
      </c>
      <c r="AA216" t="str">
        <f t="shared" si="17"/>
        <v>Non-Rainy</v>
      </c>
    </row>
    <row r="217" spans="1:27" x14ac:dyDescent="0.3">
      <c r="A217" s="1">
        <v>44753</v>
      </c>
      <c r="B217" s="1" t="str">
        <f t="shared" si="12"/>
        <v>Monday</v>
      </c>
      <c r="C217" s="1" t="str">
        <f t="shared" si="13"/>
        <v>Jul</v>
      </c>
      <c r="D217">
        <v>24.6</v>
      </c>
      <c r="E217">
        <v>11.2</v>
      </c>
      <c r="F217">
        <v>7.3</v>
      </c>
      <c r="G217">
        <v>0</v>
      </c>
      <c r="H217">
        <v>1008.4</v>
      </c>
      <c r="I217">
        <v>5.6</v>
      </c>
      <c r="J217">
        <v>14</v>
      </c>
      <c r="K217">
        <v>200</v>
      </c>
      <c r="L217">
        <v>20</v>
      </c>
      <c r="M217">
        <v>19.617999999999999</v>
      </c>
      <c r="N217">
        <v>3.4</v>
      </c>
      <c r="O217">
        <v>4.5</v>
      </c>
      <c r="P217">
        <v>23.8</v>
      </c>
      <c r="Q217">
        <v>23.8</v>
      </c>
      <c r="R217">
        <v>18.399999999999999</v>
      </c>
      <c r="S217">
        <v>5</v>
      </c>
      <c r="T217">
        <f t="shared" si="14"/>
        <v>18000</v>
      </c>
      <c r="U217" s="4">
        <f t="shared" si="15"/>
        <v>10.005558643690939</v>
      </c>
      <c r="V217">
        <v>1799</v>
      </c>
      <c r="W217">
        <v>265</v>
      </c>
      <c r="X217" s="3">
        <v>3551.81</v>
      </c>
      <c r="Y217" s="3">
        <v>3930.95</v>
      </c>
      <c r="Z217" t="str">
        <f t="shared" si="16"/>
        <v>No rainfall</v>
      </c>
      <c r="AA217" t="str">
        <f t="shared" si="17"/>
        <v>Non-Rainy</v>
      </c>
    </row>
    <row r="218" spans="1:27" x14ac:dyDescent="0.3">
      <c r="A218" s="1">
        <v>44754</v>
      </c>
      <c r="B218" s="1" t="str">
        <f t="shared" si="12"/>
        <v>Tuesday</v>
      </c>
      <c r="C218" s="1" t="str">
        <f t="shared" si="13"/>
        <v>Jul</v>
      </c>
      <c r="D218">
        <v>20</v>
      </c>
      <c r="E218">
        <v>10</v>
      </c>
      <c r="F218">
        <v>15.1</v>
      </c>
      <c r="G218">
        <v>0.6</v>
      </c>
      <c r="H218">
        <v>1009.4</v>
      </c>
      <c r="I218">
        <v>4.9000000000000004</v>
      </c>
      <c r="J218">
        <v>9</v>
      </c>
      <c r="K218">
        <v>300</v>
      </c>
      <c r="L218">
        <v>14</v>
      </c>
      <c r="M218">
        <v>18.725000000000001</v>
      </c>
      <c r="N218">
        <v>1.7</v>
      </c>
      <c r="O218">
        <v>2.2999999999999998</v>
      </c>
      <c r="P218">
        <v>24.6</v>
      </c>
      <c r="Q218">
        <v>24.6</v>
      </c>
      <c r="R218">
        <v>19.399999999999999</v>
      </c>
      <c r="S218">
        <v>1.9</v>
      </c>
      <c r="T218">
        <f t="shared" si="14"/>
        <v>6840</v>
      </c>
      <c r="U218" s="4">
        <f t="shared" si="15"/>
        <v>8.1235154394299283</v>
      </c>
      <c r="V218">
        <v>842</v>
      </c>
      <c r="W218">
        <v>270</v>
      </c>
      <c r="X218" s="3">
        <v>3688.02</v>
      </c>
      <c r="Y218" s="3">
        <v>4070.47</v>
      </c>
      <c r="Z218" t="str">
        <f t="shared" si="16"/>
        <v>Light rainfall</v>
      </c>
      <c r="AA218" t="str">
        <f t="shared" si="17"/>
        <v>Non-Rainy</v>
      </c>
    </row>
    <row r="219" spans="1:27" x14ac:dyDescent="0.3">
      <c r="A219" s="1">
        <v>44755</v>
      </c>
      <c r="B219" s="1" t="str">
        <f t="shared" ref="B219:B282" si="18">TEXT(A219, "dddd")</f>
        <v>Wednesday</v>
      </c>
      <c r="C219" s="1" t="str">
        <f t="shared" ref="C219:C282" si="19">TEXT(A219, "mmm")</f>
        <v>Jul</v>
      </c>
      <c r="D219">
        <v>19.600000000000001</v>
      </c>
      <c r="E219">
        <v>7.1</v>
      </c>
      <c r="F219">
        <v>3.4</v>
      </c>
      <c r="G219">
        <v>0</v>
      </c>
      <c r="H219">
        <v>1012.9</v>
      </c>
      <c r="I219">
        <v>3.9</v>
      </c>
      <c r="J219">
        <v>8</v>
      </c>
      <c r="K219">
        <v>260</v>
      </c>
      <c r="L219">
        <v>16</v>
      </c>
      <c r="M219">
        <v>17.937999999999999</v>
      </c>
      <c r="N219">
        <v>3</v>
      </c>
      <c r="O219">
        <v>4</v>
      </c>
      <c r="P219">
        <v>26.9</v>
      </c>
      <c r="Q219">
        <v>26.9</v>
      </c>
      <c r="R219">
        <v>22.1</v>
      </c>
      <c r="S219">
        <v>11.9</v>
      </c>
      <c r="T219">
        <f t="shared" ref="T219:T282" si="20">S219 * 3600</f>
        <v>42840</v>
      </c>
      <c r="U219" s="4">
        <f t="shared" ref="U219:U282" si="21">T219/V219</f>
        <v>22.289281997918835</v>
      </c>
      <c r="V219">
        <v>1922</v>
      </c>
      <c r="W219">
        <v>370</v>
      </c>
      <c r="X219" s="3">
        <v>4937.59</v>
      </c>
      <c r="Y219" s="3">
        <v>5463.72</v>
      </c>
      <c r="Z219" t="str">
        <f t="shared" ref="Z219:Z282" si="22">IF(G219="","",IF(G219&lt;=0,"No rainfall",IF(G219&lt;=0.49,"Trace (Intermittent) rainfall",IF(G219&lt;=0.99,"Light rainfall",IF(G219&lt;=3,"Moderate rainfall",IF(G219&lt;=6,"Heavy rainfall",IF(G219&lt;=12,"Intense rainfall",IF(G219&lt;=20,"Torrential rainfall",IF(G219&lt;=32,"Deluge rainfall","Extreme rainfall")))))))))</f>
        <v>No rainfall</v>
      </c>
      <c r="AA219" t="str">
        <f t="shared" ref="AA219:AA282" si="23">IF(AND(G219&gt;=0,G219&lt;=0.99),"Non-Rainy",IF(AND(G219&gt;=1,G219&lt;=32),"Rainy",IF(G219 &gt;32, "Storm", " ")))</f>
        <v>Non-Rainy</v>
      </c>
    </row>
    <row r="220" spans="1:27" x14ac:dyDescent="0.3">
      <c r="A220" s="1">
        <v>44756</v>
      </c>
      <c r="B220" s="1" t="str">
        <f t="shared" si="18"/>
        <v>Thursday</v>
      </c>
      <c r="C220" s="1" t="str">
        <f t="shared" si="19"/>
        <v>Jul</v>
      </c>
      <c r="D220">
        <v>19.8</v>
      </c>
      <c r="E220">
        <v>11.1</v>
      </c>
      <c r="F220">
        <v>8.4</v>
      </c>
      <c r="G220">
        <v>0</v>
      </c>
      <c r="H220">
        <v>1013.9</v>
      </c>
      <c r="I220">
        <v>4.4000000000000004</v>
      </c>
      <c r="J220">
        <v>8</v>
      </c>
      <c r="K220">
        <v>290</v>
      </c>
      <c r="L220">
        <v>16</v>
      </c>
      <c r="M220">
        <v>18.417000000000002</v>
      </c>
      <c r="N220">
        <v>3.3</v>
      </c>
      <c r="O220">
        <v>4.4000000000000004</v>
      </c>
      <c r="P220">
        <v>29.4</v>
      </c>
      <c r="Q220">
        <v>29.4</v>
      </c>
      <c r="R220">
        <v>25</v>
      </c>
      <c r="S220">
        <v>8.3000000000000007</v>
      </c>
      <c r="T220">
        <f t="shared" si="20"/>
        <v>29880.000000000004</v>
      </c>
      <c r="U220" s="4">
        <f t="shared" si="21"/>
        <v>14.582723279648611</v>
      </c>
      <c r="V220">
        <v>2049</v>
      </c>
      <c r="W220">
        <v>364</v>
      </c>
      <c r="X220" s="3">
        <v>4886.16</v>
      </c>
      <c r="Y220" s="3">
        <v>5403.99</v>
      </c>
      <c r="Z220" t="str">
        <f t="shared" si="22"/>
        <v>No rainfall</v>
      </c>
      <c r="AA220" t="str">
        <f t="shared" si="23"/>
        <v>Non-Rainy</v>
      </c>
    </row>
    <row r="221" spans="1:27" x14ac:dyDescent="0.3">
      <c r="A221" s="1">
        <v>44757</v>
      </c>
      <c r="B221" s="1" t="str">
        <f t="shared" si="18"/>
        <v>Friday</v>
      </c>
      <c r="C221" s="1" t="str">
        <f t="shared" si="19"/>
        <v>Jul</v>
      </c>
      <c r="D221">
        <v>21.8</v>
      </c>
      <c r="E221">
        <v>12.8</v>
      </c>
      <c r="F221">
        <v>13.3</v>
      </c>
      <c r="G221">
        <v>0</v>
      </c>
      <c r="H221">
        <v>1012.6</v>
      </c>
      <c r="I221">
        <v>4.4000000000000004</v>
      </c>
      <c r="J221">
        <v>9</v>
      </c>
      <c r="K221">
        <v>290</v>
      </c>
      <c r="L221">
        <v>13</v>
      </c>
      <c r="M221">
        <v>19.207999999999998</v>
      </c>
      <c r="N221">
        <v>3.2</v>
      </c>
      <c r="O221">
        <v>4.2</v>
      </c>
      <c r="P221">
        <v>31.7</v>
      </c>
      <c r="Q221">
        <v>31.7</v>
      </c>
      <c r="R221">
        <v>27.7</v>
      </c>
      <c r="S221">
        <v>8.1</v>
      </c>
      <c r="T221">
        <f t="shared" si="20"/>
        <v>29160</v>
      </c>
      <c r="U221" s="4">
        <f t="shared" si="21"/>
        <v>16.146179401993354</v>
      </c>
      <c r="V221">
        <v>1806</v>
      </c>
      <c r="W221">
        <v>454</v>
      </c>
      <c r="X221" s="3">
        <v>6699.2</v>
      </c>
      <c r="Y221" s="3">
        <v>7401.83</v>
      </c>
      <c r="Z221" t="str">
        <f t="shared" si="22"/>
        <v>No rainfall</v>
      </c>
      <c r="AA221" t="str">
        <f t="shared" si="23"/>
        <v>Non-Rainy</v>
      </c>
    </row>
    <row r="222" spans="1:27" x14ac:dyDescent="0.3">
      <c r="A222" s="1">
        <v>44758</v>
      </c>
      <c r="B222" s="1" t="str">
        <f t="shared" si="18"/>
        <v>Saturday</v>
      </c>
      <c r="C222" s="1" t="str">
        <f t="shared" si="19"/>
        <v>Jul</v>
      </c>
      <c r="D222">
        <v>24.8</v>
      </c>
      <c r="E222">
        <v>9.6999999999999993</v>
      </c>
      <c r="F222">
        <v>5.7</v>
      </c>
      <c r="G222">
        <v>0.3</v>
      </c>
      <c r="H222">
        <v>1011.9</v>
      </c>
      <c r="I222">
        <v>4.2</v>
      </c>
      <c r="J222">
        <v>8</v>
      </c>
      <c r="K222">
        <v>180</v>
      </c>
      <c r="L222">
        <v>12</v>
      </c>
      <c r="M222">
        <v>20.05</v>
      </c>
      <c r="N222">
        <v>3.8</v>
      </c>
      <c r="O222">
        <v>5</v>
      </c>
      <c r="P222">
        <v>34.1</v>
      </c>
      <c r="Q222">
        <v>34.1</v>
      </c>
      <c r="R222">
        <v>30.5</v>
      </c>
      <c r="S222">
        <v>10.4</v>
      </c>
      <c r="T222">
        <f t="shared" si="20"/>
        <v>37440</v>
      </c>
      <c r="U222" s="4">
        <f t="shared" si="21"/>
        <v>16.421052631578949</v>
      </c>
      <c r="V222">
        <v>2280</v>
      </c>
      <c r="W222">
        <v>427</v>
      </c>
      <c r="X222" s="3">
        <v>6173.56</v>
      </c>
      <c r="Y222" s="3">
        <v>6823.1</v>
      </c>
      <c r="Z222" t="str">
        <f t="shared" si="22"/>
        <v>Trace (Intermittent) rainfall</v>
      </c>
      <c r="AA222" t="str">
        <f t="shared" si="23"/>
        <v>Non-Rainy</v>
      </c>
    </row>
    <row r="223" spans="1:27" x14ac:dyDescent="0.3">
      <c r="A223" s="1">
        <v>44759</v>
      </c>
      <c r="B223" s="1" t="str">
        <f t="shared" si="18"/>
        <v>Sunday</v>
      </c>
      <c r="C223" s="1" t="str">
        <f t="shared" si="19"/>
        <v>Jul</v>
      </c>
      <c r="D223">
        <v>27.3</v>
      </c>
      <c r="E223">
        <v>14.9</v>
      </c>
      <c r="F223">
        <v>12.2</v>
      </c>
      <c r="G223">
        <v>0</v>
      </c>
      <c r="H223">
        <v>1008.1</v>
      </c>
      <c r="I223">
        <v>5.9</v>
      </c>
      <c r="J223">
        <v>12</v>
      </c>
      <c r="K223">
        <v>190</v>
      </c>
      <c r="L223">
        <v>20</v>
      </c>
      <c r="M223">
        <v>21.074999999999999</v>
      </c>
      <c r="N223">
        <v>4.3</v>
      </c>
      <c r="O223">
        <v>5.6</v>
      </c>
      <c r="P223">
        <v>37.1</v>
      </c>
      <c r="Q223">
        <v>37.1</v>
      </c>
      <c r="R223">
        <v>33.9</v>
      </c>
      <c r="S223">
        <v>7.5</v>
      </c>
      <c r="T223">
        <f t="shared" si="20"/>
        <v>27000</v>
      </c>
      <c r="U223" s="4">
        <f t="shared" si="21"/>
        <v>12.113055181695827</v>
      </c>
      <c r="V223">
        <v>2229</v>
      </c>
      <c r="W223">
        <v>371</v>
      </c>
      <c r="X223" s="3">
        <v>5998.95</v>
      </c>
      <c r="Y223" s="3">
        <v>6620.39</v>
      </c>
      <c r="Z223" t="str">
        <f t="shared" si="22"/>
        <v>No rainfall</v>
      </c>
      <c r="AA223" t="str">
        <f t="shared" si="23"/>
        <v>Non-Rainy</v>
      </c>
    </row>
    <row r="224" spans="1:27" x14ac:dyDescent="0.3">
      <c r="A224" s="1">
        <v>44760</v>
      </c>
      <c r="B224" s="1" t="str">
        <f t="shared" si="18"/>
        <v>Monday</v>
      </c>
      <c r="C224" s="1" t="str">
        <f t="shared" si="19"/>
        <v>Jul</v>
      </c>
      <c r="D224">
        <v>30.4</v>
      </c>
      <c r="E224">
        <v>12.8</v>
      </c>
      <c r="F224">
        <v>8.4</v>
      </c>
      <c r="G224">
        <v>0</v>
      </c>
      <c r="H224">
        <v>1002.8</v>
      </c>
      <c r="I224">
        <v>5.9</v>
      </c>
      <c r="J224">
        <v>13</v>
      </c>
      <c r="K224">
        <v>190</v>
      </c>
      <c r="L224">
        <v>20</v>
      </c>
      <c r="M224">
        <v>21.745000000000001</v>
      </c>
      <c r="N224">
        <v>4.8</v>
      </c>
      <c r="O224">
        <v>6.2</v>
      </c>
      <c r="P224">
        <v>40.299999999999997</v>
      </c>
      <c r="Q224">
        <v>40.299999999999997</v>
      </c>
      <c r="R224">
        <v>37.6</v>
      </c>
      <c r="S224">
        <v>9.3000000000000007</v>
      </c>
      <c r="T224">
        <f t="shared" si="20"/>
        <v>33480</v>
      </c>
      <c r="U224" s="4">
        <f t="shared" si="21"/>
        <v>13.74384236453202</v>
      </c>
      <c r="V224">
        <v>2436</v>
      </c>
      <c r="W224">
        <v>295</v>
      </c>
      <c r="X224" s="3">
        <v>4221.8100000000004</v>
      </c>
      <c r="Y224" s="3">
        <v>4678.8</v>
      </c>
      <c r="Z224" t="str">
        <f t="shared" si="22"/>
        <v>No rainfall</v>
      </c>
      <c r="AA224" t="str">
        <f t="shared" si="23"/>
        <v>Non-Rainy</v>
      </c>
    </row>
    <row r="225" spans="1:27" x14ac:dyDescent="0.3">
      <c r="A225" s="1">
        <v>44761</v>
      </c>
      <c r="B225" s="1" t="str">
        <f t="shared" si="18"/>
        <v>Tuesday</v>
      </c>
      <c r="C225" s="1" t="str">
        <f t="shared" si="19"/>
        <v>Jul</v>
      </c>
      <c r="D225">
        <v>21.5</v>
      </c>
      <c r="E225">
        <v>13.6</v>
      </c>
      <c r="F225">
        <v>10.8</v>
      </c>
      <c r="G225">
        <v>0</v>
      </c>
      <c r="H225">
        <v>999.7</v>
      </c>
      <c r="I225">
        <v>5.0999999999999996</v>
      </c>
      <c r="J225">
        <v>10</v>
      </c>
      <c r="K225">
        <v>330</v>
      </c>
      <c r="L225">
        <v>17</v>
      </c>
      <c r="M225">
        <v>20.535</v>
      </c>
      <c r="N225">
        <v>2.4</v>
      </c>
      <c r="O225">
        <v>3.1</v>
      </c>
      <c r="P225">
        <v>41.8</v>
      </c>
      <c r="Q225">
        <v>41.8</v>
      </c>
      <c r="R225">
        <v>39.299999999999997</v>
      </c>
      <c r="S225">
        <v>4.9000000000000004</v>
      </c>
      <c r="T225">
        <f t="shared" si="20"/>
        <v>17640</v>
      </c>
      <c r="U225" s="4">
        <f t="shared" si="21"/>
        <v>13.878835562549174</v>
      </c>
      <c r="V225">
        <v>1271</v>
      </c>
      <c r="W225">
        <v>299</v>
      </c>
      <c r="X225" s="3">
        <v>3690.63</v>
      </c>
      <c r="Y225" s="3">
        <v>4084.4</v>
      </c>
      <c r="Z225" t="str">
        <f t="shared" si="22"/>
        <v>No rainfall</v>
      </c>
      <c r="AA225" t="str">
        <f t="shared" si="23"/>
        <v>Non-Rainy</v>
      </c>
    </row>
    <row r="226" spans="1:27" x14ac:dyDescent="0.3">
      <c r="A226" s="1">
        <v>44762</v>
      </c>
      <c r="B226" s="1" t="str">
        <f t="shared" si="18"/>
        <v>Wednesday</v>
      </c>
      <c r="C226" s="1" t="str">
        <f t="shared" si="19"/>
        <v>Jul</v>
      </c>
      <c r="D226">
        <v>17.600000000000001</v>
      </c>
      <c r="E226">
        <v>12.8</v>
      </c>
      <c r="F226">
        <v>12.4</v>
      </c>
      <c r="G226">
        <v>0</v>
      </c>
      <c r="H226">
        <v>1007.9</v>
      </c>
      <c r="I226">
        <v>5.7</v>
      </c>
      <c r="J226">
        <v>9</v>
      </c>
      <c r="K226">
        <v>300</v>
      </c>
      <c r="L226">
        <v>18</v>
      </c>
      <c r="M226">
        <v>18.79</v>
      </c>
      <c r="N226">
        <v>2.2000000000000002</v>
      </c>
      <c r="O226">
        <v>2.9</v>
      </c>
      <c r="P226">
        <v>43.1</v>
      </c>
      <c r="Q226">
        <v>43.1</v>
      </c>
      <c r="R226">
        <v>40.9</v>
      </c>
      <c r="S226">
        <v>0.2</v>
      </c>
      <c r="T226">
        <f t="shared" si="20"/>
        <v>720</v>
      </c>
      <c r="U226" s="4">
        <f t="shared" si="21"/>
        <v>0.66666666666666663</v>
      </c>
      <c r="V226">
        <v>1080</v>
      </c>
      <c r="W226">
        <v>391</v>
      </c>
      <c r="X226" s="3">
        <v>5458.41</v>
      </c>
      <c r="Y226" s="3">
        <v>6045.01</v>
      </c>
      <c r="Z226" t="str">
        <f t="shared" si="22"/>
        <v>No rainfall</v>
      </c>
      <c r="AA226" t="str">
        <f t="shared" si="23"/>
        <v>Non-Rainy</v>
      </c>
    </row>
    <row r="227" spans="1:27" x14ac:dyDescent="0.3">
      <c r="A227" s="1">
        <v>44763</v>
      </c>
      <c r="B227" s="1" t="str">
        <f t="shared" si="18"/>
        <v>Thursday</v>
      </c>
      <c r="C227" s="1" t="str">
        <f t="shared" si="19"/>
        <v>Jul</v>
      </c>
      <c r="D227">
        <v>18.399999999999999</v>
      </c>
      <c r="E227">
        <v>10.9</v>
      </c>
      <c r="F227">
        <v>7.1</v>
      </c>
      <c r="G227">
        <v>0</v>
      </c>
      <c r="H227">
        <v>1012.3</v>
      </c>
      <c r="I227">
        <v>2.7</v>
      </c>
      <c r="J227">
        <v>5</v>
      </c>
      <c r="K227">
        <v>50</v>
      </c>
      <c r="L227">
        <v>9</v>
      </c>
      <c r="M227">
        <v>18.672999999999998</v>
      </c>
      <c r="N227">
        <v>2.4</v>
      </c>
      <c r="O227">
        <v>3.1</v>
      </c>
      <c r="P227">
        <v>44.6</v>
      </c>
      <c r="Q227">
        <v>44.6</v>
      </c>
      <c r="R227">
        <v>42.5</v>
      </c>
      <c r="S227">
        <v>0.5</v>
      </c>
      <c r="T227">
        <f t="shared" si="20"/>
        <v>1800</v>
      </c>
      <c r="U227" s="4">
        <f t="shared" si="21"/>
        <v>1.3523666416228399</v>
      </c>
      <c r="V227">
        <v>1331</v>
      </c>
      <c r="W227">
        <v>377</v>
      </c>
      <c r="X227" s="3">
        <v>4966.47</v>
      </c>
      <c r="Y227" s="3">
        <v>5493.06</v>
      </c>
      <c r="Z227" t="str">
        <f t="shared" si="22"/>
        <v>No rainfall</v>
      </c>
      <c r="AA227" t="str">
        <f t="shared" si="23"/>
        <v>Non-Rainy</v>
      </c>
    </row>
    <row r="228" spans="1:27" x14ac:dyDescent="0.3">
      <c r="A228" s="1">
        <v>44764</v>
      </c>
      <c r="B228" s="1" t="str">
        <f t="shared" si="18"/>
        <v>Friday</v>
      </c>
      <c r="C228" s="1" t="str">
        <f t="shared" si="19"/>
        <v>Jul</v>
      </c>
      <c r="D228">
        <v>21.7</v>
      </c>
      <c r="E228">
        <v>11.5</v>
      </c>
      <c r="F228">
        <v>10.7</v>
      </c>
      <c r="G228">
        <v>0</v>
      </c>
      <c r="H228">
        <v>1007.4</v>
      </c>
      <c r="I228">
        <v>3.1</v>
      </c>
      <c r="J228">
        <v>7</v>
      </c>
      <c r="K228">
        <v>180</v>
      </c>
      <c r="L228">
        <v>13</v>
      </c>
      <c r="M228">
        <v>19.27</v>
      </c>
      <c r="N228">
        <v>3</v>
      </c>
      <c r="O228">
        <v>3.9</v>
      </c>
      <c r="P228">
        <v>46.4</v>
      </c>
      <c r="Q228">
        <v>46.4</v>
      </c>
      <c r="R228">
        <v>44.5</v>
      </c>
      <c r="S228">
        <v>7.1</v>
      </c>
      <c r="T228">
        <f t="shared" si="20"/>
        <v>25560</v>
      </c>
      <c r="U228" s="4">
        <f t="shared" si="21"/>
        <v>15.017626321974149</v>
      </c>
      <c r="V228">
        <v>1702</v>
      </c>
      <c r="W228">
        <v>550</v>
      </c>
      <c r="X228" s="3">
        <v>7638.97</v>
      </c>
      <c r="Y228" s="3">
        <v>8443.09</v>
      </c>
      <c r="Z228" t="str">
        <f t="shared" si="22"/>
        <v>No rainfall</v>
      </c>
      <c r="AA228" t="str">
        <f t="shared" si="23"/>
        <v>Non-Rainy</v>
      </c>
    </row>
    <row r="229" spans="1:27" x14ac:dyDescent="0.3">
      <c r="A229" s="1">
        <v>44765</v>
      </c>
      <c r="B229" s="1" t="str">
        <f t="shared" si="18"/>
        <v>Saturday</v>
      </c>
      <c r="C229" s="1" t="str">
        <f t="shared" si="19"/>
        <v>Jul</v>
      </c>
      <c r="D229">
        <v>22.5</v>
      </c>
      <c r="E229">
        <v>15</v>
      </c>
      <c r="F229">
        <v>13.3</v>
      </c>
      <c r="G229">
        <v>5.8</v>
      </c>
      <c r="H229">
        <v>998.6</v>
      </c>
      <c r="I229">
        <v>8.6999999999999993</v>
      </c>
      <c r="J229">
        <v>15</v>
      </c>
      <c r="K229">
        <v>170</v>
      </c>
      <c r="L229">
        <v>25</v>
      </c>
      <c r="M229">
        <v>18.832999999999998</v>
      </c>
      <c r="N229">
        <v>1.9</v>
      </c>
      <c r="O229">
        <v>2.5</v>
      </c>
      <c r="P229">
        <v>41.7</v>
      </c>
      <c r="Q229">
        <v>41.7</v>
      </c>
      <c r="R229">
        <v>40</v>
      </c>
      <c r="S229">
        <v>4.3</v>
      </c>
      <c r="T229">
        <f t="shared" si="20"/>
        <v>15480</v>
      </c>
      <c r="U229" s="4">
        <f t="shared" si="21"/>
        <v>20.051813471502591</v>
      </c>
      <c r="V229">
        <v>772</v>
      </c>
      <c r="W229">
        <v>401</v>
      </c>
      <c r="X229" s="3">
        <v>6537.7</v>
      </c>
      <c r="Y229" s="3">
        <v>7223.06</v>
      </c>
      <c r="Z229" t="str">
        <f t="shared" si="22"/>
        <v>Heavy rainfall</v>
      </c>
      <c r="AA229" t="str">
        <f t="shared" si="23"/>
        <v>Rainy</v>
      </c>
    </row>
    <row r="230" spans="1:27" x14ac:dyDescent="0.3">
      <c r="A230" s="1">
        <v>44766</v>
      </c>
      <c r="B230" s="1" t="str">
        <f t="shared" si="18"/>
        <v>Sunday</v>
      </c>
      <c r="C230" s="1" t="str">
        <f t="shared" si="19"/>
        <v>Jul</v>
      </c>
      <c r="D230">
        <v>21.2</v>
      </c>
      <c r="E230">
        <v>14.5</v>
      </c>
      <c r="F230">
        <v>14.1</v>
      </c>
      <c r="G230">
        <v>1.5</v>
      </c>
      <c r="H230">
        <v>992.2</v>
      </c>
      <c r="I230">
        <v>7.7</v>
      </c>
      <c r="J230">
        <v>14</v>
      </c>
      <c r="K230">
        <v>200</v>
      </c>
      <c r="L230">
        <v>23</v>
      </c>
      <c r="M230">
        <v>18.358000000000001</v>
      </c>
      <c r="N230">
        <v>2.2999999999999998</v>
      </c>
      <c r="O230">
        <v>3.1</v>
      </c>
      <c r="P230">
        <v>41.6</v>
      </c>
      <c r="Q230">
        <v>41.6</v>
      </c>
      <c r="R230">
        <v>40.1</v>
      </c>
      <c r="S230">
        <v>9.6</v>
      </c>
      <c r="T230">
        <f t="shared" si="20"/>
        <v>34560</v>
      </c>
      <c r="U230" s="4">
        <f t="shared" si="21"/>
        <v>30.236220472440944</v>
      </c>
      <c r="V230">
        <v>1143</v>
      </c>
      <c r="W230">
        <v>442</v>
      </c>
      <c r="X230" s="3">
        <v>7929.69</v>
      </c>
      <c r="Y230" s="3">
        <v>8763.02</v>
      </c>
      <c r="Z230" t="str">
        <f t="shared" si="22"/>
        <v>Moderate rainfall</v>
      </c>
      <c r="AA230" t="str">
        <f t="shared" si="23"/>
        <v>Rainy</v>
      </c>
    </row>
    <row r="231" spans="1:27" x14ac:dyDescent="0.3">
      <c r="A231" s="1">
        <v>44767</v>
      </c>
      <c r="B231" s="1" t="str">
        <f t="shared" si="18"/>
        <v>Monday</v>
      </c>
      <c r="C231" s="1" t="str">
        <f t="shared" si="19"/>
        <v>Jul</v>
      </c>
      <c r="D231">
        <v>17.899999999999999</v>
      </c>
      <c r="E231">
        <v>12.1</v>
      </c>
      <c r="F231">
        <v>13.1</v>
      </c>
      <c r="G231">
        <v>0.6</v>
      </c>
      <c r="H231">
        <v>1000.9</v>
      </c>
      <c r="I231">
        <v>7.6</v>
      </c>
      <c r="J231">
        <v>13</v>
      </c>
      <c r="K231">
        <v>290</v>
      </c>
      <c r="L231">
        <v>22</v>
      </c>
      <c r="M231">
        <v>18.05</v>
      </c>
      <c r="N231">
        <v>2.6</v>
      </c>
      <c r="O231">
        <v>3.6</v>
      </c>
      <c r="P231">
        <v>42.6</v>
      </c>
      <c r="Q231">
        <v>42.6</v>
      </c>
      <c r="R231">
        <v>41.3</v>
      </c>
      <c r="S231">
        <v>3.4</v>
      </c>
      <c r="T231">
        <f t="shared" si="20"/>
        <v>12240</v>
      </c>
      <c r="U231" s="4">
        <f t="shared" si="21"/>
        <v>7.7813095994914177</v>
      </c>
      <c r="V231">
        <v>1573</v>
      </c>
      <c r="W231">
        <v>296</v>
      </c>
      <c r="X231" s="3">
        <v>4210.8999999999996</v>
      </c>
      <c r="Y231" s="3">
        <v>4655.04</v>
      </c>
      <c r="Z231" t="str">
        <f t="shared" si="22"/>
        <v>Light rainfall</v>
      </c>
      <c r="AA231" t="str">
        <f t="shared" si="23"/>
        <v>Non-Rainy</v>
      </c>
    </row>
    <row r="232" spans="1:27" x14ac:dyDescent="0.3">
      <c r="A232" s="1">
        <v>44768</v>
      </c>
      <c r="B232" s="1" t="str">
        <f t="shared" si="18"/>
        <v>Tuesday</v>
      </c>
      <c r="C232" s="1" t="str">
        <f t="shared" si="19"/>
        <v>Jul</v>
      </c>
      <c r="D232">
        <v>16.3</v>
      </c>
      <c r="E232">
        <v>10.4</v>
      </c>
      <c r="F232">
        <v>9.3000000000000007</v>
      </c>
      <c r="G232">
        <v>0</v>
      </c>
      <c r="H232">
        <v>1010.4</v>
      </c>
      <c r="I232">
        <v>3</v>
      </c>
      <c r="J232">
        <v>6</v>
      </c>
      <c r="K232">
        <v>290</v>
      </c>
      <c r="L232">
        <v>11</v>
      </c>
      <c r="M232">
        <v>17.332999999999998</v>
      </c>
      <c r="N232">
        <v>2.2000000000000002</v>
      </c>
      <c r="O232">
        <v>2.9</v>
      </c>
      <c r="P232">
        <v>44</v>
      </c>
      <c r="Q232">
        <v>44</v>
      </c>
      <c r="R232">
        <v>42.8</v>
      </c>
      <c r="S232">
        <v>0.4</v>
      </c>
      <c r="T232">
        <f t="shared" si="20"/>
        <v>1440</v>
      </c>
      <c r="U232" s="4">
        <f t="shared" si="21"/>
        <v>1.1851851851851851</v>
      </c>
      <c r="V232">
        <v>1215</v>
      </c>
      <c r="W232">
        <v>300</v>
      </c>
      <c r="X232" s="3">
        <v>4059.29</v>
      </c>
      <c r="Y232" s="3">
        <v>4485.95</v>
      </c>
      <c r="Z232" t="str">
        <f t="shared" si="22"/>
        <v>No rainfall</v>
      </c>
      <c r="AA232" t="str">
        <f t="shared" si="23"/>
        <v>Non-Rainy</v>
      </c>
    </row>
    <row r="233" spans="1:27" x14ac:dyDescent="0.3">
      <c r="A233" s="1">
        <v>44769</v>
      </c>
      <c r="B233" s="1" t="str">
        <f t="shared" si="18"/>
        <v>Wednesday</v>
      </c>
      <c r="C233" s="1" t="str">
        <f t="shared" si="19"/>
        <v>Jul</v>
      </c>
      <c r="D233">
        <v>17.399999999999999</v>
      </c>
      <c r="E233">
        <v>10.6</v>
      </c>
      <c r="F233">
        <v>7.4</v>
      </c>
      <c r="G233">
        <v>0</v>
      </c>
      <c r="H233">
        <v>1008.1</v>
      </c>
      <c r="I233">
        <v>2.5</v>
      </c>
      <c r="J233">
        <v>5</v>
      </c>
      <c r="K233">
        <v>110</v>
      </c>
      <c r="L233">
        <v>8</v>
      </c>
      <c r="M233">
        <v>17.094999999999999</v>
      </c>
      <c r="N233">
        <v>1.9</v>
      </c>
      <c r="O233">
        <v>2.4</v>
      </c>
      <c r="P233">
        <v>45.1</v>
      </c>
      <c r="Q233">
        <v>45.1</v>
      </c>
      <c r="R233">
        <v>44.1</v>
      </c>
      <c r="S233">
        <v>0.2</v>
      </c>
      <c r="T233">
        <f t="shared" si="20"/>
        <v>720</v>
      </c>
      <c r="U233" s="4">
        <f t="shared" si="21"/>
        <v>0.76433121019108285</v>
      </c>
      <c r="V233">
        <v>942</v>
      </c>
      <c r="W233">
        <v>330</v>
      </c>
      <c r="X233" s="3">
        <v>4937.92</v>
      </c>
      <c r="Y233" s="3">
        <v>5458.15</v>
      </c>
      <c r="Z233" t="str">
        <f t="shared" si="22"/>
        <v>No rainfall</v>
      </c>
      <c r="AA233" t="str">
        <f t="shared" si="23"/>
        <v>Non-Rainy</v>
      </c>
    </row>
    <row r="234" spans="1:27" x14ac:dyDescent="0.3">
      <c r="A234" s="1">
        <v>44770</v>
      </c>
      <c r="B234" s="1" t="str">
        <f t="shared" si="18"/>
        <v>Thursday</v>
      </c>
      <c r="C234" s="1" t="str">
        <f t="shared" si="19"/>
        <v>Jul</v>
      </c>
      <c r="D234">
        <v>20.8</v>
      </c>
      <c r="E234">
        <v>8.6</v>
      </c>
      <c r="F234">
        <v>10.4</v>
      </c>
      <c r="G234">
        <v>0</v>
      </c>
      <c r="H234">
        <v>1004.7</v>
      </c>
      <c r="I234">
        <v>3.8</v>
      </c>
      <c r="J234">
        <v>7</v>
      </c>
      <c r="K234">
        <v>80</v>
      </c>
      <c r="L234">
        <v>11</v>
      </c>
      <c r="M234">
        <v>18.198</v>
      </c>
      <c r="N234">
        <v>2.9</v>
      </c>
      <c r="O234">
        <v>3.9</v>
      </c>
      <c r="P234">
        <v>46.8</v>
      </c>
      <c r="Q234">
        <v>46.8</v>
      </c>
      <c r="R234">
        <v>46</v>
      </c>
      <c r="S234">
        <v>3.6</v>
      </c>
      <c r="T234">
        <f t="shared" si="20"/>
        <v>12960</v>
      </c>
      <c r="U234" s="4">
        <f t="shared" si="21"/>
        <v>7.1052631578947372</v>
      </c>
      <c r="V234">
        <v>1824</v>
      </c>
      <c r="W234">
        <v>355</v>
      </c>
      <c r="X234" s="3">
        <v>5103.3599999999997</v>
      </c>
      <c r="Y234" s="3">
        <v>5640.69</v>
      </c>
      <c r="Z234" t="str">
        <f t="shared" si="22"/>
        <v>No rainfall</v>
      </c>
      <c r="AA234" t="str">
        <f t="shared" si="23"/>
        <v>Non-Rainy</v>
      </c>
    </row>
    <row r="235" spans="1:27" x14ac:dyDescent="0.3">
      <c r="A235" s="1">
        <v>44771</v>
      </c>
      <c r="B235" s="1" t="str">
        <f t="shared" si="18"/>
        <v>Friday</v>
      </c>
      <c r="C235" s="1" t="str">
        <f t="shared" si="19"/>
        <v>Jul</v>
      </c>
      <c r="D235">
        <v>22.5</v>
      </c>
      <c r="E235">
        <v>8.1999999999999993</v>
      </c>
      <c r="F235">
        <v>5.3</v>
      </c>
      <c r="G235">
        <v>0.5</v>
      </c>
      <c r="H235">
        <v>1004.2</v>
      </c>
      <c r="I235">
        <v>5.2</v>
      </c>
      <c r="J235">
        <v>10</v>
      </c>
      <c r="K235">
        <v>160</v>
      </c>
      <c r="L235">
        <v>21</v>
      </c>
      <c r="M235">
        <v>18.417000000000002</v>
      </c>
      <c r="N235">
        <v>2.5</v>
      </c>
      <c r="O235">
        <v>3.4</v>
      </c>
      <c r="P235">
        <v>47.7</v>
      </c>
      <c r="Q235">
        <v>47.7</v>
      </c>
      <c r="R235">
        <v>47.1</v>
      </c>
      <c r="S235">
        <v>0.4</v>
      </c>
      <c r="T235">
        <f t="shared" si="20"/>
        <v>1440</v>
      </c>
      <c r="U235" s="4">
        <f t="shared" si="21"/>
        <v>1.0205527994330261</v>
      </c>
      <c r="V235">
        <v>1411</v>
      </c>
      <c r="W235">
        <v>447</v>
      </c>
      <c r="X235" s="3">
        <v>6844.62</v>
      </c>
      <c r="Y235" s="3">
        <v>7542.38</v>
      </c>
      <c r="Z235" t="str">
        <f t="shared" si="22"/>
        <v>Light rainfall</v>
      </c>
      <c r="AA235" t="str">
        <f t="shared" si="23"/>
        <v>Non-Rainy</v>
      </c>
    </row>
    <row r="236" spans="1:27" x14ac:dyDescent="0.3">
      <c r="A236" s="1">
        <v>44772</v>
      </c>
      <c r="B236" s="1" t="str">
        <f t="shared" si="18"/>
        <v>Saturday</v>
      </c>
      <c r="C236" s="1" t="str">
        <f t="shared" si="19"/>
        <v>Jul</v>
      </c>
      <c r="D236">
        <v>19</v>
      </c>
      <c r="E236">
        <v>15.8</v>
      </c>
      <c r="F236">
        <v>15.5</v>
      </c>
      <c r="G236">
        <v>10.7</v>
      </c>
      <c r="H236">
        <v>1002.5</v>
      </c>
      <c r="I236">
        <v>5.4</v>
      </c>
      <c r="J236">
        <v>10</v>
      </c>
      <c r="K236">
        <v>220</v>
      </c>
      <c r="L236">
        <v>16</v>
      </c>
      <c r="M236">
        <v>18.288</v>
      </c>
      <c r="N236">
        <v>1.3</v>
      </c>
      <c r="O236">
        <v>1.7</v>
      </c>
      <c r="P236">
        <v>37.799999999999997</v>
      </c>
      <c r="Q236">
        <v>37.799999999999997</v>
      </c>
      <c r="R236">
        <v>37.200000000000003</v>
      </c>
      <c r="S236">
        <v>0.3</v>
      </c>
      <c r="T236">
        <f t="shared" si="20"/>
        <v>1080</v>
      </c>
      <c r="U236" s="4">
        <f t="shared" si="21"/>
        <v>1.7560975609756098</v>
      </c>
      <c r="V236">
        <v>615</v>
      </c>
      <c r="W236">
        <v>442</v>
      </c>
      <c r="X236" s="3">
        <v>6736.2</v>
      </c>
      <c r="Y236" s="3">
        <v>7419.11</v>
      </c>
      <c r="Z236" t="str">
        <f t="shared" si="22"/>
        <v>Intense rainfall</v>
      </c>
      <c r="AA236" t="str">
        <f t="shared" si="23"/>
        <v>Rainy</v>
      </c>
    </row>
    <row r="237" spans="1:27" x14ac:dyDescent="0.3">
      <c r="A237" s="1">
        <v>44773</v>
      </c>
      <c r="B237" s="1" t="str">
        <f t="shared" si="18"/>
        <v>Sunday</v>
      </c>
      <c r="C237" s="1" t="str">
        <f t="shared" si="19"/>
        <v>Jul</v>
      </c>
      <c r="D237">
        <v>20.2</v>
      </c>
      <c r="E237">
        <v>7.9</v>
      </c>
      <c r="F237">
        <v>13.9</v>
      </c>
      <c r="G237">
        <v>3.4</v>
      </c>
      <c r="H237">
        <v>1004.8</v>
      </c>
      <c r="I237">
        <v>3.4</v>
      </c>
      <c r="J237">
        <v>8</v>
      </c>
      <c r="K237">
        <v>270</v>
      </c>
      <c r="L237">
        <v>14</v>
      </c>
      <c r="M237">
        <v>18.87</v>
      </c>
      <c r="N237">
        <v>2.6</v>
      </c>
      <c r="O237">
        <v>3.4</v>
      </c>
      <c r="P237">
        <v>36.1</v>
      </c>
      <c r="Q237">
        <v>36.1</v>
      </c>
      <c r="R237">
        <v>35.700000000000003</v>
      </c>
      <c r="S237">
        <v>4.7</v>
      </c>
      <c r="T237">
        <f t="shared" si="20"/>
        <v>16920</v>
      </c>
      <c r="U237" s="4">
        <f t="shared" si="21"/>
        <v>9.6907216494845354</v>
      </c>
      <c r="V237">
        <v>1746</v>
      </c>
      <c r="W237">
        <v>348</v>
      </c>
      <c r="X237" s="3">
        <v>5076.09</v>
      </c>
      <c r="Y237" s="3">
        <v>5603.76</v>
      </c>
      <c r="Z237" t="str">
        <f t="shared" si="22"/>
        <v>Heavy rainfall</v>
      </c>
      <c r="AA237" t="str">
        <f t="shared" si="23"/>
        <v>Rainy</v>
      </c>
    </row>
    <row r="238" spans="1:27" x14ac:dyDescent="0.3">
      <c r="A238" s="1">
        <v>44774</v>
      </c>
      <c r="B238" s="1" t="str">
        <f t="shared" si="18"/>
        <v>Monday</v>
      </c>
      <c r="C238" s="1" t="str">
        <f t="shared" si="19"/>
        <v>Aug</v>
      </c>
      <c r="D238">
        <v>19.5</v>
      </c>
      <c r="E238">
        <v>6.7</v>
      </c>
      <c r="F238">
        <v>4.7</v>
      </c>
      <c r="G238">
        <v>9.1999999999999993</v>
      </c>
      <c r="H238">
        <v>1001.9</v>
      </c>
      <c r="I238">
        <v>6.4</v>
      </c>
      <c r="J238">
        <v>12</v>
      </c>
      <c r="K238">
        <v>210</v>
      </c>
      <c r="L238">
        <v>21</v>
      </c>
      <c r="M238">
        <v>17.015000000000001</v>
      </c>
      <c r="N238">
        <v>1.4</v>
      </c>
      <c r="O238">
        <v>2</v>
      </c>
      <c r="P238">
        <v>27.8</v>
      </c>
      <c r="Q238">
        <v>27.8</v>
      </c>
      <c r="R238">
        <v>27.5</v>
      </c>
      <c r="S238">
        <v>4</v>
      </c>
      <c r="T238">
        <f t="shared" si="20"/>
        <v>14400</v>
      </c>
      <c r="U238" s="4">
        <f t="shared" si="21"/>
        <v>15.189873417721518</v>
      </c>
      <c r="V238">
        <v>948</v>
      </c>
      <c r="W238">
        <v>372</v>
      </c>
      <c r="X238" s="3">
        <v>6301.62</v>
      </c>
      <c r="Y238" s="3">
        <v>6944.65</v>
      </c>
      <c r="Z238" t="str">
        <f t="shared" si="22"/>
        <v>Intense rainfall</v>
      </c>
      <c r="AA238" t="str">
        <f t="shared" si="23"/>
        <v>Rainy</v>
      </c>
    </row>
    <row r="239" spans="1:27" x14ac:dyDescent="0.3">
      <c r="A239" s="1">
        <v>44775</v>
      </c>
      <c r="B239" s="1" t="str">
        <f t="shared" si="18"/>
        <v>Tuesday</v>
      </c>
      <c r="C239" s="1" t="str">
        <f t="shared" si="19"/>
        <v>Aug</v>
      </c>
      <c r="D239">
        <v>21.9</v>
      </c>
      <c r="E239">
        <v>15.4</v>
      </c>
      <c r="F239">
        <v>16.100000000000001</v>
      </c>
      <c r="G239">
        <v>2.2000000000000002</v>
      </c>
      <c r="H239">
        <v>995.7</v>
      </c>
      <c r="I239">
        <v>8.6999999999999993</v>
      </c>
      <c r="J239">
        <v>14</v>
      </c>
      <c r="K239">
        <v>210</v>
      </c>
      <c r="L239">
        <v>24</v>
      </c>
      <c r="M239">
        <v>18.905000000000001</v>
      </c>
      <c r="N239">
        <v>2.8</v>
      </c>
      <c r="O239">
        <v>3.9</v>
      </c>
      <c r="P239">
        <v>27.7</v>
      </c>
      <c r="Q239">
        <v>27.7</v>
      </c>
      <c r="R239">
        <v>27.6</v>
      </c>
      <c r="S239">
        <v>8</v>
      </c>
      <c r="T239">
        <f t="shared" si="20"/>
        <v>28800</v>
      </c>
      <c r="U239" s="4">
        <f t="shared" si="21"/>
        <v>18.811234487263228</v>
      </c>
      <c r="V239">
        <v>1531</v>
      </c>
      <c r="W239">
        <v>329</v>
      </c>
      <c r="X239" s="3">
        <v>4176.03</v>
      </c>
      <c r="Y239" s="3">
        <v>4620.24</v>
      </c>
      <c r="Z239" t="str">
        <f t="shared" si="22"/>
        <v>Moderate rainfall</v>
      </c>
      <c r="AA239" t="str">
        <f t="shared" si="23"/>
        <v>Rainy</v>
      </c>
    </row>
    <row r="240" spans="1:27" x14ac:dyDescent="0.3">
      <c r="A240" s="1">
        <v>44776</v>
      </c>
      <c r="B240" s="1" t="str">
        <f t="shared" si="18"/>
        <v>Wednesday</v>
      </c>
      <c r="C240" s="1" t="str">
        <f t="shared" si="19"/>
        <v>Aug</v>
      </c>
      <c r="D240">
        <v>18.899999999999999</v>
      </c>
      <c r="E240">
        <v>7.3</v>
      </c>
      <c r="F240">
        <v>11.6</v>
      </c>
      <c r="G240">
        <v>2.7</v>
      </c>
      <c r="H240">
        <v>998.7</v>
      </c>
      <c r="I240">
        <v>6.2</v>
      </c>
      <c r="J240">
        <v>12</v>
      </c>
      <c r="K240">
        <v>210</v>
      </c>
      <c r="L240">
        <v>21</v>
      </c>
      <c r="M240">
        <v>17.847000000000001</v>
      </c>
      <c r="N240">
        <v>2.1</v>
      </c>
      <c r="O240">
        <v>2.9</v>
      </c>
      <c r="P240">
        <v>26.6</v>
      </c>
      <c r="Q240">
        <v>26.6</v>
      </c>
      <c r="R240">
        <v>26.6</v>
      </c>
      <c r="S240">
        <v>2.6</v>
      </c>
      <c r="T240">
        <f t="shared" si="20"/>
        <v>9360</v>
      </c>
      <c r="U240" s="4">
        <f t="shared" si="21"/>
        <v>7.464114832535885</v>
      </c>
      <c r="V240">
        <v>1254</v>
      </c>
      <c r="W240">
        <v>319</v>
      </c>
      <c r="X240" s="3">
        <v>4199.12</v>
      </c>
      <c r="Y240" s="3">
        <v>4644.6899999999996</v>
      </c>
      <c r="Z240" t="str">
        <f t="shared" si="22"/>
        <v>Moderate rainfall</v>
      </c>
      <c r="AA240" t="str">
        <f t="shared" si="23"/>
        <v>Rainy</v>
      </c>
    </row>
    <row r="241" spans="1:27" x14ac:dyDescent="0.3">
      <c r="A241" s="1">
        <v>44777</v>
      </c>
      <c r="B241" s="1" t="str">
        <f t="shared" si="18"/>
        <v>Thursday</v>
      </c>
      <c r="C241" s="1" t="str">
        <f t="shared" si="19"/>
        <v>Aug</v>
      </c>
      <c r="D241">
        <v>17.899999999999999</v>
      </c>
      <c r="E241">
        <v>6.8</v>
      </c>
      <c r="F241">
        <v>2.8</v>
      </c>
      <c r="G241">
        <v>0.1</v>
      </c>
      <c r="H241">
        <v>1006.9</v>
      </c>
      <c r="I241">
        <v>5.6</v>
      </c>
      <c r="J241">
        <v>10</v>
      </c>
      <c r="K241">
        <v>320</v>
      </c>
      <c r="L241">
        <v>18</v>
      </c>
      <c r="M241">
        <v>16.617999999999999</v>
      </c>
      <c r="N241">
        <v>2.9</v>
      </c>
      <c r="O241">
        <v>4.0999999999999996</v>
      </c>
      <c r="P241">
        <v>28.7</v>
      </c>
      <c r="Q241">
        <v>28.7</v>
      </c>
      <c r="R241">
        <v>29</v>
      </c>
      <c r="S241">
        <v>11.2</v>
      </c>
      <c r="T241">
        <f t="shared" si="20"/>
        <v>40320</v>
      </c>
      <c r="U241" s="4">
        <f t="shared" si="21"/>
        <v>18.885245901639344</v>
      </c>
      <c r="V241">
        <v>2135</v>
      </c>
      <c r="W241">
        <v>376</v>
      </c>
      <c r="X241" s="3">
        <v>5286.08</v>
      </c>
      <c r="Y241" s="3">
        <v>5842.62</v>
      </c>
      <c r="Z241" t="str">
        <f t="shared" si="22"/>
        <v>Trace (Intermittent) rainfall</v>
      </c>
      <c r="AA241" t="str">
        <f t="shared" si="23"/>
        <v>Non-Rainy</v>
      </c>
    </row>
    <row r="242" spans="1:27" x14ac:dyDescent="0.3">
      <c r="A242" s="1">
        <v>44778</v>
      </c>
      <c r="B242" s="1" t="str">
        <f t="shared" si="18"/>
        <v>Friday</v>
      </c>
      <c r="C242" s="1" t="str">
        <f t="shared" si="19"/>
        <v>Aug</v>
      </c>
      <c r="D242">
        <v>18.399999999999999</v>
      </c>
      <c r="E242">
        <v>7.5</v>
      </c>
      <c r="F242">
        <v>4.5999999999999996</v>
      </c>
      <c r="G242">
        <v>0.1</v>
      </c>
      <c r="H242">
        <v>1014.2</v>
      </c>
      <c r="I242">
        <v>4.7</v>
      </c>
      <c r="J242">
        <v>9</v>
      </c>
      <c r="K242">
        <v>280</v>
      </c>
      <c r="L242">
        <v>16</v>
      </c>
      <c r="M242">
        <v>16.847000000000001</v>
      </c>
      <c r="N242">
        <v>2.9</v>
      </c>
      <c r="O242">
        <v>3.9</v>
      </c>
      <c r="P242">
        <v>30.7</v>
      </c>
      <c r="Q242">
        <v>30.7</v>
      </c>
      <c r="R242">
        <v>31.2</v>
      </c>
      <c r="S242">
        <v>5.9</v>
      </c>
      <c r="T242">
        <f t="shared" si="20"/>
        <v>21240</v>
      </c>
      <c r="U242" s="4">
        <f t="shared" si="21"/>
        <v>10.668006027122049</v>
      </c>
      <c r="V242">
        <v>1991</v>
      </c>
      <c r="W242">
        <v>423</v>
      </c>
      <c r="X242" s="3">
        <v>6247.7</v>
      </c>
      <c r="Y242" s="3">
        <v>6896.79</v>
      </c>
      <c r="Z242" t="str">
        <f t="shared" si="22"/>
        <v>Trace (Intermittent) rainfall</v>
      </c>
      <c r="AA242" t="str">
        <f t="shared" si="23"/>
        <v>Non-Rainy</v>
      </c>
    </row>
    <row r="243" spans="1:27" x14ac:dyDescent="0.3">
      <c r="A243" s="1">
        <v>44779</v>
      </c>
      <c r="B243" s="1" t="str">
        <f t="shared" si="18"/>
        <v>Saturday</v>
      </c>
      <c r="C243" s="1" t="str">
        <f t="shared" si="19"/>
        <v>Aug</v>
      </c>
      <c r="D243">
        <v>19.899999999999999</v>
      </c>
      <c r="E243">
        <v>6.3</v>
      </c>
      <c r="F243">
        <v>3.6</v>
      </c>
      <c r="G243">
        <v>0</v>
      </c>
      <c r="H243">
        <v>1017.3</v>
      </c>
      <c r="I243">
        <v>3.5</v>
      </c>
      <c r="J243">
        <v>7</v>
      </c>
      <c r="K243">
        <v>220</v>
      </c>
      <c r="L243">
        <v>14</v>
      </c>
      <c r="M243">
        <v>16.486999999999998</v>
      </c>
      <c r="N243">
        <v>2.2999999999999998</v>
      </c>
      <c r="O243">
        <v>3.1</v>
      </c>
      <c r="P243">
        <v>32.4</v>
      </c>
      <c r="Q243">
        <v>32.4</v>
      </c>
      <c r="R243">
        <v>33.1</v>
      </c>
      <c r="S243">
        <v>6.1</v>
      </c>
      <c r="T243">
        <f t="shared" si="20"/>
        <v>21960</v>
      </c>
      <c r="U243" s="4">
        <f t="shared" si="21"/>
        <v>15.335195530726256</v>
      </c>
      <c r="V243">
        <v>1432</v>
      </c>
      <c r="W243">
        <v>412</v>
      </c>
      <c r="X243" s="3">
        <v>6495.85</v>
      </c>
      <c r="Y243" s="3">
        <v>7161.97</v>
      </c>
      <c r="Z243" t="str">
        <f t="shared" si="22"/>
        <v>No rainfall</v>
      </c>
      <c r="AA243" t="str">
        <f t="shared" si="23"/>
        <v>Non-Rainy</v>
      </c>
    </row>
    <row r="244" spans="1:27" x14ac:dyDescent="0.3">
      <c r="A244" s="1">
        <v>44780</v>
      </c>
      <c r="B244" s="1" t="str">
        <f t="shared" si="18"/>
        <v>Sunday</v>
      </c>
      <c r="C244" s="1" t="str">
        <f t="shared" si="19"/>
        <v>Aug</v>
      </c>
      <c r="D244">
        <v>21.7</v>
      </c>
      <c r="E244">
        <v>8.1999999999999993</v>
      </c>
      <c r="F244">
        <v>3.8</v>
      </c>
      <c r="G244">
        <v>0.1</v>
      </c>
      <c r="H244">
        <v>1015.5</v>
      </c>
      <c r="I244">
        <v>3.7</v>
      </c>
      <c r="J244">
        <v>7</v>
      </c>
      <c r="K244">
        <v>270</v>
      </c>
      <c r="L244">
        <v>14</v>
      </c>
      <c r="M244">
        <v>17.347000000000001</v>
      </c>
      <c r="N244">
        <v>2.9</v>
      </c>
      <c r="O244">
        <v>3.9</v>
      </c>
      <c r="P244">
        <v>34.4</v>
      </c>
      <c r="Q244">
        <v>34.4</v>
      </c>
      <c r="R244">
        <v>35.200000000000003</v>
      </c>
      <c r="S244">
        <v>12.9</v>
      </c>
      <c r="T244">
        <f t="shared" si="20"/>
        <v>46440</v>
      </c>
      <c r="U244" s="4">
        <f t="shared" si="21"/>
        <v>24.688995215311003</v>
      </c>
      <c r="V244">
        <v>1881</v>
      </c>
      <c r="W244">
        <v>374</v>
      </c>
      <c r="X244" s="3">
        <v>6156.37</v>
      </c>
      <c r="Y244" s="3">
        <v>6803.9</v>
      </c>
      <c r="Z244" t="str">
        <f t="shared" si="22"/>
        <v>Trace (Intermittent) rainfall</v>
      </c>
      <c r="AA244" t="str">
        <f t="shared" si="23"/>
        <v>Non-Rainy</v>
      </c>
    </row>
    <row r="245" spans="1:27" x14ac:dyDescent="0.3">
      <c r="A245" s="1">
        <v>44781</v>
      </c>
      <c r="B245" s="1" t="str">
        <f t="shared" si="18"/>
        <v>Monday</v>
      </c>
      <c r="C245" s="1" t="str">
        <f t="shared" si="19"/>
        <v>Aug</v>
      </c>
      <c r="D245">
        <v>22.2</v>
      </c>
      <c r="E245">
        <v>5.4</v>
      </c>
      <c r="F245">
        <v>2</v>
      </c>
      <c r="G245">
        <v>0</v>
      </c>
      <c r="H245">
        <v>1016.7</v>
      </c>
      <c r="I245">
        <v>2.5</v>
      </c>
      <c r="J245">
        <v>7</v>
      </c>
      <c r="K245">
        <v>190</v>
      </c>
      <c r="L245">
        <v>11</v>
      </c>
      <c r="M245">
        <v>18.164999999999999</v>
      </c>
      <c r="N245">
        <v>3.3</v>
      </c>
      <c r="O245">
        <v>4.5</v>
      </c>
      <c r="P245">
        <v>36.700000000000003</v>
      </c>
      <c r="Q245">
        <v>36.700000000000003</v>
      </c>
      <c r="R245">
        <v>37.700000000000003</v>
      </c>
      <c r="S245">
        <v>13.3</v>
      </c>
      <c r="T245">
        <f t="shared" si="20"/>
        <v>47880</v>
      </c>
      <c r="U245" s="4">
        <f t="shared" si="21"/>
        <v>19.933388842631139</v>
      </c>
      <c r="V245">
        <v>2402</v>
      </c>
      <c r="W245">
        <v>325</v>
      </c>
      <c r="X245" s="3">
        <v>4164.4799999999996</v>
      </c>
      <c r="Y245" s="3">
        <v>4610.84</v>
      </c>
      <c r="Z245" t="str">
        <f t="shared" si="22"/>
        <v>No rainfall</v>
      </c>
      <c r="AA245" t="str">
        <f t="shared" si="23"/>
        <v>Non-Rainy</v>
      </c>
    </row>
    <row r="246" spans="1:27" x14ac:dyDescent="0.3">
      <c r="A246" s="1">
        <v>44782</v>
      </c>
      <c r="B246" s="1" t="str">
        <f t="shared" si="18"/>
        <v>Tuesday</v>
      </c>
      <c r="C246" s="1" t="str">
        <f t="shared" si="19"/>
        <v>Aug</v>
      </c>
      <c r="D246">
        <v>24.8</v>
      </c>
      <c r="E246">
        <v>8.9</v>
      </c>
      <c r="F246">
        <v>6.3</v>
      </c>
      <c r="G246">
        <v>0</v>
      </c>
      <c r="H246">
        <v>1017.2</v>
      </c>
      <c r="I246">
        <v>2.5</v>
      </c>
      <c r="J246">
        <v>5</v>
      </c>
      <c r="K246">
        <v>200</v>
      </c>
      <c r="L246">
        <v>10</v>
      </c>
      <c r="M246">
        <v>19.492999999999999</v>
      </c>
      <c r="N246">
        <v>3.7</v>
      </c>
      <c r="O246">
        <v>4.9000000000000004</v>
      </c>
      <c r="P246">
        <v>39.200000000000003</v>
      </c>
      <c r="Q246">
        <v>39.200000000000003</v>
      </c>
      <c r="R246">
        <v>40.4</v>
      </c>
      <c r="S246">
        <v>13.9</v>
      </c>
      <c r="T246">
        <f t="shared" si="20"/>
        <v>50040</v>
      </c>
      <c r="U246" s="4">
        <f t="shared" si="21"/>
        <v>20.267314702308628</v>
      </c>
      <c r="V246">
        <v>2469</v>
      </c>
      <c r="W246">
        <v>286</v>
      </c>
      <c r="X246" s="3">
        <v>4072.17</v>
      </c>
      <c r="Y246" s="3">
        <v>4505.3999999999996</v>
      </c>
      <c r="Z246" t="str">
        <f t="shared" si="22"/>
        <v>No rainfall</v>
      </c>
      <c r="AA246" t="str">
        <f t="shared" si="23"/>
        <v>Non-Rainy</v>
      </c>
    </row>
    <row r="247" spans="1:27" x14ac:dyDescent="0.3">
      <c r="A247" s="1">
        <v>44783</v>
      </c>
      <c r="B247" s="1" t="str">
        <f t="shared" si="18"/>
        <v>Wednesday</v>
      </c>
      <c r="C247" s="1" t="str">
        <f t="shared" si="19"/>
        <v>Aug</v>
      </c>
      <c r="D247">
        <v>26.1</v>
      </c>
      <c r="E247">
        <v>6</v>
      </c>
      <c r="F247">
        <v>2.5</v>
      </c>
      <c r="G247">
        <v>0.1</v>
      </c>
      <c r="H247">
        <v>1013.8</v>
      </c>
      <c r="I247">
        <v>2.1</v>
      </c>
      <c r="J247">
        <v>6</v>
      </c>
      <c r="K247">
        <v>280</v>
      </c>
      <c r="L247">
        <v>10</v>
      </c>
      <c r="M247">
        <v>19.611999999999998</v>
      </c>
      <c r="N247">
        <v>3.8</v>
      </c>
      <c r="O247">
        <v>5.0999999999999996</v>
      </c>
      <c r="P247">
        <v>41.5</v>
      </c>
      <c r="Q247">
        <v>41.5</v>
      </c>
      <c r="R247">
        <v>43</v>
      </c>
      <c r="S247">
        <v>14.2</v>
      </c>
      <c r="T247">
        <f t="shared" si="20"/>
        <v>51120</v>
      </c>
      <c r="U247" s="4">
        <f t="shared" si="21"/>
        <v>19.790940766550523</v>
      </c>
      <c r="V247">
        <v>2583</v>
      </c>
      <c r="W247">
        <v>343</v>
      </c>
      <c r="X247" s="3">
        <v>4415.84</v>
      </c>
      <c r="Y247" s="3">
        <v>4893.13</v>
      </c>
      <c r="Z247" t="str">
        <f t="shared" si="22"/>
        <v>Trace (Intermittent) rainfall</v>
      </c>
      <c r="AA247" t="str">
        <f t="shared" si="23"/>
        <v>Non-Rainy</v>
      </c>
    </row>
    <row r="248" spans="1:27" x14ac:dyDescent="0.3">
      <c r="A248" s="1">
        <v>44784</v>
      </c>
      <c r="B248" s="1" t="str">
        <f t="shared" si="18"/>
        <v>Thursday</v>
      </c>
      <c r="C248" s="1" t="str">
        <f t="shared" si="19"/>
        <v>Aug</v>
      </c>
      <c r="D248">
        <v>27.7</v>
      </c>
      <c r="E248">
        <v>8.1</v>
      </c>
      <c r="F248">
        <v>5.7</v>
      </c>
      <c r="G248">
        <v>0</v>
      </c>
      <c r="H248">
        <v>1010.4</v>
      </c>
      <c r="I248">
        <v>2</v>
      </c>
      <c r="J248">
        <v>5</v>
      </c>
      <c r="K248">
        <v>80</v>
      </c>
      <c r="L248">
        <v>9</v>
      </c>
      <c r="M248">
        <v>20.524999999999999</v>
      </c>
      <c r="N248">
        <v>3.9</v>
      </c>
      <c r="O248">
        <v>5.2</v>
      </c>
      <c r="P248">
        <v>43.9</v>
      </c>
      <c r="Q248">
        <v>43.9</v>
      </c>
      <c r="R248">
        <v>45.6</v>
      </c>
      <c r="S248">
        <v>14.1</v>
      </c>
      <c r="T248">
        <f t="shared" si="20"/>
        <v>50760</v>
      </c>
      <c r="U248" s="4">
        <f t="shared" si="21"/>
        <v>20.27966440271674</v>
      </c>
      <c r="V248">
        <v>2503</v>
      </c>
      <c r="W248">
        <v>337</v>
      </c>
      <c r="X248" s="3">
        <v>4484.38</v>
      </c>
      <c r="Y248" s="3">
        <v>4965.63</v>
      </c>
      <c r="Z248" t="str">
        <f t="shared" si="22"/>
        <v>No rainfall</v>
      </c>
      <c r="AA248" t="str">
        <f t="shared" si="23"/>
        <v>Non-Rainy</v>
      </c>
    </row>
    <row r="249" spans="1:27" x14ac:dyDescent="0.3">
      <c r="A249" s="1">
        <v>44785</v>
      </c>
      <c r="B249" s="1" t="str">
        <f t="shared" si="18"/>
        <v>Friday</v>
      </c>
      <c r="C249" s="1" t="str">
        <f t="shared" si="19"/>
        <v>Aug</v>
      </c>
      <c r="D249">
        <v>26.9</v>
      </c>
      <c r="E249">
        <v>12.9</v>
      </c>
      <c r="F249">
        <v>9.1</v>
      </c>
      <c r="G249">
        <v>0</v>
      </c>
      <c r="H249">
        <v>1008.2</v>
      </c>
      <c r="I249">
        <v>4.5</v>
      </c>
      <c r="J249">
        <v>8</v>
      </c>
      <c r="K249">
        <v>110</v>
      </c>
      <c r="L249">
        <v>14</v>
      </c>
      <c r="M249">
        <v>21.015000000000001</v>
      </c>
      <c r="N249">
        <v>4.3</v>
      </c>
      <c r="O249">
        <v>5.6</v>
      </c>
      <c r="P249">
        <v>46.5</v>
      </c>
      <c r="Q249">
        <v>46.5</v>
      </c>
      <c r="R249">
        <v>48.4</v>
      </c>
      <c r="S249">
        <v>13.9</v>
      </c>
      <c r="T249">
        <f t="shared" si="20"/>
        <v>50040</v>
      </c>
      <c r="U249" s="4">
        <f t="shared" si="21"/>
        <v>20.007996801279489</v>
      </c>
      <c r="V249">
        <v>2501</v>
      </c>
      <c r="W249">
        <v>437</v>
      </c>
      <c r="X249" s="3">
        <v>6239.12</v>
      </c>
      <c r="Y249" s="3">
        <v>6895.77</v>
      </c>
      <c r="Z249" t="str">
        <f t="shared" si="22"/>
        <v>No rainfall</v>
      </c>
      <c r="AA249" t="str">
        <f t="shared" si="23"/>
        <v>Non-Rainy</v>
      </c>
    </row>
    <row r="250" spans="1:27" x14ac:dyDescent="0.3">
      <c r="A250" s="1">
        <v>44786</v>
      </c>
      <c r="B250" s="1" t="str">
        <f t="shared" si="18"/>
        <v>Saturday</v>
      </c>
      <c r="C250" s="1" t="str">
        <f t="shared" si="19"/>
        <v>Aug</v>
      </c>
      <c r="D250">
        <v>27</v>
      </c>
      <c r="E250">
        <v>10.4</v>
      </c>
      <c r="F250">
        <v>7.5</v>
      </c>
      <c r="G250">
        <v>0</v>
      </c>
      <c r="H250">
        <v>1003.1</v>
      </c>
      <c r="I250">
        <v>4.4000000000000004</v>
      </c>
      <c r="J250">
        <v>9</v>
      </c>
      <c r="K250">
        <v>60</v>
      </c>
      <c r="L250">
        <v>13</v>
      </c>
      <c r="M250">
        <v>21.073</v>
      </c>
      <c r="N250">
        <v>3.9</v>
      </c>
      <c r="O250">
        <v>5.0999999999999996</v>
      </c>
      <c r="P250">
        <v>48.8</v>
      </c>
      <c r="Q250">
        <v>48.8</v>
      </c>
      <c r="R250">
        <v>50.8</v>
      </c>
      <c r="S250">
        <v>11.1</v>
      </c>
      <c r="T250">
        <f t="shared" si="20"/>
        <v>39960</v>
      </c>
      <c r="U250" s="4">
        <f t="shared" si="21"/>
        <v>17.366362451108213</v>
      </c>
      <c r="V250">
        <v>2301</v>
      </c>
      <c r="W250">
        <v>362</v>
      </c>
      <c r="X250" s="3">
        <v>5574.22</v>
      </c>
      <c r="Y250" s="3">
        <v>6142.91</v>
      </c>
      <c r="Z250" t="str">
        <f t="shared" si="22"/>
        <v>No rainfall</v>
      </c>
      <c r="AA250" t="str">
        <f t="shared" si="23"/>
        <v>Non-Rainy</v>
      </c>
    </row>
    <row r="251" spans="1:27" x14ac:dyDescent="0.3">
      <c r="A251" s="1">
        <v>44787</v>
      </c>
      <c r="B251" s="1" t="str">
        <f t="shared" si="18"/>
        <v>Sunday</v>
      </c>
      <c r="C251" s="1" t="str">
        <f t="shared" si="19"/>
        <v>Aug</v>
      </c>
      <c r="D251">
        <v>24.5</v>
      </c>
      <c r="E251">
        <v>14.5</v>
      </c>
      <c r="F251">
        <v>11.6</v>
      </c>
      <c r="G251">
        <v>5</v>
      </c>
      <c r="H251">
        <v>996.5</v>
      </c>
      <c r="I251">
        <v>3.3</v>
      </c>
      <c r="J251">
        <v>9</v>
      </c>
      <c r="K251">
        <v>300</v>
      </c>
      <c r="L251">
        <v>14</v>
      </c>
      <c r="M251">
        <v>20.733000000000001</v>
      </c>
      <c r="N251">
        <v>2.6</v>
      </c>
      <c r="O251">
        <v>3.4</v>
      </c>
      <c r="P251">
        <v>45.2</v>
      </c>
      <c r="Q251">
        <v>45.2</v>
      </c>
      <c r="R251">
        <v>47.3</v>
      </c>
      <c r="S251">
        <v>6.7</v>
      </c>
      <c r="T251">
        <f t="shared" si="20"/>
        <v>24120</v>
      </c>
      <c r="U251" s="4">
        <f t="shared" si="21"/>
        <v>17.09425939050319</v>
      </c>
      <c r="V251">
        <v>1411</v>
      </c>
      <c r="W251">
        <v>405</v>
      </c>
      <c r="X251" s="3">
        <v>6468.36</v>
      </c>
      <c r="Y251" s="3">
        <v>7142.5</v>
      </c>
      <c r="Z251" t="str">
        <f t="shared" si="22"/>
        <v>Heavy rainfall</v>
      </c>
      <c r="AA251" t="str">
        <f t="shared" si="23"/>
        <v>Rainy</v>
      </c>
    </row>
    <row r="252" spans="1:27" x14ac:dyDescent="0.3">
      <c r="A252" s="1">
        <v>44788</v>
      </c>
      <c r="B252" s="1" t="str">
        <f t="shared" si="18"/>
        <v>Monday</v>
      </c>
      <c r="C252" s="1" t="str">
        <f t="shared" si="19"/>
        <v>Aug</v>
      </c>
      <c r="D252">
        <v>21.1</v>
      </c>
      <c r="E252">
        <v>14.5</v>
      </c>
      <c r="F252">
        <v>13</v>
      </c>
      <c r="G252">
        <v>0.8</v>
      </c>
      <c r="H252">
        <v>994</v>
      </c>
      <c r="I252">
        <v>4.2</v>
      </c>
      <c r="J252">
        <v>10</v>
      </c>
      <c r="K252">
        <v>320</v>
      </c>
      <c r="L252">
        <v>18</v>
      </c>
      <c r="M252">
        <v>20.18</v>
      </c>
      <c r="N252">
        <v>2.8</v>
      </c>
      <c r="O252">
        <v>3.7</v>
      </c>
      <c r="P252">
        <v>46.1</v>
      </c>
      <c r="Q252">
        <v>46.1</v>
      </c>
      <c r="R252">
        <v>48.3</v>
      </c>
      <c r="S252">
        <v>5.5</v>
      </c>
      <c r="T252">
        <f t="shared" si="20"/>
        <v>19800</v>
      </c>
      <c r="U252" s="4">
        <f t="shared" si="21"/>
        <v>11.66077738515901</v>
      </c>
      <c r="V252">
        <v>1698</v>
      </c>
      <c r="W252">
        <v>317</v>
      </c>
      <c r="X252" s="3">
        <v>4405.5200000000004</v>
      </c>
      <c r="Y252" s="3">
        <v>4880.03</v>
      </c>
      <c r="Z252" t="str">
        <f t="shared" si="22"/>
        <v>Light rainfall</v>
      </c>
      <c r="AA252" t="str">
        <f t="shared" si="23"/>
        <v>Non-Rainy</v>
      </c>
    </row>
    <row r="253" spans="1:27" x14ac:dyDescent="0.3">
      <c r="A253" s="1">
        <v>44789</v>
      </c>
      <c r="B253" s="1" t="str">
        <f t="shared" si="18"/>
        <v>Tuesday</v>
      </c>
      <c r="C253" s="1" t="str">
        <f t="shared" si="19"/>
        <v>Aug</v>
      </c>
      <c r="D253">
        <v>17.899999999999999</v>
      </c>
      <c r="E253">
        <v>9</v>
      </c>
      <c r="F253">
        <v>9.4</v>
      </c>
      <c r="G253">
        <v>0</v>
      </c>
      <c r="H253">
        <v>1001.2</v>
      </c>
      <c r="I253">
        <v>7.4</v>
      </c>
      <c r="J253">
        <v>11</v>
      </c>
      <c r="K253">
        <v>330</v>
      </c>
      <c r="L253">
        <v>22</v>
      </c>
      <c r="M253">
        <v>18.236999999999998</v>
      </c>
      <c r="N253">
        <v>2.4</v>
      </c>
      <c r="O253">
        <v>3.4</v>
      </c>
      <c r="P253">
        <v>47.5</v>
      </c>
      <c r="Q253">
        <v>47.5</v>
      </c>
      <c r="R253">
        <v>49.8</v>
      </c>
      <c r="S253">
        <v>1.2</v>
      </c>
      <c r="T253">
        <f t="shared" si="20"/>
        <v>4320</v>
      </c>
      <c r="U253" s="4">
        <f t="shared" si="21"/>
        <v>2.6848974518334368</v>
      </c>
      <c r="V253">
        <v>1609</v>
      </c>
      <c r="W253">
        <v>321</v>
      </c>
      <c r="X253" s="3">
        <v>4390.13</v>
      </c>
      <c r="Y253" s="3">
        <v>4852.63</v>
      </c>
      <c r="Z253" t="str">
        <f t="shared" si="22"/>
        <v>No rainfall</v>
      </c>
      <c r="AA253" t="str">
        <f t="shared" si="23"/>
        <v>Non-Rainy</v>
      </c>
    </row>
    <row r="254" spans="1:27" x14ac:dyDescent="0.3">
      <c r="A254" s="1">
        <v>44790</v>
      </c>
      <c r="B254" s="1" t="str">
        <f t="shared" si="18"/>
        <v>Wednesday</v>
      </c>
      <c r="C254" s="1" t="str">
        <f t="shared" si="19"/>
        <v>Aug</v>
      </c>
      <c r="D254">
        <v>19.3</v>
      </c>
      <c r="E254">
        <v>7.1</v>
      </c>
      <c r="F254">
        <v>4.8</v>
      </c>
      <c r="G254">
        <v>0</v>
      </c>
      <c r="H254">
        <v>1004.2</v>
      </c>
      <c r="I254">
        <v>4</v>
      </c>
      <c r="J254">
        <v>7</v>
      </c>
      <c r="K254">
        <v>340</v>
      </c>
      <c r="L254">
        <v>12</v>
      </c>
      <c r="M254">
        <v>17.413</v>
      </c>
      <c r="N254">
        <v>2.5</v>
      </c>
      <c r="O254">
        <v>3.3</v>
      </c>
      <c r="P254">
        <v>48.9</v>
      </c>
      <c r="Q254">
        <v>48.9</v>
      </c>
      <c r="R254">
        <v>51.3</v>
      </c>
      <c r="S254">
        <v>1.5</v>
      </c>
      <c r="T254">
        <f t="shared" si="20"/>
        <v>5400</v>
      </c>
      <c r="U254" s="4">
        <f t="shared" si="21"/>
        <v>3.5019455252918288</v>
      </c>
      <c r="V254">
        <v>1542</v>
      </c>
      <c r="W254">
        <v>363</v>
      </c>
      <c r="X254" s="3">
        <v>4917.78</v>
      </c>
      <c r="Y254" s="3">
        <v>5443.91</v>
      </c>
      <c r="Z254" t="str">
        <f t="shared" si="22"/>
        <v>No rainfall</v>
      </c>
      <c r="AA254" t="str">
        <f t="shared" si="23"/>
        <v>Non-Rainy</v>
      </c>
    </row>
    <row r="255" spans="1:27" x14ac:dyDescent="0.3">
      <c r="A255" s="1">
        <v>44791</v>
      </c>
      <c r="B255" s="1" t="str">
        <f t="shared" si="18"/>
        <v>Thursday</v>
      </c>
      <c r="C255" s="1" t="str">
        <f t="shared" si="19"/>
        <v>Aug</v>
      </c>
      <c r="D255">
        <v>21.7</v>
      </c>
      <c r="E255">
        <v>12</v>
      </c>
      <c r="F255">
        <v>12.6</v>
      </c>
      <c r="G255">
        <v>3</v>
      </c>
      <c r="H255">
        <v>998.8</v>
      </c>
      <c r="I255">
        <v>6.3</v>
      </c>
      <c r="J255">
        <v>11</v>
      </c>
      <c r="K255">
        <v>220</v>
      </c>
      <c r="L255">
        <v>24</v>
      </c>
      <c r="M255">
        <v>17.79</v>
      </c>
      <c r="N255">
        <v>2.2000000000000002</v>
      </c>
      <c r="O255">
        <v>2.9</v>
      </c>
      <c r="P255">
        <v>47.1</v>
      </c>
      <c r="Q255">
        <v>47.1</v>
      </c>
      <c r="R255">
        <v>49.5</v>
      </c>
      <c r="S255">
        <v>4.4000000000000004</v>
      </c>
      <c r="T255">
        <f t="shared" si="20"/>
        <v>15840.000000000002</v>
      </c>
      <c r="U255" s="4">
        <f t="shared" si="21"/>
        <v>13.101736972704716</v>
      </c>
      <c r="V255">
        <v>1209</v>
      </c>
      <c r="W255">
        <v>355</v>
      </c>
      <c r="X255" s="3">
        <v>5130.74</v>
      </c>
      <c r="Y255" s="3">
        <v>5669.06</v>
      </c>
      <c r="Z255" t="str">
        <f t="shared" si="22"/>
        <v>Moderate rainfall</v>
      </c>
      <c r="AA255" t="str">
        <f t="shared" si="23"/>
        <v>Rainy</v>
      </c>
    </row>
    <row r="256" spans="1:27" x14ac:dyDescent="0.3">
      <c r="A256" s="1">
        <v>44792</v>
      </c>
      <c r="B256" s="1" t="str">
        <f t="shared" si="18"/>
        <v>Friday</v>
      </c>
      <c r="C256" s="1" t="str">
        <f t="shared" si="19"/>
        <v>Aug</v>
      </c>
      <c r="D256">
        <v>18.8</v>
      </c>
      <c r="E256">
        <v>11.3</v>
      </c>
      <c r="F256">
        <v>9.4</v>
      </c>
      <c r="G256">
        <v>1.4</v>
      </c>
      <c r="H256">
        <v>1000.1</v>
      </c>
      <c r="I256">
        <v>7.6</v>
      </c>
      <c r="J256">
        <v>13</v>
      </c>
      <c r="K256">
        <v>220</v>
      </c>
      <c r="L256">
        <v>22</v>
      </c>
      <c r="M256">
        <v>16.925000000000001</v>
      </c>
      <c r="N256">
        <v>2.6</v>
      </c>
      <c r="O256">
        <v>3.6</v>
      </c>
      <c r="P256">
        <v>47.2</v>
      </c>
      <c r="Q256">
        <v>47.2</v>
      </c>
      <c r="R256">
        <v>49.7</v>
      </c>
      <c r="S256">
        <v>7.7</v>
      </c>
      <c r="T256">
        <f t="shared" si="20"/>
        <v>27720</v>
      </c>
      <c r="U256" s="4">
        <f t="shared" si="21"/>
        <v>16.421800947867297</v>
      </c>
      <c r="V256">
        <v>1688</v>
      </c>
      <c r="W256">
        <v>429</v>
      </c>
      <c r="X256" s="3">
        <v>6664.63</v>
      </c>
      <c r="Y256" s="3">
        <v>7352.12</v>
      </c>
      <c r="Z256" t="str">
        <f t="shared" si="22"/>
        <v>Moderate rainfall</v>
      </c>
      <c r="AA256" t="str">
        <f t="shared" si="23"/>
        <v>Rainy</v>
      </c>
    </row>
    <row r="257" spans="1:27" x14ac:dyDescent="0.3">
      <c r="A257" s="1">
        <v>44793</v>
      </c>
      <c r="B257" s="1" t="str">
        <f t="shared" si="18"/>
        <v>Saturday</v>
      </c>
      <c r="C257" s="1" t="str">
        <f t="shared" si="19"/>
        <v>Aug</v>
      </c>
      <c r="D257">
        <v>18.399999999999999</v>
      </c>
      <c r="E257">
        <v>6.6</v>
      </c>
      <c r="F257">
        <v>7.9</v>
      </c>
      <c r="G257">
        <v>5.7</v>
      </c>
      <c r="H257">
        <v>999.8</v>
      </c>
      <c r="I257">
        <v>7.4</v>
      </c>
      <c r="J257">
        <v>15</v>
      </c>
      <c r="K257">
        <v>220</v>
      </c>
      <c r="L257">
        <v>27</v>
      </c>
      <c r="M257">
        <v>16.632000000000001</v>
      </c>
      <c r="N257">
        <v>1.6</v>
      </c>
      <c r="O257">
        <v>2.2000000000000002</v>
      </c>
      <c r="P257">
        <v>42.4</v>
      </c>
      <c r="Q257">
        <v>42.4</v>
      </c>
      <c r="R257">
        <v>44.9</v>
      </c>
      <c r="S257">
        <v>7.7</v>
      </c>
      <c r="T257">
        <f t="shared" si="20"/>
        <v>27720</v>
      </c>
      <c r="U257" s="4">
        <f t="shared" si="21"/>
        <v>31.251409244644869</v>
      </c>
      <c r="V257">
        <v>887</v>
      </c>
      <c r="W257">
        <v>390</v>
      </c>
      <c r="X257" s="3">
        <v>6481.67</v>
      </c>
      <c r="Y257" s="3">
        <v>7158.03</v>
      </c>
      <c r="Z257" t="str">
        <f t="shared" si="22"/>
        <v>Heavy rainfall</v>
      </c>
      <c r="AA257" t="str">
        <f t="shared" si="23"/>
        <v>Rainy</v>
      </c>
    </row>
    <row r="258" spans="1:27" x14ac:dyDescent="0.3">
      <c r="A258" s="1">
        <v>44794</v>
      </c>
      <c r="B258" s="1" t="str">
        <f t="shared" si="18"/>
        <v>Sunday</v>
      </c>
      <c r="C258" s="1" t="str">
        <f t="shared" si="19"/>
        <v>Aug</v>
      </c>
      <c r="D258">
        <v>20.8</v>
      </c>
      <c r="E258">
        <v>5.2</v>
      </c>
      <c r="F258">
        <v>1.5</v>
      </c>
      <c r="G258">
        <v>0</v>
      </c>
      <c r="H258">
        <v>1001.3</v>
      </c>
      <c r="I258">
        <v>2.9</v>
      </c>
      <c r="J258">
        <v>6</v>
      </c>
      <c r="K258">
        <v>130</v>
      </c>
      <c r="L258">
        <v>11</v>
      </c>
      <c r="M258">
        <v>16.59</v>
      </c>
      <c r="N258">
        <v>2.9</v>
      </c>
      <c r="O258">
        <v>3.9</v>
      </c>
      <c r="P258">
        <v>44.1</v>
      </c>
      <c r="Q258">
        <v>44.1</v>
      </c>
      <c r="R258">
        <v>46.8</v>
      </c>
      <c r="S258">
        <v>11</v>
      </c>
      <c r="T258">
        <f t="shared" si="20"/>
        <v>39600</v>
      </c>
      <c r="U258" s="4">
        <f t="shared" si="21"/>
        <v>18.341824918943956</v>
      </c>
      <c r="V258">
        <v>2159</v>
      </c>
      <c r="W258">
        <v>370</v>
      </c>
      <c r="X258" s="3">
        <v>5146.4799999999996</v>
      </c>
      <c r="Y258" s="3">
        <v>5696.17</v>
      </c>
      <c r="Z258" t="str">
        <f t="shared" si="22"/>
        <v>No rainfall</v>
      </c>
      <c r="AA258" t="str">
        <f t="shared" si="23"/>
        <v>Non-Rainy</v>
      </c>
    </row>
    <row r="259" spans="1:27" x14ac:dyDescent="0.3">
      <c r="A259" s="1">
        <v>44795</v>
      </c>
      <c r="B259" s="1" t="str">
        <f t="shared" si="18"/>
        <v>Monday</v>
      </c>
      <c r="C259" s="1" t="str">
        <f t="shared" si="19"/>
        <v>Aug</v>
      </c>
      <c r="D259">
        <v>20.9</v>
      </c>
      <c r="E259">
        <v>13.7</v>
      </c>
      <c r="F259">
        <v>12.1</v>
      </c>
      <c r="G259">
        <v>2.5</v>
      </c>
      <c r="H259">
        <v>998</v>
      </c>
      <c r="I259">
        <v>4.7</v>
      </c>
      <c r="J259">
        <v>8</v>
      </c>
      <c r="K259">
        <v>210</v>
      </c>
      <c r="L259">
        <v>15</v>
      </c>
      <c r="M259">
        <v>17.812000000000001</v>
      </c>
      <c r="N259">
        <v>1.9</v>
      </c>
      <c r="O259">
        <v>2.5</v>
      </c>
      <c r="P259">
        <v>42.8</v>
      </c>
      <c r="Q259">
        <v>42.8</v>
      </c>
      <c r="R259">
        <v>45.5</v>
      </c>
      <c r="S259">
        <v>5</v>
      </c>
      <c r="T259">
        <f t="shared" si="20"/>
        <v>18000</v>
      </c>
      <c r="U259" s="4">
        <f t="shared" si="21"/>
        <v>18</v>
      </c>
      <c r="V259">
        <v>1000</v>
      </c>
      <c r="W259">
        <v>288</v>
      </c>
      <c r="X259" s="3">
        <v>3629.04</v>
      </c>
      <c r="Y259" s="3">
        <v>4009.45</v>
      </c>
      <c r="Z259" t="str">
        <f t="shared" si="22"/>
        <v>Moderate rainfall</v>
      </c>
      <c r="AA259" t="str">
        <f t="shared" si="23"/>
        <v>Rainy</v>
      </c>
    </row>
    <row r="260" spans="1:27" x14ac:dyDescent="0.3">
      <c r="A260" s="1">
        <v>44796</v>
      </c>
      <c r="B260" s="1" t="str">
        <f t="shared" si="18"/>
        <v>Tuesday</v>
      </c>
      <c r="C260" s="1" t="str">
        <f t="shared" si="19"/>
        <v>Aug</v>
      </c>
      <c r="D260">
        <v>21.8</v>
      </c>
      <c r="E260">
        <v>13.2</v>
      </c>
      <c r="F260">
        <v>14.5</v>
      </c>
      <c r="G260">
        <v>0.3</v>
      </c>
      <c r="H260">
        <v>997.6</v>
      </c>
      <c r="I260">
        <v>3.8</v>
      </c>
      <c r="J260">
        <v>8</v>
      </c>
      <c r="K260">
        <v>220</v>
      </c>
      <c r="L260">
        <v>14</v>
      </c>
      <c r="M260">
        <v>19.059999999999999</v>
      </c>
      <c r="N260">
        <v>2.6</v>
      </c>
      <c r="O260">
        <v>3.4</v>
      </c>
      <c r="P260">
        <v>44.1</v>
      </c>
      <c r="Q260">
        <v>44.1</v>
      </c>
      <c r="R260">
        <v>46.9</v>
      </c>
      <c r="S260">
        <v>6.1</v>
      </c>
      <c r="T260">
        <f t="shared" si="20"/>
        <v>21960</v>
      </c>
      <c r="U260" s="4">
        <f t="shared" si="21"/>
        <v>13.447642375995102</v>
      </c>
      <c r="V260">
        <v>1633</v>
      </c>
      <c r="W260">
        <v>284</v>
      </c>
      <c r="X260" s="3">
        <v>3712.36</v>
      </c>
      <c r="Y260" s="3">
        <v>4105.1000000000004</v>
      </c>
      <c r="Z260" t="str">
        <f t="shared" si="22"/>
        <v>Trace (Intermittent) rainfall</v>
      </c>
      <c r="AA260" t="str">
        <f t="shared" si="23"/>
        <v>Non-Rainy</v>
      </c>
    </row>
    <row r="261" spans="1:27" x14ac:dyDescent="0.3">
      <c r="A261" s="1">
        <v>44797</v>
      </c>
      <c r="B261" s="1" t="str">
        <f t="shared" si="18"/>
        <v>Wednesday</v>
      </c>
      <c r="C261" s="1" t="str">
        <f t="shared" si="19"/>
        <v>Aug</v>
      </c>
      <c r="D261">
        <v>19.3</v>
      </c>
      <c r="E261">
        <v>10.1</v>
      </c>
      <c r="F261">
        <v>5.8</v>
      </c>
      <c r="G261">
        <v>0.7</v>
      </c>
      <c r="H261">
        <v>1002.5</v>
      </c>
      <c r="I261">
        <v>4.9000000000000004</v>
      </c>
      <c r="J261">
        <v>11</v>
      </c>
      <c r="K261">
        <v>210</v>
      </c>
      <c r="L261">
        <v>18</v>
      </c>
      <c r="M261">
        <v>17.632000000000001</v>
      </c>
      <c r="N261">
        <v>2.4</v>
      </c>
      <c r="O261">
        <v>3.2</v>
      </c>
      <c r="P261">
        <v>44.8</v>
      </c>
      <c r="Q261">
        <v>44.8</v>
      </c>
      <c r="R261">
        <v>47.7</v>
      </c>
      <c r="S261">
        <v>3.8</v>
      </c>
      <c r="T261">
        <f t="shared" si="20"/>
        <v>13680</v>
      </c>
      <c r="U261" s="4">
        <f t="shared" si="21"/>
        <v>8.8831168831168839</v>
      </c>
      <c r="V261">
        <v>1540</v>
      </c>
      <c r="W261">
        <v>377</v>
      </c>
      <c r="X261" s="3">
        <v>5367.75</v>
      </c>
      <c r="Y261" s="3">
        <v>5939.51</v>
      </c>
      <c r="Z261" t="str">
        <f t="shared" si="22"/>
        <v>Light rainfall</v>
      </c>
      <c r="AA261" t="str">
        <f t="shared" si="23"/>
        <v>Non-Rainy</v>
      </c>
    </row>
    <row r="262" spans="1:27" x14ac:dyDescent="0.3">
      <c r="A262" s="1">
        <v>44798</v>
      </c>
      <c r="B262" s="1" t="str">
        <f t="shared" si="18"/>
        <v>Thursday</v>
      </c>
      <c r="C262" s="1" t="str">
        <f t="shared" si="19"/>
        <v>Aug</v>
      </c>
      <c r="D262">
        <v>18.3</v>
      </c>
      <c r="E262">
        <v>9.8000000000000007</v>
      </c>
      <c r="F262">
        <v>5.3</v>
      </c>
      <c r="G262">
        <v>0.1</v>
      </c>
      <c r="H262">
        <v>1006.5</v>
      </c>
      <c r="I262">
        <v>4.3</v>
      </c>
      <c r="J262">
        <v>8</v>
      </c>
      <c r="K262">
        <v>200</v>
      </c>
      <c r="L262">
        <v>14</v>
      </c>
      <c r="M262">
        <v>16.93</v>
      </c>
      <c r="N262">
        <v>1.9</v>
      </c>
      <c r="O262">
        <v>2.6</v>
      </c>
      <c r="P262">
        <v>45.8</v>
      </c>
      <c r="Q262">
        <v>45.8</v>
      </c>
      <c r="R262">
        <v>48.8</v>
      </c>
      <c r="S262">
        <v>7.2</v>
      </c>
      <c r="T262">
        <f t="shared" si="20"/>
        <v>25920</v>
      </c>
      <c r="U262" s="4">
        <f t="shared" si="21"/>
        <v>21.836562763268745</v>
      </c>
      <c r="V262">
        <v>1187</v>
      </c>
      <c r="W262">
        <v>407</v>
      </c>
      <c r="X262" s="3">
        <v>5854.77</v>
      </c>
      <c r="Y262" s="3">
        <v>6474.68</v>
      </c>
      <c r="Z262" t="str">
        <f t="shared" si="22"/>
        <v>Trace (Intermittent) rainfall</v>
      </c>
      <c r="AA262" t="str">
        <f t="shared" si="23"/>
        <v>Non-Rainy</v>
      </c>
    </row>
    <row r="263" spans="1:27" x14ac:dyDescent="0.3">
      <c r="A263" s="1">
        <v>44799</v>
      </c>
      <c r="B263" s="1" t="str">
        <f t="shared" si="18"/>
        <v>Friday</v>
      </c>
      <c r="C263" s="1" t="str">
        <f t="shared" si="19"/>
        <v>Aug</v>
      </c>
      <c r="D263">
        <v>18.7</v>
      </c>
      <c r="E263">
        <v>10.199999999999999</v>
      </c>
      <c r="F263">
        <v>12.1</v>
      </c>
      <c r="G263">
        <v>0.9</v>
      </c>
      <c r="H263">
        <v>1007.2</v>
      </c>
      <c r="I263">
        <v>4.4000000000000004</v>
      </c>
      <c r="J263">
        <v>8</v>
      </c>
      <c r="K263">
        <v>280</v>
      </c>
      <c r="L263">
        <v>15</v>
      </c>
      <c r="M263">
        <v>17.266999999999999</v>
      </c>
      <c r="N263">
        <v>2</v>
      </c>
      <c r="O263">
        <v>2.7</v>
      </c>
      <c r="P263">
        <v>46.1</v>
      </c>
      <c r="Q263">
        <v>46.1</v>
      </c>
      <c r="R263">
        <v>49.1</v>
      </c>
      <c r="S263">
        <v>0.8</v>
      </c>
      <c r="T263">
        <f t="shared" si="20"/>
        <v>2880</v>
      </c>
      <c r="U263" s="4">
        <f t="shared" si="21"/>
        <v>2.3801652892561984</v>
      </c>
      <c r="V263">
        <v>1210</v>
      </c>
      <c r="W263">
        <v>473</v>
      </c>
      <c r="X263" s="3">
        <v>7069.4</v>
      </c>
      <c r="Y263" s="3">
        <v>7808.62</v>
      </c>
      <c r="Z263" t="str">
        <f t="shared" si="22"/>
        <v>Light rainfall</v>
      </c>
      <c r="AA263" t="str">
        <f t="shared" si="23"/>
        <v>Non-Rainy</v>
      </c>
    </row>
    <row r="264" spans="1:27" x14ac:dyDescent="0.3">
      <c r="A264" s="1">
        <v>44800</v>
      </c>
      <c r="B264" s="1" t="str">
        <f t="shared" si="18"/>
        <v>Saturday</v>
      </c>
      <c r="C264" s="1" t="str">
        <f t="shared" si="19"/>
        <v>Aug</v>
      </c>
      <c r="D264">
        <v>21.2</v>
      </c>
      <c r="E264">
        <v>9.6999999999999993</v>
      </c>
      <c r="F264">
        <v>7.4</v>
      </c>
      <c r="G264">
        <v>0</v>
      </c>
      <c r="H264">
        <v>1008.9</v>
      </c>
      <c r="I264">
        <v>2.1</v>
      </c>
      <c r="J264">
        <v>5</v>
      </c>
      <c r="K264">
        <v>250</v>
      </c>
      <c r="L264">
        <v>11</v>
      </c>
      <c r="M264">
        <v>18.21</v>
      </c>
      <c r="N264">
        <v>2.6</v>
      </c>
      <c r="O264">
        <v>3.4</v>
      </c>
      <c r="P264">
        <v>47.6</v>
      </c>
      <c r="Q264">
        <v>47.6</v>
      </c>
      <c r="R264">
        <v>50.7</v>
      </c>
      <c r="S264">
        <v>10.7</v>
      </c>
      <c r="T264">
        <f t="shared" si="20"/>
        <v>38520</v>
      </c>
      <c r="U264" s="4">
        <f t="shared" si="21"/>
        <v>21.591928251121075</v>
      </c>
      <c r="V264">
        <v>1784</v>
      </c>
      <c r="W264">
        <v>412</v>
      </c>
      <c r="X264" s="3">
        <v>6972.4</v>
      </c>
      <c r="Y264" s="3">
        <v>7693.18</v>
      </c>
      <c r="Z264" t="str">
        <f t="shared" si="22"/>
        <v>No rainfall</v>
      </c>
      <c r="AA264" t="str">
        <f t="shared" si="23"/>
        <v>Non-Rainy</v>
      </c>
    </row>
    <row r="265" spans="1:27" x14ac:dyDescent="0.3">
      <c r="A265" s="1">
        <v>44801</v>
      </c>
      <c r="B265" s="1" t="str">
        <f t="shared" si="18"/>
        <v>Sunday</v>
      </c>
      <c r="C265" s="1" t="str">
        <f t="shared" si="19"/>
        <v>Aug</v>
      </c>
      <c r="D265">
        <v>19.100000000000001</v>
      </c>
      <c r="E265">
        <v>13.2</v>
      </c>
      <c r="F265">
        <v>11.4</v>
      </c>
      <c r="G265">
        <v>0.2</v>
      </c>
      <c r="H265">
        <v>1010.5</v>
      </c>
      <c r="I265">
        <v>3.8</v>
      </c>
      <c r="J265">
        <v>7</v>
      </c>
      <c r="K265">
        <v>40</v>
      </c>
      <c r="L265">
        <v>12</v>
      </c>
      <c r="M265">
        <v>17.695</v>
      </c>
      <c r="N265">
        <v>1.8</v>
      </c>
      <c r="O265">
        <v>2.4</v>
      </c>
      <c r="P265">
        <v>48.4</v>
      </c>
      <c r="Q265">
        <v>48.4</v>
      </c>
      <c r="R265">
        <v>51.5</v>
      </c>
      <c r="S265">
        <v>0</v>
      </c>
      <c r="T265">
        <f t="shared" si="20"/>
        <v>0</v>
      </c>
      <c r="U265" s="4">
        <f t="shared" si="21"/>
        <v>0</v>
      </c>
      <c r="V265">
        <v>849</v>
      </c>
      <c r="W265">
        <v>400</v>
      </c>
      <c r="X265" s="3">
        <v>5777.77</v>
      </c>
      <c r="Y265" s="3">
        <v>6399.85</v>
      </c>
      <c r="Z265" t="str">
        <f t="shared" si="22"/>
        <v>Trace (Intermittent) rainfall</v>
      </c>
      <c r="AA265" t="str">
        <f t="shared" si="23"/>
        <v>Non-Rainy</v>
      </c>
    </row>
    <row r="266" spans="1:27" x14ac:dyDescent="0.3">
      <c r="A266" s="1">
        <v>44802</v>
      </c>
      <c r="B266" s="1" t="str">
        <f t="shared" si="18"/>
        <v>Monday</v>
      </c>
      <c r="C266" s="1" t="str">
        <f t="shared" si="19"/>
        <v>Aug</v>
      </c>
      <c r="D266">
        <v>23.5</v>
      </c>
      <c r="E266">
        <v>13.5</v>
      </c>
      <c r="F266">
        <v>11.9</v>
      </c>
      <c r="G266">
        <v>0</v>
      </c>
      <c r="H266">
        <v>1012</v>
      </c>
      <c r="I266">
        <v>5.8</v>
      </c>
      <c r="J266">
        <v>12</v>
      </c>
      <c r="K266">
        <v>100</v>
      </c>
      <c r="L266">
        <v>20</v>
      </c>
      <c r="M266">
        <v>18.13</v>
      </c>
      <c r="N266">
        <v>2.7</v>
      </c>
      <c r="O266">
        <v>3.5</v>
      </c>
      <c r="P266">
        <v>49.9</v>
      </c>
      <c r="Q266">
        <v>49.9</v>
      </c>
      <c r="R266">
        <v>53.1</v>
      </c>
      <c r="S266">
        <v>7.7</v>
      </c>
      <c r="T266">
        <f t="shared" si="20"/>
        <v>27720</v>
      </c>
      <c r="U266" s="4">
        <f t="shared" si="21"/>
        <v>19.942446043165468</v>
      </c>
      <c r="V266">
        <v>1390</v>
      </c>
      <c r="W266">
        <v>298</v>
      </c>
      <c r="X266" s="3">
        <v>3902.96</v>
      </c>
      <c r="Y266" s="3">
        <v>4318.8599999999997</v>
      </c>
      <c r="Z266" t="str">
        <f t="shared" si="22"/>
        <v>No rainfall</v>
      </c>
      <c r="AA266" t="str">
        <f t="shared" si="23"/>
        <v>Non-Rainy</v>
      </c>
    </row>
    <row r="267" spans="1:27" x14ac:dyDescent="0.3">
      <c r="A267" s="1">
        <v>44803</v>
      </c>
      <c r="B267" s="1" t="str">
        <f t="shared" si="18"/>
        <v>Tuesday</v>
      </c>
      <c r="C267" s="1" t="str">
        <f t="shared" si="19"/>
        <v>Aug</v>
      </c>
      <c r="D267">
        <v>21.1</v>
      </c>
      <c r="E267">
        <v>11</v>
      </c>
      <c r="F267">
        <v>7.8</v>
      </c>
      <c r="G267">
        <v>0.1</v>
      </c>
      <c r="H267">
        <v>1014.8</v>
      </c>
      <c r="I267">
        <v>5.0999999999999996</v>
      </c>
      <c r="J267">
        <v>10</v>
      </c>
      <c r="K267">
        <v>90</v>
      </c>
      <c r="L267">
        <v>18</v>
      </c>
      <c r="M267">
        <v>18.242999999999999</v>
      </c>
      <c r="N267">
        <v>2.8</v>
      </c>
      <c r="O267">
        <v>3.8</v>
      </c>
      <c r="P267">
        <v>51.3</v>
      </c>
      <c r="Q267">
        <v>51.3</v>
      </c>
      <c r="R267">
        <v>54.6</v>
      </c>
      <c r="S267">
        <v>10.9</v>
      </c>
      <c r="T267">
        <f t="shared" si="20"/>
        <v>39240</v>
      </c>
      <c r="U267" s="4">
        <f t="shared" si="21"/>
        <v>20.490861618798956</v>
      </c>
      <c r="V267">
        <v>1915</v>
      </c>
      <c r="W267">
        <v>331</v>
      </c>
      <c r="X267" s="3">
        <v>4418.96</v>
      </c>
      <c r="Y267" s="3">
        <v>4886.16</v>
      </c>
      <c r="Z267" t="str">
        <f t="shared" si="22"/>
        <v>Trace (Intermittent) rainfall</v>
      </c>
      <c r="AA267" t="str">
        <f t="shared" si="23"/>
        <v>Non-Rainy</v>
      </c>
    </row>
    <row r="268" spans="1:27" x14ac:dyDescent="0.3">
      <c r="A268" s="1">
        <v>44804</v>
      </c>
      <c r="B268" s="1" t="str">
        <f t="shared" si="18"/>
        <v>Wednesday</v>
      </c>
      <c r="C268" s="1" t="str">
        <f t="shared" si="19"/>
        <v>Aug</v>
      </c>
      <c r="D268">
        <v>18.899999999999999</v>
      </c>
      <c r="E268">
        <v>10.4</v>
      </c>
      <c r="F268">
        <v>4.7</v>
      </c>
      <c r="G268">
        <v>0</v>
      </c>
      <c r="H268">
        <v>1015.2</v>
      </c>
      <c r="I268">
        <v>4.3</v>
      </c>
      <c r="J268">
        <v>9</v>
      </c>
      <c r="K268">
        <v>20</v>
      </c>
      <c r="L268">
        <v>14</v>
      </c>
      <c r="M268">
        <v>17.465</v>
      </c>
      <c r="N268">
        <v>2.5</v>
      </c>
      <c r="O268">
        <v>3.4</v>
      </c>
      <c r="P268">
        <v>52.6</v>
      </c>
      <c r="Q268">
        <v>52.6</v>
      </c>
      <c r="R268">
        <v>55.9</v>
      </c>
      <c r="S268">
        <v>11.2</v>
      </c>
      <c r="T268">
        <f t="shared" si="20"/>
        <v>40320</v>
      </c>
      <c r="U268" s="4">
        <f t="shared" si="21"/>
        <v>23.333333333333332</v>
      </c>
      <c r="V268">
        <v>1728</v>
      </c>
      <c r="W268">
        <v>283</v>
      </c>
      <c r="X268" s="3">
        <v>3902.29</v>
      </c>
      <c r="Y268" s="3">
        <v>4319.78</v>
      </c>
      <c r="Z268" t="str">
        <f t="shared" si="22"/>
        <v>No rainfall</v>
      </c>
      <c r="AA268" t="str">
        <f t="shared" si="23"/>
        <v>Non-Rainy</v>
      </c>
    </row>
    <row r="269" spans="1:27" x14ac:dyDescent="0.3">
      <c r="A269" s="1">
        <v>44805</v>
      </c>
      <c r="B269" s="1" t="str">
        <f t="shared" si="18"/>
        <v>Thursday</v>
      </c>
      <c r="C269" s="1" t="str">
        <f t="shared" si="19"/>
        <v>Sep</v>
      </c>
      <c r="D269">
        <v>20.100000000000001</v>
      </c>
      <c r="E269">
        <v>9.1999999999999993</v>
      </c>
      <c r="F269">
        <v>5.5</v>
      </c>
      <c r="G269">
        <v>0.1</v>
      </c>
      <c r="H269">
        <v>1010.2</v>
      </c>
      <c r="I269">
        <v>4.5</v>
      </c>
      <c r="J269">
        <v>10</v>
      </c>
      <c r="K269">
        <v>90</v>
      </c>
      <c r="L269">
        <v>18</v>
      </c>
      <c r="M269">
        <v>17.128</v>
      </c>
      <c r="N269">
        <v>2.2000000000000002</v>
      </c>
      <c r="O269">
        <v>2.9</v>
      </c>
      <c r="P269">
        <v>53.7</v>
      </c>
      <c r="Q269">
        <v>53.7</v>
      </c>
      <c r="R269">
        <v>57</v>
      </c>
      <c r="S269">
        <v>7</v>
      </c>
      <c r="T269">
        <f t="shared" si="20"/>
        <v>25200</v>
      </c>
      <c r="U269" s="4">
        <f t="shared" si="21"/>
        <v>17.597765363128492</v>
      </c>
      <c r="V269">
        <v>1432</v>
      </c>
      <c r="W269">
        <v>309</v>
      </c>
      <c r="X269" s="3">
        <v>3969.29</v>
      </c>
      <c r="Y269" s="3">
        <v>4385.67</v>
      </c>
      <c r="Z269" t="str">
        <f t="shared" si="22"/>
        <v>Trace (Intermittent) rainfall</v>
      </c>
      <c r="AA269" t="str">
        <f t="shared" si="23"/>
        <v>Non-Rainy</v>
      </c>
    </row>
    <row r="270" spans="1:27" x14ac:dyDescent="0.3">
      <c r="A270" s="1">
        <v>44806</v>
      </c>
      <c r="B270" s="1" t="str">
        <f t="shared" si="18"/>
        <v>Friday</v>
      </c>
      <c r="C270" s="1" t="str">
        <f t="shared" si="19"/>
        <v>Sep</v>
      </c>
      <c r="D270">
        <v>18.7</v>
      </c>
      <c r="E270">
        <v>8.9</v>
      </c>
      <c r="F270">
        <v>5.2</v>
      </c>
      <c r="G270">
        <v>1.5</v>
      </c>
      <c r="H270">
        <v>999.6</v>
      </c>
      <c r="I270">
        <v>2.6</v>
      </c>
      <c r="J270">
        <v>8</v>
      </c>
      <c r="K270">
        <v>160</v>
      </c>
      <c r="L270">
        <v>14</v>
      </c>
      <c r="M270">
        <v>16.655000000000001</v>
      </c>
      <c r="N270">
        <v>1.6</v>
      </c>
      <c r="O270">
        <v>2.1</v>
      </c>
      <c r="P270">
        <v>53</v>
      </c>
      <c r="Q270">
        <v>53</v>
      </c>
      <c r="R270">
        <v>56.3</v>
      </c>
      <c r="S270">
        <v>1.7</v>
      </c>
      <c r="T270">
        <f t="shared" si="20"/>
        <v>6120</v>
      </c>
      <c r="U270" s="4">
        <f t="shared" si="21"/>
        <v>6.8841394825646791</v>
      </c>
      <c r="V270">
        <v>889</v>
      </c>
      <c r="W270">
        <v>463</v>
      </c>
      <c r="X270" s="3">
        <v>6814.39</v>
      </c>
      <c r="Y270" s="3">
        <v>7521.75</v>
      </c>
      <c r="Z270" t="str">
        <f t="shared" si="22"/>
        <v>Moderate rainfall</v>
      </c>
      <c r="AA270" t="str">
        <f t="shared" si="23"/>
        <v>Rainy</v>
      </c>
    </row>
    <row r="271" spans="1:27" x14ac:dyDescent="0.3">
      <c r="A271" s="1">
        <v>44807</v>
      </c>
      <c r="B271" s="1" t="str">
        <f t="shared" si="18"/>
        <v>Saturday</v>
      </c>
      <c r="C271" s="1" t="str">
        <f t="shared" si="19"/>
        <v>Sep</v>
      </c>
      <c r="D271">
        <v>14.2</v>
      </c>
      <c r="E271">
        <v>9.6</v>
      </c>
      <c r="F271">
        <v>9.3000000000000007</v>
      </c>
      <c r="G271">
        <v>12.1</v>
      </c>
      <c r="H271">
        <v>991.4</v>
      </c>
      <c r="I271">
        <v>4.2</v>
      </c>
      <c r="J271">
        <v>8</v>
      </c>
      <c r="K271">
        <v>100</v>
      </c>
      <c r="L271">
        <v>13</v>
      </c>
      <c r="M271">
        <v>15.637</v>
      </c>
      <c r="N271">
        <v>1</v>
      </c>
      <c r="O271">
        <v>1.3</v>
      </c>
      <c r="P271">
        <v>41.4</v>
      </c>
      <c r="Q271">
        <v>41.4</v>
      </c>
      <c r="R271">
        <v>44.8</v>
      </c>
      <c r="S271">
        <v>0</v>
      </c>
      <c r="T271">
        <f t="shared" si="20"/>
        <v>0</v>
      </c>
      <c r="U271" s="4">
        <f t="shared" si="21"/>
        <v>0</v>
      </c>
      <c r="V271">
        <v>542</v>
      </c>
      <c r="W271">
        <v>461</v>
      </c>
      <c r="X271" s="3">
        <v>7076.86</v>
      </c>
      <c r="Y271" s="3">
        <v>7805.72</v>
      </c>
      <c r="Z271" t="str">
        <f t="shared" si="22"/>
        <v>Torrential rainfall</v>
      </c>
      <c r="AA271" t="str">
        <f t="shared" si="23"/>
        <v>Rainy</v>
      </c>
    </row>
    <row r="272" spans="1:27" x14ac:dyDescent="0.3">
      <c r="A272" s="1">
        <v>44808</v>
      </c>
      <c r="B272" s="1" t="str">
        <f t="shared" si="18"/>
        <v>Sunday</v>
      </c>
      <c r="C272" s="1" t="str">
        <f t="shared" si="19"/>
        <v>Sep</v>
      </c>
      <c r="D272">
        <v>19.5</v>
      </c>
      <c r="E272">
        <v>10.8</v>
      </c>
      <c r="F272">
        <v>7.4</v>
      </c>
      <c r="G272">
        <v>15.4</v>
      </c>
      <c r="H272">
        <v>992.6</v>
      </c>
      <c r="I272">
        <v>7.7</v>
      </c>
      <c r="J272">
        <v>15</v>
      </c>
      <c r="K272">
        <v>130</v>
      </c>
      <c r="L272">
        <v>22</v>
      </c>
      <c r="M272">
        <v>15.923</v>
      </c>
      <c r="N272">
        <v>2.5</v>
      </c>
      <c r="O272">
        <v>3.5</v>
      </c>
      <c r="P272">
        <v>27.5</v>
      </c>
      <c r="Q272">
        <v>27.5</v>
      </c>
      <c r="R272">
        <v>31</v>
      </c>
      <c r="S272">
        <v>10.4</v>
      </c>
      <c r="T272">
        <f t="shared" si="20"/>
        <v>37440</v>
      </c>
      <c r="U272" s="4">
        <f t="shared" si="21"/>
        <v>21.176470588235293</v>
      </c>
      <c r="V272">
        <v>1768</v>
      </c>
      <c r="W272">
        <v>362</v>
      </c>
      <c r="X272" s="3">
        <v>5035.2299999999996</v>
      </c>
      <c r="Y272" s="3">
        <v>5561.97</v>
      </c>
      <c r="Z272" t="str">
        <f t="shared" si="22"/>
        <v>Torrential rainfall</v>
      </c>
      <c r="AA272" t="str">
        <f t="shared" si="23"/>
        <v>Rainy</v>
      </c>
    </row>
    <row r="273" spans="1:27" x14ac:dyDescent="0.3">
      <c r="A273" s="1">
        <v>44809</v>
      </c>
      <c r="B273" s="1" t="str">
        <f t="shared" si="18"/>
        <v>Monday</v>
      </c>
      <c r="C273" s="1" t="str">
        <f t="shared" si="19"/>
        <v>Sep</v>
      </c>
      <c r="D273">
        <v>20.6</v>
      </c>
      <c r="E273">
        <v>10</v>
      </c>
      <c r="F273">
        <v>5.2</v>
      </c>
      <c r="G273">
        <v>4.4000000000000004</v>
      </c>
      <c r="H273">
        <v>995.1</v>
      </c>
      <c r="I273">
        <v>9.6</v>
      </c>
      <c r="J273">
        <v>18</v>
      </c>
      <c r="K273">
        <v>120</v>
      </c>
      <c r="L273">
        <v>28</v>
      </c>
      <c r="M273">
        <v>16.05</v>
      </c>
      <c r="N273">
        <v>2.2000000000000002</v>
      </c>
      <c r="O273">
        <v>3.1</v>
      </c>
      <c r="P273">
        <v>24.7</v>
      </c>
      <c r="Q273">
        <v>24.7</v>
      </c>
      <c r="R273">
        <v>28.3</v>
      </c>
      <c r="S273">
        <v>7.6</v>
      </c>
      <c r="T273">
        <f t="shared" si="20"/>
        <v>27360</v>
      </c>
      <c r="U273" s="4">
        <f t="shared" si="21"/>
        <v>19.445628997867804</v>
      </c>
      <c r="V273">
        <v>1407</v>
      </c>
      <c r="W273">
        <v>223</v>
      </c>
      <c r="X273" s="3">
        <v>3317.25</v>
      </c>
      <c r="Y273" s="3">
        <v>3655.32</v>
      </c>
      <c r="Z273" t="str">
        <f t="shared" si="22"/>
        <v>Heavy rainfall</v>
      </c>
      <c r="AA273" t="str">
        <f t="shared" si="23"/>
        <v>Rainy</v>
      </c>
    </row>
    <row r="274" spans="1:27" x14ac:dyDescent="0.3">
      <c r="A274" s="1">
        <v>44810</v>
      </c>
      <c r="B274" s="1" t="str">
        <f t="shared" si="18"/>
        <v>Tuesday</v>
      </c>
      <c r="C274" s="1" t="str">
        <f t="shared" si="19"/>
        <v>Sep</v>
      </c>
      <c r="D274">
        <v>18.2</v>
      </c>
      <c r="E274">
        <v>11.9</v>
      </c>
      <c r="F274">
        <v>11.6</v>
      </c>
      <c r="G274">
        <v>5.3</v>
      </c>
      <c r="H274">
        <v>991.4</v>
      </c>
      <c r="I274">
        <v>7.1</v>
      </c>
      <c r="J274">
        <v>14</v>
      </c>
      <c r="K274">
        <v>120</v>
      </c>
      <c r="L274">
        <v>22</v>
      </c>
      <c r="M274">
        <v>15.994999999999999</v>
      </c>
      <c r="N274">
        <v>1.5</v>
      </c>
      <c r="O274">
        <v>2</v>
      </c>
      <c r="P274">
        <v>20.6</v>
      </c>
      <c r="Q274">
        <v>20.6</v>
      </c>
      <c r="R274">
        <v>24.2</v>
      </c>
      <c r="S274">
        <v>1.2</v>
      </c>
      <c r="T274">
        <f t="shared" si="20"/>
        <v>4320</v>
      </c>
      <c r="U274" s="4">
        <f t="shared" si="21"/>
        <v>5.691699604743083</v>
      </c>
      <c r="V274">
        <v>759</v>
      </c>
      <c r="W274">
        <v>243</v>
      </c>
      <c r="X274" s="3">
        <v>3420.94</v>
      </c>
      <c r="Y274" s="3">
        <v>3776.14</v>
      </c>
      <c r="Z274" t="str">
        <f t="shared" si="22"/>
        <v>Heavy rainfall</v>
      </c>
      <c r="AA274" t="str">
        <f t="shared" si="23"/>
        <v>Rainy</v>
      </c>
    </row>
    <row r="275" spans="1:27" x14ac:dyDescent="0.3">
      <c r="A275" s="1">
        <v>44811</v>
      </c>
      <c r="B275" s="1" t="str">
        <f t="shared" si="18"/>
        <v>Wednesday</v>
      </c>
      <c r="C275" s="1" t="str">
        <f t="shared" si="19"/>
        <v>Sep</v>
      </c>
      <c r="D275">
        <v>20.2</v>
      </c>
      <c r="E275">
        <v>12.4</v>
      </c>
      <c r="F275">
        <v>9.1</v>
      </c>
      <c r="G275">
        <v>3.6</v>
      </c>
      <c r="H275">
        <v>988.2</v>
      </c>
      <c r="I275">
        <v>6.3</v>
      </c>
      <c r="J275">
        <v>11</v>
      </c>
      <c r="K275">
        <v>140</v>
      </c>
      <c r="L275">
        <v>17</v>
      </c>
      <c r="M275">
        <v>16.105</v>
      </c>
      <c r="N275">
        <v>1.8</v>
      </c>
      <c r="O275">
        <v>2.2999999999999998</v>
      </c>
      <c r="P275">
        <v>18.399999999999999</v>
      </c>
      <c r="Q275">
        <v>18.399999999999999</v>
      </c>
      <c r="R275">
        <v>22.1</v>
      </c>
      <c r="S275">
        <v>5.4</v>
      </c>
      <c r="T275">
        <f t="shared" si="20"/>
        <v>19440</v>
      </c>
      <c r="U275" s="4">
        <f t="shared" si="21"/>
        <v>20.92572658772874</v>
      </c>
      <c r="V275">
        <v>929</v>
      </c>
      <c r="W275">
        <v>256</v>
      </c>
      <c r="X275" s="3">
        <v>3397.42</v>
      </c>
      <c r="Y275" s="3">
        <v>3751.69</v>
      </c>
      <c r="Z275" t="str">
        <f t="shared" si="22"/>
        <v>Heavy rainfall</v>
      </c>
      <c r="AA275" t="str">
        <f t="shared" si="23"/>
        <v>Rainy</v>
      </c>
    </row>
    <row r="276" spans="1:27" x14ac:dyDescent="0.3">
      <c r="A276" s="1">
        <v>44812</v>
      </c>
      <c r="B276" s="1" t="str">
        <f t="shared" si="18"/>
        <v>Thursday</v>
      </c>
      <c r="C276" s="1" t="str">
        <f t="shared" si="19"/>
        <v>Sep</v>
      </c>
      <c r="D276">
        <v>20.2</v>
      </c>
      <c r="E276">
        <v>13.6</v>
      </c>
      <c r="F276">
        <v>11.5</v>
      </c>
      <c r="G276">
        <v>0.1</v>
      </c>
      <c r="H276">
        <v>991.8</v>
      </c>
      <c r="I276">
        <v>5.6</v>
      </c>
      <c r="J276">
        <v>10</v>
      </c>
      <c r="K276">
        <v>50</v>
      </c>
      <c r="L276">
        <v>16</v>
      </c>
      <c r="M276">
        <v>16.684999999999999</v>
      </c>
      <c r="N276">
        <v>2.2999999999999998</v>
      </c>
      <c r="O276">
        <v>3</v>
      </c>
      <c r="P276">
        <v>20.2</v>
      </c>
      <c r="Q276">
        <v>20.2</v>
      </c>
      <c r="R276">
        <v>24</v>
      </c>
      <c r="S276">
        <v>3.7</v>
      </c>
      <c r="T276">
        <f t="shared" si="20"/>
        <v>13320</v>
      </c>
      <c r="U276" s="4">
        <f t="shared" si="21"/>
        <v>10.365758754863814</v>
      </c>
      <c r="V276">
        <v>1285</v>
      </c>
      <c r="W276">
        <v>298</v>
      </c>
      <c r="X276" s="3">
        <v>3940.7</v>
      </c>
      <c r="Y276" s="3">
        <v>4350.55</v>
      </c>
      <c r="Z276" t="str">
        <f t="shared" si="22"/>
        <v>Trace (Intermittent) rainfall</v>
      </c>
      <c r="AA276" t="str">
        <f t="shared" si="23"/>
        <v>Non-Rainy</v>
      </c>
    </row>
    <row r="277" spans="1:27" x14ac:dyDescent="0.3">
      <c r="A277" s="1">
        <v>44813</v>
      </c>
      <c r="B277" s="1" t="str">
        <f t="shared" si="18"/>
        <v>Friday</v>
      </c>
      <c r="C277" s="1" t="str">
        <f t="shared" si="19"/>
        <v>Sep</v>
      </c>
      <c r="D277">
        <v>19.899999999999999</v>
      </c>
      <c r="E277">
        <v>12.4</v>
      </c>
      <c r="F277">
        <v>10.199999999999999</v>
      </c>
      <c r="G277">
        <v>8.3000000000000007</v>
      </c>
      <c r="H277">
        <v>999.5</v>
      </c>
      <c r="I277">
        <v>4.7</v>
      </c>
      <c r="J277">
        <v>8</v>
      </c>
      <c r="K277">
        <v>290</v>
      </c>
      <c r="L277">
        <v>16</v>
      </c>
      <c r="M277">
        <v>17.001999999999999</v>
      </c>
      <c r="N277">
        <v>1.6</v>
      </c>
      <c r="O277">
        <v>2.2000000000000002</v>
      </c>
      <c r="P277">
        <v>13.2</v>
      </c>
      <c r="Q277">
        <v>13.2</v>
      </c>
      <c r="R277">
        <v>17.100000000000001</v>
      </c>
      <c r="S277">
        <v>1.8</v>
      </c>
      <c r="T277">
        <f t="shared" si="20"/>
        <v>6480</v>
      </c>
      <c r="U277" s="4">
        <f t="shared" si="21"/>
        <v>6.4222001982160553</v>
      </c>
      <c r="V277">
        <v>1009</v>
      </c>
      <c r="W277">
        <v>516</v>
      </c>
      <c r="X277" s="3">
        <v>6892.31</v>
      </c>
      <c r="Y277" s="3">
        <v>7607.18</v>
      </c>
      <c r="Z277" t="str">
        <f t="shared" si="22"/>
        <v>Intense rainfall</v>
      </c>
      <c r="AA277" t="str">
        <f t="shared" si="23"/>
        <v>Rainy</v>
      </c>
    </row>
    <row r="278" spans="1:27" x14ac:dyDescent="0.3">
      <c r="A278" s="1">
        <v>44814</v>
      </c>
      <c r="B278" s="1" t="str">
        <f t="shared" si="18"/>
        <v>Saturday</v>
      </c>
      <c r="C278" s="1" t="str">
        <f t="shared" si="19"/>
        <v>Sep</v>
      </c>
      <c r="D278">
        <v>20.3</v>
      </c>
      <c r="E278">
        <v>5.9</v>
      </c>
      <c r="F278">
        <v>3.5</v>
      </c>
      <c r="G278">
        <v>0.1</v>
      </c>
      <c r="H278">
        <v>1005.5</v>
      </c>
      <c r="I278">
        <v>3.2</v>
      </c>
      <c r="J278">
        <v>7</v>
      </c>
      <c r="K278">
        <v>130</v>
      </c>
      <c r="L278">
        <v>11</v>
      </c>
      <c r="M278">
        <v>16.475000000000001</v>
      </c>
      <c r="N278">
        <v>2.2000000000000002</v>
      </c>
      <c r="O278">
        <v>3</v>
      </c>
      <c r="P278">
        <v>15.1</v>
      </c>
      <c r="Q278">
        <v>15.1</v>
      </c>
      <c r="R278">
        <v>19</v>
      </c>
      <c r="S278">
        <v>9.9</v>
      </c>
      <c r="T278">
        <f t="shared" si="20"/>
        <v>35640</v>
      </c>
      <c r="U278" s="4">
        <f t="shared" si="21"/>
        <v>20.817757009345794</v>
      </c>
      <c r="V278">
        <v>1712</v>
      </c>
      <c r="W278">
        <v>482</v>
      </c>
      <c r="X278" s="3">
        <v>7434.37</v>
      </c>
      <c r="Y278" s="3">
        <v>8210.6299999999992</v>
      </c>
      <c r="Z278" t="str">
        <f t="shared" si="22"/>
        <v>Trace (Intermittent) rainfall</v>
      </c>
      <c r="AA278" t="str">
        <f t="shared" si="23"/>
        <v>Non-Rainy</v>
      </c>
    </row>
    <row r="279" spans="1:27" x14ac:dyDescent="0.3">
      <c r="A279" s="1">
        <v>44815</v>
      </c>
      <c r="B279" s="1" t="str">
        <f t="shared" si="18"/>
        <v>Sunday</v>
      </c>
      <c r="C279" s="1" t="str">
        <f t="shared" si="19"/>
        <v>Sep</v>
      </c>
      <c r="D279">
        <v>18.8</v>
      </c>
      <c r="E279">
        <v>10.5</v>
      </c>
      <c r="F279">
        <v>6.9</v>
      </c>
      <c r="G279">
        <v>13.8</v>
      </c>
      <c r="H279">
        <v>1000.7</v>
      </c>
      <c r="I279">
        <v>4.8</v>
      </c>
      <c r="J279">
        <v>11</v>
      </c>
      <c r="K279">
        <v>150</v>
      </c>
      <c r="L279">
        <v>17</v>
      </c>
      <c r="M279">
        <v>15.693</v>
      </c>
      <c r="N279">
        <v>0.7</v>
      </c>
      <c r="O279">
        <v>0.9</v>
      </c>
      <c r="P279">
        <v>1.9</v>
      </c>
      <c r="Q279">
        <v>1.9</v>
      </c>
      <c r="R279">
        <v>5.9</v>
      </c>
      <c r="S279">
        <v>0.3</v>
      </c>
      <c r="T279">
        <f t="shared" si="20"/>
        <v>1080</v>
      </c>
      <c r="U279" s="4">
        <f t="shared" si="21"/>
        <v>4.4628099173553721</v>
      </c>
      <c r="V279">
        <v>242</v>
      </c>
      <c r="W279">
        <v>365</v>
      </c>
      <c r="X279" s="3">
        <v>5706.06</v>
      </c>
      <c r="Y279" s="3">
        <v>6290.19</v>
      </c>
      <c r="Z279" t="str">
        <f t="shared" si="22"/>
        <v>Torrential rainfall</v>
      </c>
      <c r="AA279" t="str">
        <f t="shared" si="23"/>
        <v>Rainy</v>
      </c>
    </row>
    <row r="280" spans="1:27" x14ac:dyDescent="0.3">
      <c r="A280" s="1">
        <v>44816</v>
      </c>
      <c r="B280" s="1" t="str">
        <f t="shared" si="18"/>
        <v>Monday</v>
      </c>
      <c r="C280" s="1" t="str">
        <f t="shared" si="19"/>
        <v>Sep</v>
      </c>
      <c r="D280">
        <v>17.5</v>
      </c>
      <c r="E280">
        <v>8</v>
      </c>
      <c r="F280">
        <v>13.6</v>
      </c>
      <c r="G280">
        <v>1.8</v>
      </c>
      <c r="H280">
        <v>1000</v>
      </c>
      <c r="I280">
        <v>2.7</v>
      </c>
      <c r="J280">
        <v>7</v>
      </c>
      <c r="K280">
        <v>330</v>
      </c>
      <c r="L280">
        <v>13</v>
      </c>
      <c r="M280">
        <v>16.55</v>
      </c>
      <c r="N280">
        <v>1</v>
      </c>
      <c r="O280">
        <v>1.4</v>
      </c>
      <c r="P280">
        <v>1.1000000000000001</v>
      </c>
      <c r="Q280">
        <v>1.1000000000000001</v>
      </c>
      <c r="R280">
        <v>5.0999999999999996</v>
      </c>
      <c r="S280">
        <v>0</v>
      </c>
      <c r="T280">
        <f t="shared" si="20"/>
        <v>0</v>
      </c>
      <c r="U280" s="4">
        <f t="shared" si="21"/>
        <v>0</v>
      </c>
      <c r="V280">
        <v>670</v>
      </c>
      <c r="W280">
        <v>228</v>
      </c>
      <c r="X280" s="3">
        <v>3137.99</v>
      </c>
      <c r="Y280" s="3">
        <v>3464.75</v>
      </c>
      <c r="Z280" t="str">
        <f t="shared" si="22"/>
        <v>Moderate rainfall</v>
      </c>
      <c r="AA280" t="str">
        <f t="shared" si="23"/>
        <v>Rainy</v>
      </c>
    </row>
    <row r="281" spans="1:27" x14ac:dyDescent="0.3">
      <c r="A281" s="1">
        <v>44817</v>
      </c>
      <c r="B281" s="1" t="str">
        <f t="shared" si="18"/>
        <v>Tuesday</v>
      </c>
      <c r="C281" s="1" t="str">
        <f t="shared" si="19"/>
        <v>Sep</v>
      </c>
      <c r="D281">
        <v>16.899999999999999</v>
      </c>
      <c r="E281">
        <v>8.6</v>
      </c>
      <c r="F281">
        <v>3.3</v>
      </c>
      <c r="G281">
        <v>0.1</v>
      </c>
      <c r="H281">
        <v>1001.7</v>
      </c>
      <c r="I281">
        <v>3.7</v>
      </c>
      <c r="J281">
        <v>8</v>
      </c>
      <c r="K281">
        <v>20</v>
      </c>
      <c r="L281">
        <v>14</v>
      </c>
      <c r="M281">
        <v>14.983000000000001</v>
      </c>
      <c r="N281">
        <v>1.7</v>
      </c>
      <c r="O281">
        <v>2.4</v>
      </c>
      <c r="P281">
        <v>2.7</v>
      </c>
      <c r="Q281">
        <v>2.7</v>
      </c>
      <c r="R281">
        <v>6.8</v>
      </c>
      <c r="S281">
        <v>5</v>
      </c>
      <c r="T281">
        <f t="shared" si="20"/>
        <v>18000</v>
      </c>
      <c r="U281" s="4">
        <f t="shared" si="21"/>
        <v>14.240506329113924</v>
      </c>
      <c r="V281">
        <v>1264</v>
      </c>
      <c r="W281">
        <v>198</v>
      </c>
      <c r="X281" s="3">
        <v>2485.7600000000002</v>
      </c>
      <c r="Y281" s="3">
        <v>2737.8</v>
      </c>
      <c r="Z281" t="str">
        <f t="shared" si="22"/>
        <v>Trace (Intermittent) rainfall</v>
      </c>
      <c r="AA281" t="str">
        <f t="shared" si="23"/>
        <v>Non-Rainy</v>
      </c>
    </row>
    <row r="282" spans="1:27" x14ac:dyDescent="0.3">
      <c r="A282" s="1">
        <v>44818</v>
      </c>
      <c r="B282" s="1" t="str">
        <f t="shared" si="18"/>
        <v>Wednesday</v>
      </c>
      <c r="C282" s="1" t="str">
        <f t="shared" si="19"/>
        <v>Sep</v>
      </c>
      <c r="D282">
        <v>16.600000000000001</v>
      </c>
      <c r="E282">
        <v>7.7</v>
      </c>
      <c r="F282">
        <v>4.2</v>
      </c>
      <c r="G282">
        <v>0.1</v>
      </c>
      <c r="H282">
        <v>1001.3</v>
      </c>
      <c r="I282">
        <v>4.7</v>
      </c>
      <c r="J282">
        <v>8</v>
      </c>
      <c r="K282">
        <v>310</v>
      </c>
      <c r="L282">
        <v>16</v>
      </c>
      <c r="M282">
        <v>14.904999999999999</v>
      </c>
      <c r="N282">
        <v>1.4</v>
      </c>
      <c r="O282">
        <v>1.9</v>
      </c>
      <c r="P282">
        <v>4</v>
      </c>
      <c r="Q282">
        <v>4</v>
      </c>
      <c r="R282">
        <v>8.1</v>
      </c>
      <c r="S282">
        <v>0.1</v>
      </c>
      <c r="T282">
        <f t="shared" si="20"/>
        <v>360</v>
      </c>
      <c r="U282" s="4">
        <f t="shared" si="21"/>
        <v>0.42056074766355139</v>
      </c>
      <c r="V282">
        <v>856</v>
      </c>
      <c r="W282">
        <v>273</v>
      </c>
      <c r="X282" s="3">
        <v>3345.03</v>
      </c>
      <c r="Y282" s="3">
        <v>3696.29</v>
      </c>
      <c r="Z282" t="str">
        <f t="shared" si="22"/>
        <v>Trace (Intermittent) rainfall</v>
      </c>
      <c r="AA282" t="str">
        <f t="shared" si="23"/>
        <v>Non-Rainy</v>
      </c>
    </row>
    <row r="283" spans="1:27" x14ac:dyDescent="0.3">
      <c r="A283" s="1">
        <v>44819</v>
      </c>
      <c r="B283" s="1" t="str">
        <f t="shared" ref="B283:B346" si="24">TEXT(A283, "dddd")</f>
        <v>Thursday</v>
      </c>
      <c r="C283" s="1" t="str">
        <f t="shared" ref="C283:C346" si="25">TEXT(A283, "mmm")</f>
        <v>Sep</v>
      </c>
      <c r="D283">
        <v>15.9</v>
      </c>
      <c r="E283">
        <v>9.9</v>
      </c>
      <c r="F283">
        <v>8.4</v>
      </c>
      <c r="G283">
        <v>0</v>
      </c>
      <c r="H283">
        <v>1006.2</v>
      </c>
      <c r="I283">
        <v>4.8</v>
      </c>
      <c r="J283">
        <v>9</v>
      </c>
      <c r="K283">
        <v>300</v>
      </c>
      <c r="L283">
        <v>16</v>
      </c>
      <c r="M283">
        <v>15.266999999999999</v>
      </c>
      <c r="N283">
        <v>1.6</v>
      </c>
      <c r="O283">
        <v>2.1</v>
      </c>
      <c r="P283">
        <v>5.5</v>
      </c>
      <c r="Q283">
        <v>5.5</v>
      </c>
      <c r="R283">
        <v>9.6999999999999993</v>
      </c>
      <c r="S283">
        <v>3</v>
      </c>
      <c r="T283">
        <f t="shared" ref="T283:T346" si="26">S283 * 3600</f>
        <v>10800</v>
      </c>
      <c r="U283" s="4">
        <f t="shared" ref="U283:U346" si="27">T283/V283</f>
        <v>10.495626822157435</v>
      </c>
      <c r="V283">
        <v>1029</v>
      </c>
      <c r="W283">
        <v>315</v>
      </c>
      <c r="X283" s="3">
        <v>4719.46</v>
      </c>
      <c r="Y283" s="3">
        <v>5198.57</v>
      </c>
      <c r="Z283" t="str">
        <f t="shared" ref="Z283:Z346" si="28">IF(G283="","",IF(G283&lt;=0,"No rainfall",IF(G283&lt;=0.49,"Trace (Intermittent) rainfall",IF(G283&lt;=0.99,"Light rainfall",IF(G283&lt;=3,"Moderate rainfall",IF(G283&lt;=6,"Heavy rainfall",IF(G283&lt;=12,"Intense rainfall",IF(G283&lt;=20,"Torrential rainfall",IF(G283&lt;=32,"Deluge rainfall","Extreme rainfall")))))))))</f>
        <v>No rainfall</v>
      </c>
      <c r="AA283" t="str">
        <f t="shared" ref="AA283:AA346" si="29">IF(AND(G283&gt;=0,G283&lt;=0.99),"Non-Rainy",IF(AND(G283&gt;=1,G283&lt;=32),"Rainy",IF(G283 &gt;32, "Storm", " ")))</f>
        <v>Non-Rainy</v>
      </c>
    </row>
    <row r="284" spans="1:27" x14ac:dyDescent="0.3">
      <c r="A284" s="1">
        <v>44820</v>
      </c>
      <c r="B284" s="1" t="str">
        <f t="shared" si="24"/>
        <v>Friday</v>
      </c>
      <c r="C284" s="1" t="str">
        <f t="shared" si="25"/>
        <v>Sep</v>
      </c>
      <c r="D284">
        <v>16.399999999999999</v>
      </c>
      <c r="E284">
        <v>4.5999999999999996</v>
      </c>
      <c r="F284">
        <v>0.6</v>
      </c>
      <c r="G284">
        <v>0</v>
      </c>
      <c r="H284">
        <v>1011.8</v>
      </c>
      <c r="I284">
        <v>4</v>
      </c>
      <c r="J284">
        <v>9</v>
      </c>
      <c r="K284">
        <v>350</v>
      </c>
      <c r="L284">
        <v>16</v>
      </c>
      <c r="M284">
        <v>14.472</v>
      </c>
      <c r="N284">
        <v>1.8</v>
      </c>
      <c r="O284">
        <v>2.4</v>
      </c>
      <c r="P284">
        <v>7.2</v>
      </c>
      <c r="Q284">
        <v>7.2</v>
      </c>
      <c r="R284">
        <v>11.4</v>
      </c>
      <c r="S284">
        <v>9</v>
      </c>
      <c r="T284">
        <f t="shared" si="26"/>
        <v>32400</v>
      </c>
      <c r="U284" s="4">
        <f t="shared" si="27"/>
        <v>21.98100407055631</v>
      </c>
      <c r="V284">
        <v>1474</v>
      </c>
      <c r="W284">
        <v>503</v>
      </c>
      <c r="X284" s="3">
        <v>7226.84</v>
      </c>
      <c r="Y284" s="3">
        <v>7968.28</v>
      </c>
      <c r="Z284" t="str">
        <f t="shared" si="28"/>
        <v>No rainfall</v>
      </c>
      <c r="AA284" t="str">
        <f t="shared" si="29"/>
        <v>Non-Rainy</v>
      </c>
    </row>
    <row r="285" spans="1:27" x14ac:dyDescent="0.3">
      <c r="A285" s="1">
        <v>44821</v>
      </c>
      <c r="B285" s="1" t="str">
        <f t="shared" si="24"/>
        <v>Saturday</v>
      </c>
      <c r="C285" s="1" t="str">
        <f t="shared" si="25"/>
        <v>Sep</v>
      </c>
      <c r="D285">
        <v>16</v>
      </c>
      <c r="E285">
        <v>2.4</v>
      </c>
      <c r="F285">
        <v>-0.7</v>
      </c>
      <c r="G285">
        <v>0.1</v>
      </c>
      <c r="H285">
        <v>1013.6</v>
      </c>
      <c r="I285">
        <v>2.4</v>
      </c>
      <c r="J285">
        <v>5</v>
      </c>
      <c r="K285">
        <v>180</v>
      </c>
      <c r="L285">
        <v>9</v>
      </c>
      <c r="M285">
        <v>13.355</v>
      </c>
      <c r="N285">
        <v>1.5</v>
      </c>
      <c r="O285">
        <v>2.2000000000000002</v>
      </c>
      <c r="P285">
        <v>8.5</v>
      </c>
      <c r="Q285">
        <v>8.5</v>
      </c>
      <c r="R285">
        <v>12.8</v>
      </c>
      <c r="S285">
        <v>8.1999999999999993</v>
      </c>
      <c r="T285">
        <f t="shared" si="26"/>
        <v>29519.999999999996</v>
      </c>
      <c r="U285" s="4">
        <f t="shared" si="27"/>
        <v>22.245666917859833</v>
      </c>
      <c r="V285">
        <v>1327</v>
      </c>
      <c r="W285">
        <v>487</v>
      </c>
      <c r="X285" s="3">
        <v>7823.17</v>
      </c>
      <c r="Y285" s="3">
        <v>8643.18</v>
      </c>
      <c r="Z285" t="str">
        <f t="shared" si="28"/>
        <v>Trace (Intermittent) rainfall</v>
      </c>
      <c r="AA285" t="str">
        <f t="shared" si="29"/>
        <v>Non-Rainy</v>
      </c>
    </row>
    <row r="286" spans="1:27" x14ac:dyDescent="0.3">
      <c r="A286" s="1">
        <v>44822</v>
      </c>
      <c r="B286" s="1" t="str">
        <f t="shared" si="24"/>
        <v>Sunday</v>
      </c>
      <c r="C286" s="1" t="str">
        <f t="shared" si="25"/>
        <v>Sep</v>
      </c>
      <c r="D286">
        <v>15.7</v>
      </c>
      <c r="E286">
        <v>3.5</v>
      </c>
      <c r="F286">
        <v>0.7</v>
      </c>
      <c r="G286">
        <v>0</v>
      </c>
      <c r="H286">
        <v>1012.3</v>
      </c>
      <c r="I286">
        <v>2.7</v>
      </c>
      <c r="J286">
        <v>7</v>
      </c>
      <c r="K286">
        <v>300</v>
      </c>
      <c r="L286">
        <v>12</v>
      </c>
      <c r="M286">
        <v>13.682</v>
      </c>
      <c r="N286">
        <v>1.2</v>
      </c>
      <c r="O286">
        <v>1.6</v>
      </c>
      <c r="P286">
        <v>9.6</v>
      </c>
      <c r="Q286">
        <v>9.6</v>
      </c>
      <c r="R286">
        <v>14</v>
      </c>
      <c r="S286">
        <v>8.6</v>
      </c>
      <c r="T286">
        <f t="shared" si="26"/>
        <v>30960</v>
      </c>
      <c r="U286" s="4">
        <f t="shared" si="27"/>
        <v>36.041909196740399</v>
      </c>
      <c r="V286">
        <v>859</v>
      </c>
      <c r="W286">
        <v>359</v>
      </c>
      <c r="X286" s="3">
        <v>5635.18</v>
      </c>
      <c r="Y286" s="3">
        <v>6218.18</v>
      </c>
      <c r="Z286" t="str">
        <f t="shared" si="28"/>
        <v>No rainfall</v>
      </c>
      <c r="AA286" t="str">
        <f t="shared" si="29"/>
        <v>Non-Rainy</v>
      </c>
    </row>
    <row r="287" spans="1:27" x14ac:dyDescent="0.3">
      <c r="A287" s="1">
        <v>44823</v>
      </c>
      <c r="B287" s="1" t="str">
        <f t="shared" si="24"/>
        <v>Monday</v>
      </c>
      <c r="C287" s="1" t="str">
        <f t="shared" si="25"/>
        <v>Sep</v>
      </c>
      <c r="D287">
        <v>18.2</v>
      </c>
      <c r="E287">
        <v>10.9</v>
      </c>
      <c r="F287">
        <v>9.9</v>
      </c>
      <c r="G287">
        <v>0</v>
      </c>
      <c r="H287">
        <v>1013.1</v>
      </c>
      <c r="I287">
        <v>1.8</v>
      </c>
      <c r="J287">
        <v>6</v>
      </c>
      <c r="K287">
        <v>200</v>
      </c>
      <c r="L287">
        <v>10</v>
      </c>
      <c r="M287">
        <v>15.205</v>
      </c>
      <c r="N287">
        <v>1.4</v>
      </c>
      <c r="O287">
        <v>1.9</v>
      </c>
      <c r="P287">
        <v>10.9</v>
      </c>
      <c r="Q287">
        <v>10.9</v>
      </c>
      <c r="R287">
        <v>15.3</v>
      </c>
      <c r="S287">
        <v>0.7</v>
      </c>
      <c r="T287">
        <f t="shared" si="26"/>
        <v>2520</v>
      </c>
      <c r="U287" s="4">
        <f t="shared" si="27"/>
        <v>2.6980728051391862</v>
      </c>
      <c r="V287">
        <v>934</v>
      </c>
      <c r="W287">
        <v>243</v>
      </c>
      <c r="X287" s="3">
        <v>2947.25</v>
      </c>
      <c r="Y287" s="3">
        <v>3256.2</v>
      </c>
      <c r="Z287" t="str">
        <f t="shared" si="28"/>
        <v>No rainfall</v>
      </c>
      <c r="AA287" t="str">
        <f t="shared" si="29"/>
        <v>Non-Rainy</v>
      </c>
    </row>
    <row r="288" spans="1:27" x14ac:dyDescent="0.3">
      <c r="A288" s="1">
        <v>44824</v>
      </c>
      <c r="B288" s="1" t="str">
        <f t="shared" si="24"/>
        <v>Tuesday</v>
      </c>
      <c r="C288" s="1" t="str">
        <f t="shared" si="25"/>
        <v>Sep</v>
      </c>
      <c r="D288">
        <v>18.600000000000001</v>
      </c>
      <c r="E288">
        <v>8</v>
      </c>
      <c r="F288">
        <v>4.9000000000000004</v>
      </c>
      <c r="G288">
        <v>0</v>
      </c>
      <c r="H288">
        <v>1012.6</v>
      </c>
      <c r="I288">
        <v>3.1</v>
      </c>
      <c r="J288">
        <v>8</v>
      </c>
      <c r="K288">
        <v>170</v>
      </c>
      <c r="L288">
        <v>11</v>
      </c>
      <c r="M288">
        <v>15.583</v>
      </c>
      <c r="N288">
        <v>1.4</v>
      </c>
      <c r="O288">
        <v>1.9</v>
      </c>
      <c r="P288">
        <v>12.1</v>
      </c>
      <c r="Q288">
        <v>12.1</v>
      </c>
      <c r="R288">
        <v>16.600000000000001</v>
      </c>
      <c r="S288">
        <v>5.9</v>
      </c>
      <c r="T288">
        <f t="shared" si="26"/>
        <v>21240</v>
      </c>
      <c r="U288" s="4">
        <f t="shared" si="27"/>
        <v>23.417861080485117</v>
      </c>
      <c r="V288">
        <v>907</v>
      </c>
      <c r="W288">
        <v>267</v>
      </c>
      <c r="X288" s="3">
        <v>3328.2</v>
      </c>
      <c r="Y288" s="3">
        <v>3681.72</v>
      </c>
      <c r="Z288" t="str">
        <f t="shared" si="28"/>
        <v>No rainfall</v>
      </c>
      <c r="AA288" t="str">
        <f t="shared" si="29"/>
        <v>Non-Rainy</v>
      </c>
    </row>
    <row r="289" spans="1:27" x14ac:dyDescent="0.3">
      <c r="A289" s="1">
        <v>44825</v>
      </c>
      <c r="B289" s="1" t="str">
        <f t="shared" si="24"/>
        <v>Wednesday</v>
      </c>
      <c r="C289" s="1" t="str">
        <f t="shared" si="25"/>
        <v>Sep</v>
      </c>
      <c r="D289">
        <v>18.899999999999999</v>
      </c>
      <c r="E289">
        <v>12</v>
      </c>
      <c r="F289">
        <v>11.1</v>
      </c>
      <c r="G289">
        <v>0.5</v>
      </c>
      <c r="H289">
        <v>1008.1</v>
      </c>
      <c r="I289">
        <v>6.3</v>
      </c>
      <c r="J289">
        <v>10</v>
      </c>
      <c r="K289">
        <v>190</v>
      </c>
      <c r="L289">
        <v>18</v>
      </c>
      <c r="M289">
        <v>15.904999999999999</v>
      </c>
      <c r="N289">
        <v>1.7</v>
      </c>
      <c r="O289">
        <v>2.2000000000000002</v>
      </c>
      <c r="P289">
        <v>13.1</v>
      </c>
      <c r="Q289">
        <v>13.1</v>
      </c>
      <c r="R289">
        <v>17.7</v>
      </c>
      <c r="S289">
        <v>3.7</v>
      </c>
      <c r="T289">
        <f t="shared" si="26"/>
        <v>13320</v>
      </c>
      <c r="U289" s="4">
        <f t="shared" si="27"/>
        <v>14.718232044198896</v>
      </c>
      <c r="V289">
        <v>905</v>
      </c>
      <c r="W289">
        <v>292</v>
      </c>
      <c r="X289" s="3">
        <v>4042.27</v>
      </c>
      <c r="Y289" s="3">
        <v>4465.54</v>
      </c>
      <c r="Z289" t="str">
        <f t="shared" si="28"/>
        <v>Light rainfall</v>
      </c>
      <c r="AA289" t="str">
        <f t="shared" si="29"/>
        <v>Non-Rainy</v>
      </c>
    </row>
    <row r="290" spans="1:27" x14ac:dyDescent="0.3">
      <c r="A290" s="1">
        <v>44826</v>
      </c>
      <c r="B290" s="1" t="str">
        <f t="shared" si="24"/>
        <v>Thursday</v>
      </c>
      <c r="C290" s="1" t="str">
        <f t="shared" si="25"/>
        <v>Sep</v>
      </c>
      <c r="D290">
        <v>17.100000000000001</v>
      </c>
      <c r="E290">
        <v>7.8</v>
      </c>
      <c r="F290">
        <v>13.5</v>
      </c>
      <c r="G290">
        <v>14.8</v>
      </c>
      <c r="H290">
        <v>1003.8</v>
      </c>
      <c r="I290">
        <v>3.7</v>
      </c>
      <c r="J290">
        <v>9</v>
      </c>
      <c r="K290">
        <v>170</v>
      </c>
      <c r="L290">
        <v>14</v>
      </c>
      <c r="M290">
        <v>15.782999999999999</v>
      </c>
      <c r="N290">
        <v>1</v>
      </c>
      <c r="O290">
        <v>1.3</v>
      </c>
      <c r="P290">
        <v>0</v>
      </c>
      <c r="Q290">
        <v>-0.8</v>
      </c>
      <c r="R290">
        <v>3.8</v>
      </c>
      <c r="S290">
        <v>0.9</v>
      </c>
      <c r="T290">
        <f t="shared" si="26"/>
        <v>3240</v>
      </c>
      <c r="U290" s="4">
        <f t="shared" si="27"/>
        <v>4.9693251533742329</v>
      </c>
      <c r="V290">
        <v>652</v>
      </c>
      <c r="W290">
        <v>348</v>
      </c>
      <c r="X290" s="3">
        <v>4692.07</v>
      </c>
      <c r="Y290" s="3">
        <v>5179.4399999999996</v>
      </c>
      <c r="Z290" t="str">
        <f t="shared" si="28"/>
        <v>Torrential rainfall</v>
      </c>
      <c r="AA290" t="str">
        <f t="shared" si="29"/>
        <v>Rainy</v>
      </c>
    </row>
    <row r="291" spans="1:27" x14ac:dyDescent="0.3">
      <c r="A291" s="1">
        <v>44827</v>
      </c>
      <c r="B291" s="1" t="str">
        <f t="shared" si="24"/>
        <v>Friday</v>
      </c>
      <c r="C291" s="1" t="str">
        <f t="shared" si="25"/>
        <v>Sep</v>
      </c>
      <c r="D291">
        <v>15.8</v>
      </c>
      <c r="E291">
        <v>3.8</v>
      </c>
      <c r="F291">
        <v>2</v>
      </c>
      <c r="G291">
        <v>0.1</v>
      </c>
      <c r="H291">
        <v>1007.3</v>
      </c>
      <c r="I291">
        <v>3.5</v>
      </c>
      <c r="J291">
        <v>8</v>
      </c>
      <c r="K291">
        <v>300</v>
      </c>
      <c r="L291">
        <v>15</v>
      </c>
      <c r="M291">
        <v>13.74</v>
      </c>
      <c r="N291">
        <v>1.2</v>
      </c>
      <c r="O291">
        <v>1.7</v>
      </c>
      <c r="P291">
        <v>1.1000000000000001</v>
      </c>
      <c r="Q291">
        <v>1.1000000000000001</v>
      </c>
      <c r="R291">
        <v>4.9000000000000004</v>
      </c>
      <c r="S291">
        <v>6</v>
      </c>
      <c r="T291">
        <f t="shared" si="26"/>
        <v>21600</v>
      </c>
      <c r="U291" s="4">
        <f t="shared" si="27"/>
        <v>19.871205151793927</v>
      </c>
      <c r="V291">
        <v>1087</v>
      </c>
      <c r="W291">
        <v>526</v>
      </c>
      <c r="X291" s="3">
        <v>6796.65</v>
      </c>
      <c r="Y291" s="3">
        <v>7509.29</v>
      </c>
      <c r="Z291" t="str">
        <f t="shared" si="28"/>
        <v>Trace (Intermittent) rainfall</v>
      </c>
      <c r="AA291" t="str">
        <f t="shared" si="29"/>
        <v>Non-Rainy</v>
      </c>
    </row>
    <row r="292" spans="1:27" x14ac:dyDescent="0.3">
      <c r="A292" s="1">
        <v>44828</v>
      </c>
      <c r="B292" s="1" t="str">
        <f t="shared" si="24"/>
        <v>Saturday</v>
      </c>
      <c r="C292" s="1" t="str">
        <f t="shared" si="25"/>
        <v>Sep</v>
      </c>
      <c r="D292">
        <v>15.8</v>
      </c>
      <c r="E292">
        <v>7.7</v>
      </c>
      <c r="F292">
        <v>3</v>
      </c>
      <c r="G292">
        <v>0.1</v>
      </c>
      <c r="H292">
        <v>1011.1</v>
      </c>
      <c r="I292">
        <v>4.7</v>
      </c>
      <c r="J292">
        <v>10</v>
      </c>
      <c r="K292">
        <v>340</v>
      </c>
      <c r="L292">
        <v>20</v>
      </c>
      <c r="M292">
        <v>14.003</v>
      </c>
      <c r="N292">
        <v>1.6</v>
      </c>
      <c r="O292">
        <v>2.2000000000000002</v>
      </c>
      <c r="P292">
        <v>2.6</v>
      </c>
      <c r="Q292">
        <v>2.6</v>
      </c>
      <c r="R292">
        <v>6.4</v>
      </c>
      <c r="S292">
        <v>5.8</v>
      </c>
      <c r="T292">
        <f t="shared" si="26"/>
        <v>20880</v>
      </c>
      <c r="U292" s="4">
        <f t="shared" si="27"/>
        <v>17.171052631578949</v>
      </c>
      <c r="V292">
        <v>1216</v>
      </c>
      <c r="W292">
        <v>453</v>
      </c>
      <c r="X292" s="3">
        <v>7046.91</v>
      </c>
      <c r="Y292" s="3">
        <v>7777.16</v>
      </c>
      <c r="Z292" t="str">
        <f t="shared" si="28"/>
        <v>Trace (Intermittent) rainfall</v>
      </c>
      <c r="AA292" t="str">
        <f t="shared" si="29"/>
        <v>Non-Rainy</v>
      </c>
    </row>
    <row r="293" spans="1:27" x14ac:dyDescent="0.3">
      <c r="A293" s="1">
        <v>44829</v>
      </c>
      <c r="B293" s="1" t="str">
        <f t="shared" si="24"/>
        <v>Sunday</v>
      </c>
      <c r="C293" s="1" t="str">
        <f t="shared" si="25"/>
        <v>Sep</v>
      </c>
      <c r="D293">
        <v>14.5</v>
      </c>
      <c r="E293">
        <v>6.1</v>
      </c>
      <c r="F293">
        <v>1.3</v>
      </c>
      <c r="G293">
        <v>0.8</v>
      </c>
      <c r="H293">
        <v>1004.7</v>
      </c>
      <c r="I293">
        <v>4.5999999999999996</v>
      </c>
      <c r="J293">
        <v>13</v>
      </c>
      <c r="K293">
        <v>280</v>
      </c>
      <c r="L293">
        <v>25</v>
      </c>
      <c r="M293">
        <v>13.618</v>
      </c>
      <c r="N293">
        <v>0.8</v>
      </c>
      <c r="O293">
        <v>1.1000000000000001</v>
      </c>
      <c r="P293">
        <v>2.5</v>
      </c>
      <c r="Q293">
        <v>2.5</v>
      </c>
      <c r="R293">
        <v>6.3</v>
      </c>
      <c r="S293">
        <v>0.2</v>
      </c>
      <c r="T293">
        <f t="shared" si="26"/>
        <v>720</v>
      </c>
      <c r="U293" s="4">
        <f t="shared" si="27"/>
        <v>1.3358070500927643</v>
      </c>
      <c r="V293">
        <v>539</v>
      </c>
      <c r="W293">
        <v>400</v>
      </c>
      <c r="X293" s="3">
        <v>6039.43</v>
      </c>
      <c r="Y293" s="3">
        <v>6667.73</v>
      </c>
      <c r="Z293" t="str">
        <f t="shared" si="28"/>
        <v>Light rainfall</v>
      </c>
      <c r="AA293" t="str">
        <f t="shared" si="29"/>
        <v>Non-Rainy</v>
      </c>
    </row>
    <row r="294" spans="1:27" x14ac:dyDescent="0.3">
      <c r="A294" s="1">
        <v>44830</v>
      </c>
      <c r="B294" s="1" t="str">
        <f t="shared" si="24"/>
        <v>Monday</v>
      </c>
      <c r="C294" s="1" t="str">
        <f t="shared" si="25"/>
        <v>Sep</v>
      </c>
      <c r="D294">
        <v>14.5</v>
      </c>
      <c r="E294">
        <v>9.4</v>
      </c>
      <c r="F294">
        <v>7</v>
      </c>
      <c r="G294">
        <v>0.1</v>
      </c>
      <c r="H294">
        <v>996.6</v>
      </c>
      <c r="I294">
        <v>8</v>
      </c>
      <c r="J294">
        <v>16</v>
      </c>
      <c r="K294">
        <v>300</v>
      </c>
      <c r="L294">
        <v>26</v>
      </c>
      <c r="M294">
        <v>13.757</v>
      </c>
      <c r="N294">
        <v>1.3</v>
      </c>
      <c r="O294">
        <v>1.9</v>
      </c>
      <c r="P294">
        <v>3.7</v>
      </c>
      <c r="Q294">
        <v>3.7</v>
      </c>
      <c r="R294">
        <v>7.6</v>
      </c>
      <c r="S294">
        <v>4.5999999999999996</v>
      </c>
      <c r="T294">
        <f t="shared" si="26"/>
        <v>16560</v>
      </c>
      <c r="U294" s="4">
        <f t="shared" si="27"/>
        <v>16.676737160120847</v>
      </c>
      <c r="V294">
        <v>993</v>
      </c>
      <c r="W294">
        <v>285</v>
      </c>
      <c r="X294" s="3">
        <v>3914.43</v>
      </c>
      <c r="Y294" s="3">
        <v>4322.49</v>
      </c>
      <c r="Z294" t="str">
        <f t="shared" si="28"/>
        <v>Trace (Intermittent) rainfall</v>
      </c>
      <c r="AA294" t="str">
        <f t="shared" si="29"/>
        <v>Non-Rainy</v>
      </c>
    </row>
    <row r="295" spans="1:27" x14ac:dyDescent="0.3">
      <c r="A295" s="1">
        <v>44831</v>
      </c>
      <c r="B295" s="1" t="str">
        <f t="shared" si="24"/>
        <v>Tuesday</v>
      </c>
      <c r="C295" s="1" t="str">
        <f t="shared" si="25"/>
        <v>Sep</v>
      </c>
      <c r="D295">
        <v>11.4</v>
      </c>
      <c r="E295">
        <v>8.3000000000000007</v>
      </c>
      <c r="F295">
        <v>6.5</v>
      </c>
      <c r="G295">
        <v>2.8</v>
      </c>
      <c r="H295">
        <v>993.9</v>
      </c>
      <c r="I295">
        <v>6</v>
      </c>
      <c r="J295">
        <v>9</v>
      </c>
      <c r="K295">
        <v>270</v>
      </c>
      <c r="L295">
        <v>21</v>
      </c>
      <c r="M295">
        <v>12.585000000000001</v>
      </c>
      <c r="N295">
        <v>0.7</v>
      </c>
      <c r="O295">
        <v>1</v>
      </c>
      <c r="P295">
        <v>1.6</v>
      </c>
      <c r="Q295">
        <v>1.6</v>
      </c>
      <c r="R295">
        <v>5.5</v>
      </c>
      <c r="S295">
        <v>0</v>
      </c>
      <c r="T295">
        <f t="shared" si="26"/>
        <v>0</v>
      </c>
      <c r="U295" s="4">
        <f t="shared" si="27"/>
        <v>0</v>
      </c>
      <c r="V295">
        <v>271</v>
      </c>
      <c r="W295">
        <v>265</v>
      </c>
      <c r="X295" s="3">
        <v>3332.2</v>
      </c>
      <c r="Y295" s="3">
        <v>3674.93</v>
      </c>
      <c r="Z295" t="str">
        <f t="shared" si="28"/>
        <v>Moderate rainfall</v>
      </c>
      <c r="AA295" t="str">
        <f t="shared" si="29"/>
        <v>Rainy</v>
      </c>
    </row>
    <row r="296" spans="1:27" x14ac:dyDescent="0.3">
      <c r="A296" s="1">
        <v>44832</v>
      </c>
      <c r="B296" s="1" t="str">
        <f t="shared" si="24"/>
        <v>Wednesday</v>
      </c>
      <c r="C296" s="1" t="str">
        <f t="shared" si="25"/>
        <v>Sep</v>
      </c>
      <c r="D296">
        <v>13.9</v>
      </c>
      <c r="E296">
        <v>7</v>
      </c>
      <c r="F296">
        <v>3.2</v>
      </c>
      <c r="G296">
        <v>0.9</v>
      </c>
      <c r="H296">
        <v>993.7</v>
      </c>
      <c r="I296">
        <v>5.3</v>
      </c>
      <c r="J296">
        <v>9</v>
      </c>
      <c r="K296">
        <v>300</v>
      </c>
      <c r="L296">
        <v>16</v>
      </c>
      <c r="M296">
        <v>12.535</v>
      </c>
      <c r="N296">
        <v>1.3</v>
      </c>
      <c r="O296">
        <v>1.8</v>
      </c>
      <c r="P296">
        <v>1.9</v>
      </c>
      <c r="Q296">
        <v>1.9</v>
      </c>
      <c r="R296">
        <v>5.8</v>
      </c>
      <c r="S296">
        <v>3.7</v>
      </c>
      <c r="T296">
        <f t="shared" si="26"/>
        <v>13320</v>
      </c>
      <c r="U296" s="4">
        <f t="shared" si="27"/>
        <v>12.4953095684803</v>
      </c>
      <c r="V296">
        <v>1066</v>
      </c>
      <c r="W296">
        <v>307</v>
      </c>
      <c r="X296" s="3">
        <v>3826.77</v>
      </c>
      <c r="Y296" s="3">
        <v>4223.4799999999996</v>
      </c>
      <c r="Z296" t="str">
        <f t="shared" si="28"/>
        <v>Light rainfall</v>
      </c>
      <c r="AA296" t="str">
        <f t="shared" si="29"/>
        <v>Non-Rainy</v>
      </c>
    </row>
    <row r="297" spans="1:27" x14ac:dyDescent="0.3">
      <c r="A297" s="1">
        <v>44833</v>
      </c>
      <c r="B297" s="1" t="str">
        <f t="shared" si="24"/>
        <v>Thursday</v>
      </c>
      <c r="C297" s="1" t="str">
        <f t="shared" si="25"/>
        <v>Sep</v>
      </c>
      <c r="D297">
        <v>16.399999999999999</v>
      </c>
      <c r="E297">
        <v>6.1</v>
      </c>
      <c r="F297">
        <v>2.7</v>
      </c>
      <c r="G297">
        <v>0.1</v>
      </c>
      <c r="H297">
        <v>996.8</v>
      </c>
      <c r="I297">
        <v>4.2</v>
      </c>
      <c r="J297">
        <v>8</v>
      </c>
      <c r="K297">
        <v>340</v>
      </c>
      <c r="L297">
        <v>14</v>
      </c>
      <c r="M297">
        <v>12.815</v>
      </c>
      <c r="N297">
        <v>1.4</v>
      </c>
      <c r="O297">
        <v>1.9</v>
      </c>
      <c r="P297">
        <v>3.2</v>
      </c>
      <c r="Q297">
        <v>3.2</v>
      </c>
      <c r="R297">
        <v>7.1</v>
      </c>
      <c r="S297">
        <v>1.2</v>
      </c>
      <c r="T297">
        <f t="shared" si="26"/>
        <v>4320</v>
      </c>
      <c r="U297" s="4">
        <f t="shared" si="27"/>
        <v>3.5584843492586491</v>
      </c>
      <c r="V297">
        <v>1214</v>
      </c>
      <c r="W297">
        <v>325</v>
      </c>
      <c r="X297" s="3">
        <v>4264.1099999999997</v>
      </c>
      <c r="Y297" s="3">
        <v>4714.07</v>
      </c>
      <c r="Z297" t="str">
        <f t="shared" si="28"/>
        <v>Trace (Intermittent) rainfall</v>
      </c>
      <c r="AA297" t="str">
        <f t="shared" si="29"/>
        <v>Non-Rainy</v>
      </c>
    </row>
    <row r="298" spans="1:27" x14ac:dyDescent="0.3">
      <c r="A298" s="1">
        <v>44834</v>
      </c>
      <c r="B298" s="1" t="str">
        <f t="shared" si="24"/>
        <v>Friday</v>
      </c>
      <c r="C298" s="1" t="str">
        <f t="shared" si="25"/>
        <v>Sep</v>
      </c>
      <c r="D298">
        <v>17.399999999999999</v>
      </c>
      <c r="E298">
        <v>8.4</v>
      </c>
      <c r="F298">
        <v>1.5</v>
      </c>
      <c r="G298">
        <v>17.100000000000001</v>
      </c>
      <c r="H298">
        <v>987.3</v>
      </c>
      <c r="I298">
        <v>8.4</v>
      </c>
      <c r="J298">
        <v>15</v>
      </c>
      <c r="K298">
        <v>210</v>
      </c>
      <c r="L298">
        <v>26</v>
      </c>
      <c r="M298">
        <v>13.48</v>
      </c>
      <c r="N298">
        <v>1.1000000000000001</v>
      </c>
      <c r="O298">
        <v>1.5</v>
      </c>
      <c r="P298">
        <v>0</v>
      </c>
      <c r="Q298">
        <v>-10</v>
      </c>
      <c r="R298">
        <v>-8.9</v>
      </c>
      <c r="S298">
        <v>2.2999999999999998</v>
      </c>
      <c r="T298">
        <f t="shared" si="26"/>
        <v>8280</v>
      </c>
      <c r="U298" s="4">
        <f t="shared" si="27"/>
        <v>12.052401746724891</v>
      </c>
      <c r="V298">
        <v>687</v>
      </c>
      <c r="W298">
        <v>491</v>
      </c>
      <c r="X298" s="3">
        <v>6750.6</v>
      </c>
      <c r="Y298" s="3">
        <v>7445.87</v>
      </c>
      <c r="Z298" t="str">
        <f t="shared" si="28"/>
        <v>Torrential rainfall</v>
      </c>
      <c r="AA298" t="str">
        <f t="shared" si="29"/>
        <v>Rainy</v>
      </c>
    </row>
    <row r="299" spans="1:27" x14ac:dyDescent="0.3">
      <c r="A299" s="1">
        <v>44835</v>
      </c>
      <c r="B299" s="1" t="str">
        <f t="shared" si="24"/>
        <v>Saturday</v>
      </c>
      <c r="C299" s="1" t="str">
        <f t="shared" si="25"/>
        <v>Oct</v>
      </c>
      <c r="D299">
        <v>16.8</v>
      </c>
      <c r="E299">
        <v>9.8000000000000007</v>
      </c>
      <c r="F299">
        <v>7.1</v>
      </c>
      <c r="G299">
        <v>1.3</v>
      </c>
      <c r="H299">
        <v>993.7</v>
      </c>
      <c r="I299">
        <v>5.9</v>
      </c>
      <c r="J299">
        <v>10</v>
      </c>
      <c r="K299">
        <v>230</v>
      </c>
      <c r="L299">
        <v>23</v>
      </c>
      <c r="M299">
        <v>13.233000000000001</v>
      </c>
      <c r="N299">
        <v>1.5</v>
      </c>
      <c r="O299">
        <v>2</v>
      </c>
      <c r="P299">
        <v>0.2</v>
      </c>
      <c r="Q299">
        <v>0.2</v>
      </c>
      <c r="R299">
        <v>-8.3000000000000007</v>
      </c>
      <c r="S299">
        <v>7.9</v>
      </c>
      <c r="T299">
        <f t="shared" si="26"/>
        <v>28440</v>
      </c>
      <c r="U299" s="4">
        <f t="shared" si="27"/>
        <v>28.496993987975952</v>
      </c>
      <c r="V299">
        <v>998</v>
      </c>
      <c r="W299">
        <v>576</v>
      </c>
      <c r="X299" s="3">
        <v>9353.1200000000008</v>
      </c>
      <c r="Y299" s="3">
        <v>10321.290000000001</v>
      </c>
      <c r="Z299" t="str">
        <f t="shared" si="28"/>
        <v>Moderate rainfall</v>
      </c>
      <c r="AA299" t="str">
        <f t="shared" si="29"/>
        <v>Rainy</v>
      </c>
    </row>
    <row r="300" spans="1:27" x14ac:dyDescent="0.3">
      <c r="A300" s="1">
        <v>44836</v>
      </c>
      <c r="B300" s="1" t="str">
        <f t="shared" si="24"/>
        <v>Sunday</v>
      </c>
      <c r="C300" s="1" t="str">
        <f t="shared" si="25"/>
        <v>Oct</v>
      </c>
      <c r="D300">
        <v>16.2</v>
      </c>
      <c r="E300">
        <v>8.1999999999999993</v>
      </c>
      <c r="F300">
        <v>4.3</v>
      </c>
      <c r="G300">
        <v>0</v>
      </c>
      <c r="H300">
        <v>1007.3</v>
      </c>
      <c r="I300">
        <v>2.7</v>
      </c>
      <c r="J300">
        <v>7</v>
      </c>
      <c r="K300">
        <v>270</v>
      </c>
      <c r="L300">
        <v>13</v>
      </c>
      <c r="M300">
        <v>13.345000000000001</v>
      </c>
      <c r="N300">
        <v>1.1000000000000001</v>
      </c>
      <c r="O300">
        <v>1.5</v>
      </c>
      <c r="P300">
        <v>1.3</v>
      </c>
      <c r="Q300">
        <v>1.3</v>
      </c>
      <c r="R300">
        <v>-6.8</v>
      </c>
      <c r="S300">
        <v>4.7</v>
      </c>
      <c r="T300">
        <f t="shared" si="26"/>
        <v>16920</v>
      </c>
      <c r="U300" s="4">
        <f t="shared" si="27"/>
        <v>19.766355140186917</v>
      </c>
      <c r="V300">
        <v>856</v>
      </c>
      <c r="W300">
        <v>378</v>
      </c>
      <c r="X300" s="3">
        <v>6329.28</v>
      </c>
      <c r="Y300" s="3">
        <v>6985.42</v>
      </c>
      <c r="Z300" t="str">
        <f t="shared" si="28"/>
        <v>No rainfall</v>
      </c>
      <c r="AA300" t="str">
        <f t="shared" si="29"/>
        <v>Non-Rainy</v>
      </c>
    </row>
    <row r="301" spans="1:27" x14ac:dyDescent="0.3">
      <c r="A301" s="1">
        <v>44837</v>
      </c>
      <c r="B301" s="1" t="str">
        <f t="shared" si="24"/>
        <v>Monday</v>
      </c>
      <c r="C301" s="1" t="str">
        <f t="shared" si="25"/>
        <v>Oct</v>
      </c>
      <c r="D301">
        <v>17.399999999999999</v>
      </c>
      <c r="E301">
        <v>10.5</v>
      </c>
      <c r="F301">
        <v>9.1999999999999993</v>
      </c>
      <c r="G301">
        <v>0</v>
      </c>
      <c r="H301">
        <v>1005</v>
      </c>
      <c r="I301">
        <v>9</v>
      </c>
      <c r="J301">
        <v>16</v>
      </c>
      <c r="K301">
        <v>170</v>
      </c>
      <c r="L301">
        <v>27</v>
      </c>
      <c r="M301">
        <v>13.802</v>
      </c>
      <c r="N301">
        <v>1.2</v>
      </c>
      <c r="O301">
        <v>1.5</v>
      </c>
      <c r="P301">
        <v>2.5</v>
      </c>
      <c r="Q301">
        <v>2.5</v>
      </c>
      <c r="R301">
        <v>-5.3</v>
      </c>
      <c r="S301">
        <v>2.6</v>
      </c>
      <c r="T301">
        <f t="shared" si="26"/>
        <v>9360</v>
      </c>
      <c r="U301" s="4">
        <f t="shared" si="27"/>
        <v>18.608349900596423</v>
      </c>
      <c r="V301">
        <v>503</v>
      </c>
      <c r="W301">
        <v>243</v>
      </c>
      <c r="X301" s="3">
        <v>3271.63</v>
      </c>
      <c r="Y301" s="3">
        <v>3609.6</v>
      </c>
      <c r="Z301" t="str">
        <f t="shared" si="28"/>
        <v>No rainfall</v>
      </c>
      <c r="AA301" t="str">
        <f t="shared" si="29"/>
        <v>Non-Rainy</v>
      </c>
    </row>
    <row r="302" spans="1:27" x14ac:dyDescent="0.3">
      <c r="A302" s="1">
        <v>44838</v>
      </c>
      <c r="B302" s="1" t="str">
        <f t="shared" si="24"/>
        <v>Tuesday</v>
      </c>
      <c r="C302" s="1" t="str">
        <f t="shared" si="25"/>
        <v>Oct</v>
      </c>
      <c r="D302">
        <v>16.3</v>
      </c>
      <c r="E302">
        <v>13.4</v>
      </c>
      <c r="F302">
        <v>12.2</v>
      </c>
      <c r="G302">
        <v>9.6999999999999993</v>
      </c>
      <c r="H302">
        <v>993.4</v>
      </c>
      <c r="I302">
        <v>7.1</v>
      </c>
      <c r="J302">
        <v>13</v>
      </c>
      <c r="K302">
        <v>170</v>
      </c>
      <c r="L302">
        <v>23</v>
      </c>
      <c r="M302">
        <v>14.708</v>
      </c>
      <c r="N302">
        <v>0.8</v>
      </c>
      <c r="O302">
        <v>1</v>
      </c>
      <c r="P302">
        <v>0</v>
      </c>
      <c r="Q302">
        <v>-6.5</v>
      </c>
      <c r="R302">
        <v>-10</v>
      </c>
      <c r="S302">
        <v>0</v>
      </c>
      <c r="T302">
        <f t="shared" si="26"/>
        <v>0</v>
      </c>
      <c r="U302" s="4">
        <f t="shared" si="27"/>
        <v>0</v>
      </c>
      <c r="V302">
        <v>312</v>
      </c>
      <c r="W302">
        <v>269</v>
      </c>
      <c r="X302" s="3">
        <v>3704.06</v>
      </c>
      <c r="Y302" s="3">
        <v>4083</v>
      </c>
      <c r="Z302" t="str">
        <f t="shared" si="28"/>
        <v>Intense rainfall</v>
      </c>
      <c r="AA302" t="str">
        <f t="shared" si="29"/>
        <v>Rainy</v>
      </c>
    </row>
    <row r="303" spans="1:27" x14ac:dyDescent="0.3">
      <c r="A303" s="1">
        <v>44839</v>
      </c>
      <c r="B303" s="1" t="str">
        <f t="shared" si="24"/>
        <v>Wednesday</v>
      </c>
      <c r="C303" s="1" t="str">
        <f t="shared" si="25"/>
        <v>Oct</v>
      </c>
      <c r="D303">
        <v>13.7</v>
      </c>
      <c r="E303">
        <v>7</v>
      </c>
      <c r="F303">
        <v>9.8000000000000007</v>
      </c>
      <c r="G303">
        <v>8.1999999999999993</v>
      </c>
      <c r="H303">
        <v>997.3</v>
      </c>
      <c r="I303">
        <v>6</v>
      </c>
      <c r="J303">
        <v>12</v>
      </c>
      <c r="K303">
        <v>220</v>
      </c>
      <c r="L303">
        <v>25</v>
      </c>
      <c r="M303">
        <v>13.288</v>
      </c>
      <c r="N303">
        <v>0.8</v>
      </c>
      <c r="O303">
        <v>1.1000000000000001</v>
      </c>
      <c r="P303">
        <v>0</v>
      </c>
      <c r="Q303">
        <v>-7.4</v>
      </c>
      <c r="R303">
        <v>-10</v>
      </c>
      <c r="S303">
        <v>4.0999999999999996</v>
      </c>
      <c r="T303">
        <f t="shared" si="26"/>
        <v>14759.999999999998</v>
      </c>
      <c r="U303" s="4">
        <f t="shared" si="27"/>
        <v>20.443213296398888</v>
      </c>
      <c r="V303">
        <v>722</v>
      </c>
      <c r="W303">
        <v>276</v>
      </c>
      <c r="X303" s="3">
        <v>3592.01</v>
      </c>
      <c r="Y303" s="3">
        <v>3955.63</v>
      </c>
      <c r="Z303" t="str">
        <f t="shared" si="28"/>
        <v>Intense rainfall</v>
      </c>
      <c r="AA303" t="str">
        <f t="shared" si="29"/>
        <v>Rainy</v>
      </c>
    </row>
    <row r="304" spans="1:27" x14ac:dyDescent="0.3">
      <c r="A304" s="1">
        <v>44840</v>
      </c>
      <c r="B304" s="1" t="str">
        <f t="shared" si="24"/>
        <v>Thursday</v>
      </c>
      <c r="C304" s="1" t="str">
        <f t="shared" si="25"/>
        <v>Oct</v>
      </c>
      <c r="D304">
        <v>15.9</v>
      </c>
      <c r="E304">
        <v>7.6</v>
      </c>
      <c r="F304">
        <v>4.9000000000000004</v>
      </c>
      <c r="G304">
        <v>2.6</v>
      </c>
      <c r="H304">
        <v>1005.1</v>
      </c>
      <c r="I304">
        <v>9.8000000000000007</v>
      </c>
      <c r="J304">
        <v>13</v>
      </c>
      <c r="K304">
        <v>210</v>
      </c>
      <c r="L304">
        <v>25</v>
      </c>
      <c r="M304">
        <v>12.65</v>
      </c>
      <c r="N304">
        <v>1</v>
      </c>
      <c r="O304">
        <v>1.4</v>
      </c>
      <c r="P304">
        <v>0</v>
      </c>
      <c r="Q304">
        <v>-1.6</v>
      </c>
      <c r="R304">
        <v>-10</v>
      </c>
      <c r="S304">
        <v>3.7</v>
      </c>
      <c r="T304">
        <f t="shared" si="26"/>
        <v>13320</v>
      </c>
      <c r="U304" s="4">
        <f t="shared" si="27"/>
        <v>25.714285714285715</v>
      </c>
      <c r="V304">
        <v>518</v>
      </c>
      <c r="W304">
        <v>330</v>
      </c>
      <c r="X304" s="3">
        <v>4406.8999999999996</v>
      </c>
      <c r="Y304" s="3">
        <v>4862.3500000000004</v>
      </c>
      <c r="Z304" t="str">
        <f t="shared" si="28"/>
        <v>Moderate rainfall</v>
      </c>
      <c r="AA304" t="str">
        <f t="shared" si="29"/>
        <v>Rainy</v>
      </c>
    </row>
    <row r="305" spans="1:27" x14ac:dyDescent="0.3">
      <c r="A305" s="1">
        <v>44841</v>
      </c>
      <c r="B305" s="1" t="str">
        <f t="shared" si="24"/>
        <v>Friday</v>
      </c>
      <c r="C305" s="1" t="str">
        <f t="shared" si="25"/>
        <v>Oct</v>
      </c>
      <c r="D305">
        <v>14.8</v>
      </c>
      <c r="E305">
        <v>6.1</v>
      </c>
      <c r="F305">
        <v>9.1</v>
      </c>
      <c r="G305">
        <v>8.6999999999999993</v>
      </c>
      <c r="H305">
        <v>1002.9</v>
      </c>
      <c r="I305">
        <v>6.6</v>
      </c>
      <c r="J305">
        <v>13</v>
      </c>
      <c r="K305">
        <v>210</v>
      </c>
      <c r="L305">
        <v>27</v>
      </c>
      <c r="M305">
        <v>13.113</v>
      </c>
      <c r="N305">
        <v>0.9</v>
      </c>
      <c r="O305">
        <v>1.4</v>
      </c>
      <c r="P305">
        <v>0</v>
      </c>
      <c r="Q305">
        <v>-7.8</v>
      </c>
      <c r="R305">
        <v>-10</v>
      </c>
      <c r="S305">
        <v>6.2</v>
      </c>
      <c r="T305">
        <f t="shared" si="26"/>
        <v>22320</v>
      </c>
      <c r="U305" s="4">
        <f t="shared" si="27"/>
        <v>22.682926829268293</v>
      </c>
      <c r="V305">
        <v>984</v>
      </c>
      <c r="W305">
        <v>540</v>
      </c>
      <c r="X305" s="3">
        <v>6996.52</v>
      </c>
      <c r="Y305" s="3">
        <v>7727.5</v>
      </c>
      <c r="Z305" t="str">
        <f t="shared" si="28"/>
        <v>Intense rainfall</v>
      </c>
      <c r="AA305" t="str">
        <f t="shared" si="29"/>
        <v>Rainy</v>
      </c>
    </row>
    <row r="306" spans="1:27" x14ac:dyDescent="0.3">
      <c r="A306" s="1">
        <v>44842</v>
      </c>
      <c r="B306" s="1" t="str">
        <f t="shared" si="24"/>
        <v>Saturday</v>
      </c>
      <c r="C306" s="1" t="str">
        <f t="shared" si="25"/>
        <v>Oct</v>
      </c>
      <c r="D306">
        <v>14.7</v>
      </c>
      <c r="E306">
        <v>3.2</v>
      </c>
      <c r="F306">
        <v>-0.8</v>
      </c>
      <c r="G306">
        <v>0.2</v>
      </c>
      <c r="H306">
        <v>1007.2</v>
      </c>
      <c r="I306">
        <v>4.5</v>
      </c>
      <c r="J306">
        <v>10</v>
      </c>
      <c r="K306">
        <v>190</v>
      </c>
      <c r="L306">
        <v>15</v>
      </c>
      <c r="M306">
        <v>11.507</v>
      </c>
      <c r="N306">
        <v>1</v>
      </c>
      <c r="O306">
        <v>1.3</v>
      </c>
      <c r="P306">
        <v>0.8</v>
      </c>
      <c r="Q306">
        <v>0.8</v>
      </c>
      <c r="R306">
        <v>-8.6999999999999993</v>
      </c>
      <c r="S306">
        <v>6.9</v>
      </c>
      <c r="T306">
        <f t="shared" si="26"/>
        <v>24840</v>
      </c>
      <c r="U306" s="4">
        <f t="shared" si="27"/>
        <v>28.099547511312217</v>
      </c>
      <c r="V306">
        <v>884</v>
      </c>
      <c r="W306">
        <v>496</v>
      </c>
      <c r="X306" s="3">
        <v>7622.41</v>
      </c>
      <c r="Y306" s="3">
        <v>8400.18</v>
      </c>
      <c r="Z306" t="str">
        <f t="shared" si="28"/>
        <v>Trace (Intermittent) rainfall</v>
      </c>
      <c r="AA306" t="str">
        <f t="shared" si="29"/>
        <v>Non-Rainy</v>
      </c>
    </row>
    <row r="307" spans="1:27" x14ac:dyDescent="0.3">
      <c r="A307" s="1">
        <v>44843</v>
      </c>
      <c r="B307" s="1" t="str">
        <f t="shared" si="24"/>
        <v>Sunday</v>
      </c>
      <c r="C307" s="1" t="str">
        <f t="shared" si="25"/>
        <v>Oct</v>
      </c>
      <c r="D307">
        <v>13.8</v>
      </c>
      <c r="E307">
        <v>5.8</v>
      </c>
      <c r="F307">
        <v>5.3</v>
      </c>
      <c r="G307">
        <v>11.2</v>
      </c>
      <c r="H307">
        <v>997.1</v>
      </c>
      <c r="I307">
        <v>8.5</v>
      </c>
      <c r="J307">
        <v>15</v>
      </c>
      <c r="K307">
        <v>170</v>
      </c>
      <c r="L307">
        <v>25</v>
      </c>
      <c r="M307">
        <v>11.555</v>
      </c>
      <c r="N307">
        <v>0.6</v>
      </c>
      <c r="O307">
        <v>0.8</v>
      </c>
      <c r="P307">
        <v>0</v>
      </c>
      <c r="Q307">
        <v>-9.9</v>
      </c>
      <c r="R307">
        <v>-10</v>
      </c>
      <c r="S307">
        <v>0.1</v>
      </c>
      <c r="T307">
        <f t="shared" si="26"/>
        <v>360</v>
      </c>
      <c r="U307" s="4">
        <f t="shared" si="27"/>
        <v>1.7307692307692308</v>
      </c>
      <c r="V307">
        <v>208</v>
      </c>
      <c r="W307">
        <v>391</v>
      </c>
      <c r="X307" s="3">
        <v>6398.67</v>
      </c>
      <c r="Y307" s="3">
        <v>7044.05</v>
      </c>
      <c r="Z307" t="str">
        <f t="shared" si="28"/>
        <v>Intense rainfall</v>
      </c>
      <c r="AA307" t="str">
        <f t="shared" si="29"/>
        <v>Rainy</v>
      </c>
    </row>
    <row r="308" spans="1:27" x14ac:dyDescent="0.3">
      <c r="A308" s="1">
        <v>44844</v>
      </c>
      <c r="B308" s="1" t="str">
        <f t="shared" si="24"/>
        <v>Monday</v>
      </c>
      <c r="C308" s="1" t="str">
        <f t="shared" si="25"/>
        <v>Oct</v>
      </c>
      <c r="D308">
        <v>13.8</v>
      </c>
      <c r="E308">
        <v>3.9</v>
      </c>
      <c r="F308">
        <v>-0.3</v>
      </c>
      <c r="G308">
        <v>0.2</v>
      </c>
      <c r="H308">
        <v>1007.4</v>
      </c>
      <c r="I308">
        <v>3.4</v>
      </c>
      <c r="J308">
        <v>9</v>
      </c>
      <c r="K308">
        <v>280</v>
      </c>
      <c r="L308">
        <v>16</v>
      </c>
      <c r="M308">
        <v>10.717000000000001</v>
      </c>
      <c r="N308">
        <v>0.9</v>
      </c>
      <c r="O308">
        <v>1.4</v>
      </c>
      <c r="P308">
        <v>0.7</v>
      </c>
      <c r="Q308">
        <v>0.7</v>
      </c>
      <c r="R308">
        <v>-8.8000000000000007</v>
      </c>
      <c r="S308">
        <v>8</v>
      </c>
      <c r="T308">
        <f t="shared" si="26"/>
        <v>28800</v>
      </c>
      <c r="U308" s="4">
        <f t="shared" si="27"/>
        <v>31.718061674008812</v>
      </c>
      <c r="V308">
        <v>908</v>
      </c>
      <c r="W308">
        <v>222</v>
      </c>
      <c r="X308" s="3">
        <v>2139.4299999999998</v>
      </c>
      <c r="Y308" s="3">
        <v>3025.21</v>
      </c>
      <c r="Z308" t="str">
        <f t="shared" si="28"/>
        <v>Trace (Intermittent) rainfall</v>
      </c>
      <c r="AA308" t="str">
        <f t="shared" si="29"/>
        <v>Non-Rainy</v>
      </c>
    </row>
    <row r="309" spans="1:27" x14ac:dyDescent="0.3">
      <c r="A309" s="1">
        <v>44845</v>
      </c>
      <c r="B309" s="1" t="str">
        <f t="shared" si="24"/>
        <v>Tuesday</v>
      </c>
      <c r="C309" s="1" t="str">
        <f t="shared" si="25"/>
        <v>Oct</v>
      </c>
      <c r="D309">
        <v>14.1</v>
      </c>
      <c r="E309">
        <v>7.7</v>
      </c>
      <c r="F309">
        <v>1.8</v>
      </c>
      <c r="G309">
        <v>0</v>
      </c>
      <c r="H309">
        <v>1008.8</v>
      </c>
      <c r="I309">
        <v>6.5</v>
      </c>
      <c r="J309">
        <v>13</v>
      </c>
      <c r="K309">
        <v>160</v>
      </c>
      <c r="L309">
        <v>21</v>
      </c>
      <c r="M309">
        <v>11.573</v>
      </c>
      <c r="N309">
        <v>1.1000000000000001</v>
      </c>
      <c r="O309">
        <v>1.5</v>
      </c>
      <c r="P309">
        <v>1.9</v>
      </c>
      <c r="Q309">
        <v>1.9</v>
      </c>
      <c r="R309">
        <v>-7.2</v>
      </c>
      <c r="S309">
        <v>0.9</v>
      </c>
      <c r="T309">
        <f t="shared" si="26"/>
        <v>3240</v>
      </c>
      <c r="U309" s="4">
        <f t="shared" si="27"/>
        <v>5.3377265238879739</v>
      </c>
      <c r="V309">
        <v>607</v>
      </c>
      <c r="W309">
        <v>232</v>
      </c>
      <c r="X309" s="3">
        <v>2939.03</v>
      </c>
      <c r="Y309" s="3">
        <v>3244.39</v>
      </c>
      <c r="Z309" t="str">
        <f t="shared" si="28"/>
        <v>No rainfall</v>
      </c>
      <c r="AA309" t="str">
        <f t="shared" si="29"/>
        <v>Non-Rainy</v>
      </c>
    </row>
    <row r="310" spans="1:27" x14ac:dyDescent="0.3">
      <c r="A310" s="1">
        <v>44846</v>
      </c>
      <c r="B310" s="1" t="str">
        <f t="shared" si="24"/>
        <v>Wednesday</v>
      </c>
      <c r="C310" s="1" t="str">
        <f t="shared" si="25"/>
        <v>Oct</v>
      </c>
      <c r="D310">
        <v>13.8</v>
      </c>
      <c r="E310">
        <v>3.3</v>
      </c>
      <c r="F310">
        <v>8.9</v>
      </c>
      <c r="G310">
        <v>2.4</v>
      </c>
      <c r="H310">
        <v>1003.4</v>
      </c>
      <c r="I310">
        <v>4.0999999999999996</v>
      </c>
      <c r="J310">
        <v>12</v>
      </c>
      <c r="K310">
        <v>160</v>
      </c>
      <c r="L310">
        <v>20</v>
      </c>
      <c r="M310">
        <v>12.17</v>
      </c>
      <c r="N310">
        <v>0.6</v>
      </c>
      <c r="O310">
        <v>0.8</v>
      </c>
      <c r="P310">
        <v>0</v>
      </c>
      <c r="Q310">
        <v>0</v>
      </c>
      <c r="R310">
        <v>-8.6</v>
      </c>
      <c r="S310">
        <v>0.1</v>
      </c>
      <c r="T310">
        <f t="shared" si="26"/>
        <v>360</v>
      </c>
      <c r="U310" s="4">
        <f t="shared" si="27"/>
        <v>0.76271186440677963</v>
      </c>
      <c r="V310">
        <v>472</v>
      </c>
      <c r="W310">
        <v>336</v>
      </c>
      <c r="X310" s="3">
        <v>4140.28</v>
      </c>
      <c r="Y310" s="3">
        <v>4579.92</v>
      </c>
      <c r="Z310" t="str">
        <f t="shared" si="28"/>
        <v>Moderate rainfall</v>
      </c>
      <c r="AA310" t="str">
        <f t="shared" si="29"/>
        <v>Rainy</v>
      </c>
    </row>
    <row r="311" spans="1:27" x14ac:dyDescent="0.3">
      <c r="A311" s="1">
        <v>44847</v>
      </c>
      <c r="B311" s="1" t="str">
        <f t="shared" si="24"/>
        <v>Thursday</v>
      </c>
      <c r="C311" s="1" t="str">
        <f t="shared" si="25"/>
        <v>Oct</v>
      </c>
      <c r="D311">
        <v>14.7</v>
      </c>
      <c r="E311">
        <v>0.8</v>
      </c>
      <c r="F311">
        <v>-1.1000000000000001</v>
      </c>
      <c r="G311">
        <v>0.2</v>
      </c>
      <c r="H311">
        <v>1000.9</v>
      </c>
      <c r="I311">
        <v>4.0999999999999996</v>
      </c>
      <c r="J311">
        <v>10</v>
      </c>
      <c r="K311">
        <v>180</v>
      </c>
      <c r="L311">
        <v>16</v>
      </c>
      <c r="M311">
        <v>10.68</v>
      </c>
      <c r="N311">
        <v>0.7</v>
      </c>
      <c r="O311">
        <v>1</v>
      </c>
      <c r="P311">
        <v>0.6</v>
      </c>
      <c r="Q311">
        <v>0.6</v>
      </c>
      <c r="R311">
        <v>-7.7</v>
      </c>
      <c r="S311">
        <v>6.5</v>
      </c>
      <c r="T311">
        <f t="shared" si="26"/>
        <v>23400</v>
      </c>
      <c r="U311" s="4">
        <f t="shared" si="27"/>
        <v>35.347432024169187</v>
      </c>
      <c r="V311">
        <v>662</v>
      </c>
      <c r="W311">
        <v>370</v>
      </c>
      <c r="X311" s="3">
        <v>4670.4799999999996</v>
      </c>
      <c r="Y311" s="3">
        <v>5148.03</v>
      </c>
      <c r="Z311" t="str">
        <f t="shared" si="28"/>
        <v>Trace (Intermittent) rainfall</v>
      </c>
      <c r="AA311" t="str">
        <f t="shared" si="29"/>
        <v>Non-Rainy</v>
      </c>
    </row>
    <row r="312" spans="1:27" x14ac:dyDescent="0.3">
      <c r="A312" s="1">
        <v>44848</v>
      </c>
      <c r="B312" s="1" t="str">
        <f t="shared" si="24"/>
        <v>Friday</v>
      </c>
      <c r="C312" s="1" t="str">
        <f t="shared" si="25"/>
        <v>Oct</v>
      </c>
      <c r="D312">
        <v>14.3</v>
      </c>
      <c r="E312">
        <v>4</v>
      </c>
      <c r="F312">
        <v>3</v>
      </c>
      <c r="G312">
        <v>0.2</v>
      </c>
      <c r="H312">
        <v>991.5</v>
      </c>
      <c r="I312">
        <v>4.7</v>
      </c>
      <c r="J312">
        <v>9</v>
      </c>
      <c r="K312">
        <v>200</v>
      </c>
      <c r="L312">
        <v>17</v>
      </c>
      <c r="M312">
        <v>11.452999999999999</v>
      </c>
      <c r="N312">
        <v>0.8</v>
      </c>
      <c r="O312">
        <v>1.2</v>
      </c>
      <c r="P312">
        <v>1.2</v>
      </c>
      <c r="Q312">
        <v>1.2</v>
      </c>
      <c r="R312">
        <v>-6.7</v>
      </c>
      <c r="S312">
        <v>6.6</v>
      </c>
      <c r="T312">
        <f t="shared" si="26"/>
        <v>23760</v>
      </c>
      <c r="U312" s="4">
        <f t="shared" si="27"/>
        <v>26.283185840707965</v>
      </c>
      <c r="V312">
        <v>904</v>
      </c>
      <c r="W312">
        <v>600</v>
      </c>
      <c r="X312" s="3">
        <v>8279.92</v>
      </c>
      <c r="Y312" s="3">
        <v>9134.01</v>
      </c>
      <c r="Z312" t="str">
        <f t="shared" si="28"/>
        <v>Trace (Intermittent) rainfall</v>
      </c>
      <c r="AA312" t="str">
        <f t="shared" si="29"/>
        <v>Non-Rainy</v>
      </c>
    </row>
    <row r="313" spans="1:27" x14ac:dyDescent="0.3">
      <c r="A313" s="1">
        <v>44849</v>
      </c>
      <c r="B313" s="1" t="str">
        <f t="shared" si="24"/>
        <v>Saturday</v>
      </c>
      <c r="C313" s="1" t="str">
        <f t="shared" si="25"/>
        <v>Oct</v>
      </c>
      <c r="D313">
        <v>12.1</v>
      </c>
      <c r="E313">
        <v>4.5999999999999996</v>
      </c>
      <c r="F313">
        <v>-0.7</v>
      </c>
      <c r="G313">
        <v>23.3</v>
      </c>
      <c r="H313">
        <v>982.3</v>
      </c>
      <c r="I313">
        <v>7.6</v>
      </c>
      <c r="J313">
        <v>15</v>
      </c>
      <c r="K313">
        <v>190</v>
      </c>
      <c r="L313">
        <v>26</v>
      </c>
      <c r="M313">
        <v>10.065</v>
      </c>
      <c r="N313">
        <v>0.9</v>
      </c>
      <c r="O313">
        <v>1.2</v>
      </c>
      <c r="P313">
        <v>0</v>
      </c>
      <c r="Q313">
        <v>-10</v>
      </c>
      <c r="R313">
        <v>-10</v>
      </c>
      <c r="S313">
        <v>5</v>
      </c>
      <c r="T313">
        <f t="shared" si="26"/>
        <v>18000</v>
      </c>
      <c r="U313" s="4">
        <f t="shared" si="27"/>
        <v>36</v>
      </c>
      <c r="V313">
        <v>500</v>
      </c>
      <c r="W313">
        <v>484</v>
      </c>
      <c r="X313" s="3">
        <v>7356.86</v>
      </c>
      <c r="Y313" s="3">
        <v>8107.82</v>
      </c>
      <c r="Z313" t="str">
        <f t="shared" si="28"/>
        <v>Deluge rainfall</v>
      </c>
      <c r="AA313" t="str">
        <f t="shared" si="29"/>
        <v>Rainy</v>
      </c>
    </row>
    <row r="314" spans="1:27" x14ac:dyDescent="0.3">
      <c r="A314" s="1">
        <v>44850</v>
      </c>
      <c r="B314" s="1" t="str">
        <f t="shared" si="24"/>
        <v>Sunday</v>
      </c>
      <c r="C314" s="1" t="str">
        <f t="shared" si="25"/>
        <v>Oct</v>
      </c>
      <c r="D314">
        <v>11.3</v>
      </c>
      <c r="E314">
        <v>3.5</v>
      </c>
      <c r="F314">
        <v>0.9</v>
      </c>
      <c r="G314">
        <v>20.8</v>
      </c>
      <c r="H314">
        <v>989.2</v>
      </c>
      <c r="I314">
        <v>6.7</v>
      </c>
      <c r="J314">
        <v>14</v>
      </c>
      <c r="K314">
        <v>150</v>
      </c>
      <c r="L314">
        <v>23</v>
      </c>
      <c r="M314">
        <v>8.9239999999999995</v>
      </c>
      <c r="N314">
        <v>0.6</v>
      </c>
      <c r="O314">
        <v>0.8</v>
      </c>
      <c r="P314">
        <v>0</v>
      </c>
      <c r="Q314">
        <v>-10</v>
      </c>
      <c r="R314">
        <v>-10</v>
      </c>
      <c r="S314">
        <v>0.1</v>
      </c>
      <c r="T314">
        <f t="shared" si="26"/>
        <v>360</v>
      </c>
      <c r="U314" s="4">
        <f t="shared" si="27"/>
        <v>1.3186813186813187</v>
      </c>
      <c r="V314">
        <v>273</v>
      </c>
      <c r="W314">
        <v>368</v>
      </c>
      <c r="X314" s="3">
        <v>6099.78</v>
      </c>
      <c r="Y314" s="3">
        <v>6722.64</v>
      </c>
      <c r="Z314" t="str">
        <f t="shared" si="28"/>
        <v>Deluge rainfall</v>
      </c>
      <c r="AA314" t="str">
        <f t="shared" si="29"/>
        <v>Rainy</v>
      </c>
    </row>
    <row r="315" spans="1:27" x14ac:dyDescent="0.3">
      <c r="A315" s="1">
        <v>44851</v>
      </c>
      <c r="B315" s="1" t="str">
        <f t="shared" si="24"/>
        <v>Monday</v>
      </c>
      <c r="C315" s="1" t="str">
        <f t="shared" si="25"/>
        <v>Oct</v>
      </c>
      <c r="D315">
        <v>14.6</v>
      </c>
      <c r="E315">
        <v>3.6</v>
      </c>
      <c r="F315">
        <v>6.5</v>
      </c>
      <c r="G315">
        <v>0</v>
      </c>
      <c r="H315">
        <v>997.1</v>
      </c>
      <c r="I315">
        <v>10.4</v>
      </c>
      <c r="J315">
        <v>19</v>
      </c>
      <c r="K315">
        <v>210</v>
      </c>
      <c r="L315">
        <v>33</v>
      </c>
      <c r="M315">
        <v>10.488</v>
      </c>
      <c r="N315">
        <v>1.2</v>
      </c>
      <c r="O315">
        <v>1.6</v>
      </c>
      <c r="P315">
        <v>1.2</v>
      </c>
      <c r="Q315">
        <v>1.2</v>
      </c>
      <c r="R315">
        <v>-8.3000000000000007</v>
      </c>
      <c r="S315">
        <v>8.1999999999999993</v>
      </c>
      <c r="T315">
        <f t="shared" si="26"/>
        <v>29519.999999999996</v>
      </c>
      <c r="U315" s="4">
        <f t="shared" si="27"/>
        <v>36.762141967621417</v>
      </c>
      <c r="V315">
        <v>803</v>
      </c>
      <c r="W315">
        <v>262</v>
      </c>
      <c r="X315" s="3">
        <v>3646.96</v>
      </c>
      <c r="Y315" s="3">
        <v>4026.64</v>
      </c>
      <c r="Z315" t="str">
        <f t="shared" si="28"/>
        <v>No rainfall</v>
      </c>
      <c r="AA315" t="str">
        <f t="shared" si="29"/>
        <v>Non-Rainy</v>
      </c>
    </row>
    <row r="316" spans="1:27" x14ac:dyDescent="0.3">
      <c r="A316" s="1">
        <v>44852</v>
      </c>
      <c r="B316" s="1" t="str">
        <f t="shared" si="24"/>
        <v>Tuesday</v>
      </c>
      <c r="C316" s="1" t="str">
        <f t="shared" si="25"/>
        <v>Oct</v>
      </c>
      <c r="D316">
        <v>15.7</v>
      </c>
      <c r="E316">
        <v>1.1000000000000001</v>
      </c>
      <c r="F316">
        <v>-1.9</v>
      </c>
      <c r="G316">
        <v>0</v>
      </c>
      <c r="H316">
        <v>1011.5</v>
      </c>
      <c r="I316">
        <v>5.9</v>
      </c>
      <c r="J316">
        <v>12</v>
      </c>
      <c r="K316">
        <v>80</v>
      </c>
      <c r="L316">
        <v>19</v>
      </c>
      <c r="M316">
        <v>9.8030000000000008</v>
      </c>
      <c r="N316">
        <v>0.8</v>
      </c>
      <c r="O316">
        <v>1.1000000000000001</v>
      </c>
      <c r="P316">
        <v>2</v>
      </c>
      <c r="Q316">
        <v>2</v>
      </c>
      <c r="R316">
        <v>-7.1</v>
      </c>
      <c r="S316">
        <v>6.3</v>
      </c>
      <c r="T316">
        <f t="shared" si="26"/>
        <v>22680</v>
      </c>
      <c r="U316" s="4">
        <f t="shared" si="27"/>
        <v>26.433566433566433</v>
      </c>
      <c r="V316">
        <v>858</v>
      </c>
      <c r="W316">
        <v>261</v>
      </c>
      <c r="X316" s="3">
        <v>3536.05</v>
      </c>
      <c r="Y316" s="3">
        <v>3906.72</v>
      </c>
      <c r="Z316" t="str">
        <f t="shared" si="28"/>
        <v>No rainfall</v>
      </c>
      <c r="AA316" t="str">
        <f t="shared" si="29"/>
        <v>Non-Rainy</v>
      </c>
    </row>
    <row r="317" spans="1:27" x14ac:dyDescent="0.3">
      <c r="A317" s="1">
        <v>44853</v>
      </c>
      <c r="B317" s="1" t="str">
        <f t="shared" si="24"/>
        <v>Wednesday</v>
      </c>
      <c r="C317" s="1" t="str">
        <f t="shared" si="25"/>
        <v>Oct</v>
      </c>
      <c r="D317">
        <v>13.1</v>
      </c>
      <c r="E317">
        <v>11.1</v>
      </c>
      <c r="F317">
        <v>8.6999999999999993</v>
      </c>
      <c r="G317">
        <v>18.2</v>
      </c>
      <c r="H317">
        <v>1001.6</v>
      </c>
      <c r="I317">
        <v>11</v>
      </c>
      <c r="J317">
        <v>16</v>
      </c>
      <c r="K317">
        <v>80</v>
      </c>
      <c r="L317">
        <v>28</v>
      </c>
      <c r="M317">
        <v>11.53</v>
      </c>
      <c r="N317">
        <v>0.7</v>
      </c>
      <c r="O317">
        <v>0.9</v>
      </c>
      <c r="P317">
        <v>0</v>
      </c>
      <c r="Q317">
        <v>-10</v>
      </c>
      <c r="R317">
        <v>-10</v>
      </c>
      <c r="S317">
        <v>0</v>
      </c>
      <c r="T317">
        <f t="shared" si="26"/>
        <v>0</v>
      </c>
      <c r="U317" s="4">
        <f t="shared" si="27"/>
        <v>0</v>
      </c>
      <c r="V317">
        <v>168</v>
      </c>
      <c r="W317">
        <v>314</v>
      </c>
      <c r="X317" s="3">
        <v>4285.5600000000004</v>
      </c>
      <c r="Y317" s="3">
        <v>4729.99</v>
      </c>
      <c r="Z317" t="str">
        <f t="shared" si="28"/>
        <v>Torrential rainfall</v>
      </c>
      <c r="AA317" t="str">
        <f t="shared" si="29"/>
        <v>Rainy</v>
      </c>
    </row>
    <row r="318" spans="1:27" x14ac:dyDescent="0.3">
      <c r="A318" s="1">
        <v>44854</v>
      </c>
      <c r="B318" s="1" t="str">
        <f t="shared" si="24"/>
        <v>Thursday</v>
      </c>
      <c r="C318" s="1" t="str">
        <f t="shared" si="25"/>
        <v>Oct</v>
      </c>
      <c r="D318">
        <v>17.399999999999999</v>
      </c>
      <c r="E318">
        <v>10</v>
      </c>
      <c r="F318">
        <v>5.7</v>
      </c>
      <c r="G318">
        <v>0.2</v>
      </c>
      <c r="H318">
        <v>989.8</v>
      </c>
      <c r="I318">
        <v>6</v>
      </c>
      <c r="J318">
        <v>10</v>
      </c>
      <c r="K318">
        <v>90</v>
      </c>
      <c r="L318">
        <v>19</v>
      </c>
      <c r="M318">
        <v>12.387</v>
      </c>
      <c r="N318">
        <v>0.9</v>
      </c>
      <c r="O318">
        <v>1.2</v>
      </c>
      <c r="P318">
        <v>0.7</v>
      </c>
      <c r="Q318">
        <v>0.7</v>
      </c>
      <c r="R318">
        <v>-8.8000000000000007</v>
      </c>
      <c r="S318">
        <v>4.0999999999999996</v>
      </c>
      <c r="T318">
        <f t="shared" si="26"/>
        <v>14759.999999999998</v>
      </c>
      <c r="U318" s="4">
        <f t="shared" si="27"/>
        <v>19.395532194480943</v>
      </c>
      <c r="V318">
        <v>761</v>
      </c>
      <c r="W318">
        <v>358</v>
      </c>
      <c r="X318" s="3">
        <v>4837.3100000000004</v>
      </c>
      <c r="Y318" s="3">
        <v>5337.32</v>
      </c>
      <c r="Z318" t="str">
        <f t="shared" si="28"/>
        <v>Trace (Intermittent) rainfall</v>
      </c>
      <c r="AA318" t="str">
        <f t="shared" si="29"/>
        <v>Non-Rainy</v>
      </c>
    </row>
    <row r="319" spans="1:27" x14ac:dyDescent="0.3">
      <c r="A319" s="1">
        <v>44855</v>
      </c>
      <c r="B319" s="1" t="str">
        <f t="shared" si="24"/>
        <v>Friday</v>
      </c>
      <c r="C319" s="1" t="str">
        <f t="shared" si="25"/>
        <v>Oct</v>
      </c>
      <c r="D319">
        <v>16.5</v>
      </c>
      <c r="E319">
        <v>11.3</v>
      </c>
      <c r="F319">
        <v>6.9</v>
      </c>
      <c r="G319">
        <v>12.3</v>
      </c>
      <c r="H319">
        <v>980.8</v>
      </c>
      <c r="I319">
        <v>9.5</v>
      </c>
      <c r="J319">
        <v>14</v>
      </c>
      <c r="K319">
        <v>130</v>
      </c>
      <c r="L319">
        <v>26</v>
      </c>
      <c r="M319">
        <v>12.667</v>
      </c>
      <c r="N319">
        <v>0.8</v>
      </c>
      <c r="O319">
        <v>1.1000000000000001</v>
      </c>
      <c r="P319">
        <v>0</v>
      </c>
      <c r="Q319">
        <v>-10</v>
      </c>
      <c r="R319">
        <v>-10</v>
      </c>
      <c r="S319">
        <v>3.6</v>
      </c>
      <c r="T319">
        <f t="shared" si="26"/>
        <v>12960</v>
      </c>
      <c r="U319" s="4">
        <f t="shared" si="27"/>
        <v>30.069605568445475</v>
      </c>
      <c r="V319">
        <v>431</v>
      </c>
      <c r="W319">
        <v>566</v>
      </c>
      <c r="X319" s="3">
        <v>7573.63</v>
      </c>
      <c r="Y319" s="3">
        <v>8367.1200000000008</v>
      </c>
      <c r="Z319" t="str">
        <f t="shared" si="28"/>
        <v>Torrential rainfall</v>
      </c>
      <c r="AA319" t="str">
        <f t="shared" si="29"/>
        <v>Rainy</v>
      </c>
    </row>
    <row r="320" spans="1:27" x14ac:dyDescent="0.3">
      <c r="A320" s="1">
        <v>44856</v>
      </c>
      <c r="B320" s="1" t="str">
        <f t="shared" si="24"/>
        <v>Saturday</v>
      </c>
      <c r="C320" s="1" t="str">
        <f t="shared" si="25"/>
        <v>Oct</v>
      </c>
      <c r="D320">
        <v>16.8</v>
      </c>
      <c r="E320">
        <v>10.5</v>
      </c>
      <c r="F320">
        <v>10.4</v>
      </c>
      <c r="G320">
        <v>1.9</v>
      </c>
      <c r="H320">
        <v>986.7</v>
      </c>
      <c r="I320">
        <v>7.4</v>
      </c>
      <c r="J320">
        <v>13</v>
      </c>
      <c r="K320">
        <v>190</v>
      </c>
      <c r="L320">
        <v>21</v>
      </c>
      <c r="M320">
        <v>12.837</v>
      </c>
      <c r="N320">
        <v>0.9</v>
      </c>
      <c r="O320">
        <v>1.2</v>
      </c>
      <c r="P320">
        <v>0</v>
      </c>
      <c r="Q320">
        <v>-1</v>
      </c>
      <c r="R320">
        <v>-10</v>
      </c>
      <c r="S320">
        <v>8.1999999999999993</v>
      </c>
      <c r="T320">
        <f t="shared" si="26"/>
        <v>29519.999999999996</v>
      </c>
      <c r="U320" s="4">
        <f t="shared" si="27"/>
        <v>52.247787610619461</v>
      </c>
      <c r="V320">
        <v>565</v>
      </c>
      <c r="W320">
        <v>563</v>
      </c>
      <c r="X320" s="3">
        <v>8224.4</v>
      </c>
      <c r="Y320" s="3">
        <v>9085.43</v>
      </c>
      <c r="Z320" t="str">
        <f t="shared" si="28"/>
        <v>Moderate rainfall</v>
      </c>
      <c r="AA320" t="str">
        <f t="shared" si="29"/>
        <v>Rainy</v>
      </c>
    </row>
    <row r="321" spans="1:27" x14ac:dyDescent="0.3">
      <c r="A321" s="1">
        <v>44857</v>
      </c>
      <c r="B321" s="1" t="str">
        <f t="shared" si="24"/>
        <v>Sunday</v>
      </c>
      <c r="C321" s="1" t="str">
        <f t="shared" si="25"/>
        <v>Oct</v>
      </c>
      <c r="D321">
        <v>17.600000000000001</v>
      </c>
      <c r="E321">
        <v>8.1</v>
      </c>
      <c r="F321">
        <v>5.4</v>
      </c>
      <c r="G321">
        <v>12.5</v>
      </c>
      <c r="H321">
        <v>986</v>
      </c>
      <c r="I321">
        <v>3.4</v>
      </c>
      <c r="J321">
        <v>8</v>
      </c>
      <c r="K321">
        <v>70</v>
      </c>
      <c r="L321">
        <v>13</v>
      </c>
      <c r="M321">
        <v>13.01</v>
      </c>
      <c r="N321">
        <v>0.7</v>
      </c>
      <c r="O321">
        <v>1</v>
      </c>
      <c r="P321">
        <v>0</v>
      </c>
      <c r="Q321">
        <v>-10</v>
      </c>
      <c r="R321">
        <v>-10</v>
      </c>
      <c r="S321">
        <v>5.2</v>
      </c>
      <c r="T321">
        <f t="shared" si="26"/>
        <v>18720</v>
      </c>
      <c r="U321" s="4">
        <f t="shared" si="27"/>
        <v>36.420233463035018</v>
      </c>
      <c r="V321">
        <v>514</v>
      </c>
      <c r="W321">
        <v>433</v>
      </c>
      <c r="X321" s="3">
        <v>7469.26</v>
      </c>
      <c r="Y321" s="3">
        <v>8237.36</v>
      </c>
      <c r="Z321" t="str">
        <f t="shared" si="28"/>
        <v>Torrential rainfall</v>
      </c>
      <c r="AA321" t="str">
        <f t="shared" si="29"/>
        <v>Rainy</v>
      </c>
    </row>
    <row r="322" spans="1:27" x14ac:dyDescent="0.3">
      <c r="A322" s="1">
        <v>44858</v>
      </c>
      <c r="B322" s="1" t="str">
        <f t="shared" si="24"/>
        <v>Monday</v>
      </c>
      <c r="C322" s="1" t="str">
        <f t="shared" si="25"/>
        <v>Oct</v>
      </c>
      <c r="D322">
        <v>14.2</v>
      </c>
      <c r="E322">
        <v>8.4</v>
      </c>
      <c r="F322">
        <v>3.3</v>
      </c>
      <c r="G322">
        <v>1.4</v>
      </c>
      <c r="H322">
        <v>986.8</v>
      </c>
      <c r="I322">
        <v>5.0999999999999996</v>
      </c>
      <c r="J322">
        <v>10</v>
      </c>
      <c r="K322">
        <v>220</v>
      </c>
      <c r="L322">
        <v>16</v>
      </c>
      <c r="M322">
        <v>11.797000000000001</v>
      </c>
      <c r="N322">
        <v>0.6</v>
      </c>
      <c r="O322">
        <v>0.8</v>
      </c>
      <c r="P322">
        <v>0</v>
      </c>
      <c r="Q322">
        <v>-0.8</v>
      </c>
      <c r="R322">
        <v>-10</v>
      </c>
      <c r="S322">
        <v>4</v>
      </c>
      <c r="T322">
        <f t="shared" si="26"/>
        <v>14400</v>
      </c>
      <c r="U322" s="4">
        <f t="shared" si="27"/>
        <v>26.815642458100559</v>
      </c>
      <c r="V322">
        <v>537</v>
      </c>
      <c r="W322">
        <v>233</v>
      </c>
      <c r="X322" s="3">
        <v>3151.45</v>
      </c>
      <c r="Y322" s="3">
        <v>3475.95</v>
      </c>
      <c r="Z322" t="str">
        <f t="shared" si="28"/>
        <v>Moderate rainfall</v>
      </c>
      <c r="AA322" t="str">
        <f t="shared" si="29"/>
        <v>Rainy</v>
      </c>
    </row>
    <row r="323" spans="1:27" x14ac:dyDescent="0.3">
      <c r="A323" s="1">
        <v>44859</v>
      </c>
      <c r="B323" s="1" t="str">
        <f t="shared" si="24"/>
        <v>Tuesday</v>
      </c>
      <c r="C323" s="1" t="str">
        <f t="shared" si="25"/>
        <v>Oct</v>
      </c>
      <c r="D323">
        <v>15.4</v>
      </c>
      <c r="E323">
        <v>7.9</v>
      </c>
      <c r="F323">
        <v>4</v>
      </c>
      <c r="G323">
        <v>4.2</v>
      </c>
      <c r="H323">
        <v>986.3</v>
      </c>
      <c r="I323">
        <v>7.7</v>
      </c>
      <c r="J323">
        <v>14</v>
      </c>
      <c r="K323">
        <v>110</v>
      </c>
      <c r="L323">
        <v>24</v>
      </c>
      <c r="M323">
        <v>11.63</v>
      </c>
      <c r="N323">
        <v>0.6</v>
      </c>
      <c r="O323">
        <v>0.8</v>
      </c>
      <c r="P323">
        <v>0</v>
      </c>
      <c r="Q323">
        <v>-3.6</v>
      </c>
      <c r="R323">
        <v>-10</v>
      </c>
      <c r="S323">
        <v>2</v>
      </c>
      <c r="T323">
        <f t="shared" si="26"/>
        <v>7200</v>
      </c>
      <c r="U323" s="4">
        <f t="shared" si="27"/>
        <v>14.516129032258064</v>
      </c>
      <c r="V323">
        <v>496</v>
      </c>
      <c r="W323">
        <v>306</v>
      </c>
      <c r="X323" s="3">
        <v>3497.28</v>
      </c>
      <c r="Y323" s="3">
        <v>3865.15</v>
      </c>
      <c r="Z323" t="str">
        <f t="shared" si="28"/>
        <v>Heavy rainfall</v>
      </c>
      <c r="AA323" t="str">
        <f t="shared" si="29"/>
        <v>Rainy</v>
      </c>
    </row>
    <row r="324" spans="1:27" x14ac:dyDescent="0.3">
      <c r="A324" s="1">
        <v>44860</v>
      </c>
      <c r="B324" s="1" t="str">
        <f t="shared" si="24"/>
        <v>Wednesday</v>
      </c>
      <c r="C324" s="1" t="str">
        <f t="shared" si="25"/>
        <v>Oct</v>
      </c>
      <c r="D324">
        <v>15.3</v>
      </c>
      <c r="E324">
        <v>10.4</v>
      </c>
      <c r="F324">
        <v>9.5</v>
      </c>
      <c r="G324">
        <v>3.7</v>
      </c>
      <c r="H324">
        <v>985.9</v>
      </c>
      <c r="I324">
        <v>10.7</v>
      </c>
      <c r="J324">
        <v>16</v>
      </c>
      <c r="K324">
        <v>200</v>
      </c>
      <c r="L324">
        <v>29</v>
      </c>
      <c r="M324">
        <v>12.335000000000001</v>
      </c>
      <c r="N324">
        <v>0.8</v>
      </c>
      <c r="O324">
        <v>1.1000000000000001</v>
      </c>
      <c r="P324">
        <v>0</v>
      </c>
      <c r="Q324">
        <v>-2.9</v>
      </c>
      <c r="R324">
        <v>-10</v>
      </c>
      <c r="S324">
        <v>5.2</v>
      </c>
      <c r="T324">
        <f t="shared" si="26"/>
        <v>18720</v>
      </c>
      <c r="U324" s="4">
        <f t="shared" si="27"/>
        <v>25.820689655172412</v>
      </c>
      <c r="V324">
        <v>725</v>
      </c>
      <c r="W324">
        <v>338</v>
      </c>
      <c r="X324" s="3">
        <v>4639.3900000000003</v>
      </c>
      <c r="Y324" s="3">
        <v>5112.53</v>
      </c>
      <c r="Z324" t="str">
        <f t="shared" si="28"/>
        <v>Heavy rainfall</v>
      </c>
      <c r="AA324" t="str">
        <f t="shared" si="29"/>
        <v>Rainy</v>
      </c>
    </row>
    <row r="325" spans="1:27" x14ac:dyDescent="0.3">
      <c r="A325" s="1">
        <v>44861</v>
      </c>
      <c r="B325" s="1" t="str">
        <f t="shared" si="24"/>
        <v>Thursday</v>
      </c>
      <c r="C325" s="1" t="str">
        <f t="shared" si="25"/>
        <v>Oct</v>
      </c>
      <c r="D325">
        <v>17.399999999999999</v>
      </c>
      <c r="E325">
        <v>10.9</v>
      </c>
      <c r="F325">
        <v>6.7</v>
      </c>
      <c r="G325">
        <v>1.1000000000000001</v>
      </c>
      <c r="H325">
        <v>990.9</v>
      </c>
      <c r="I325">
        <v>9.5</v>
      </c>
      <c r="J325">
        <v>14</v>
      </c>
      <c r="K325">
        <v>140</v>
      </c>
      <c r="L325">
        <v>22</v>
      </c>
      <c r="M325">
        <v>12.685</v>
      </c>
      <c r="N325">
        <v>0.9</v>
      </c>
      <c r="O325">
        <v>1.1000000000000001</v>
      </c>
      <c r="P325">
        <v>0</v>
      </c>
      <c r="Q325">
        <v>-0.2</v>
      </c>
      <c r="R325">
        <v>-9.6999999999999993</v>
      </c>
      <c r="S325">
        <v>0.9</v>
      </c>
      <c r="T325">
        <f t="shared" si="26"/>
        <v>3240</v>
      </c>
      <c r="U325" s="4">
        <f t="shared" si="27"/>
        <v>7.9217603911980436</v>
      </c>
      <c r="V325">
        <v>409</v>
      </c>
      <c r="W325">
        <v>342</v>
      </c>
      <c r="X325" s="3">
        <v>4892.75</v>
      </c>
      <c r="Y325" s="3">
        <v>5390.52</v>
      </c>
      <c r="Z325" t="str">
        <f t="shared" si="28"/>
        <v>Moderate rainfall</v>
      </c>
      <c r="AA325" t="str">
        <f t="shared" si="29"/>
        <v>Rainy</v>
      </c>
    </row>
    <row r="326" spans="1:27" x14ac:dyDescent="0.3">
      <c r="A326" s="1">
        <v>44862</v>
      </c>
      <c r="B326" s="1" t="str">
        <f t="shared" si="24"/>
        <v>Friday</v>
      </c>
      <c r="C326" s="1" t="str">
        <f t="shared" si="25"/>
        <v>Oct</v>
      </c>
      <c r="D326">
        <v>16.100000000000001</v>
      </c>
      <c r="E326">
        <v>8.5</v>
      </c>
      <c r="F326">
        <v>6.7</v>
      </c>
      <c r="G326">
        <v>39.299999999999997</v>
      </c>
      <c r="H326">
        <v>990.9</v>
      </c>
      <c r="I326">
        <v>8.1999999999999993</v>
      </c>
      <c r="J326">
        <v>14</v>
      </c>
      <c r="K326">
        <v>180</v>
      </c>
      <c r="L326">
        <v>23</v>
      </c>
      <c r="M326">
        <v>12.585000000000001</v>
      </c>
      <c r="N326">
        <v>0.6</v>
      </c>
      <c r="O326">
        <v>0.8</v>
      </c>
      <c r="P326">
        <v>0</v>
      </c>
      <c r="Q326">
        <v>-10</v>
      </c>
      <c r="R326">
        <v>-10</v>
      </c>
      <c r="S326">
        <v>8</v>
      </c>
      <c r="T326">
        <f t="shared" si="26"/>
        <v>28800</v>
      </c>
      <c r="U326" s="4">
        <f t="shared" si="27"/>
        <v>48.896434634974533</v>
      </c>
      <c r="V326">
        <v>589</v>
      </c>
      <c r="W326">
        <v>524</v>
      </c>
      <c r="X326" s="3">
        <v>6931.25</v>
      </c>
      <c r="Y326" s="3">
        <v>7656.78</v>
      </c>
      <c r="Z326" t="str">
        <f t="shared" si="28"/>
        <v>Extreme rainfall</v>
      </c>
      <c r="AA326" t="str">
        <f t="shared" si="29"/>
        <v>Storm</v>
      </c>
    </row>
    <row r="327" spans="1:27" x14ac:dyDescent="0.3">
      <c r="A327" s="1">
        <v>44863</v>
      </c>
      <c r="B327" s="1" t="str">
        <f t="shared" si="24"/>
        <v>Saturday</v>
      </c>
      <c r="C327" s="1" t="str">
        <f t="shared" si="25"/>
        <v>Oct</v>
      </c>
      <c r="D327">
        <v>15.4</v>
      </c>
      <c r="E327">
        <v>10.6</v>
      </c>
      <c r="F327">
        <v>6.8</v>
      </c>
      <c r="G327">
        <v>6.6</v>
      </c>
      <c r="H327">
        <v>992.3</v>
      </c>
      <c r="I327">
        <v>9.1</v>
      </c>
      <c r="J327">
        <v>16</v>
      </c>
      <c r="K327">
        <v>180</v>
      </c>
      <c r="L327">
        <v>25</v>
      </c>
      <c r="M327">
        <v>11.795</v>
      </c>
      <c r="N327">
        <v>0.7</v>
      </c>
      <c r="O327">
        <v>0.9</v>
      </c>
      <c r="P327">
        <v>0</v>
      </c>
      <c r="Q327">
        <v>-5.9</v>
      </c>
      <c r="R327">
        <v>-10</v>
      </c>
      <c r="S327">
        <v>2.7</v>
      </c>
      <c r="T327">
        <f t="shared" si="26"/>
        <v>9720</v>
      </c>
      <c r="U327" s="4">
        <f t="shared" si="27"/>
        <v>41.896551724137929</v>
      </c>
      <c r="V327">
        <v>232</v>
      </c>
      <c r="W327">
        <v>468</v>
      </c>
      <c r="X327" s="3">
        <v>7291.23</v>
      </c>
      <c r="Y327" s="3">
        <v>8045.26</v>
      </c>
      <c r="Z327" t="str">
        <f t="shared" si="28"/>
        <v>Intense rainfall</v>
      </c>
      <c r="AA327" t="str">
        <f t="shared" si="29"/>
        <v>Rainy</v>
      </c>
    </row>
    <row r="328" spans="1:27" x14ac:dyDescent="0.3">
      <c r="A328" s="1">
        <v>44864</v>
      </c>
      <c r="B328" s="1" t="str">
        <f t="shared" si="24"/>
        <v>Sunday</v>
      </c>
      <c r="C328" s="1" t="str">
        <f t="shared" si="25"/>
        <v>Oct</v>
      </c>
      <c r="D328">
        <v>14.4</v>
      </c>
      <c r="E328">
        <v>9.9</v>
      </c>
      <c r="F328">
        <v>8</v>
      </c>
      <c r="G328">
        <v>0.3</v>
      </c>
      <c r="H328">
        <v>990.7</v>
      </c>
      <c r="I328">
        <v>9.4</v>
      </c>
      <c r="J328">
        <v>15</v>
      </c>
      <c r="K328">
        <v>170</v>
      </c>
      <c r="L328">
        <v>25</v>
      </c>
      <c r="M328">
        <v>11.505000000000001</v>
      </c>
      <c r="N328">
        <v>0.8</v>
      </c>
      <c r="O328">
        <v>1.1000000000000001</v>
      </c>
      <c r="P328">
        <v>0.5</v>
      </c>
      <c r="Q328">
        <v>0.5</v>
      </c>
      <c r="R328">
        <v>-9</v>
      </c>
      <c r="S328">
        <v>6</v>
      </c>
      <c r="T328">
        <f t="shared" si="26"/>
        <v>21600</v>
      </c>
      <c r="U328" s="4">
        <f t="shared" si="27"/>
        <v>45.665961945031711</v>
      </c>
      <c r="V328">
        <v>473</v>
      </c>
      <c r="W328">
        <v>404</v>
      </c>
      <c r="X328" s="3">
        <v>6486.98</v>
      </c>
      <c r="Y328" s="3">
        <v>7155.43</v>
      </c>
      <c r="Z328" t="str">
        <f t="shared" si="28"/>
        <v>Trace (Intermittent) rainfall</v>
      </c>
      <c r="AA328" t="str">
        <f t="shared" si="29"/>
        <v>Non-Rainy</v>
      </c>
    </row>
    <row r="329" spans="1:27" x14ac:dyDescent="0.3">
      <c r="A329" s="1">
        <v>44865</v>
      </c>
      <c r="B329" s="1" t="str">
        <f t="shared" si="24"/>
        <v>Monday</v>
      </c>
      <c r="C329" s="1" t="str">
        <f t="shared" si="25"/>
        <v>Oct</v>
      </c>
      <c r="D329">
        <v>13.7</v>
      </c>
      <c r="E329">
        <v>8.3000000000000007</v>
      </c>
      <c r="F329">
        <v>5.8</v>
      </c>
      <c r="G329">
        <v>18.100000000000001</v>
      </c>
      <c r="H329">
        <v>988.5</v>
      </c>
      <c r="I329">
        <v>7.1</v>
      </c>
      <c r="J329">
        <v>15</v>
      </c>
      <c r="K329">
        <v>150</v>
      </c>
      <c r="L329">
        <v>24</v>
      </c>
      <c r="M329">
        <v>11.525</v>
      </c>
      <c r="N329">
        <v>0.5</v>
      </c>
      <c r="O329">
        <v>0.7</v>
      </c>
      <c r="P329">
        <v>0</v>
      </c>
      <c r="Q329">
        <v>-10</v>
      </c>
      <c r="R329">
        <v>-10</v>
      </c>
      <c r="S329">
        <v>0.1</v>
      </c>
      <c r="T329">
        <f t="shared" si="26"/>
        <v>360</v>
      </c>
      <c r="U329" s="4">
        <f t="shared" si="27"/>
        <v>2.5531914893617023</v>
      </c>
      <c r="V329">
        <v>141</v>
      </c>
      <c r="W329">
        <v>393</v>
      </c>
      <c r="X329" s="3">
        <v>7267.69</v>
      </c>
      <c r="Y329" s="3">
        <v>7997.16</v>
      </c>
      <c r="Z329" t="str">
        <f t="shared" si="28"/>
        <v>Torrential rainfall</v>
      </c>
      <c r="AA329" t="str">
        <f t="shared" si="29"/>
        <v>Rainy</v>
      </c>
    </row>
    <row r="330" spans="1:27" x14ac:dyDescent="0.3">
      <c r="A330" s="1">
        <v>44866</v>
      </c>
      <c r="B330" s="1" t="str">
        <f t="shared" si="24"/>
        <v>Tuesday</v>
      </c>
      <c r="C330" s="1" t="str">
        <f t="shared" si="25"/>
        <v>Nov</v>
      </c>
      <c r="D330">
        <v>11.4</v>
      </c>
      <c r="E330">
        <v>5.3</v>
      </c>
      <c r="F330">
        <v>4.4000000000000004</v>
      </c>
      <c r="G330">
        <v>0.7</v>
      </c>
      <c r="H330">
        <v>988.7</v>
      </c>
      <c r="I330">
        <v>6.7</v>
      </c>
      <c r="J330">
        <v>11</v>
      </c>
      <c r="K330">
        <v>210</v>
      </c>
      <c r="L330">
        <v>18</v>
      </c>
      <c r="M330">
        <v>10.157</v>
      </c>
      <c r="N330">
        <v>0.6</v>
      </c>
      <c r="O330">
        <v>0.8</v>
      </c>
      <c r="P330">
        <v>0</v>
      </c>
      <c r="Q330">
        <v>-0.1</v>
      </c>
      <c r="R330">
        <v>-9.6</v>
      </c>
      <c r="S330">
        <v>1.6</v>
      </c>
      <c r="T330">
        <f t="shared" si="26"/>
        <v>5760</v>
      </c>
      <c r="U330" s="4">
        <f t="shared" si="27"/>
        <v>15.780821917808218</v>
      </c>
      <c r="V330">
        <v>365</v>
      </c>
      <c r="W330">
        <v>348</v>
      </c>
      <c r="X330" s="3">
        <v>5013.54</v>
      </c>
      <c r="Y330" s="3">
        <v>5530.34</v>
      </c>
      <c r="Z330" t="str">
        <f t="shared" si="28"/>
        <v>Light rainfall</v>
      </c>
      <c r="AA330" t="str">
        <f t="shared" si="29"/>
        <v>Non-Rainy</v>
      </c>
    </row>
    <row r="331" spans="1:27" x14ac:dyDescent="0.3">
      <c r="A331" s="1">
        <v>44867</v>
      </c>
      <c r="B331" s="1" t="str">
        <f t="shared" si="24"/>
        <v>Wednesday</v>
      </c>
      <c r="C331" s="1" t="str">
        <f t="shared" si="25"/>
        <v>Nov</v>
      </c>
      <c r="D331">
        <v>13</v>
      </c>
      <c r="E331">
        <v>4.7</v>
      </c>
      <c r="F331">
        <v>2.1</v>
      </c>
      <c r="G331">
        <v>16.399999999999999</v>
      </c>
      <c r="H331">
        <v>986</v>
      </c>
      <c r="I331">
        <v>12.3</v>
      </c>
      <c r="J331">
        <v>22</v>
      </c>
      <c r="K331">
        <v>200</v>
      </c>
      <c r="L331">
        <v>36</v>
      </c>
      <c r="M331">
        <v>9.3650000000000002</v>
      </c>
      <c r="N331">
        <v>0.7</v>
      </c>
      <c r="O331">
        <v>0.9</v>
      </c>
      <c r="P331">
        <v>0</v>
      </c>
      <c r="Q331">
        <v>-10</v>
      </c>
      <c r="R331">
        <v>-10</v>
      </c>
      <c r="S331">
        <v>0.6</v>
      </c>
      <c r="T331">
        <f t="shared" si="26"/>
        <v>2160</v>
      </c>
      <c r="U331" s="4">
        <f t="shared" si="27"/>
        <v>7.9120879120879124</v>
      </c>
      <c r="V331">
        <v>273</v>
      </c>
      <c r="W331">
        <v>359</v>
      </c>
      <c r="X331" s="3">
        <v>5319.22</v>
      </c>
      <c r="Y331" s="3">
        <v>5883.44</v>
      </c>
      <c r="Z331" t="str">
        <f t="shared" si="28"/>
        <v>Torrential rainfall</v>
      </c>
      <c r="AA331" t="str">
        <f t="shared" si="29"/>
        <v>Rainy</v>
      </c>
    </row>
    <row r="332" spans="1:27" x14ac:dyDescent="0.3">
      <c r="A332" s="1">
        <v>44868</v>
      </c>
      <c r="B332" s="1" t="str">
        <f t="shared" si="24"/>
        <v>Thursday</v>
      </c>
      <c r="C332" s="1" t="str">
        <f t="shared" si="25"/>
        <v>Nov</v>
      </c>
      <c r="D332">
        <v>11.9</v>
      </c>
      <c r="E332">
        <v>2.2999999999999998</v>
      </c>
      <c r="F332">
        <v>-1</v>
      </c>
      <c r="G332">
        <v>0.3</v>
      </c>
      <c r="H332">
        <v>988.7</v>
      </c>
      <c r="I332">
        <v>4.7</v>
      </c>
      <c r="J332">
        <v>10</v>
      </c>
      <c r="K332">
        <v>200</v>
      </c>
      <c r="L332">
        <v>16</v>
      </c>
      <c r="M332">
        <v>8.7129999999999992</v>
      </c>
      <c r="N332">
        <v>0.5</v>
      </c>
      <c r="O332">
        <v>0.7</v>
      </c>
      <c r="P332">
        <v>0.2</v>
      </c>
      <c r="Q332">
        <v>0.2</v>
      </c>
      <c r="R332">
        <v>-9.3000000000000007</v>
      </c>
      <c r="S332">
        <v>3.9</v>
      </c>
      <c r="T332">
        <f t="shared" si="26"/>
        <v>14040</v>
      </c>
      <c r="U332" s="4">
        <f t="shared" si="27"/>
        <v>21.733746130030958</v>
      </c>
      <c r="V332">
        <v>646</v>
      </c>
      <c r="W332">
        <v>401</v>
      </c>
      <c r="X332" s="3">
        <v>5711.16</v>
      </c>
      <c r="Y332" s="3">
        <v>6316.48</v>
      </c>
      <c r="Z332" t="str">
        <f t="shared" si="28"/>
        <v>Trace (Intermittent) rainfall</v>
      </c>
      <c r="AA332" t="str">
        <f t="shared" si="29"/>
        <v>Non-Rainy</v>
      </c>
    </row>
    <row r="333" spans="1:27" x14ac:dyDescent="0.3">
      <c r="A333" s="1">
        <v>44869</v>
      </c>
      <c r="B333" s="1" t="str">
        <f t="shared" si="24"/>
        <v>Friday</v>
      </c>
      <c r="C333" s="1" t="str">
        <f t="shared" si="25"/>
        <v>Nov</v>
      </c>
      <c r="D333">
        <v>11</v>
      </c>
      <c r="E333">
        <v>2.7</v>
      </c>
      <c r="F333">
        <v>-1.5</v>
      </c>
      <c r="G333">
        <v>0.3</v>
      </c>
      <c r="H333">
        <v>999</v>
      </c>
      <c r="I333">
        <v>4.0999999999999996</v>
      </c>
      <c r="J333">
        <v>7</v>
      </c>
      <c r="K333">
        <v>200</v>
      </c>
      <c r="L333">
        <v>12</v>
      </c>
      <c r="M333">
        <v>8.1620000000000008</v>
      </c>
      <c r="N333">
        <v>0.4</v>
      </c>
      <c r="O333">
        <v>0.5</v>
      </c>
      <c r="P333">
        <v>0.2</v>
      </c>
      <c r="Q333">
        <v>0.2</v>
      </c>
      <c r="R333">
        <v>-8.8000000000000007</v>
      </c>
      <c r="S333">
        <v>3.5</v>
      </c>
      <c r="T333">
        <f t="shared" si="26"/>
        <v>12600</v>
      </c>
      <c r="U333" s="4">
        <f t="shared" si="27"/>
        <v>31.111111111111111</v>
      </c>
      <c r="V333">
        <v>405</v>
      </c>
      <c r="W333">
        <v>522</v>
      </c>
      <c r="X333" s="3">
        <v>8018.57</v>
      </c>
      <c r="Y333" s="3">
        <v>8853.89</v>
      </c>
      <c r="Z333" t="str">
        <f t="shared" si="28"/>
        <v>Trace (Intermittent) rainfall</v>
      </c>
      <c r="AA333" t="str">
        <f t="shared" si="29"/>
        <v>Non-Rainy</v>
      </c>
    </row>
    <row r="334" spans="1:27" x14ac:dyDescent="0.3">
      <c r="A334" s="1">
        <v>44870</v>
      </c>
      <c r="B334" s="1" t="str">
        <f t="shared" si="24"/>
        <v>Saturday</v>
      </c>
      <c r="C334" s="1" t="str">
        <f t="shared" si="25"/>
        <v>Nov</v>
      </c>
      <c r="D334">
        <v>13.8</v>
      </c>
      <c r="E334">
        <v>8.6999999999999993</v>
      </c>
      <c r="F334">
        <v>4.5999999999999996</v>
      </c>
      <c r="G334">
        <v>3.2</v>
      </c>
      <c r="H334">
        <v>993.6</v>
      </c>
      <c r="I334">
        <v>7.1</v>
      </c>
      <c r="J334">
        <v>11</v>
      </c>
      <c r="K334">
        <v>170</v>
      </c>
      <c r="L334">
        <v>18</v>
      </c>
      <c r="M334">
        <v>10.23</v>
      </c>
      <c r="N334">
        <v>0.6</v>
      </c>
      <c r="O334">
        <v>0.8</v>
      </c>
      <c r="P334">
        <v>0</v>
      </c>
      <c r="Q334">
        <v>-2.4</v>
      </c>
      <c r="R334">
        <v>-10</v>
      </c>
      <c r="S334">
        <v>5</v>
      </c>
      <c r="T334">
        <f t="shared" si="26"/>
        <v>18000</v>
      </c>
      <c r="U334" s="4">
        <f t="shared" si="27"/>
        <v>36.585365853658537</v>
      </c>
      <c r="V334">
        <v>492</v>
      </c>
      <c r="W334">
        <v>432</v>
      </c>
      <c r="X334" s="3">
        <v>6950.83</v>
      </c>
      <c r="Y334" s="3">
        <v>7657.23</v>
      </c>
      <c r="Z334" t="str">
        <f t="shared" si="28"/>
        <v>Heavy rainfall</v>
      </c>
      <c r="AA334" t="str">
        <f t="shared" si="29"/>
        <v>Rainy</v>
      </c>
    </row>
    <row r="335" spans="1:27" x14ac:dyDescent="0.3">
      <c r="A335" s="1">
        <v>44871</v>
      </c>
      <c r="B335" s="1" t="str">
        <f t="shared" si="24"/>
        <v>Sunday</v>
      </c>
      <c r="C335" s="1" t="str">
        <f t="shared" si="25"/>
        <v>Nov</v>
      </c>
      <c r="D335">
        <v>12.3</v>
      </c>
      <c r="E335">
        <v>7.4</v>
      </c>
      <c r="F335">
        <v>4</v>
      </c>
      <c r="G335">
        <v>5.4</v>
      </c>
      <c r="H335">
        <v>983.2</v>
      </c>
      <c r="I335">
        <v>8.1</v>
      </c>
      <c r="J335">
        <v>12</v>
      </c>
      <c r="K335">
        <v>210</v>
      </c>
      <c r="L335">
        <v>21</v>
      </c>
      <c r="M335">
        <v>9.6479999999999997</v>
      </c>
      <c r="N335">
        <v>0.6</v>
      </c>
      <c r="O335">
        <v>0.8</v>
      </c>
      <c r="P335">
        <v>0</v>
      </c>
      <c r="Q335">
        <v>-4.8</v>
      </c>
      <c r="R335">
        <v>-10</v>
      </c>
      <c r="S335">
        <v>5.2</v>
      </c>
      <c r="T335">
        <f t="shared" si="26"/>
        <v>18720</v>
      </c>
      <c r="U335" s="4">
        <f t="shared" si="27"/>
        <v>43.636363636363633</v>
      </c>
      <c r="V335">
        <v>429</v>
      </c>
      <c r="W335">
        <v>394</v>
      </c>
      <c r="X335" s="3">
        <v>5558.39</v>
      </c>
      <c r="Y335" s="3">
        <v>6142.9</v>
      </c>
      <c r="Z335" t="str">
        <f t="shared" si="28"/>
        <v>Heavy rainfall</v>
      </c>
      <c r="AA335" t="str">
        <f t="shared" si="29"/>
        <v>Rainy</v>
      </c>
    </row>
    <row r="336" spans="1:27" x14ac:dyDescent="0.3">
      <c r="A336" s="1">
        <v>44872</v>
      </c>
      <c r="B336" s="1" t="str">
        <f t="shared" si="24"/>
        <v>Monday</v>
      </c>
      <c r="C336" s="1" t="str">
        <f t="shared" si="25"/>
        <v>Nov</v>
      </c>
      <c r="D336">
        <v>14.2</v>
      </c>
      <c r="E336">
        <v>7.4</v>
      </c>
      <c r="F336">
        <v>5.4</v>
      </c>
      <c r="G336">
        <v>9.3000000000000007</v>
      </c>
      <c r="H336">
        <v>974.8</v>
      </c>
      <c r="I336">
        <v>11.4</v>
      </c>
      <c r="J336">
        <v>20</v>
      </c>
      <c r="K336">
        <v>160</v>
      </c>
      <c r="L336">
        <v>32</v>
      </c>
      <c r="M336">
        <v>10.516999999999999</v>
      </c>
      <c r="N336">
        <v>0.8</v>
      </c>
      <c r="O336">
        <v>1</v>
      </c>
      <c r="P336">
        <v>0</v>
      </c>
      <c r="Q336">
        <v>-8.5</v>
      </c>
      <c r="R336">
        <v>-10</v>
      </c>
      <c r="S336">
        <v>0.2</v>
      </c>
      <c r="T336">
        <f t="shared" si="26"/>
        <v>720</v>
      </c>
      <c r="U336" s="4">
        <f t="shared" si="27"/>
        <v>5.333333333333333</v>
      </c>
      <c r="V336">
        <v>135</v>
      </c>
      <c r="W336">
        <v>226</v>
      </c>
      <c r="X336" s="3">
        <v>2869.25</v>
      </c>
      <c r="Y336" s="3">
        <v>3161.24</v>
      </c>
      <c r="Z336" t="str">
        <f t="shared" si="28"/>
        <v>Intense rainfall</v>
      </c>
      <c r="AA336" t="str">
        <f t="shared" si="29"/>
        <v>Rainy</v>
      </c>
    </row>
    <row r="337" spans="1:27" x14ac:dyDescent="0.3">
      <c r="A337" s="1">
        <v>44873</v>
      </c>
      <c r="B337" s="1" t="str">
        <f t="shared" si="24"/>
        <v>Tuesday</v>
      </c>
      <c r="C337" s="1" t="str">
        <f t="shared" si="25"/>
        <v>Nov</v>
      </c>
      <c r="D337">
        <v>11.9</v>
      </c>
      <c r="E337">
        <v>6.7</v>
      </c>
      <c r="F337">
        <v>3.2</v>
      </c>
      <c r="G337">
        <v>2</v>
      </c>
      <c r="H337">
        <v>975</v>
      </c>
      <c r="I337">
        <v>8</v>
      </c>
      <c r="J337">
        <v>14</v>
      </c>
      <c r="K337">
        <v>170</v>
      </c>
      <c r="L337">
        <v>24</v>
      </c>
      <c r="M337">
        <v>9.51</v>
      </c>
      <c r="N337">
        <v>0.5</v>
      </c>
      <c r="O337">
        <v>0.7</v>
      </c>
      <c r="P337">
        <v>0</v>
      </c>
      <c r="Q337">
        <v>-1.5</v>
      </c>
      <c r="R337">
        <v>-10</v>
      </c>
      <c r="S337">
        <v>4.9000000000000004</v>
      </c>
      <c r="T337">
        <f t="shared" si="26"/>
        <v>17640</v>
      </c>
      <c r="U337" s="4">
        <f t="shared" si="27"/>
        <v>38.264642082429503</v>
      </c>
      <c r="V337">
        <v>461</v>
      </c>
      <c r="W337">
        <v>224</v>
      </c>
      <c r="X337" s="3">
        <v>2762.36</v>
      </c>
      <c r="Y337" s="3">
        <v>3057.07</v>
      </c>
      <c r="Z337" t="str">
        <f t="shared" si="28"/>
        <v>Moderate rainfall</v>
      </c>
      <c r="AA337" t="str">
        <f t="shared" si="29"/>
        <v>Rainy</v>
      </c>
    </row>
    <row r="338" spans="1:27" x14ac:dyDescent="0.3">
      <c r="A338" s="1">
        <v>44874</v>
      </c>
      <c r="B338" s="1" t="str">
        <f t="shared" si="24"/>
        <v>Wednesday</v>
      </c>
      <c r="C338" s="1" t="str">
        <f t="shared" si="25"/>
        <v>Nov</v>
      </c>
      <c r="D338">
        <v>12.9</v>
      </c>
      <c r="E338">
        <v>6.7</v>
      </c>
      <c r="F338">
        <v>4</v>
      </c>
      <c r="G338">
        <v>2</v>
      </c>
      <c r="H338">
        <v>986.3</v>
      </c>
      <c r="I338">
        <v>8.8000000000000007</v>
      </c>
      <c r="J338">
        <v>14</v>
      </c>
      <c r="K338">
        <v>190</v>
      </c>
      <c r="L338">
        <v>23</v>
      </c>
      <c r="M338">
        <v>9.4450000000000003</v>
      </c>
      <c r="N338">
        <v>0.4</v>
      </c>
      <c r="O338">
        <v>0.6</v>
      </c>
      <c r="P338">
        <v>0</v>
      </c>
      <c r="Q338">
        <v>-1.6</v>
      </c>
      <c r="R338">
        <v>-10</v>
      </c>
      <c r="S338">
        <v>3.5</v>
      </c>
      <c r="T338">
        <f t="shared" si="26"/>
        <v>12600</v>
      </c>
      <c r="U338" s="4">
        <f t="shared" si="27"/>
        <v>31.111111111111111</v>
      </c>
      <c r="V338">
        <v>405</v>
      </c>
      <c r="W338">
        <v>325</v>
      </c>
      <c r="X338" s="3">
        <v>4056.5</v>
      </c>
      <c r="Y338" s="3">
        <v>4477.07</v>
      </c>
      <c r="Z338" t="str">
        <f t="shared" si="28"/>
        <v>Moderate rainfall</v>
      </c>
      <c r="AA338" t="str">
        <f t="shared" si="29"/>
        <v>Rainy</v>
      </c>
    </row>
    <row r="339" spans="1:27" x14ac:dyDescent="0.3">
      <c r="A339" s="1">
        <v>44875</v>
      </c>
      <c r="B339" s="1" t="str">
        <f t="shared" si="24"/>
        <v>Thursday</v>
      </c>
      <c r="C339" s="1" t="str">
        <f t="shared" si="25"/>
        <v>Nov</v>
      </c>
      <c r="D339">
        <v>15.7</v>
      </c>
      <c r="E339">
        <v>12.3</v>
      </c>
      <c r="F339">
        <v>6.3</v>
      </c>
      <c r="G339">
        <v>1.5</v>
      </c>
      <c r="H339">
        <v>994.1</v>
      </c>
      <c r="I339">
        <v>13.2</v>
      </c>
      <c r="J339">
        <v>18</v>
      </c>
      <c r="K339">
        <v>190</v>
      </c>
      <c r="L339">
        <v>30</v>
      </c>
      <c r="M339">
        <v>11.574999999999999</v>
      </c>
      <c r="N339">
        <v>1</v>
      </c>
      <c r="O339">
        <v>1.2</v>
      </c>
      <c r="P339">
        <v>0</v>
      </c>
      <c r="Q339">
        <v>-0.5</v>
      </c>
      <c r="R339">
        <v>-10</v>
      </c>
      <c r="S339">
        <v>0.6</v>
      </c>
      <c r="T339">
        <f t="shared" si="26"/>
        <v>2160</v>
      </c>
      <c r="U339" s="4">
        <f t="shared" si="27"/>
        <v>6.9230769230769234</v>
      </c>
      <c r="V339">
        <v>312</v>
      </c>
      <c r="W339">
        <v>414</v>
      </c>
      <c r="X339" s="3">
        <v>5100.47</v>
      </c>
      <c r="Y339" s="3">
        <v>5639.54</v>
      </c>
      <c r="Z339" t="str">
        <f t="shared" si="28"/>
        <v>Moderate rainfall</v>
      </c>
      <c r="AA339" t="str">
        <f t="shared" si="29"/>
        <v>Rainy</v>
      </c>
    </row>
    <row r="340" spans="1:27" x14ac:dyDescent="0.3">
      <c r="A340" s="1">
        <v>44876</v>
      </c>
      <c r="B340" s="1" t="str">
        <f t="shared" si="24"/>
        <v>Friday</v>
      </c>
      <c r="C340" s="1" t="str">
        <f t="shared" si="25"/>
        <v>Nov</v>
      </c>
      <c r="D340">
        <v>16.399999999999999</v>
      </c>
      <c r="E340">
        <v>10.8</v>
      </c>
      <c r="F340">
        <v>12.3</v>
      </c>
      <c r="G340">
        <v>3.7</v>
      </c>
      <c r="H340">
        <v>1001.4</v>
      </c>
      <c r="I340">
        <v>11.1</v>
      </c>
      <c r="J340">
        <v>19</v>
      </c>
      <c r="K340">
        <v>170</v>
      </c>
      <c r="L340">
        <v>33</v>
      </c>
      <c r="M340">
        <v>12.583</v>
      </c>
      <c r="N340">
        <v>0.8</v>
      </c>
      <c r="O340">
        <v>1</v>
      </c>
      <c r="P340">
        <v>0</v>
      </c>
      <c r="Q340">
        <v>-2.9</v>
      </c>
      <c r="R340">
        <v>-10</v>
      </c>
      <c r="S340">
        <v>1.1000000000000001</v>
      </c>
      <c r="T340">
        <f t="shared" si="26"/>
        <v>3960.0000000000005</v>
      </c>
      <c r="U340" s="4">
        <f t="shared" si="27"/>
        <v>37.00934579439253</v>
      </c>
      <c r="V340">
        <v>107</v>
      </c>
      <c r="W340">
        <v>513</v>
      </c>
      <c r="X340" s="3">
        <v>7113.72</v>
      </c>
      <c r="Y340" s="3">
        <v>7846.16</v>
      </c>
      <c r="Z340" t="str">
        <f t="shared" si="28"/>
        <v>Heavy rainfall</v>
      </c>
      <c r="AA340" t="str">
        <f t="shared" si="29"/>
        <v>Rainy</v>
      </c>
    </row>
    <row r="341" spans="1:27" x14ac:dyDescent="0.3">
      <c r="A341" s="1">
        <v>44877</v>
      </c>
      <c r="B341" s="1" t="str">
        <f t="shared" si="24"/>
        <v>Saturday</v>
      </c>
      <c r="C341" s="1" t="str">
        <f t="shared" si="25"/>
        <v>Nov</v>
      </c>
      <c r="D341">
        <v>13.9</v>
      </c>
      <c r="E341">
        <v>10.8</v>
      </c>
      <c r="F341">
        <v>10.9</v>
      </c>
      <c r="G341">
        <v>2.2000000000000002</v>
      </c>
      <c r="H341">
        <v>1004.6</v>
      </c>
      <c r="I341">
        <v>8.8000000000000007</v>
      </c>
      <c r="J341">
        <v>14</v>
      </c>
      <c r="K341">
        <v>130</v>
      </c>
      <c r="L341">
        <v>22</v>
      </c>
      <c r="M341">
        <v>12.128</v>
      </c>
      <c r="N341">
        <v>0.4</v>
      </c>
      <c r="O341">
        <v>0.6</v>
      </c>
      <c r="P341">
        <v>0</v>
      </c>
      <c r="Q341">
        <v>-1.8</v>
      </c>
      <c r="R341">
        <v>-10</v>
      </c>
      <c r="S341">
        <v>0.3</v>
      </c>
      <c r="T341">
        <f t="shared" si="26"/>
        <v>1080</v>
      </c>
      <c r="U341" s="4">
        <f t="shared" si="27"/>
        <v>7.2</v>
      </c>
      <c r="V341">
        <v>150</v>
      </c>
      <c r="W341">
        <v>473</v>
      </c>
      <c r="X341" s="3">
        <v>7911.6</v>
      </c>
      <c r="Y341" s="3">
        <v>8735.6299999999992</v>
      </c>
      <c r="Z341" t="str">
        <f t="shared" si="28"/>
        <v>Moderate rainfall</v>
      </c>
      <c r="AA341" t="str">
        <f t="shared" si="29"/>
        <v>Rainy</v>
      </c>
    </row>
    <row r="342" spans="1:27" x14ac:dyDescent="0.3">
      <c r="A342" s="1">
        <v>44878</v>
      </c>
      <c r="B342" s="1" t="str">
        <f t="shared" si="24"/>
        <v>Sunday</v>
      </c>
      <c r="C342" s="1" t="str">
        <f t="shared" si="25"/>
        <v>Nov</v>
      </c>
      <c r="D342">
        <v>15.9</v>
      </c>
      <c r="E342">
        <v>10.3</v>
      </c>
      <c r="F342">
        <v>9.6999999999999993</v>
      </c>
      <c r="G342">
        <v>11.8</v>
      </c>
      <c r="H342">
        <v>998.1</v>
      </c>
      <c r="I342">
        <v>9.1</v>
      </c>
      <c r="J342">
        <v>15</v>
      </c>
      <c r="K342">
        <v>130</v>
      </c>
      <c r="L342">
        <v>27</v>
      </c>
      <c r="M342">
        <v>11.95</v>
      </c>
      <c r="N342">
        <v>0.6</v>
      </c>
      <c r="O342">
        <v>0.7</v>
      </c>
      <c r="P342">
        <v>0</v>
      </c>
      <c r="Q342">
        <v>-10</v>
      </c>
      <c r="R342">
        <v>-10</v>
      </c>
      <c r="S342">
        <v>6.1</v>
      </c>
      <c r="T342">
        <f t="shared" si="26"/>
        <v>21960</v>
      </c>
      <c r="U342" s="4">
        <f t="shared" si="27"/>
        <v>59.673913043478258</v>
      </c>
      <c r="V342">
        <v>368</v>
      </c>
      <c r="W342">
        <v>405</v>
      </c>
      <c r="X342" s="3">
        <v>6514.91</v>
      </c>
      <c r="Y342" s="3">
        <v>7181.85</v>
      </c>
      <c r="Z342" t="str">
        <f t="shared" si="28"/>
        <v>Intense rainfall</v>
      </c>
      <c r="AA342" t="str">
        <f t="shared" si="29"/>
        <v>Rainy</v>
      </c>
    </row>
    <row r="343" spans="1:27" x14ac:dyDescent="0.3">
      <c r="A343" s="1">
        <v>44879</v>
      </c>
      <c r="B343" s="1" t="str">
        <f t="shared" si="24"/>
        <v>Monday</v>
      </c>
      <c r="C343" s="1" t="str">
        <f t="shared" si="25"/>
        <v>Nov</v>
      </c>
      <c r="D343">
        <v>11.6</v>
      </c>
      <c r="E343">
        <v>8.3000000000000007</v>
      </c>
      <c r="F343">
        <v>6.4</v>
      </c>
      <c r="G343">
        <v>2.1</v>
      </c>
      <c r="H343">
        <v>985.5</v>
      </c>
      <c r="I343">
        <v>8</v>
      </c>
      <c r="J343">
        <v>20</v>
      </c>
      <c r="K343">
        <v>130</v>
      </c>
      <c r="L343">
        <v>35</v>
      </c>
      <c r="M343">
        <v>11.032999999999999</v>
      </c>
      <c r="N343">
        <v>0.4</v>
      </c>
      <c r="O343">
        <v>0.5</v>
      </c>
      <c r="P343">
        <v>0</v>
      </c>
      <c r="Q343">
        <v>-1.7</v>
      </c>
      <c r="R343">
        <v>-10</v>
      </c>
      <c r="S343">
        <v>4.5</v>
      </c>
      <c r="T343">
        <f t="shared" si="26"/>
        <v>16200</v>
      </c>
      <c r="U343" s="4">
        <f t="shared" si="27"/>
        <v>34.468085106382979</v>
      </c>
      <c r="V343">
        <v>470</v>
      </c>
      <c r="W343">
        <v>216</v>
      </c>
      <c r="X343" s="3">
        <v>2764.85</v>
      </c>
      <c r="Y343" s="3">
        <v>3051.25</v>
      </c>
      <c r="Z343" t="str">
        <f t="shared" si="28"/>
        <v>Moderate rainfall</v>
      </c>
      <c r="AA343" t="str">
        <f t="shared" si="29"/>
        <v>Rainy</v>
      </c>
    </row>
    <row r="344" spans="1:27" x14ac:dyDescent="0.3">
      <c r="A344" s="1">
        <v>44880</v>
      </c>
      <c r="B344" s="1" t="str">
        <f t="shared" si="24"/>
        <v>Tuesday</v>
      </c>
      <c r="C344" s="1" t="str">
        <f t="shared" si="25"/>
        <v>Nov</v>
      </c>
      <c r="D344">
        <v>11.6</v>
      </c>
      <c r="E344">
        <v>3.8</v>
      </c>
      <c r="F344">
        <v>0.7</v>
      </c>
      <c r="G344">
        <v>0.9</v>
      </c>
      <c r="H344">
        <v>975.9</v>
      </c>
      <c r="I344">
        <v>4.8</v>
      </c>
      <c r="J344">
        <v>15</v>
      </c>
      <c r="K344">
        <v>140</v>
      </c>
      <c r="L344">
        <v>25</v>
      </c>
      <c r="M344">
        <v>9.4670000000000005</v>
      </c>
      <c r="N344">
        <v>0</v>
      </c>
      <c r="O344">
        <v>0.1</v>
      </c>
      <c r="P344">
        <v>0</v>
      </c>
      <c r="Q344">
        <v>-0.9</v>
      </c>
      <c r="R344">
        <v>-10</v>
      </c>
      <c r="S344">
        <v>5.0999999999999996</v>
      </c>
      <c r="T344">
        <f t="shared" si="26"/>
        <v>18360</v>
      </c>
      <c r="U344" s="4">
        <f t="shared" si="27"/>
        <v>36.72</v>
      </c>
      <c r="V344">
        <v>500</v>
      </c>
      <c r="W344">
        <v>315</v>
      </c>
      <c r="X344" s="3">
        <v>4009.58</v>
      </c>
      <c r="Y344" s="3">
        <v>4418.8599999999997</v>
      </c>
      <c r="Z344" t="str">
        <f t="shared" si="28"/>
        <v>Light rainfall</v>
      </c>
      <c r="AA344" t="str">
        <f t="shared" si="29"/>
        <v>Non-Rainy</v>
      </c>
    </row>
    <row r="345" spans="1:27" x14ac:dyDescent="0.3">
      <c r="A345" s="1">
        <v>44881</v>
      </c>
      <c r="B345" s="1" t="str">
        <f t="shared" si="24"/>
        <v>Wednesday</v>
      </c>
      <c r="C345" s="1" t="str">
        <f t="shared" si="25"/>
        <v>Nov</v>
      </c>
      <c r="D345">
        <v>9.3000000000000007</v>
      </c>
      <c r="E345">
        <v>0.2</v>
      </c>
      <c r="F345">
        <v>-2.7</v>
      </c>
      <c r="G345">
        <v>0.1</v>
      </c>
      <c r="H345">
        <v>973.4</v>
      </c>
      <c r="I345">
        <v>2.2999999999999998</v>
      </c>
      <c r="J345">
        <v>5</v>
      </c>
      <c r="K345">
        <v>120</v>
      </c>
      <c r="L345">
        <v>8</v>
      </c>
      <c r="M345">
        <v>7.5659999999999998</v>
      </c>
      <c r="N345">
        <v>0</v>
      </c>
      <c r="O345">
        <v>0.2</v>
      </c>
      <c r="P345">
        <v>0</v>
      </c>
      <c r="Q345">
        <v>-0.1</v>
      </c>
      <c r="R345">
        <v>-9.6</v>
      </c>
      <c r="S345">
        <v>5.9</v>
      </c>
      <c r="T345">
        <f t="shared" si="26"/>
        <v>21240</v>
      </c>
      <c r="U345" s="4">
        <f t="shared" si="27"/>
        <v>42.822580645161288</v>
      </c>
      <c r="V345">
        <v>496</v>
      </c>
      <c r="W345">
        <v>359</v>
      </c>
      <c r="X345" s="3">
        <v>5278.46</v>
      </c>
      <c r="Y345" s="3">
        <v>5823.08</v>
      </c>
      <c r="Z345" t="str">
        <f t="shared" si="28"/>
        <v>Trace (Intermittent) rainfall</v>
      </c>
      <c r="AA345" t="str">
        <f t="shared" si="29"/>
        <v>Non-Rainy</v>
      </c>
    </row>
    <row r="346" spans="1:27" x14ac:dyDescent="0.3">
      <c r="A346" s="1">
        <v>44882</v>
      </c>
      <c r="B346" s="1" t="str">
        <f t="shared" si="24"/>
        <v>Thursday</v>
      </c>
      <c r="C346" s="1" t="str">
        <f t="shared" si="25"/>
        <v>Nov</v>
      </c>
      <c r="D346">
        <v>6.1</v>
      </c>
      <c r="E346">
        <v>-0.3</v>
      </c>
      <c r="F346">
        <v>-2.6</v>
      </c>
      <c r="G346">
        <v>0</v>
      </c>
      <c r="H346">
        <v>979.4</v>
      </c>
      <c r="I346">
        <v>3.2</v>
      </c>
      <c r="J346">
        <v>7</v>
      </c>
      <c r="K346">
        <v>270</v>
      </c>
      <c r="L346">
        <v>14</v>
      </c>
      <c r="M346">
        <v>7.03</v>
      </c>
      <c r="N346">
        <v>0.1</v>
      </c>
      <c r="O346">
        <v>0.1</v>
      </c>
      <c r="P346">
        <v>0.1</v>
      </c>
      <c r="Q346">
        <v>0.1</v>
      </c>
      <c r="R346">
        <v>-9.1</v>
      </c>
      <c r="S346">
        <v>1.9</v>
      </c>
      <c r="T346">
        <f t="shared" si="26"/>
        <v>6840</v>
      </c>
      <c r="U346" s="4">
        <f t="shared" si="27"/>
        <v>19.213483146067414</v>
      </c>
      <c r="V346">
        <v>356</v>
      </c>
      <c r="W346">
        <v>374</v>
      </c>
      <c r="X346" s="3">
        <v>4748.3500000000004</v>
      </c>
      <c r="Y346" s="3">
        <v>5247.04</v>
      </c>
      <c r="Z346" t="str">
        <f t="shared" si="28"/>
        <v>No rainfall</v>
      </c>
      <c r="AA346" t="str">
        <f t="shared" si="29"/>
        <v>Non-Rainy</v>
      </c>
    </row>
    <row r="347" spans="1:27" x14ac:dyDescent="0.3">
      <c r="A347" s="1">
        <v>44883</v>
      </c>
      <c r="B347" s="1" t="str">
        <f t="shared" ref="B347:B390" si="30">TEXT(A347, "dddd")</f>
        <v>Friday</v>
      </c>
      <c r="C347" s="1" t="str">
        <f t="shared" ref="C347:C390" si="31">TEXT(A347, "mmm")</f>
        <v>Nov</v>
      </c>
      <c r="D347">
        <v>9.3000000000000007</v>
      </c>
      <c r="E347">
        <v>0.3</v>
      </c>
      <c r="F347">
        <v>0.7</v>
      </c>
      <c r="G347">
        <v>0.1</v>
      </c>
      <c r="H347">
        <v>992.5</v>
      </c>
      <c r="I347">
        <v>5.5</v>
      </c>
      <c r="J347">
        <v>9</v>
      </c>
      <c r="K347">
        <v>280</v>
      </c>
      <c r="L347">
        <v>17</v>
      </c>
      <c r="M347">
        <v>7.2480000000000002</v>
      </c>
      <c r="N347">
        <v>0.1</v>
      </c>
      <c r="O347">
        <v>0.2</v>
      </c>
      <c r="P347">
        <v>0.1</v>
      </c>
      <c r="Q347">
        <v>0.1</v>
      </c>
      <c r="R347">
        <v>-8.6</v>
      </c>
      <c r="S347">
        <v>6.4</v>
      </c>
      <c r="T347">
        <f t="shared" ref="T347:T390" si="32">S347 * 3600</f>
        <v>23040</v>
      </c>
      <c r="U347" s="4">
        <f t="shared" ref="U347:U390" si="33">T347/V347</f>
        <v>49.336188436830838</v>
      </c>
      <c r="V347">
        <v>467</v>
      </c>
      <c r="W347">
        <v>508</v>
      </c>
      <c r="X347" s="3">
        <v>7120.42</v>
      </c>
      <c r="Y347" s="3">
        <v>7850.48</v>
      </c>
      <c r="Z347" t="str">
        <f t="shared" ref="Z347:Z390" si="34">IF(G347="","",IF(G347&lt;=0,"No rainfall",IF(G347&lt;=0.49,"Trace (Intermittent) rainfall",IF(G347&lt;=0.99,"Light rainfall",IF(G347&lt;=3,"Moderate rainfall",IF(G347&lt;=6,"Heavy rainfall",IF(G347&lt;=12,"Intense rainfall",IF(G347&lt;=20,"Torrential rainfall",IF(G347&lt;=32,"Deluge rainfall","Extreme rainfall")))))))))</f>
        <v>Trace (Intermittent) rainfall</v>
      </c>
      <c r="AA347" t="str">
        <f t="shared" ref="AA347:AA390" si="35">IF(AND(G347&gt;=0,G347&lt;=0.99),"Non-Rainy",IF(AND(G347&gt;=1,G347&lt;=32),"Rainy",IF(G347 &gt;32, "Storm", " ")))</f>
        <v>Non-Rainy</v>
      </c>
    </row>
    <row r="348" spans="1:27" x14ac:dyDescent="0.3">
      <c r="A348" s="1">
        <v>44884</v>
      </c>
      <c r="B348" s="1" t="str">
        <f t="shared" si="30"/>
        <v>Saturday</v>
      </c>
      <c r="C348" s="1" t="str">
        <f t="shared" si="31"/>
        <v>Nov</v>
      </c>
      <c r="D348">
        <v>7.5</v>
      </c>
      <c r="E348">
        <v>-1.1000000000000001</v>
      </c>
      <c r="F348">
        <v>-5.6</v>
      </c>
      <c r="G348">
        <v>4.0999999999999996</v>
      </c>
      <c r="H348">
        <v>996.9</v>
      </c>
      <c r="I348">
        <v>6</v>
      </c>
      <c r="J348">
        <v>14</v>
      </c>
      <c r="K348">
        <v>150</v>
      </c>
      <c r="L348">
        <v>22</v>
      </c>
      <c r="M348">
        <v>5.7530000000000001</v>
      </c>
      <c r="N348">
        <v>0.3</v>
      </c>
      <c r="O348">
        <v>0.4</v>
      </c>
      <c r="P348">
        <v>0</v>
      </c>
      <c r="Q348">
        <v>-3.8</v>
      </c>
      <c r="R348">
        <v>-10</v>
      </c>
      <c r="S348">
        <v>0.8</v>
      </c>
      <c r="T348">
        <f t="shared" si="32"/>
        <v>2880</v>
      </c>
      <c r="U348" s="4">
        <f t="shared" si="33"/>
        <v>19.726027397260275</v>
      </c>
      <c r="V348">
        <v>146</v>
      </c>
      <c r="W348">
        <v>537</v>
      </c>
      <c r="X348" s="3">
        <v>8475.59</v>
      </c>
      <c r="Y348" s="3">
        <v>9347.52</v>
      </c>
      <c r="Z348" t="str">
        <f t="shared" si="34"/>
        <v>Heavy rainfall</v>
      </c>
      <c r="AA348" t="str">
        <f t="shared" si="35"/>
        <v>Rainy</v>
      </c>
    </row>
    <row r="349" spans="1:27" x14ac:dyDescent="0.3">
      <c r="A349" s="1">
        <v>44885</v>
      </c>
      <c r="B349" s="1" t="str">
        <f t="shared" si="30"/>
        <v>Sunday</v>
      </c>
      <c r="C349" s="1" t="str">
        <f t="shared" si="31"/>
        <v>Nov</v>
      </c>
      <c r="D349">
        <v>8.9</v>
      </c>
      <c r="E349">
        <v>2.7</v>
      </c>
      <c r="F349">
        <v>-0.2</v>
      </c>
      <c r="G349">
        <v>1.1000000000000001</v>
      </c>
      <c r="H349">
        <v>990.9</v>
      </c>
      <c r="I349">
        <v>6</v>
      </c>
      <c r="J349">
        <v>13</v>
      </c>
      <c r="K349">
        <v>220</v>
      </c>
      <c r="L349">
        <v>23</v>
      </c>
      <c r="M349">
        <v>6.2869999999999999</v>
      </c>
      <c r="N349">
        <v>0.3</v>
      </c>
      <c r="O349">
        <v>0.4</v>
      </c>
      <c r="P349">
        <v>0</v>
      </c>
      <c r="Q349">
        <v>-0.8</v>
      </c>
      <c r="R349">
        <v>-10</v>
      </c>
      <c r="S349">
        <v>4.3</v>
      </c>
      <c r="T349">
        <f t="shared" si="32"/>
        <v>15480</v>
      </c>
      <c r="U349" s="4">
        <f t="shared" si="33"/>
        <v>42.762430939226519</v>
      </c>
      <c r="V349">
        <v>362</v>
      </c>
      <c r="W349">
        <v>405</v>
      </c>
      <c r="X349" s="3">
        <v>6035.68</v>
      </c>
      <c r="Y349" s="3">
        <v>6667.07</v>
      </c>
      <c r="Z349" t="str">
        <f t="shared" si="34"/>
        <v>Moderate rainfall</v>
      </c>
      <c r="AA349" t="str">
        <f t="shared" si="35"/>
        <v>Rainy</v>
      </c>
    </row>
    <row r="350" spans="1:27" x14ac:dyDescent="0.3">
      <c r="A350" s="1">
        <v>44886</v>
      </c>
      <c r="B350" s="1" t="str">
        <f t="shared" si="30"/>
        <v>Monday</v>
      </c>
      <c r="C350" s="1" t="str">
        <f t="shared" si="31"/>
        <v>Nov</v>
      </c>
      <c r="D350">
        <v>8.9</v>
      </c>
      <c r="E350">
        <v>2.5</v>
      </c>
      <c r="F350">
        <v>-1.3</v>
      </c>
      <c r="G350">
        <v>18.399999999999999</v>
      </c>
      <c r="H350">
        <v>980.2</v>
      </c>
      <c r="I350">
        <v>6.3</v>
      </c>
      <c r="J350">
        <v>16</v>
      </c>
      <c r="K350">
        <v>120</v>
      </c>
      <c r="L350">
        <v>25</v>
      </c>
      <c r="M350">
        <v>7.0960000000000001</v>
      </c>
      <c r="N350">
        <v>0.2</v>
      </c>
      <c r="O350">
        <v>0.3</v>
      </c>
      <c r="P350">
        <v>0</v>
      </c>
      <c r="Q350">
        <v>-10</v>
      </c>
      <c r="R350">
        <v>-10</v>
      </c>
      <c r="S350">
        <v>2</v>
      </c>
      <c r="T350">
        <f t="shared" si="32"/>
        <v>7200</v>
      </c>
      <c r="U350" s="4">
        <f t="shared" si="33"/>
        <v>22.641509433962263</v>
      </c>
      <c r="V350">
        <v>318</v>
      </c>
      <c r="W350">
        <v>245</v>
      </c>
      <c r="X350" s="3">
        <v>3389.38</v>
      </c>
      <c r="Y350" s="3">
        <v>3732.39</v>
      </c>
      <c r="Z350" t="str">
        <f t="shared" si="34"/>
        <v>Torrential rainfall</v>
      </c>
      <c r="AA350" t="str">
        <f t="shared" si="35"/>
        <v>Rainy</v>
      </c>
    </row>
    <row r="351" spans="1:27" x14ac:dyDescent="0.3">
      <c r="A351" s="1">
        <v>44887</v>
      </c>
      <c r="B351" s="1" t="str">
        <f t="shared" si="30"/>
        <v>Tuesday</v>
      </c>
      <c r="C351" s="1" t="str">
        <f t="shared" si="31"/>
        <v>Nov</v>
      </c>
      <c r="D351">
        <v>7</v>
      </c>
      <c r="E351">
        <v>2.7</v>
      </c>
      <c r="F351">
        <v>-1.7</v>
      </c>
      <c r="G351">
        <v>0.3</v>
      </c>
      <c r="H351">
        <v>974.5</v>
      </c>
      <c r="I351">
        <v>3.6</v>
      </c>
      <c r="J351">
        <v>9</v>
      </c>
      <c r="K351">
        <v>130</v>
      </c>
      <c r="L351">
        <v>14</v>
      </c>
      <c r="M351">
        <v>7.0039999999999996</v>
      </c>
      <c r="N351">
        <v>0.3</v>
      </c>
      <c r="O351">
        <v>0.3</v>
      </c>
      <c r="P351">
        <v>0</v>
      </c>
      <c r="Q351">
        <v>0</v>
      </c>
      <c r="R351">
        <v>-9.5</v>
      </c>
      <c r="S351">
        <v>0.2</v>
      </c>
      <c r="T351">
        <f t="shared" si="32"/>
        <v>720</v>
      </c>
      <c r="U351" s="4">
        <f t="shared" si="33"/>
        <v>5.76</v>
      </c>
      <c r="V351">
        <v>125</v>
      </c>
      <c r="W351">
        <v>273</v>
      </c>
      <c r="X351" s="3">
        <v>3611.42</v>
      </c>
      <c r="Y351" s="3">
        <v>3983.31</v>
      </c>
      <c r="Z351" t="str">
        <f t="shared" si="34"/>
        <v>Trace (Intermittent) rainfall</v>
      </c>
      <c r="AA351" t="str">
        <f t="shared" si="35"/>
        <v>Non-Rainy</v>
      </c>
    </row>
    <row r="352" spans="1:27" x14ac:dyDescent="0.3">
      <c r="A352" s="1">
        <v>44888</v>
      </c>
      <c r="B352" s="1" t="str">
        <f t="shared" si="30"/>
        <v>Wednesday</v>
      </c>
      <c r="C352" s="1" t="str">
        <f t="shared" si="31"/>
        <v>Nov</v>
      </c>
      <c r="D352">
        <v>8.9</v>
      </c>
      <c r="E352">
        <v>4.5</v>
      </c>
      <c r="F352">
        <v>0.4</v>
      </c>
      <c r="G352">
        <v>14.8</v>
      </c>
      <c r="H352">
        <v>970.5</v>
      </c>
      <c r="I352">
        <v>9.3000000000000007</v>
      </c>
      <c r="J352">
        <v>15</v>
      </c>
      <c r="K352">
        <v>200</v>
      </c>
      <c r="L352">
        <v>27</v>
      </c>
      <c r="M352">
        <v>6.9370000000000003</v>
      </c>
      <c r="N352">
        <v>0.3</v>
      </c>
      <c r="O352">
        <v>0.4</v>
      </c>
      <c r="P352">
        <v>0</v>
      </c>
      <c r="Q352">
        <v>-10</v>
      </c>
      <c r="R352">
        <v>-10</v>
      </c>
      <c r="S352">
        <v>5.3</v>
      </c>
      <c r="T352">
        <f t="shared" si="32"/>
        <v>19080</v>
      </c>
      <c r="U352" s="4">
        <f t="shared" si="33"/>
        <v>72.547528517110266</v>
      </c>
      <c r="V352">
        <v>263</v>
      </c>
      <c r="W352">
        <v>321</v>
      </c>
      <c r="X352" s="3">
        <v>4337.25</v>
      </c>
      <c r="Y352" s="3">
        <v>4784.6400000000003</v>
      </c>
      <c r="Z352" t="str">
        <f t="shared" si="34"/>
        <v>Torrential rainfall</v>
      </c>
      <c r="AA352" t="str">
        <f t="shared" si="35"/>
        <v>Rainy</v>
      </c>
    </row>
    <row r="353" spans="1:27" x14ac:dyDescent="0.3">
      <c r="A353" s="1">
        <v>44889</v>
      </c>
      <c r="B353" s="1" t="str">
        <f t="shared" si="30"/>
        <v>Thursday</v>
      </c>
      <c r="C353" s="1" t="str">
        <f t="shared" si="31"/>
        <v>Nov</v>
      </c>
      <c r="D353">
        <v>10.4</v>
      </c>
      <c r="E353">
        <v>5</v>
      </c>
      <c r="F353">
        <v>2.4</v>
      </c>
      <c r="G353">
        <v>3.5</v>
      </c>
      <c r="H353">
        <v>978.2</v>
      </c>
      <c r="I353">
        <v>10.199999999999999</v>
      </c>
      <c r="J353">
        <v>18</v>
      </c>
      <c r="K353">
        <v>200</v>
      </c>
      <c r="L353">
        <v>29</v>
      </c>
      <c r="M353">
        <v>6.9320000000000004</v>
      </c>
      <c r="N353">
        <v>0.5</v>
      </c>
      <c r="O353">
        <v>0.6</v>
      </c>
      <c r="P353">
        <v>0</v>
      </c>
      <c r="Q353">
        <v>-3</v>
      </c>
      <c r="R353">
        <v>-10</v>
      </c>
      <c r="S353">
        <v>3.1</v>
      </c>
      <c r="T353">
        <f t="shared" si="32"/>
        <v>11160</v>
      </c>
      <c r="U353" s="4">
        <f t="shared" si="33"/>
        <v>34.55108359133127</v>
      </c>
      <c r="V353">
        <v>323</v>
      </c>
      <c r="W353">
        <v>385</v>
      </c>
      <c r="X353" s="3">
        <v>5605.83</v>
      </c>
      <c r="Y353" s="3">
        <v>6178.48</v>
      </c>
      <c r="Z353" t="str">
        <f t="shared" si="34"/>
        <v>Heavy rainfall</v>
      </c>
      <c r="AA353" t="str">
        <f t="shared" si="35"/>
        <v>Rainy</v>
      </c>
    </row>
    <row r="354" spans="1:27" x14ac:dyDescent="0.3">
      <c r="A354" s="1">
        <v>44890</v>
      </c>
      <c r="B354" s="1" t="str">
        <f t="shared" si="30"/>
        <v>Friday</v>
      </c>
      <c r="C354" s="1" t="str">
        <f t="shared" si="31"/>
        <v>Nov</v>
      </c>
      <c r="D354">
        <v>10.5</v>
      </c>
      <c r="E354">
        <v>4.5999999999999996</v>
      </c>
      <c r="F354">
        <v>0.7</v>
      </c>
      <c r="G354">
        <v>0.2</v>
      </c>
      <c r="H354">
        <v>993.8</v>
      </c>
      <c r="I354">
        <v>7.8</v>
      </c>
      <c r="J354">
        <v>12</v>
      </c>
      <c r="K354">
        <v>220</v>
      </c>
      <c r="L354">
        <v>19</v>
      </c>
      <c r="M354">
        <v>6.64</v>
      </c>
      <c r="N354">
        <v>0.4</v>
      </c>
      <c r="O354">
        <v>0.4</v>
      </c>
      <c r="P354">
        <v>0.2</v>
      </c>
      <c r="Q354">
        <v>0.2</v>
      </c>
      <c r="R354">
        <v>-9.3000000000000007</v>
      </c>
      <c r="S354">
        <v>4.5999999999999996</v>
      </c>
      <c r="T354">
        <f t="shared" si="32"/>
        <v>16560</v>
      </c>
      <c r="U354" s="4">
        <f t="shared" si="33"/>
        <v>54.117647058823529</v>
      </c>
      <c r="V354">
        <v>306</v>
      </c>
      <c r="W354">
        <v>606</v>
      </c>
      <c r="X354" s="3">
        <v>9433.0400000000009</v>
      </c>
      <c r="Y354" s="3">
        <v>10385.879999999999</v>
      </c>
      <c r="Z354" t="str">
        <f t="shared" si="34"/>
        <v>Trace (Intermittent) rainfall</v>
      </c>
      <c r="AA354" t="str">
        <f t="shared" si="35"/>
        <v>Non-Rainy</v>
      </c>
    </row>
    <row r="355" spans="1:27" x14ac:dyDescent="0.3">
      <c r="A355" s="1">
        <v>44891</v>
      </c>
      <c r="B355" s="1" t="str">
        <f t="shared" si="30"/>
        <v>Saturday</v>
      </c>
      <c r="C355" s="1" t="str">
        <f t="shared" si="31"/>
        <v>Nov</v>
      </c>
      <c r="D355">
        <v>13.2</v>
      </c>
      <c r="E355">
        <v>9.1999999999999993</v>
      </c>
      <c r="F355">
        <v>4.8</v>
      </c>
      <c r="G355">
        <v>4.0999999999999996</v>
      </c>
      <c r="H355">
        <v>995</v>
      </c>
      <c r="I355">
        <v>13.5</v>
      </c>
      <c r="J355">
        <v>19</v>
      </c>
      <c r="K355">
        <v>160</v>
      </c>
      <c r="L355">
        <v>32</v>
      </c>
      <c r="M355">
        <v>9.1859999999999999</v>
      </c>
      <c r="N355">
        <v>0.9</v>
      </c>
      <c r="O355">
        <v>1.2</v>
      </c>
      <c r="P355">
        <v>0</v>
      </c>
      <c r="Q355">
        <v>-3</v>
      </c>
      <c r="R355">
        <v>-10</v>
      </c>
      <c r="S355">
        <v>0</v>
      </c>
      <c r="T355">
        <f t="shared" si="32"/>
        <v>0</v>
      </c>
      <c r="U355" s="4">
        <f t="shared" si="33"/>
        <v>0</v>
      </c>
      <c r="V355">
        <v>58</v>
      </c>
      <c r="W355">
        <v>482</v>
      </c>
      <c r="X355" s="3">
        <v>7880.19</v>
      </c>
      <c r="Y355" s="3">
        <v>8696.99</v>
      </c>
      <c r="Z355" t="str">
        <f t="shared" si="34"/>
        <v>Heavy rainfall</v>
      </c>
      <c r="AA355" t="str">
        <f t="shared" si="35"/>
        <v>Rainy</v>
      </c>
    </row>
    <row r="356" spans="1:27" x14ac:dyDescent="0.3">
      <c r="A356" s="1">
        <v>44892</v>
      </c>
      <c r="B356" s="1" t="str">
        <f t="shared" si="30"/>
        <v>Sunday</v>
      </c>
      <c r="C356" s="1" t="str">
        <f t="shared" si="31"/>
        <v>Nov</v>
      </c>
      <c r="D356">
        <v>10.5</v>
      </c>
      <c r="E356">
        <v>5.9</v>
      </c>
      <c r="F356">
        <v>1.9</v>
      </c>
      <c r="G356">
        <v>0.4</v>
      </c>
      <c r="H356">
        <v>990.8</v>
      </c>
      <c r="I356">
        <v>8.9</v>
      </c>
      <c r="J356">
        <v>14</v>
      </c>
      <c r="K356">
        <v>170</v>
      </c>
      <c r="L356">
        <v>21</v>
      </c>
      <c r="M356">
        <v>7.6539999999999999</v>
      </c>
      <c r="N356">
        <v>0.5</v>
      </c>
      <c r="O356">
        <v>0.6</v>
      </c>
      <c r="P356">
        <v>0.1</v>
      </c>
      <c r="Q356">
        <v>0.1</v>
      </c>
      <c r="R356">
        <v>-9.4</v>
      </c>
      <c r="S356">
        <v>5.2</v>
      </c>
      <c r="T356">
        <f t="shared" si="32"/>
        <v>18720</v>
      </c>
      <c r="U356" s="4">
        <f t="shared" si="33"/>
        <v>63.030303030303031</v>
      </c>
      <c r="V356">
        <v>297</v>
      </c>
      <c r="W356">
        <v>457</v>
      </c>
      <c r="X356" s="3">
        <v>7327.51</v>
      </c>
      <c r="Y356" s="3">
        <v>8095.42</v>
      </c>
      <c r="Z356" t="str">
        <f t="shared" si="34"/>
        <v>Trace (Intermittent) rainfall</v>
      </c>
      <c r="AA356" t="str">
        <f t="shared" si="35"/>
        <v>Non-Rainy</v>
      </c>
    </row>
    <row r="357" spans="1:27" x14ac:dyDescent="0.3">
      <c r="A357" s="1">
        <v>44893</v>
      </c>
      <c r="B357" s="1" t="str">
        <f t="shared" si="30"/>
        <v>Monday</v>
      </c>
      <c r="C357" s="1" t="str">
        <f t="shared" si="31"/>
        <v>Nov</v>
      </c>
      <c r="D357">
        <v>9.6999999999999993</v>
      </c>
      <c r="E357">
        <v>4.3</v>
      </c>
      <c r="F357">
        <v>-0.5</v>
      </c>
      <c r="G357">
        <v>0.3</v>
      </c>
      <c r="H357">
        <v>995.6</v>
      </c>
      <c r="I357">
        <v>5</v>
      </c>
      <c r="J357">
        <v>9</v>
      </c>
      <c r="K357">
        <v>300</v>
      </c>
      <c r="L357">
        <v>17</v>
      </c>
      <c r="M357">
        <v>7.1829999999999998</v>
      </c>
      <c r="N357">
        <v>0.3</v>
      </c>
      <c r="O357">
        <v>0.4</v>
      </c>
      <c r="P357">
        <v>0.1</v>
      </c>
      <c r="Q357">
        <v>0.1</v>
      </c>
      <c r="R357">
        <v>-8.9</v>
      </c>
      <c r="S357">
        <v>0.7</v>
      </c>
      <c r="T357">
        <f t="shared" si="32"/>
        <v>2520</v>
      </c>
      <c r="U357" s="4">
        <f t="shared" si="33"/>
        <v>12.475247524752476</v>
      </c>
      <c r="V357">
        <v>202</v>
      </c>
      <c r="W357">
        <v>225</v>
      </c>
      <c r="X357" s="3">
        <v>3325.4</v>
      </c>
      <c r="Y357" s="3">
        <v>3662.6</v>
      </c>
      <c r="Z357" t="str">
        <f t="shared" si="34"/>
        <v>Trace (Intermittent) rainfall</v>
      </c>
      <c r="AA357" t="str">
        <f t="shared" si="35"/>
        <v>Non-Rainy</v>
      </c>
    </row>
    <row r="358" spans="1:27" x14ac:dyDescent="0.3">
      <c r="A358" s="1">
        <v>44894</v>
      </c>
      <c r="B358" s="1" t="str">
        <f t="shared" si="30"/>
        <v>Tuesday</v>
      </c>
      <c r="C358" s="1" t="str">
        <f t="shared" si="31"/>
        <v>Nov</v>
      </c>
      <c r="D358">
        <v>7.8</v>
      </c>
      <c r="E358">
        <v>2.6</v>
      </c>
      <c r="F358">
        <v>-0.3</v>
      </c>
      <c r="G358">
        <v>0</v>
      </c>
      <c r="H358">
        <v>1005.6</v>
      </c>
      <c r="I358">
        <v>3.6</v>
      </c>
      <c r="J358">
        <v>9</v>
      </c>
      <c r="K358">
        <v>160</v>
      </c>
      <c r="L358">
        <v>13</v>
      </c>
      <c r="M358">
        <v>6.782</v>
      </c>
      <c r="N358">
        <v>0.2</v>
      </c>
      <c r="O358">
        <v>0.3</v>
      </c>
      <c r="P358">
        <v>0.3</v>
      </c>
      <c r="Q358">
        <v>0.3</v>
      </c>
      <c r="R358">
        <v>-8.3000000000000007</v>
      </c>
      <c r="S358">
        <v>0.1</v>
      </c>
      <c r="T358">
        <f t="shared" si="32"/>
        <v>360</v>
      </c>
      <c r="U358" s="4">
        <f t="shared" si="33"/>
        <v>1.7560975609756098</v>
      </c>
      <c r="V358">
        <v>205</v>
      </c>
      <c r="W358">
        <v>272</v>
      </c>
      <c r="X358" s="3">
        <v>3762.84</v>
      </c>
      <c r="Y358" s="3">
        <v>4144.78</v>
      </c>
      <c r="Z358" t="str">
        <f t="shared" si="34"/>
        <v>No rainfall</v>
      </c>
      <c r="AA358" t="str">
        <f t="shared" si="35"/>
        <v>Non-Rainy</v>
      </c>
    </row>
    <row r="359" spans="1:27" x14ac:dyDescent="0.3">
      <c r="A359" s="1">
        <v>44895</v>
      </c>
      <c r="B359" s="1" t="str">
        <f t="shared" si="30"/>
        <v>Wednesday</v>
      </c>
      <c r="C359" s="1" t="str">
        <f t="shared" si="31"/>
        <v>Nov</v>
      </c>
      <c r="D359">
        <v>10.3</v>
      </c>
      <c r="E359">
        <v>4.7</v>
      </c>
      <c r="F359">
        <v>1</v>
      </c>
      <c r="G359">
        <v>0.1</v>
      </c>
      <c r="H359">
        <v>1009.1</v>
      </c>
      <c r="I359">
        <v>6.6</v>
      </c>
      <c r="J359">
        <v>10</v>
      </c>
      <c r="K359">
        <v>140</v>
      </c>
      <c r="L359">
        <v>17</v>
      </c>
      <c r="M359">
        <v>7.1909999999999998</v>
      </c>
      <c r="N359">
        <v>0.4</v>
      </c>
      <c r="O359">
        <v>0.5</v>
      </c>
      <c r="P359">
        <v>0.6</v>
      </c>
      <c r="Q359">
        <v>0.6</v>
      </c>
      <c r="R359">
        <v>-7.6</v>
      </c>
      <c r="S359">
        <v>0.6</v>
      </c>
      <c r="T359">
        <f t="shared" si="32"/>
        <v>2160</v>
      </c>
      <c r="U359" s="4">
        <f t="shared" si="33"/>
        <v>15.652173913043478</v>
      </c>
      <c r="V359">
        <v>138</v>
      </c>
      <c r="W359">
        <v>339</v>
      </c>
      <c r="X359" s="3">
        <v>4288.49</v>
      </c>
      <c r="Y359" s="3">
        <v>4722.22</v>
      </c>
      <c r="Z359" t="str">
        <f t="shared" si="34"/>
        <v>Trace (Intermittent) rainfall</v>
      </c>
      <c r="AA359" t="str">
        <f t="shared" si="35"/>
        <v>Non-Rainy</v>
      </c>
    </row>
    <row r="360" spans="1:27" x14ac:dyDescent="0.3">
      <c r="A360" s="1">
        <v>44896</v>
      </c>
      <c r="B360" s="1" t="str">
        <f t="shared" si="30"/>
        <v>Thursday</v>
      </c>
      <c r="C360" s="1" t="str">
        <f t="shared" si="31"/>
        <v>Dec</v>
      </c>
      <c r="D360">
        <v>10.9</v>
      </c>
      <c r="E360">
        <v>7.6</v>
      </c>
      <c r="F360">
        <v>4</v>
      </c>
      <c r="G360">
        <v>0</v>
      </c>
      <c r="H360">
        <v>1013.3</v>
      </c>
      <c r="I360">
        <v>5.9</v>
      </c>
      <c r="J360">
        <v>10</v>
      </c>
      <c r="K360">
        <v>180</v>
      </c>
      <c r="L360">
        <v>15</v>
      </c>
      <c r="M360">
        <v>8.5280000000000005</v>
      </c>
      <c r="N360">
        <v>0.5</v>
      </c>
      <c r="O360">
        <v>0.7</v>
      </c>
      <c r="P360">
        <v>1.1000000000000001</v>
      </c>
      <c r="Q360">
        <v>1.1000000000000001</v>
      </c>
      <c r="R360">
        <v>-6.7</v>
      </c>
      <c r="S360">
        <v>4.7</v>
      </c>
      <c r="T360">
        <f t="shared" si="32"/>
        <v>16920</v>
      </c>
      <c r="U360" s="4">
        <f t="shared" si="33"/>
        <v>98.94736842105263</v>
      </c>
      <c r="V360">
        <v>171</v>
      </c>
      <c r="W360">
        <v>398</v>
      </c>
      <c r="X360" s="3">
        <v>5290.69</v>
      </c>
      <c r="Y360" s="3">
        <v>5831.3</v>
      </c>
      <c r="Z360" t="str">
        <f t="shared" si="34"/>
        <v>No rainfall</v>
      </c>
      <c r="AA360" t="str">
        <f t="shared" si="35"/>
        <v>Non-Rainy</v>
      </c>
    </row>
    <row r="361" spans="1:27" x14ac:dyDescent="0.3">
      <c r="A361" s="1">
        <v>44897</v>
      </c>
      <c r="B361" s="1" t="str">
        <f t="shared" si="30"/>
        <v>Friday</v>
      </c>
      <c r="C361" s="1" t="str">
        <f t="shared" si="31"/>
        <v>Dec</v>
      </c>
      <c r="D361">
        <v>9.6</v>
      </c>
      <c r="E361">
        <v>4.3</v>
      </c>
      <c r="F361">
        <v>0.6</v>
      </c>
      <c r="G361">
        <v>0</v>
      </c>
      <c r="H361">
        <v>1013.8</v>
      </c>
      <c r="I361">
        <v>2.6</v>
      </c>
      <c r="J361">
        <v>6</v>
      </c>
      <c r="K361">
        <v>140</v>
      </c>
      <c r="L361">
        <v>9</v>
      </c>
      <c r="M361">
        <v>7.74</v>
      </c>
      <c r="N361">
        <v>0.2</v>
      </c>
      <c r="O361">
        <v>0.3</v>
      </c>
      <c r="P361">
        <v>1.3</v>
      </c>
      <c r="Q361">
        <v>1.3</v>
      </c>
      <c r="R361">
        <v>-6.1</v>
      </c>
      <c r="S361">
        <v>3.5</v>
      </c>
      <c r="T361">
        <f t="shared" si="32"/>
        <v>12600</v>
      </c>
      <c r="U361" s="4">
        <f t="shared" si="33"/>
        <v>62.686567164179102</v>
      </c>
      <c r="V361">
        <v>201</v>
      </c>
      <c r="W361">
        <v>551</v>
      </c>
      <c r="X361" s="3">
        <v>8280.14</v>
      </c>
      <c r="Y361" s="3">
        <v>9128.93</v>
      </c>
      <c r="Z361" t="str">
        <f t="shared" si="34"/>
        <v>No rainfall</v>
      </c>
      <c r="AA361" t="str">
        <f t="shared" si="35"/>
        <v>Non-Rainy</v>
      </c>
    </row>
    <row r="362" spans="1:27" x14ac:dyDescent="0.3">
      <c r="A362" s="1">
        <v>44898</v>
      </c>
      <c r="B362" s="1" t="str">
        <f t="shared" si="30"/>
        <v>Saturday</v>
      </c>
      <c r="C362" s="1" t="str">
        <f t="shared" si="31"/>
        <v>Dec</v>
      </c>
      <c r="D362">
        <v>7.6</v>
      </c>
      <c r="E362">
        <v>3.3</v>
      </c>
      <c r="F362">
        <v>3</v>
      </c>
      <c r="G362">
        <v>0</v>
      </c>
      <c r="H362">
        <v>1011.6</v>
      </c>
      <c r="I362">
        <v>2.7</v>
      </c>
      <c r="J362">
        <v>5</v>
      </c>
      <c r="K362">
        <v>110</v>
      </c>
      <c r="L362">
        <v>8</v>
      </c>
      <c r="M362">
        <v>7.5519999999999996</v>
      </c>
      <c r="N362">
        <v>0.2</v>
      </c>
      <c r="O362">
        <v>0.3</v>
      </c>
      <c r="P362">
        <v>1.5</v>
      </c>
      <c r="Q362">
        <v>1.5</v>
      </c>
      <c r="R362">
        <v>-5.6</v>
      </c>
      <c r="S362">
        <v>2.2999999999999998</v>
      </c>
      <c r="T362">
        <f t="shared" si="32"/>
        <v>8280</v>
      </c>
      <c r="U362" s="4">
        <f t="shared" si="33"/>
        <v>50.18181818181818</v>
      </c>
      <c r="V362">
        <v>165</v>
      </c>
      <c r="W362">
        <v>630</v>
      </c>
      <c r="X362" s="3">
        <v>9744.24</v>
      </c>
      <c r="Y362" s="3">
        <v>10756.94</v>
      </c>
      <c r="Z362" t="str">
        <f t="shared" si="34"/>
        <v>No rainfall</v>
      </c>
      <c r="AA362" t="str">
        <f t="shared" si="35"/>
        <v>Non-Rainy</v>
      </c>
    </row>
    <row r="363" spans="1:27" x14ac:dyDescent="0.3">
      <c r="A363" s="1">
        <v>44899</v>
      </c>
      <c r="B363" s="1" t="str">
        <f t="shared" si="30"/>
        <v>Sunday</v>
      </c>
      <c r="C363" s="1" t="str">
        <f t="shared" si="31"/>
        <v>Dec</v>
      </c>
      <c r="D363">
        <v>6</v>
      </c>
      <c r="E363">
        <v>3</v>
      </c>
      <c r="F363">
        <v>-0.6</v>
      </c>
      <c r="G363">
        <v>10.9</v>
      </c>
      <c r="H363">
        <v>1008.8</v>
      </c>
      <c r="I363">
        <v>5.2</v>
      </c>
      <c r="J363">
        <v>11</v>
      </c>
      <c r="K363">
        <v>60</v>
      </c>
      <c r="L363">
        <v>20</v>
      </c>
      <c r="M363">
        <v>6.2240000000000002</v>
      </c>
      <c r="N363">
        <v>0.3</v>
      </c>
      <c r="O363">
        <v>0.3</v>
      </c>
      <c r="P363">
        <v>0</v>
      </c>
      <c r="Q363">
        <v>-9.1</v>
      </c>
      <c r="R363">
        <v>-10</v>
      </c>
      <c r="S363">
        <v>0.1</v>
      </c>
      <c r="T363">
        <f t="shared" si="32"/>
        <v>360</v>
      </c>
      <c r="U363" s="4">
        <f t="shared" si="33"/>
        <v>2.1686746987951806</v>
      </c>
      <c r="V363">
        <v>166</v>
      </c>
      <c r="W363">
        <v>441</v>
      </c>
      <c r="X363" s="3">
        <v>6749.17</v>
      </c>
      <c r="Y363" s="3">
        <v>7455.6</v>
      </c>
      <c r="Z363" t="str">
        <f t="shared" si="34"/>
        <v>Intense rainfall</v>
      </c>
      <c r="AA363" t="str">
        <f t="shared" si="35"/>
        <v>Rainy</v>
      </c>
    </row>
    <row r="364" spans="1:27" x14ac:dyDescent="0.3">
      <c r="A364" s="1">
        <v>44900</v>
      </c>
      <c r="B364" s="1" t="str">
        <f t="shared" si="30"/>
        <v>Monday</v>
      </c>
      <c r="C364" s="1" t="str">
        <f t="shared" si="31"/>
        <v>Dec</v>
      </c>
      <c r="D364">
        <v>6.5</v>
      </c>
      <c r="E364">
        <v>4.2</v>
      </c>
      <c r="F364">
        <v>0.9</v>
      </c>
      <c r="G364">
        <v>2.5</v>
      </c>
      <c r="H364">
        <v>1013.4</v>
      </c>
      <c r="I364">
        <v>5.7</v>
      </c>
      <c r="J364">
        <v>9</v>
      </c>
      <c r="K364">
        <v>50</v>
      </c>
      <c r="L364">
        <v>15</v>
      </c>
      <c r="M364">
        <v>6.6280000000000001</v>
      </c>
      <c r="N364">
        <v>0.3</v>
      </c>
      <c r="O364">
        <v>0.4</v>
      </c>
      <c r="P364">
        <v>0</v>
      </c>
      <c r="Q364">
        <v>-2.2000000000000002</v>
      </c>
      <c r="R364">
        <v>-10</v>
      </c>
      <c r="S364">
        <v>0.3</v>
      </c>
      <c r="T364">
        <f t="shared" si="32"/>
        <v>1080</v>
      </c>
      <c r="U364" s="4">
        <f t="shared" si="33"/>
        <v>7.0588235294117645</v>
      </c>
      <c r="V364">
        <v>153</v>
      </c>
      <c r="W364">
        <v>256</v>
      </c>
      <c r="X364" s="3">
        <v>3430.18</v>
      </c>
      <c r="Y364" s="3">
        <v>3782.27</v>
      </c>
      <c r="Z364" t="str">
        <f t="shared" si="34"/>
        <v>Moderate rainfall</v>
      </c>
      <c r="AA364" t="str">
        <f t="shared" si="35"/>
        <v>Rainy</v>
      </c>
    </row>
    <row r="365" spans="1:27" x14ac:dyDescent="0.3">
      <c r="A365" s="1">
        <v>44901</v>
      </c>
      <c r="B365" s="1" t="str">
        <f t="shared" si="30"/>
        <v>Tuesday</v>
      </c>
      <c r="C365" s="1" t="str">
        <f t="shared" si="31"/>
        <v>Dec</v>
      </c>
      <c r="D365">
        <v>6</v>
      </c>
      <c r="E365">
        <v>-0.3</v>
      </c>
      <c r="F365">
        <v>-0.8</v>
      </c>
      <c r="G365">
        <v>0.2</v>
      </c>
      <c r="H365">
        <v>1015.9</v>
      </c>
      <c r="I365">
        <v>3.8</v>
      </c>
      <c r="J365">
        <v>8</v>
      </c>
      <c r="K365">
        <v>20</v>
      </c>
      <c r="L365">
        <v>13</v>
      </c>
      <c r="M365">
        <v>5.62</v>
      </c>
      <c r="N365">
        <v>0.1</v>
      </c>
      <c r="O365">
        <v>0.1</v>
      </c>
      <c r="P365">
        <v>0</v>
      </c>
      <c r="Q365">
        <v>-0.1</v>
      </c>
      <c r="R365">
        <v>-9.6</v>
      </c>
      <c r="S365">
        <v>1.7</v>
      </c>
      <c r="T365">
        <f t="shared" si="32"/>
        <v>6120</v>
      </c>
      <c r="U365" s="4">
        <f t="shared" si="33"/>
        <v>22.254545454545454</v>
      </c>
      <c r="V365">
        <v>275</v>
      </c>
      <c r="W365">
        <v>307</v>
      </c>
      <c r="X365" s="3">
        <v>4309.8</v>
      </c>
      <c r="Y365" s="3">
        <v>4754.04</v>
      </c>
      <c r="Z365" t="str">
        <f t="shared" si="34"/>
        <v>Trace (Intermittent) rainfall</v>
      </c>
      <c r="AA365" t="str">
        <f t="shared" si="35"/>
        <v>Non-Rainy</v>
      </c>
    </row>
    <row r="366" spans="1:27" x14ac:dyDescent="0.3">
      <c r="A366" s="1">
        <v>44902</v>
      </c>
      <c r="B366" s="1" t="str">
        <f t="shared" si="30"/>
        <v>Wednesday</v>
      </c>
      <c r="C366" s="1" t="str">
        <f t="shared" si="31"/>
        <v>Dec</v>
      </c>
      <c r="D366">
        <v>4.7</v>
      </c>
      <c r="E366">
        <v>-0.7</v>
      </c>
      <c r="F366">
        <v>-5.9</v>
      </c>
      <c r="G366">
        <v>0</v>
      </c>
      <c r="H366">
        <v>1011.5</v>
      </c>
      <c r="I366">
        <v>3.4</v>
      </c>
      <c r="J366">
        <v>6</v>
      </c>
      <c r="K366">
        <v>310</v>
      </c>
      <c r="L366">
        <v>10</v>
      </c>
      <c r="M366">
        <v>4.1829999999999998</v>
      </c>
      <c r="N366">
        <v>0</v>
      </c>
      <c r="O366">
        <v>0.1</v>
      </c>
      <c r="P366">
        <v>0</v>
      </c>
      <c r="Q366">
        <v>0</v>
      </c>
      <c r="R366">
        <v>-9.1</v>
      </c>
      <c r="S366">
        <v>6.2</v>
      </c>
      <c r="T366">
        <f t="shared" si="32"/>
        <v>22320</v>
      </c>
      <c r="U366" s="4">
        <f t="shared" si="33"/>
        <v>83.595505617977523</v>
      </c>
      <c r="V366">
        <v>267</v>
      </c>
      <c r="W366">
        <v>312</v>
      </c>
      <c r="X366" s="3">
        <v>4472.17</v>
      </c>
      <c r="Y366" s="3">
        <v>4931.83</v>
      </c>
      <c r="Z366" t="str">
        <f t="shared" si="34"/>
        <v>No rainfall</v>
      </c>
      <c r="AA366" t="str">
        <f t="shared" si="35"/>
        <v>Non-Rainy</v>
      </c>
    </row>
    <row r="367" spans="1:27" x14ac:dyDescent="0.3">
      <c r="A367" s="1">
        <v>44903</v>
      </c>
      <c r="B367" s="1" t="str">
        <f t="shared" si="30"/>
        <v>Thursday</v>
      </c>
      <c r="C367" s="1" t="str">
        <f t="shared" si="31"/>
        <v>Dec</v>
      </c>
      <c r="D367">
        <v>3.4</v>
      </c>
      <c r="E367">
        <v>-1.3</v>
      </c>
      <c r="F367">
        <v>-4.7</v>
      </c>
      <c r="G367">
        <v>0.2</v>
      </c>
      <c r="H367">
        <v>1003.7</v>
      </c>
      <c r="I367">
        <v>3.8</v>
      </c>
      <c r="J367">
        <v>7</v>
      </c>
      <c r="K367">
        <v>330</v>
      </c>
      <c r="L367">
        <v>12</v>
      </c>
      <c r="M367">
        <v>3.7509999999999999</v>
      </c>
      <c r="N367">
        <v>0</v>
      </c>
      <c r="O367">
        <v>0</v>
      </c>
      <c r="P367">
        <v>0</v>
      </c>
      <c r="Q367">
        <v>-0.2</v>
      </c>
      <c r="R367">
        <v>-8.9</v>
      </c>
      <c r="S367">
        <v>3.2</v>
      </c>
      <c r="T367">
        <f t="shared" si="32"/>
        <v>11520</v>
      </c>
      <c r="U367" s="4">
        <f t="shared" si="33"/>
        <v>40.563380281690144</v>
      </c>
      <c r="V367">
        <v>284</v>
      </c>
      <c r="W367">
        <v>385</v>
      </c>
      <c r="X367" s="3">
        <v>5949.31</v>
      </c>
      <c r="Y367" s="3">
        <v>6559.06</v>
      </c>
      <c r="Z367" t="str">
        <f t="shared" si="34"/>
        <v>Trace (Intermittent) rainfall</v>
      </c>
      <c r="AA367" t="str">
        <f t="shared" si="35"/>
        <v>Non-Rainy</v>
      </c>
    </row>
    <row r="368" spans="1:27" x14ac:dyDescent="0.3">
      <c r="A368" s="1">
        <v>44904</v>
      </c>
      <c r="B368" s="1" t="str">
        <f t="shared" si="30"/>
        <v>Friday</v>
      </c>
      <c r="C368" s="1" t="str">
        <f t="shared" si="31"/>
        <v>Dec</v>
      </c>
      <c r="D368">
        <v>1.4</v>
      </c>
      <c r="E368">
        <v>-3.9</v>
      </c>
      <c r="F368">
        <v>-8.6</v>
      </c>
      <c r="G368">
        <v>0</v>
      </c>
      <c r="H368">
        <v>999</v>
      </c>
      <c r="I368">
        <v>3.1</v>
      </c>
      <c r="J368">
        <v>6</v>
      </c>
      <c r="K368">
        <v>210</v>
      </c>
      <c r="L368">
        <v>9</v>
      </c>
      <c r="M368">
        <v>2.6549999999999998</v>
      </c>
      <c r="N368">
        <v>0</v>
      </c>
      <c r="O368">
        <v>0</v>
      </c>
      <c r="P368">
        <v>0</v>
      </c>
      <c r="Q368">
        <v>0</v>
      </c>
      <c r="R368">
        <v>-8.4</v>
      </c>
      <c r="S368">
        <v>2.9</v>
      </c>
      <c r="T368">
        <f t="shared" si="32"/>
        <v>10440</v>
      </c>
      <c r="U368" s="4">
        <f t="shared" si="33"/>
        <v>32.321981424148603</v>
      </c>
      <c r="V368">
        <v>323</v>
      </c>
      <c r="W368">
        <v>574</v>
      </c>
      <c r="X368" s="3">
        <v>8788.3799999999992</v>
      </c>
      <c r="Y368" s="3">
        <v>9674.9599999999991</v>
      </c>
      <c r="Z368" t="str">
        <f t="shared" si="34"/>
        <v>No rainfall</v>
      </c>
      <c r="AA368" t="str">
        <f t="shared" si="35"/>
        <v>Non-Rainy</v>
      </c>
    </row>
    <row r="369" spans="1:27" x14ac:dyDescent="0.3">
      <c r="A369" s="1">
        <v>44905</v>
      </c>
      <c r="B369" s="1" t="str">
        <f t="shared" si="30"/>
        <v>Saturday</v>
      </c>
      <c r="C369" s="1" t="str">
        <f t="shared" si="31"/>
        <v>Dec</v>
      </c>
      <c r="D369">
        <v>0.7</v>
      </c>
      <c r="E369">
        <v>-5.2</v>
      </c>
      <c r="F369">
        <v>-8.3000000000000007</v>
      </c>
      <c r="G369">
        <v>0</v>
      </c>
      <c r="H369">
        <v>997</v>
      </c>
      <c r="I369">
        <v>2.2999999999999998</v>
      </c>
      <c r="J369">
        <v>6</v>
      </c>
      <c r="K369">
        <v>340</v>
      </c>
      <c r="L369">
        <v>11</v>
      </c>
      <c r="M369">
        <v>2.5960000000000001</v>
      </c>
      <c r="N369">
        <v>0.1</v>
      </c>
      <c r="O369">
        <v>0.1</v>
      </c>
      <c r="P369">
        <v>0.1</v>
      </c>
      <c r="Q369">
        <v>0.1</v>
      </c>
      <c r="R369">
        <v>-7.9</v>
      </c>
      <c r="S369">
        <v>0</v>
      </c>
      <c r="T369">
        <f t="shared" si="32"/>
        <v>0</v>
      </c>
      <c r="U369" s="4">
        <f t="shared" si="33"/>
        <v>0</v>
      </c>
      <c r="V369">
        <v>149</v>
      </c>
      <c r="W369">
        <v>535</v>
      </c>
      <c r="X369" s="3">
        <v>8674.24</v>
      </c>
      <c r="Y369" s="3">
        <v>9555.9699999999993</v>
      </c>
      <c r="Z369" t="str">
        <f t="shared" si="34"/>
        <v>No rainfall</v>
      </c>
      <c r="AA369" t="str">
        <f t="shared" si="35"/>
        <v>Non-Rainy</v>
      </c>
    </row>
    <row r="370" spans="1:27" x14ac:dyDescent="0.3">
      <c r="A370" s="1">
        <v>44906</v>
      </c>
      <c r="B370" s="1" t="str">
        <f t="shared" si="30"/>
        <v>Sunday</v>
      </c>
      <c r="C370" s="1" t="str">
        <f t="shared" si="31"/>
        <v>Dec</v>
      </c>
      <c r="D370">
        <v>1.6</v>
      </c>
      <c r="E370">
        <v>-3.2</v>
      </c>
      <c r="F370">
        <v>-6.5</v>
      </c>
      <c r="G370">
        <v>0</v>
      </c>
      <c r="H370">
        <v>997.8</v>
      </c>
      <c r="I370">
        <v>3.3</v>
      </c>
      <c r="J370">
        <v>7</v>
      </c>
      <c r="K370">
        <v>340</v>
      </c>
      <c r="L370">
        <v>11</v>
      </c>
      <c r="M370">
        <v>2.74</v>
      </c>
      <c r="N370">
        <v>0</v>
      </c>
      <c r="O370">
        <v>0</v>
      </c>
      <c r="P370">
        <v>0.1</v>
      </c>
      <c r="Q370">
        <v>0.1</v>
      </c>
      <c r="R370">
        <v>-7.5</v>
      </c>
      <c r="S370">
        <v>0</v>
      </c>
      <c r="T370">
        <f t="shared" si="32"/>
        <v>0</v>
      </c>
      <c r="U370" s="4">
        <f t="shared" si="33"/>
        <v>0</v>
      </c>
      <c r="V370">
        <v>269</v>
      </c>
      <c r="W370">
        <v>398</v>
      </c>
      <c r="X370" s="3">
        <v>6679.08</v>
      </c>
      <c r="Y370" s="3">
        <v>7366.97</v>
      </c>
      <c r="Z370" t="str">
        <f t="shared" si="34"/>
        <v>No rainfall</v>
      </c>
      <c r="AA370" t="str">
        <f t="shared" si="35"/>
        <v>Non-Rainy</v>
      </c>
    </row>
    <row r="371" spans="1:27" x14ac:dyDescent="0.3">
      <c r="A371" s="1">
        <v>44907</v>
      </c>
      <c r="B371" s="1" t="str">
        <f t="shared" si="30"/>
        <v>Monday</v>
      </c>
      <c r="C371" s="1" t="str">
        <f t="shared" si="31"/>
        <v>Dec</v>
      </c>
      <c r="D371">
        <v>-1.8</v>
      </c>
      <c r="E371">
        <v>-4.9000000000000004</v>
      </c>
      <c r="F371">
        <v>-6.1</v>
      </c>
      <c r="G371">
        <v>0</v>
      </c>
      <c r="H371">
        <v>995.4</v>
      </c>
      <c r="I371">
        <v>3.2</v>
      </c>
      <c r="J371">
        <v>5</v>
      </c>
      <c r="K371">
        <v>150</v>
      </c>
      <c r="L371">
        <v>8</v>
      </c>
      <c r="M371">
        <v>2.6360000000000001</v>
      </c>
      <c r="N371">
        <v>0.1</v>
      </c>
      <c r="O371">
        <v>0.1</v>
      </c>
      <c r="P371">
        <v>0.2</v>
      </c>
      <c r="Q371">
        <v>0.2</v>
      </c>
      <c r="R371">
        <v>-7</v>
      </c>
      <c r="S371">
        <v>0.1</v>
      </c>
      <c r="T371">
        <f t="shared" si="32"/>
        <v>360</v>
      </c>
      <c r="U371" s="4">
        <f t="shared" si="33"/>
        <v>2.5</v>
      </c>
      <c r="V371">
        <v>144</v>
      </c>
      <c r="W371">
        <v>249</v>
      </c>
      <c r="X371" s="3">
        <v>3705.94</v>
      </c>
      <c r="Y371" s="3">
        <v>4077.22</v>
      </c>
      <c r="Z371" t="str">
        <f t="shared" si="34"/>
        <v>No rainfall</v>
      </c>
      <c r="AA371" t="str">
        <f t="shared" si="35"/>
        <v>Non-Rainy</v>
      </c>
    </row>
    <row r="372" spans="1:27" x14ac:dyDescent="0.3">
      <c r="A372" s="1">
        <v>44908</v>
      </c>
      <c r="B372" s="1" t="str">
        <f t="shared" si="30"/>
        <v>Tuesday</v>
      </c>
      <c r="C372" s="1" t="str">
        <f t="shared" si="31"/>
        <v>Dec</v>
      </c>
      <c r="D372">
        <v>0</v>
      </c>
      <c r="E372">
        <v>-4.0999999999999996</v>
      </c>
      <c r="F372">
        <v>-5.3</v>
      </c>
      <c r="G372">
        <v>0</v>
      </c>
      <c r="H372">
        <v>995.3</v>
      </c>
      <c r="I372">
        <v>2.1</v>
      </c>
      <c r="J372">
        <v>4</v>
      </c>
      <c r="K372">
        <v>30</v>
      </c>
      <c r="L372">
        <v>8</v>
      </c>
      <c r="M372">
        <v>2.3490000000000002</v>
      </c>
      <c r="N372">
        <v>0</v>
      </c>
      <c r="O372">
        <v>0.1</v>
      </c>
      <c r="P372">
        <v>0.2</v>
      </c>
      <c r="Q372">
        <v>0.2</v>
      </c>
      <c r="R372">
        <v>-6.7</v>
      </c>
      <c r="S372">
        <v>0.1</v>
      </c>
      <c r="T372">
        <f t="shared" si="32"/>
        <v>360</v>
      </c>
      <c r="U372" s="4">
        <f t="shared" si="33"/>
        <v>1.8556701030927836</v>
      </c>
      <c r="V372">
        <v>194</v>
      </c>
      <c r="W372">
        <v>342</v>
      </c>
      <c r="X372" s="3">
        <v>4630.05</v>
      </c>
      <c r="Y372" s="3">
        <v>5096.43</v>
      </c>
      <c r="Z372" t="str">
        <f t="shared" si="34"/>
        <v>No rainfall</v>
      </c>
      <c r="AA372" t="str">
        <f t="shared" si="35"/>
        <v>Non-Rainy</v>
      </c>
    </row>
    <row r="373" spans="1:27" x14ac:dyDescent="0.3">
      <c r="A373" s="1">
        <v>44909</v>
      </c>
      <c r="B373" s="1" t="str">
        <f t="shared" si="30"/>
        <v>Wednesday</v>
      </c>
      <c r="C373" s="1" t="str">
        <f t="shared" si="31"/>
        <v>Dec</v>
      </c>
      <c r="D373">
        <v>1.4</v>
      </c>
      <c r="E373">
        <v>-3.6</v>
      </c>
      <c r="F373">
        <v>-8.1</v>
      </c>
      <c r="G373">
        <v>0</v>
      </c>
      <c r="H373">
        <v>998.7</v>
      </c>
      <c r="I373">
        <v>3.6</v>
      </c>
      <c r="J373">
        <v>6</v>
      </c>
      <c r="K373">
        <v>10</v>
      </c>
      <c r="L373">
        <v>10</v>
      </c>
      <c r="M373">
        <v>1.8919999999999999</v>
      </c>
      <c r="N373">
        <v>0</v>
      </c>
      <c r="O373">
        <v>0</v>
      </c>
      <c r="P373">
        <v>0.2</v>
      </c>
      <c r="Q373">
        <v>0.2</v>
      </c>
      <c r="R373">
        <v>-6.3</v>
      </c>
      <c r="S373">
        <v>1.3</v>
      </c>
      <c r="T373">
        <f t="shared" si="32"/>
        <v>4680</v>
      </c>
      <c r="U373" s="4">
        <f t="shared" si="33"/>
        <v>13.764705882352942</v>
      </c>
      <c r="V373">
        <v>340</v>
      </c>
      <c r="W373">
        <v>415</v>
      </c>
      <c r="X373" s="3">
        <v>5714.16</v>
      </c>
      <c r="Y373" s="3">
        <v>6301.96</v>
      </c>
      <c r="Z373" t="str">
        <f t="shared" si="34"/>
        <v>No rainfall</v>
      </c>
      <c r="AA373" t="str">
        <f t="shared" si="35"/>
        <v>Non-Rainy</v>
      </c>
    </row>
    <row r="374" spans="1:27" x14ac:dyDescent="0.3">
      <c r="A374" s="1">
        <v>44910</v>
      </c>
      <c r="B374" s="1" t="str">
        <f t="shared" si="30"/>
        <v>Thursday</v>
      </c>
      <c r="C374" s="1" t="str">
        <f t="shared" si="31"/>
        <v>Dec</v>
      </c>
      <c r="D374">
        <v>1.8</v>
      </c>
      <c r="E374">
        <v>-6.3</v>
      </c>
      <c r="F374">
        <v>-9.1</v>
      </c>
      <c r="G374">
        <v>0</v>
      </c>
      <c r="H374">
        <v>1003.5</v>
      </c>
      <c r="I374">
        <v>3.6</v>
      </c>
      <c r="J374">
        <v>7</v>
      </c>
      <c r="K374">
        <v>290</v>
      </c>
      <c r="L374">
        <v>9</v>
      </c>
      <c r="M374">
        <v>1.5549999999999999</v>
      </c>
      <c r="N374">
        <v>0</v>
      </c>
      <c r="O374">
        <v>0</v>
      </c>
      <c r="P374">
        <v>0.2</v>
      </c>
      <c r="Q374">
        <v>0.2</v>
      </c>
      <c r="R374">
        <v>-6</v>
      </c>
      <c r="S374">
        <v>6.2</v>
      </c>
      <c r="T374">
        <f t="shared" si="32"/>
        <v>22320</v>
      </c>
      <c r="U374" s="4">
        <f t="shared" si="33"/>
        <v>68.256880733944953</v>
      </c>
      <c r="V374">
        <v>327</v>
      </c>
      <c r="W374">
        <v>434</v>
      </c>
      <c r="X374" s="3">
        <v>5992.5</v>
      </c>
      <c r="Y374" s="3">
        <v>6607.65</v>
      </c>
      <c r="Z374" t="str">
        <f t="shared" si="34"/>
        <v>No rainfall</v>
      </c>
      <c r="AA374" t="str">
        <f t="shared" si="35"/>
        <v>Non-Rainy</v>
      </c>
    </row>
    <row r="375" spans="1:27" x14ac:dyDescent="0.3">
      <c r="A375" s="1">
        <v>44911</v>
      </c>
      <c r="B375" s="1" t="str">
        <f t="shared" si="30"/>
        <v>Friday</v>
      </c>
      <c r="C375" s="1" t="str">
        <f t="shared" si="31"/>
        <v>Dec</v>
      </c>
      <c r="D375">
        <v>2.2999999999999998</v>
      </c>
      <c r="E375">
        <v>-6.8</v>
      </c>
      <c r="F375">
        <v>-8.8000000000000007</v>
      </c>
      <c r="G375">
        <v>0.2</v>
      </c>
      <c r="H375">
        <v>1003.6</v>
      </c>
      <c r="I375">
        <v>4.5999999999999996</v>
      </c>
      <c r="J375">
        <v>8</v>
      </c>
      <c r="K375">
        <v>210</v>
      </c>
      <c r="L375">
        <v>14</v>
      </c>
      <c r="M375">
        <v>1.395</v>
      </c>
      <c r="N375">
        <v>0</v>
      </c>
      <c r="O375">
        <v>0</v>
      </c>
      <c r="P375">
        <v>0</v>
      </c>
      <c r="Q375">
        <v>0</v>
      </c>
      <c r="R375">
        <v>-5.9</v>
      </c>
      <c r="S375">
        <v>6.1</v>
      </c>
      <c r="T375">
        <f t="shared" si="32"/>
        <v>21960</v>
      </c>
      <c r="U375" s="4">
        <f t="shared" si="33"/>
        <v>60</v>
      </c>
      <c r="V375">
        <v>366</v>
      </c>
      <c r="W375">
        <v>579</v>
      </c>
      <c r="X375" s="3">
        <v>8542.5</v>
      </c>
      <c r="Y375" s="3">
        <v>9416.83</v>
      </c>
      <c r="Z375" t="str">
        <f t="shared" si="34"/>
        <v>Trace (Intermittent) rainfall</v>
      </c>
      <c r="AA375" t="str">
        <f t="shared" si="35"/>
        <v>Non-Rainy</v>
      </c>
    </row>
    <row r="376" spans="1:27" x14ac:dyDescent="0.3">
      <c r="A376" s="1">
        <v>44912</v>
      </c>
      <c r="B376" s="1" t="str">
        <f t="shared" si="30"/>
        <v>Saturday</v>
      </c>
      <c r="C376" s="1" t="str">
        <f t="shared" si="31"/>
        <v>Dec</v>
      </c>
      <c r="D376">
        <v>5.2</v>
      </c>
      <c r="E376">
        <v>-0.7</v>
      </c>
      <c r="F376">
        <v>-7.1</v>
      </c>
      <c r="G376">
        <v>0</v>
      </c>
      <c r="H376">
        <v>1001.8</v>
      </c>
      <c r="I376">
        <v>4.7</v>
      </c>
      <c r="J376">
        <v>8</v>
      </c>
      <c r="K376">
        <v>210</v>
      </c>
      <c r="L376">
        <v>12</v>
      </c>
      <c r="M376">
        <v>1.746</v>
      </c>
      <c r="N376">
        <v>0</v>
      </c>
      <c r="O376">
        <v>0</v>
      </c>
      <c r="P376">
        <v>0</v>
      </c>
      <c r="Q376">
        <v>0</v>
      </c>
      <c r="R376">
        <v>-5.6</v>
      </c>
      <c r="S376">
        <v>5.7</v>
      </c>
      <c r="T376">
        <f t="shared" si="32"/>
        <v>20520</v>
      </c>
      <c r="U376" s="4">
        <f t="shared" si="33"/>
        <v>72.508833922261488</v>
      </c>
      <c r="V376">
        <v>283</v>
      </c>
      <c r="W376">
        <v>537</v>
      </c>
      <c r="X376" s="3">
        <v>9101.58</v>
      </c>
      <c r="Y376" s="3">
        <v>10016.51</v>
      </c>
      <c r="Z376" t="str">
        <f t="shared" si="34"/>
        <v>No rainfall</v>
      </c>
      <c r="AA376" t="str">
        <f t="shared" si="35"/>
        <v>Non-Rainy</v>
      </c>
    </row>
    <row r="377" spans="1:27" x14ac:dyDescent="0.3">
      <c r="A377" s="1">
        <v>44913</v>
      </c>
      <c r="B377" s="1" t="str">
        <f t="shared" si="30"/>
        <v>Sunday</v>
      </c>
      <c r="C377" s="1" t="str">
        <f t="shared" si="31"/>
        <v>Dec</v>
      </c>
      <c r="D377">
        <v>12.5</v>
      </c>
      <c r="E377">
        <v>1.6</v>
      </c>
      <c r="F377">
        <v>-5.5</v>
      </c>
      <c r="G377">
        <v>0.2</v>
      </c>
      <c r="H377">
        <v>989.3</v>
      </c>
      <c r="I377">
        <v>10.199999999999999</v>
      </c>
      <c r="J377">
        <v>16</v>
      </c>
      <c r="K377">
        <v>120</v>
      </c>
      <c r="L377">
        <v>24</v>
      </c>
      <c r="M377">
        <v>3.8010000000000002</v>
      </c>
      <c r="N377">
        <v>0.4</v>
      </c>
      <c r="O377">
        <v>0.6</v>
      </c>
      <c r="P377">
        <v>0.3</v>
      </c>
      <c r="Q377">
        <v>0.3</v>
      </c>
      <c r="R377">
        <v>-5.0999999999999996</v>
      </c>
      <c r="S377">
        <v>0</v>
      </c>
      <c r="T377">
        <f t="shared" si="32"/>
        <v>0</v>
      </c>
      <c r="U377" s="4">
        <f t="shared" si="33"/>
        <v>0</v>
      </c>
      <c r="V377">
        <v>57</v>
      </c>
      <c r="W377">
        <v>491</v>
      </c>
      <c r="X377" s="3">
        <v>8230.1299999999992</v>
      </c>
      <c r="Y377" s="3">
        <v>9079.83</v>
      </c>
      <c r="Z377" t="str">
        <f t="shared" si="34"/>
        <v>Trace (Intermittent) rainfall</v>
      </c>
      <c r="AA377" t="str">
        <f t="shared" si="35"/>
        <v>Non-Rainy</v>
      </c>
    </row>
    <row r="378" spans="1:27" x14ac:dyDescent="0.3">
      <c r="A378" s="1">
        <v>44914</v>
      </c>
      <c r="B378" s="1" t="str">
        <f t="shared" si="30"/>
        <v>Monday</v>
      </c>
      <c r="C378" s="1" t="str">
        <f t="shared" si="31"/>
        <v>Dec</v>
      </c>
      <c r="D378">
        <v>13.1</v>
      </c>
      <c r="E378">
        <v>5.2</v>
      </c>
      <c r="F378">
        <v>3.6</v>
      </c>
      <c r="G378">
        <v>5.3</v>
      </c>
      <c r="H378">
        <v>978.4</v>
      </c>
      <c r="I378">
        <v>11.3</v>
      </c>
      <c r="J378">
        <v>17</v>
      </c>
      <c r="K378">
        <v>160</v>
      </c>
      <c r="L378">
        <v>29</v>
      </c>
      <c r="M378">
        <v>7.4630000000000001</v>
      </c>
      <c r="N378">
        <v>0.5</v>
      </c>
      <c r="O378">
        <v>0.6</v>
      </c>
      <c r="P378">
        <v>0</v>
      </c>
      <c r="Q378">
        <v>-4.5</v>
      </c>
      <c r="R378">
        <v>-9.6</v>
      </c>
      <c r="S378">
        <v>0.8</v>
      </c>
      <c r="T378">
        <f t="shared" si="32"/>
        <v>2880</v>
      </c>
      <c r="U378" s="4">
        <f t="shared" si="33"/>
        <v>20.571428571428573</v>
      </c>
      <c r="V378">
        <v>140</v>
      </c>
      <c r="W378">
        <v>340</v>
      </c>
      <c r="X378" s="3">
        <v>4741.6099999999997</v>
      </c>
      <c r="Y378" s="3">
        <v>5220.12</v>
      </c>
      <c r="Z378" t="str">
        <f t="shared" si="34"/>
        <v>Heavy rainfall</v>
      </c>
      <c r="AA378" t="str">
        <f t="shared" si="35"/>
        <v>Rainy</v>
      </c>
    </row>
    <row r="379" spans="1:27" x14ac:dyDescent="0.3">
      <c r="A379" s="1">
        <v>44915</v>
      </c>
      <c r="B379" s="1" t="str">
        <f t="shared" si="30"/>
        <v>Tuesday</v>
      </c>
      <c r="C379" s="1" t="str">
        <f t="shared" si="31"/>
        <v>Dec</v>
      </c>
      <c r="D379">
        <v>7.6</v>
      </c>
      <c r="E379">
        <v>4.0999999999999996</v>
      </c>
      <c r="F379">
        <v>1.1000000000000001</v>
      </c>
      <c r="G379">
        <v>0.2</v>
      </c>
      <c r="H379">
        <v>985.2</v>
      </c>
      <c r="I379">
        <v>10.7</v>
      </c>
      <c r="J379">
        <v>16</v>
      </c>
      <c r="K379">
        <v>210</v>
      </c>
      <c r="L379">
        <v>28</v>
      </c>
      <c r="M379">
        <v>4.9160000000000004</v>
      </c>
      <c r="N379">
        <v>0.5</v>
      </c>
      <c r="O379">
        <v>0.5</v>
      </c>
      <c r="P379">
        <v>0.3</v>
      </c>
      <c r="Q379">
        <v>0.3</v>
      </c>
      <c r="R379">
        <v>-8.8000000000000007</v>
      </c>
      <c r="S379">
        <v>5.0999999999999996</v>
      </c>
      <c r="T379">
        <f t="shared" si="32"/>
        <v>18360</v>
      </c>
      <c r="U379" s="4">
        <f t="shared" si="33"/>
        <v>63.972125435540072</v>
      </c>
      <c r="V379">
        <v>287</v>
      </c>
      <c r="W379">
        <v>485</v>
      </c>
      <c r="X379" s="3">
        <v>6651.24</v>
      </c>
      <c r="Y379" s="3">
        <v>7353.96</v>
      </c>
      <c r="Z379" t="str">
        <f t="shared" si="34"/>
        <v>Trace (Intermittent) rainfall</v>
      </c>
      <c r="AA379" t="str">
        <f t="shared" si="35"/>
        <v>Non-Rainy</v>
      </c>
    </row>
    <row r="380" spans="1:27" x14ac:dyDescent="0.3">
      <c r="A380" s="1">
        <v>44916</v>
      </c>
      <c r="B380" s="1" t="str">
        <f t="shared" si="30"/>
        <v>Wednesday</v>
      </c>
      <c r="C380" s="1" t="str">
        <f t="shared" si="31"/>
        <v>Dec</v>
      </c>
      <c r="D380">
        <v>8.3000000000000007</v>
      </c>
      <c r="E380">
        <v>1.6</v>
      </c>
      <c r="F380">
        <v>1.5</v>
      </c>
      <c r="G380">
        <v>0.1</v>
      </c>
      <c r="H380">
        <v>986</v>
      </c>
      <c r="I380">
        <v>10</v>
      </c>
      <c r="J380">
        <v>15</v>
      </c>
      <c r="K380">
        <v>210</v>
      </c>
      <c r="L380">
        <v>26</v>
      </c>
      <c r="M380">
        <v>4.516</v>
      </c>
      <c r="N380">
        <v>0.4</v>
      </c>
      <c r="O380">
        <v>0.4</v>
      </c>
      <c r="P380">
        <v>0.6</v>
      </c>
      <c r="Q380">
        <v>0.6</v>
      </c>
      <c r="R380">
        <v>-8.1</v>
      </c>
      <c r="S380">
        <v>4.9000000000000004</v>
      </c>
      <c r="T380">
        <f t="shared" si="32"/>
        <v>17640</v>
      </c>
      <c r="U380" s="4">
        <f t="shared" si="33"/>
        <v>65.820895522388057</v>
      </c>
      <c r="V380">
        <v>268</v>
      </c>
      <c r="W380">
        <v>659</v>
      </c>
      <c r="X380" s="3">
        <v>8780.65</v>
      </c>
      <c r="Y380" s="3">
        <v>9708.65</v>
      </c>
      <c r="Z380" t="str">
        <f t="shared" si="34"/>
        <v>Trace (Intermittent) rainfall</v>
      </c>
      <c r="AA380" t="str">
        <f t="shared" si="35"/>
        <v>Non-Rainy</v>
      </c>
    </row>
    <row r="381" spans="1:27" x14ac:dyDescent="0.3">
      <c r="A381" s="1">
        <v>44917</v>
      </c>
      <c r="B381" s="1" t="str">
        <f t="shared" si="30"/>
        <v>Thursday</v>
      </c>
      <c r="C381" s="1" t="str">
        <f t="shared" si="31"/>
        <v>Dec</v>
      </c>
      <c r="D381">
        <v>7.1</v>
      </c>
      <c r="E381">
        <v>2</v>
      </c>
      <c r="F381">
        <v>-2.4</v>
      </c>
      <c r="G381">
        <v>2.7</v>
      </c>
      <c r="H381">
        <v>989.4</v>
      </c>
      <c r="I381">
        <v>1.9</v>
      </c>
      <c r="J381">
        <v>5</v>
      </c>
      <c r="K381">
        <v>220</v>
      </c>
      <c r="L381">
        <v>8</v>
      </c>
      <c r="M381">
        <v>5.0339999999999998</v>
      </c>
      <c r="N381">
        <v>0</v>
      </c>
      <c r="O381">
        <v>0</v>
      </c>
      <c r="P381">
        <v>0</v>
      </c>
      <c r="Q381">
        <v>-2.1</v>
      </c>
      <c r="R381">
        <v>-10</v>
      </c>
      <c r="S381">
        <v>0.2</v>
      </c>
      <c r="T381">
        <f t="shared" si="32"/>
        <v>720</v>
      </c>
      <c r="U381" s="4">
        <f t="shared" si="33"/>
        <v>3.1858407079646018</v>
      </c>
      <c r="V381">
        <v>226</v>
      </c>
      <c r="W381">
        <v>524</v>
      </c>
      <c r="X381" s="3">
        <v>8388.84</v>
      </c>
      <c r="Y381" s="3">
        <v>9249.43</v>
      </c>
      <c r="Z381" t="str">
        <f t="shared" si="34"/>
        <v>Moderate rainfall</v>
      </c>
      <c r="AA381" t="str">
        <f t="shared" si="35"/>
        <v>Rainy</v>
      </c>
    </row>
    <row r="382" spans="1:27" x14ac:dyDescent="0.3">
      <c r="A382" s="1">
        <v>44918</v>
      </c>
      <c r="B382" s="1" t="str">
        <f t="shared" si="30"/>
        <v>Friday</v>
      </c>
      <c r="C382" s="1" t="str">
        <f t="shared" si="31"/>
        <v>Dec</v>
      </c>
      <c r="D382">
        <v>10</v>
      </c>
      <c r="E382">
        <v>3.2</v>
      </c>
      <c r="F382">
        <v>-0.6</v>
      </c>
      <c r="G382">
        <v>12.4</v>
      </c>
      <c r="H382">
        <v>985.5</v>
      </c>
      <c r="I382">
        <v>7.1</v>
      </c>
      <c r="J382">
        <v>13</v>
      </c>
      <c r="K382">
        <v>100</v>
      </c>
      <c r="L382">
        <v>21</v>
      </c>
      <c r="M382">
        <v>5.8849999999999998</v>
      </c>
      <c r="N382">
        <v>0.3</v>
      </c>
      <c r="O382">
        <v>0.4</v>
      </c>
      <c r="P382">
        <v>0</v>
      </c>
      <c r="Q382">
        <v>-10</v>
      </c>
      <c r="R382">
        <v>-10</v>
      </c>
      <c r="S382">
        <v>0.8</v>
      </c>
      <c r="T382">
        <f t="shared" si="32"/>
        <v>2880</v>
      </c>
      <c r="U382" s="4">
        <f t="shared" si="33"/>
        <v>27.428571428571427</v>
      </c>
      <c r="V382">
        <v>105</v>
      </c>
      <c r="W382">
        <v>488</v>
      </c>
      <c r="X382" s="3">
        <v>8444.7099999999991</v>
      </c>
      <c r="Y382" s="3">
        <v>9313.5300000000007</v>
      </c>
      <c r="Z382" t="str">
        <f t="shared" si="34"/>
        <v>Torrential rainfall</v>
      </c>
      <c r="AA382" t="str">
        <f t="shared" si="35"/>
        <v>Rainy</v>
      </c>
    </row>
    <row r="383" spans="1:27" x14ac:dyDescent="0.3">
      <c r="A383" s="1">
        <v>44919</v>
      </c>
      <c r="B383" s="1" t="str">
        <f t="shared" si="30"/>
        <v>Saturday</v>
      </c>
      <c r="C383" s="1" t="str">
        <f t="shared" si="31"/>
        <v>Dec</v>
      </c>
      <c r="D383">
        <v>8.3000000000000007</v>
      </c>
      <c r="E383">
        <v>3.3</v>
      </c>
      <c r="F383">
        <v>-0.7</v>
      </c>
      <c r="G383">
        <v>4.9000000000000004</v>
      </c>
      <c r="H383">
        <v>986.8</v>
      </c>
      <c r="I383">
        <v>7.3</v>
      </c>
      <c r="J383">
        <v>15</v>
      </c>
      <c r="K383">
        <v>170</v>
      </c>
      <c r="L383">
        <v>24</v>
      </c>
      <c r="M383">
        <v>5.1749999999999998</v>
      </c>
      <c r="N383">
        <v>0.4</v>
      </c>
      <c r="O383">
        <v>0.6</v>
      </c>
      <c r="P383">
        <v>0</v>
      </c>
      <c r="Q383">
        <v>-4.5</v>
      </c>
      <c r="R383">
        <v>-10</v>
      </c>
      <c r="S383">
        <v>0.8</v>
      </c>
      <c r="T383">
        <f t="shared" si="32"/>
        <v>2880</v>
      </c>
      <c r="U383" s="4">
        <f t="shared" si="33"/>
        <v>43.636363636363633</v>
      </c>
      <c r="V383">
        <v>66</v>
      </c>
      <c r="W383">
        <v>267</v>
      </c>
      <c r="X383" s="3">
        <v>5072.1400000000003</v>
      </c>
      <c r="Y383" s="3">
        <v>5614.02</v>
      </c>
      <c r="Z383" t="str">
        <f t="shared" si="34"/>
        <v>Heavy rainfall</v>
      </c>
      <c r="AA383" t="str">
        <f t="shared" si="35"/>
        <v>Rainy</v>
      </c>
    </row>
    <row r="384" spans="1:27" x14ac:dyDescent="0.3">
      <c r="A384" s="1">
        <v>44920</v>
      </c>
      <c r="B384" s="1" t="str">
        <f t="shared" si="30"/>
        <v>Sunday</v>
      </c>
      <c r="C384" s="1" t="str">
        <f t="shared" si="31"/>
        <v>Dec</v>
      </c>
      <c r="D384">
        <v>10.1</v>
      </c>
      <c r="E384">
        <v>1.4</v>
      </c>
      <c r="F384">
        <v>2.1</v>
      </c>
      <c r="G384">
        <v>5</v>
      </c>
      <c r="H384">
        <v>990.2</v>
      </c>
      <c r="I384">
        <v>6.8</v>
      </c>
      <c r="J384">
        <v>13</v>
      </c>
      <c r="K384">
        <v>330</v>
      </c>
      <c r="L384">
        <v>25</v>
      </c>
      <c r="M384">
        <v>5.5650000000000004</v>
      </c>
      <c r="N384">
        <v>0.2</v>
      </c>
      <c r="O384">
        <v>0.3</v>
      </c>
      <c r="P384">
        <v>0</v>
      </c>
      <c r="Q384">
        <v>-4.8</v>
      </c>
      <c r="R384">
        <v>-10</v>
      </c>
      <c r="S384">
        <v>3.2</v>
      </c>
      <c r="T384">
        <f t="shared" si="32"/>
        <v>11520</v>
      </c>
      <c r="U384" s="4">
        <f t="shared" si="33"/>
        <v>53.831775700934578</v>
      </c>
      <c r="V384">
        <v>214</v>
      </c>
      <c r="W384">
        <v>569</v>
      </c>
      <c r="X384" s="3">
        <v>10152.84</v>
      </c>
      <c r="Y384" s="3">
        <v>11178.88</v>
      </c>
      <c r="Z384" t="str">
        <f t="shared" si="34"/>
        <v>Heavy rainfall</v>
      </c>
      <c r="AA384" t="str">
        <f t="shared" si="35"/>
        <v>Rainy</v>
      </c>
    </row>
    <row r="385" spans="1:27" x14ac:dyDescent="0.3">
      <c r="A385" s="1">
        <v>44921</v>
      </c>
      <c r="B385" s="1" t="str">
        <f t="shared" si="30"/>
        <v>Monday</v>
      </c>
      <c r="C385" s="1" t="str">
        <f t="shared" si="31"/>
        <v>Dec</v>
      </c>
      <c r="D385">
        <v>5.2</v>
      </c>
      <c r="E385">
        <v>-0.1</v>
      </c>
      <c r="F385">
        <v>-3</v>
      </c>
      <c r="G385">
        <v>0</v>
      </c>
      <c r="H385">
        <v>1000.8</v>
      </c>
      <c r="I385">
        <v>5.7</v>
      </c>
      <c r="J385">
        <v>10</v>
      </c>
      <c r="K385">
        <v>210</v>
      </c>
      <c r="L385">
        <v>19</v>
      </c>
      <c r="M385">
        <v>3.5840000000000001</v>
      </c>
      <c r="N385">
        <v>0.2</v>
      </c>
      <c r="O385">
        <v>0.2</v>
      </c>
      <c r="P385">
        <v>0.2</v>
      </c>
      <c r="Q385">
        <v>0.2</v>
      </c>
      <c r="R385">
        <v>-9.3000000000000007</v>
      </c>
      <c r="S385">
        <v>4.5</v>
      </c>
      <c r="T385">
        <f t="shared" si="32"/>
        <v>16200</v>
      </c>
      <c r="U385" s="4">
        <f t="shared" si="33"/>
        <v>71.365638766519822</v>
      </c>
      <c r="V385">
        <v>227</v>
      </c>
      <c r="W385">
        <v>0</v>
      </c>
      <c r="X385">
        <v>0</v>
      </c>
      <c r="Y385">
        <v>0</v>
      </c>
      <c r="Z385" t="str">
        <f t="shared" si="34"/>
        <v>No rainfall</v>
      </c>
      <c r="AA385" t="str">
        <f t="shared" si="35"/>
        <v>Non-Rainy</v>
      </c>
    </row>
    <row r="386" spans="1:27" x14ac:dyDescent="0.3">
      <c r="A386" s="1">
        <v>44922</v>
      </c>
      <c r="B386" s="1" t="str">
        <f t="shared" si="30"/>
        <v>Tuesday</v>
      </c>
      <c r="C386" s="1" t="str">
        <f t="shared" si="31"/>
        <v>Dec</v>
      </c>
      <c r="D386">
        <v>9.6999999999999993</v>
      </c>
      <c r="E386">
        <v>1.2</v>
      </c>
      <c r="F386">
        <v>-2.5</v>
      </c>
      <c r="G386">
        <v>1.1000000000000001</v>
      </c>
      <c r="H386">
        <v>998.6</v>
      </c>
      <c r="I386">
        <v>7.3</v>
      </c>
      <c r="J386">
        <v>13</v>
      </c>
      <c r="K386">
        <v>180</v>
      </c>
      <c r="L386">
        <v>22</v>
      </c>
      <c r="M386">
        <v>4.8579999999999997</v>
      </c>
      <c r="N386">
        <v>0.3</v>
      </c>
      <c r="O386">
        <v>0.3</v>
      </c>
      <c r="P386">
        <v>0</v>
      </c>
      <c r="Q386">
        <v>-0.7</v>
      </c>
      <c r="R386">
        <v>-9.6999999999999993</v>
      </c>
      <c r="S386">
        <v>0</v>
      </c>
      <c r="T386">
        <f t="shared" si="32"/>
        <v>0</v>
      </c>
      <c r="U386" s="4">
        <f t="shared" si="33"/>
        <v>0</v>
      </c>
      <c r="V386">
        <v>131</v>
      </c>
      <c r="W386">
        <v>0</v>
      </c>
      <c r="X386">
        <v>0</v>
      </c>
      <c r="Y386">
        <v>0</v>
      </c>
      <c r="Z386" t="str">
        <f t="shared" si="34"/>
        <v>Moderate rainfall</v>
      </c>
      <c r="AA386" t="str">
        <f t="shared" si="35"/>
        <v>Rainy</v>
      </c>
    </row>
    <row r="387" spans="1:27" x14ac:dyDescent="0.3">
      <c r="A387" s="1">
        <v>44923</v>
      </c>
      <c r="B387" s="1" t="str">
        <f t="shared" si="30"/>
        <v>Wednesday</v>
      </c>
      <c r="C387" s="1" t="str">
        <f t="shared" si="31"/>
        <v>Dec</v>
      </c>
      <c r="D387">
        <v>10.4</v>
      </c>
      <c r="E387">
        <v>3.3</v>
      </c>
      <c r="F387">
        <v>-0.2</v>
      </c>
      <c r="G387">
        <v>7</v>
      </c>
      <c r="H387">
        <v>981</v>
      </c>
      <c r="I387">
        <v>8</v>
      </c>
      <c r="J387">
        <v>17</v>
      </c>
      <c r="K387">
        <v>220</v>
      </c>
      <c r="L387">
        <v>27</v>
      </c>
      <c r="M387">
        <v>5.7329999999999997</v>
      </c>
      <c r="N387">
        <v>0.3</v>
      </c>
      <c r="O387">
        <v>0.4</v>
      </c>
      <c r="P387">
        <v>0</v>
      </c>
      <c r="Q387">
        <v>-6.7</v>
      </c>
      <c r="R387">
        <v>-10</v>
      </c>
      <c r="S387">
        <v>0.1</v>
      </c>
      <c r="T387">
        <f t="shared" si="32"/>
        <v>360</v>
      </c>
      <c r="U387" s="4">
        <f t="shared" si="33"/>
        <v>2.6277372262773722</v>
      </c>
      <c r="V387">
        <v>137</v>
      </c>
      <c r="W387">
        <v>475</v>
      </c>
      <c r="X387" s="3">
        <v>8203.8799999999992</v>
      </c>
      <c r="Y387" s="2">
        <v>9032.43</v>
      </c>
      <c r="Z387" t="str">
        <f t="shared" si="34"/>
        <v>Intense rainfall</v>
      </c>
      <c r="AA387" t="str">
        <f t="shared" si="35"/>
        <v>Rainy</v>
      </c>
    </row>
    <row r="388" spans="1:27" x14ac:dyDescent="0.3">
      <c r="A388" s="1">
        <v>44924</v>
      </c>
      <c r="B388" s="1" t="str">
        <f t="shared" si="30"/>
        <v>Thursday</v>
      </c>
      <c r="C388" s="1" t="str">
        <f t="shared" si="31"/>
        <v>Dec</v>
      </c>
      <c r="D388">
        <v>8</v>
      </c>
      <c r="E388">
        <v>3.3</v>
      </c>
      <c r="F388">
        <v>1.9</v>
      </c>
      <c r="G388">
        <v>11.8</v>
      </c>
      <c r="H388">
        <v>980.6</v>
      </c>
      <c r="I388">
        <v>8.1</v>
      </c>
      <c r="J388">
        <v>13</v>
      </c>
      <c r="K388">
        <v>210</v>
      </c>
      <c r="L388">
        <v>22</v>
      </c>
      <c r="M388">
        <v>4.7619999999999996</v>
      </c>
      <c r="N388">
        <v>0.4</v>
      </c>
      <c r="O388">
        <v>0.4</v>
      </c>
      <c r="P388">
        <v>0</v>
      </c>
      <c r="Q388">
        <v>-10</v>
      </c>
      <c r="R388">
        <v>-10</v>
      </c>
      <c r="S388">
        <v>2.8</v>
      </c>
      <c r="T388">
        <f t="shared" si="32"/>
        <v>10080</v>
      </c>
      <c r="U388" s="4">
        <f t="shared" si="33"/>
        <v>40</v>
      </c>
      <c r="V388">
        <v>252</v>
      </c>
      <c r="W388">
        <v>479</v>
      </c>
      <c r="X388" s="3">
        <v>7514.62</v>
      </c>
      <c r="Y388" s="2">
        <v>8277.24</v>
      </c>
      <c r="Z388" t="str">
        <f t="shared" si="34"/>
        <v>Intense rainfall</v>
      </c>
      <c r="AA388" t="str">
        <f t="shared" si="35"/>
        <v>Rainy</v>
      </c>
    </row>
    <row r="389" spans="1:27" x14ac:dyDescent="0.3">
      <c r="A389" s="1">
        <v>44925</v>
      </c>
      <c r="B389" s="1" t="str">
        <f t="shared" si="30"/>
        <v>Friday</v>
      </c>
      <c r="C389" s="1" t="str">
        <f t="shared" si="31"/>
        <v>Dec</v>
      </c>
      <c r="D389">
        <v>9.6</v>
      </c>
      <c r="E389">
        <v>4.0999999999999996</v>
      </c>
      <c r="F389">
        <v>1</v>
      </c>
      <c r="G389">
        <v>14.4</v>
      </c>
      <c r="H389">
        <v>973.1</v>
      </c>
      <c r="I389">
        <v>9.1</v>
      </c>
      <c r="J389">
        <v>16</v>
      </c>
      <c r="K389">
        <v>220</v>
      </c>
      <c r="L389">
        <v>27</v>
      </c>
      <c r="M389">
        <v>6.1230000000000002</v>
      </c>
      <c r="N389">
        <v>0.2</v>
      </c>
      <c r="O389">
        <v>0.2</v>
      </c>
      <c r="P389">
        <v>0</v>
      </c>
      <c r="Q389">
        <v>-10</v>
      </c>
      <c r="R389">
        <v>-10</v>
      </c>
      <c r="S389">
        <v>0.3</v>
      </c>
      <c r="T389">
        <f t="shared" si="32"/>
        <v>1080</v>
      </c>
      <c r="U389" s="4">
        <f t="shared" si="33"/>
        <v>5.4</v>
      </c>
      <c r="V389">
        <v>200</v>
      </c>
      <c r="W389">
        <v>474</v>
      </c>
      <c r="X389" s="3">
        <v>8064.52</v>
      </c>
      <c r="Y389" s="2">
        <v>8881.16</v>
      </c>
      <c r="Z389" t="str">
        <f t="shared" si="34"/>
        <v>Torrential rainfall</v>
      </c>
      <c r="AA389" t="str">
        <f t="shared" si="35"/>
        <v>Rainy</v>
      </c>
    </row>
    <row r="390" spans="1:27" x14ac:dyDescent="0.3">
      <c r="A390" s="1">
        <v>44926</v>
      </c>
      <c r="B390" s="1" t="str">
        <f t="shared" si="30"/>
        <v>Saturday</v>
      </c>
      <c r="C390" s="1" t="str">
        <f t="shared" si="31"/>
        <v>Dec</v>
      </c>
      <c r="D390">
        <v>5.6</v>
      </c>
      <c r="E390">
        <v>4</v>
      </c>
      <c r="F390">
        <v>0.2</v>
      </c>
      <c r="G390">
        <v>5.4</v>
      </c>
      <c r="H390">
        <v>980.3</v>
      </c>
      <c r="I390">
        <v>2.2999999999999998</v>
      </c>
      <c r="J390">
        <v>7</v>
      </c>
      <c r="K390">
        <v>320</v>
      </c>
      <c r="L390">
        <v>12</v>
      </c>
      <c r="M390">
        <v>5.5430000000000001</v>
      </c>
      <c r="N390">
        <v>0.3</v>
      </c>
      <c r="O390">
        <v>0.4</v>
      </c>
      <c r="P390">
        <v>0</v>
      </c>
      <c r="Q390">
        <v>-5.0999999999999996</v>
      </c>
      <c r="R390">
        <v>-10</v>
      </c>
      <c r="S390">
        <v>0.6</v>
      </c>
      <c r="T390">
        <f t="shared" si="32"/>
        <v>2160</v>
      </c>
      <c r="U390" s="4">
        <f t="shared" si="33"/>
        <v>41.53846153846154</v>
      </c>
      <c r="V390">
        <v>52</v>
      </c>
      <c r="W390">
        <v>443</v>
      </c>
      <c r="X390" s="3">
        <v>7734.25</v>
      </c>
      <c r="Y390" s="2">
        <v>8522.34</v>
      </c>
      <c r="Z390" t="str">
        <f t="shared" si="34"/>
        <v>Heavy rainfall</v>
      </c>
      <c r="AA390" t="str">
        <f t="shared" si="35"/>
        <v>Rainy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b3f0111-003d-4187-8263-53e8e95bdef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20AC007EE3C74E92E547399B7A01B6" ma:contentTypeVersion="15" ma:contentTypeDescription="Create a new document." ma:contentTypeScope="" ma:versionID="d90a5265f924814f2bfd142c5cf6295d">
  <xsd:schema xmlns:xsd="http://www.w3.org/2001/XMLSchema" xmlns:xs="http://www.w3.org/2001/XMLSchema" xmlns:p="http://schemas.microsoft.com/office/2006/metadata/properties" xmlns:ns3="bb3f0111-003d-4187-8263-53e8e95bdeff" xmlns:ns4="e8edc816-0046-4d9d-b7f3-517fa72553d1" targetNamespace="http://schemas.microsoft.com/office/2006/metadata/properties" ma:root="true" ma:fieldsID="33c45fc27d68f736bc38406b5df29803" ns3:_="" ns4:_="">
    <xsd:import namespace="bb3f0111-003d-4187-8263-53e8e95bdeff"/>
    <xsd:import namespace="e8edc816-0046-4d9d-b7f3-517fa72553d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ServiceAutoTags" minOccurs="0"/>
                <xsd:element ref="ns3:MediaLengthInSecond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SystemTags" minOccurs="0"/>
                <xsd:element ref="ns3:MediaServiceSearchProperties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3f0111-003d-4187-8263-53e8e95bdef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edc816-0046-4d9d-b7f3-517fa72553d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32F4B99-7736-461E-AB54-7E04592DDB2E}">
  <ds:schemaRefs>
    <ds:schemaRef ds:uri="http://purl.org/dc/dcmitype/"/>
    <ds:schemaRef ds:uri="http://www.w3.org/XML/1998/namespace"/>
    <ds:schemaRef ds:uri="bb3f0111-003d-4187-8263-53e8e95bdeff"/>
    <ds:schemaRef ds:uri="http://schemas.microsoft.com/office/2006/documentManagement/types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e8edc816-0046-4d9d-b7f3-517fa72553d1"/>
    <ds:schemaRef ds:uri="http://schemas.microsoft.com/office/2006/metadata/propertie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961B06F8-9CFC-4D56-9F99-ECE7E9FAF1D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9AB0A4C-0845-4AC4-B1A7-FC66520ECEC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b3f0111-003d-4187-8263-53e8e95bdeff"/>
    <ds:schemaRef ds:uri="e8edc816-0046-4d9d-b7f3-517fa72553d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Daily_All_IncDel</vt:lpstr>
      <vt:lpstr>Daily_All_ExDel</vt:lpstr>
      <vt:lpstr>Daily_Merged_2022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Érin Kennedy</dc:creator>
  <cp:keywords/>
  <dc:description/>
  <cp:lastModifiedBy>Érin Kennedy</cp:lastModifiedBy>
  <cp:revision/>
  <dcterms:created xsi:type="dcterms:W3CDTF">2024-04-29T18:26:40Z</dcterms:created>
  <dcterms:modified xsi:type="dcterms:W3CDTF">2024-07-21T19:17:52Z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0x0101007B20AC007EE3C74E92E547399B7A01B6</vt:lpwstr>
  </property>
</Properties>
</file>